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E" sheetId="1" r:id="rId5"/>
    <sheet state="visible" name="NIFTY-50" sheetId="2" r:id="rId6"/>
    <sheet state="visible" name="BANKNIFTY" sheetId="3" r:id="rId7"/>
    <sheet state="visible" name="RELIANCE" sheetId="4" r:id="rId8"/>
    <sheet state="visible" name="TCS" sheetId="5" r:id="rId9"/>
    <sheet state="visible" name="INFY" sheetId="6" r:id="rId10"/>
    <sheet state="visible" name="HCLTECH" sheetId="7" r:id="rId11"/>
    <sheet state="visible" name="TATAELXSI" sheetId="8" r:id="rId12"/>
    <sheet state="visible" name="TECHMAHINDRA" sheetId="9" r:id="rId13"/>
    <sheet state="visible" name="MARUTI" sheetId="10" r:id="rId14"/>
    <sheet state="visible" name="M&amp;M" sheetId="11" r:id="rId15"/>
    <sheet state="visible" name="B.AUTO" sheetId="12" r:id="rId16"/>
    <sheet state="visible" name="TVSMOTOR" sheetId="13" r:id="rId17"/>
    <sheet state="visible" name="HEROMOTOCO" sheetId="14" r:id="rId18"/>
    <sheet state="visible" name="TMPV" sheetId="15" r:id="rId19"/>
    <sheet state="visible" name="JSWSTEEL" sheetId="16" r:id="rId20"/>
    <sheet state="visible" name="JINDALSTEEL" sheetId="17" r:id="rId21"/>
    <sheet state="visible" name="HINDALCO" sheetId="18" r:id="rId22"/>
    <sheet state="visible" name="HDFC" sheetId="19" r:id="rId23"/>
    <sheet state="visible" name="SBIN" sheetId="20" r:id="rId24"/>
    <sheet state="visible" name="INDUSBANK" sheetId="21" r:id="rId25"/>
    <sheet state="visible" name="AXISBANK" sheetId="22" r:id="rId26"/>
    <sheet state="visible" name="ICICIBANK" sheetId="23" r:id="rId27"/>
    <sheet state="visible" name="KOTAKBANK" sheetId="24" r:id="rId28"/>
    <sheet state="visible" name="BANKOFBARODA" sheetId="25" r:id="rId29"/>
    <sheet state="visible" name="AUBANK" sheetId="26" r:id="rId30"/>
    <sheet state="visible" name="BSE" sheetId="27" r:id="rId31"/>
    <sheet state="visible" name="CDSL" sheetId="28" r:id="rId32"/>
    <sheet state="visible" name="ANGELONE" sheetId="29" r:id="rId33"/>
    <sheet state="visible" name="BAJAJFINSERV" sheetId="30" r:id="rId34"/>
    <sheet state="visible" name="BAJAJFINANCE" sheetId="31" r:id="rId35"/>
    <sheet state="visible" name="SHRIRAMFIN" sheetId="32" r:id="rId36"/>
    <sheet state="visible" name="HDFCAMC" sheetId="33" r:id="rId37"/>
    <sheet state="visible" name="SBICARD" sheetId="34" r:id="rId38"/>
    <sheet state="visible" name="LICHSGFIN" sheetId="35" r:id="rId39"/>
    <sheet state="visible" name="HAL" sheetId="36" r:id="rId40"/>
    <sheet state="visible" name="SUNPHARMA" sheetId="37" r:id="rId41"/>
    <sheet state="visible" name="AUROPHARMA" sheetId="38" r:id="rId42"/>
    <sheet state="visible" name="ABB" sheetId="39" r:id="rId43"/>
    <sheet state="visible" name="SIEMENS" sheetId="40" r:id="rId44"/>
    <sheet state="visible" name="ITC" sheetId="41" r:id="rId45"/>
    <sheet state="visible" name="DRREDDY" sheetId="42" r:id="rId46"/>
    <sheet state="visible" name="DIVISLAB" sheetId="43" r:id="rId47"/>
    <sheet state="visible" name="LT" sheetId="44" r:id="rId48"/>
    <sheet state="visible" name="DMART" sheetId="45" r:id="rId49"/>
    <sheet state="visible" name="MAZDOCK" sheetId="46" r:id="rId50"/>
    <sheet state="visible" name="COFORGE" sheetId="47" r:id="rId51"/>
    <sheet state="visible" name="TRENT" sheetId="48" r:id="rId52"/>
    <sheet state="visible" name="ASIANPAINT" sheetId="49" r:id="rId53"/>
    <sheet state="visible" name="HINDUNILVR" sheetId="50" r:id="rId54"/>
    <sheet state="visible" name="BHARTIARTL" sheetId="51" r:id="rId55"/>
    <sheet state="visible" name="TITAN" sheetId="52" r:id="rId56"/>
    <sheet state="visible" name="GODREJPROPERTIES" sheetId="53" r:id="rId57"/>
    <sheet state="visible" name="GRASIM" sheetId="54" r:id="rId58"/>
    <sheet state="visible" name="VEDL" sheetId="55" r:id="rId59"/>
    <sheet state="visible" name="BHARATFORGE" sheetId="56" r:id="rId60"/>
    <sheet state="visible" name="PIDILITIND" sheetId="57" r:id="rId61"/>
    <sheet state="visible" name="COALINDIA" sheetId="58" r:id="rId62"/>
    <sheet state="visible" name="REC" sheetId="59" r:id="rId63"/>
    <sheet state="visible" name="POWERGRID" sheetId="60" r:id="rId64"/>
    <sheet state="visible" name="BPCL" sheetId="61" r:id="rId65"/>
    <sheet state="visible" name="NTPC" sheetId="62" r:id="rId66"/>
    <sheet state="visible" name="PFC" sheetId="63" r:id="rId67"/>
    <sheet state="visible" name="HINDPETRO" sheetId="64" r:id="rId68"/>
    <sheet state="visible" name="HINDZINC" sheetId="65" r:id="rId69"/>
    <sheet state="visible" name="IRCTC" sheetId="66" r:id="rId70"/>
    <sheet state="visible" name="ADANIPORTS" sheetId="67" r:id="rId71"/>
    <sheet state="visible" name="ADANIENT" sheetId="68" r:id="rId72"/>
    <sheet state="visible" name="UNIONBANK" sheetId="69" r:id="rId73"/>
    <sheet state="visible" name="INDIANB" sheetId="70" r:id="rId74"/>
    <sheet state="visible" name="Vaswani" sheetId="71" r:id="rId75"/>
    <sheet state="visible" name="RVNL" sheetId="72" r:id="rId76"/>
  </sheets>
  <definedNames/>
  <calcPr/>
</workbook>
</file>

<file path=xl/sharedStrings.xml><?xml version="1.0" encoding="utf-8"?>
<sst xmlns="http://schemas.openxmlformats.org/spreadsheetml/2006/main" count="1787" uniqueCount="297">
  <si>
    <t>NAME</t>
  </si>
  <si>
    <t>LOT SIZE</t>
  </si>
  <si>
    <t>QUANTITY</t>
  </si>
  <si>
    <t xml:space="preserve">ENTRY </t>
  </si>
  <si>
    <t xml:space="preserve">EXIT </t>
  </si>
  <si>
    <t>INVESTMENT</t>
  </si>
  <si>
    <t>PROFIT</t>
  </si>
  <si>
    <t>RETURN</t>
  </si>
  <si>
    <t>BROKRAGE</t>
  </si>
  <si>
    <t>HDFCBANK 25OCT 960 CE</t>
  </si>
  <si>
    <t>25-09-2025</t>
  </si>
  <si>
    <t>SBIN 25OCT 860 PE</t>
  </si>
  <si>
    <t>ASIANPAINT 25OCT 2360 CE</t>
  </si>
  <si>
    <t>ASIANPAINT 25OCT 2300 PE     SHELL</t>
  </si>
  <si>
    <t>TCS 25OCT 3000 PE</t>
  </si>
  <si>
    <t xml:space="preserve">AMBUJACAM 25OCT 580 CE </t>
  </si>
  <si>
    <t>RELIANCE 25OCT 1400 CE</t>
  </si>
  <si>
    <t>RELIANCE 25OCT 1360 CE</t>
  </si>
  <si>
    <t>TVSMOTOR 25OCT 3600CE</t>
  </si>
  <si>
    <t>HEROMOTOCO 25OCT 5600 CE</t>
  </si>
  <si>
    <t>RELIANCE 25OCT 1350 PE</t>
  </si>
  <si>
    <t>TCS 25OCT 2960 PE</t>
  </si>
  <si>
    <t>INFY 25OCT 1440 PE</t>
  </si>
  <si>
    <t>INFY 25OCT 1560 CE    SHELL</t>
  </si>
  <si>
    <t>INFY 25OCT 1540 CE    SHELL</t>
  </si>
  <si>
    <t>INFY 25OCT FUT</t>
  </si>
  <si>
    <t>INFY 25OCT 1520 CE     SHELL</t>
  </si>
  <si>
    <t>BHARTIARTL 25OCT 2040 CE</t>
  </si>
  <si>
    <t>BHARTIARTL 25OCT 2100 CE</t>
  </si>
  <si>
    <t>NIFTY 20OCT 25700 PE</t>
  </si>
  <si>
    <t>HEROMOTOCO 25OCT 5700 PE</t>
  </si>
  <si>
    <t>NIFTY 20OCT 25850 PE</t>
  </si>
  <si>
    <t>RELIANCE 25OCT 1460 PE</t>
  </si>
  <si>
    <t>23-10-2025</t>
  </si>
  <si>
    <t>RELIANCE 25 NOV 1500 CE</t>
  </si>
  <si>
    <t>MARUTI 25 NOV 16300 CE</t>
  </si>
  <si>
    <t>MARUTI 25 NOV 16100 CE</t>
  </si>
  <si>
    <t>TCS 25 NOV 3040 CE</t>
  </si>
  <si>
    <t>HDFCBANK 25NOV 1000 CE</t>
  </si>
  <si>
    <t>BHARTIARTL 25NOV 2040 CE</t>
  </si>
  <si>
    <t>RELIANCE 25 NOV 1480 PE</t>
  </si>
  <si>
    <t>SBIN 25 NOV 965 CE</t>
  </si>
  <si>
    <t>TVSMOTOR 25NOV 3500 CE</t>
  </si>
  <si>
    <t>SBIN 25 NOV 950 PE</t>
  </si>
  <si>
    <t>BSE 25 NOV 2600 PE</t>
  </si>
  <si>
    <t>BHARTIARTL 25NOV 2040 PE</t>
  </si>
  <si>
    <t>ASIANPAINT 25 NOV 2600 PE</t>
  </si>
  <si>
    <t>CDSL 25 NOV 1660 CE</t>
  </si>
  <si>
    <t>HEROMOTOCO 25 NOV 5500 CE</t>
  </si>
  <si>
    <t>AXISBANK 25NOV 1260 CE</t>
  </si>
  <si>
    <t>INFY 25NOV 1480 PE</t>
  </si>
  <si>
    <t>TVSMOTOR 25NOV 3450 CE</t>
  </si>
  <si>
    <t>TCS 25NOV 3120 CE</t>
  </si>
  <si>
    <t>ANGELONE 25NOV 2900 CE</t>
  </si>
  <si>
    <t>ABB 25NOV 5100 CE</t>
  </si>
  <si>
    <t>AUROPHARMA 25NOV 1260 CE</t>
  </si>
  <si>
    <t xml:space="preserve">M&amp;M 25NOV 3600 CE </t>
  </si>
  <si>
    <t>BAJAJ AUTO 25NOV 9000 CE</t>
  </si>
  <si>
    <t>MARUTI 25NOV 15800 CE</t>
  </si>
  <si>
    <t>MAHINDA &amp; MAHINDRA 25NOV 3750 CE</t>
  </si>
  <si>
    <t xml:space="preserve">M&amp;M 25NOV 3750CE </t>
  </si>
  <si>
    <t>TRENT 30 NOV 4000 PE</t>
  </si>
  <si>
    <t>29/11/2025</t>
  </si>
  <si>
    <t>BAJAJFINSV 25DEC 2060 PE</t>
  </si>
  <si>
    <t>TCS 3200 CE</t>
  </si>
  <si>
    <t>M&amp;M 3850 CE</t>
  </si>
  <si>
    <t>KAYNES 4200 PE</t>
  </si>
  <si>
    <t>SIEMENS 3100 PE</t>
  </si>
  <si>
    <t>ABB 4900 PE</t>
  </si>
  <si>
    <t>M&amp;M 3600 PE</t>
  </si>
  <si>
    <t>AUROPHARMA 1140 PE</t>
  </si>
  <si>
    <t>DIVISLAB 6200 PE</t>
  </si>
  <si>
    <t>TVSMOTOR 3650 CE</t>
  </si>
  <si>
    <t>HEROMOTOCO 5900 PE</t>
  </si>
  <si>
    <t>BAJAJ AUTO 8900 PE</t>
  </si>
  <si>
    <t xml:space="preserve">TECHM 1520 PE </t>
  </si>
  <si>
    <t>ABB 5200 CE</t>
  </si>
  <si>
    <t>AXISBANK 1280 CE</t>
  </si>
  <si>
    <t xml:space="preserve">SBICARD 880 CE </t>
  </si>
  <si>
    <t xml:space="preserve">BAJAJ FINANCE 1000 PE </t>
  </si>
  <si>
    <t>HAL 4350 CE</t>
  </si>
  <si>
    <t>HCLTECH 1680 CE</t>
  </si>
  <si>
    <t>SIEMENS 3200 CE</t>
  </si>
  <si>
    <t>AXISBANK 1310 CE</t>
  </si>
  <si>
    <t>TRENT 4100 CE</t>
  </si>
  <si>
    <t>SIEMENS 3150 CE</t>
  </si>
  <si>
    <t>BHARTIARTL 2100 CE</t>
  </si>
  <si>
    <t>SBIN 970 CE</t>
  </si>
  <si>
    <t>NIFTY 26000 CE</t>
  </si>
  <si>
    <t>TITAN 4000 CE</t>
  </si>
  <si>
    <t xml:space="preserve">DRREDDY 1250 PE </t>
  </si>
  <si>
    <t>IRCTC 650 PE</t>
  </si>
  <si>
    <t>MAZDOCK 2350 PE</t>
  </si>
  <si>
    <t>GODREJPROP 2000 PE</t>
  </si>
  <si>
    <t>SHRIRAMFIN 870 CE</t>
  </si>
  <si>
    <t>ICICIBANK 1360 CE</t>
  </si>
  <si>
    <t xml:space="preserve">KOTAKBANK 2160 CE </t>
  </si>
  <si>
    <t xml:space="preserve">MAZDOCK 2400 CE </t>
  </si>
  <si>
    <t xml:space="preserve">SBIN 980 CE </t>
  </si>
  <si>
    <t>CDSL 1500 CE</t>
  </si>
  <si>
    <t>BAJAJFINSV 2060 CE</t>
  </si>
  <si>
    <t>M&amp;M 3650 CE</t>
  </si>
  <si>
    <t>ANGELONE 2550 PE</t>
  </si>
  <si>
    <t>MARUTI 16500 PE</t>
  </si>
  <si>
    <t>TATAELXSI 5400 PE</t>
  </si>
  <si>
    <t>ICICICBANK 1380 CE</t>
  </si>
  <si>
    <t>ASIANPAINT 2820 CE</t>
  </si>
  <si>
    <t xml:space="preserve">TVSMOTOR 3700 CE </t>
  </si>
  <si>
    <t>JSWSTEEL 1080 PE</t>
  </si>
  <si>
    <t>RVNL 385 CE</t>
  </si>
  <si>
    <t>IRCTC 710 CE</t>
  </si>
  <si>
    <t>IRFC 135 CE</t>
  </si>
  <si>
    <t>IRFC 140 CE</t>
  </si>
  <si>
    <t>PFC 355 CE</t>
  </si>
  <si>
    <t>GRASIM 2880 CE</t>
  </si>
  <si>
    <t>GRASIM 2880 CE DEC</t>
  </si>
  <si>
    <t xml:space="preserve">NTPC 330 CE </t>
  </si>
  <si>
    <t xml:space="preserve">HEROMOTOCO 5700 CE </t>
  </si>
  <si>
    <t xml:space="preserve">NIFTY 26000 CE </t>
  </si>
  <si>
    <t>M&amp;M 3700 CE</t>
  </si>
  <si>
    <t>ICICIBANK 1350 CE</t>
  </si>
  <si>
    <t>LICHGFIN 560 CE</t>
  </si>
  <si>
    <t>ASIANPAINT 2780 CE</t>
  </si>
  <si>
    <t xml:space="preserve">TRENT 4300 CE </t>
  </si>
  <si>
    <t>HDFCBANK 1000 CE</t>
  </si>
  <si>
    <t>AUBANK 1020 CE</t>
  </si>
  <si>
    <t xml:space="preserve">BHARATFORGE 1480 CE </t>
  </si>
  <si>
    <t>DIVISLAB 6500 CE</t>
  </si>
  <si>
    <t>TCS 3240 CE</t>
  </si>
  <si>
    <t>TCS 3200 PE SHELL</t>
  </si>
  <si>
    <t>TRENT 4200 CE</t>
  </si>
  <si>
    <t>RECLTD 390 CE</t>
  </si>
  <si>
    <t xml:space="preserve">LICHSGFIN 550 CE </t>
  </si>
  <si>
    <t>ABB 5250 CE</t>
  </si>
  <si>
    <t>AUROPHARMA 1240 CE</t>
  </si>
  <si>
    <t>TRENT 4000 PE</t>
  </si>
  <si>
    <t xml:space="preserve">CDSL 1480 CE </t>
  </si>
  <si>
    <t xml:space="preserve">TATA ELXSI 5900 CE </t>
  </si>
  <si>
    <t xml:space="preserve">HDFCBANK 960 CE </t>
  </si>
  <si>
    <t xml:space="preserve">KOTAKBANK 2140 CE </t>
  </si>
  <si>
    <t xml:space="preserve">TCS 3200 CE </t>
  </si>
  <si>
    <t>BAJAJ FINANCE 950 PE</t>
  </si>
  <si>
    <t xml:space="preserve">ASIANPAINT 2840 CE </t>
  </si>
  <si>
    <t xml:space="preserve">COFORGE 1700 CE </t>
  </si>
  <si>
    <t xml:space="preserve">HCLTECH 1660 CE </t>
  </si>
  <si>
    <t>TECHM 1700 CE</t>
  </si>
  <si>
    <t>UNIONBANK 180CE</t>
  </si>
  <si>
    <t>TATAELXSI 5500 PE</t>
  </si>
  <si>
    <t>TCS 3140 PE</t>
  </si>
  <si>
    <t xml:space="preserve">UNIONBANK 180 CE </t>
  </si>
  <si>
    <t xml:space="preserve">JINDAL STEL 1080 CE </t>
  </si>
  <si>
    <t xml:space="preserve">JINDALSTEL 1100 CE </t>
  </si>
  <si>
    <t xml:space="preserve">BSE 2800 CE </t>
  </si>
  <si>
    <t xml:space="preserve">GRASIM 2900 CE </t>
  </si>
  <si>
    <t xml:space="preserve">POWERGRID 270 CE </t>
  </si>
  <si>
    <t xml:space="preserve">INDIANBANK 910 CE </t>
  </si>
  <si>
    <t>M&amp;M 3200 PE</t>
  </si>
  <si>
    <t>SBICARD 760 PE</t>
  </si>
  <si>
    <t xml:space="preserve">AXISBANK 1380 CE </t>
  </si>
  <si>
    <t xml:space="preserve">NIFTY 25150 PE </t>
  </si>
  <si>
    <t xml:space="preserve">VEDL 650 CE </t>
  </si>
  <si>
    <t>VEDL 610 PE</t>
  </si>
  <si>
    <t xml:space="preserve">VEDL 610 PE </t>
  </si>
  <si>
    <t xml:space="preserve">NIFTY 25000 CE </t>
  </si>
  <si>
    <t>NIFTY 25800 CE</t>
  </si>
  <si>
    <t>JINDAL STEL 1200 CE</t>
  </si>
  <si>
    <t>INFY 1400 PE</t>
  </si>
  <si>
    <t xml:space="preserve">DMART 4000 CE </t>
  </si>
  <si>
    <t>BANKNIFTY 59000 PE</t>
  </si>
  <si>
    <t>INFY 1240 PE</t>
  </si>
  <si>
    <t>TATA POWER 420 CE</t>
  </si>
  <si>
    <t>NIFTY 25500 PE</t>
  </si>
  <si>
    <t xml:space="preserve">ABB 6100 CE </t>
  </si>
  <si>
    <t>PGEL 700 CE</t>
  </si>
  <si>
    <t xml:space="preserve">NIFTY 25600 CE </t>
  </si>
  <si>
    <t>HDFC 840 PE</t>
  </si>
  <si>
    <t>NIFTY 24750 CE</t>
  </si>
  <si>
    <t>NIFTY 24400 PE</t>
  </si>
  <si>
    <t>PFC 430 CE</t>
  </si>
  <si>
    <t>AXISBANK 1300 PE</t>
  </si>
  <si>
    <t>RELIANCE 1300 PE</t>
  </si>
  <si>
    <t>TMPV 380 CE</t>
  </si>
  <si>
    <t>NIFTY 23200 PE</t>
  </si>
  <si>
    <t>TECHM 1360 CE</t>
  </si>
  <si>
    <t xml:space="preserve">M&amp;M 3200 CE </t>
  </si>
  <si>
    <t>KOTAKBANK 390 CE</t>
  </si>
  <si>
    <t>AUBANK 920 CE</t>
  </si>
  <si>
    <t>INDUSINDBANK 840 CE</t>
  </si>
  <si>
    <t xml:space="preserve">MARUTI 13000 CE </t>
  </si>
  <si>
    <t>NIFTY 22100 PE</t>
  </si>
  <si>
    <t xml:space="preserve"> </t>
  </si>
  <si>
    <t>re 1460 pe-</t>
  </si>
  <si>
    <t xml:space="preserve">1390 pe- shell </t>
  </si>
  <si>
    <t xml:space="preserve">1520 ce </t>
  </si>
  <si>
    <t>1580 ce - shell</t>
  </si>
  <si>
    <t>DATE</t>
  </si>
  <si>
    <t xml:space="preserve">NIFTY </t>
  </si>
  <si>
    <t>ATP</t>
  </si>
  <si>
    <t>2DATP</t>
  </si>
  <si>
    <t>3DATP</t>
  </si>
  <si>
    <t>4DATP</t>
  </si>
  <si>
    <t>5DATP</t>
  </si>
  <si>
    <t>6DATP</t>
  </si>
  <si>
    <t>7DATP</t>
  </si>
  <si>
    <t>8DATP</t>
  </si>
  <si>
    <t>9DATP</t>
  </si>
  <si>
    <t>10DATP</t>
  </si>
  <si>
    <t>11DATP</t>
  </si>
  <si>
    <t>12DATP</t>
  </si>
  <si>
    <t>13DATP</t>
  </si>
  <si>
    <t>14DATP</t>
  </si>
  <si>
    <t>15DATP</t>
  </si>
  <si>
    <t>16DATP</t>
  </si>
  <si>
    <t>17DATP</t>
  </si>
  <si>
    <t>18DATP</t>
  </si>
  <si>
    <t>19DATP</t>
  </si>
  <si>
    <t>20DATP</t>
  </si>
  <si>
    <t>56- gaps points atp&amp; close</t>
  </si>
  <si>
    <t>58.57 - point gaps</t>
  </si>
  <si>
    <t>connect 20DATP</t>
  </si>
  <si>
    <t>60 point gap</t>
  </si>
  <si>
    <t>92 point gap</t>
  </si>
  <si>
    <t>BANKNIFTY</t>
  </si>
  <si>
    <t>RELIANCE</t>
  </si>
  <si>
    <t xml:space="preserve">SIGNAL </t>
  </si>
  <si>
    <t>DAY</t>
  </si>
  <si>
    <t>TRADE</t>
  </si>
  <si>
    <t>TCS</t>
  </si>
  <si>
    <t>INFY</t>
  </si>
  <si>
    <t>16-DATP 1469.98</t>
  </si>
  <si>
    <t>HCLTECH</t>
  </si>
  <si>
    <t>TATAELXSI</t>
  </si>
  <si>
    <t>TECHMAHINDRA</t>
  </si>
  <si>
    <t>trade done</t>
  </si>
  <si>
    <t>MARUTI</t>
  </si>
  <si>
    <t>M&amp;M</t>
  </si>
  <si>
    <t>B.AUTO</t>
  </si>
  <si>
    <t>TVSMOTOR</t>
  </si>
  <si>
    <t>HEROMOTOCO</t>
  </si>
  <si>
    <t>TMPV</t>
  </si>
  <si>
    <t>JSWSTEEL</t>
  </si>
  <si>
    <t>JINDALSTEEL</t>
  </si>
  <si>
    <t>HINDALCO</t>
  </si>
  <si>
    <t>HDFC</t>
  </si>
  <si>
    <t>SBIN</t>
  </si>
  <si>
    <t>INDUSBANK</t>
  </si>
  <si>
    <t>AXISBANK</t>
  </si>
  <si>
    <t>ICICIBANK</t>
  </si>
  <si>
    <t>KOTAKBANK</t>
  </si>
  <si>
    <t>BANKOFBARODA</t>
  </si>
  <si>
    <t>AUBANK</t>
  </si>
  <si>
    <t>BSE</t>
  </si>
  <si>
    <t>CDSL</t>
  </si>
  <si>
    <t>ANGELONE</t>
  </si>
  <si>
    <t>BAJAJFINSERV</t>
  </si>
  <si>
    <t>BAJAJFINANCE</t>
  </si>
  <si>
    <t>SHRIRAMFIN</t>
  </si>
  <si>
    <t>HDFCAMC</t>
  </si>
  <si>
    <t>SBICARD</t>
  </si>
  <si>
    <t>LICHSGFIN</t>
  </si>
  <si>
    <t>HAL</t>
  </si>
  <si>
    <t>SUNPHARMA</t>
  </si>
  <si>
    <t>AUROPHARMA</t>
  </si>
  <si>
    <t>ABB</t>
  </si>
  <si>
    <t>SIEMENS</t>
  </si>
  <si>
    <t>ITC</t>
  </si>
  <si>
    <t>DREDDY</t>
  </si>
  <si>
    <t>DIVISLAB</t>
  </si>
  <si>
    <t>LT</t>
  </si>
  <si>
    <t>DMART</t>
  </si>
  <si>
    <t>MAZDOCK</t>
  </si>
  <si>
    <t>COFORGE</t>
  </si>
  <si>
    <t>TRENT</t>
  </si>
  <si>
    <t>ASIANPAINT</t>
  </si>
  <si>
    <t>HINDUNILVR</t>
  </si>
  <si>
    <t>BHARTIARTL</t>
  </si>
  <si>
    <t>TITAN</t>
  </si>
  <si>
    <t>GODREJPROPERTIES</t>
  </si>
  <si>
    <t>GRASIM</t>
  </si>
  <si>
    <t>VEDANTA</t>
  </si>
  <si>
    <t>BHARATFORGE</t>
  </si>
  <si>
    <t>PIDILITIND</t>
  </si>
  <si>
    <t>COALINDIA</t>
  </si>
  <si>
    <t>REC</t>
  </si>
  <si>
    <t>POWERGRID</t>
  </si>
  <si>
    <t>BPCL</t>
  </si>
  <si>
    <t>NTPC</t>
  </si>
  <si>
    <t>PFC</t>
  </si>
  <si>
    <t>HINDPETRO</t>
  </si>
  <si>
    <t>HINDZINC</t>
  </si>
  <si>
    <t>IRCTC</t>
  </si>
  <si>
    <t>ADANIPORTS</t>
  </si>
  <si>
    <t>ADANIENT</t>
  </si>
  <si>
    <t>UNIONBANK</t>
  </si>
  <si>
    <t>INDIANB</t>
  </si>
  <si>
    <t>VASWANI</t>
  </si>
  <si>
    <t>RVNL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</si>
</sst>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dd-yyyy"/>
    <numFmt numFmtId="165" formatCode="mm/dd/yyyy"/>
    <numFmt numFmtId="166" formatCode="d&quot;/&quot;m&quot;/&quot;yy"/>
  </numFmts>
  <fonts count="24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b/>
      <sz val="11.0"/>
      <color rgb="FF9C0006"/>
      <name val="Calibri"/>
    </font>
    <font>
      <sz val="11.0"/>
      <color theme="1"/>
      <name val="Calibri"/>
    </font>
    <font>
      <sz val="11.0"/>
      <color rgb="FF000000"/>
      <name val="Calibri"/>
    </font>
    <font>
      <color rgb="FFFFFF00"/>
      <name val="Calibri"/>
      <scheme val="minor"/>
    </font>
    <font>
      <sz val="11.0"/>
      <color rgb="FFFFFF00"/>
      <name val="Calibri"/>
    </font>
    <font>
      <sz val="11.0"/>
      <color rgb="FF00FFFF"/>
      <name val="Calibri"/>
    </font>
    <font>
      <sz val="11.0"/>
      <color rgb="FFFF0000"/>
      <name val="Calibri"/>
    </font>
    <font>
      <b/>
      <sz val="11.0"/>
      <color rgb="FF006100"/>
      <name val="Calibri"/>
    </font>
    <font>
      <b/>
      <sz val="11.0"/>
      <color rgb="FF274E13"/>
      <name val="Times New Roman"/>
    </font>
    <font>
      <sz val="9.0"/>
      <color theme="1"/>
      <name val="Calibri"/>
      <scheme val="minor"/>
    </font>
    <font>
      <sz val="9.0"/>
      <color theme="1"/>
      <name val="BerkeleyMono"/>
    </font>
    <font>
      <sz val="10.0"/>
      <color theme="1"/>
      <name val="FkGroteskNeue"/>
    </font>
    <font>
      <color rgb="FFFF0000"/>
      <name val="Calibri"/>
      <scheme val="minor"/>
    </font>
    <font>
      <sz val="11.0"/>
      <color rgb="FFFFFFFF"/>
      <name val="Calibri"/>
    </font>
    <font>
      <sz val="11.0"/>
      <color rgb="FFF3F3F3"/>
      <name val="Calibri"/>
    </font>
    <font>
      <color rgb="FFF3F3F3"/>
      <name val="Calibri"/>
      <scheme val="minor"/>
    </font>
    <font>
      <color rgb="FF00FFFF"/>
      <name val="Calibri"/>
      <scheme val="minor"/>
    </font>
    <font>
      <color rgb="FFFFFFFF"/>
      <name val="Calibri"/>
      <scheme val="minor"/>
    </font>
    <font>
      <sz val="11.0"/>
      <color rgb="FF00FF00"/>
      <name val="Calibri"/>
    </font>
    <font>
      <sz val="11.0"/>
      <color rgb="FFFFF2CC"/>
      <name val="Calibri"/>
    </font>
  </fonts>
  <fills count="196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79A052"/>
        <bgColor rgb="FF79A052"/>
      </patternFill>
    </fill>
    <fill>
      <patternFill patternType="solid">
        <fgColor rgb="FF78A052"/>
        <bgColor rgb="FF78A052"/>
      </patternFill>
    </fill>
    <fill>
      <patternFill patternType="solid">
        <fgColor rgb="FF7D9D53"/>
        <bgColor rgb="FF7D9D53"/>
      </patternFill>
    </fill>
    <fill>
      <patternFill patternType="solid">
        <fgColor rgb="FF809C54"/>
        <bgColor rgb="FF809C54"/>
      </patternFill>
    </fill>
    <fill>
      <patternFill patternType="solid">
        <fgColor rgb="FF849954"/>
        <bgColor rgb="FF849954"/>
      </patternFill>
    </fill>
    <fill>
      <patternFill patternType="solid">
        <fgColor rgb="FF859855"/>
        <bgColor rgb="FF859855"/>
      </patternFill>
    </fill>
    <fill>
      <patternFill patternType="solid">
        <fgColor rgb="FF869855"/>
        <bgColor rgb="FF869855"/>
      </patternFill>
    </fill>
    <fill>
      <patternFill patternType="solid">
        <fgColor rgb="FF859955"/>
        <bgColor rgb="FF859955"/>
      </patternFill>
    </fill>
    <fill>
      <patternFill patternType="solid">
        <fgColor rgb="FF839A54"/>
        <bgColor rgb="FF839A54"/>
      </patternFill>
    </fill>
    <fill>
      <patternFill patternType="solid">
        <fgColor rgb="FF809B54"/>
        <bgColor rgb="FF809B54"/>
      </patternFill>
    </fill>
    <fill>
      <patternFill patternType="solid">
        <fgColor rgb="FF7F9C54"/>
        <bgColor rgb="FF7F9C54"/>
      </patternFill>
    </fill>
    <fill>
      <patternFill patternType="solid">
        <fgColor rgb="FF7E9C53"/>
        <bgColor rgb="FF7E9C53"/>
      </patternFill>
    </fill>
    <fill>
      <patternFill patternType="solid">
        <fgColor rgb="FF6EA550"/>
        <bgColor rgb="FF6EA550"/>
      </patternFill>
    </fill>
    <fill>
      <patternFill patternType="solid">
        <fgColor rgb="FF72A351"/>
        <bgColor rgb="FF72A351"/>
      </patternFill>
    </fill>
    <fill>
      <patternFill patternType="solid">
        <fgColor rgb="FF74A251"/>
        <bgColor rgb="FF74A251"/>
      </patternFill>
    </fill>
    <fill>
      <patternFill patternType="solid">
        <fgColor rgb="FF75A251"/>
        <bgColor rgb="FF75A251"/>
      </patternFill>
    </fill>
    <fill>
      <patternFill patternType="solid">
        <fgColor rgb="FF75A152"/>
        <bgColor rgb="FF75A152"/>
      </patternFill>
    </fill>
    <fill>
      <patternFill patternType="solid">
        <fgColor rgb="FF7B9E53"/>
        <bgColor rgb="FF7B9E53"/>
      </patternFill>
    </fill>
    <fill>
      <patternFill patternType="solid">
        <fgColor rgb="FF819B54"/>
        <bgColor rgb="FF819B54"/>
      </patternFill>
    </fill>
    <fill>
      <patternFill patternType="solid">
        <fgColor rgb="FF6CA750"/>
        <bgColor rgb="FF6CA750"/>
      </patternFill>
    </fill>
    <fill>
      <patternFill patternType="solid">
        <fgColor rgb="FF6EA650"/>
        <bgColor rgb="FF6EA650"/>
      </patternFill>
    </fill>
    <fill>
      <patternFill patternType="solid">
        <fgColor rgb="FF6CA650"/>
        <bgColor rgb="FF6CA650"/>
      </patternFill>
    </fill>
    <fill>
      <patternFill patternType="solid">
        <fgColor rgb="FF70A550"/>
        <bgColor rgb="FF70A550"/>
      </patternFill>
    </fill>
    <fill>
      <patternFill patternType="solid">
        <fgColor rgb="FF70A451"/>
        <bgColor rgb="FF70A451"/>
      </patternFill>
    </fill>
    <fill>
      <patternFill patternType="solid">
        <fgColor rgb="FF73A351"/>
        <bgColor rgb="FF73A351"/>
      </patternFill>
    </fill>
    <fill>
      <patternFill patternType="solid">
        <fgColor rgb="FF77A052"/>
        <bgColor rgb="FF77A052"/>
      </patternFill>
    </fill>
    <fill>
      <patternFill patternType="solid">
        <fgColor rgb="FF7A9F53"/>
        <bgColor rgb="FF7A9F53"/>
      </patternFill>
    </fill>
    <fill>
      <patternFill patternType="solid">
        <fgColor rgb="FF7C9E53"/>
        <bgColor rgb="FF7C9E53"/>
      </patternFill>
    </fill>
    <fill>
      <patternFill patternType="solid">
        <fgColor rgb="FF7C9D53"/>
        <bgColor rgb="FF7C9D53"/>
      </patternFill>
    </fill>
    <fill>
      <patternFill patternType="solid">
        <fgColor rgb="FF6AA84F"/>
        <bgColor rgb="FF6AA84F"/>
      </patternFill>
    </fill>
    <fill>
      <patternFill patternType="solid">
        <fgColor rgb="FF76A152"/>
        <bgColor rgb="FF76A152"/>
      </patternFill>
    </fill>
    <fill>
      <patternFill patternType="solid">
        <fgColor rgb="FF799F52"/>
        <bgColor rgb="FF799F52"/>
      </patternFill>
    </fill>
    <fill>
      <patternFill patternType="solid">
        <fgColor rgb="FF7B9F53"/>
        <bgColor rgb="FF7B9F53"/>
      </patternFill>
    </fill>
    <fill>
      <patternFill patternType="solid">
        <fgColor rgb="FF7E9D53"/>
        <bgColor rgb="FF7E9D53"/>
      </patternFill>
    </fill>
    <fill>
      <patternFill patternType="solid">
        <fgColor rgb="FF829A54"/>
        <bgColor rgb="FF829A54"/>
      </patternFill>
    </fill>
    <fill>
      <patternFill patternType="solid">
        <fgColor rgb="FF849955"/>
        <bgColor rgb="FF849955"/>
      </patternFill>
    </fill>
    <fill>
      <patternFill patternType="solid">
        <fgColor rgb="FF879855"/>
        <bgColor rgb="FF879855"/>
      </patternFill>
    </fill>
    <fill>
      <patternFill patternType="solid">
        <fgColor rgb="FF72A451"/>
        <bgColor rgb="FF72A451"/>
      </patternFill>
    </fill>
    <fill>
      <patternFill patternType="solid">
        <fgColor rgb="FF75A252"/>
        <bgColor rgb="FF75A252"/>
      </patternFill>
    </fill>
    <fill>
      <patternFill patternType="solid">
        <fgColor rgb="FF6BA750"/>
        <bgColor rgb="FF6BA750"/>
      </patternFill>
    </fill>
    <fill>
      <patternFill patternType="solid">
        <fgColor rgb="FF6DA650"/>
        <bgColor rgb="FF6DA650"/>
      </patternFill>
    </fill>
    <fill>
      <patternFill patternType="solid">
        <fgColor rgb="FFDC6866"/>
        <bgColor rgb="FFDC6866"/>
      </patternFill>
    </fill>
    <fill>
      <patternFill patternType="solid">
        <fgColor rgb="FFCD7063"/>
        <bgColor rgb="FFCD7063"/>
      </patternFill>
    </fill>
    <fill>
      <patternFill patternType="solid">
        <fgColor rgb="FFC27760"/>
        <bgColor rgb="FFC27760"/>
      </patternFill>
    </fill>
    <fill>
      <patternFill patternType="solid">
        <fgColor rgb="FFBA7B5F"/>
        <bgColor rgb="FFBA7B5F"/>
      </patternFill>
    </fill>
    <fill>
      <patternFill patternType="solid">
        <fgColor rgb="FFB87C5F"/>
        <bgColor rgb="FFB87C5F"/>
      </patternFill>
    </fill>
    <fill>
      <patternFill patternType="solid">
        <fgColor rgb="FFB47F5E"/>
        <bgColor rgb="FFB47F5E"/>
      </patternFill>
    </fill>
    <fill>
      <patternFill patternType="solid">
        <fgColor rgb="FFB2805D"/>
        <bgColor rgb="FFB2805D"/>
      </patternFill>
    </fill>
    <fill>
      <patternFill patternType="solid">
        <fgColor rgb="FFB0815D"/>
        <bgColor rgb="FFB0815D"/>
      </patternFill>
    </fill>
    <fill>
      <patternFill patternType="solid">
        <fgColor rgb="FFAD825D"/>
        <bgColor rgb="FFAD825D"/>
      </patternFill>
    </fill>
    <fill>
      <patternFill patternType="solid">
        <fgColor rgb="FFAC835C"/>
        <bgColor rgb="FFAC835C"/>
      </patternFill>
    </fill>
    <fill>
      <patternFill patternType="solid">
        <fgColor rgb="FFAB835C"/>
        <bgColor rgb="FFAB835C"/>
      </patternFill>
    </fill>
    <fill>
      <patternFill patternType="solid">
        <fgColor rgb="FFAA845C"/>
        <bgColor rgb="FFAA845C"/>
      </patternFill>
    </fill>
    <fill>
      <patternFill patternType="solid">
        <fgColor rgb="FFA8855C"/>
        <bgColor rgb="FFA8855C"/>
      </patternFill>
    </fill>
    <fill>
      <patternFill patternType="solid">
        <fgColor rgb="FFA6865B"/>
        <bgColor rgb="FFA6865B"/>
      </patternFill>
    </fill>
    <fill>
      <patternFill patternType="solid">
        <fgColor rgb="FFA4875B"/>
        <bgColor rgb="FFA4875B"/>
      </patternFill>
    </fill>
    <fill>
      <patternFill patternType="solid">
        <fgColor rgb="FFA3885A"/>
        <bgColor rgb="FFA3885A"/>
      </patternFill>
    </fill>
    <fill>
      <patternFill patternType="solid">
        <fgColor rgb="FFA2885A"/>
        <bgColor rgb="FFA2885A"/>
      </patternFill>
    </fill>
    <fill>
      <patternFill patternType="solid">
        <fgColor rgb="FFA1895A"/>
        <bgColor rgb="FFA1895A"/>
      </patternFill>
    </fill>
    <fill>
      <patternFill patternType="solid">
        <fgColor rgb="FFDD6866"/>
        <bgColor rgb="FFDD6866"/>
      </patternFill>
    </fill>
    <fill>
      <patternFill patternType="solid">
        <fgColor rgb="FFE06666"/>
        <bgColor rgb="FFE06666"/>
      </patternFill>
    </fill>
    <fill>
      <patternFill patternType="solid">
        <fgColor rgb="FFDB6965"/>
        <bgColor rgb="FFDB6965"/>
      </patternFill>
    </fill>
    <fill>
      <patternFill patternType="solid">
        <fgColor rgb="FFD26E64"/>
        <bgColor rgb="FFD26E64"/>
      </patternFill>
    </fill>
    <fill>
      <patternFill patternType="solid">
        <fgColor rgb="FFC97362"/>
        <bgColor rgb="FFC97362"/>
      </patternFill>
    </fill>
    <fill>
      <patternFill patternType="solid">
        <fgColor rgb="FFC27661"/>
        <bgColor rgb="FFC27661"/>
      </patternFill>
    </fill>
    <fill>
      <patternFill patternType="solid">
        <fgColor rgb="FFBF7860"/>
        <bgColor rgb="FFBF7860"/>
      </patternFill>
    </fill>
    <fill>
      <patternFill patternType="solid">
        <fgColor rgb="FFBB7A5F"/>
        <bgColor rgb="FFBB7A5F"/>
      </patternFill>
    </fill>
    <fill>
      <patternFill patternType="solid">
        <fgColor rgb="FFB97C5F"/>
        <bgColor rgb="FFB97C5F"/>
      </patternFill>
    </fill>
    <fill>
      <patternFill patternType="solid">
        <fgColor rgb="FFB67D5E"/>
        <bgColor rgb="FFB67D5E"/>
      </patternFill>
    </fill>
    <fill>
      <patternFill patternType="solid">
        <fgColor rgb="FFB1805D"/>
        <bgColor rgb="FFB1805D"/>
      </patternFill>
    </fill>
    <fill>
      <patternFill patternType="solid">
        <fgColor rgb="FFA9855C"/>
        <bgColor rgb="FFA9855C"/>
      </patternFill>
    </fill>
    <fill>
      <patternFill patternType="solid">
        <fgColor rgb="FFA7855B"/>
        <bgColor rgb="FFA7855B"/>
      </patternFill>
    </fill>
    <fill>
      <patternFill patternType="solid">
        <fgColor rgb="FFA7865B"/>
        <bgColor rgb="FFA7865B"/>
      </patternFill>
    </fill>
    <fill>
      <patternFill patternType="solid">
        <fgColor rgb="FFD86A65"/>
        <bgColor rgb="FFD86A65"/>
      </patternFill>
    </fill>
    <fill>
      <patternFill patternType="solid">
        <fgColor rgb="FFD76B65"/>
        <bgColor rgb="FFD76B65"/>
      </patternFill>
    </fill>
    <fill>
      <patternFill patternType="solid">
        <fgColor rgb="FFD16E64"/>
        <bgColor rgb="FFD16E64"/>
      </patternFill>
    </fill>
    <fill>
      <patternFill patternType="solid">
        <fgColor rgb="FFC97262"/>
        <bgColor rgb="FFC97262"/>
      </patternFill>
    </fill>
    <fill>
      <patternFill patternType="solid">
        <fgColor rgb="FFC27761"/>
        <bgColor rgb="FFC27761"/>
      </patternFill>
    </fill>
    <fill>
      <patternFill patternType="solid">
        <fgColor rgb="FFBC7A5F"/>
        <bgColor rgb="FFBC7A5F"/>
      </patternFill>
    </fill>
    <fill>
      <patternFill patternType="solid">
        <fgColor rgb="FFB57E5E"/>
        <bgColor rgb="FFB57E5E"/>
      </patternFill>
    </fill>
    <fill>
      <patternFill patternType="solid">
        <fgColor rgb="FFB37F5E"/>
        <bgColor rgb="FFB37F5E"/>
      </patternFill>
    </fill>
    <fill>
      <patternFill patternType="solid">
        <fgColor rgb="FFB0805D"/>
        <bgColor rgb="FFB0805D"/>
      </patternFill>
    </fill>
    <fill>
      <patternFill patternType="solid">
        <fgColor rgb="FFAE825D"/>
        <bgColor rgb="FFAE825D"/>
      </patternFill>
    </fill>
    <fill>
      <patternFill patternType="solid">
        <fgColor rgb="FFA9845C"/>
        <bgColor rgb="FFA9845C"/>
      </patternFill>
    </fill>
    <fill>
      <patternFill patternType="solid">
        <fgColor rgb="FFA5875B"/>
        <bgColor rgb="FFA5875B"/>
      </patternFill>
    </fill>
    <fill>
      <patternFill patternType="solid">
        <fgColor rgb="FFA3885B"/>
        <bgColor rgb="FFA3885B"/>
      </patternFill>
    </fill>
    <fill>
      <patternFill patternType="solid">
        <fgColor rgb="FFA2895A"/>
        <bgColor rgb="FFA2895A"/>
      </patternFill>
    </fill>
    <fill>
      <patternFill patternType="solid">
        <fgColor rgb="FFD86B65"/>
        <bgColor rgb="FFD86B65"/>
      </patternFill>
    </fill>
    <fill>
      <patternFill patternType="solid">
        <fgColor rgb="FFD06E63"/>
        <bgColor rgb="FFD06E63"/>
      </patternFill>
    </fill>
    <fill>
      <patternFill patternType="solid">
        <fgColor rgb="FFCC7162"/>
        <bgColor rgb="FFCC7162"/>
      </patternFill>
    </fill>
    <fill>
      <patternFill patternType="solid">
        <fgColor rgb="FFC57561"/>
        <bgColor rgb="FFC57561"/>
      </patternFill>
    </fill>
    <fill>
      <patternFill patternType="solid">
        <fgColor rgb="FFB77D5E"/>
        <bgColor rgb="FFB77D5E"/>
      </patternFill>
    </fill>
    <fill>
      <patternFill patternType="solid">
        <fgColor rgb="FFA4885B"/>
        <bgColor rgb="FFA4885B"/>
      </patternFill>
    </fill>
    <fill>
      <patternFill patternType="solid">
        <fgColor rgb="FFDA6965"/>
        <bgColor rgb="FFDA6965"/>
      </patternFill>
    </fill>
    <fill>
      <patternFill patternType="solid">
        <fgColor rgb="FFD46C64"/>
        <bgColor rgb="FFD46C64"/>
      </patternFill>
    </fill>
    <fill>
      <patternFill patternType="solid">
        <fgColor rgb="FFD36D64"/>
        <bgColor rgb="FFD36D64"/>
      </patternFill>
    </fill>
    <fill>
      <patternFill patternType="solid">
        <fgColor rgb="FFCF7063"/>
        <bgColor rgb="FFCF7063"/>
      </patternFill>
    </fill>
    <fill>
      <patternFill patternType="solid">
        <fgColor rgb="FFC87362"/>
        <bgColor rgb="FFC87362"/>
      </patternFill>
    </fill>
    <fill>
      <patternFill patternType="solid">
        <fgColor rgb="FFBD7960"/>
        <bgColor rgb="FFBD7960"/>
      </patternFill>
    </fill>
    <fill>
      <patternFill patternType="solid">
        <fgColor rgb="FFB47E5E"/>
        <bgColor rgb="FFB47E5E"/>
      </patternFill>
    </fill>
    <fill>
      <patternFill patternType="solid">
        <fgColor rgb="FFAF815D"/>
        <bgColor rgb="FFAF815D"/>
      </patternFill>
    </fill>
    <fill>
      <patternFill patternType="solid">
        <fgColor rgb="FFAB845C"/>
        <bgColor rgb="FFAB845C"/>
      </patternFill>
    </fill>
    <fill>
      <patternFill patternType="solid">
        <fgColor rgb="FFD66B64"/>
        <bgColor rgb="FFD66B64"/>
      </patternFill>
    </fill>
    <fill>
      <patternFill patternType="solid">
        <fgColor rgb="FFD16E63"/>
        <bgColor rgb="FFD16E63"/>
      </patternFill>
    </fill>
    <fill>
      <patternFill patternType="solid">
        <fgColor rgb="FFCF6F63"/>
        <bgColor rgb="FFCF6F63"/>
      </patternFill>
    </fill>
    <fill>
      <patternFill patternType="solid">
        <fgColor rgb="FFCB7162"/>
        <bgColor rgb="FFCB7162"/>
      </patternFill>
    </fill>
    <fill>
      <patternFill patternType="solid">
        <fgColor rgb="FFC67561"/>
        <bgColor rgb="FFC67561"/>
      </patternFill>
    </fill>
    <fill>
      <patternFill patternType="solid">
        <fgColor rgb="FFC07860"/>
        <bgColor rgb="FFC07860"/>
      </patternFill>
    </fill>
    <fill>
      <patternFill patternType="solid">
        <fgColor rgb="FFD96A65"/>
        <bgColor rgb="FFD96A65"/>
      </patternFill>
    </fill>
    <fill>
      <patternFill patternType="solid">
        <fgColor rgb="FFC67461"/>
        <bgColor rgb="FFC67461"/>
      </patternFill>
    </fill>
    <fill>
      <patternFill patternType="solid">
        <fgColor rgb="FFC37661"/>
        <bgColor rgb="FFC37661"/>
      </patternFill>
    </fill>
    <fill>
      <patternFill patternType="solid">
        <fgColor rgb="FFBE7960"/>
        <bgColor rgb="FFBE7960"/>
      </patternFill>
    </fill>
    <fill>
      <patternFill patternType="solid">
        <fgColor rgb="FFB97B5F"/>
        <bgColor rgb="FFB97B5F"/>
      </patternFill>
    </fill>
    <fill>
      <patternFill patternType="solid">
        <fgColor rgb="FFB27F5E"/>
        <bgColor rgb="FFB27F5E"/>
      </patternFill>
    </fill>
    <fill>
      <patternFill patternType="solid">
        <fgColor rgb="FFAD825C"/>
        <bgColor rgb="FFAD825C"/>
      </patternFill>
    </fill>
    <fill>
      <patternFill patternType="solid">
        <fgColor rgb="FFD96965"/>
        <bgColor rgb="FFD96965"/>
      </patternFill>
    </fill>
    <fill>
      <patternFill patternType="solid">
        <fgColor rgb="FFDB6866"/>
        <bgColor rgb="FFDB6866"/>
      </patternFill>
    </fill>
    <fill>
      <patternFill patternType="solid">
        <fgColor rgb="FFCE7063"/>
        <bgColor rgb="FFCE7063"/>
      </patternFill>
    </fill>
    <fill>
      <patternFill patternType="solid">
        <fgColor rgb="FFCB7262"/>
        <bgColor rgb="FFCB7262"/>
      </patternFill>
    </fill>
    <fill>
      <patternFill patternType="solid">
        <fgColor rgb="FFBB7B5F"/>
        <bgColor rgb="FFBB7B5F"/>
      </patternFill>
    </fill>
    <fill>
      <patternFill patternType="solid">
        <fgColor rgb="FFD56C64"/>
        <bgColor rgb="FFD56C64"/>
      </patternFill>
    </fill>
    <fill>
      <patternFill patternType="solid">
        <fgColor rgb="FFCA7262"/>
        <bgColor rgb="FFCA7262"/>
      </patternFill>
    </fill>
    <fill>
      <patternFill patternType="solid">
        <fgColor rgb="FFC17760"/>
        <bgColor rgb="FFC17760"/>
      </patternFill>
    </fill>
    <fill>
      <patternFill patternType="solid">
        <fgColor rgb="FFDD6766"/>
        <bgColor rgb="FFDD6766"/>
      </patternFill>
    </fill>
    <fill>
      <patternFill patternType="solid">
        <fgColor rgb="FFCC7163"/>
        <bgColor rgb="FFCC7163"/>
      </patternFill>
    </fill>
    <fill>
      <patternFill patternType="solid">
        <fgColor rgb="FFD66B65"/>
        <bgColor rgb="FFD66B65"/>
      </patternFill>
    </fill>
    <fill>
      <patternFill patternType="solid">
        <fgColor rgb="FFC77462"/>
        <bgColor rgb="FFC77462"/>
      </patternFill>
    </fill>
    <fill>
      <patternFill patternType="solid">
        <fgColor rgb="FFC47561"/>
        <bgColor rgb="FFC47561"/>
      </patternFill>
    </fill>
    <fill>
      <patternFill patternType="solid">
        <fgColor rgb="FFD66C64"/>
        <bgColor rgb="FFD66C64"/>
      </patternFill>
    </fill>
    <fill>
      <patternFill patternType="solid">
        <fgColor rgb="FFCD7163"/>
        <bgColor rgb="FFCD7163"/>
      </patternFill>
    </fill>
    <fill>
      <patternFill patternType="solid">
        <fgColor rgb="FFDE6766"/>
        <bgColor rgb="FFDE6766"/>
      </patternFill>
    </fill>
    <fill>
      <patternFill patternType="solid">
        <fgColor rgb="FFC77461"/>
        <bgColor rgb="FFC77461"/>
      </patternFill>
    </fill>
    <fill>
      <patternFill patternType="solid">
        <fgColor rgb="FF8F9357"/>
        <bgColor rgb="FF8F9357"/>
      </patternFill>
    </fill>
    <fill>
      <patternFill patternType="solid">
        <fgColor rgb="FF939157"/>
        <bgColor rgb="FF939157"/>
      </patternFill>
    </fill>
    <fill>
      <patternFill patternType="solid">
        <fgColor rgb="FF919257"/>
        <bgColor rgb="FF919257"/>
      </patternFill>
    </fill>
    <fill>
      <patternFill patternType="solid">
        <fgColor rgb="FF8E9456"/>
        <bgColor rgb="FF8E9456"/>
      </patternFill>
    </fill>
    <fill>
      <patternFill patternType="solid">
        <fgColor rgb="FF8B9556"/>
        <bgColor rgb="FF8B9556"/>
      </patternFill>
    </fill>
    <fill>
      <patternFill patternType="solid">
        <fgColor rgb="FF889755"/>
        <bgColor rgb="FF889755"/>
      </patternFill>
    </fill>
    <fill>
      <patternFill patternType="solid">
        <fgColor rgb="FF899755"/>
        <bgColor rgb="FF899755"/>
      </patternFill>
    </fill>
    <fill>
      <patternFill patternType="solid">
        <fgColor rgb="FF71A451"/>
        <bgColor rgb="FF71A451"/>
      </patternFill>
    </fill>
    <fill>
      <patternFill patternType="solid">
        <fgColor rgb="FF7F9C53"/>
        <bgColor rgb="FF7F9C53"/>
      </patternFill>
    </fill>
    <fill>
      <patternFill patternType="solid">
        <fgColor rgb="FF6FA550"/>
        <bgColor rgb="FF6FA550"/>
      </patternFill>
    </fill>
    <fill>
      <patternFill patternType="solid">
        <fgColor rgb="FF77A152"/>
        <bgColor rgb="FF77A152"/>
      </patternFill>
    </fill>
    <fill>
      <patternFill patternType="solid">
        <fgColor rgb="FF7A9F52"/>
        <bgColor rgb="FF7A9F52"/>
      </patternFill>
    </fill>
    <fill>
      <patternFill patternType="solid">
        <fgColor rgb="FF8A9656"/>
        <bgColor rgb="FF8A9656"/>
      </patternFill>
    </fill>
    <fill>
      <patternFill patternType="solid">
        <fgColor rgb="FF8C9556"/>
        <bgColor rgb="FF8C9556"/>
      </patternFill>
    </fill>
    <fill>
      <patternFill patternType="solid">
        <fgColor rgb="FF8D9456"/>
        <bgColor rgb="FF8D9456"/>
      </patternFill>
    </fill>
    <fill>
      <patternFill patternType="solid">
        <fgColor rgb="FF978E58"/>
        <bgColor rgb="FF978E58"/>
      </patternFill>
    </fill>
    <fill>
      <patternFill patternType="solid">
        <fgColor rgb="FF9A8D59"/>
        <bgColor rgb="FF9A8D59"/>
      </patternFill>
    </fill>
    <fill>
      <patternFill patternType="solid">
        <fgColor rgb="FF9D8B59"/>
        <bgColor rgb="FF9D8B59"/>
      </patternFill>
    </fill>
    <fill>
      <patternFill patternType="solid">
        <fgColor rgb="FF9E8B59"/>
        <bgColor rgb="FF9E8B59"/>
      </patternFill>
    </fill>
    <fill>
      <patternFill patternType="solid">
        <fgColor rgb="FF70A551"/>
        <bgColor rgb="FF70A551"/>
      </patternFill>
    </fill>
    <fill>
      <patternFill patternType="solid">
        <fgColor rgb="FF929157"/>
        <bgColor rgb="FF929157"/>
      </patternFill>
    </fill>
    <fill>
      <patternFill patternType="solid">
        <fgColor rgb="FF949058"/>
        <bgColor rgb="FF949058"/>
      </patternFill>
    </fill>
    <fill>
      <patternFill patternType="solid">
        <fgColor rgb="FF959058"/>
        <bgColor rgb="FF959058"/>
      </patternFill>
    </fill>
    <fill>
      <patternFill patternType="solid">
        <fgColor rgb="FF8B9656"/>
        <bgColor rgb="FF8B9656"/>
      </patternFill>
    </fill>
    <fill>
      <patternFill patternType="solid">
        <fgColor rgb="FF968F58"/>
        <bgColor rgb="FF968F58"/>
      </patternFill>
    </fill>
    <fill>
      <patternFill patternType="solid">
        <fgColor rgb="FF929257"/>
        <bgColor rgb="FF929257"/>
      </patternFill>
    </fill>
    <fill>
      <patternFill patternType="solid">
        <fgColor rgb="FF899656"/>
        <bgColor rgb="FF899656"/>
      </patternFill>
    </fill>
    <fill>
      <patternFill patternType="solid">
        <fgColor rgb="FF829B54"/>
        <bgColor rgb="FF829B54"/>
      </patternFill>
    </fill>
    <fill>
      <patternFill patternType="solid">
        <fgColor rgb="FF879755"/>
        <bgColor rgb="FF879755"/>
      </patternFill>
    </fill>
    <fill>
      <patternFill patternType="solid">
        <fgColor rgb="FFCC4125"/>
        <bgColor rgb="FFCC4125"/>
      </patternFill>
    </fill>
    <fill>
      <patternFill patternType="solid">
        <fgColor rgb="FFEFEFEF"/>
        <bgColor rgb="FFEFEFEF"/>
      </patternFill>
    </fill>
    <fill>
      <patternFill patternType="solid">
        <fgColor rgb="FF988E58"/>
        <bgColor rgb="FF988E58"/>
      </patternFill>
    </fill>
    <fill>
      <patternFill patternType="solid">
        <fgColor rgb="FF8E9357"/>
        <bgColor rgb="FF8E9357"/>
      </patternFill>
    </fill>
    <fill>
      <patternFill patternType="solid">
        <fgColor rgb="FF9F8A5A"/>
        <bgColor rgb="FF9F8A5A"/>
      </patternFill>
    </fill>
    <fill>
      <patternFill patternType="solid">
        <fgColor rgb="FFB27F5D"/>
        <bgColor rgb="FFB27F5D"/>
      </patternFill>
    </fill>
    <fill>
      <patternFill patternType="solid">
        <fgColor rgb="FFA8855B"/>
        <bgColor rgb="FFA8855B"/>
      </patternFill>
    </fill>
    <fill>
      <patternFill patternType="solid">
        <fgColor rgb="FF899655"/>
        <bgColor rgb="FF899655"/>
      </patternFill>
    </fill>
    <fill>
      <patternFill patternType="solid">
        <fgColor rgb="FFDB6865"/>
        <bgColor rgb="FFDB6865"/>
      </patternFill>
    </fill>
    <fill>
      <patternFill patternType="solid">
        <fgColor rgb="FFD06F63"/>
        <bgColor rgb="FFD06F63"/>
      </patternFill>
    </fill>
    <fill>
      <patternFill patternType="solid">
        <fgColor rgb="FFAE815D"/>
        <bgColor rgb="FFAE815D"/>
      </patternFill>
    </fill>
    <fill>
      <patternFill patternType="solid">
        <fgColor rgb="FF9C8C59"/>
        <bgColor rgb="FF9C8C59"/>
      </patternFill>
    </fill>
    <fill>
      <patternFill patternType="solid">
        <fgColor rgb="FFA08A5A"/>
        <bgColor rgb="FFA08A5A"/>
      </patternFill>
    </fill>
    <fill>
      <patternFill patternType="solid">
        <fgColor rgb="FF978F58"/>
        <bgColor rgb="FF978F58"/>
      </patternFill>
    </fill>
    <fill>
      <patternFill patternType="solid">
        <fgColor rgb="FF998D59"/>
        <bgColor rgb="FF998D59"/>
      </patternFill>
    </fill>
    <fill>
      <patternFill patternType="solid">
        <fgColor rgb="FF9E8B5A"/>
        <bgColor rgb="FF9E8B5A"/>
      </patternFill>
    </fill>
    <fill>
      <patternFill patternType="solid">
        <fgColor rgb="FFD26D64"/>
        <bgColor rgb="FFD26D64"/>
      </patternFill>
    </fill>
    <fill>
      <patternFill patternType="solid">
        <fgColor rgb="FFD46D64"/>
        <bgColor rgb="FFD46D64"/>
      </patternFill>
    </fill>
    <fill>
      <patternFill patternType="solid">
        <fgColor rgb="FF00FF00"/>
        <bgColor rgb="FF00FF00"/>
      </patternFill>
    </fill>
    <fill>
      <patternFill patternType="solid">
        <fgColor rgb="FF909357"/>
        <bgColor rgb="FF909357"/>
      </patternFill>
    </fill>
    <fill>
      <patternFill patternType="solid">
        <fgColor rgb="FF909257"/>
        <bgColor rgb="FF909257"/>
      </patternFill>
    </fill>
    <fill>
      <patternFill patternType="solid">
        <fgColor rgb="FF9B8C59"/>
        <bgColor rgb="FF9B8C5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4" xfId="0" applyAlignment="1" applyBorder="1" applyFont="1" applyNumberFormat="1">
      <alignment readingOrder="0"/>
    </xf>
    <xf borderId="1" fillId="0" fontId="2" numFmtId="4" xfId="0" applyBorder="1" applyFont="1" applyNumberFormat="1"/>
    <xf borderId="1" fillId="0" fontId="2" numFmtId="10" xfId="0" applyBorder="1" applyFont="1" applyNumberFormat="1"/>
    <xf borderId="0" fillId="0" fontId="2" numFmtId="0" xfId="0" applyAlignment="1" applyFont="1">
      <alignment readingOrder="0"/>
    </xf>
    <xf borderId="1" fillId="3" fontId="2" numFmtId="4" xfId="0" applyBorder="1" applyFill="1" applyFont="1" applyNumberFormat="1"/>
    <xf borderId="0" fillId="0" fontId="2" numFmtId="0" xfId="0" applyFont="1"/>
    <xf borderId="1" fillId="4" fontId="2" numFmtId="0" xfId="0" applyBorder="1" applyFill="1" applyFont="1"/>
    <xf borderId="1" fillId="4" fontId="2" numFmtId="0" xfId="0" applyAlignment="1" applyBorder="1" applyFont="1">
      <alignment readingOrder="0"/>
    </xf>
    <xf borderId="1" fillId="4" fontId="2" numFmtId="4" xfId="0" applyAlignment="1" applyBorder="1" applyFont="1" applyNumberFormat="1">
      <alignment readingOrder="0"/>
    </xf>
    <xf borderId="0" fillId="4" fontId="2" numFmtId="0" xfId="0" applyFont="1"/>
    <xf borderId="1" fillId="0" fontId="2" numFmtId="0" xfId="0" applyBorder="1" applyFont="1"/>
    <xf borderId="0" fillId="0" fontId="2" numFmtId="164" xfId="0" applyAlignment="1" applyFont="1" applyNumberFormat="1">
      <alignment readingOrder="0"/>
    </xf>
    <xf borderId="1" fillId="4" fontId="2" numFmtId="4" xfId="0" applyBorder="1" applyFont="1" applyNumberFormat="1"/>
    <xf borderId="1" fillId="4" fontId="2" numFmtId="10" xfId="0" applyBorder="1" applyFont="1" applyNumberFormat="1"/>
    <xf borderId="1" fillId="5" fontId="2" numFmtId="4" xfId="0" applyBorder="1" applyFill="1" applyFont="1" applyNumberFormat="1"/>
    <xf borderId="0" fillId="0" fontId="2" numFmtId="165" xfId="0" applyAlignment="1" applyFont="1" applyNumberFormat="1">
      <alignment readingOrder="0"/>
    </xf>
    <xf borderId="0" fillId="0" fontId="2" numFmtId="4" xfId="0" applyFont="1" applyNumberFormat="1"/>
    <xf borderId="1" fillId="6" fontId="2" numFmtId="4" xfId="0" applyBorder="1" applyFill="1" applyFont="1" applyNumberFormat="1"/>
    <xf borderId="1" fillId="6" fontId="2" numFmtId="10" xfId="0" applyBorder="1" applyFont="1" applyNumberFormat="1"/>
    <xf borderId="1" fillId="3" fontId="2" numFmtId="10" xfId="0" applyBorder="1" applyFont="1" applyNumberFormat="1"/>
    <xf borderId="1" fillId="7" fontId="2" numFmtId="4" xfId="0" applyBorder="1" applyFill="1" applyFont="1" applyNumberFormat="1"/>
    <xf borderId="1" fillId="8" fontId="2" numFmtId="4" xfId="0" applyBorder="1" applyFill="1" applyFont="1" applyNumberFormat="1"/>
    <xf borderId="1" fillId="9" fontId="2" numFmtId="0" xfId="0" applyBorder="1" applyFill="1" applyFont="1"/>
    <xf borderId="1" fillId="9" fontId="3" numFmtId="4" xfId="0" applyBorder="1" applyFont="1" applyNumberFormat="1"/>
    <xf borderId="1" fillId="10" fontId="4" numFmtId="0" xfId="0" applyAlignment="1" applyBorder="1" applyFill="1" applyFont="1">
      <alignment horizontal="center"/>
    </xf>
    <xf borderId="2" fillId="10" fontId="4" numFmtId="0" xfId="0" applyAlignment="1" applyBorder="1" applyFont="1">
      <alignment horizontal="center"/>
    </xf>
    <xf borderId="1" fillId="10" fontId="4" numFmtId="0" xfId="0" applyAlignment="1" applyBorder="1" applyFont="1">
      <alignment horizontal="center" readingOrder="0"/>
    </xf>
    <xf borderId="1" fillId="0" fontId="5" numFmtId="166" xfId="0" applyAlignment="1" applyBorder="1" applyFont="1" applyNumberFormat="1">
      <alignment horizontal="right"/>
    </xf>
    <xf borderId="3" fillId="0" fontId="5" numFmtId="4" xfId="0" applyBorder="1" applyFont="1" applyNumberFormat="1"/>
    <xf borderId="1" fillId="0" fontId="5" numFmtId="4" xfId="0" applyBorder="1" applyFont="1" applyNumberFormat="1"/>
    <xf borderId="3" fillId="0" fontId="5" numFmtId="4" xfId="0" applyAlignment="1" applyBorder="1" applyFont="1" applyNumberFormat="1">
      <alignment readingOrder="0"/>
    </xf>
    <xf borderId="1" fillId="0" fontId="5" numFmtId="4" xfId="0" applyAlignment="1" applyBorder="1" applyFont="1" applyNumberFormat="1">
      <alignment readingOrder="0"/>
    </xf>
    <xf borderId="1" fillId="7" fontId="5" numFmtId="4" xfId="0" applyAlignment="1" applyBorder="1" applyFont="1" applyNumberFormat="1">
      <alignment readingOrder="0"/>
    </xf>
    <xf borderId="1" fillId="3" fontId="6" numFmtId="4" xfId="0" applyBorder="1" applyFont="1" applyNumberFormat="1"/>
    <xf borderId="1" fillId="5" fontId="6" numFmtId="4" xfId="0" applyBorder="1" applyFont="1" applyNumberFormat="1"/>
    <xf borderId="1" fillId="0" fontId="7" numFmtId="4" xfId="0" applyBorder="1" applyFont="1" applyNumberFormat="1"/>
    <xf borderId="1" fillId="3" fontId="5" numFmtId="4" xfId="0" applyAlignment="1" applyBorder="1" applyFont="1" applyNumberFormat="1">
      <alignment readingOrder="0"/>
    </xf>
    <xf borderId="1" fillId="0" fontId="8" numFmtId="4" xfId="0" applyBorder="1" applyFont="1" applyNumberFormat="1"/>
    <xf borderId="1" fillId="5" fontId="2" numFmtId="4" xfId="0" applyAlignment="1" applyBorder="1" applyFont="1" applyNumberFormat="1">
      <alignment readingOrder="0"/>
    </xf>
    <xf borderId="1" fillId="6" fontId="5" numFmtId="4" xfId="0" applyBorder="1" applyFont="1" applyNumberFormat="1"/>
    <xf borderId="1" fillId="3" fontId="5" numFmtId="4" xfId="0" applyBorder="1" applyFont="1" applyNumberFormat="1"/>
    <xf borderId="1" fillId="11" fontId="5" numFmtId="4" xfId="0" applyBorder="1" applyFill="1" applyFont="1" applyNumberFormat="1"/>
    <xf borderId="1" fillId="0" fontId="9" numFmtId="4" xfId="0" applyBorder="1" applyFont="1" applyNumberFormat="1"/>
    <xf borderId="1" fillId="12" fontId="10" numFmtId="4" xfId="0" applyBorder="1" applyFill="1" applyFont="1" applyNumberFormat="1"/>
    <xf borderId="1" fillId="3" fontId="10" numFmtId="4" xfId="0" applyBorder="1" applyFont="1" applyNumberFormat="1"/>
    <xf borderId="1" fillId="0" fontId="10" numFmtId="4" xfId="0" applyBorder="1" applyFont="1" applyNumberFormat="1"/>
    <xf borderId="1" fillId="6" fontId="6" numFmtId="4" xfId="0" applyAlignment="1" applyBorder="1" applyFont="1" applyNumberFormat="1">
      <alignment horizontal="right" readingOrder="0" shrinkToFit="0" vertical="bottom" wrapText="0"/>
    </xf>
    <xf borderId="1" fillId="3" fontId="6" numFmtId="4" xfId="0" applyAlignment="1" applyBorder="1" applyFont="1" applyNumberFormat="1">
      <alignment horizontal="right" readingOrder="0" shrinkToFit="0" vertical="bottom" wrapText="0"/>
    </xf>
    <xf borderId="1" fillId="12" fontId="11" numFmtId="0" xfId="0" applyAlignment="1" applyBorder="1" applyFont="1">
      <alignment horizontal="center"/>
    </xf>
    <xf borderId="1" fillId="12" fontId="11" numFmtId="0" xfId="0" applyAlignment="1" applyBorder="1" applyFont="1">
      <alignment horizontal="center" readingOrder="0"/>
    </xf>
    <xf borderId="1" fillId="12" fontId="11" numFmtId="0" xfId="0" applyAlignment="1" applyBorder="1" applyFont="1">
      <alignment horizontal="center" vertical="bottom"/>
    </xf>
    <xf borderId="1" fillId="7" fontId="12" numFmtId="0" xfId="0" applyAlignment="1" applyBorder="1" applyFont="1">
      <alignment horizontal="center" vertical="bottom"/>
    </xf>
    <xf borderId="1" fillId="13" fontId="5" numFmtId="4" xfId="0" applyAlignment="1" applyBorder="1" applyFill="1" applyFont="1" applyNumberFormat="1">
      <alignment horizontal="right" vertical="bottom"/>
    </xf>
    <xf borderId="1" fillId="14" fontId="5" numFmtId="4" xfId="0" applyAlignment="1" applyBorder="1" applyFill="1" applyFont="1" applyNumberFormat="1">
      <alignment horizontal="right" vertical="bottom"/>
    </xf>
    <xf borderId="1" fillId="15" fontId="5" numFmtId="4" xfId="0" applyAlignment="1" applyBorder="1" applyFill="1" applyFont="1" applyNumberFormat="1">
      <alignment horizontal="right" vertical="bottom"/>
    </xf>
    <xf borderId="1" fillId="16" fontId="5" numFmtId="4" xfId="0" applyAlignment="1" applyBorder="1" applyFill="1" applyFont="1" applyNumberFormat="1">
      <alignment horizontal="right" vertical="bottom"/>
    </xf>
    <xf borderId="1" fillId="17" fontId="5" numFmtId="4" xfId="0" applyAlignment="1" applyBorder="1" applyFill="1" applyFont="1" applyNumberFormat="1">
      <alignment horizontal="right" vertical="bottom"/>
    </xf>
    <xf borderId="1" fillId="18" fontId="5" numFmtId="4" xfId="0" applyAlignment="1" applyBorder="1" applyFill="1" applyFont="1" applyNumberFormat="1">
      <alignment horizontal="right" vertical="bottom"/>
    </xf>
    <xf borderId="1" fillId="19" fontId="5" numFmtId="4" xfId="0" applyAlignment="1" applyBorder="1" applyFill="1" applyFont="1" applyNumberFormat="1">
      <alignment horizontal="right" vertical="bottom"/>
    </xf>
    <xf borderId="1" fillId="20" fontId="5" numFmtId="4" xfId="0" applyAlignment="1" applyBorder="1" applyFill="1" applyFont="1" applyNumberFormat="1">
      <alignment horizontal="right" vertical="bottom"/>
    </xf>
    <xf borderId="1" fillId="21" fontId="5" numFmtId="4" xfId="0" applyAlignment="1" applyBorder="1" applyFill="1" applyFont="1" applyNumberFormat="1">
      <alignment horizontal="right" vertical="bottom"/>
    </xf>
    <xf borderId="1" fillId="22" fontId="5" numFmtId="4" xfId="0" applyAlignment="1" applyBorder="1" applyFill="1" applyFont="1" applyNumberFormat="1">
      <alignment horizontal="right" vertical="bottom"/>
    </xf>
    <xf borderId="1" fillId="23" fontId="5" numFmtId="4" xfId="0" applyAlignment="1" applyBorder="1" applyFill="1" applyFont="1" applyNumberFormat="1">
      <alignment horizontal="right" vertical="bottom"/>
    </xf>
    <xf borderId="1" fillId="24" fontId="5" numFmtId="4" xfId="0" applyAlignment="1" applyBorder="1" applyFill="1" applyFont="1" applyNumberFormat="1">
      <alignment horizontal="right" vertical="bottom"/>
    </xf>
    <xf borderId="1" fillId="25" fontId="5" numFmtId="4" xfId="0" applyAlignment="1" applyBorder="1" applyFill="1" applyFont="1" applyNumberFormat="1">
      <alignment horizontal="right" vertical="bottom"/>
    </xf>
    <xf borderId="1" fillId="26" fontId="5" numFmtId="4" xfId="0" applyAlignment="1" applyBorder="1" applyFill="1" applyFont="1" applyNumberFormat="1">
      <alignment horizontal="right" vertical="bottom"/>
    </xf>
    <xf borderId="1" fillId="27" fontId="5" numFmtId="4" xfId="0" applyAlignment="1" applyBorder="1" applyFill="1" applyFont="1" applyNumberFormat="1">
      <alignment horizontal="right" vertical="bottom"/>
    </xf>
    <xf borderId="1" fillId="28" fontId="5" numFmtId="4" xfId="0" applyAlignment="1" applyBorder="1" applyFill="1" applyFont="1" applyNumberFormat="1">
      <alignment horizontal="right" vertical="bottom"/>
    </xf>
    <xf borderId="1" fillId="29" fontId="5" numFmtId="4" xfId="0" applyAlignment="1" applyBorder="1" applyFill="1" applyFont="1" applyNumberFormat="1">
      <alignment horizontal="right" vertical="bottom"/>
    </xf>
    <xf borderId="1" fillId="30" fontId="5" numFmtId="4" xfId="0" applyAlignment="1" applyBorder="1" applyFill="1" applyFont="1" applyNumberFormat="1">
      <alignment horizontal="right" vertical="bottom"/>
    </xf>
    <xf borderId="1" fillId="31" fontId="5" numFmtId="4" xfId="0" applyAlignment="1" applyBorder="1" applyFill="1" applyFont="1" applyNumberFormat="1">
      <alignment horizontal="right" vertical="bottom"/>
    </xf>
    <xf borderId="1" fillId="32" fontId="5" numFmtId="4" xfId="0" applyAlignment="1" applyBorder="1" applyFill="1" applyFont="1" applyNumberFormat="1">
      <alignment horizontal="right" vertical="bottom"/>
    </xf>
    <xf borderId="1" fillId="33" fontId="5" numFmtId="4" xfId="0" applyAlignment="1" applyBorder="1" applyFill="1" applyFont="1" applyNumberFormat="1">
      <alignment horizontal="right" vertical="bottom"/>
    </xf>
    <xf borderId="1" fillId="34" fontId="5" numFmtId="4" xfId="0" applyAlignment="1" applyBorder="1" applyFill="1" applyFont="1" applyNumberFormat="1">
      <alignment horizontal="right" vertical="bottom"/>
    </xf>
    <xf borderId="1" fillId="35" fontId="5" numFmtId="4" xfId="0" applyAlignment="1" applyBorder="1" applyFill="1" applyFont="1" applyNumberFormat="1">
      <alignment horizontal="right" vertical="bottom"/>
    </xf>
    <xf borderId="1" fillId="36" fontId="5" numFmtId="4" xfId="0" applyAlignment="1" applyBorder="1" applyFill="1" applyFont="1" applyNumberFormat="1">
      <alignment horizontal="right" vertical="bottom"/>
    </xf>
    <xf borderId="1" fillId="37" fontId="5" numFmtId="4" xfId="0" applyAlignment="1" applyBorder="1" applyFill="1" applyFont="1" applyNumberFormat="1">
      <alignment horizontal="right" vertical="bottom"/>
    </xf>
    <xf borderId="1" fillId="38" fontId="5" numFmtId="4" xfId="0" applyAlignment="1" applyBorder="1" applyFill="1" applyFont="1" applyNumberFormat="1">
      <alignment horizontal="right" vertical="bottom"/>
    </xf>
    <xf borderId="1" fillId="39" fontId="5" numFmtId="4" xfId="0" applyAlignment="1" applyBorder="1" applyFill="1" applyFont="1" applyNumberFormat="1">
      <alignment horizontal="right" vertical="bottom"/>
    </xf>
    <xf borderId="1" fillId="40" fontId="5" numFmtId="4" xfId="0" applyAlignment="1" applyBorder="1" applyFill="1" applyFont="1" applyNumberFormat="1">
      <alignment horizontal="right" vertical="bottom"/>
    </xf>
    <xf borderId="1" fillId="41" fontId="5" numFmtId="4" xfId="0" applyAlignment="1" applyBorder="1" applyFill="1" applyFont="1" applyNumberFormat="1">
      <alignment horizontal="right" vertical="bottom"/>
    </xf>
    <xf borderId="1" fillId="42" fontId="5" numFmtId="4" xfId="0" applyAlignment="1" applyBorder="1" applyFill="1" applyFont="1" applyNumberFormat="1">
      <alignment horizontal="right" vertical="bottom"/>
    </xf>
    <xf borderId="1" fillId="43" fontId="5" numFmtId="4" xfId="0" applyAlignment="1" applyBorder="1" applyFill="1" applyFont="1" applyNumberFormat="1">
      <alignment horizontal="right" vertical="bottom"/>
    </xf>
    <xf borderId="1" fillId="44" fontId="5" numFmtId="4" xfId="0" applyAlignment="1" applyBorder="1" applyFill="1" applyFont="1" applyNumberFormat="1">
      <alignment horizontal="right" vertical="bottom"/>
    </xf>
    <xf borderId="1" fillId="45" fontId="5" numFmtId="4" xfId="0" applyAlignment="1" applyBorder="1" applyFill="1" applyFont="1" applyNumberFormat="1">
      <alignment horizontal="right" vertical="bottom"/>
    </xf>
    <xf borderId="1" fillId="46" fontId="5" numFmtId="4" xfId="0" applyAlignment="1" applyBorder="1" applyFill="1" applyFont="1" applyNumberFormat="1">
      <alignment horizontal="right" vertical="bottom"/>
    </xf>
    <xf borderId="1" fillId="47" fontId="5" numFmtId="4" xfId="0" applyAlignment="1" applyBorder="1" applyFill="1" applyFont="1" applyNumberFormat="1">
      <alignment horizontal="right" vertical="bottom"/>
    </xf>
    <xf borderId="1" fillId="48" fontId="5" numFmtId="4" xfId="0" applyAlignment="1" applyBorder="1" applyFill="1" applyFont="1" applyNumberFormat="1">
      <alignment horizontal="right" vertical="bottom"/>
    </xf>
    <xf borderId="1" fillId="49" fontId="5" numFmtId="4" xfId="0" applyAlignment="1" applyBorder="1" applyFill="1" applyFont="1" applyNumberFormat="1">
      <alignment horizontal="right" vertical="bottom"/>
    </xf>
    <xf borderId="1" fillId="50" fontId="5" numFmtId="4" xfId="0" applyAlignment="1" applyBorder="1" applyFill="1" applyFont="1" applyNumberFormat="1">
      <alignment horizontal="right" vertical="bottom"/>
    </xf>
    <xf borderId="1" fillId="51" fontId="5" numFmtId="4" xfId="0" applyAlignment="1" applyBorder="1" applyFill="1" applyFont="1" applyNumberFormat="1">
      <alignment horizontal="right" vertical="bottom"/>
    </xf>
    <xf borderId="1" fillId="52" fontId="5" numFmtId="4" xfId="0" applyAlignment="1" applyBorder="1" applyFill="1" applyFont="1" applyNumberFormat="1">
      <alignment horizontal="right" vertical="bottom"/>
    </xf>
    <xf borderId="1" fillId="53" fontId="5" numFmtId="4" xfId="0" applyAlignment="1" applyBorder="1" applyFill="1" applyFont="1" applyNumberFormat="1">
      <alignment horizontal="right" vertical="bottom"/>
    </xf>
    <xf borderId="1" fillId="54" fontId="5" numFmtId="4" xfId="0" applyAlignment="1" applyBorder="1" applyFill="1" applyFont="1" applyNumberFormat="1">
      <alignment horizontal="right" vertical="bottom"/>
    </xf>
    <xf borderId="1" fillId="55" fontId="5" numFmtId="4" xfId="0" applyAlignment="1" applyBorder="1" applyFill="1" applyFont="1" applyNumberFormat="1">
      <alignment horizontal="right" vertical="bottom"/>
    </xf>
    <xf borderId="1" fillId="56" fontId="5" numFmtId="4" xfId="0" applyAlignment="1" applyBorder="1" applyFill="1" applyFont="1" applyNumberFormat="1">
      <alignment horizontal="right" vertical="bottom"/>
    </xf>
    <xf borderId="1" fillId="57" fontId="5" numFmtId="4" xfId="0" applyAlignment="1" applyBorder="1" applyFill="1" applyFont="1" applyNumberFormat="1">
      <alignment horizontal="right" vertical="bottom"/>
    </xf>
    <xf borderId="1" fillId="58" fontId="5" numFmtId="4" xfId="0" applyAlignment="1" applyBorder="1" applyFill="1" applyFont="1" applyNumberFormat="1">
      <alignment horizontal="right" vertical="bottom"/>
    </xf>
    <xf borderId="1" fillId="59" fontId="5" numFmtId="4" xfId="0" applyAlignment="1" applyBorder="1" applyFill="1" applyFont="1" applyNumberFormat="1">
      <alignment horizontal="right" vertical="bottom"/>
    </xf>
    <xf borderId="1" fillId="60" fontId="5" numFmtId="4" xfId="0" applyAlignment="1" applyBorder="1" applyFill="1" applyFont="1" applyNumberFormat="1">
      <alignment horizontal="right" vertical="bottom"/>
    </xf>
    <xf borderId="1" fillId="61" fontId="5" numFmtId="4" xfId="0" applyAlignment="1" applyBorder="1" applyFill="1" applyFont="1" applyNumberFormat="1">
      <alignment horizontal="right" vertical="bottom"/>
    </xf>
    <xf borderId="1" fillId="62" fontId="5" numFmtId="4" xfId="0" applyAlignment="1" applyBorder="1" applyFill="1" applyFont="1" applyNumberFormat="1">
      <alignment horizontal="right" vertical="bottom"/>
    </xf>
    <xf borderId="1" fillId="63" fontId="5" numFmtId="4" xfId="0" applyAlignment="1" applyBorder="1" applyFill="1" applyFont="1" applyNumberFormat="1">
      <alignment horizontal="right" vertical="bottom"/>
    </xf>
    <xf borderId="1" fillId="64" fontId="5" numFmtId="4" xfId="0" applyAlignment="1" applyBorder="1" applyFill="1" applyFont="1" applyNumberFormat="1">
      <alignment horizontal="right" vertical="bottom"/>
    </xf>
    <xf borderId="1" fillId="65" fontId="5" numFmtId="4" xfId="0" applyAlignment="1" applyBorder="1" applyFill="1" applyFont="1" applyNumberFormat="1">
      <alignment horizontal="right" vertical="bottom"/>
    </xf>
    <xf borderId="1" fillId="66" fontId="5" numFmtId="4" xfId="0" applyAlignment="1" applyBorder="1" applyFill="1" applyFont="1" applyNumberFormat="1">
      <alignment horizontal="right" vertical="bottom"/>
    </xf>
    <xf borderId="1" fillId="67" fontId="5" numFmtId="4" xfId="0" applyAlignment="1" applyBorder="1" applyFill="1" applyFont="1" applyNumberFormat="1">
      <alignment horizontal="right" vertical="bottom"/>
    </xf>
    <xf borderId="1" fillId="68" fontId="5" numFmtId="4" xfId="0" applyAlignment="1" applyBorder="1" applyFill="1" applyFont="1" applyNumberFormat="1">
      <alignment horizontal="right" vertical="bottom"/>
    </xf>
    <xf borderId="1" fillId="69" fontId="5" numFmtId="4" xfId="0" applyAlignment="1" applyBorder="1" applyFill="1" applyFont="1" applyNumberFormat="1">
      <alignment horizontal="right" vertical="bottom"/>
    </xf>
    <xf borderId="1" fillId="70" fontId="5" numFmtId="4" xfId="0" applyAlignment="1" applyBorder="1" applyFill="1" applyFont="1" applyNumberFormat="1">
      <alignment horizontal="right" vertical="bottom"/>
    </xf>
    <xf borderId="1" fillId="71" fontId="5" numFmtId="4" xfId="0" applyAlignment="1" applyBorder="1" applyFill="1" applyFont="1" applyNumberFormat="1">
      <alignment horizontal="right" vertical="bottom"/>
    </xf>
    <xf borderId="1" fillId="72" fontId="5" numFmtId="4" xfId="0" applyAlignment="1" applyBorder="1" applyFill="1" applyFont="1" applyNumberFormat="1">
      <alignment horizontal="right" vertical="bottom"/>
    </xf>
    <xf borderId="1" fillId="73" fontId="5" numFmtId="4" xfId="0" applyAlignment="1" applyBorder="1" applyFill="1" applyFont="1" applyNumberFormat="1">
      <alignment horizontal="right" vertical="bottom"/>
    </xf>
    <xf borderId="1" fillId="74" fontId="5" numFmtId="4" xfId="0" applyAlignment="1" applyBorder="1" applyFill="1" applyFont="1" applyNumberFormat="1">
      <alignment horizontal="right" vertical="bottom"/>
    </xf>
    <xf borderId="1" fillId="75" fontId="5" numFmtId="4" xfId="0" applyAlignment="1" applyBorder="1" applyFill="1" applyFont="1" applyNumberFormat="1">
      <alignment horizontal="right" vertical="bottom"/>
    </xf>
    <xf borderId="1" fillId="76" fontId="5" numFmtId="4" xfId="0" applyAlignment="1" applyBorder="1" applyFill="1" applyFont="1" applyNumberFormat="1">
      <alignment horizontal="right" vertical="bottom"/>
    </xf>
    <xf borderId="1" fillId="77" fontId="5" numFmtId="4" xfId="0" applyAlignment="1" applyBorder="1" applyFill="1" applyFont="1" applyNumberFormat="1">
      <alignment horizontal="right" vertical="bottom"/>
    </xf>
    <xf borderId="1" fillId="78" fontId="5" numFmtId="4" xfId="0" applyAlignment="1" applyBorder="1" applyFill="1" applyFont="1" applyNumberFormat="1">
      <alignment horizontal="right" vertical="bottom"/>
    </xf>
    <xf borderId="1" fillId="79" fontId="5" numFmtId="4" xfId="0" applyAlignment="1" applyBorder="1" applyFill="1" applyFont="1" applyNumberFormat="1">
      <alignment horizontal="right" vertical="bottom"/>
    </xf>
    <xf borderId="1" fillId="80" fontId="5" numFmtId="4" xfId="0" applyAlignment="1" applyBorder="1" applyFill="1" applyFont="1" applyNumberFormat="1">
      <alignment horizontal="right" vertical="bottom"/>
    </xf>
    <xf borderId="1" fillId="81" fontId="5" numFmtId="4" xfId="0" applyAlignment="1" applyBorder="1" applyFill="1" applyFont="1" applyNumberFormat="1">
      <alignment horizontal="right" vertical="bottom"/>
    </xf>
    <xf borderId="1" fillId="82" fontId="5" numFmtId="4" xfId="0" applyAlignment="1" applyBorder="1" applyFill="1" applyFont="1" applyNumberFormat="1">
      <alignment horizontal="right" vertical="bottom"/>
    </xf>
    <xf borderId="1" fillId="83" fontId="5" numFmtId="4" xfId="0" applyAlignment="1" applyBorder="1" applyFill="1" applyFont="1" applyNumberFormat="1">
      <alignment horizontal="right" vertical="bottom"/>
    </xf>
    <xf borderId="1" fillId="84" fontId="5" numFmtId="4" xfId="0" applyAlignment="1" applyBorder="1" applyFill="1" applyFont="1" applyNumberFormat="1">
      <alignment horizontal="right" vertical="bottom"/>
    </xf>
    <xf borderId="1" fillId="85" fontId="5" numFmtId="4" xfId="0" applyAlignment="1" applyBorder="1" applyFill="1" applyFont="1" applyNumberFormat="1">
      <alignment horizontal="right" vertical="bottom"/>
    </xf>
    <xf borderId="1" fillId="86" fontId="5" numFmtId="4" xfId="0" applyAlignment="1" applyBorder="1" applyFill="1" applyFont="1" applyNumberFormat="1">
      <alignment horizontal="right" vertical="bottom"/>
    </xf>
    <xf borderId="1" fillId="87" fontId="5" numFmtId="4" xfId="0" applyAlignment="1" applyBorder="1" applyFill="1" applyFont="1" applyNumberFormat="1">
      <alignment horizontal="right" vertical="bottom"/>
    </xf>
    <xf borderId="1" fillId="88" fontId="5" numFmtId="4" xfId="0" applyAlignment="1" applyBorder="1" applyFill="1" applyFont="1" applyNumberFormat="1">
      <alignment horizontal="right" vertical="bottom"/>
    </xf>
    <xf borderId="1" fillId="89" fontId="5" numFmtId="4" xfId="0" applyAlignment="1" applyBorder="1" applyFill="1" applyFont="1" applyNumberFormat="1">
      <alignment horizontal="right" vertical="bottom"/>
    </xf>
    <xf borderId="1" fillId="90" fontId="5" numFmtId="4" xfId="0" applyAlignment="1" applyBorder="1" applyFill="1" applyFont="1" applyNumberFormat="1">
      <alignment horizontal="right" vertical="bottom"/>
    </xf>
    <xf borderId="1" fillId="91" fontId="5" numFmtId="4" xfId="0" applyAlignment="1" applyBorder="1" applyFill="1" applyFont="1" applyNumberFormat="1">
      <alignment horizontal="right" vertical="bottom"/>
    </xf>
    <xf borderId="1" fillId="92" fontId="5" numFmtId="4" xfId="0" applyAlignment="1" applyBorder="1" applyFill="1" applyFont="1" applyNumberFormat="1">
      <alignment horizontal="right" vertical="bottom"/>
    </xf>
    <xf borderId="1" fillId="93" fontId="5" numFmtId="4" xfId="0" applyAlignment="1" applyBorder="1" applyFill="1" applyFont="1" applyNumberFormat="1">
      <alignment horizontal="right" vertical="bottom"/>
    </xf>
    <xf borderId="1" fillId="94" fontId="5" numFmtId="4" xfId="0" applyAlignment="1" applyBorder="1" applyFill="1" applyFont="1" applyNumberFormat="1">
      <alignment horizontal="right" vertical="bottom"/>
    </xf>
    <xf borderId="1" fillId="95" fontId="5" numFmtId="4" xfId="0" applyAlignment="1" applyBorder="1" applyFill="1" applyFont="1" applyNumberFormat="1">
      <alignment horizontal="right" vertical="bottom"/>
    </xf>
    <xf borderId="1" fillId="96" fontId="5" numFmtId="4" xfId="0" applyAlignment="1" applyBorder="1" applyFill="1" applyFont="1" applyNumberFormat="1">
      <alignment horizontal="right" vertical="bottom"/>
    </xf>
    <xf borderId="1" fillId="97" fontId="5" numFmtId="4" xfId="0" applyAlignment="1" applyBorder="1" applyFill="1" applyFont="1" applyNumberFormat="1">
      <alignment horizontal="right" vertical="bottom"/>
    </xf>
    <xf borderId="1" fillId="98" fontId="5" numFmtId="4" xfId="0" applyAlignment="1" applyBorder="1" applyFill="1" applyFont="1" applyNumberFormat="1">
      <alignment horizontal="right" vertical="bottom"/>
    </xf>
    <xf borderId="1" fillId="99" fontId="5" numFmtId="4" xfId="0" applyAlignment="1" applyBorder="1" applyFill="1" applyFont="1" applyNumberFormat="1">
      <alignment horizontal="right" vertical="bottom"/>
    </xf>
    <xf borderId="1" fillId="100" fontId="5" numFmtId="4" xfId="0" applyAlignment="1" applyBorder="1" applyFill="1" applyFont="1" applyNumberFormat="1">
      <alignment horizontal="right" vertical="bottom"/>
    </xf>
    <xf borderId="1" fillId="101" fontId="5" numFmtId="4" xfId="0" applyAlignment="1" applyBorder="1" applyFill="1" applyFont="1" applyNumberFormat="1">
      <alignment horizontal="right" vertical="bottom"/>
    </xf>
    <xf borderId="1" fillId="102" fontId="5" numFmtId="4" xfId="0" applyAlignment="1" applyBorder="1" applyFill="1" applyFont="1" applyNumberFormat="1">
      <alignment horizontal="right" vertical="bottom"/>
    </xf>
    <xf borderId="1" fillId="103" fontId="5" numFmtId="4" xfId="0" applyAlignment="1" applyBorder="1" applyFill="1" applyFont="1" applyNumberFormat="1">
      <alignment horizontal="right" vertical="bottom"/>
    </xf>
    <xf borderId="1" fillId="104" fontId="5" numFmtId="4" xfId="0" applyAlignment="1" applyBorder="1" applyFill="1" applyFont="1" applyNumberFormat="1">
      <alignment horizontal="right" vertical="bottom"/>
    </xf>
    <xf borderId="1" fillId="105" fontId="5" numFmtId="4" xfId="0" applyAlignment="1" applyBorder="1" applyFill="1" applyFont="1" applyNumberFormat="1">
      <alignment horizontal="right" vertical="bottom"/>
    </xf>
    <xf borderId="1" fillId="106" fontId="5" numFmtId="4" xfId="0" applyAlignment="1" applyBorder="1" applyFill="1" applyFont="1" applyNumberFormat="1">
      <alignment horizontal="right" vertical="bottom"/>
    </xf>
    <xf borderId="1" fillId="107" fontId="5" numFmtId="4" xfId="0" applyAlignment="1" applyBorder="1" applyFill="1" applyFont="1" applyNumberFormat="1">
      <alignment horizontal="right" vertical="bottom"/>
    </xf>
    <xf borderId="1" fillId="108" fontId="5" numFmtId="4" xfId="0" applyAlignment="1" applyBorder="1" applyFill="1" applyFont="1" applyNumberFormat="1">
      <alignment horizontal="right" vertical="bottom"/>
    </xf>
    <xf borderId="1" fillId="109" fontId="5" numFmtId="4" xfId="0" applyAlignment="1" applyBorder="1" applyFill="1" applyFont="1" applyNumberFormat="1">
      <alignment horizontal="right" vertical="bottom"/>
    </xf>
    <xf borderId="1" fillId="110" fontId="5" numFmtId="4" xfId="0" applyAlignment="1" applyBorder="1" applyFill="1" applyFont="1" applyNumberFormat="1">
      <alignment horizontal="right" vertical="bottom"/>
    </xf>
    <xf borderId="1" fillId="111" fontId="5" numFmtId="4" xfId="0" applyAlignment="1" applyBorder="1" applyFill="1" applyFont="1" applyNumberFormat="1">
      <alignment horizontal="right" vertical="bottom"/>
    </xf>
    <xf borderId="1" fillId="112" fontId="5" numFmtId="4" xfId="0" applyAlignment="1" applyBorder="1" applyFill="1" applyFont="1" applyNumberFormat="1">
      <alignment horizontal="right" vertical="bottom"/>
    </xf>
    <xf borderId="1" fillId="113" fontId="5" numFmtId="4" xfId="0" applyAlignment="1" applyBorder="1" applyFill="1" applyFont="1" applyNumberFormat="1">
      <alignment horizontal="right" vertical="bottom"/>
    </xf>
    <xf borderId="1" fillId="114" fontId="5" numFmtId="4" xfId="0" applyAlignment="1" applyBorder="1" applyFill="1" applyFont="1" applyNumberFormat="1">
      <alignment horizontal="right" vertical="bottom"/>
    </xf>
    <xf borderId="1" fillId="115" fontId="5" numFmtId="4" xfId="0" applyAlignment="1" applyBorder="1" applyFill="1" applyFont="1" applyNumberFormat="1">
      <alignment horizontal="right" vertical="bottom"/>
    </xf>
    <xf borderId="1" fillId="116" fontId="5" numFmtId="4" xfId="0" applyAlignment="1" applyBorder="1" applyFill="1" applyFont="1" applyNumberFormat="1">
      <alignment horizontal="right" vertical="bottom"/>
    </xf>
    <xf borderId="1" fillId="117" fontId="5" numFmtId="4" xfId="0" applyAlignment="1" applyBorder="1" applyFill="1" applyFont="1" applyNumberFormat="1">
      <alignment horizontal="right" vertical="bottom"/>
    </xf>
    <xf borderId="1" fillId="118" fontId="5" numFmtId="4" xfId="0" applyAlignment="1" applyBorder="1" applyFill="1" applyFont="1" applyNumberFormat="1">
      <alignment horizontal="right" vertical="bottom"/>
    </xf>
    <xf borderId="1" fillId="119" fontId="5" numFmtId="4" xfId="0" applyAlignment="1" applyBorder="1" applyFill="1" applyFont="1" applyNumberFormat="1">
      <alignment horizontal="right" vertical="bottom"/>
    </xf>
    <xf borderId="1" fillId="120" fontId="5" numFmtId="4" xfId="0" applyAlignment="1" applyBorder="1" applyFill="1" applyFont="1" applyNumberFormat="1">
      <alignment horizontal="right" vertical="bottom"/>
    </xf>
    <xf borderId="1" fillId="121" fontId="5" numFmtId="4" xfId="0" applyAlignment="1" applyBorder="1" applyFill="1" applyFont="1" applyNumberFormat="1">
      <alignment horizontal="right" vertical="bottom"/>
    </xf>
    <xf borderId="1" fillId="122" fontId="5" numFmtId="4" xfId="0" applyAlignment="1" applyBorder="1" applyFill="1" applyFont="1" applyNumberFormat="1">
      <alignment horizontal="right" vertical="bottom"/>
    </xf>
    <xf borderId="1" fillId="123" fontId="5" numFmtId="4" xfId="0" applyAlignment="1" applyBorder="1" applyFill="1" applyFont="1" applyNumberFormat="1">
      <alignment horizontal="right" vertical="bottom"/>
    </xf>
    <xf borderId="1" fillId="124" fontId="5" numFmtId="4" xfId="0" applyAlignment="1" applyBorder="1" applyFill="1" applyFont="1" applyNumberFormat="1">
      <alignment horizontal="right" vertical="bottom"/>
    </xf>
    <xf borderId="1" fillId="125" fontId="5" numFmtId="4" xfId="0" applyAlignment="1" applyBorder="1" applyFill="1" applyFont="1" applyNumberFormat="1">
      <alignment horizontal="right" vertical="bottom"/>
    </xf>
    <xf borderId="1" fillId="126" fontId="5" numFmtId="4" xfId="0" applyAlignment="1" applyBorder="1" applyFill="1" applyFont="1" applyNumberFormat="1">
      <alignment horizontal="right" vertical="bottom"/>
    </xf>
    <xf borderId="1" fillId="127" fontId="5" numFmtId="4" xfId="0" applyAlignment="1" applyBorder="1" applyFill="1" applyFont="1" applyNumberFormat="1">
      <alignment horizontal="right" vertical="bottom"/>
    </xf>
    <xf borderId="1" fillId="128" fontId="5" numFmtId="4" xfId="0" applyAlignment="1" applyBorder="1" applyFill="1" applyFont="1" applyNumberFormat="1">
      <alignment horizontal="right" vertical="bottom"/>
    </xf>
    <xf borderId="1" fillId="129" fontId="5" numFmtId="4" xfId="0" applyAlignment="1" applyBorder="1" applyFill="1" applyFont="1" applyNumberFormat="1">
      <alignment horizontal="right" vertical="bottom"/>
    </xf>
    <xf borderId="1" fillId="130" fontId="5" numFmtId="4" xfId="0" applyAlignment="1" applyBorder="1" applyFill="1" applyFont="1" applyNumberFormat="1">
      <alignment horizontal="right" vertical="bottom"/>
    </xf>
    <xf borderId="1" fillId="131" fontId="5" numFmtId="4" xfId="0" applyAlignment="1" applyBorder="1" applyFill="1" applyFont="1" applyNumberFormat="1">
      <alignment horizontal="right" vertical="bottom"/>
    </xf>
    <xf borderId="1" fillId="132" fontId="5" numFmtId="4" xfId="0" applyAlignment="1" applyBorder="1" applyFill="1" applyFont="1" applyNumberFormat="1">
      <alignment horizontal="right" vertical="bottom"/>
    </xf>
    <xf borderId="1" fillId="133" fontId="5" numFmtId="4" xfId="0" applyAlignment="1" applyBorder="1" applyFill="1" applyFont="1" applyNumberFormat="1">
      <alignment horizontal="right" vertical="bottom"/>
    </xf>
    <xf borderId="1" fillId="134" fontId="5" numFmtId="4" xfId="0" applyAlignment="1" applyBorder="1" applyFill="1" applyFont="1" applyNumberFormat="1">
      <alignment horizontal="right" vertical="bottom"/>
    </xf>
    <xf borderId="1" fillId="135" fontId="5" numFmtId="4" xfId="0" applyAlignment="1" applyBorder="1" applyFill="1" applyFont="1" applyNumberFormat="1">
      <alignment horizontal="right" vertical="bottom"/>
    </xf>
    <xf borderId="1" fillId="136" fontId="5" numFmtId="4" xfId="0" applyAlignment="1" applyBorder="1" applyFill="1" applyFont="1" applyNumberFormat="1">
      <alignment horizontal="right" vertical="bottom"/>
    </xf>
    <xf borderId="1" fillId="137" fontId="5" numFmtId="4" xfId="0" applyAlignment="1" applyBorder="1" applyFill="1" applyFont="1" applyNumberFormat="1">
      <alignment horizontal="right" vertical="bottom"/>
    </xf>
    <xf borderId="1" fillId="138" fontId="5" numFmtId="4" xfId="0" applyAlignment="1" applyBorder="1" applyFill="1" applyFont="1" applyNumberFormat="1">
      <alignment horizontal="right" vertical="bottom"/>
    </xf>
    <xf borderId="1" fillId="139" fontId="5" numFmtId="4" xfId="0" applyAlignment="1" applyBorder="1" applyFill="1" applyFont="1" applyNumberFormat="1">
      <alignment horizontal="right" vertical="bottom"/>
    </xf>
    <xf borderId="1" fillId="140" fontId="5" numFmtId="4" xfId="0" applyAlignment="1" applyBorder="1" applyFill="1" applyFont="1" applyNumberFormat="1">
      <alignment horizontal="right" vertical="bottom"/>
    </xf>
    <xf borderId="1" fillId="141" fontId="5" numFmtId="4" xfId="0" applyAlignment="1" applyBorder="1" applyFill="1" applyFont="1" applyNumberFormat="1">
      <alignment horizontal="right" vertical="bottom"/>
    </xf>
    <xf borderId="1" fillId="142" fontId="5" numFmtId="4" xfId="0" applyAlignment="1" applyBorder="1" applyFill="1" applyFont="1" applyNumberFormat="1">
      <alignment horizontal="right" vertical="bottom"/>
    </xf>
    <xf borderId="1" fillId="143" fontId="5" numFmtId="4" xfId="0" applyAlignment="1" applyBorder="1" applyFill="1" applyFont="1" applyNumberFormat="1">
      <alignment horizontal="right" vertical="bottom"/>
    </xf>
    <xf borderId="1" fillId="144" fontId="5" numFmtId="4" xfId="0" applyAlignment="1" applyBorder="1" applyFill="1" applyFont="1" applyNumberFormat="1">
      <alignment horizontal="right" vertical="bottom"/>
    </xf>
    <xf borderId="1" fillId="7" fontId="12" numFmtId="0" xfId="0" applyAlignment="1" applyBorder="1" applyFont="1">
      <alignment horizontal="center"/>
    </xf>
    <xf borderId="1" fillId="7" fontId="12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right"/>
    </xf>
    <xf borderId="1" fillId="0" fontId="14" numFmtId="0" xfId="0" applyAlignment="1" applyBorder="1" applyFont="1">
      <alignment readingOrder="0"/>
    </xf>
    <xf borderId="1" fillId="0" fontId="15" numFmtId="0" xfId="0" applyBorder="1" applyFont="1"/>
    <xf borderId="1" fillId="0" fontId="14" numFmtId="0" xfId="0" applyBorder="1" applyFont="1"/>
    <xf borderId="1" fillId="0" fontId="16" numFmtId="4" xfId="0" applyAlignment="1" applyBorder="1" applyFont="1" applyNumberFormat="1">
      <alignment readingOrder="0"/>
    </xf>
    <xf borderId="1" fillId="145" fontId="5" numFmtId="4" xfId="0" applyAlignment="1" applyBorder="1" applyFill="1" applyFont="1" applyNumberFormat="1">
      <alignment horizontal="right" vertical="bottom"/>
    </xf>
    <xf borderId="1" fillId="146" fontId="5" numFmtId="4" xfId="0" applyAlignment="1" applyBorder="1" applyFill="1" applyFont="1" applyNumberFormat="1">
      <alignment horizontal="right" vertical="bottom"/>
    </xf>
    <xf borderId="1" fillId="147" fontId="5" numFmtId="4" xfId="0" applyAlignment="1" applyBorder="1" applyFill="1" applyFont="1" applyNumberFormat="1">
      <alignment horizontal="right" vertical="bottom"/>
    </xf>
    <xf borderId="1" fillId="148" fontId="5" numFmtId="4" xfId="0" applyAlignment="1" applyBorder="1" applyFill="1" applyFont="1" applyNumberFormat="1">
      <alignment horizontal="right" vertical="bottom"/>
    </xf>
    <xf borderId="1" fillId="149" fontId="5" numFmtId="4" xfId="0" applyAlignment="1" applyBorder="1" applyFill="1" applyFont="1" applyNumberFormat="1">
      <alignment horizontal="right" vertical="bottom"/>
    </xf>
    <xf borderId="1" fillId="150" fontId="5" numFmtId="4" xfId="0" applyAlignment="1" applyBorder="1" applyFill="1" applyFont="1" applyNumberFormat="1">
      <alignment horizontal="right" vertical="bottom"/>
    </xf>
    <xf borderId="1" fillId="151" fontId="5" numFmtId="4" xfId="0" applyAlignment="1" applyBorder="1" applyFill="1" applyFont="1" applyNumberFormat="1">
      <alignment horizontal="right" vertical="bottom"/>
    </xf>
    <xf borderId="1" fillId="152" fontId="5" numFmtId="4" xfId="0" applyAlignment="1" applyBorder="1" applyFill="1" applyFont="1" applyNumberFormat="1">
      <alignment horizontal="right" vertical="bottom"/>
    </xf>
    <xf borderId="1" fillId="153" fontId="5" numFmtId="4" xfId="0" applyAlignment="1" applyBorder="1" applyFill="1" applyFont="1" applyNumberFormat="1">
      <alignment horizontal="right" vertical="bottom"/>
    </xf>
    <xf borderId="1" fillId="154" fontId="5" numFmtId="4" xfId="0" applyAlignment="1" applyBorder="1" applyFill="1" applyFont="1" applyNumberFormat="1">
      <alignment horizontal="right" vertical="bottom"/>
    </xf>
    <xf borderId="1" fillId="155" fontId="5" numFmtId="4" xfId="0" applyAlignment="1" applyBorder="1" applyFill="1" applyFont="1" applyNumberFormat="1">
      <alignment horizontal="right" vertical="bottom"/>
    </xf>
    <xf borderId="1" fillId="156" fontId="5" numFmtId="4" xfId="0" applyAlignment="1" applyBorder="1" applyFill="1" applyFont="1" applyNumberFormat="1">
      <alignment horizontal="right" vertical="bottom"/>
    </xf>
    <xf borderId="1" fillId="157" fontId="5" numFmtId="4" xfId="0" applyAlignment="1" applyBorder="1" applyFill="1" applyFont="1" applyNumberFormat="1">
      <alignment horizontal="right" vertical="bottom"/>
    </xf>
    <xf borderId="1" fillId="158" fontId="5" numFmtId="4" xfId="0" applyAlignment="1" applyBorder="1" applyFill="1" applyFont="1" applyNumberFormat="1">
      <alignment horizontal="right" vertical="bottom"/>
    </xf>
    <xf borderId="1" fillId="159" fontId="5" numFmtId="4" xfId="0" applyAlignment="1" applyBorder="1" applyFill="1" applyFont="1" applyNumberFormat="1">
      <alignment horizontal="right" vertical="bottom"/>
    </xf>
    <xf borderId="1" fillId="160" fontId="5" numFmtId="4" xfId="0" applyAlignment="1" applyBorder="1" applyFill="1" applyFont="1" applyNumberFormat="1">
      <alignment horizontal="right" vertical="bottom"/>
    </xf>
    <xf borderId="1" fillId="161" fontId="5" numFmtId="4" xfId="0" applyAlignment="1" applyBorder="1" applyFill="1" applyFont="1" applyNumberFormat="1">
      <alignment horizontal="right" vertical="bottom"/>
    </xf>
    <xf borderId="1" fillId="162" fontId="5" numFmtId="4" xfId="0" applyAlignment="1" applyBorder="1" applyFill="1" applyFont="1" applyNumberFormat="1">
      <alignment horizontal="right" vertical="bottom"/>
    </xf>
    <xf borderId="1" fillId="163" fontId="5" numFmtId="4" xfId="0" applyAlignment="1" applyBorder="1" applyFill="1" applyFont="1" applyNumberFormat="1">
      <alignment horizontal="right" vertical="bottom"/>
    </xf>
    <xf borderId="1" fillId="0" fontId="5" numFmtId="4" xfId="0" applyAlignment="1" applyBorder="1" applyFont="1" applyNumberFormat="1">
      <alignment vertical="bottom"/>
    </xf>
    <xf borderId="1" fillId="0" fontId="5" numFmtId="4" xfId="0" applyAlignment="1" applyBorder="1" applyFont="1" applyNumberFormat="1">
      <alignment horizontal="right" vertical="bottom"/>
    </xf>
    <xf borderId="1" fillId="0" fontId="10" numFmtId="4" xfId="0" applyAlignment="1" applyBorder="1" applyFont="1" applyNumberFormat="1">
      <alignment horizontal="right" vertical="bottom"/>
    </xf>
    <xf borderId="1" fillId="5" fontId="5" numFmtId="4" xfId="0" applyAlignment="1" applyBorder="1" applyFont="1" applyNumberFormat="1">
      <alignment horizontal="right" vertical="bottom"/>
    </xf>
    <xf borderId="1" fillId="164" fontId="5" numFmtId="4" xfId="0" applyAlignment="1" applyBorder="1" applyFill="1" applyFont="1" applyNumberFormat="1">
      <alignment horizontal="right" vertical="bottom"/>
    </xf>
    <xf borderId="1" fillId="165" fontId="5" numFmtId="4" xfId="0" applyAlignment="1" applyBorder="1" applyFill="1" applyFont="1" applyNumberFormat="1">
      <alignment horizontal="right" vertical="bottom"/>
    </xf>
    <xf borderId="1" fillId="166" fontId="5" numFmtId="4" xfId="0" applyAlignment="1" applyBorder="1" applyFill="1" applyFont="1" applyNumberFormat="1">
      <alignment horizontal="right" vertical="bottom"/>
    </xf>
    <xf borderId="1" fillId="167" fontId="5" numFmtId="4" xfId="0" applyAlignment="1" applyBorder="1" applyFill="1" applyFont="1" applyNumberFormat="1">
      <alignment horizontal="right" vertical="bottom"/>
    </xf>
    <xf borderId="1" fillId="168" fontId="5" numFmtId="4" xfId="0" applyAlignment="1" applyBorder="1" applyFill="1" applyFont="1" applyNumberFormat="1">
      <alignment horizontal="right" vertical="bottom"/>
    </xf>
    <xf borderId="1" fillId="169" fontId="5" numFmtId="4" xfId="0" applyAlignment="1" applyBorder="1" applyFill="1" applyFont="1" applyNumberFormat="1">
      <alignment horizontal="right" vertical="bottom"/>
    </xf>
    <xf borderId="1" fillId="170" fontId="5" numFmtId="4" xfId="0" applyAlignment="1" applyBorder="1" applyFill="1" applyFont="1" applyNumberFormat="1">
      <alignment horizontal="right" vertical="bottom"/>
    </xf>
    <xf borderId="1" fillId="171" fontId="5" numFmtId="4" xfId="0" applyAlignment="1" applyBorder="1" applyFill="1" applyFont="1" applyNumberFormat="1">
      <alignment horizontal="right" vertical="bottom"/>
    </xf>
    <xf borderId="1" fillId="172" fontId="5" numFmtId="4" xfId="0" applyAlignment="1" applyBorder="1" applyFill="1" applyFont="1" applyNumberFormat="1">
      <alignment horizontal="right" vertical="bottom"/>
    </xf>
    <xf borderId="1" fillId="173" fontId="5" numFmtId="4" xfId="0" applyAlignment="1" applyBorder="1" applyFill="1" applyFont="1" applyNumberFormat="1">
      <alignment horizontal="right" vertical="bottom"/>
    </xf>
    <xf borderId="1" fillId="0" fontId="17" numFmtId="4" xfId="0" applyBorder="1" applyFont="1" applyNumberFormat="1"/>
    <xf borderId="1" fillId="0" fontId="9" numFmtId="4" xfId="0" applyAlignment="1" applyBorder="1" applyFont="1" applyNumberFormat="1">
      <alignment horizontal="right" vertical="bottom"/>
    </xf>
    <xf borderId="1" fillId="0" fontId="17" numFmtId="4" xfId="0" applyAlignment="1" applyBorder="1" applyFont="1" applyNumberFormat="1">
      <alignment horizontal="right" vertical="bottom"/>
    </xf>
    <xf borderId="1" fillId="0" fontId="8" numFmtId="4" xfId="0" applyAlignment="1" applyBorder="1" applyFont="1" applyNumberFormat="1">
      <alignment horizontal="right" vertical="bottom"/>
    </xf>
    <xf borderId="1" fillId="5" fontId="17" numFmtId="4" xfId="0" applyBorder="1" applyFont="1" applyNumberFormat="1"/>
    <xf borderId="1" fillId="5" fontId="9" numFmtId="4" xfId="0" applyBorder="1" applyFont="1" applyNumberFormat="1"/>
    <xf borderId="1" fillId="0" fontId="18" numFmtId="4" xfId="0" applyBorder="1" applyFont="1" applyNumberFormat="1"/>
    <xf borderId="1" fillId="0" fontId="19" numFmtId="4" xfId="0" applyBorder="1" applyFont="1" applyNumberFormat="1"/>
    <xf borderId="1" fillId="0" fontId="20" numFmtId="4" xfId="0" applyBorder="1" applyFont="1" applyNumberFormat="1"/>
    <xf borderId="1" fillId="0" fontId="21" numFmtId="4" xfId="0" applyBorder="1" applyFont="1" applyNumberFormat="1"/>
    <xf borderId="0" fillId="174" fontId="2" numFmtId="0" xfId="0" applyAlignment="1" applyFill="1" applyFont="1">
      <alignment readingOrder="0"/>
    </xf>
    <xf borderId="0" fillId="174" fontId="2" numFmtId="0" xfId="0" applyFont="1"/>
    <xf borderId="1" fillId="175" fontId="5" numFmtId="4" xfId="0" applyBorder="1" applyFill="1" applyFont="1" applyNumberFormat="1"/>
    <xf borderId="1" fillId="176" fontId="5" numFmtId="4" xfId="0" applyAlignment="1" applyBorder="1" applyFill="1" applyFont="1" applyNumberFormat="1">
      <alignment horizontal="right" vertical="bottom"/>
    </xf>
    <xf borderId="1" fillId="177" fontId="5" numFmtId="4" xfId="0" applyAlignment="1" applyBorder="1" applyFill="1" applyFont="1" applyNumberFormat="1">
      <alignment horizontal="right" vertical="bottom"/>
    </xf>
    <xf borderId="1" fillId="178" fontId="5" numFmtId="4" xfId="0" applyAlignment="1" applyBorder="1" applyFill="1" applyFont="1" applyNumberFormat="1">
      <alignment horizontal="right" vertical="bottom"/>
    </xf>
    <xf borderId="1" fillId="179" fontId="5" numFmtId="4" xfId="0" applyAlignment="1" applyBorder="1" applyFill="1" applyFont="1" applyNumberFormat="1">
      <alignment horizontal="right" vertical="bottom"/>
    </xf>
    <xf borderId="1" fillId="180" fontId="5" numFmtId="4" xfId="0" applyAlignment="1" applyBorder="1" applyFill="1" applyFont="1" applyNumberFormat="1">
      <alignment horizontal="right" vertical="bottom"/>
    </xf>
    <xf borderId="1" fillId="76" fontId="17" numFmtId="4" xfId="0" applyAlignment="1" applyBorder="1" applyFont="1" applyNumberFormat="1">
      <alignment horizontal="right" vertical="bottom"/>
    </xf>
    <xf borderId="1" fillId="77" fontId="17" numFmtId="4" xfId="0" applyAlignment="1" applyBorder="1" applyFont="1" applyNumberFormat="1">
      <alignment horizontal="right" vertical="bottom"/>
    </xf>
    <xf borderId="1" fillId="78" fontId="17" numFmtId="4" xfId="0" applyAlignment="1" applyBorder="1" applyFont="1" applyNumberFormat="1">
      <alignment horizontal="right" vertical="bottom"/>
    </xf>
    <xf borderId="1" fillId="79" fontId="17" numFmtId="4" xfId="0" applyAlignment="1" applyBorder="1" applyFont="1" applyNumberFormat="1">
      <alignment horizontal="right" vertical="bottom"/>
    </xf>
    <xf borderId="1" fillId="80" fontId="17" numFmtId="4" xfId="0" applyAlignment="1" applyBorder="1" applyFont="1" applyNumberFormat="1">
      <alignment horizontal="right" vertical="bottom"/>
    </xf>
    <xf borderId="1" fillId="81" fontId="17" numFmtId="4" xfId="0" applyAlignment="1" applyBorder="1" applyFont="1" applyNumberFormat="1">
      <alignment horizontal="right" vertical="bottom"/>
    </xf>
    <xf borderId="1" fillId="59" fontId="17" numFmtId="4" xfId="0" applyAlignment="1" applyBorder="1" applyFont="1" applyNumberFormat="1">
      <alignment horizontal="right" vertical="bottom"/>
    </xf>
    <xf borderId="1" fillId="60" fontId="17" numFmtId="4" xfId="0" applyAlignment="1" applyBorder="1" applyFont="1" applyNumberFormat="1">
      <alignment horizontal="right" vertical="bottom"/>
    </xf>
    <xf borderId="1" fillId="82" fontId="17" numFmtId="4" xfId="0" applyAlignment="1" applyBorder="1" applyFont="1" applyNumberFormat="1">
      <alignment horizontal="right" vertical="bottom"/>
    </xf>
    <xf borderId="1" fillId="92" fontId="17" numFmtId="4" xfId="0" applyAlignment="1" applyBorder="1" applyFont="1" applyNumberFormat="1">
      <alignment horizontal="right" vertical="bottom"/>
    </xf>
    <xf borderId="1" fillId="126" fontId="17" numFmtId="4" xfId="0" applyAlignment="1" applyBorder="1" applyFont="1" applyNumberFormat="1">
      <alignment horizontal="right" vertical="bottom"/>
    </xf>
    <xf borderId="1" fillId="113" fontId="17" numFmtId="4" xfId="0" applyAlignment="1" applyBorder="1" applyFont="1" applyNumberFormat="1">
      <alignment horizontal="right" vertical="bottom"/>
    </xf>
    <xf borderId="1" fillId="127" fontId="17" numFmtId="4" xfId="0" applyAlignment="1" applyBorder="1" applyFont="1" applyNumberFormat="1">
      <alignment horizontal="right" vertical="bottom"/>
    </xf>
    <xf borderId="1" fillId="64" fontId="17" numFmtId="4" xfId="0" applyAlignment="1" applyBorder="1" applyFont="1" applyNumberFormat="1">
      <alignment horizontal="right" vertical="bottom"/>
    </xf>
    <xf borderId="1" fillId="83" fontId="17" numFmtId="4" xfId="0" applyAlignment="1" applyBorder="1" applyFont="1" applyNumberFormat="1">
      <alignment horizontal="right" vertical="bottom"/>
    </xf>
    <xf borderId="1" fillId="85" fontId="17" numFmtId="4" xfId="0" applyAlignment="1" applyBorder="1" applyFont="1" applyNumberFormat="1">
      <alignment horizontal="right" vertical="bottom"/>
    </xf>
    <xf borderId="1" fillId="67" fontId="17" numFmtId="4" xfId="0" applyAlignment="1" applyBorder="1" applyFont="1" applyNumberFormat="1">
      <alignment horizontal="right" vertical="bottom"/>
    </xf>
    <xf borderId="1" fillId="68" fontId="17" numFmtId="4" xfId="0" applyAlignment="1" applyBorder="1" applyFont="1" applyNumberFormat="1">
      <alignment horizontal="right" vertical="bottom"/>
    </xf>
    <xf borderId="1" fillId="75" fontId="17" numFmtId="4" xfId="0" applyAlignment="1" applyBorder="1" applyFont="1" applyNumberFormat="1">
      <alignment horizontal="right" vertical="bottom"/>
    </xf>
    <xf borderId="1" fillId="55" fontId="17" numFmtId="4" xfId="0" applyAlignment="1" applyBorder="1" applyFont="1" applyNumberFormat="1">
      <alignment horizontal="right" vertical="bottom"/>
    </xf>
    <xf borderId="1" fillId="122" fontId="17" numFmtId="4" xfId="0" applyAlignment="1" applyBorder="1" applyFont="1" applyNumberFormat="1">
      <alignment horizontal="right" vertical="bottom"/>
    </xf>
    <xf borderId="1" fillId="123" fontId="17" numFmtId="4" xfId="0" applyAlignment="1" applyBorder="1" applyFont="1" applyNumberFormat="1">
      <alignment horizontal="right" vertical="bottom"/>
    </xf>
    <xf borderId="1" fillId="124" fontId="17" numFmtId="4" xfId="0" applyAlignment="1" applyBorder="1" applyFont="1" applyNumberFormat="1">
      <alignment horizontal="right" vertical="bottom"/>
    </xf>
    <xf borderId="1" fillId="125" fontId="17" numFmtId="4" xfId="0" applyAlignment="1" applyBorder="1" applyFont="1" applyNumberFormat="1">
      <alignment horizontal="right" vertical="bottom"/>
    </xf>
    <xf borderId="1" fillId="181" fontId="5" numFmtId="4" xfId="0" applyAlignment="1" applyBorder="1" applyFill="1" applyFont="1" applyNumberFormat="1">
      <alignment horizontal="right" vertical="bottom"/>
    </xf>
    <xf borderId="1" fillId="182" fontId="5" numFmtId="4" xfId="0" applyAlignment="1" applyBorder="1" applyFill="1" applyFont="1" applyNumberFormat="1">
      <alignment horizontal="right" vertical="bottom"/>
    </xf>
    <xf borderId="1" fillId="183" fontId="5" numFmtId="4" xfId="0" applyAlignment="1" applyBorder="1" applyFill="1" applyFont="1" applyNumberFormat="1">
      <alignment horizontal="right" vertical="bottom"/>
    </xf>
    <xf borderId="1" fillId="184" fontId="5" numFmtId="4" xfId="0" applyAlignment="1" applyBorder="1" applyFill="1" applyFont="1" applyNumberFormat="1">
      <alignment horizontal="right" vertical="bottom"/>
    </xf>
    <xf borderId="1" fillId="185" fontId="5" numFmtId="4" xfId="0" applyAlignment="1" applyBorder="1" applyFill="1" applyFont="1" applyNumberFormat="1">
      <alignment horizontal="right" vertical="bottom"/>
    </xf>
    <xf borderId="1" fillId="8" fontId="5" numFmtId="4" xfId="0" applyAlignment="1" applyBorder="1" applyFont="1" applyNumberFormat="1">
      <alignment horizontal="right" vertical="bottom"/>
    </xf>
    <xf borderId="0" fillId="8" fontId="2" numFmtId="0" xfId="0" applyFont="1"/>
    <xf borderId="1" fillId="186" fontId="5" numFmtId="4" xfId="0" applyAlignment="1" applyBorder="1" applyFill="1" applyFont="1" applyNumberFormat="1">
      <alignment horizontal="right" vertical="bottom"/>
    </xf>
    <xf borderId="1" fillId="187" fontId="5" numFmtId="4" xfId="0" applyAlignment="1" applyBorder="1" applyFill="1" applyFont="1" applyNumberFormat="1">
      <alignment horizontal="right" vertical="bottom"/>
    </xf>
    <xf borderId="1" fillId="188" fontId="5" numFmtId="4" xfId="0" applyAlignment="1" applyBorder="1" applyFill="1" applyFont="1" applyNumberFormat="1">
      <alignment horizontal="right" vertical="bottom"/>
    </xf>
    <xf borderId="1" fillId="189" fontId="5" numFmtId="4" xfId="0" applyAlignment="1" applyBorder="1" applyFill="1" applyFont="1" applyNumberFormat="1">
      <alignment horizontal="right" vertical="bottom"/>
    </xf>
    <xf borderId="1" fillId="0" fontId="5" numFmtId="166" xfId="0" applyAlignment="1" applyBorder="1" applyFont="1" applyNumberFormat="1">
      <alignment horizontal="right" readingOrder="0"/>
    </xf>
    <xf borderId="1" fillId="190" fontId="5" numFmtId="4" xfId="0" applyAlignment="1" applyBorder="1" applyFill="1" applyFont="1" applyNumberFormat="1">
      <alignment horizontal="right" vertical="bottom"/>
    </xf>
    <xf borderId="1" fillId="191" fontId="5" numFmtId="4" xfId="0" applyAlignment="1" applyBorder="1" applyFill="1" applyFont="1" applyNumberFormat="1">
      <alignment horizontal="right" vertical="bottom"/>
    </xf>
    <xf borderId="1" fillId="0" fontId="22" numFmtId="4" xfId="0" applyBorder="1" applyFont="1" applyNumberFormat="1"/>
    <xf borderId="1" fillId="5" fontId="8" numFmtId="4" xfId="0" applyBorder="1" applyFont="1" applyNumberFormat="1"/>
    <xf borderId="1" fillId="192" fontId="23" numFmtId="4" xfId="0" applyBorder="1" applyFill="1" applyFont="1" applyNumberFormat="1"/>
    <xf borderId="1" fillId="164" fontId="8" numFmtId="4" xfId="0" applyAlignment="1" applyBorder="1" applyFont="1" applyNumberFormat="1">
      <alignment horizontal="right" vertical="bottom"/>
    </xf>
    <xf borderId="1" fillId="37" fontId="8" numFmtId="4" xfId="0" applyAlignment="1" applyBorder="1" applyFont="1" applyNumberFormat="1">
      <alignment horizontal="right" vertical="bottom"/>
    </xf>
    <xf borderId="1" fillId="38" fontId="10" numFmtId="4" xfId="0" applyAlignment="1" applyBorder="1" applyFont="1" applyNumberFormat="1">
      <alignment horizontal="right" vertical="bottom"/>
    </xf>
    <xf borderId="1" fillId="44" fontId="22" numFmtId="4" xfId="0" applyAlignment="1" applyBorder="1" applyFont="1" applyNumberFormat="1">
      <alignment horizontal="right" vertical="bottom"/>
    </xf>
    <xf borderId="1" fillId="40" fontId="17" numFmtId="4" xfId="0" applyAlignment="1" applyBorder="1" applyFont="1" applyNumberFormat="1">
      <alignment horizontal="right" vertical="bottom"/>
    </xf>
    <xf borderId="1" fillId="151" fontId="22" numFmtId="4" xfId="0" applyAlignment="1" applyBorder="1" applyFont="1" applyNumberFormat="1">
      <alignment horizontal="right" vertical="bottom"/>
    </xf>
    <xf borderId="1" fillId="149" fontId="10" numFmtId="4" xfId="0" applyAlignment="1" applyBorder="1" applyFont="1" applyNumberFormat="1">
      <alignment horizontal="right" vertical="bottom"/>
    </xf>
    <xf borderId="1" fillId="159" fontId="9" numFmtId="4" xfId="0" applyAlignment="1" applyBorder="1" applyFont="1" applyNumberFormat="1">
      <alignment horizontal="right" vertical="bottom"/>
    </xf>
    <xf borderId="1" fillId="145" fontId="9" numFmtId="4" xfId="0" applyAlignment="1" applyBorder="1" applyFont="1" applyNumberFormat="1">
      <alignment horizontal="right" vertical="bottom"/>
    </xf>
    <xf borderId="1" fillId="0" fontId="16" numFmtId="4" xfId="0" applyBorder="1" applyFont="1" applyNumberFormat="1"/>
    <xf borderId="1" fillId="22" fontId="9" numFmtId="4" xfId="0" applyAlignment="1" applyBorder="1" applyFont="1" applyNumberFormat="1">
      <alignment horizontal="right" vertical="bottom"/>
    </xf>
    <xf borderId="1" fillId="31" fontId="8" numFmtId="4" xfId="0" applyAlignment="1" applyBorder="1" applyFont="1" applyNumberFormat="1">
      <alignment horizontal="right" vertical="bottom"/>
    </xf>
    <xf borderId="1" fillId="47" fontId="8" numFmtId="4" xfId="0" applyAlignment="1" applyBorder="1" applyFont="1" applyNumberFormat="1">
      <alignment horizontal="right" vertical="bottom"/>
    </xf>
    <xf borderId="1" fillId="48" fontId="8" numFmtId="4" xfId="0" applyAlignment="1" applyBorder="1" applyFont="1" applyNumberFormat="1">
      <alignment horizontal="right" vertical="bottom"/>
    </xf>
    <xf borderId="1" fillId="49" fontId="9" numFmtId="4" xfId="0" applyAlignment="1" applyBorder="1" applyFont="1" applyNumberFormat="1">
      <alignment horizontal="right" vertical="bottom"/>
    </xf>
    <xf borderId="1" fillId="146" fontId="9" numFmtId="4" xfId="0" applyAlignment="1" applyBorder="1" applyFont="1" applyNumberFormat="1">
      <alignment horizontal="right" vertical="bottom"/>
    </xf>
    <xf borderId="1" fillId="147" fontId="10" numFmtId="4" xfId="0" applyAlignment="1" applyBorder="1" applyFont="1" applyNumberFormat="1">
      <alignment horizontal="right" vertical="bottom"/>
    </xf>
    <xf borderId="1" fillId="148" fontId="10" numFmtId="4" xfId="0" applyAlignment="1" applyBorder="1" applyFont="1" applyNumberFormat="1">
      <alignment horizontal="right" vertical="bottom"/>
    </xf>
    <xf borderId="1" fillId="149" fontId="9" numFmtId="4" xfId="0" applyAlignment="1" applyBorder="1" applyFont="1" applyNumberFormat="1">
      <alignment horizontal="right" vertical="bottom"/>
    </xf>
    <xf borderId="1" fillId="5" fontId="10" numFmtId="4" xfId="0" applyBorder="1" applyFont="1" applyNumberFormat="1"/>
    <xf borderId="1" fillId="22" fontId="8" numFmtId="4" xfId="0" applyAlignment="1" applyBorder="1" applyFont="1" applyNumberFormat="1">
      <alignment horizontal="right" vertical="bottom"/>
    </xf>
    <xf borderId="1" fillId="32" fontId="17" numFmtId="4" xfId="0" applyAlignment="1" applyBorder="1" applyFont="1" applyNumberFormat="1">
      <alignment horizontal="right" vertical="bottom"/>
    </xf>
    <xf borderId="1" fillId="19" fontId="17" numFmtId="4" xfId="0" applyAlignment="1" applyBorder="1" applyFont="1" applyNumberFormat="1">
      <alignment horizontal="right" vertical="bottom"/>
    </xf>
    <xf borderId="1" fillId="31" fontId="17" numFmtId="4" xfId="0" applyAlignment="1" applyBorder="1" applyFont="1" applyNumberFormat="1">
      <alignment horizontal="right" vertical="bottom"/>
    </xf>
    <xf borderId="1" fillId="22" fontId="17" numFmtId="4" xfId="0" applyAlignment="1" applyBorder="1" applyFont="1" applyNumberFormat="1">
      <alignment horizontal="right" vertical="bottom"/>
    </xf>
    <xf borderId="1" fillId="14" fontId="17" numFmtId="4" xfId="0" applyAlignment="1" applyBorder="1" applyFont="1" applyNumberFormat="1">
      <alignment horizontal="right" vertical="bottom"/>
    </xf>
    <xf borderId="1" fillId="41" fontId="17" numFmtId="4" xfId="0" applyAlignment="1" applyBorder="1" applyFont="1" applyNumberFormat="1">
      <alignment horizontal="right" vertical="bottom"/>
    </xf>
    <xf borderId="1" fillId="15" fontId="17" numFmtId="4" xfId="0" applyAlignment="1" applyBorder="1" applyFont="1" applyNumberFormat="1">
      <alignment horizontal="right" vertical="bottom"/>
    </xf>
    <xf borderId="1" fillId="49" fontId="17" numFmtId="4" xfId="0" applyAlignment="1" applyBorder="1" applyFont="1" applyNumberFormat="1">
      <alignment horizontal="right" vertical="bottom"/>
    </xf>
    <xf borderId="1" fillId="5" fontId="21" numFmtId="4" xfId="0" applyBorder="1" applyFont="1" applyNumberFormat="1"/>
    <xf borderId="1" fillId="30" fontId="17" numFmtId="4" xfId="0" applyAlignment="1" applyBorder="1" applyFont="1" applyNumberFormat="1">
      <alignment horizontal="right" vertical="bottom"/>
    </xf>
    <xf borderId="1" fillId="193" fontId="5" numFmtId="4" xfId="0" applyAlignment="1" applyBorder="1" applyFill="1" applyFont="1" applyNumberFormat="1">
      <alignment horizontal="right" vertical="bottom"/>
    </xf>
    <xf borderId="1" fillId="194" fontId="5" numFmtId="4" xfId="0" applyAlignment="1" applyBorder="1" applyFill="1" applyFont="1" applyNumberFormat="1">
      <alignment horizontal="right" vertical="bottom"/>
    </xf>
    <xf borderId="1" fillId="195" fontId="5" numFmtId="4" xfId="0" applyAlignment="1" applyBorder="1" applyFill="1" applyFont="1" applyNumberFormat="1">
      <alignment horizontal="right" vertical="bottom"/>
    </xf>
    <xf borderId="1" fillId="108" fontId="17" numFmtId="4" xfId="0" applyAlignment="1" applyBorder="1" applyFont="1" applyNumberFormat="1">
      <alignment horizontal="right" vertical="bottom"/>
    </xf>
    <xf borderId="1" fillId="0" fontId="5" numFmtId="2" xfId="0" applyAlignment="1" applyBorder="1" applyFont="1" applyNumberFormat="1">
      <alignment readingOrder="0"/>
    </xf>
    <xf borderId="1" fillId="167" fontId="17" numFmtId="4" xfId="0" applyAlignment="1" applyBorder="1" applyFont="1" applyNumberFormat="1">
      <alignment horizontal="right" vertical="bottom"/>
    </xf>
    <xf borderId="1" fillId="145" fontId="17" numFmtId="4" xfId="0" applyAlignment="1" applyBorder="1" applyFont="1" applyNumberFormat="1">
      <alignment horizontal="right" vertical="bottom"/>
    </xf>
    <xf borderId="1" fillId="159" fontId="17" numFmtId="4" xfId="0" applyAlignment="1" applyBorder="1" applyFont="1" applyNumberFormat="1">
      <alignment horizontal="right" vertical="bottom"/>
    </xf>
    <xf borderId="1" fillId="0" fontId="5" numFmtId="14" xfId="0" applyAlignment="1" applyBorder="1" applyFont="1" applyNumberFormat="1">
      <alignment horizontal="left"/>
    </xf>
  </cellXfs>
  <cellStyles count="1">
    <cellStyle xfId="0" name="Normal" builtinId="0"/>
  </cellStyles>
  <dxfs count="3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75" Type="http://schemas.openxmlformats.org/officeDocument/2006/relationships/worksheet" Target="worksheets/sheet71.xml"/><Relationship Id="rId30" Type="http://schemas.openxmlformats.org/officeDocument/2006/relationships/worksheet" Target="worksheets/sheet26.xml"/><Relationship Id="rId74" Type="http://schemas.openxmlformats.org/officeDocument/2006/relationships/worksheet" Target="worksheets/sheet70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76" Type="http://schemas.openxmlformats.org/officeDocument/2006/relationships/worksheet" Target="worksheets/sheet72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29"/>
    <col customWidth="1" min="2" max="2" width="9.14"/>
    <col customWidth="1" min="3" max="3" width="11.14"/>
    <col customWidth="1" min="4" max="4" width="10.86"/>
    <col customWidth="1" min="5" max="5" width="10.14"/>
    <col customWidth="1" min="6" max="6" width="13.57"/>
    <col customWidth="1" min="7" max="7" width="11.57"/>
    <col customWidth="1" min="8" max="8" width="10.86"/>
    <col customWidth="1" min="9" max="9" width="11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>
        <v>2.0</v>
      </c>
      <c r="C2" s="2">
        <v>2200.0</v>
      </c>
      <c r="D2" s="3">
        <v>21.5</v>
      </c>
      <c r="E2" s="3">
        <v>27.0</v>
      </c>
      <c r="F2" s="4">
        <f t="shared" ref="F2:F17" si="1">SUM(D2*C2)</f>
        <v>47300</v>
      </c>
      <c r="G2" s="4">
        <f t="shared" ref="G2:G29" si="2">SUM(C2*(E2-D2))</f>
        <v>12100</v>
      </c>
      <c r="H2" s="5">
        <f t="shared" ref="H2:H29" si="3">SUM(E2-D2)/D2</f>
        <v>0.2558139535</v>
      </c>
      <c r="I2" s="2">
        <v>-60.0</v>
      </c>
      <c r="J2" s="6" t="s">
        <v>10</v>
      </c>
    </row>
    <row r="3">
      <c r="A3" s="2" t="s">
        <v>11</v>
      </c>
      <c r="B3" s="2">
        <v>2.0</v>
      </c>
      <c r="C3" s="2">
        <v>1500.0</v>
      </c>
      <c r="D3" s="3">
        <v>14.15</v>
      </c>
      <c r="E3" s="3">
        <v>7.95</v>
      </c>
      <c r="F3" s="4">
        <f t="shared" si="1"/>
        <v>21225</v>
      </c>
      <c r="G3" s="7">
        <f t="shared" si="2"/>
        <v>-9300</v>
      </c>
      <c r="H3" s="5">
        <f t="shared" si="3"/>
        <v>-0.4381625442</v>
      </c>
      <c r="I3" s="2">
        <v>-60.0</v>
      </c>
    </row>
    <row r="4">
      <c r="A4" s="2" t="s">
        <v>12</v>
      </c>
      <c r="B4" s="2">
        <v>1.0</v>
      </c>
      <c r="C4" s="2">
        <v>250.0</v>
      </c>
      <c r="D4" s="3">
        <v>40.6</v>
      </c>
      <c r="E4" s="3">
        <v>37.0</v>
      </c>
      <c r="F4" s="4">
        <f t="shared" si="1"/>
        <v>10150</v>
      </c>
      <c r="G4" s="7">
        <f t="shared" si="2"/>
        <v>-900</v>
      </c>
      <c r="H4" s="5">
        <f t="shared" si="3"/>
        <v>-0.08866995074</v>
      </c>
      <c r="I4" s="2">
        <v>-60.0</v>
      </c>
    </row>
    <row r="5">
      <c r="A5" s="2" t="s">
        <v>13</v>
      </c>
      <c r="B5" s="2">
        <v>1.0</v>
      </c>
      <c r="C5" s="2">
        <v>250.0</v>
      </c>
      <c r="D5" s="3">
        <v>17.6</v>
      </c>
      <c r="E5" s="3">
        <v>24.85</v>
      </c>
      <c r="F5" s="4">
        <f t="shared" si="1"/>
        <v>4400</v>
      </c>
      <c r="G5" s="4">
        <f t="shared" si="2"/>
        <v>1812.5</v>
      </c>
      <c r="H5" s="5">
        <f t="shared" si="3"/>
        <v>0.4119318182</v>
      </c>
      <c r="I5" s="2">
        <v>-60.0</v>
      </c>
      <c r="K5" s="6">
        <f>59761.25</f>
        <v>59761.25</v>
      </c>
    </row>
    <row r="6">
      <c r="A6" s="2" t="s">
        <v>13</v>
      </c>
      <c r="B6" s="2">
        <v>1.0</v>
      </c>
      <c r="C6" s="2">
        <v>250.0</v>
      </c>
      <c r="D6" s="3">
        <v>18.2</v>
      </c>
      <c r="E6" s="3">
        <v>25.65</v>
      </c>
      <c r="F6" s="4">
        <f t="shared" si="1"/>
        <v>4550</v>
      </c>
      <c r="G6" s="4">
        <f t="shared" si="2"/>
        <v>1862.5</v>
      </c>
      <c r="H6" s="5">
        <f t="shared" si="3"/>
        <v>0.4093406593</v>
      </c>
      <c r="I6" s="2">
        <v>-60.0</v>
      </c>
      <c r="K6" s="6">
        <v>39183.75</v>
      </c>
    </row>
    <row r="7">
      <c r="A7" s="2" t="s">
        <v>12</v>
      </c>
      <c r="B7" s="2">
        <v>1.0</v>
      </c>
      <c r="C7" s="2">
        <v>250.0</v>
      </c>
      <c r="D7" s="3">
        <v>30.8</v>
      </c>
      <c r="E7" s="3">
        <v>37.0</v>
      </c>
      <c r="F7" s="4">
        <f t="shared" si="1"/>
        <v>7700</v>
      </c>
      <c r="G7" s="4">
        <f t="shared" si="2"/>
        <v>1550</v>
      </c>
      <c r="H7" s="5">
        <f t="shared" si="3"/>
        <v>0.2012987013</v>
      </c>
      <c r="I7" s="2">
        <v>-60.0</v>
      </c>
    </row>
    <row r="8">
      <c r="A8" s="2" t="s">
        <v>14</v>
      </c>
      <c r="B8" s="2">
        <v>1.0</v>
      </c>
      <c r="C8" s="2">
        <v>175.0</v>
      </c>
      <c r="D8" s="3">
        <v>47.0</v>
      </c>
      <c r="E8" s="3">
        <v>59.3</v>
      </c>
      <c r="F8" s="4">
        <f t="shared" si="1"/>
        <v>8225</v>
      </c>
      <c r="G8" s="4">
        <f t="shared" si="2"/>
        <v>2152.5</v>
      </c>
      <c r="H8" s="5">
        <f t="shared" si="3"/>
        <v>0.2617021277</v>
      </c>
      <c r="I8" s="2">
        <v>-60.0</v>
      </c>
      <c r="K8" s="8">
        <f>SUM(K5-K6)</f>
        <v>20577.5</v>
      </c>
    </row>
    <row r="9">
      <c r="A9" s="2" t="s">
        <v>15</v>
      </c>
      <c r="B9" s="2">
        <v>1.0</v>
      </c>
      <c r="C9" s="2">
        <v>1050.0</v>
      </c>
      <c r="D9" s="3">
        <v>8.8</v>
      </c>
      <c r="E9" s="3">
        <v>3.35</v>
      </c>
      <c r="F9" s="4">
        <f t="shared" si="1"/>
        <v>9240</v>
      </c>
      <c r="G9" s="7">
        <f t="shared" si="2"/>
        <v>-5722.5</v>
      </c>
      <c r="H9" s="5">
        <f t="shared" si="3"/>
        <v>-0.6193181818</v>
      </c>
      <c r="I9" s="2">
        <v>-60.0</v>
      </c>
    </row>
    <row r="10">
      <c r="A10" s="2" t="s">
        <v>16</v>
      </c>
      <c r="B10" s="2">
        <v>1.0</v>
      </c>
      <c r="C10" s="2">
        <v>500.0</v>
      </c>
      <c r="D10" s="3">
        <v>17.7</v>
      </c>
      <c r="E10" s="3">
        <v>21.55</v>
      </c>
      <c r="F10" s="4">
        <f t="shared" si="1"/>
        <v>8850</v>
      </c>
      <c r="G10" s="4">
        <f t="shared" si="2"/>
        <v>1925</v>
      </c>
      <c r="H10" s="5">
        <f t="shared" si="3"/>
        <v>0.2175141243</v>
      </c>
      <c r="I10" s="2">
        <v>-60.0</v>
      </c>
    </row>
    <row r="11">
      <c r="A11" s="2" t="s">
        <v>17</v>
      </c>
      <c r="B11" s="2">
        <v>1.0</v>
      </c>
      <c r="C11" s="2">
        <v>-500.0</v>
      </c>
      <c r="D11" s="3">
        <v>11.75</v>
      </c>
      <c r="E11" s="3">
        <v>9.9</v>
      </c>
      <c r="F11" s="4">
        <f t="shared" si="1"/>
        <v>-5875</v>
      </c>
      <c r="G11" s="4">
        <f t="shared" si="2"/>
        <v>925</v>
      </c>
      <c r="H11" s="5">
        <f t="shared" si="3"/>
        <v>-0.1574468085</v>
      </c>
      <c r="I11" s="2">
        <v>-60.0</v>
      </c>
    </row>
    <row r="12">
      <c r="A12" s="2" t="s">
        <v>18</v>
      </c>
      <c r="B12" s="2">
        <v>1.0</v>
      </c>
      <c r="C12" s="2">
        <v>350.0</v>
      </c>
      <c r="D12" s="3">
        <v>51.5</v>
      </c>
      <c r="E12" s="3">
        <v>70.0</v>
      </c>
      <c r="F12" s="4">
        <f t="shared" si="1"/>
        <v>18025</v>
      </c>
      <c r="G12" s="4">
        <f t="shared" si="2"/>
        <v>6475</v>
      </c>
      <c r="H12" s="5">
        <f t="shared" si="3"/>
        <v>0.359223301</v>
      </c>
      <c r="I12" s="2">
        <v>-60.0</v>
      </c>
    </row>
    <row r="13">
      <c r="A13" s="2" t="s">
        <v>19</v>
      </c>
      <c r="B13" s="2">
        <v>1.0</v>
      </c>
      <c r="C13" s="2">
        <v>150.0</v>
      </c>
      <c r="D13" s="3">
        <v>110.4</v>
      </c>
      <c r="E13" s="3">
        <v>130.9</v>
      </c>
      <c r="F13" s="4">
        <f t="shared" si="1"/>
        <v>16560</v>
      </c>
      <c r="G13" s="4">
        <f t="shared" si="2"/>
        <v>3075</v>
      </c>
      <c r="H13" s="5">
        <f t="shared" si="3"/>
        <v>0.1856884058</v>
      </c>
      <c r="I13" s="2">
        <v>-60.0</v>
      </c>
    </row>
    <row r="14">
      <c r="A14" s="2" t="s">
        <v>14</v>
      </c>
      <c r="B14" s="2">
        <v>1.0</v>
      </c>
      <c r="C14" s="2">
        <v>175.0</v>
      </c>
      <c r="D14" s="3">
        <v>47.9</v>
      </c>
      <c r="E14" s="3">
        <v>60.0</v>
      </c>
      <c r="F14" s="4">
        <f t="shared" si="1"/>
        <v>8382.5</v>
      </c>
      <c r="G14" s="4">
        <f t="shared" si="2"/>
        <v>2117.5</v>
      </c>
      <c r="H14" s="5">
        <f t="shared" si="3"/>
        <v>0.2526096033</v>
      </c>
      <c r="I14" s="2">
        <v>-60.0</v>
      </c>
    </row>
    <row r="15">
      <c r="A15" s="2" t="s">
        <v>20</v>
      </c>
      <c r="B15" s="2">
        <v>1.0</v>
      </c>
      <c r="C15" s="2">
        <v>500.0</v>
      </c>
      <c r="D15" s="3">
        <v>7.35</v>
      </c>
      <c r="E15" s="3">
        <v>8.5</v>
      </c>
      <c r="F15" s="4">
        <f t="shared" si="1"/>
        <v>3675</v>
      </c>
      <c r="G15" s="4">
        <f t="shared" si="2"/>
        <v>575</v>
      </c>
      <c r="H15" s="5">
        <f t="shared" si="3"/>
        <v>0.156462585</v>
      </c>
      <c r="I15" s="2">
        <v>-60.0</v>
      </c>
    </row>
    <row r="16">
      <c r="A16" s="2" t="s">
        <v>21</v>
      </c>
      <c r="B16" s="2">
        <v>1.0</v>
      </c>
      <c r="C16" s="2">
        <v>175.0</v>
      </c>
      <c r="D16" s="3">
        <v>40.75</v>
      </c>
      <c r="E16" s="3">
        <v>30.15</v>
      </c>
      <c r="F16" s="4">
        <f t="shared" si="1"/>
        <v>7131.25</v>
      </c>
      <c r="G16" s="7">
        <f t="shared" si="2"/>
        <v>-1855</v>
      </c>
      <c r="H16" s="5">
        <f t="shared" si="3"/>
        <v>-0.2601226994</v>
      </c>
      <c r="I16" s="2">
        <v>-60.0</v>
      </c>
    </row>
    <row r="17">
      <c r="A17" s="2" t="s">
        <v>22</v>
      </c>
      <c r="B17" s="2">
        <v>1.0</v>
      </c>
      <c r="C17" s="2">
        <v>400.0</v>
      </c>
      <c r="D17" s="3">
        <v>26.9</v>
      </c>
      <c r="E17" s="3">
        <v>29.3</v>
      </c>
      <c r="F17" s="4">
        <f t="shared" si="1"/>
        <v>10760</v>
      </c>
      <c r="G17" s="4">
        <f t="shared" si="2"/>
        <v>960</v>
      </c>
      <c r="H17" s="5">
        <f t="shared" si="3"/>
        <v>0.08921933086</v>
      </c>
      <c r="I17" s="2">
        <v>-60.0</v>
      </c>
    </row>
    <row r="18">
      <c r="A18" s="2" t="s">
        <v>23</v>
      </c>
      <c r="B18" s="2">
        <v>3.0</v>
      </c>
      <c r="C18" s="2">
        <v>1200.0</v>
      </c>
      <c r="D18" s="3">
        <v>2.45</v>
      </c>
      <c r="E18" s="3">
        <v>8.4</v>
      </c>
      <c r="F18" s="4">
        <f t="shared" ref="F18:F19" si="4">SUM(E18*C18)</f>
        <v>10080</v>
      </c>
      <c r="G18" s="4">
        <f t="shared" si="2"/>
        <v>7140</v>
      </c>
      <c r="H18" s="5">
        <f t="shared" si="3"/>
        <v>2.428571429</v>
      </c>
      <c r="I18" s="2">
        <v>-60.0</v>
      </c>
    </row>
    <row r="19">
      <c r="A19" s="2" t="s">
        <v>24</v>
      </c>
      <c r="B19" s="2">
        <v>2.0</v>
      </c>
      <c r="C19" s="2">
        <v>800.0</v>
      </c>
      <c r="D19" s="3">
        <v>3.05</v>
      </c>
      <c r="E19" s="3">
        <v>11.0</v>
      </c>
      <c r="F19" s="4">
        <f t="shared" si="4"/>
        <v>8800</v>
      </c>
      <c r="G19" s="4">
        <f t="shared" si="2"/>
        <v>6360</v>
      </c>
      <c r="H19" s="5">
        <f t="shared" si="3"/>
        <v>2.606557377</v>
      </c>
      <c r="I19" s="2">
        <v>-60.0</v>
      </c>
    </row>
    <row r="20">
      <c r="A20" s="2" t="s">
        <v>25</v>
      </c>
      <c r="B20" s="2">
        <v>1.0</v>
      </c>
      <c r="C20" s="2">
        <v>400.0</v>
      </c>
      <c r="D20" s="3">
        <v>1451.9</v>
      </c>
      <c r="E20" s="3">
        <v>1427.0</v>
      </c>
      <c r="F20" s="4">
        <f t="shared" ref="F20:F29" si="5">SUM(D20*C20)</f>
        <v>580760</v>
      </c>
      <c r="G20" s="7">
        <f t="shared" si="2"/>
        <v>-9960</v>
      </c>
      <c r="H20" s="5">
        <f t="shared" si="3"/>
        <v>-0.01714994146</v>
      </c>
      <c r="I20" s="2">
        <v>-60.0</v>
      </c>
    </row>
    <row r="21">
      <c r="A21" s="2" t="s">
        <v>26</v>
      </c>
      <c r="B21" s="2">
        <v>3.0</v>
      </c>
      <c r="C21" s="2">
        <v>1200.0</v>
      </c>
      <c r="D21" s="3">
        <v>3.4</v>
      </c>
      <c r="E21" s="3">
        <v>3.8</v>
      </c>
      <c r="F21" s="4">
        <f t="shared" si="5"/>
        <v>4080</v>
      </c>
      <c r="G21" s="4">
        <f t="shared" si="2"/>
        <v>480</v>
      </c>
      <c r="H21" s="5">
        <f t="shared" si="3"/>
        <v>0.1176470588</v>
      </c>
      <c r="I21" s="2">
        <v>-60.0</v>
      </c>
    </row>
    <row r="22">
      <c r="A22" s="2" t="s">
        <v>27</v>
      </c>
      <c r="B22" s="2">
        <v>1.0</v>
      </c>
      <c r="C22" s="2">
        <v>475.0</v>
      </c>
      <c r="D22" s="3">
        <v>21.1</v>
      </c>
      <c r="E22" s="3">
        <v>24.05</v>
      </c>
      <c r="F22" s="4">
        <f t="shared" si="5"/>
        <v>10022.5</v>
      </c>
      <c r="G22" s="4">
        <f t="shared" si="2"/>
        <v>1401.25</v>
      </c>
      <c r="H22" s="5">
        <f t="shared" si="3"/>
        <v>0.1398104265</v>
      </c>
      <c r="I22" s="2">
        <v>-60.0</v>
      </c>
    </row>
    <row r="23">
      <c r="A23" s="2" t="s">
        <v>28</v>
      </c>
      <c r="B23" s="2">
        <v>1.0</v>
      </c>
      <c r="C23" s="2">
        <v>475.0</v>
      </c>
      <c r="D23" s="3">
        <v>5.6</v>
      </c>
      <c r="E23" s="3">
        <v>2.4</v>
      </c>
      <c r="F23" s="4">
        <f t="shared" si="5"/>
        <v>2660</v>
      </c>
      <c r="G23" s="7">
        <f t="shared" si="2"/>
        <v>-1520</v>
      </c>
      <c r="H23" s="5">
        <f t="shared" si="3"/>
        <v>-0.5714285714</v>
      </c>
      <c r="I23" s="2">
        <v>-60.0</v>
      </c>
    </row>
    <row r="24">
      <c r="A24" s="2" t="s">
        <v>29</v>
      </c>
      <c r="B24" s="2">
        <v>1.0</v>
      </c>
      <c r="C24" s="2">
        <v>75.0</v>
      </c>
      <c r="D24" s="3">
        <v>70.0</v>
      </c>
      <c r="E24" s="3">
        <v>0.6</v>
      </c>
      <c r="F24" s="4">
        <f t="shared" si="5"/>
        <v>5250</v>
      </c>
      <c r="G24" s="7">
        <f t="shared" si="2"/>
        <v>-5205</v>
      </c>
      <c r="H24" s="5">
        <f t="shared" si="3"/>
        <v>-0.9914285714</v>
      </c>
      <c r="I24" s="2">
        <v>-60.0</v>
      </c>
    </row>
    <row r="25">
      <c r="A25" s="2" t="s">
        <v>30</v>
      </c>
      <c r="B25" s="2">
        <v>1.0</v>
      </c>
      <c r="C25" s="2">
        <v>150.0</v>
      </c>
      <c r="D25" s="3">
        <v>82.0</v>
      </c>
      <c r="E25" s="3">
        <v>90.0</v>
      </c>
      <c r="F25" s="4">
        <f t="shared" si="5"/>
        <v>12300</v>
      </c>
      <c r="G25" s="4">
        <f t="shared" si="2"/>
        <v>1200</v>
      </c>
      <c r="H25" s="5">
        <f t="shared" si="3"/>
        <v>0.09756097561</v>
      </c>
      <c r="I25" s="2">
        <v>-60.0</v>
      </c>
    </row>
    <row r="26">
      <c r="A26" s="2" t="s">
        <v>29</v>
      </c>
      <c r="B26" s="2">
        <v>1.0</v>
      </c>
      <c r="C26" s="2">
        <v>75.0</v>
      </c>
      <c r="D26" s="3">
        <v>16.5</v>
      </c>
      <c r="E26" s="3">
        <v>0.65</v>
      </c>
      <c r="F26" s="4">
        <f t="shared" si="5"/>
        <v>1237.5</v>
      </c>
      <c r="G26" s="7">
        <f t="shared" si="2"/>
        <v>-1188.75</v>
      </c>
      <c r="H26" s="5">
        <f t="shared" si="3"/>
        <v>-0.9606060606</v>
      </c>
      <c r="I26" s="2">
        <v>-60.0</v>
      </c>
    </row>
    <row r="27">
      <c r="A27" s="2" t="s">
        <v>29</v>
      </c>
      <c r="B27" s="2">
        <v>2.0</v>
      </c>
      <c r="C27" s="2">
        <v>150.0</v>
      </c>
      <c r="D27" s="3">
        <v>8.8</v>
      </c>
      <c r="E27" s="3">
        <v>0.6</v>
      </c>
      <c r="F27" s="4">
        <f t="shared" si="5"/>
        <v>1320</v>
      </c>
      <c r="G27" s="7">
        <f t="shared" si="2"/>
        <v>-1230</v>
      </c>
      <c r="H27" s="5">
        <f t="shared" si="3"/>
        <v>-0.9318181818</v>
      </c>
      <c r="I27" s="2">
        <v>-60.0</v>
      </c>
    </row>
    <row r="28">
      <c r="A28" s="2" t="s">
        <v>31</v>
      </c>
      <c r="B28" s="2">
        <v>2.0</v>
      </c>
      <c r="C28" s="2">
        <v>150.0</v>
      </c>
      <c r="D28" s="3">
        <v>21.0</v>
      </c>
      <c r="E28" s="3">
        <v>5.65</v>
      </c>
      <c r="F28" s="4">
        <f t="shared" si="5"/>
        <v>3150</v>
      </c>
      <c r="G28" s="7">
        <f t="shared" si="2"/>
        <v>-2302.5</v>
      </c>
      <c r="H28" s="5">
        <f t="shared" si="3"/>
        <v>-0.730952381</v>
      </c>
      <c r="I28" s="2">
        <v>-60.0</v>
      </c>
    </row>
    <row r="29">
      <c r="A29" s="2" t="s">
        <v>32</v>
      </c>
      <c r="B29" s="2">
        <v>2.0</v>
      </c>
      <c r="C29" s="2">
        <v>1000.0</v>
      </c>
      <c r="D29" s="3">
        <v>8.35</v>
      </c>
      <c r="E29" s="3">
        <v>16.0</v>
      </c>
      <c r="F29" s="4">
        <f t="shared" si="5"/>
        <v>8350</v>
      </c>
      <c r="G29" s="4">
        <f t="shared" si="2"/>
        <v>7650</v>
      </c>
      <c r="H29" s="5">
        <f t="shared" si="3"/>
        <v>0.9161676647</v>
      </c>
      <c r="I29" s="2">
        <v>-60.0</v>
      </c>
      <c r="J29" s="6" t="s">
        <v>33</v>
      </c>
    </row>
    <row r="30">
      <c r="A30" s="9"/>
      <c r="B30" s="10">
        <v>0.0</v>
      </c>
      <c r="C30" s="10">
        <v>0.0</v>
      </c>
      <c r="D30" s="11">
        <v>0.0</v>
      </c>
      <c r="E30" s="11">
        <v>0.0</v>
      </c>
      <c r="F30" s="11">
        <v>0.0</v>
      </c>
      <c r="G30" s="11">
        <v>0.0</v>
      </c>
      <c r="H30" s="10">
        <v>0.0</v>
      </c>
      <c r="I30" s="10">
        <v>0.0</v>
      </c>
      <c r="J30" s="12"/>
    </row>
    <row r="31">
      <c r="A31" s="2" t="s">
        <v>34</v>
      </c>
      <c r="B31" s="2">
        <v>2.0</v>
      </c>
      <c r="C31" s="2">
        <v>1000.0</v>
      </c>
      <c r="D31" s="3">
        <v>21.1</v>
      </c>
      <c r="E31" s="3">
        <v>27.0</v>
      </c>
      <c r="F31" s="4">
        <f t="shared" ref="F31:F58" si="6">SUM(D31*C31)</f>
        <v>21100</v>
      </c>
      <c r="G31" s="4">
        <f t="shared" ref="G31:G58" si="7">SUM(C31*(E31-D31))</f>
        <v>5900</v>
      </c>
      <c r="H31" s="5">
        <f t="shared" ref="H31:H58" si="8">SUM(E31-D31)/D31</f>
        <v>0.2796208531</v>
      </c>
      <c r="I31" s="13"/>
      <c r="J31" s="14">
        <v>45727.0</v>
      </c>
    </row>
    <row r="32">
      <c r="A32" s="2" t="s">
        <v>35</v>
      </c>
      <c r="B32" s="2">
        <v>1.0</v>
      </c>
      <c r="C32" s="2">
        <v>50.0</v>
      </c>
      <c r="D32" s="3">
        <v>87.65</v>
      </c>
      <c r="E32" s="3">
        <v>17.9</v>
      </c>
      <c r="F32" s="4">
        <f t="shared" si="6"/>
        <v>4382.5</v>
      </c>
      <c r="G32" s="7">
        <f t="shared" si="7"/>
        <v>-3487.5</v>
      </c>
      <c r="H32" s="5">
        <f t="shared" si="8"/>
        <v>-0.7957786651</v>
      </c>
      <c r="I32" s="13"/>
    </row>
    <row r="33">
      <c r="A33" s="2" t="s">
        <v>36</v>
      </c>
      <c r="B33" s="2">
        <v>1.0</v>
      </c>
      <c r="C33" s="3">
        <v>50.0</v>
      </c>
      <c r="D33" s="3">
        <v>76.1</v>
      </c>
      <c r="E33" s="3">
        <v>95.0</v>
      </c>
      <c r="F33" s="4">
        <f t="shared" si="6"/>
        <v>3805</v>
      </c>
      <c r="G33" s="4">
        <f t="shared" si="7"/>
        <v>945</v>
      </c>
      <c r="H33" s="5">
        <f t="shared" si="8"/>
        <v>0.2483574244</v>
      </c>
      <c r="I33" s="13"/>
    </row>
    <row r="34">
      <c r="A34" s="2" t="s">
        <v>37</v>
      </c>
      <c r="B34" s="2">
        <v>1.0</v>
      </c>
      <c r="C34" s="2">
        <v>175.0</v>
      </c>
      <c r="D34" s="3">
        <v>43.6</v>
      </c>
      <c r="E34" s="3">
        <v>66.9</v>
      </c>
      <c r="F34" s="4">
        <f t="shared" si="6"/>
        <v>7630</v>
      </c>
      <c r="G34" s="4">
        <f t="shared" si="7"/>
        <v>4077.5</v>
      </c>
      <c r="H34" s="5">
        <f t="shared" si="8"/>
        <v>0.5344036697</v>
      </c>
      <c r="I34" s="13"/>
    </row>
    <row r="35">
      <c r="A35" s="2" t="s">
        <v>38</v>
      </c>
      <c r="B35" s="2">
        <v>1.0</v>
      </c>
      <c r="C35" s="2">
        <v>550.0</v>
      </c>
      <c r="D35" s="3">
        <v>11.1</v>
      </c>
      <c r="E35" s="3">
        <v>11.55</v>
      </c>
      <c r="F35" s="4">
        <f t="shared" si="6"/>
        <v>6105</v>
      </c>
      <c r="G35" s="4">
        <f t="shared" si="7"/>
        <v>247.5</v>
      </c>
      <c r="H35" s="5">
        <f t="shared" si="8"/>
        <v>0.04054054054</v>
      </c>
      <c r="I35" s="13"/>
    </row>
    <row r="36">
      <c r="A36" s="2" t="s">
        <v>39</v>
      </c>
      <c r="B36" s="2">
        <v>1.0</v>
      </c>
      <c r="C36" s="2">
        <v>475.0</v>
      </c>
      <c r="D36" s="3">
        <v>17.6</v>
      </c>
      <c r="E36" s="3">
        <v>22.9</v>
      </c>
      <c r="F36" s="4">
        <f t="shared" si="6"/>
        <v>8360</v>
      </c>
      <c r="G36" s="4">
        <f t="shared" si="7"/>
        <v>2517.5</v>
      </c>
      <c r="H36" s="5">
        <f t="shared" si="8"/>
        <v>0.3011363636</v>
      </c>
      <c r="I36" s="13"/>
      <c r="K36" s="6">
        <v>39979.0</v>
      </c>
    </row>
    <row r="37">
      <c r="A37" s="2" t="s">
        <v>40</v>
      </c>
      <c r="B37" s="2">
        <v>2.0</v>
      </c>
      <c r="C37" s="2">
        <v>1000.0</v>
      </c>
      <c r="D37" s="3">
        <v>19.7</v>
      </c>
      <c r="E37" s="3">
        <v>3.65</v>
      </c>
      <c r="F37" s="4">
        <f t="shared" si="6"/>
        <v>19700</v>
      </c>
      <c r="G37" s="7">
        <f t="shared" si="7"/>
        <v>-16050</v>
      </c>
      <c r="H37" s="5">
        <f t="shared" si="8"/>
        <v>-0.8147208122</v>
      </c>
      <c r="I37" s="13"/>
      <c r="K37" s="6">
        <v>114189.0</v>
      </c>
    </row>
    <row r="38">
      <c r="A38" s="2" t="s">
        <v>41</v>
      </c>
      <c r="B38" s="2">
        <v>1.0</v>
      </c>
      <c r="C38" s="2">
        <v>750.0</v>
      </c>
      <c r="D38" s="3">
        <v>9.1</v>
      </c>
      <c r="E38" s="3">
        <v>10.75</v>
      </c>
      <c r="F38" s="4">
        <f t="shared" si="6"/>
        <v>6825</v>
      </c>
      <c r="G38" s="4">
        <f t="shared" si="7"/>
        <v>1237.5</v>
      </c>
      <c r="H38" s="5">
        <f t="shared" si="8"/>
        <v>0.1813186813</v>
      </c>
      <c r="I38" s="13"/>
      <c r="K38" s="8">
        <f>SUM(K36-K37)</f>
        <v>-74210</v>
      </c>
    </row>
    <row r="39">
      <c r="A39" s="2" t="s">
        <v>42</v>
      </c>
      <c r="B39" s="2">
        <v>1.0</v>
      </c>
      <c r="C39" s="2">
        <v>175.0</v>
      </c>
      <c r="D39" s="3">
        <v>71.0</v>
      </c>
      <c r="E39" s="3">
        <v>14.8</v>
      </c>
      <c r="F39" s="4">
        <f t="shared" si="6"/>
        <v>12425</v>
      </c>
      <c r="G39" s="7">
        <f t="shared" si="7"/>
        <v>-9835</v>
      </c>
      <c r="H39" s="5">
        <f t="shared" si="8"/>
        <v>-0.7915492958</v>
      </c>
      <c r="I39" s="13"/>
    </row>
    <row r="40">
      <c r="A40" s="2" t="s">
        <v>43</v>
      </c>
      <c r="B40" s="2">
        <v>1.0</v>
      </c>
      <c r="C40" s="2">
        <v>750.0</v>
      </c>
      <c r="D40" s="3">
        <v>14.45</v>
      </c>
      <c r="E40" s="3">
        <v>3.25</v>
      </c>
      <c r="F40" s="4">
        <f t="shared" si="6"/>
        <v>10837.5</v>
      </c>
      <c r="G40" s="7">
        <f t="shared" si="7"/>
        <v>-8400</v>
      </c>
      <c r="H40" s="5">
        <f t="shared" si="8"/>
        <v>-0.7750865052</v>
      </c>
      <c r="I40" s="13"/>
    </row>
    <row r="41">
      <c r="A41" s="2" t="s">
        <v>44</v>
      </c>
      <c r="B41" s="2">
        <v>1.0</v>
      </c>
      <c r="C41" s="2">
        <v>375.0</v>
      </c>
      <c r="D41" s="3">
        <v>83.6</v>
      </c>
      <c r="E41" s="3">
        <v>12.2</v>
      </c>
      <c r="F41" s="4">
        <f t="shared" si="6"/>
        <v>31350</v>
      </c>
      <c r="G41" s="7">
        <f t="shared" si="7"/>
        <v>-26775</v>
      </c>
      <c r="H41" s="5">
        <f t="shared" si="8"/>
        <v>-0.8540669856</v>
      </c>
      <c r="I41" s="13"/>
    </row>
    <row r="42">
      <c r="A42" s="2" t="s">
        <v>45</v>
      </c>
      <c r="B42" s="2">
        <v>1.0</v>
      </c>
      <c r="C42" s="2">
        <v>475.0</v>
      </c>
      <c r="D42" s="3">
        <v>23.6</v>
      </c>
      <c r="E42" s="3">
        <v>3.5</v>
      </c>
      <c r="F42" s="4">
        <f t="shared" si="6"/>
        <v>11210</v>
      </c>
      <c r="G42" s="7">
        <f t="shared" si="7"/>
        <v>-9547.5</v>
      </c>
      <c r="H42" s="5">
        <f t="shared" si="8"/>
        <v>-0.8516949153</v>
      </c>
      <c r="I42" s="13"/>
    </row>
    <row r="43">
      <c r="A43" s="2" t="s">
        <v>46</v>
      </c>
      <c r="B43" s="2">
        <v>1.0</v>
      </c>
      <c r="C43" s="2">
        <v>250.0</v>
      </c>
      <c r="D43" s="3">
        <v>27.4</v>
      </c>
      <c r="E43" s="3">
        <v>1.6</v>
      </c>
      <c r="F43" s="4">
        <f t="shared" si="6"/>
        <v>6850</v>
      </c>
      <c r="G43" s="7">
        <f t="shared" si="7"/>
        <v>-6450</v>
      </c>
      <c r="H43" s="5">
        <f t="shared" si="8"/>
        <v>-0.9416058394</v>
      </c>
      <c r="I43" s="13"/>
    </row>
    <row r="44">
      <c r="A44" s="2" t="s">
        <v>47</v>
      </c>
      <c r="B44" s="2">
        <v>1.0</v>
      </c>
      <c r="C44" s="2">
        <v>475.0</v>
      </c>
      <c r="D44" s="3">
        <v>31.15</v>
      </c>
      <c r="E44" s="3">
        <v>10.55</v>
      </c>
      <c r="F44" s="4">
        <f t="shared" si="6"/>
        <v>14796.25</v>
      </c>
      <c r="G44" s="7">
        <f t="shared" si="7"/>
        <v>-9785</v>
      </c>
      <c r="H44" s="5">
        <f t="shared" si="8"/>
        <v>-0.6613162119</v>
      </c>
      <c r="I44" s="13"/>
    </row>
    <row r="45">
      <c r="A45" s="2" t="s">
        <v>48</v>
      </c>
      <c r="B45" s="2">
        <v>1.0</v>
      </c>
      <c r="C45" s="2">
        <v>150.0</v>
      </c>
      <c r="D45" s="3">
        <v>115.0</v>
      </c>
      <c r="E45" s="3">
        <v>150.8</v>
      </c>
      <c r="F45" s="4">
        <f t="shared" si="6"/>
        <v>17250</v>
      </c>
      <c r="G45" s="4">
        <f t="shared" si="7"/>
        <v>5370</v>
      </c>
      <c r="H45" s="5">
        <f t="shared" si="8"/>
        <v>0.3113043478</v>
      </c>
      <c r="I45" s="13"/>
    </row>
    <row r="46">
      <c r="A46" s="2" t="s">
        <v>49</v>
      </c>
      <c r="B46" s="2">
        <v>1.0</v>
      </c>
      <c r="C46" s="2">
        <v>625.0</v>
      </c>
      <c r="D46" s="3">
        <v>8.5</v>
      </c>
      <c r="E46" s="3">
        <v>12.5</v>
      </c>
      <c r="F46" s="4">
        <f t="shared" si="6"/>
        <v>5312.5</v>
      </c>
      <c r="G46" s="4">
        <f t="shared" si="7"/>
        <v>2500</v>
      </c>
      <c r="H46" s="5">
        <f t="shared" si="8"/>
        <v>0.4705882353</v>
      </c>
      <c r="I46" s="13"/>
    </row>
    <row r="47">
      <c r="A47" s="2" t="s">
        <v>50</v>
      </c>
      <c r="B47" s="2">
        <v>1.0</v>
      </c>
      <c r="C47" s="2">
        <v>400.0</v>
      </c>
      <c r="D47" s="3">
        <v>15.05</v>
      </c>
      <c r="E47" s="3">
        <v>10.65</v>
      </c>
      <c r="F47" s="4">
        <f t="shared" si="6"/>
        <v>6020</v>
      </c>
      <c r="G47" s="7">
        <f t="shared" si="7"/>
        <v>-1760</v>
      </c>
      <c r="H47" s="5">
        <f t="shared" si="8"/>
        <v>-0.292358804</v>
      </c>
      <c r="I47" s="13"/>
    </row>
    <row r="48">
      <c r="A48" s="2" t="s">
        <v>51</v>
      </c>
      <c r="B48" s="2">
        <v>1.0</v>
      </c>
      <c r="C48" s="2">
        <v>175.0</v>
      </c>
      <c r="D48" s="3">
        <v>42.0</v>
      </c>
      <c r="E48" s="3">
        <v>77.05</v>
      </c>
      <c r="F48" s="4">
        <f t="shared" si="6"/>
        <v>7350</v>
      </c>
      <c r="G48" s="4">
        <f t="shared" si="7"/>
        <v>6133.75</v>
      </c>
      <c r="H48" s="5">
        <f t="shared" si="8"/>
        <v>0.8345238095</v>
      </c>
      <c r="I48" s="13"/>
    </row>
    <row r="49">
      <c r="A49" s="2" t="s">
        <v>52</v>
      </c>
      <c r="B49" s="2">
        <v>1.0</v>
      </c>
      <c r="C49" s="2">
        <v>175.0</v>
      </c>
      <c r="D49" s="3">
        <v>31.6</v>
      </c>
      <c r="E49" s="3">
        <v>41.55</v>
      </c>
      <c r="F49" s="4">
        <f t="shared" si="6"/>
        <v>5530</v>
      </c>
      <c r="G49" s="4">
        <f t="shared" si="7"/>
        <v>1741.25</v>
      </c>
      <c r="H49" s="5">
        <f t="shared" si="8"/>
        <v>0.3148734177</v>
      </c>
      <c r="I49" s="13"/>
    </row>
    <row r="50">
      <c r="A50" s="2" t="s">
        <v>53</v>
      </c>
      <c r="B50" s="2">
        <v>1.0</v>
      </c>
      <c r="C50" s="2">
        <v>250.0</v>
      </c>
      <c r="D50" s="3">
        <v>35.0</v>
      </c>
      <c r="E50" s="3">
        <v>6.6</v>
      </c>
      <c r="F50" s="4">
        <f t="shared" si="6"/>
        <v>8750</v>
      </c>
      <c r="G50" s="7">
        <f t="shared" si="7"/>
        <v>-7100</v>
      </c>
      <c r="H50" s="5">
        <f t="shared" si="8"/>
        <v>-0.8114285714</v>
      </c>
      <c r="I50" s="13"/>
    </row>
    <row r="51">
      <c r="A51" s="2" t="s">
        <v>54</v>
      </c>
      <c r="B51" s="2">
        <v>1.0</v>
      </c>
      <c r="C51" s="2">
        <v>125.0</v>
      </c>
      <c r="D51" s="3">
        <v>47.0</v>
      </c>
      <c r="E51" s="3">
        <v>71.6</v>
      </c>
      <c r="F51" s="4">
        <f t="shared" si="6"/>
        <v>5875</v>
      </c>
      <c r="G51" s="4">
        <f t="shared" si="7"/>
        <v>3075</v>
      </c>
      <c r="H51" s="5">
        <f t="shared" si="8"/>
        <v>0.5234042553</v>
      </c>
      <c r="I51" s="13"/>
    </row>
    <row r="52">
      <c r="A52" s="2" t="s">
        <v>55</v>
      </c>
      <c r="B52" s="2">
        <v>1.0</v>
      </c>
      <c r="C52" s="2">
        <v>550.0</v>
      </c>
      <c r="D52" s="3">
        <v>11.8</v>
      </c>
      <c r="E52" s="3">
        <v>0.6</v>
      </c>
      <c r="F52" s="4">
        <f t="shared" si="6"/>
        <v>6490</v>
      </c>
      <c r="G52" s="7">
        <f t="shared" si="7"/>
        <v>-6160</v>
      </c>
      <c r="H52" s="5">
        <f t="shared" si="8"/>
        <v>-0.9491525424</v>
      </c>
      <c r="I52" s="13"/>
    </row>
    <row r="53">
      <c r="A53" s="2" t="s">
        <v>56</v>
      </c>
      <c r="B53" s="2">
        <v>1.0</v>
      </c>
      <c r="C53" s="2">
        <v>200.0</v>
      </c>
      <c r="D53" s="3">
        <v>19.9</v>
      </c>
      <c r="E53" s="3">
        <v>16.0</v>
      </c>
      <c r="F53" s="4">
        <f t="shared" si="6"/>
        <v>3980</v>
      </c>
      <c r="G53" s="7">
        <f t="shared" si="7"/>
        <v>-780</v>
      </c>
      <c r="H53" s="5">
        <f t="shared" si="8"/>
        <v>-0.1959798995</v>
      </c>
      <c r="I53" s="13"/>
    </row>
    <row r="54">
      <c r="A54" s="2" t="s">
        <v>57</v>
      </c>
      <c r="B54" s="2">
        <v>1.0</v>
      </c>
      <c r="C54" s="2">
        <v>75.0</v>
      </c>
      <c r="D54" s="3">
        <v>110.6</v>
      </c>
      <c r="E54" s="3">
        <v>31.8</v>
      </c>
      <c r="F54" s="4">
        <f t="shared" si="6"/>
        <v>8295</v>
      </c>
      <c r="G54" s="7">
        <f t="shared" si="7"/>
        <v>-5910</v>
      </c>
      <c r="H54" s="5">
        <f t="shared" si="8"/>
        <v>-0.712477396</v>
      </c>
      <c r="I54" s="13"/>
    </row>
    <row r="55">
      <c r="A55" s="2" t="s">
        <v>58</v>
      </c>
      <c r="B55" s="2">
        <v>1.0</v>
      </c>
      <c r="C55" s="2">
        <v>50.0</v>
      </c>
      <c r="D55" s="3">
        <v>90.0</v>
      </c>
      <c r="E55" s="3">
        <v>162.95</v>
      </c>
      <c r="F55" s="4">
        <f t="shared" si="6"/>
        <v>4500</v>
      </c>
      <c r="G55" s="4">
        <f t="shared" si="7"/>
        <v>3647.5</v>
      </c>
      <c r="H55" s="5">
        <f t="shared" si="8"/>
        <v>0.8105555556</v>
      </c>
      <c r="I55" s="13"/>
    </row>
    <row r="56">
      <c r="A56" s="2" t="s">
        <v>59</v>
      </c>
      <c r="B56" s="2">
        <v>1.0</v>
      </c>
      <c r="C56" s="2">
        <v>200.0</v>
      </c>
      <c r="D56" s="3">
        <v>35.9</v>
      </c>
      <c r="E56" s="3">
        <v>48.85</v>
      </c>
      <c r="F56" s="4">
        <f t="shared" si="6"/>
        <v>7180</v>
      </c>
      <c r="G56" s="4">
        <f t="shared" si="7"/>
        <v>2590</v>
      </c>
      <c r="H56" s="5">
        <f t="shared" si="8"/>
        <v>0.360724234</v>
      </c>
      <c r="I56" s="13"/>
    </row>
    <row r="57">
      <c r="A57" s="2" t="s">
        <v>60</v>
      </c>
      <c r="B57" s="2">
        <v>1.0</v>
      </c>
      <c r="C57" s="2">
        <v>200.0</v>
      </c>
      <c r="D57" s="3">
        <v>9.3</v>
      </c>
      <c r="E57" s="3">
        <v>1.85</v>
      </c>
      <c r="F57" s="4">
        <f t="shared" si="6"/>
        <v>1860</v>
      </c>
      <c r="G57" s="7">
        <f t="shared" si="7"/>
        <v>-1490</v>
      </c>
      <c r="H57" s="5">
        <f t="shared" si="8"/>
        <v>-0.8010752688</v>
      </c>
      <c r="I57" s="13"/>
    </row>
    <row r="58">
      <c r="A58" s="2" t="s">
        <v>61</v>
      </c>
      <c r="B58" s="2">
        <v>1.0</v>
      </c>
      <c r="C58" s="2">
        <v>100.0</v>
      </c>
      <c r="D58" s="3">
        <v>34.9</v>
      </c>
      <c r="E58" s="3">
        <v>28.3</v>
      </c>
      <c r="F58" s="4">
        <f t="shared" si="6"/>
        <v>3490</v>
      </c>
      <c r="G58" s="7">
        <f t="shared" si="7"/>
        <v>-660</v>
      </c>
      <c r="H58" s="5">
        <f t="shared" si="8"/>
        <v>-0.1891117479</v>
      </c>
      <c r="I58" s="13"/>
      <c r="J58" s="6" t="s">
        <v>62</v>
      </c>
    </row>
    <row r="59">
      <c r="A59" s="10"/>
      <c r="B59" s="10"/>
      <c r="C59" s="10"/>
      <c r="D59" s="11"/>
      <c r="E59" s="15"/>
      <c r="F59" s="15"/>
      <c r="G59" s="15"/>
      <c r="H59" s="16"/>
      <c r="I59" s="9"/>
    </row>
    <row r="60">
      <c r="A60" s="2" t="s">
        <v>63</v>
      </c>
      <c r="B60" s="2">
        <v>1.0</v>
      </c>
      <c r="C60" s="2">
        <v>250.0</v>
      </c>
      <c r="D60" s="3">
        <v>30.0</v>
      </c>
      <c r="E60" s="3">
        <v>33.0</v>
      </c>
      <c r="F60" s="4">
        <f t="shared" ref="F60:F118" si="9">SUM(D60*C60)</f>
        <v>7500</v>
      </c>
      <c r="G60" s="17">
        <f t="shared" ref="G60:G118" si="10">SUM(C60*(E60-D60))</f>
        <v>750</v>
      </c>
      <c r="H60" s="5">
        <f t="shared" ref="H60:H118" si="11">SUM(E60-D60)/D60</f>
        <v>0.1</v>
      </c>
      <c r="I60" s="13"/>
      <c r="J60" s="18">
        <v>45669.0</v>
      </c>
    </row>
    <row r="61">
      <c r="A61" s="2" t="s">
        <v>64</v>
      </c>
      <c r="B61" s="2">
        <v>1.0</v>
      </c>
      <c r="C61" s="2">
        <v>175.0</v>
      </c>
      <c r="D61" s="3">
        <v>38.3</v>
      </c>
      <c r="E61" s="3">
        <v>62.5</v>
      </c>
      <c r="F61" s="4">
        <f t="shared" si="9"/>
        <v>6702.5</v>
      </c>
      <c r="G61" s="17">
        <f t="shared" si="10"/>
        <v>4235</v>
      </c>
      <c r="H61" s="5">
        <f t="shared" si="11"/>
        <v>0.6318537859</v>
      </c>
      <c r="I61" s="13"/>
    </row>
    <row r="62">
      <c r="A62" s="2" t="s">
        <v>65</v>
      </c>
      <c r="B62" s="2">
        <v>1.0</v>
      </c>
      <c r="C62" s="2">
        <v>200.0</v>
      </c>
      <c r="D62" s="3">
        <v>32.6</v>
      </c>
      <c r="E62" s="3">
        <v>26.4</v>
      </c>
      <c r="F62" s="4">
        <f t="shared" si="9"/>
        <v>6520</v>
      </c>
      <c r="G62" s="7">
        <f t="shared" si="10"/>
        <v>-1240</v>
      </c>
      <c r="H62" s="5">
        <f t="shared" si="11"/>
        <v>-0.1901840491</v>
      </c>
      <c r="I62" s="13"/>
    </row>
    <row r="63">
      <c r="A63" s="2" t="s">
        <v>66</v>
      </c>
      <c r="B63" s="2">
        <v>1.0</v>
      </c>
      <c r="C63" s="2">
        <v>100.0</v>
      </c>
      <c r="D63" s="3">
        <v>168.0</v>
      </c>
      <c r="E63" s="3">
        <v>224.0</v>
      </c>
      <c r="F63" s="4">
        <f t="shared" si="9"/>
        <v>16800</v>
      </c>
      <c r="G63" s="17">
        <f t="shared" si="10"/>
        <v>5600</v>
      </c>
      <c r="H63" s="5">
        <f t="shared" si="11"/>
        <v>0.3333333333</v>
      </c>
      <c r="I63" s="13"/>
      <c r="J63" s="19">
        <f>SUM(G60:G89)</f>
        <v>-14300</v>
      </c>
    </row>
    <row r="64">
      <c r="A64" s="2" t="s">
        <v>67</v>
      </c>
      <c r="B64" s="2">
        <v>1.0</v>
      </c>
      <c r="C64" s="2">
        <v>125.0</v>
      </c>
      <c r="D64" s="3">
        <v>35.55</v>
      </c>
      <c r="E64" s="3">
        <v>47.0</v>
      </c>
      <c r="F64" s="4">
        <f t="shared" si="9"/>
        <v>4443.75</v>
      </c>
      <c r="G64" s="17">
        <f t="shared" si="10"/>
        <v>1431.25</v>
      </c>
      <c r="H64" s="5">
        <f t="shared" si="11"/>
        <v>0.3220815752</v>
      </c>
      <c r="I64" s="13"/>
    </row>
    <row r="65">
      <c r="A65" s="2" t="s">
        <v>68</v>
      </c>
      <c r="B65" s="2">
        <v>1.0</v>
      </c>
      <c r="C65" s="2">
        <v>125.0</v>
      </c>
      <c r="D65" s="3">
        <v>36.8</v>
      </c>
      <c r="E65" s="3">
        <v>52.3</v>
      </c>
      <c r="F65" s="4">
        <f t="shared" si="9"/>
        <v>4600</v>
      </c>
      <c r="G65" s="17">
        <f t="shared" si="10"/>
        <v>1937.5</v>
      </c>
      <c r="H65" s="5">
        <f t="shared" si="11"/>
        <v>0.4211956522</v>
      </c>
      <c r="I65" s="13"/>
    </row>
    <row r="66">
      <c r="A66" s="2" t="s">
        <v>68</v>
      </c>
      <c r="B66" s="2">
        <v>1.0</v>
      </c>
      <c r="C66" s="2">
        <v>125.0</v>
      </c>
      <c r="D66" s="3">
        <v>36.8</v>
      </c>
      <c r="E66" s="3">
        <v>53.9</v>
      </c>
      <c r="F66" s="4">
        <f t="shared" si="9"/>
        <v>4600</v>
      </c>
      <c r="G66" s="17">
        <f t="shared" si="10"/>
        <v>2137.5</v>
      </c>
      <c r="H66" s="5">
        <f t="shared" si="11"/>
        <v>0.464673913</v>
      </c>
      <c r="I66" s="13"/>
    </row>
    <row r="67">
      <c r="A67" s="2" t="s">
        <v>69</v>
      </c>
      <c r="B67" s="2">
        <v>1.0</v>
      </c>
      <c r="C67" s="2">
        <v>200.0</v>
      </c>
      <c r="D67" s="3">
        <v>42.9</v>
      </c>
      <c r="E67" s="3">
        <v>57.5</v>
      </c>
      <c r="F67" s="4">
        <f t="shared" si="9"/>
        <v>8580</v>
      </c>
      <c r="G67" s="17">
        <f t="shared" si="10"/>
        <v>2920</v>
      </c>
      <c r="H67" s="5">
        <f t="shared" si="11"/>
        <v>0.3403263403</v>
      </c>
      <c r="I67" s="13"/>
    </row>
    <row r="68">
      <c r="A68" s="2" t="s">
        <v>70</v>
      </c>
      <c r="B68" s="2">
        <v>1.0</v>
      </c>
      <c r="C68" s="2">
        <v>550.0</v>
      </c>
      <c r="D68" s="3">
        <v>11.4</v>
      </c>
      <c r="E68" s="3">
        <v>15.3</v>
      </c>
      <c r="F68" s="4">
        <f t="shared" si="9"/>
        <v>6270</v>
      </c>
      <c r="G68" s="17">
        <f t="shared" si="10"/>
        <v>2145</v>
      </c>
      <c r="H68" s="5">
        <f t="shared" si="11"/>
        <v>0.3421052632</v>
      </c>
      <c r="I68" s="13"/>
    </row>
    <row r="69">
      <c r="A69" s="2" t="s">
        <v>71</v>
      </c>
      <c r="B69" s="2">
        <v>1.0</v>
      </c>
      <c r="C69" s="2">
        <v>100.0</v>
      </c>
      <c r="D69" s="3">
        <v>70.9</v>
      </c>
      <c r="E69" s="3">
        <v>57.0</v>
      </c>
      <c r="F69" s="4">
        <f t="shared" si="9"/>
        <v>7090</v>
      </c>
      <c r="G69" s="7">
        <f t="shared" si="10"/>
        <v>-1390</v>
      </c>
      <c r="H69" s="5">
        <f t="shared" si="11"/>
        <v>-0.1960507757</v>
      </c>
      <c r="I69" s="13"/>
    </row>
    <row r="70">
      <c r="A70" s="2" t="s">
        <v>72</v>
      </c>
      <c r="B70" s="2">
        <v>1.0</v>
      </c>
      <c r="C70" s="2">
        <v>175.0</v>
      </c>
      <c r="D70" s="3">
        <v>72.0</v>
      </c>
      <c r="E70" s="3">
        <v>61.2</v>
      </c>
      <c r="F70" s="4">
        <f t="shared" si="9"/>
        <v>12600</v>
      </c>
      <c r="G70" s="7">
        <f t="shared" si="10"/>
        <v>-1890</v>
      </c>
      <c r="H70" s="5">
        <f t="shared" si="11"/>
        <v>-0.15</v>
      </c>
      <c r="I70" s="13"/>
    </row>
    <row r="71">
      <c r="A71" s="2" t="s">
        <v>73</v>
      </c>
      <c r="B71" s="2">
        <v>1.0</v>
      </c>
      <c r="C71" s="2">
        <v>150.0</v>
      </c>
      <c r="D71" s="3">
        <v>85.0</v>
      </c>
      <c r="E71" s="3">
        <v>63.15</v>
      </c>
      <c r="F71" s="4">
        <f t="shared" si="9"/>
        <v>12750</v>
      </c>
      <c r="G71" s="7">
        <f t="shared" si="10"/>
        <v>-3277.5</v>
      </c>
      <c r="H71" s="5">
        <f t="shared" si="11"/>
        <v>-0.2570588235</v>
      </c>
      <c r="I71" s="13"/>
    </row>
    <row r="72">
      <c r="A72" s="2" t="s">
        <v>74</v>
      </c>
      <c r="B72" s="2">
        <v>1.0</v>
      </c>
      <c r="C72" s="2">
        <v>75.0</v>
      </c>
      <c r="D72" s="3">
        <v>133.55</v>
      </c>
      <c r="E72" s="3">
        <v>78.0</v>
      </c>
      <c r="F72" s="4">
        <f t="shared" si="9"/>
        <v>10016.25</v>
      </c>
      <c r="G72" s="7">
        <f t="shared" si="10"/>
        <v>-4166.25</v>
      </c>
      <c r="H72" s="5">
        <f t="shared" si="11"/>
        <v>-0.4159490827</v>
      </c>
      <c r="I72" s="13"/>
    </row>
    <row r="73">
      <c r="A73" s="2" t="s">
        <v>75</v>
      </c>
      <c r="B73" s="2">
        <v>1.0</v>
      </c>
      <c r="C73" s="2">
        <v>600.0</v>
      </c>
      <c r="D73" s="3">
        <v>11.9</v>
      </c>
      <c r="E73" s="3">
        <v>15.45</v>
      </c>
      <c r="F73" s="4">
        <f t="shared" si="9"/>
        <v>7140</v>
      </c>
      <c r="G73" s="17">
        <f t="shared" si="10"/>
        <v>2130</v>
      </c>
      <c r="H73" s="5">
        <f t="shared" si="11"/>
        <v>0.2983193277</v>
      </c>
      <c r="I73" s="13"/>
    </row>
    <row r="74">
      <c r="A74" s="2" t="s">
        <v>76</v>
      </c>
      <c r="B74" s="2">
        <v>1.0</v>
      </c>
      <c r="C74" s="2">
        <v>125.0</v>
      </c>
      <c r="D74" s="3">
        <v>83.75</v>
      </c>
      <c r="E74" s="3">
        <v>108.0</v>
      </c>
      <c r="F74" s="4">
        <f t="shared" si="9"/>
        <v>10468.75</v>
      </c>
      <c r="G74" s="17">
        <f t="shared" si="10"/>
        <v>3031.25</v>
      </c>
      <c r="H74" s="5">
        <f t="shared" si="11"/>
        <v>0.2895522388</v>
      </c>
      <c r="I74" s="13"/>
    </row>
    <row r="75">
      <c r="A75" s="2" t="s">
        <v>77</v>
      </c>
      <c r="B75" s="2">
        <v>1.0</v>
      </c>
      <c r="C75" s="2">
        <v>625.0</v>
      </c>
      <c r="D75" s="3">
        <v>19.4</v>
      </c>
      <c r="E75" s="3">
        <v>7.2</v>
      </c>
      <c r="F75" s="4">
        <f t="shared" si="9"/>
        <v>12125</v>
      </c>
      <c r="G75" s="7">
        <f t="shared" si="10"/>
        <v>-7625</v>
      </c>
      <c r="H75" s="5">
        <f t="shared" si="11"/>
        <v>-0.6288659794</v>
      </c>
      <c r="I75" s="13"/>
    </row>
    <row r="76">
      <c r="A76" s="2" t="s">
        <v>78</v>
      </c>
      <c r="B76" s="2">
        <v>1.0</v>
      </c>
      <c r="C76" s="2">
        <v>800.0</v>
      </c>
      <c r="D76" s="3">
        <v>11.35</v>
      </c>
      <c r="E76" s="3">
        <v>14.5</v>
      </c>
      <c r="F76" s="4">
        <f t="shared" si="9"/>
        <v>9080</v>
      </c>
      <c r="G76" s="17">
        <f t="shared" si="10"/>
        <v>2520</v>
      </c>
      <c r="H76" s="5">
        <f t="shared" si="11"/>
        <v>0.2775330396</v>
      </c>
      <c r="I76" s="13"/>
    </row>
    <row r="77">
      <c r="A77" s="2" t="s">
        <v>79</v>
      </c>
      <c r="B77" s="2">
        <v>1.0</v>
      </c>
      <c r="C77" s="2">
        <v>750.0</v>
      </c>
      <c r="D77" s="3">
        <v>14.5</v>
      </c>
      <c r="E77" s="3">
        <v>8.9</v>
      </c>
      <c r="F77" s="4">
        <f t="shared" si="9"/>
        <v>10875</v>
      </c>
      <c r="G77" s="7">
        <f t="shared" si="10"/>
        <v>-4200</v>
      </c>
      <c r="H77" s="5">
        <f t="shared" si="11"/>
        <v>-0.3862068966</v>
      </c>
      <c r="I77" s="13"/>
    </row>
    <row r="78">
      <c r="A78" s="2" t="s">
        <v>80</v>
      </c>
      <c r="B78" s="2">
        <v>1.0</v>
      </c>
      <c r="C78" s="2">
        <v>150.0</v>
      </c>
      <c r="D78" s="3">
        <v>81.55</v>
      </c>
      <c r="E78" s="3">
        <v>63.2</v>
      </c>
      <c r="F78" s="4">
        <f t="shared" si="9"/>
        <v>12232.5</v>
      </c>
      <c r="G78" s="7">
        <f t="shared" si="10"/>
        <v>-2752.5</v>
      </c>
      <c r="H78" s="5">
        <f t="shared" si="11"/>
        <v>-0.225015328</v>
      </c>
      <c r="I78" s="13"/>
    </row>
    <row r="79">
      <c r="A79" s="2" t="s">
        <v>81</v>
      </c>
      <c r="B79" s="2">
        <v>1.0</v>
      </c>
      <c r="C79" s="2">
        <v>350.0</v>
      </c>
      <c r="D79" s="3">
        <v>24.8</v>
      </c>
      <c r="E79" s="3">
        <v>21.05</v>
      </c>
      <c r="F79" s="4">
        <f t="shared" si="9"/>
        <v>8680</v>
      </c>
      <c r="G79" s="7">
        <f t="shared" si="10"/>
        <v>-1312.5</v>
      </c>
      <c r="H79" s="5">
        <f t="shared" si="11"/>
        <v>-0.1512096774</v>
      </c>
      <c r="I79" s="13"/>
    </row>
    <row r="80">
      <c r="A80" s="2" t="s">
        <v>82</v>
      </c>
      <c r="B80" s="2">
        <v>1.0</v>
      </c>
      <c r="C80" s="2">
        <v>125.0</v>
      </c>
      <c r="D80" s="3">
        <v>76.95</v>
      </c>
      <c r="E80" s="3">
        <v>52.65</v>
      </c>
      <c r="F80" s="4">
        <f t="shared" si="9"/>
        <v>9618.75</v>
      </c>
      <c r="G80" s="7">
        <f t="shared" si="10"/>
        <v>-3037.5</v>
      </c>
      <c r="H80" s="5">
        <f t="shared" si="11"/>
        <v>-0.3157894737</v>
      </c>
      <c r="I80" s="13"/>
    </row>
    <row r="81">
      <c r="A81" s="2" t="s">
        <v>83</v>
      </c>
      <c r="B81" s="2">
        <v>1.0</v>
      </c>
      <c r="C81" s="2">
        <v>625.0</v>
      </c>
      <c r="D81" s="3">
        <v>9.0</v>
      </c>
      <c r="E81" s="3">
        <v>2.5</v>
      </c>
      <c r="F81" s="4">
        <f t="shared" si="9"/>
        <v>5625</v>
      </c>
      <c r="G81" s="7">
        <f t="shared" si="10"/>
        <v>-4062.5</v>
      </c>
      <c r="H81" s="5">
        <f t="shared" si="11"/>
        <v>-0.7222222222</v>
      </c>
      <c r="I81" s="13"/>
    </row>
    <row r="82">
      <c r="A82" s="2" t="s">
        <v>84</v>
      </c>
      <c r="B82" s="2">
        <v>1.0</v>
      </c>
      <c r="C82" s="2">
        <v>100.0</v>
      </c>
      <c r="D82" s="3">
        <v>100.9</v>
      </c>
      <c r="E82" s="3">
        <v>80.3</v>
      </c>
      <c r="F82" s="4">
        <f t="shared" si="9"/>
        <v>10090</v>
      </c>
      <c r="G82" s="7">
        <f t="shared" si="10"/>
        <v>-2060</v>
      </c>
      <c r="H82" s="5">
        <f t="shared" si="11"/>
        <v>-0.2041625372</v>
      </c>
      <c r="I82" s="13"/>
    </row>
    <row r="83">
      <c r="A83" s="2" t="s">
        <v>85</v>
      </c>
      <c r="B83" s="2">
        <v>1.0</v>
      </c>
      <c r="C83" s="2">
        <v>125.0</v>
      </c>
      <c r="D83" s="3">
        <v>69.6</v>
      </c>
      <c r="E83" s="3">
        <v>57.35</v>
      </c>
      <c r="F83" s="4">
        <f t="shared" si="9"/>
        <v>8700</v>
      </c>
      <c r="G83" s="7">
        <f t="shared" si="10"/>
        <v>-1531.25</v>
      </c>
      <c r="H83" s="5">
        <f t="shared" si="11"/>
        <v>-0.1760057471</v>
      </c>
      <c r="I83" s="13"/>
    </row>
    <row r="84">
      <c r="A84" s="2" t="s">
        <v>86</v>
      </c>
      <c r="B84" s="2">
        <v>1.0</v>
      </c>
      <c r="C84" s="2">
        <v>475.0</v>
      </c>
      <c r="D84" s="3">
        <v>27.95</v>
      </c>
      <c r="E84" s="3">
        <v>32.25</v>
      </c>
      <c r="F84" s="4">
        <f t="shared" si="9"/>
        <v>13276.25</v>
      </c>
      <c r="G84" s="17">
        <f t="shared" si="10"/>
        <v>2042.5</v>
      </c>
      <c r="H84" s="5">
        <f t="shared" si="11"/>
        <v>0.1538461538</v>
      </c>
      <c r="I84" s="13"/>
    </row>
    <row r="85">
      <c r="A85" s="2" t="s">
        <v>87</v>
      </c>
      <c r="B85" s="2">
        <v>1.0</v>
      </c>
      <c r="C85" s="2">
        <v>750.0</v>
      </c>
      <c r="D85" s="3">
        <v>11.65</v>
      </c>
      <c r="E85" s="3">
        <v>9.7</v>
      </c>
      <c r="F85" s="4">
        <f t="shared" si="9"/>
        <v>8737.5</v>
      </c>
      <c r="G85" s="7">
        <f t="shared" si="10"/>
        <v>-1462.5</v>
      </c>
      <c r="H85" s="5">
        <f t="shared" si="11"/>
        <v>-0.1673819742</v>
      </c>
      <c r="I85" s="13"/>
    </row>
    <row r="86">
      <c r="A86" s="2" t="s">
        <v>88</v>
      </c>
      <c r="B86" s="2">
        <v>5.0</v>
      </c>
      <c r="C86" s="2">
        <v>375.0</v>
      </c>
      <c r="D86" s="3">
        <v>12.95</v>
      </c>
      <c r="E86" s="3">
        <v>5.2</v>
      </c>
      <c r="F86" s="4">
        <f t="shared" si="9"/>
        <v>4856.25</v>
      </c>
      <c r="G86" s="7">
        <f t="shared" si="10"/>
        <v>-2906.25</v>
      </c>
      <c r="H86" s="5">
        <f t="shared" si="11"/>
        <v>-0.5984555985</v>
      </c>
      <c r="I86" s="13"/>
    </row>
    <row r="87">
      <c r="A87" s="2" t="s">
        <v>89</v>
      </c>
      <c r="B87" s="2">
        <v>1.0</v>
      </c>
      <c r="C87" s="2">
        <v>175.0</v>
      </c>
      <c r="D87" s="3">
        <v>22.75</v>
      </c>
      <c r="E87" s="3">
        <v>18.8</v>
      </c>
      <c r="F87" s="4">
        <f t="shared" si="9"/>
        <v>3981.25</v>
      </c>
      <c r="G87" s="7">
        <f t="shared" si="10"/>
        <v>-691.25</v>
      </c>
      <c r="H87" s="5">
        <f t="shared" si="11"/>
        <v>-0.1736263736</v>
      </c>
      <c r="I87" s="13"/>
    </row>
    <row r="88">
      <c r="A88" s="2" t="s">
        <v>90</v>
      </c>
      <c r="B88" s="2">
        <v>1.0</v>
      </c>
      <c r="C88" s="2">
        <v>625.0</v>
      </c>
      <c r="D88" s="3">
        <v>5.75</v>
      </c>
      <c r="E88" s="3">
        <v>4.55</v>
      </c>
      <c r="F88" s="4">
        <f t="shared" si="9"/>
        <v>3593.75</v>
      </c>
      <c r="G88" s="7">
        <f t="shared" si="10"/>
        <v>-750</v>
      </c>
      <c r="H88" s="5">
        <f t="shared" si="11"/>
        <v>-0.2086956522</v>
      </c>
      <c r="I88" s="13"/>
    </row>
    <row r="89">
      <c r="A89" s="2" t="s">
        <v>82</v>
      </c>
      <c r="B89" s="2">
        <v>1.0</v>
      </c>
      <c r="C89" s="2">
        <v>125.0</v>
      </c>
      <c r="D89" s="3">
        <v>44.0</v>
      </c>
      <c r="E89" s="3">
        <v>37.4</v>
      </c>
      <c r="F89" s="4">
        <f t="shared" si="9"/>
        <v>5500</v>
      </c>
      <c r="G89" s="7">
        <f t="shared" si="10"/>
        <v>-825</v>
      </c>
      <c r="H89" s="5">
        <f t="shared" si="11"/>
        <v>-0.15</v>
      </c>
      <c r="I89" s="13"/>
    </row>
    <row r="90">
      <c r="A90" s="2" t="s">
        <v>91</v>
      </c>
      <c r="B90" s="2">
        <v>1.0</v>
      </c>
      <c r="C90" s="2">
        <v>875.0</v>
      </c>
      <c r="D90" s="3">
        <v>3.25</v>
      </c>
      <c r="E90" s="3">
        <v>2.6</v>
      </c>
      <c r="F90" s="4">
        <f t="shared" si="9"/>
        <v>2843.75</v>
      </c>
      <c r="G90" s="7">
        <f t="shared" si="10"/>
        <v>-568.75</v>
      </c>
      <c r="H90" s="5">
        <f t="shared" si="11"/>
        <v>-0.2</v>
      </c>
      <c r="I90" s="13"/>
    </row>
    <row r="91">
      <c r="A91" s="2" t="s">
        <v>92</v>
      </c>
      <c r="B91" s="2">
        <v>1.0</v>
      </c>
      <c r="C91" s="2">
        <v>175.0</v>
      </c>
      <c r="D91" s="3">
        <v>48.55</v>
      </c>
      <c r="E91" s="3">
        <v>40.15</v>
      </c>
      <c r="F91" s="4">
        <f t="shared" si="9"/>
        <v>8496.25</v>
      </c>
      <c r="G91" s="7">
        <f t="shared" si="10"/>
        <v>-1470</v>
      </c>
      <c r="H91" s="5">
        <f t="shared" si="11"/>
        <v>-0.1730175077</v>
      </c>
      <c r="I91" s="13"/>
    </row>
    <row r="92">
      <c r="A92" s="2" t="s">
        <v>93</v>
      </c>
      <c r="B92" s="2">
        <v>1.0</v>
      </c>
      <c r="C92" s="2">
        <v>275.0</v>
      </c>
      <c r="D92" s="3">
        <v>36.25</v>
      </c>
      <c r="E92" s="3">
        <v>27.95</v>
      </c>
      <c r="F92" s="4">
        <f t="shared" si="9"/>
        <v>9968.75</v>
      </c>
      <c r="G92" s="7">
        <f t="shared" si="10"/>
        <v>-2282.5</v>
      </c>
      <c r="H92" s="5">
        <f t="shared" si="11"/>
        <v>-0.2289655172</v>
      </c>
      <c r="I92" s="13"/>
    </row>
    <row r="93">
      <c r="A93" s="2" t="s">
        <v>94</v>
      </c>
      <c r="B93" s="2">
        <v>1.0</v>
      </c>
      <c r="C93" s="2">
        <v>825.0</v>
      </c>
      <c r="D93" s="3">
        <v>21.7</v>
      </c>
      <c r="E93" s="3">
        <v>16.8</v>
      </c>
      <c r="F93" s="4">
        <f t="shared" si="9"/>
        <v>17902.5</v>
      </c>
      <c r="G93" s="7">
        <f t="shared" si="10"/>
        <v>-4042.5</v>
      </c>
      <c r="H93" s="5">
        <f t="shared" si="11"/>
        <v>-0.2258064516</v>
      </c>
      <c r="I93" s="13"/>
    </row>
    <row r="94">
      <c r="A94" s="2" t="s">
        <v>86</v>
      </c>
      <c r="B94" s="2">
        <v>1.0</v>
      </c>
      <c r="C94" s="2">
        <v>475.0</v>
      </c>
      <c r="D94" s="3">
        <v>23.55</v>
      </c>
      <c r="E94" s="3">
        <v>18.35</v>
      </c>
      <c r="F94" s="4">
        <f t="shared" si="9"/>
        <v>11186.25</v>
      </c>
      <c r="G94" s="7">
        <f t="shared" si="10"/>
        <v>-2470</v>
      </c>
      <c r="H94" s="5">
        <f t="shared" si="11"/>
        <v>-0.2208067941</v>
      </c>
      <c r="I94" s="13"/>
    </row>
    <row r="95">
      <c r="A95" s="2" t="s">
        <v>95</v>
      </c>
      <c r="B95" s="2">
        <v>1.0</v>
      </c>
      <c r="C95" s="2">
        <v>700.0</v>
      </c>
      <c r="D95" s="3">
        <v>12.0</v>
      </c>
      <c r="E95" s="3">
        <v>9.55</v>
      </c>
      <c r="F95" s="4">
        <f t="shared" si="9"/>
        <v>8400</v>
      </c>
      <c r="G95" s="7">
        <f t="shared" si="10"/>
        <v>-1715</v>
      </c>
      <c r="H95" s="5">
        <f t="shared" si="11"/>
        <v>-0.2041666667</v>
      </c>
      <c r="I95" s="13"/>
    </row>
    <row r="96">
      <c r="A96" s="2" t="s">
        <v>96</v>
      </c>
      <c r="B96" s="2">
        <v>1.0</v>
      </c>
      <c r="C96" s="2">
        <v>400.0</v>
      </c>
      <c r="D96" s="3">
        <v>27.7</v>
      </c>
      <c r="E96" s="3">
        <v>8.2</v>
      </c>
      <c r="F96" s="4">
        <f t="shared" si="9"/>
        <v>11080</v>
      </c>
      <c r="G96" s="7">
        <f t="shared" si="10"/>
        <v>-7800</v>
      </c>
      <c r="H96" s="5">
        <f t="shared" si="11"/>
        <v>-0.7039711191</v>
      </c>
      <c r="I96" s="13"/>
    </row>
    <row r="97">
      <c r="A97" s="2" t="s">
        <v>97</v>
      </c>
      <c r="B97" s="2">
        <v>1.0</v>
      </c>
      <c r="C97" s="2">
        <v>175.0</v>
      </c>
      <c r="D97" s="3">
        <v>37.1</v>
      </c>
      <c r="E97" s="3">
        <v>31.0</v>
      </c>
      <c r="F97" s="4">
        <f t="shared" si="9"/>
        <v>6492.5</v>
      </c>
      <c r="G97" s="7">
        <f t="shared" si="10"/>
        <v>-1067.5</v>
      </c>
      <c r="H97" s="5">
        <f t="shared" si="11"/>
        <v>-0.1644204852</v>
      </c>
      <c r="I97" s="13"/>
    </row>
    <row r="98">
      <c r="A98" s="2" t="s">
        <v>98</v>
      </c>
      <c r="B98" s="2">
        <v>1.0</v>
      </c>
      <c r="C98" s="2">
        <v>750.0</v>
      </c>
      <c r="D98" s="3">
        <v>9.75</v>
      </c>
      <c r="E98" s="3">
        <v>1.05</v>
      </c>
      <c r="F98" s="4">
        <f t="shared" si="9"/>
        <v>7312.5</v>
      </c>
      <c r="G98" s="7">
        <f t="shared" si="10"/>
        <v>-6525</v>
      </c>
      <c r="H98" s="5">
        <f t="shared" si="11"/>
        <v>-0.8923076923</v>
      </c>
      <c r="I98" s="13"/>
    </row>
    <row r="99">
      <c r="A99" s="2" t="s">
        <v>84</v>
      </c>
      <c r="B99" s="2">
        <v>1.0</v>
      </c>
      <c r="C99" s="2">
        <v>100.0</v>
      </c>
      <c r="D99" s="3">
        <v>48.1</v>
      </c>
      <c r="E99" s="3">
        <v>59.95</v>
      </c>
      <c r="F99" s="4">
        <f t="shared" si="9"/>
        <v>4810</v>
      </c>
      <c r="G99" s="17">
        <f t="shared" si="10"/>
        <v>1185</v>
      </c>
      <c r="H99" s="5">
        <f t="shared" si="11"/>
        <v>0.2463617464</v>
      </c>
      <c r="I99" s="13"/>
    </row>
    <row r="100">
      <c r="A100" s="2" t="s">
        <v>99</v>
      </c>
      <c r="B100" s="2">
        <v>1.0</v>
      </c>
      <c r="C100" s="2">
        <v>475.0</v>
      </c>
      <c r="D100" s="3">
        <v>29.0</v>
      </c>
      <c r="E100" s="3">
        <v>30.05</v>
      </c>
      <c r="F100" s="4">
        <f t="shared" si="9"/>
        <v>13775</v>
      </c>
      <c r="G100" s="17">
        <f t="shared" si="10"/>
        <v>498.75</v>
      </c>
      <c r="H100" s="5">
        <f t="shared" si="11"/>
        <v>0.03620689655</v>
      </c>
      <c r="I100" s="13"/>
    </row>
    <row r="101">
      <c r="A101" s="2" t="s">
        <v>100</v>
      </c>
      <c r="B101" s="2">
        <v>1.0</v>
      </c>
      <c r="C101" s="2">
        <v>250.0</v>
      </c>
      <c r="D101" s="3">
        <v>17.0</v>
      </c>
      <c r="E101" s="3">
        <v>3.7</v>
      </c>
      <c r="F101" s="4">
        <f t="shared" si="9"/>
        <v>4250</v>
      </c>
      <c r="G101" s="7">
        <f t="shared" si="10"/>
        <v>-3325</v>
      </c>
      <c r="H101" s="5">
        <f t="shared" si="11"/>
        <v>-0.7823529412</v>
      </c>
      <c r="I101" s="13"/>
    </row>
    <row r="102">
      <c r="A102" s="2" t="s">
        <v>80</v>
      </c>
      <c r="B102" s="2">
        <v>1.0</v>
      </c>
      <c r="C102" s="2">
        <v>150.0</v>
      </c>
      <c r="D102" s="3">
        <v>47.75</v>
      </c>
      <c r="E102" s="3">
        <v>80.0</v>
      </c>
      <c r="F102" s="4">
        <f t="shared" si="9"/>
        <v>7162.5</v>
      </c>
      <c r="G102" s="17">
        <f t="shared" si="10"/>
        <v>4837.5</v>
      </c>
      <c r="H102" s="5">
        <f t="shared" si="11"/>
        <v>0.6753926702</v>
      </c>
      <c r="I102" s="13"/>
    </row>
    <row r="103">
      <c r="A103" s="2" t="s">
        <v>101</v>
      </c>
      <c r="B103" s="2">
        <v>1.0</v>
      </c>
      <c r="C103" s="2">
        <v>200.0</v>
      </c>
      <c r="D103" s="3">
        <v>26.9</v>
      </c>
      <c r="E103" s="3">
        <v>11.3</v>
      </c>
      <c r="F103" s="4">
        <f t="shared" si="9"/>
        <v>5380</v>
      </c>
      <c r="G103" s="7">
        <f t="shared" si="10"/>
        <v>-3120</v>
      </c>
      <c r="H103" s="5">
        <f t="shared" si="11"/>
        <v>-0.5799256506</v>
      </c>
      <c r="I103" s="13"/>
    </row>
    <row r="104">
      <c r="A104" s="2" t="s">
        <v>102</v>
      </c>
      <c r="B104" s="2">
        <v>1.0</v>
      </c>
      <c r="C104" s="2">
        <v>250.0</v>
      </c>
      <c r="D104" s="3">
        <v>48.3</v>
      </c>
      <c r="E104" s="3">
        <v>61.8</v>
      </c>
      <c r="F104" s="4">
        <f t="shared" si="9"/>
        <v>12075</v>
      </c>
      <c r="G104" s="17">
        <f t="shared" si="10"/>
        <v>3375</v>
      </c>
      <c r="H104" s="5">
        <f t="shared" si="11"/>
        <v>0.2795031056</v>
      </c>
      <c r="I104" s="13"/>
    </row>
    <row r="105">
      <c r="A105" s="2" t="s">
        <v>103</v>
      </c>
      <c r="B105" s="2">
        <v>1.0</v>
      </c>
      <c r="C105" s="2">
        <v>50.0</v>
      </c>
      <c r="D105" s="3">
        <v>73.3</v>
      </c>
      <c r="E105" s="3">
        <v>28.3</v>
      </c>
      <c r="F105" s="4">
        <f t="shared" si="9"/>
        <v>3665</v>
      </c>
      <c r="G105" s="7">
        <f t="shared" si="10"/>
        <v>-2250</v>
      </c>
      <c r="H105" s="5">
        <f t="shared" si="11"/>
        <v>-0.6139154161</v>
      </c>
      <c r="I105" s="13"/>
    </row>
    <row r="106">
      <c r="A106" s="2" t="s">
        <v>104</v>
      </c>
      <c r="B106" s="2">
        <v>1.0</v>
      </c>
      <c r="C106" s="2">
        <v>100.0</v>
      </c>
      <c r="D106" s="3">
        <v>58.3</v>
      </c>
      <c r="E106" s="3">
        <v>75.0</v>
      </c>
      <c r="F106" s="4">
        <f t="shared" si="9"/>
        <v>5830</v>
      </c>
      <c r="G106" s="17">
        <f t="shared" si="10"/>
        <v>1670</v>
      </c>
      <c r="H106" s="5">
        <f t="shared" si="11"/>
        <v>0.2864493997</v>
      </c>
      <c r="I106" s="13"/>
    </row>
    <row r="107">
      <c r="A107" s="2" t="s">
        <v>105</v>
      </c>
      <c r="B107" s="2">
        <v>1.0</v>
      </c>
      <c r="C107" s="2">
        <v>700.0</v>
      </c>
      <c r="D107" s="3">
        <v>2.85</v>
      </c>
      <c r="E107" s="3">
        <v>1.1</v>
      </c>
      <c r="F107" s="4">
        <f t="shared" si="9"/>
        <v>1995</v>
      </c>
      <c r="G107" s="7">
        <f t="shared" si="10"/>
        <v>-1225</v>
      </c>
      <c r="H107" s="5">
        <f t="shared" si="11"/>
        <v>-0.6140350877</v>
      </c>
      <c r="I107" s="13"/>
    </row>
    <row r="108">
      <c r="A108" s="2" t="s">
        <v>106</v>
      </c>
      <c r="B108" s="2">
        <v>1.0</v>
      </c>
      <c r="C108" s="2">
        <v>250.0</v>
      </c>
      <c r="D108" s="3">
        <v>19.55</v>
      </c>
      <c r="E108" s="3">
        <v>3.15</v>
      </c>
      <c r="F108" s="4">
        <f t="shared" si="9"/>
        <v>4887.5</v>
      </c>
      <c r="G108" s="7">
        <f t="shared" si="10"/>
        <v>-4100</v>
      </c>
      <c r="H108" s="5">
        <f t="shared" si="11"/>
        <v>-0.8388746803</v>
      </c>
      <c r="I108" s="13"/>
    </row>
    <row r="109">
      <c r="A109" s="2" t="s">
        <v>107</v>
      </c>
      <c r="B109" s="2">
        <v>1.0</v>
      </c>
      <c r="C109" s="2">
        <v>175.0</v>
      </c>
      <c r="D109" s="3">
        <v>97.7</v>
      </c>
      <c r="E109" s="3">
        <v>68.1</v>
      </c>
      <c r="F109" s="4">
        <f t="shared" si="9"/>
        <v>17097.5</v>
      </c>
      <c r="G109" s="7">
        <f t="shared" si="10"/>
        <v>-5180</v>
      </c>
      <c r="H109" s="5">
        <f t="shared" si="11"/>
        <v>-0.3029682702</v>
      </c>
      <c r="I109" s="13"/>
    </row>
    <row r="110">
      <c r="A110" s="2" t="s">
        <v>108</v>
      </c>
      <c r="B110" s="2">
        <v>1.0</v>
      </c>
      <c r="C110" s="2">
        <v>675.0</v>
      </c>
      <c r="D110" s="3">
        <v>20.0</v>
      </c>
      <c r="E110" s="3">
        <v>16.7</v>
      </c>
      <c r="F110" s="4">
        <f t="shared" si="9"/>
        <v>13500</v>
      </c>
      <c r="G110" s="7">
        <f t="shared" si="10"/>
        <v>-2227.5</v>
      </c>
      <c r="H110" s="5">
        <f t="shared" si="11"/>
        <v>-0.165</v>
      </c>
      <c r="I110" s="13"/>
    </row>
    <row r="111">
      <c r="A111" s="2" t="s">
        <v>109</v>
      </c>
      <c r="B111" s="2">
        <v>2.0</v>
      </c>
      <c r="C111" s="2">
        <v>3050.0</v>
      </c>
      <c r="D111" s="3">
        <v>13.5</v>
      </c>
      <c r="E111" s="4"/>
      <c r="F111" s="4">
        <f t="shared" si="9"/>
        <v>41175</v>
      </c>
      <c r="G111" s="17">
        <f t="shared" si="10"/>
        <v>-41175</v>
      </c>
      <c r="H111" s="5">
        <f t="shared" si="11"/>
        <v>-1</v>
      </c>
      <c r="I111" s="13"/>
    </row>
    <row r="112">
      <c r="A112" s="2" t="s">
        <v>110</v>
      </c>
      <c r="B112" s="2">
        <v>1.0</v>
      </c>
      <c r="C112" s="2">
        <v>875.0</v>
      </c>
      <c r="D112" s="3">
        <v>20.65</v>
      </c>
      <c r="E112" s="3">
        <v>21.8</v>
      </c>
      <c r="F112" s="4">
        <f t="shared" si="9"/>
        <v>18068.75</v>
      </c>
      <c r="G112" s="17">
        <f t="shared" si="10"/>
        <v>1006.25</v>
      </c>
      <c r="H112" s="5">
        <f t="shared" si="11"/>
        <v>0.05569007264</v>
      </c>
      <c r="I112" s="13"/>
    </row>
    <row r="113">
      <c r="A113" s="2" t="s">
        <v>111</v>
      </c>
      <c r="B113" s="2">
        <v>2.0</v>
      </c>
      <c r="C113" s="2">
        <v>8500.0</v>
      </c>
      <c r="D113" s="3">
        <v>5.1</v>
      </c>
      <c r="E113" s="3">
        <v>5.14</v>
      </c>
      <c r="F113" s="4">
        <f t="shared" si="9"/>
        <v>43350</v>
      </c>
      <c r="G113" s="17">
        <f t="shared" si="10"/>
        <v>340</v>
      </c>
      <c r="H113" s="5">
        <f t="shared" si="11"/>
        <v>0.007843137255</v>
      </c>
      <c r="I113" s="13"/>
    </row>
    <row r="114">
      <c r="A114" s="2" t="s">
        <v>112</v>
      </c>
      <c r="B114" s="2">
        <v>1.0</v>
      </c>
      <c r="C114" s="2">
        <v>4250.0</v>
      </c>
      <c r="D114" s="3">
        <v>3.36</v>
      </c>
      <c r="E114" s="3">
        <v>4.0</v>
      </c>
      <c r="F114" s="4">
        <f t="shared" si="9"/>
        <v>14280</v>
      </c>
      <c r="G114" s="17">
        <f t="shared" si="10"/>
        <v>2720</v>
      </c>
      <c r="H114" s="5">
        <f t="shared" si="11"/>
        <v>0.1904761905</v>
      </c>
      <c r="I114" s="13"/>
    </row>
    <row r="115">
      <c r="A115" s="2" t="s">
        <v>113</v>
      </c>
      <c r="B115" s="2">
        <v>1.0</v>
      </c>
      <c r="C115" s="2">
        <v>1300.0</v>
      </c>
      <c r="D115" s="3">
        <v>10.8</v>
      </c>
      <c r="E115" s="3">
        <v>10.9</v>
      </c>
      <c r="F115" s="4">
        <f t="shared" si="9"/>
        <v>14040</v>
      </c>
      <c r="G115" s="17">
        <f t="shared" si="10"/>
        <v>130</v>
      </c>
      <c r="H115" s="5">
        <f t="shared" si="11"/>
        <v>0.009259259259</v>
      </c>
      <c r="I115" s="13"/>
    </row>
    <row r="116">
      <c r="A116" s="2" t="s">
        <v>114</v>
      </c>
      <c r="B116" s="2">
        <v>1.0</v>
      </c>
      <c r="C116" s="2">
        <v>250.0</v>
      </c>
      <c r="D116" s="3">
        <v>49.0</v>
      </c>
      <c r="E116" s="3">
        <v>36.3</v>
      </c>
      <c r="F116" s="4">
        <f t="shared" si="9"/>
        <v>12250</v>
      </c>
      <c r="G116" s="7">
        <f t="shared" si="10"/>
        <v>-3175</v>
      </c>
      <c r="H116" s="5">
        <f t="shared" si="11"/>
        <v>-0.2591836735</v>
      </c>
      <c r="I116" s="13"/>
    </row>
    <row r="117">
      <c r="A117" s="2" t="s">
        <v>115</v>
      </c>
      <c r="B117" s="2">
        <v>1.0</v>
      </c>
      <c r="C117" s="2">
        <v>250.0</v>
      </c>
      <c r="D117" s="3">
        <v>1.25</v>
      </c>
      <c r="E117" s="3">
        <v>0.05</v>
      </c>
      <c r="F117" s="4">
        <f t="shared" si="9"/>
        <v>312.5</v>
      </c>
      <c r="G117" s="7">
        <f t="shared" si="10"/>
        <v>-300</v>
      </c>
      <c r="H117" s="5">
        <f t="shared" si="11"/>
        <v>-0.96</v>
      </c>
      <c r="I117" s="13"/>
    </row>
    <row r="118">
      <c r="A118" s="2" t="s">
        <v>116</v>
      </c>
      <c r="B118" s="2">
        <v>1.0</v>
      </c>
      <c r="C118" s="2">
        <v>1500.0</v>
      </c>
      <c r="D118" s="3">
        <v>5.05</v>
      </c>
      <c r="E118" s="3">
        <v>6.35</v>
      </c>
      <c r="F118" s="4">
        <f t="shared" si="9"/>
        <v>7575</v>
      </c>
      <c r="G118" s="17">
        <f t="shared" si="10"/>
        <v>1950</v>
      </c>
      <c r="H118" s="5">
        <f t="shared" si="11"/>
        <v>0.2574257426</v>
      </c>
      <c r="I118" s="13"/>
    </row>
    <row r="119">
      <c r="A119" s="2"/>
      <c r="B119" s="2"/>
      <c r="C119" s="2"/>
      <c r="D119" s="3"/>
      <c r="E119" s="4"/>
      <c r="F119" s="4"/>
      <c r="G119" s="17"/>
      <c r="H119" s="5"/>
      <c r="I119" s="13"/>
    </row>
    <row r="120">
      <c r="A120" s="2" t="s">
        <v>117</v>
      </c>
      <c r="B120" s="2">
        <v>1.0</v>
      </c>
      <c r="C120" s="2">
        <v>150.0</v>
      </c>
      <c r="D120" s="3">
        <v>148.1</v>
      </c>
      <c r="E120" s="3">
        <v>315.25</v>
      </c>
      <c r="F120" s="4">
        <f t="shared" ref="F120:F123" si="12">SUM(D120*C120)</f>
        <v>22215</v>
      </c>
      <c r="G120" s="17">
        <f t="shared" ref="G120:G123" si="13">SUM(C120*(E120-D120))</f>
        <v>25072.5</v>
      </c>
      <c r="H120" s="5">
        <f t="shared" ref="H120:H123" si="14">SUM(E120-D120)/D120</f>
        <v>1.128629305</v>
      </c>
      <c r="I120" s="13"/>
    </row>
    <row r="121">
      <c r="A121" s="2" t="s">
        <v>118</v>
      </c>
      <c r="B121" s="2">
        <v>1.0</v>
      </c>
      <c r="C121" s="2">
        <v>75.0</v>
      </c>
      <c r="D121" s="3">
        <v>24.5</v>
      </c>
      <c r="E121" s="3">
        <v>11.1</v>
      </c>
      <c r="F121" s="4">
        <f t="shared" si="12"/>
        <v>1837.5</v>
      </c>
      <c r="G121" s="7">
        <f t="shared" si="13"/>
        <v>-1005</v>
      </c>
      <c r="H121" s="5">
        <f t="shared" si="14"/>
        <v>-0.5469387755</v>
      </c>
      <c r="I121" s="13"/>
    </row>
    <row r="122">
      <c r="A122" s="2" t="s">
        <v>119</v>
      </c>
      <c r="B122" s="2">
        <v>1.0</v>
      </c>
      <c r="C122" s="2">
        <v>200.0</v>
      </c>
      <c r="D122" s="3">
        <v>124.55</v>
      </c>
      <c r="E122" s="3">
        <v>147.3</v>
      </c>
      <c r="F122" s="4">
        <f t="shared" si="12"/>
        <v>24910</v>
      </c>
      <c r="G122" s="17">
        <f t="shared" si="13"/>
        <v>4550</v>
      </c>
      <c r="H122" s="5">
        <f t="shared" si="14"/>
        <v>0.1826575672</v>
      </c>
      <c r="I122" s="13"/>
    </row>
    <row r="123">
      <c r="A123" s="2" t="s">
        <v>120</v>
      </c>
      <c r="B123" s="2">
        <v>1.0</v>
      </c>
      <c r="C123" s="2">
        <v>700.0</v>
      </c>
      <c r="D123" s="3">
        <v>23.05</v>
      </c>
      <c r="E123" s="3">
        <v>39.9</v>
      </c>
      <c r="F123" s="4">
        <f t="shared" si="12"/>
        <v>16135</v>
      </c>
      <c r="G123" s="17">
        <f t="shared" si="13"/>
        <v>11795</v>
      </c>
      <c r="H123" s="5">
        <f t="shared" si="14"/>
        <v>0.7310195228</v>
      </c>
      <c r="I123" s="13"/>
    </row>
    <row r="124">
      <c r="A124" s="2"/>
      <c r="B124" s="2"/>
      <c r="C124" s="2"/>
      <c r="D124" s="3"/>
      <c r="E124" s="3"/>
      <c r="F124" s="4"/>
      <c r="G124" s="13"/>
      <c r="H124" s="5"/>
      <c r="I124" s="13"/>
    </row>
    <row r="125">
      <c r="A125" s="2" t="s">
        <v>121</v>
      </c>
      <c r="B125" s="2">
        <v>1.0</v>
      </c>
      <c r="C125" s="2">
        <v>1000.0</v>
      </c>
      <c r="D125" s="3">
        <v>5.8</v>
      </c>
      <c r="E125" s="3">
        <v>4.6</v>
      </c>
      <c r="F125" s="4">
        <f t="shared" ref="F125:F206" si="15">SUM(D125*C125)</f>
        <v>5800</v>
      </c>
      <c r="G125" s="7">
        <f t="shared" ref="G125:G206" si="16">SUM(C125*(E125-D125))</f>
        <v>-1200</v>
      </c>
      <c r="H125" s="5">
        <f t="shared" ref="H125:H206" si="17">SUM(E125-D125)/D125</f>
        <v>-0.2068965517</v>
      </c>
      <c r="I125" s="13"/>
    </row>
    <row r="126">
      <c r="A126" s="2" t="s">
        <v>122</v>
      </c>
      <c r="B126" s="2">
        <v>1.0</v>
      </c>
      <c r="C126" s="2">
        <v>250.0</v>
      </c>
      <c r="D126" s="3">
        <v>59.05</v>
      </c>
      <c r="E126" s="3">
        <v>57.0</v>
      </c>
      <c r="F126" s="4">
        <f t="shared" si="15"/>
        <v>14762.5</v>
      </c>
      <c r="G126" s="7">
        <f t="shared" si="16"/>
        <v>-512.5</v>
      </c>
      <c r="H126" s="5">
        <f t="shared" si="17"/>
        <v>-0.03471634208</v>
      </c>
      <c r="I126" s="13"/>
    </row>
    <row r="127">
      <c r="A127" s="2" t="s">
        <v>123</v>
      </c>
      <c r="B127" s="2">
        <v>1.0</v>
      </c>
      <c r="C127" s="2">
        <v>100.0</v>
      </c>
      <c r="D127" s="3">
        <v>131.0</v>
      </c>
      <c r="E127" s="3">
        <v>176.5</v>
      </c>
      <c r="F127" s="4">
        <f t="shared" si="15"/>
        <v>13100</v>
      </c>
      <c r="G127" s="17">
        <f t="shared" si="16"/>
        <v>4550</v>
      </c>
      <c r="H127" s="5">
        <f t="shared" si="17"/>
        <v>0.3473282443</v>
      </c>
      <c r="I127" s="13"/>
    </row>
    <row r="128">
      <c r="A128" s="2" t="s">
        <v>124</v>
      </c>
      <c r="B128" s="2">
        <v>1.0</v>
      </c>
      <c r="C128" s="2">
        <v>550.0</v>
      </c>
      <c r="D128" s="3">
        <v>18.15</v>
      </c>
      <c r="E128" s="3">
        <v>14.85</v>
      </c>
      <c r="F128" s="4">
        <f t="shared" si="15"/>
        <v>9982.5</v>
      </c>
      <c r="G128" s="7">
        <f t="shared" si="16"/>
        <v>-1815</v>
      </c>
      <c r="H128" s="5">
        <f t="shared" si="17"/>
        <v>-0.1818181818</v>
      </c>
      <c r="I128" s="13"/>
    </row>
    <row r="129">
      <c r="A129" s="2" t="s">
        <v>125</v>
      </c>
      <c r="B129" s="2">
        <v>1.0</v>
      </c>
      <c r="C129" s="2">
        <v>1000.0</v>
      </c>
      <c r="D129" s="3">
        <v>20.6</v>
      </c>
      <c r="E129" s="3">
        <v>31.5</v>
      </c>
      <c r="F129" s="4">
        <f t="shared" si="15"/>
        <v>20600</v>
      </c>
      <c r="G129" s="17">
        <f t="shared" si="16"/>
        <v>10900</v>
      </c>
      <c r="H129" s="5">
        <f t="shared" si="17"/>
        <v>0.5291262136</v>
      </c>
      <c r="I129" s="13"/>
    </row>
    <row r="130">
      <c r="A130" s="2" t="s">
        <v>126</v>
      </c>
      <c r="B130" s="2">
        <v>1.0</v>
      </c>
      <c r="C130" s="2">
        <v>500.0</v>
      </c>
      <c r="D130" s="3">
        <v>33.6</v>
      </c>
      <c r="E130" s="3">
        <v>51.75</v>
      </c>
      <c r="F130" s="4">
        <f t="shared" si="15"/>
        <v>16800</v>
      </c>
      <c r="G130" s="17">
        <f t="shared" si="16"/>
        <v>9075</v>
      </c>
      <c r="H130" s="5">
        <f t="shared" si="17"/>
        <v>0.5401785714</v>
      </c>
      <c r="I130" s="13"/>
    </row>
    <row r="131">
      <c r="A131" s="2" t="s">
        <v>127</v>
      </c>
      <c r="B131" s="2">
        <v>1.0</v>
      </c>
      <c r="C131" s="2">
        <v>100.0</v>
      </c>
      <c r="D131" s="3">
        <v>106.0</v>
      </c>
      <c r="E131" s="3">
        <v>220.0</v>
      </c>
      <c r="F131" s="4">
        <f t="shared" si="15"/>
        <v>10600</v>
      </c>
      <c r="G131" s="17">
        <f t="shared" si="16"/>
        <v>11400</v>
      </c>
      <c r="H131" s="5">
        <f t="shared" si="17"/>
        <v>1.075471698</v>
      </c>
      <c r="I131" s="13"/>
    </row>
    <row r="132">
      <c r="A132" s="2" t="s">
        <v>128</v>
      </c>
      <c r="B132" s="2">
        <v>1.0</v>
      </c>
      <c r="C132" s="2">
        <v>175.0</v>
      </c>
      <c r="D132" s="3">
        <v>56.55</v>
      </c>
      <c r="E132" s="3">
        <v>81.45</v>
      </c>
      <c r="F132" s="4">
        <f t="shared" si="15"/>
        <v>9896.25</v>
      </c>
      <c r="G132" s="17">
        <f t="shared" si="16"/>
        <v>4357.5</v>
      </c>
      <c r="H132" s="5">
        <f t="shared" si="17"/>
        <v>0.4403183024</v>
      </c>
      <c r="I132" s="13"/>
    </row>
    <row r="133">
      <c r="A133" s="2" t="s">
        <v>129</v>
      </c>
      <c r="B133" s="2">
        <v>1.0</v>
      </c>
      <c r="C133" s="2">
        <v>175.0</v>
      </c>
      <c r="D133" s="3">
        <v>30.05</v>
      </c>
      <c r="E133" s="3">
        <v>51.15</v>
      </c>
      <c r="F133" s="4">
        <f t="shared" si="15"/>
        <v>5258.75</v>
      </c>
      <c r="G133" s="17">
        <f t="shared" si="16"/>
        <v>3692.5</v>
      </c>
      <c r="H133" s="5">
        <f t="shared" si="17"/>
        <v>0.7021630616</v>
      </c>
      <c r="I133" s="13"/>
    </row>
    <row r="134">
      <c r="A134" s="2" t="s">
        <v>130</v>
      </c>
      <c r="B134" s="2">
        <v>1.0</v>
      </c>
      <c r="C134" s="2">
        <v>100.0</v>
      </c>
      <c r="D134" s="3">
        <v>80.05</v>
      </c>
      <c r="E134" s="3">
        <v>17.25</v>
      </c>
      <c r="F134" s="4">
        <f t="shared" si="15"/>
        <v>8005</v>
      </c>
      <c r="G134" s="7">
        <f t="shared" si="16"/>
        <v>-6280</v>
      </c>
      <c r="H134" s="5">
        <f t="shared" si="17"/>
        <v>-0.7845096814</v>
      </c>
      <c r="I134" s="13"/>
    </row>
    <row r="135">
      <c r="A135" s="2" t="s">
        <v>131</v>
      </c>
      <c r="B135" s="2">
        <v>1.0</v>
      </c>
      <c r="C135" s="2">
        <v>1400.0</v>
      </c>
      <c r="D135" s="3">
        <v>7.2</v>
      </c>
      <c r="E135" s="3">
        <v>1.9</v>
      </c>
      <c r="F135" s="4">
        <f t="shared" si="15"/>
        <v>10080</v>
      </c>
      <c r="G135" s="7">
        <f t="shared" si="16"/>
        <v>-7420</v>
      </c>
      <c r="H135" s="5">
        <f t="shared" si="17"/>
        <v>-0.7361111111</v>
      </c>
      <c r="I135" s="13"/>
    </row>
    <row r="136">
      <c r="A136" s="2" t="s">
        <v>132</v>
      </c>
      <c r="B136" s="2">
        <v>1.0</v>
      </c>
      <c r="C136" s="2">
        <v>1000.0</v>
      </c>
      <c r="D136" s="3">
        <v>8.2</v>
      </c>
      <c r="E136" s="3">
        <v>4.05</v>
      </c>
      <c r="F136" s="4">
        <f t="shared" si="15"/>
        <v>8200</v>
      </c>
      <c r="G136" s="7">
        <f t="shared" si="16"/>
        <v>-4150</v>
      </c>
      <c r="H136" s="5">
        <f t="shared" si="17"/>
        <v>-0.506097561</v>
      </c>
      <c r="I136" s="13"/>
    </row>
    <row r="137">
      <c r="A137" s="2" t="s">
        <v>133</v>
      </c>
      <c r="B137" s="2">
        <v>1.0</v>
      </c>
      <c r="C137" s="2">
        <v>125.0</v>
      </c>
      <c r="D137" s="3">
        <v>109.05</v>
      </c>
      <c r="E137" s="3">
        <v>195.0</v>
      </c>
      <c r="F137" s="4">
        <f t="shared" si="15"/>
        <v>13631.25</v>
      </c>
      <c r="G137" s="17">
        <f t="shared" si="16"/>
        <v>10743.75</v>
      </c>
      <c r="H137" s="5">
        <f t="shared" si="17"/>
        <v>0.788170564</v>
      </c>
      <c r="I137" s="13"/>
    </row>
    <row r="138">
      <c r="A138" s="2" t="s">
        <v>85</v>
      </c>
      <c r="B138" s="2">
        <v>1.0</v>
      </c>
      <c r="C138" s="2">
        <v>175.0</v>
      </c>
      <c r="D138" s="3">
        <v>67.25</v>
      </c>
      <c r="E138" s="3">
        <v>10.3</v>
      </c>
      <c r="F138" s="4">
        <f t="shared" si="15"/>
        <v>11768.75</v>
      </c>
      <c r="G138" s="7">
        <f t="shared" si="16"/>
        <v>-9966.25</v>
      </c>
      <c r="H138" s="5">
        <f t="shared" si="17"/>
        <v>-0.8468401487</v>
      </c>
      <c r="I138" s="13"/>
    </row>
    <row r="139">
      <c r="A139" s="2" t="s">
        <v>134</v>
      </c>
      <c r="B139" s="2">
        <v>1.0</v>
      </c>
      <c r="C139" s="2">
        <v>550.0</v>
      </c>
      <c r="D139" s="3">
        <v>35.3</v>
      </c>
      <c r="E139" s="3">
        <v>6.0</v>
      </c>
      <c r="F139" s="4">
        <f t="shared" si="15"/>
        <v>19415</v>
      </c>
      <c r="G139" s="7">
        <f t="shared" si="16"/>
        <v>-16115</v>
      </c>
      <c r="H139" s="5">
        <f t="shared" si="17"/>
        <v>-0.8300283286</v>
      </c>
      <c r="I139" s="13"/>
    </row>
    <row r="140">
      <c r="A140" s="2" t="s">
        <v>135</v>
      </c>
      <c r="B140" s="2">
        <v>1.0</v>
      </c>
      <c r="C140" s="2">
        <v>100.0</v>
      </c>
      <c r="D140" s="3">
        <v>99.85</v>
      </c>
      <c r="E140" s="3">
        <v>59.85</v>
      </c>
      <c r="F140" s="4">
        <f t="shared" si="15"/>
        <v>9985</v>
      </c>
      <c r="G140" s="7">
        <f t="shared" si="16"/>
        <v>-4000</v>
      </c>
      <c r="H140" s="5">
        <f t="shared" si="17"/>
        <v>-0.4006009014</v>
      </c>
      <c r="I140" s="13"/>
    </row>
    <row r="141">
      <c r="A141" s="2" t="s">
        <v>136</v>
      </c>
      <c r="B141" s="2">
        <v>1.0</v>
      </c>
      <c r="C141" s="2">
        <v>475.0</v>
      </c>
      <c r="D141" s="3">
        <v>39.3</v>
      </c>
      <c r="E141" s="3">
        <v>15.7</v>
      </c>
      <c r="F141" s="4">
        <f t="shared" si="15"/>
        <v>18667.5</v>
      </c>
      <c r="G141" s="7">
        <f t="shared" si="16"/>
        <v>-11210</v>
      </c>
      <c r="H141" s="5">
        <f t="shared" si="17"/>
        <v>-0.6005089059</v>
      </c>
      <c r="I141" s="13"/>
    </row>
    <row r="142">
      <c r="A142" s="2" t="s">
        <v>137</v>
      </c>
      <c r="B142" s="2">
        <v>1.0</v>
      </c>
      <c r="C142" s="2">
        <v>100.0</v>
      </c>
      <c r="D142" s="3">
        <v>231.4</v>
      </c>
      <c r="E142" s="3">
        <v>27.75</v>
      </c>
      <c r="F142" s="4">
        <f t="shared" si="15"/>
        <v>23140</v>
      </c>
      <c r="G142" s="7">
        <f t="shared" si="16"/>
        <v>-20365</v>
      </c>
      <c r="H142" s="5">
        <f t="shared" si="17"/>
        <v>-0.8800777874</v>
      </c>
      <c r="I142" s="13"/>
    </row>
    <row r="143">
      <c r="A143" s="2" t="s">
        <v>138</v>
      </c>
      <c r="B143" s="2">
        <v>1.0</v>
      </c>
      <c r="C143" s="2">
        <v>550.0</v>
      </c>
      <c r="D143" s="3">
        <v>14.6</v>
      </c>
      <c r="E143" s="3">
        <v>6.35</v>
      </c>
      <c r="F143" s="4">
        <f t="shared" si="15"/>
        <v>8030</v>
      </c>
      <c r="G143" s="7">
        <f t="shared" si="16"/>
        <v>-4537.5</v>
      </c>
      <c r="H143" s="5">
        <f t="shared" si="17"/>
        <v>-0.5650684932</v>
      </c>
      <c r="I143" s="13"/>
    </row>
    <row r="144">
      <c r="A144" s="2" t="s">
        <v>139</v>
      </c>
      <c r="B144" s="2">
        <v>1.0</v>
      </c>
      <c r="C144" s="2">
        <v>400.0</v>
      </c>
      <c r="D144" s="3">
        <v>44.85</v>
      </c>
      <c r="E144" s="3">
        <v>35.6</v>
      </c>
      <c r="F144" s="4">
        <f t="shared" si="15"/>
        <v>17940</v>
      </c>
      <c r="G144" s="7">
        <f t="shared" si="16"/>
        <v>-3700</v>
      </c>
      <c r="H144" s="5">
        <f t="shared" si="17"/>
        <v>-0.2062430323</v>
      </c>
      <c r="I144" s="13"/>
    </row>
    <row r="145">
      <c r="A145" s="2" t="s">
        <v>140</v>
      </c>
      <c r="B145" s="2">
        <v>1.0</v>
      </c>
      <c r="C145" s="2">
        <v>175.0</v>
      </c>
      <c r="D145" s="3">
        <v>55.2</v>
      </c>
      <c r="E145" s="3">
        <v>34.95</v>
      </c>
      <c r="F145" s="4">
        <f t="shared" si="15"/>
        <v>9660</v>
      </c>
      <c r="G145" s="7">
        <f t="shared" si="16"/>
        <v>-3543.75</v>
      </c>
      <c r="H145" s="5">
        <f t="shared" si="17"/>
        <v>-0.3668478261</v>
      </c>
      <c r="I145" s="13"/>
    </row>
    <row r="146">
      <c r="A146" s="2" t="s">
        <v>141</v>
      </c>
      <c r="B146" s="2">
        <v>1.0</v>
      </c>
      <c r="C146" s="2">
        <v>750.0</v>
      </c>
      <c r="D146" s="3">
        <v>13.65</v>
      </c>
      <c r="E146" s="3">
        <v>17.75</v>
      </c>
      <c r="F146" s="4">
        <f t="shared" si="15"/>
        <v>10237.5</v>
      </c>
      <c r="G146" s="17">
        <f t="shared" si="16"/>
        <v>3075</v>
      </c>
      <c r="H146" s="5">
        <f t="shared" si="17"/>
        <v>0.3003663004</v>
      </c>
      <c r="I146" s="13"/>
    </row>
    <row r="147">
      <c r="A147" s="2" t="s">
        <v>142</v>
      </c>
      <c r="B147" s="2">
        <v>1.0</v>
      </c>
      <c r="C147" s="2">
        <v>250.0</v>
      </c>
      <c r="D147" s="3">
        <v>55.2</v>
      </c>
      <c r="E147" s="3">
        <v>74.7</v>
      </c>
      <c r="F147" s="4">
        <f t="shared" si="15"/>
        <v>13800</v>
      </c>
      <c r="G147" s="17">
        <f t="shared" si="16"/>
        <v>4875</v>
      </c>
      <c r="H147" s="5">
        <f t="shared" si="17"/>
        <v>0.3532608696</v>
      </c>
      <c r="I147" s="13"/>
    </row>
    <row r="148">
      <c r="A148" s="2" t="s">
        <v>143</v>
      </c>
      <c r="B148" s="2">
        <v>1.0</v>
      </c>
      <c r="C148" s="2">
        <v>375.0</v>
      </c>
      <c r="D148" s="3">
        <v>50.05</v>
      </c>
      <c r="E148" s="3">
        <v>65.65</v>
      </c>
      <c r="F148" s="4">
        <f t="shared" si="15"/>
        <v>18768.75</v>
      </c>
      <c r="G148" s="17">
        <f t="shared" si="16"/>
        <v>5850</v>
      </c>
      <c r="H148" s="5">
        <f t="shared" si="17"/>
        <v>0.3116883117</v>
      </c>
      <c r="I148" s="13"/>
    </row>
    <row r="149">
      <c r="A149" s="2" t="s">
        <v>144</v>
      </c>
      <c r="B149" s="2">
        <v>1.0</v>
      </c>
      <c r="C149" s="2">
        <v>350.0</v>
      </c>
      <c r="D149" s="3">
        <v>36.0</v>
      </c>
      <c r="E149" s="3">
        <v>32.1</v>
      </c>
      <c r="F149" s="4">
        <f t="shared" si="15"/>
        <v>12600</v>
      </c>
      <c r="G149" s="7">
        <f t="shared" si="16"/>
        <v>-1365</v>
      </c>
      <c r="H149" s="5">
        <f t="shared" si="17"/>
        <v>-0.1083333333</v>
      </c>
      <c r="I149" s="13"/>
    </row>
    <row r="150">
      <c r="A150" s="2" t="s">
        <v>145</v>
      </c>
      <c r="B150" s="2">
        <v>1.0</v>
      </c>
      <c r="C150" s="2">
        <v>600.0</v>
      </c>
      <c r="D150" s="3">
        <v>34.7</v>
      </c>
      <c r="E150" s="3">
        <v>48.0</v>
      </c>
      <c r="F150" s="4">
        <f t="shared" si="15"/>
        <v>20820</v>
      </c>
      <c r="G150" s="17">
        <f t="shared" si="16"/>
        <v>7980</v>
      </c>
      <c r="H150" s="5">
        <f t="shared" si="17"/>
        <v>0.3832853026</v>
      </c>
      <c r="I150" s="13"/>
    </row>
    <row r="151">
      <c r="A151" s="2" t="s">
        <v>146</v>
      </c>
      <c r="B151" s="2">
        <v>1.0</v>
      </c>
      <c r="C151" s="2">
        <v>4425.0</v>
      </c>
      <c r="D151" s="3">
        <v>2.6</v>
      </c>
      <c r="E151" s="3">
        <v>3.3</v>
      </c>
      <c r="F151" s="4">
        <f t="shared" si="15"/>
        <v>11505</v>
      </c>
      <c r="G151" s="17">
        <f t="shared" si="16"/>
        <v>3097.5</v>
      </c>
      <c r="H151" s="5">
        <f t="shared" si="17"/>
        <v>0.2692307692</v>
      </c>
      <c r="I151" s="13"/>
    </row>
    <row r="152">
      <c r="A152" s="2" t="s">
        <v>147</v>
      </c>
      <c r="B152" s="2">
        <v>1.0</v>
      </c>
      <c r="C152" s="2">
        <v>100.0</v>
      </c>
      <c r="D152" s="3">
        <v>80.0</v>
      </c>
      <c r="E152" s="3">
        <v>105.0</v>
      </c>
      <c r="F152" s="4">
        <f t="shared" si="15"/>
        <v>8000</v>
      </c>
      <c r="G152" s="17">
        <f t="shared" si="16"/>
        <v>2500</v>
      </c>
      <c r="H152" s="5">
        <f t="shared" si="17"/>
        <v>0.3125</v>
      </c>
      <c r="I152" s="13"/>
    </row>
    <row r="153">
      <c r="A153" s="2" t="s">
        <v>148</v>
      </c>
      <c r="B153" s="2">
        <v>1.0</v>
      </c>
      <c r="C153" s="2">
        <v>175.0</v>
      </c>
      <c r="D153" s="3">
        <v>26.0</v>
      </c>
      <c r="E153" s="3">
        <v>21.3</v>
      </c>
      <c r="F153" s="4">
        <f t="shared" si="15"/>
        <v>4550</v>
      </c>
      <c r="G153" s="7">
        <f t="shared" si="16"/>
        <v>-822.5</v>
      </c>
      <c r="H153" s="5">
        <f t="shared" si="17"/>
        <v>-0.1807692308</v>
      </c>
      <c r="I153" s="13"/>
    </row>
    <row r="154">
      <c r="A154" s="2" t="s">
        <v>149</v>
      </c>
      <c r="B154" s="2">
        <v>1.0</v>
      </c>
      <c r="C154" s="2">
        <v>4425.0</v>
      </c>
      <c r="D154" s="3">
        <v>3.08</v>
      </c>
      <c r="E154" s="3">
        <v>1.92</v>
      </c>
      <c r="F154" s="4">
        <f t="shared" si="15"/>
        <v>13629</v>
      </c>
      <c r="G154" s="7">
        <f t="shared" si="16"/>
        <v>-5133</v>
      </c>
      <c r="H154" s="5">
        <f t="shared" si="17"/>
        <v>-0.3766233766</v>
      </c>
      <c r="I154" s="13"/>
    </row>
    <row r="155">
      <c r="A155" s="2" t="s">
        <v>150</v>
      </c>
      <c r="B155" s="2">
        <v>1.0</v>
      </c>
      <c r="C155" s="2">
        <v>625.0</v>
      </c>
      <c r="D155" s="3">
        <v>12.0</v>
      </c>
      <c r="E155" s="3">
        <v>24.35</v>
      </c>
      <c r="F155" s="4">
        <f t="shared" si="15"/>
        <v>7500</v>
      </c>
      <c r="G155" s="17">
        <f t="shared" si="16"/>
        <v>7718.75</v>
      </c>
      <c r="H155" s="5">
        <f t="shared" si="17"/>
        <v>1.029166667</v>
      </c>
      <c r="I155" s="13"/>
    </row>
    <row r="156">
      <c r="A156" s="2" t="s">
        <v>151</v>
      </c>
      <c r="B156" s="2">
        <v>1.0</v>
      </c>
      <c r="C156" s="2">
        <v>625.0</v>
      </c>
      <c r="D156" s="3">
        <v>45.7</v>
      </c>
      <c r="E156" s="3">
        <v>38.0</v>
      </c>
      <c r="F156" s="4">
        <f t="shared" si="15"/>
        <v>28562.5</v>
      </c>
      <c r="G156" s="7">
        <f t="shared" si="16"/>
        <v>-4812.5</v>
      </c>
      <c r="H156" s="5">
        <f t="shared" si="17"/>
        <v>-0.1684901532</v>
      </c>
      <c r="I156" s="13"/>
    </row>
    <row r="157">
      <c r="A157" s="2" t="s">
        <v>152</v>
      </c>
      <c r="B157" s="2">
        <v>1.0</v>
      </c>
      <c r="C157" s="2">
        <v>375.0</v>
      </c>
      <c r="D157" s="3">
        <v>137.0</v>
      </c>
      <c r="E157" s="3">
        <v>170.0</v>
      </c>
      <c r="F157" s="4">
        <f t="shared" si="15"/>
        <v>51375</v>
      </c>
      <c r="G157" s="17">
        <f t="shared" si="16"/>
        <v>12375</v>
      </c>
      <c r="H157" s="5">
        <f t="shared" si="17"/>
        <v>0.2408759124</v>
      </c>
      <c r="I157" s="13"/>
    </row>
    <row r="158">
      <c r="A158" s="2" t="s">
        <v>153</v>
      </c>
      <c r="B158" s="2">
        <v>1.0</v>
      </c>
      <c r="C158" s="2">
        <v>250.0</v>
      </c>
      <c r="D158" s="3">
        <v>72.0</v>
      </c>
      <c r="E158" s="3">
        <v>60.0</v>
      </c>
      <c r="F158" s="4">
        <f t="shared" si="15"/>
        <v>18000</v>
      </c>
      <c r="G158" s="7">
        <f t="shared" si="16"/>
        <v>-3000</v>
      </c>
      <c r="H158" s="5">
        <f t="shared" si="17"/>
        <v>-0.1666666667</v>
      </c>
      <c r="I158" s="13"/>
    </row>
    <row r="159">
      <c r="A159" s="2" t="s">
        <v>151</v>
      </c>
      <c r="B159" s="2">
        <v>1.0</v>
      </c>
      <c r="C159" s="2">
        <v>625.0</v>
      </c>
      <c r="D159" s="3">
        <v>48.2</v>
      </c>
      <c r="E159" s="3">
        <v>66.8</v>
      </c>
      <c r="F159" s="4">
        <f t="shared" si="15"/>
        <v>30125</v>
      </c>
      <c r="G159" s="17">
        <f t="shared" si="16"/>
        <v>11625</v>
      </c>
      <c r="H159" s="5">
        <f t="shared" si="17"/>
        <v>0.3858921162</v>
      </c>
      <c r="I159" s="13"/>
    </row>
    <row r="160">
      <c r="A160" s="2" t="s">
        <v>154</v>
      </c>
      <c r="B160" s="2">
        <v>1.0</v>
      </c>
      <c r="C160" s="2">
        <v>1900.0</v>
      </c>
      <c r="D160" s="3">
        <v>3.85</v>
      </c>
      <c r="E160" s="3">
        <v>4.3</v>
      </c>
      <c r="F160" s="4">
        <f t="shared" si="15"/>
        <v>7315</v>
      </c>
      <c r="G160" s="17">
        <f t="shared" si="16"/>
        <v>855</v>
      </c>
      <c r="H160" s="5">
        <f t="shared" si="17"/>
        <v>0.1168831169</v>
      </c>
      <c r="I160" s="13"/>
    </row>
    <row r="161">
      <c r="A161" s="2" t="s">
        <v>155</v>
      </c>
      <c r="B161" s="2">
        <v>1.0</v>
      </c>
      <c r="C161" s="2">
        <v>1000.0</v>
      </c>
      <c r="D161" s="3">
        <v>32.5</v>
      </c>
      <c r="E161" s="3">
        <v>14.85</v>
      </c>
      <c r="F161" s="4">
        <f t="shared" si="15"/>
        <v>32500</v>
      </c>
      <c r="G161" s="7">
        <f t="shared" si="16"/>
        <v>-17650</v>
      </c>
      <c r="H161" s="5">
        <f t="shared" si="17"/>
        <v>-0.5430769231</v>
      </c>
      <c r="I161" s="13"/>
    </row>
    <row r="162">
      <c r="A162" s="2" t="s">
        <v>155</v>
      </c>
      <c r="B162" s="2">
        <v>1.0</v>
      </c>
      <c r="C162" s="2">
        <v>1000.0</v>
      </c>
      <c r="D162" s="3">
        <v>36.25</v>
      </c>
      <c r="E162" s="3">
        <v>14.85</v>
      </c>
      <c r="F162" s="4">
        <f t="shared" si="15"/>
        <v>36250</v>
      </c>
      <c r="G162" s="7">
        <f t="shared" si="16"/>
        <v>-21400</v>
      </c>
      <c r="H162" s="5">
        <f t="shared" si="17"/>
        <v>-0.5903448276</v>
      </c>
      <c r="I162" s="13"/>
    </row>
    <row r="163">
      <c r="A163" s="2" t="s">
        <v>156</v>
      </c>
      <c r="B163" s="2">
        <v>1.0</v>
      </c>
      <c r="C163" s="2">
        <v>200.0</v>
      </c>
      <c r="D163" s="3">
        <v>56.85</v>
      </c>
      <c r="E163" s="3">
        <v>43.1</v>
      </c>
      <c r="F163" s="4">
        <f t="shared" si="15"/>
        <v>11370</v>
      </c>
      <c r="G163" s="7">
        <f t="shared" si="16"/>
        <v>-2750</v>
      </c>
      <c r="H163" s="5">
        <f t="shared" si="17"/>
        <v>-0.2418645558</v>
      </c>
      <c r="I163" s="13"/>
    </row>
    <row r="164">
      <c r="A164" s="2" t="s">
        <v>157</v>
      </c>
      <c r="B164" s="2">
        <v>1.0</v>
      </c>
      <c r="C164" s="2">
        <v>800.0</v>
      </c>
      <c r="D164" s="3">
        <v>23.3</v>
      </c>
      <c r="E164" s="3">
        <v>40.95</v>
      </c>
      <c r="F164" s="4">
        <f t="shared" si="15"/>
        <v>18640</v>
      </c>
      <c r="G164" s="17">
        <f t="shared" si="16"/>
        <v>14120</v>
      </c>
      <c r="H164" s="5">
        <f t="shared" si="17"/>
        <v>0.7575107296</v>
      </c>
      <c r="I164" s="13"/>
    </row>
    <row r="165">
      <c r="A165" s="2" t="s">
        <v>158</v>
      </c>
      <c r="B165" s="2">
        <v>1.0</v>
      </c>
      <c r="C165" s="2">
        <v>625.0</v>
      </c>
      <c r="D165" s="3">
        <v>28.7</v>
      </c>
      <c r="E165" s="3">
        <v>36.0</v>
      </c>
      <c r="F165" s="4">
        <f t="shared" si="15"/>
        <v>17937.5</v>
      </c>
      <c r="G165" s="17">
        <f t="shared" si="16"/>
        <v>4562.5</v>
      </c>
      <c r="H165" s="5">
        <f t="shared" si="17"/>
        <v>0.2543554007</v>
      </c>
      <c r="I165" s="13"/>
    </row>
    <row r="166">
      <c r="A166" s="2" t="s">
        <v>159</v>
      </c>
      <c r="B166" s="2">
        <v>2.0</v>
      </c>
      <c r="C166" s="2">
        <v>130.0</v>
      </c>
      <c r="D166" s="3">
        <v>153.4</v>
      </c>
      <c r="E166" s="3">
        <v>350.0</v>
      </c>
      <c r="F166" s="4">
        <f t="shared" si="15"/>
        <v>19942</v>
      </c>
      <c r="G166" s="20">
        <f t="shared" si="16"/>
        <v>25558</v>
      </c>
      <c r="H166" s="21">
        <f t="shared" si="17"/>
        <v>1.281616688</v>
      </c>
      <c r="I166" s="13"/>
    </row>
    <row r="167">
      <c r="A167" s="2" t="s">
        <v>160</v>
      </c>
      <c r="B167" s="2">
        <v>1.0</v>
      </c>
      <c r="C167" s="2">
        <v>1150.0</v>
      </c>
      <c r="D167" s="3">
        <v>27.45</v>
      </c>
      <c r="E167" s="3">
        <v>37.9</v>
      </c>
      <c r="F167" s="4">
        <f t="shared" si="15"/>
        <v>31567.5</v>
      </c>
      <c r="G167" s="20">
        <f t="shared" si="16"/>
        <v>12017.5</v>
      </c>
      <c r="H167" s="21">
        <f t="shared" si="17"/>
        <v>0.3806921676</v>
      </c>
      <c r="I167" s="13"/>
    </row>
    <row r="168">
      <c r="A168" s="2" t="s">
        <v>161</v>
      </c>
      <c r="B168" s="2">
        <v>1.0</v>
      </c>
      <c r="C168" s="2">
        <v>1150.0</v>
      </c>
      <c r="D168" s="3">
        <v>24.0</v>
      </c>
      <c r="E168" s="3">
        <v>13.8</v>
      </c>
      <c r="F168" s="4">
        <f t="shared" si="15"/>
        <v>27600</v>
      </c>
      <c r="G168" s="7">
        <f t="shared" si="16"/>
        <v>-11730</v>
      </c>
      <c r="H168" s="22">
        <f t="shared" si="17"/>
        <v>-0.425</v>
      </c>
      <c r="I168" s="13"/>
    </row>
    <row r="169">
      <c r="A169" s="2" t="s">
        <v>162</v>
      </c>
      <c r="B169" s="2">
        <v>1.0</v>
      </c>
      <c r="C169" s="2">
        <v>1150.0</v>
      </c>
      <c r="D169" s="3">
        <v>15.8</v>
      </c>
      <c r="E169" s="3">
        <v>2.35</v>
      </c>
      <c r="F169" s="4">
        <f t="shared" si="15"/>
        <v>18170</v>
      </c>
      <c r="G169" s="7">
        <f t="shared" si="16"/>
        <v>-15467.5</v>
      </c>
      <c r="H169" s="22">
        <f t="shared" si="17"/>
        <v>-0.8512658228</v>
      </c>
      <c r="I169" s="13"/>
    </row>
    <row r="170">
      <c r="A170" s="2" t="s">
        <v>163</v>
      </c>
      <c r="B170" s="2">
        <v>1.0</v>
      </c>
      <c r="C170" s="2">
        <v>65.0</v>
      </c>
      <c r="D170" s="3">
        <v>324.25</v>
      </c>
      <c r="E170" s="3">
        <v>431.65</v>
      </c>
      <c r="F170" s="4">
        <f t="shared" si="15"/>
        <v>21076.25</v>
      </c>
      <c r="G170" s="20">
        <f t="shared" si="16"/>
        <v>6981</v>
      </c>
      <c r="H170" s="21">
        <f t="shared" si="17"/>
        <v>0.3312259059</v>
      </c>
      <c r="I170" s="13"/>
    </row>
    <row r="171">
      <c r="A171" s="2" t="s">
        <v>164</v>
      </c>
      <c r="B171" s="2">
        <v>1.0</v>
      </c>
      <c r="C171" s="2">
        <v>65.0</v>
      </c>
      <c r="D171" s="3">
        <v>147.7</v>
      </c>
      <c r="E171" s="3">
        <v>88.6</v>
      </c>
      <c r="F171" s="4">
        <f t="shared" si="15"/>
        <v>9600.5</v>
      </c>
      <c r="G171" s="7">
        <f t="shared" si="16"/>
        <v>-3841.5</v>
      </c>
      <c r="H171" s="22">
        <f t="shared" si="17"/>
        <v>-0.4001354096</v>
      </c>
      <c r="I171" s="13"/>
    </row>
    <row r="172">
      <c r="A172" s="2" t="s">
        <v>164</v>
      </c>
      <c r="B172" s="2">
        <v>1.0</v>
      </c>
      <c r="C172" s="2">
        <v>65.0</v>
      </c>
      <c r="D172" s="3">
        <v>160.0</v>
      </c>
      <c r="E172" s="3">
        <v>88.7</v>
      </c>
      <c r="F172" s="4">
        <f t="shared" si="15"/>
        <v>10400</v>
      </c>
      <c r="G172" s="7">
        <f t="shared" si="16"/>
        <v>-4634.5</v>
      </c>
      <c r="H172" s="22">
        <f t="shared" si="17"/>
        <v>-0.445625</v>
      </c>
      <c r="I172" s="13"/>
    </row>
    <row r="173">
      <c r="A173" s="2" t="s">
        <v>165</v>
      </c>
      <c r="B173" s="2">
        <v>1.0</v>
      </c>
      <c r="C173" s="2">
        <v>625.0</v>
      </c>
      <c r="D173" s="3">
        <v>26.15</v>
      </c>
      <c r="E173" s="3">
        <v>20.6</v>
      </c>
      <c r="F173" s="4">
        <f t="shared" si="15"/>
        <v>16343.75</v>
      </c>
      <c r="G173" s="7">
        <f t="shared" si="16"/>
        <v>-3468.75</v>
      </c>
      <c r="H173" s="22">
        <f t="shared" si="17"/>
        <v>-0.2122370937</v>
      </c>
      <c r="I173" s="13"/>
    </row>
    <row r="174">
      <c r="A174" s="2" t="s">
        <v>166</v>
      </c>
      <c r="B174" s="2">
        <v>1.0</v>
      </c>
      <c r="C174" s="2">
        <v>400.0</v>
      </c>
      <c r="D174" s="3">
        <v>8.8</v>
      </c>
      <c r="E174" s="3">
        <v>30.0</v>
      </c>
      <c r="F174" s="4">
        <f t="shared" si="15"/>
        <v>3520</v>
      </c>
      <c r="G174" s="20">
        <f t="shared" si="16"/>
        <v>8480</v>
      </c>
      <c r="H174" s="21">
        <f t="shared" si="17"/>
        <v>2.409090909</v>
      </c>
      <c r="I174" s="13"/>
    </row>
    <row r="175">
      <c r="A175" s="2" t="s">
        <v>167</v>
      </c>
      <c r="B175" s="2">
        <v>1.0</v>
      </c>
      <c r="C175" s="2">
        <v>150.0</v>
      </c>
      <c r="D175" s="3">
        <v>61.2</v>
      </c>
      <c r="E175" s="3">
        <v>49.05</v>
      </c>
      <c r="F175" s="4">
        <f t="shared" si="15"/>
        <v>9180</v>
      </c>
      <c r="G175" s="7">
        <f t="shared" si="16"/>
        <v>-1822.5</v>
      </c>
      <c r="H175" s="22">
        <f t="shared" si="17"/>
        <v>-0.1985294118</v>
      </c>
      <c r="I175" s="13"/>
    </row>
    <row r="176">
      <c r="A176" s="2" t="s">
        <v>168</v>
      </c>
      <c r="B176" s="2">
        <v>1.0</v>
      </c>
      <c r="C176" s="2">
        <v>30.0</v>
      </c>
      <c r="D176" s="3">
        <v>291.7</v>
      </c>
      <c r="E176" s="3">
        <v>0.05</v>
      </c>
      <c r="F176" s="4">
        <f t="shared" si="15"/>
        <v>8751</v>
      </c>
      <c r="G176" s="7">
        <f t="shared" si="16"/>
        <v>-8749.5</v>
      </c>
      <c r="H176" s="22">
        <f t="shared" si="17"/>
        <v>-0.999828591</v>
      </c>
      <c r="I176" s="13"/>
    </row>
    <row r="177">
      <c r="A177" s="2" t="s">
        <v>169</v>
      </c>
      <c r="B177" s="2">
        <v>1.0</v>
      </c>
      <c r="C177" s="2">
        <v>400.0</v>
      </c>
      <c r="D177" s="3">
        <v>20.05</v>
      </c>
      <c r="E177" s="3">
        <v>0.05</v>
      </c>
      <c r="F177" s="4">
        <f t="shared" si="15"/>
        <v>8020</v>
      </c>
      <c r="G177" s="7">
        <f t="shared" si="16"/>
        <v>-8000</v>
      </c>
      <c r="H177" s="22">
        <f t="shared" si="17"/>
        <v>-0.9975062344</v>
      </c>
      <c r="I177" s="13"/>
    </row>
    <row r="178">
      <c r="A178" s="2" t="s">
        <v>170</v>
      </c>
      <c r="B178" s="2">
        <v>2.0</v>
      </c>
      <c r="C178" s="2">
        <v>2900.0</v>
      </c>
      <c r="D178" s="3">
        <v>4.2</v>
      </c>
      <c r="E178" s="3">
        <v>5.15</v>
      </c>
      <c r="F178" s="4">
        <f t="shared" si="15"/>
        <v>12180</v>
      </c>
      <c r="G178" s="20">
        <f t="shared" si="16"/>
        <v>2755</v>
      </c>
      <c r="H178" s="21">
        <f t="shared" si="17"/>
        <v>0.2261904762</v>
      </c>
      <c r="I178" s="13"/>
    </row>
    <row r="179">
      <c r="A179" s="2" t="s">
        <v>170</v>
      </c>
      <c r="B179" s="2">
        <v>2.0</v>
      </c>
      <c r="C179" s="2">
        <v>2900.0</v>
      </c>
      <c r="D179" s="3">
        <v>0.3</v>
      </c>
      <c r="E179" s="3">
        <v>0.05</v>
      </c>
      <c r="F179" s="4">
        <f t="shared" si="15"/>
        <v>870</v>
      </c>
      <c r="G179" s="7">
        <f t="shared" si="16"/>
        <v>-725</v>
      </c>
      <c r="H179" s="22">
        <f t="shared" si="17"/>
        <v>-0.8333333333</v>
      </c>
      <c r="I179" s="13"/>
    </row>
    <row r="180">
      <c r="A180" s="2" t="s">
        <v>171</v>
      </c>
      <c r="B180" s="2">
        <v>2.0</v>
      </c>
      <c r="C180" s="2">
        <v>130.0</v>
      </c>
      <c r="D180" s="3">
        <v>68.65</v>
      </c>
      <c r="E180" s="3">
        <v>0.05</v>
      </c>
      <c r="F180" s="4">
        <f t="shared" si="15"/>
        <v>8924.5</v>
      </c>
      <c r="G180" s="7">
        <f t="shared" si="16"/>
        <v>-8918</v>
      </c>
      <c r="H180" s="22">
        <f t="shared" si="17"/>
        <v>-0.9992716679</v>
      </c>
      <c r="I180" s="13"/>
    </row>
    <row r="181">
      <c r="A181" s="2" t="s">
        <v>172</v>
      </c>
      <c r="B181" s="2">
        <v>1.0</v>
      </c>
      <c r="C181" s="2">
        <v>125.0</v>
      </c>
      <c r="D181" s="3">
        <v>217.0</v>
      </c>
      <c r="E181" s="3">
        <v>244.0</v>
      </c>
      <c r="F181" s="4">
        <f t="shared" si="15"/>
        <v>27125</v>
      </c>
      <c r="G181" s="23">
        <f t="shared" si="16"/>
        <v>3375</v>
      </c>
      <c r="H181" s="5">
        <f t="shared" si="17"/>
        <v>0.1244239631</v>
      </c>
      <c r="I181" s="13"/>
    </row>
    <row r="182">
      <c r="A182" s="2" t="s">
        <v>173</v>
      </c>
      <c r="B182" s="2">
        <v>1.0</v>
      </c>
      <c r="C182" s="2">
        <v>950.0</v>
      </c>
      <c r="D182" s="3">
        <v>6.85</v>
      </c>
      <c r="E182" s="3">
        <v>0.5</v>
      </c>
      <c r="F182" s="4">
        <f t="shared" si="15"/>
        <v>6507.5</v>
      </c>
      <c r="G182" s="7">
        <f t="shared" si="16"/>
        <v>-6032.5</v>
      </c>
      <c r="H182" s="22">
        <f t="shared" si="17"/>
        <v>-0.9270072993</v>
      </c>
      <c r="I182" s="13"/>
    </row>
    <row r="183">
      <c r="A183" s="2" t="s">
        <v>174</v>
      </c>
      <c r="B183" s="2">
        <v>1.0</v>
      </c>
      <c r="C183" s="2">
        <v>65.0</v>
      </c>
      <c r="D183" s="3">
        <v>106.35</v>
      </c>
      <c r="E183" s="3">
        <v>68.0</v>
      </c>
      <c r="F183" s="4">
        <f t="shared" si="15"/>
        <v>6912.75</v>
      </c>
      <c r="G183" s="7">
        <f t="shared" si="16"/>
        <v>-2492.75</v>
      </c>
      <c r="H183" s="22">
        <f t="shared" si="17"/>
        <v>-0.3606017866</v>
      </c>
      <c r="I183" s="13"/>
    </row>
    <row r="184">
      <c r="A184" s="2" t="s">
        <v>175</v>
      </c>
      <c r="B184" s="2">
        <v>1.0</v>
      </c>
      <c r="C184" s="2">
        <v>550.0</v>
      </c>
      <c r="D184" s="3">
        <v>12.5</v>
      </c>
      <c r="E184" s="3">
        <v>8.3</v>
      </c>
      <c r="F184" s="4">
        <f t="shared" si="15"/>
        <v>6875</v>
      </c>
      <c r="G184" s="7">
        <f t="shared" si="16"/>
        <v>-2310</v>
      </c>
      <c r="H184" s="22">
        <f t="shared" si="17"/>
        <v>-0.336</v>
      </c>
      <c r="I184" s="13"/>
    </row>
    <row r="185">
      <c r="A185" s="2" t="s">
        <v>176</v>
      </c>
      <c r="B185" s="2">
        <v>1.0</v>
      </c>
      <c r="C185" s="2">
        <v>65.0</v>
      </c>
      <c r="D185" s="3">
        <v>156.15</v>
      </c>
      <c r="E185" s="3">
        <v>170.0</v>
      </c>
      <c r="F185" s="4">
        <f t="shared" si="15"/>
        <v>10149.75</v>
      </c>
      <c r="G185" s="20">
        <f t="shared" si="16"/>
        <v>900.25</v>
      </c>
      <c r="H185" s="5">
        <f t="shared" si="17"/>
        <v>0.08869676593</v>
      </c>
      <c r="I185" s="13"/>
    </row>
    <row r="186">
      <c r="A186" s="2" t="s">
        <v>176</v>
      </c>
      <c r="B186" s="2">
        <v>3.0</v>
      </c>
      <c r="C186" s="2">
        <v>195.0</v>
      </c>
      <c r="D186" s="3">
        <v>169.6</v>
      </c>
      <c r="E186" s="3">
        <v>170.0</v>
      </c>
      <c r="F186" s="4">
        <f t="shared" si="15"/>
        <v>33072</v>
      </c>
      <c r="G186" s="20">
        <f t="shared" si="16"/>
        <v>78</v>
      </c>
      <c r="H186" s="5">
        <f t="shared" si="17"/>
        <v>0.002358490566</v>
      </c>
      <c r="I186" s="13"/>
    </row>
    <row r="187">
      <c r="A187" s="2" t="s">
        <v>177</v>
      </c>
      <c r="B187" s="2">
        <v>1.0</v>
      </c>
      <c r="C187" s="2">
        <v>65.0</v>
      </c>
      <c r="D187" s="3">
        <v>122.9</v>
      </c>
      <c r="E187" s="3">
        <v>143.0</v>
      </c>
      <c r="F187" s="4">
        <f t="shared" si="15"/>
        <v>7988.5</v>
      </c>
      <c r="G187" s="20">
        <f t="shared" si="16"/>
        <v>1306.5</v>
      </c>
      <c r="H187" s="21">
        <f t="shared" si="17"/>
        <v>0.1635475997</v>
      </c>
      <c r="I187" s="13"/>
    </row>
    <row r="188">
      <c r="A188" s="2" t="s">
        <v>178</v>
      </c>
      <c r="B188" s="2">
        <v>1.0</v>
      </c>
      <c r="C188" s="2">
        <v>1300.0</v>
      </c>
      <c r="D188" s="3">
        <v>9.1</v>
      </c>
      <c r="E188" s="3">
        <v>13.1</v>
      </c>
      <c r="F188" s="4">
        <f t="shared" si="15"/>
        <v>11830</v>
      </c>
      <c r="G188" s="20">
        <f t="shared" si="16"/>
        <v>5200</v>
      </c>
      <c r="H188" s="21">
        <f t="shared" si="17"/>
        <v>0.4395604396</v>
      </c>
      <c r="I188" s="13"/>
    </row>
    <row r="189">
      <c r="A189" s="2" t="s">
        <v>179</v>
      </c>
      <c r="B189" s="2">
        <v>1.0</v>
      </c>
      <c r="C189" s="2">
        <v>625.0</v>
      </c>
      <c r="D189" s="3">
        <v>18.7</v>
      </c>
      <c r="E189" s="3">
        <v>41.9</v>
      </c>
      <c r="F189" s="4">
        <f t="shared" si="15"/>
        <v>11687.5</v>
      </c>
      <c r="G189" s="20">
        <f t="shared" si="16"/>
        <v>14500</v>
      </c>
      <c r="H189" s="21">
        <f t="shared" si="17"/>
        <v>1.240641711</v>
      </c>
      <c r="I189" s="13"/>
    </row>
    <row r="190">
      <c r="A190" s="2" t="s">
        <v>180</v>
      </c>
      <c r="B190" s="2">
        <v>1.0</v>
      </c>
      <c r="C190" s="2">
        <v>500.0</v>
      </c>
      <c r="D190" s="3">
        <v>8.05</v>
      </c>
      <c r="E190" s="3">
        <v>11.65</v>
      </c>
      <c r="F190" s="4">
        <f t="shared" si="15"/>
        <v>4025</v>
      </c>
      <c r="G190" s="20">
        <f t="shared" si="16"/>
        <v>1800</v>
      </c>
      <c r="H190" s="21">
        <f t="shared" si="17"/>
        <v>0.4472049689</v>
      </c>
      <c r="I190" s="13"/>
    </row>
    <row r="191">
      <c r="A191" s="2" t="s">
        <v>181</v>
      </c>
      <c r="B191" s="2">
        <v>1.0</v>
      </c>
      <c r="C191" s="2">
        <v>800.0</v>
      </c>
      <c r="D191" s="3">
        <v>3.2</v>
      </c>
      <c r="E191" s="4"/>
      <c r="F191" s="4">
        <f t="shared" si="15"/>
        <v>2560</v>
      </c>
      <c r="G191" s="24">
        <f t="shared" si="16"/>
        <v>-2560</v>
      </c>
      <c r="H191" s="5">
        <f t="shared" si="17"/>
        <v>-1</v>
      </c>
      <c r="I191" s="13"/>
    </row>
    <row r="192">
      <c r="A192" s="2" t="s">
        <v>182</v>
      </c>
      <c r="B192" s="2">
        <v>1.0</v>
      </c>
      <c r="C192" s="2">
        <v>65.0</v>
      </c>
      <c r="D192" s="3">
        <v>7.05</v>
      </c>
      <c r="E192" s="3">
        <v>21.7</v>
      </c>
      <c r="F192" s="4">
        <f t="shared" si="15"/>
        <v>458.25</v>
      </c>
      <c r="G192" s="20">
        <f t="shared" si="16"/>
        <v>952.25</v>
      </c>
      <c r="H192" s="21">
        <f t="shared" si="17"/>
        <v>2.078014184</v>
      </c>
      <c r="I192" s="13"/>
    </row>
    <row r="193">
      <c r="A193" s="2" t="s">
        <v>182</v>
      </c>
      <c r="B193" s="2">
        <v>5.0</v>
      </c>
      <c r="C193" s="2">
        <v>325.0</v>
      </c>
      <c r="D193" s="3">
        <v>6.4</v>
      </c>
      <c r="E193" s="3">
        <v>19.35</v>
      </c>
      <c r="F193" s="4">
        <f t="shared" si="15"/>
        <v>2080</v>
      </c>
      <c r="G193" s="20">
        <f t="shared" si="16"/>
        <v>4208.75</v>
      </c>
      <c r="H193" s="21">
        <f t="shared" si="17"/>
        <v>2.0234375</v>
      </c>
      <c r="I193" s="13"/>
    </row>
    <row r="194">
      <c r="A194" s="2" t="s">
        <v>183</v>
      </c>
      <c r="B194" s="2">
        <v>1.0</v>
      </c>
      <c r="C194" s="2">
        <v>600.0</v>
      </c>
      <c r="D194" s="3">
        <v>26.15</v>
      </c>
      <c r="E194" s="3">
        <v>35.0</v>
      </c>
      <c r="F194" s="4">
        <f t="shared" si="15"/>
        <v>15690</v>
      </c>
      <c r="G194" s="20">
        <f t="shared" si="16"/>
        <v>5310</v>
      </c>
      <c r="H194" s="21">
        <f t="shared" si="17"/>
        <v>0.3384321224</v>
      </c>
      <c r="I194" s="13"/>
    </row>
    <row r="195">
      <c r="A195" s="2" t="s">
        <v>184</v>
      </c>
      <c r="B195" s="2">
        <v>1.0</v>
      </c>
      <c r="C195" s="2">
        <v>200.0</v>
      </c>
      <c r="D195" s="3">
        <v>37.15</v>
      </c>
      <c r="E195" s="3">
        <v>46.6</v>
      </c>
      <c r="F195" s="4">
        <f t="shared" si="15"/>
        <v>7430</v>
      </c>
      <c r="G195" s="20">
        <f t="shared" si="16"/>
        <v>1890</v>
      </c>
      <c r="H195" s="21">
        <f t="shared" si="17"/>
        <v>0.2543741588</v>
      </c>
      <c r="I195" s="13"/>
    </row>
    <row r="196">
      <c r="A196" s="2" t="s">
        <v>185</v>
      </c>
      <c r="B196" s="2">
        <v>1.0</v>
      </c>
      <c r="C196" s="2">
        <v>2000.0</v>
      </c>
      <c r="D196" s="3">
        <v>8.4</v>
      </c>
      <c r="E196" s="4"/>
      <c r="F196" s="4">
        <f t="shared" si="15"/>
        <v>16800</v>
      </c>
      <c r="G196" s="24">
        <f t="shared" si="16"/>
        <v>-16800</v>
      </c>
      <c r="H196" s="5">
        <f t="shared" si="17"/>
        <v>-1</v>
      </c>
      <c r="I196" s="13"/>
    </row>
    <row r="197">
      <c r="A197" s="2" t="s">
        <v>186</v>
      </c>
      <c r="B197" s="2">
        <v>1.0</v>
      </c>
      <c r="C197" s="2">
        <v>1000.0</v>
      </c>
      <c r="D197" s="3">
        <v>35.15</v>
      </c>
      <c r="E197" s="3">
        <v>44.0</v>
      </c>
      <c r="F197" s="4">
        <f t="shared" si="15"/>
        <v>35150</v>
      </c>
      <c r="G197" s="20">
        <f t="shared" si="16"/>
        <v>8850</v>
      </c>
      <c r="H197" s="21">
        <f t="shared" si="17"/>
        <v>0.2517780939</v>
      </c>
      <c r="I197" s="13"/>
    </row>
    <row r="198">
      <c r="A198" s="2" t="s">
        <v>187</v>
      </c>
      <c r="B198" s="2">
        <v>1.0</v>
      </c>
      <c r="C198" s="2">
        <v>700.0</v>
      </c>
      <c r="D198" s="3">
        <v>34.0</v>
      </c>
      <c r="E198" s="4"/>
      <c r="F198" s="4">
        <f t="shared" si="15"/>
        <v>23800</v>
      </c>
      <c r="G198" s="24">
        <f t="shared" si="16"/>
        <v>-23800</v>
      </c>
      <c r="H198" s="5">
        <f t="shared" si="17"/>
        <v>-1</v>
      </c>
      <c r="I198" s="13"/>
    </row>
    <row r="199">
      <c r="A199" s="2" t="s">
        <v>188</v>
      </c>
      <c r="B199" s="2">
        <v>1.0</v>
      </c>
      <c r="C199" s="2">
        <v>50.0</v>
      </c>
      <c r="D199" s="3">
        <v>424.35</v>
      </c>
      <c r="E199" s="3">
        <v>620.35</v>
      </c>
      <c r="F199" s="4">
        <f t="shared" si="15"/>
        <v>21217.5</v>
      </c>
      <c r="G199" s="20">
        <f t="shared" si="16"/>
        <v>9800</v>
      </c>
      <c r="H199" s="21">
        <f t="shared" si="17"/>
        <v>0.4618828797</v>
      </c>
      <c r="I199" s="13"/>
    </row>
    <row r="200">
      <c r="A200" s="2" t="s">
        <v>178</v>
      </c>
      <c r="B200" s="2"/>
      <c r="C200" s="2">
        <v>15.0</v>
      </c>
      <c r="D200" s="3">
        <v>432.25</v>
      </c>
      <c r="E200" s="4"/>
      <c r="F200" s="4">
        <f t="shared" si="15"/>
        <v>6483.75</v>
      </c>
      <c r="G200" s="24">
        <f t="shared" si="16"/>
        <v>-6483.75</v>
      </c>
      <c r="H200" s="5">
        <f t="shared" si="17"/>
        <v>-1</v>
      </c>
      <c r="I200" s="13"/>
    </row>
    <row r="201">
      <c r="A201" s="2" t="s">
        <v>189</v>
      </c>
      <c r="B201" s="2">
        <v>1.0</v>
      </c>
      <c r="C201" s="2">
        <v>65.0</v>
      </c>
      <c r="D201" s="3">
        <v>383.95</v>
      </c>
      <c r="E201" s="3">
        <v>0.05</v>
      </c>
      <c r="F201" s="4">
        <f t="shared" si="15"/>
        <v>24956.75</v>
      </c>
      <c r="G201" s="7">
        <f t="shared" si="16"/>
        <v>-24953.5</v>
      </c>
      <c r="H201" s="22">
        <f t="shared" si="17"/>
        <v>-0.9998697747</v>
      </c>
      <c r="I201" s="13"/>
    </row>
    <row r="202">
      <c r="A202" s="2"/>
      <c r="B202" s="2"/>
      <c r="C202" s="2"/>
      <c r="D202" s="3"/>
      <c r="E202" s="4"/>
      <c r="F202" s="4">
        <f t="shared" si="15"/>
        <v>0</v>
      </c>
      <c r="G202" s="24">
        <f t="shared" si="16"/>
        <v>0</v>
      </c>
      <c r="H202" s="5" t="str">
        <f t="shared" si="17"/>
        <v>#DIV/0!</v>
      </c>
      <c r="I202" s="13"/>
    </row>
    <row r="203">
      <c r="A203" s="2"/>
      <c r="B203" s="2"/>
      <c r="C203" s="2"/>
      <c r="D203" s="3"/>
      <c r="E203" s="4"/>
      <c r="F203" s="4">
        <f t="shared" si="15"/>
        <v>0</v>
      </c>
      <c r="G203" s="24">
        <f t="shared" si="16"/>
        <v>0</v>
      </c>
      <c r="H203" s="5" t="str">
        <f t="shared" si="17"/>
        <v>#DIV/0!</v>
      </c>
      <c r="I203" s="13"/>
    </row>
    <row r="204">
      <c r="A204" s="2"/>
      <c r="B204" s="2"/>
      <c r="C204" s="2"/>
      <c r="D204" s="3"/>
      <c r="E204" s="4"/>
      <c r="F204" s="4">
        <f t="shared" si="15"/>
        <v>0</v>
      </c>
      <c r="G204" s="24">
        <f t="shared" si="16"/>
        <v>0</v>
      </c>
      <c r="H204" s="5" t="str">
        <f t="shared" si="17"/>
        <v>#DIV/0!</v>
      </c>
      <c r="I204" s="13"/>
    </row>
    <row r="205">
      <c r="A205" s="2"/>
      <c r="B205" s="2"/>
      <c r="C205" s="2"/>
      <c r="D205" s="3"/>
      <c r="E205" s="4"/>
      <c r="F205" s="4">
        <f t="shared" si="15"/>
        <v>0</v>
      </c>
      <c r="G205" s="24">
        <f t="shared" si="16"/>
        <v>0</v>
      </c>
      <c r="H205" s="5" t="str">
        <f t="shared" si="17"/>
        <v>#DIV/0!</v>
      </c>
      <c r="I205" s="13"/>
    </row>
    <row r="206">
      <c r="A206" s="2"/>
      <c r="B206" s="2"/>
      <c r="C206" s="2"/>
      <c r="D206" s="3"/>
      <c r="E206" s="4"/>
      <c r="F206" s="4">
        <f t="shared" si="15"/>
        <v>0</v>
      </c>
      <c r="G206" s="24">
        <f t="shared" si="16"/>
        <v>0</v>
      </c>
      <c r="H206" s="5" t="str">
        <f t="shared" si="17"/>
        <v>#DIV/0!</v>
      </c>
      <c r="I206" s="13"/>
    </row>
    <row r="207">
      <c r="A207" s="25"/>
      <c r="B207" s="25"/>
      <c r="C207" s="25"/>
      <c r="D207" s="25"/>
      <c r="E207" s="25"/>
      <c r="F207" s="26">
        <f t="shared" ref="F207:G207" si="18">SUM(F2:F206)</f>
        <v>2860631.25</v>
      </c>
      <c r="G207" s="26">
        <f t="shared" si="18"/>
        <v>-161046.75</v>
      </c>
      <c r="H207" s="25"/>
      <c r="I207" s="25"/>
      <c r="J207" s="6" t="s">
        <v>190</v>
      </c>
    </row>
    <row r="219">
      <c r="A219" s="6" t="s">
        <v>191</v>
      </c>
      <c r="B219" s="6">
        <v>1.0</v>
      </c>
      <c r="C219" s="6">
        <v>500.0</v>
      </c>
      <c r="D219" s="6">
        <v>17.35</v>
      </c>
      <c r="F219" s="6">
        <v>8675.0</v>
      </c>
    </row>
    <row r="220">
      <c r="A220" s="6" t="s">
        <v>192</v>
      </c>
      <c r="B220" s="6">
        <v>4.0</v>
      </c>
      <c r="C220" s="6">
        <v>2000.0</v>
      </c>
      <c r="D220" s="6">
        <v>3.5</v>
      </c>
      <c r="F220" s="6">
        <v>7000.0</v>
      </c>
    </row>
    <row r="221">
      <c r="A221" s="6" t="s">
        <v>193</v>
      </c>
      <c r="B221" s="6">
        <v>1.0</v>
      </c>
      <c r="C221" s="6">
        <v>500.0</v>
      </c>
      <c r="D221" s="6">
        <v>10.25</v>
      </c>
      <c r="F221" s="6">
        <v>5125.0</v>
      </c>
    </row>
    <row r="222">
      <c r="A222" s="6" t="s">
        <v>194</v>
      </c>
      <c r="B222" s="6">
        <v>4.0</v>
      </c>
      <c r="C222" s="6">
        <v>2000.0</v>
      </c>
      <c r="D222" s="6">
        <v>3.15</v>
      </c>
      <c r="F222" s="6">
        <v>6300.0</v>
      </c>
    </row>
    <row r="223">
      <c r="F223" s="6">
        <v>27100.0</v>
      </c>
    </row>
  </sheetData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10.29"/>
    <col customWidth="1" min="3" max="22" width="9.57"/>
    <col customWidth="1" min="23" max="23" width="24.29"/>
    <col customWidth="1" min="24" max="25" width="8.71"/>
  </cols>
  <sheetData>
    <row r="1" ht="14.25" customHeight="1">
      <c r="A1" s="27" t="s">
        <v>195</v>
      </c>
      <c r="B1" s="28" t="s">
        <v>196</v>
      </c>
      <c r="C1" s="27" t="s">
        <v>197</v>
      </c>
      <c r="D1" s="27" t="s">
        <v>198</v>
      </c>
      <c r="E1" s="27" t="s">
        <v>199</v>
      </c>
      <c r="F1" s="27" t="s">
        <v>200</v>
      </c>
      <c r="G1" s="27" t="s">
        <v>201</v>
      </c>
      <c r="H1" s="27" t="s">
        <v>202</v>
      </c>
      <c r="I1" s="27" t="s">
        <v>203</v>
      </c>
      <c r="J1" s="27" t="s">
        <v>204</v>
      </c>
      <c r="K1" s="27" t="s">
        <v>205</v>
      </c>
      <c r="L1" s="27" t="s">
        <v>206</v>
      </c>
      <c r="M1" s="27" t="s">
        <v>207</v>
      </c>
      <c r="N1" s="27" t="s">
        <v>208</v>
      </c>
      <c r="O1" s="27" t="s">
        <v>209</v>
      </c>
      <c r="P1" s="27" t="s">
        <v>210</v>
      </c>
      <c r="Q1" s="27" t="s">
        <v>211</v>
      </c>
      <c r="R1" s="29" t="s">
        <v>212</v>
      </c>
      <c r="S1" s="29" t="s">
        <v>213</v>
      </c>
      <c r="T1" s="29" t="s">
        <v>214</v>
      </c>
      <c r="U1" s="29" t="s">
        <v>215</v>
      </c>
      <c r="V1" s="29" t="s">
        <v>216</v>
      </c>
    </row>
    <row r="2" ht="14.25" customHeight="1">
      <c r="A2" s="30">
        <v>45901.0</v>
      </c>
      <c r="B2" s="31">
        <v>24748.0</v>
      </c>
      <c r="C2" s="32">
        <v>24697.74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4"/>
      <c r="S2" s="4"/>
      <c r="T2" s="4"/>
      <c r="U2" s="4"/>
      <c r="V2" s="4"/>
    </row>
    <row r="3" ht="14.25" customHeight="1">
      <c r="A3" s="30">
        <v>45902.0</v>
      </c>
      <c r="B3" s="31">
        <v>24691.8</v>
      </c>
      <c r="C3" s="32">
        <v>24776.25</v>
      </c>
      <c r="D3" s="32">
        <f t="shared" ref="D3:D161" si="1">SUM(C2:C3)/2</f>
        <v>24736.995</v>
      </c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4"/>
      <c r="S3" s="4"/>
      <c r="T3" s="4"/>
      <c r="U3" s="4"/>
      <c r="V3" s="4"/>
    </row>
    <row r="4" ht="14.25" customHeight="1">
      <c r="A4" s="30">
        <v>45903.0</v>
      </c>
      <c r="B4" s="31">
        <v>24813.1</v>
      </c>
      <c r="C4" s="32">
        <v>24741.19</v>
      </c>
      <c r="D4" s="32">
        <f t="shared" si="1"/>
        <v>24758.72</v>
      </c>
      <c r="E4" s="32">
        <f t="shared" ref="E4:E161" si="2">SUM(C2:C4)/3</f>
        <v>24738.39333</v>
      </c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4"/>
      <c r="S4" s="4"/>
      <c r="T4" s="4"/>
      <c r="U4" s="4"/>
      <c r="V4" s="4"/>
    </row>
    <row r="5" ht="14.25" customHeight="1">
      <c r="A5" s="30">
        <v>45904.0</v>
      </c>
      <c r="B5" s="31">
        <v>24827.5</v>
      </c>
      <c r="C5" s="32">
        <v>24922.64</v>
      </c>
      <c r="D5" s="32">
        <f t="shared" si="1"/>
        <v>24831.915</v>
      </c>
      <c r="E5" s="32">
        <f t="shared" si="2"/>
        <v>24813.36</v>
      </c>
      <c r="F5" s="32">
        <f t="shared" ref="F5:F161" si="3">SUM(C2:C5)/4</f>
        <v>24784.455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4"/>
      <c r="S5" s="4"/>
      <c r="T5" s="4"/>
      <c r="U5" s="4"/>
      <c r="V5" s="4"/>
    </row>
    <row r="6" ht="14.25" customHeight="1">
      <c r="A6" s="30">
        <v>45905.0</v>
      </c>
      <c r="B6" s="31">
        <v>24847.7</v>
      </c>
      <c r="C6" s="32">
        <v>24819.86</v>
      </c>
      <c r="D6" s="32">
        <f t="shared" si="1"/>
        <v>24871.25</v>
      </c>
      <c r="E6" s="32">
        <f t="shared" si="2"/>
        <v>24827.89667</v>
      </c>
      <c r="F6" s="32">
        <f t="shared" si="3"/>
        <v>24814.985</v>
      </c>
      <c r="G6" s="32">
        <f t="shared" ref="G6:G161" si="4">SUM(C2:C6)/5</f>
        <v>24791.536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</row>
    <row r="7" ht="14.25" customHeight="1">
      <c r="A7" s="30">
        <v>45908.0</v>
      </c>
      <c r="B7" s="31">
        <v>24892.7</v>
      </c>
      <c r="C7" s="32">
        <v>24918.67</v>
      </c>
      <c r="D7" s="32">
        <f t="shared" si="1"/>
        <v>24869.265</v>
      </c>
      <c r="E7" s="32">
        <f t="shared" si="2"/>
        <v>24887.05667</v>
      </c>
      <c r="F7" s="32">
        <f t="shared" si="3"/>
        <v>24850.59</v>
      </c>
      <c r="G7" s="32">
        <f t="shared" si="4"/>
        <v>24835.722</v>
      </c>
      <c r="H7" s="32">
        <f t="shared" ref="H7:H161" si="5">SUM(C2:C7)/6</f>
        <v>24812.725</v>
      </c>
      <c r="I7" s="32"/>
      <c r="J7" s="32"/>
      <c r="K7" s="32"/>
      <c r="L7" s="32"/>
      <c r="M7" s="32"/>
      <c r="N7" s="32"/>
      <c r="O7" s="32"/>
      <c r="P7" s="32"/>
      <c r="Q7" s="32"/>
      <c r="R7" s="4"/>
      <c r="S7" s="4"/>
      <c r="T7" s="4"/>
      <c r="U7" s="4"/>
      <c r="V7" s="4"/>
    </row>
    <row r="8" ht="14.25" customHeight="1">
      <c r="A8" s="30">
        <v>45909.0</v>
      </c>
      <c r="B8" s="33">
        <v>24950.3</v>
      </c>
      <c r="C8" s="34">
        <v>24945.76</v>
      </c>
      <c r="D8" s="32">
        <f t="shared" si="1"/>
        <v>24932.215</v>
      </c>
      <c r="E8" s="32">
        <f t="shared" si="2"/>
        <v>24894.76333</v>
      </c>
      <c r="F8" s="32">
        <f t="shared" si="3"/>
        <v>24901.7325</v>
      </c>
      <c r="G8" s="32">
        <f t="shared" si="4"/>
        <v>24869.624</v>
      </c>
      <c r="H8" s="32">
        <f t="shared" si="5"/>
        <v>24854.06167</v>
      </c>
      <c r="I8" s="32">
        <f t="shared" ref="I8:I161" si="6">SUM(C2:C8)/7</f>
        <v>24831.73</v>
      </c>
      <c r="J8" s="32"/>
      <c r="K8" s="32"/>
      <c r="L8" s="32"/>
      <c r="M8" s="32"/>
      <c r="N8" s="32"/>
      <c r="O8" s="32"/>
      <c r="P8" s="32"/>
      <c r="Q8" s="32"/>
      <c r="R8" s="4"/>
      <c r="S8" s="4"/>
      <c r="T8" s="4"/>
      <c r="U8" s="4"/>
      <c r="V8" s="4"/>
    </row>
    <row r="9" ht="14.25" customHeight="1">
      <c r="A9" s="30">
        <v>45910.0</v>
      </c>
      <c r="B9" s="33">
        <v>25072.3</v>
      </c>
      <c r="C9" s="34">
        <v>25071.95</v>
      </c>
      <c r="D9" s="32">
        <f t="shared" si="1"/>
        <v>25008.855</v>
      </c>
      <c r="E9" s="32">
        <f t="shared" si="2"/>
        <v>24978.79333</v>
      </c>
      <c r="F9" s="32">
        <f t="shared" si="3"/>
        <v>24939.06</v>
      </c>
      <c r="G9" s="32">
        <f t="shared" si="4"/>
        <v>24935.776</v>
      </c>
      <c r="H9" s="32">
        <f t="shared" si="5"/>
        <v>24903.345</v>
      </c>
      <c r="I9" s="32">
        <f t="shared" si="6"/>
        <v>24885.18857</v>
      </c>
      <c r="J9" s="32">
        <f t="shared" ref="J9:J161" si="7">SUM(C2:C9)/8</f>
        <v>24861.7575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 ht="14.25" customHeight="1">
      <c r="A10" s="30">
        <v>45911.0</v>
      </c>
      <c r="B10" s="33">
        <v>25104.5</v>
      </c>
      <c r="C10" s="34">
        <v>25091.38</v>
      </c>
      <c r="D10" s="32">
        <f t="shared" si="1"/>
        <v>25081.665</v>
      </c>
      <c r="E10" s="32">
        <f t="shared" si="2"/>
        <v>25036.36333</v>
      </c>
      <c r="F10" s="32">
        <f t="shared" si="3"/>
        <v>25006.94</v>
      </c>
      <c r="G10" s="32">
        <f t="shared" si="4"/>
        <v>24969.524</v>
      </c>
      <c r="H10" s="32">
        <f t="shared" si="5"/>
        <v>24961.71</v>
      </c>
      <c r="I10" s="32">
        <f t="shared" si="6"/>
        <v>24930.20714</v>
      </c>
      <c r="J10" s="32">
        <f t="shared" si="7"/>
        <v>24910.9625</v>
      </c>
      <c r="K10" s="32">
        <f t="shared" ref="K10:K161" si="8">SUM(C2:C10)/9</f>
        <v>24887.27111</v>
      </c>
      <c r="L10" s="32"/>
      <c r="M10" s="32"/>
      <c r="N10" s="32"/>
      <c r="O10" s="32"/>
      <c r="P10" s="32"/>
      <c r="Q10" s="32"/>
      <c r="R10" s="4"/>
      <c r="S10" s="4"/>
      <c r="T10" s="4"/>
      <c r="U10" s="4"/>
      <c r="V10" s="4"/>
    </row>
    <row r="11" ht="14.25" customHeight="1">
      <c r="A11" s="30">
        <v>45912.0</v>
      </c>
      <c r="B11" s="33">
        <v>25205.0</v>
      </c>
      <c r="C11" s="34">
        <v>25188.23</v>
      </c>
      <c r="D11" s="32">
        <f t="shared" si="1"/>
        <v>25139.805</v>
      </c>
      <c r="E11" s="32">
        <f t="shared" si="2"/>
        <v>25117.18667</v>
      </c>
      <c r="F11" s="32">
        <f t="shared" si="3"/>
        <v>25074.33</v>
      </c>
      <c r="G11" s="32">
        <f t="shared" si="4"/>
        <v>25043.198</v>
      </c>
      <c r="H11" s="32">
        <f t="shared" si="5"/>
        <v>25005.975</v>
      </c>
      <c r="I11" s="32">
        <f t="shared" si="6"/>
        <v>24994.07</v>
      </c>
      <c r="J11" s="32">
        <f t="shared" si="7"/>
        <v>24962.46</v>
      </c>
      <c r="K11" s="32">
        <f t="shared" si="8"/>
        <v>24941.77</v>
      </c>
      <c r="L11" s="32">
        <f t="shared" ref="L11:L161" si="9">SUM(C2:C11)/10</f>
        <v>24917.367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 ht="14.25" customHeight="1">
      <c r="A12" s="30">
        <v>45915.0</v>
      </c>
      <c r="B12" s="33">
        <v>25164.7</v>
      </c>
      <c r="C12" s="34">
        <v>25171.13</v>
      </c>
      <c r="D12" s="32">
        <f t="shared" si="1"/>
        <v>25179.68</v>
      </c>
      <c r="E12" s="32">
        <f t="shared" si="2"/>
        <v>25150.24667</v>
      </c>
      <c r="F12" s="32">
        <f t="shared" si="3"/>
        <v>25130.6725</v>
      </c>
      <c r="G12" s="32">
        <f t="shared" si="4"/>
        <v>25093.69</v>
      </c>
      <c r="H12" s="32">
        <f t="shared" si="5"/>
        <v>25064.52</v>
      </c>
      <c r="I12" s="32">
        <f t="shared" si="6"/>
        <v>25029.56857</v>
      </c>
      <c r="J12" s="32">
        <f t="shared" si="7"/>
        <v>25016.2025</v>
      </c>
      <c r="K12" s="32">
        <f t="shared" si="8"/>
        <v>24985.64556</v>
      </c>
      <c r="L12" s="32">
        <f t="shared" si="9"/>
        <v>24964.706</v>
      </c>
      <c r="M12" s="32">
        <f t="shared" ref="M12:M161" si="10">SUM(C2:C12)/11</f>
        <v>24940.43636</v>
      </c>
      <c r="N12" s="32"/>
      <c r="O12" s="32"/>
      <c r="P12" s="32"/>
      <c r="Q12" s="32"/>
      <c r="R12" s="4"/>
      <c r="S12" s="4"/>
      <c r="T12" s="4"/>
      <c r="U12" s="4"/>
      <c r="V12" s="4"/>
    </row>
    <row r="13" ht="14.25" customHeight="1">
      <c r="A13" s="30">
        <v>45916.0</v>
      </c>
      <c r="B13" s="33">
        <v>25331.4</v>
      </c>
      <c r="C13" s="34">
        <v>25276.63</v>
      </c>
      <c r="D13" s="32">
        <f t="shared" si="1"/>
        <v>25223.88</v>
      </c>
      <c r="E13" s="32">
        <f t="shared" si="2"/>
        <v>25211.99667</v>
      </c>
      <c r="F13" s="32">
        <f t="shared" si="3"/>
        <v>25181.8425</v>
      </c>
      <c r="G13" s="32">
        <f t="shared" si="4"/>
        <v>25159.864</v>
      </c>
      <c r="H13" s="32">
        <f t="shared" si="5"/>
        <v>25124.18</v>
      </c>
      <c r="I13" s="32">
        <f t="shared" si="6"/>
        <v>25094.82143</v>
      </c>
      <c r="J13" s="32">
        <f t="shared" si="7"/>
        <v>25060.45125</v>
      </c>
      <c r="K13" s="32">
        <f t="shared" si="8"/>
        <v>25045.13889</v>
      </c>
      <c r="L13" s="32">
        <f t="shared" si="9"/>
        <v>25014.744</v>
      </c>
      <c r="M13" s="32">
        <f t="shared" si="10"/>
        <v>24993.06273</v>
      </c>
      <c r="N13" s="32">
        <f t="shared" ref="N13:N161" si="11">SUM(C2:C13)/12</f>
        <v>24968.4525</v>
      </c>
      <c r="O13" s="32"/>
      <c r="P13" s="32"/>
      <c r="Q13" s="32"/>
      <c r="R13" s="4"/>
      <c r="S13" s="4"/>
      <c r="T13" s="4"/>
      <c r="U13" s="4"/>
      <c r="V13" s="4"/>
    </row>
    <row r="14" ht="14.25" customHeight="1">
      <c r="A14" s="30">
        <v>45917.0</v>
      </c>
      <c r="B14" s="33">
        <v>25423.4</v>
      </c>
      <c r="C14" s="34">
        <v>25411.58</v>
      </c>
      <c r="D14" s="32">
        <f t="shared" si="1"/>
        <v>25344.105</v>
      </c>
      <c r="E14" s="32">
        <f t="shared" si="2"/>
        <v>25286.44667</v>
      </c>
      <c r="F14" s="32">
        <f t="shared" si="3"/>
        <v>25261.8925</v>
      </c>
      <c r="G14" s="32">
        <f t="shared" si="4"/>
        <v>25227.79</v>
      </c>
      <c r="H14" s="32">
        <f t="shared" si="5"/>
        <v>25201.81667</v>
      </c>
      <c r="I14" s="32">
        <f t="shared" si="6"/>
        <v>25165.23714</v>
      </c>
      <c r="J14" s="32">
        <f t="shared" si="7"/>
        <v>25134.41625</v>
      </c>
      <c r="K14" s="32">
        <f t="shared" si="8"/>
        <v>25099.46556</v>
      </c>
      <c r="L14" s="32">
        <f t="shared" si="9"/>
        <v>25081.783</v>
      </c>
      <c r="M14" s="32">
        <f t="shared" si="10"/>
        <v>25050.82</v>
      </c>
      <c r="N14" s="32">
        <f t="shared" si="11"/>
        <v>25027.93917</v>
      </c>
      <c r="O14" s="32">
        <f t="shared" ref="O14:O161" si="12">SUM(C2:C14)/13</f>
        <v>25002.53923</v>
      </c>
      <c r="P14" s="32"/>
      <c r="Q14" s="32"/>
      <c r="R14" s="4"/>
      <c r="S14" s="4"/>
      <c r="T14" s="4"/>
      <c r="U14" s="4"/>
      <c r="V14" s="4"/>
    </row>
    <row r="15" ht="14.25" customHeight="1">
      <c r="A15" s="30">
        <v>45918.0</v>
      </c>
      <c r="B15" s="33">
        <v>25510.9</v>
      </c>
      <c r="C15" s="34">
        <v>25487.77</v>
      </c>
      <c r="D15" s="32">
        <f t="shared" si="1"/>
        <v>25449.675</v>
      </c>
      <c r="E15" s="32">
        <f t="shared" si="2"/>
        <v>25391.99333</v>
      </c>
      <c r="F15" s="32">
        <f t="shared" si="3"/>
        <v>25336.7775</v>
      </c>
      <c r="G15" s="32">
        <f t="shared" si="4"/>
        <v>25307.068</v>
      </c>
      <c r="H15" s="32">
        <f t="shared" si="5"/>
        <v>25271.12</v>
      </c>
      <c r="I15" s="32">
        <f t="shared" si="6"/>
        <v>25242.66714</v>
      </c>
      <c r="J15" s="32">
        <f t="shared" si="7"/>
        <v>25205.55375</v>
      </c>
      <c r="K15" s="32">
        <f t="shared" si="8"/>
        <v>25173.67778</v>
      </c>
      <c r="L15" s="32">
        <f t="shared" si="9"/>
        <v>25138.296</v>
      </c>
      <c r="M15" s="32">
        <f t="shared" si="10"/>
        <v>25118.69091</v>
      </c>
      <c r="N15" s="32">
        <f t="shared" si="11"/>
        <v>25087.2325</v>
      </c>
      <c r="O15" s="32">
        <f t="shared" si="12"/>
        <v>25063.31077</v>
      </c>
      <c r="P15" s="32">
        <f t="shared" ref="P15:P161" si="13">SUM(C2:C15)/14</f>
        <v>25037.19857</v>
      </c>
      <c r="Q15" s="32"/>
      <c r="R15" s="4"/>
      <c r="S15" s="4"/>
      <c r="T15" s="4"/>
      <c r="U15" s="4"/>
      <c r="V15" s="4"/>
    </row>
    <row r="16" ht="14.25" customHeight="1">
      <c r="A16" s="30">
        <v>45919.0</v>
      </c>
      <c r="B16" s="33">
        <v>25411.2</v>
      </c>
      <c r="C16" s="34">
        <v>25401.69</v>
      </c>
      <c r="D16" s="32">
        <f t="shared" si="1"/>
        <v>25444.73</v>
      </c>
      <c r="E16" s="32">
        <f t="shared" si="2"/>
        <v>25433.68</v>
      </c>
      <c r="F16" s="32">
        <f t="shared" si="3"/>
        <v>25394.4175</v>
      </c>
      <c r="G16" s="32">
        <f t="shared" si="4"/>
        <v>25349.76</v>
      </c>
      <c r="H16" s="32">
        <f t="shared" si="5"/>
        <v>25322.83833</v>
      </c>
      <c r="I16" s="32">
        <f t="shared" si="6"/>
        <v>25289.77286</v>
      </c>
      <c r="J16" s="32">
        <f t="shared" si="7"/>
        <v>25262.545</v>
      </c>
      <c r="K16" s="32">
        <f t="shared" si="8"/>
        <v>25227.34667</v>
      </c>
      <c r="L16" s="32">
        <f t="shared" si="9"/>
        <v>25196.479</v>
      </c>
      <c r="M16" s="32">
        <f t="shared" si="10"/>
        <v>25162.24091</v>
      </c>
      <c r="N16" s="32">
        <f t="shared" si="11"/>
        <v>25142.27417</v>
      </c>
      <c r="O16" s="32">
        <f t="shared" si="12"/>
        <v>25111.42154</v>
      </c>
      <c r="P16" s="32">
        <f t="shared" si="13"/>
        <v>25087.48071</v>
      </c>
      <c r="Q16" s="32">
        <f t="shared" ref="Q16:Q161" si="14">SUM(C2:C16)/15</f>
        <v>25061.498</v>
      </c>
      <c r="R16" s="4"/>
      <c r="S16" s="4"/>
      <c r="T16" s="4"/>
      <c r="U16" s="4"/>
      <c r="V16" s="4"/>
    </row>
    <row r="17" ht="14.25" customHeight="1">
      <c r="A17" s="30">
        <v>45922.0</v>
      </c>
      <c r="B17" s="33">
        <v>25277.7</v>
      </c>
      <c r="C17" s="34">
        <v>25326.51</v>
      </c>
      <c r="D17" s="32">
        <f t="shared" si="1"/>
        <v>25364.1</v>
      </c>
      <c r="E17" s="32">
        <f t="shared" si="2"/>
        <v>25405.32333</v>
      </c>
      <c r="F17" s="32">
        <f t="shared" si="3"/>
        <v>25406.8875</v>
      </c>
      <c r="G17" s="32">
        <f t="shared" si="4"/>
        <v>25380.836</v>
      </c>
      <c r="H17" s="32">
        <f t="shared" si="5"/>
        <v>25345.885</v>
      </c>
      <c r="I17" s="32">
        <f t="shared" si="6"/>
        <v>25323.36286</v>
      </c>
      <c r="J17" s="32">
        <f t="shared" si="7"/>
        <v>25294.365</v>
      </c>
      <c r="K17" s="32">
        <f t="shared" si="8"/>
        <v>25269.65222</v>
      </c>
      <c r="L17" s="32">
        <f t="shared" si="9"/>
        <v>25237.263</v>
      </c>
      <c r="M17" s="32">
        <f t="shared" si="10"/>
        <v>25208.3</v>
      </c>
      <c r="N17" s="32">
        <f t="shared" si="11"/>
        <v>25175.93</v>
      </c>
      <c r="O17" s="32">
        <f t="shared" si="12"/>
        <v>25156.44615</v>
      </c>
      <c r="P17" s="32">
        <f t="shared" si="13"/>
        <v>25126.785</v>
      </c>
      <c r="Q17" s="32">
        <f t="shared" si="14"/>
        <v>25103.416</v>
      </c>
      <c r="R17" s="4">
        <f t="shared" ref="R17:R161" si="15">SUM(C2:C17)/16</f>
        <v>25078.06125</v>
      </c>
      <c r="S17" s="4"/>
      <c r="T17" s="4"/>
      <c r="U17" s="4"/>
      <c r="V17" s="4"/>
    </row>
    <row r="18" ht="14.25" customHeight="1">
      <c r="A18" s="30">
        <v>45923.0</v>
      </c>
      <c r="B18" s="33">
        <v>25255.8</v>
      </c>
      <c r="C18" s="34">
        <v>25242.47</v>
      </c>
      <c r="D18" s="32">
        <f t="shared" si="1"/>
        <v>25284.49</v>
      </c>
      <c r="E18" s="32">
        <f t="shared" si="2"/>
        <v>25323.55667</v>
      </c>
      <c r="F18" s="32">
        <f t="shared" si="3"/>
        <v>25364.61</v>
      </c>
      <c r="G18" s="32">
        <f t="shared" si="4"/>
        <v>25374.004</v>
      </c>
      <c r="H18" s="32">
        <f t="shared" si="5"/>
        <v>25357.775</v>
      </c>
      <c r="I18" s="32">
        <f t="shared" si="6"/>
        <v>25331.11143</v>
      </c>
      <c r="J18" s="32">
        <f t="shared" si="7"/>
        <v>25313.25125</v>
      </c>
      <c r="K18" s="32">
        <f t="shared" si="8"/>
        <v>25288.59889</v>
      </c>
      <c r="L18" s="32">
        <f t="shared" si="9"/>
        <v>25266.934</v>
      </c>
      <c r="M18" s="32">
        <f t="shared" si="10"/>
        <v>25237.73636</v>
      </c>
      <c r="N18" s="32">
        <f t="shared" si="11"/>
        <v>25211.1475</v>
      </c>
      <c r="O18" s="32">
        <f t="shared" si="12"/>
        <v>25181.04846</v>
      </c>
      <c r="P18" s="32">
        <f t="shared" si="13"/>
        <v>25162.59071</v>
      </c>
      <c r="Q18" s="32">
        <f t="shared" si="14"/>
        <v>25134.49733</v>
      </c>
      <c r="R18" s="4">
        <f t="shared" si="15"/>
        <v>25112.10688</v>
      </c>
      <c r="S18" s="4">
        <f t="shared" ref="S18:S161" si="16">SUM(C2:C18)/17</f>
        <v>25087.73235</v>
      </c>
      <c r="T18" s="4"/>
      <c r="U18" s="4"/>
      <c r="V18" s="4"/>
    </row>
    <row r="19" ht="14.25" customHeight="1">
      <c r="A19" s="30">
        <v>45924.0</v>
      </c>
      <c r="B19" s="33">
        <v>25111.9</v>
      </c>
      <c r="C19" s="34">
        <v>25136.81</v>
      </c>
      <c r="D19" s="32">
        <f t="shared" si="1"/>
        <v>25189.64</v>
      </c>
      <c r="E19" s="32">
        <f t="shared" si="2"/>
        <v>25235.26333</v>
      </c>
      <c r="F19" s="32">
        <f t="shared" si="3"/>
        <v>25276.87</v>
      </c>
      <c r="G19" s="32">
        <f t="shared" si="4"/>
        <v>25319.05</v>
      </c>
      <c r="H19" s="32">
        <f t="shared" si="5"/>
        <v>25334.47167</v>
      </c>
      <c r="I19" s="32">
        <f t="shared" si="6"/>
        <v>25326.20857</v>
      </c>
      <c r="J19" s="32">
        <f t="shared" si="7"/>
        <v>25306.82375</v>
      </c>
      <c r="K19" s="32">
        <f t="shared" si="8"/>
        <v>25293.64667</v>
      </c>
      <c r="L19" s="32">
        <f t="shared" si="9"/>
        <v>25273.42</v>
      </c>
      <c r="M19" s="32">
        <f t="shared" si="10"/>
        <v>25255.10455</v>
      </c>
      <c r="N19" s="32">
        <f t="shared" si="11"/>
        <v>25229.32583</v>
      </c>
      <c r="O19" s="32">
        <f t="shared" si="12"/>
        <v>25205.42923</v>
      </c>
      <c r="P19" s="32">
        <f t="shared" si="13"/>
        <v>25177.88857</v>
      </c>
      <c r="Q19" s="32">
        <f t="shared" si="14"/>
        <v>25160.872</v>
      </c>
      <c r="R19" s="4">
        <f t="shared" si="15"/>
        <v>25134.64188</v>
      </c>
      <c r="S19" s="4">
        <f t="shared" si="16"/>
        <v>25113.56</v>
      </c>
      <c r="T19" s="4">
        <f t="shared" ref="T19:T161" si="17">SUM(C2:C19)/18</f>
        <v>25090.45889</v>
      </c>
      <c r="U19" s="4"/>
      <c r="V19" s="4"/>
    </row>
    <row r="20" ht="14.25" customHeight="1">
      <c r="A20" s="30">
        <v>45925.0</v>
      </c>
      <c r="B20" s="33">
        <v>24967.7</v>
      </c>
      <c r="C20" s="35">
        <v>25027.92</v>
      </c>
      <c r="D20" s="32">
        <f t="shared" si="1"/>
        <v>25082.365</v>
      </c>
      <c r="E20" s="32">
        <f t="shared" si="2"/>
        <v>25135.73333</v>
      </c>
      <c r="F20" s="32">
        <f t="shared" si="3"/>
        <v>25183.4275</v>
      </c>
      <c r="G20" s="32">
        <f t="shared" si="4"/>
        <v>25227.08</v>
      </c>
      <c r="H20" s="32">
        <f t="shared" si="5"/>
        <v>25270.52833</v>
      </c>
      <c r="I20" s="32">
        <f t="shared" si="6"/>
        <v>25290.67857</v>
      </c>
      <c r="J20" s="32">
        <f t="shared" si="7"/>
        <v>25288.9225</v>
      </c>
      <c r="K20" s="32">
        <f t="shared" si="8"/>
        <v>25275.83444</v>
      </c>
      <c r="L20" s="32">
        <f t="shared" si="9"/>
        <v>25267.074</v>
      </c>
      <c r="M20" s="32">
        <f t="shared" si="10"/>
        <v>25251.10182</v>
      </c>
      <c r="N20" s="32">
        <f t="shared" si="11"/>
        <v>25236.1725</v>
      </c>
      <c r="O20" s="32">
        <f t="shared" si="12"/>
        <v>25213.83308</v>
      </c>
      <c r="P20" s="32">
        <f t="shared" si="13"/>
        <v>25192.75</v>
      </c>
      <c r="Q20" s="32">
        <f t="shared" si="14"/>
        <v>25167.89067</v>
      </c>
      <c r="R20" s="4">
        <f t="shared" si="15"/>
        <v>25152.5625</v>
      </c>
      <c r="S20" s="4">
        <f t="shared" si="16"/>
        <v>25128.36412</v>
      </c>
      <c r="T20" s="4">
        <f t="shared" si="17"/>
        <v>25108.80222</v>
      </c>
      <c r="U20" s="4">
        <f t="shared" ref="U20:U161" si="18">SUM(C2:C20)/19</f>
        <v>25087.16737</v>
      </c>
      <c r="V20" s="4"/>
    </row>
    <row r="21" ht="14.25" customHeight="1">
      <c r="A21" s="30">
        <v>45926.0</v>
      </c>
      <c r="B21" s="33">
        <v>24654.9</v>
      </c>
      <c r="C21" s="34">
        <v>24778.02</v>
      </c>
      <c r="D21" s="32">
        <f t="shared" si="1"/>
        <v>24902.97</v>
      </c>
      <c r="E21" s="32">
        <f t="shared" si="2"/>
        <v>24980.91667</v>
      </c>
      <c r="F21" s="32">
        <f t="shared" si="3"/>
        <v>25046.305</v>
      </c>
      <c r="G21" s="32">
        <f t="shared" si="4"/>
        <v>25102.346</v>
      </c>
      <c r="H21" s="32">
        <f t="shared" si="5"/>
        <v>25152.23667</v>
      </c>
      <c r="I21" s="32">
        <f t="shared" si="6"/>
        <v>25200.17</v>
      </c>
      <c r="J21" s="32">
        <f t="shared" si="7"/>
        <v>25226.59625</v>
      </c>
      <c r="K21" s="32">
        <f t="shared" si="8"/>
        <v>25232.15556</v>
      </c>
      <c r="L21" s="32">
        <f t="shared" si="9"/>
        <v>25226.053</v>
      </c>
      <c r="M21" s="32">
        <f t="shared" si="10"/>
        <v>25222.61455</v>
      </c>
      <c r="N21" s="32">
        <f t="shared" si="11"/>
        <v>25211.67833</v>
      </c>
      <c r="O21" s="32">
        <f t="shared" si="12"/>
        <v>25200.93</v>
      </c>
      <c r="P21" s="32">
        <f t="shared" si="13"/>
        <v>25182.70357</v>
      </c>
      <c r="Q21" s="32">
        <f t="shared" si="14"/>
        <v>25165.10133</v>
      </c>
      <c r="R21" s="4">
        <f t="shared" si="15"/>
        <v>25143.52375</v>
      </c>
      <c r="S21" s="4">
        <f t="shared" si="16"/>
        <v>25130.53059</v>
      </c>
      <c r="T21" s="4">
        <f t="shared" si="17"/>
        <v>25108.90056</v>
      </c>
      <c r="U21" s="4">
        <f t="shared" si="18"/>
        <v>25091.39263</v>
      </c>
      <c r="V21" s="4">
        <f t="shared" ref="V21:V161" si="19">SUM(C2:C21)/20</f>
        <v>25071.71</v>
      </c>
    </row>
    <row r="22" ht="14.25" customHeight="1">
      <c r="A22" s="30">
        <v>45929.0</v>
      </c>
      <c r="B22" s="33">
        <v>24685.0</v>
      </c>
      <c r="C22" s="34">
        <v>24741.97</v>
      </c>
      <c r="D22" s="32">
        <f t="shared" si="1"/>
        <v>24759.995</v>
      </c>
      <c r="E22" s="32">
        <f t="shared" si="2"/>
        <v>24849.30333</v>
      </c>
      <c r="F22" s="32">
        <f t="shared" si="3"/>
        <v>24921.18</v>
      </c>
      <c r="G22" s="32">
        <f t="shared" si="4"/>
        <v>24985.438</v>
      </c>
      <c r="H22" s="32">
        <f t="shared" si="5"/>
        <v>25042.28333</v>
      </c>
      <c r="I22" s="32">
        <f t="shared" si="6"/>
        <v>25093.62714</v>
      </c>
      <c r="J22" s="32">
        <f t="shared" si="7"/>
        <v>25142.895</v>
      </c>
      <c r="K22" s="32">
        <f t="shared" si="8"/>
        <v>25172.74889</v>
      </c>
      <c r="L22" s="32">
        <f t="shared" si="9"/>
        <v>25183.137</v>
      </c>
      <c r="M22" s="32">
        <f t="shared" si="10"/>
        <v>25182.04545</v>
      </c>
      <c r="N22" s="32">
        <f t="shared" si="11"/>
        <v>25182.56083</v>
      </c>
      <c r="O22" s="32">
        <f t="shared" si="12"/>
        <v>25175.54692</v>
      </c>
      <c r="P22" s="32">
        <f t="shared" si="13"/>
        <v>25168.14714</v>
      </c>
      <c r="Q22" s="32">
        <f t="shared" si="14"/>
        <v>25153.32133</v>
      </c>
      <c r="R22" s="4">
        <f t="shared" si="15"/>
        <v>25138.65563</v>
      </c>
      <c r="S22" s="4">
        <f t="shared" si="16"/>
        <v>25119.90294</v>
      </c>
      <c r="T22" s="4">
        <f t="shared" si="17"/>
        <v>25108.94389</v>
      </c>
      <c r="U22" s="4">
        <f t="shared" si="18"/>
        <v>25089.58842</v>
      </c>
      <c r="V22" s="4">
        <f t="shared" si="19"/>
        <v>25073.9215</v>
      </c>
    </row>
    <row r="23" ht="14.25" customHeight="1">
      <c r="A23" s="30">
        <v>45930.0</v>
      </c>
      <c r="B23" s="33">
        <v>24612.0</v>
      </c>
      <c r="C23" s="34">
        <v>24650.24</v>
      </c>
      <c r="D23" s="32">
        <f t="shared" si="1"/>
        <v>24696.105</v>
      </c>
      <c r="E23" s="32">
        <f t="shared" si="2"/>
        <v>24723.41</v>
      </c>
      <c r="F23" s="32">
        <f t="shared" si="3"/>
        <v>24799.5375</v>
      </c>
      <c r="G23" s="32">
        <f t="shared" si="4"/>
        <v>24866.992</v>
      </c>
      <c r="H23" s="32">
        <f t="shared" si="5"/>
        <v>24929.57167</v>
      </c>
      <c r="I23" s="32">
        <f t="shared" si="6"/>
        <v>24986.27714</v>
      </c>
      <c r="J23" s="32">
        <f t="shared" si="7"/>
        <v>25038.20375</v>
      </c>
      <c r="K23" s="32">
        <f t="shared" si="8"/>
        <v>25088.15556</v>
      </c>
      <c r="L23" s="32">
        <f t="shared" si="9"/>
        <v>25120.498</v>
      </c>
      <c r="M23" s="32">
        <f t="shared" si="10"/>
        <v>25134.69182</v>
      </c>
      <c r="N23" s="32">
        <f t="shared" si="11"/>
        <v>25137.72833</v>
      </c>
      <c r="O23" s="32">
        <f t="shared" si="12"/>
        <v>25141.61308</v>
      </c>
      <c r="P23" s="32">
        <f t="shared" si="13"/>
        <v>25138.025</v>
      </c>
      <c r="Q23" s="32">
        <f t="shared" si="14"/>
        <v>25133.62</v>
      </c>
      <c r="R23" s="4">
        <f t="shared" si="15"/>
        <v>25121.87875</v>
      </c>
      <c r="S23" s="4">
        <f t="shared" si="16"/>
        <v>25109.92529</v>
      </c>
      <c r="T23" s="4">
        <f t="shared" si="17"/>
        <v>25093.81056</v>
      </c>
      <c r="U23" s="4">
        <f t="shared" si="18"/>
        <v>25084.80158</v>
      </c>
      <c r="V23" s="4">
        <f t="shared" si="19"/>
        <v>25067.621</v>
      </c>
    </row>
    <row r="24" ht="14.25" customHeight="1">
      <c r="A24" s="30">
        <v>45931.0</v>
      </c>
      <c r="B24" s="33">
        <v>24967.2</v>
      </c>
      <c r="C24" s="34">
        <v>24882.52</v>
      </c>
      <c r="D24" s="32">
        <f t="shared" si="1"/>
        <v>24766.38</v>
      </c>
      <c r="E24" s="32">
        <f t="shared" si="2"/>
        <v>24758.24333</v>
      </c>
      <c r="F24" s="32">
        <f t="shared" si="3"/>
        <v>24763.1875</v>
      </c>
      <c r="G24" s="32">
        <f t="shared" si="4"/>
        <v>24816.134</v>
      </c>
      <c r="H24" s="32">
        <f t="shared" si="5"/>
        <v>24869.58</v>
      </c>
      <c r="I24" s="32">
        <f t="shared" si="6"/>
        <v>24922.85</v>
      </c>
      <c r="J24" s="32">
        <f t="shared" si="7"/>
        <v>24973.3075</v>
      </c>
      <c r="K24" s="32">
        <f t="shared" si="8"/>
        <v>25020.90556</v>
      </c>
      <c r="L24" s="32">
        <f t="shared" si="9"/>
        <v>25067.592</v>
      </c>
      <c r="M24" s="32">
        <f t="shared" si="10"/>
        <v>25098.86364</v>
      </c>
      <c r="N24" s="32">
        <f t="shared" si="11"/>
        <v>25113.6775</v>
      </c>
      <c r="O24" s="32">
        <f t="shared" si="12"/>
        <v>25118.09692</v>
      </c>
      <c r="P24" s="32">
        <f t="shared" si="13"/>
        <v>25123.10643</v>
      </c>
      <c r="Q24" s="32">
        <f t="shared" si="14"/>
        <v>25120.99133</v>
      </c>
      <c r="R24" s="4">
        <f t="shared" si="15"/>
        <v>25117.92625</v>
      </c>
      <c r="S24" s="4">
        <f t="shared" si="16"/>
        <v>25107.79882</v>
      </c>
      <c r="T24" s="4">
        <f t="shared" si="17"/>
        <v>25097.29167</v>
      </c>
      <c r="U24" s="4">
        <f t="shared" si="18"/>
        <v>25082.69</v>
      </c>
      <c r="V24" s="4">
        <f t="shared" si="19"/>
        <v>25074.6875</v>
      </c>
    </row>
    <row r="25" ht="14.25" customHeight="1">
      <c r="A25" s="30">
        <v>45933.0</v>
      </c>
      <c r="B25" s="33">
        <v>25006.6</v>
      </c>
      <c r="C25" s="34">
        <v>24952.75</v>
      </c>
      <c r="D25" s="32">
        <f t="shared" si="1"/>
        <v>24917.635</v>
      </c>
      <c r="E25" s="32">
        <f t="shared" si="2"/>
        <v>24828.50333</v>
      </c>
      <c r="F25" s="32">
        <f t="shared" si="3"/>
        <v>24806.87</v>
      </c>
      <c r="G25" s="32">
        <f t="shared" si="4"/>
        <v>24801.1</v>
      </c>
      <c r="H25" s="32">
        <f t="shared" si="5"/>
        <v>24838.90333</v>
      </c>
      <c r="I25" s="32">
        <f t="shared" si="6"/>
        <v>24881.46143</v>
      </c>
      <c r="J25" s="36">
        <f t="shared" si="7"/>
        <v>24926.5875</v>
      </c>
      <c r="K25" s="32">
        <f t="shared" si="8"/>
        <v>24971.02333</v>
      </c>
      <c r="L25" s="32">
        <f t="shared" si="9"/>
        <v>25014.09</v>
      </c>
      <c r="M25" s="32">
        <f t="shared" si="10"/>
        <v>25057.15182</v>
      </c>
      <c r="N25" s="32">
        <f t="shared" si="11"/>
        <v>25086.6875</v>
      </c>
      <c r="O25" s="32">
        <f t="shared" si="12"/>
        <v>25101.29846</v>
      </c>
      <c r="P25" s="32">
        <f t="shared" si="13"/>
        <v>25106.28643</v>
      </c>
      <c r="Q25" s="32">
        <f t="shared" si="14"/>
        <v>25111.74933</v>
      </c>
      <c r="R25" s="4">
        <f t="shared" si="15"/>
        <v>25110.47625</v>
      </c>
      <c r="S25" s="4">
        <f t="shared" si="16"/>
        <v>25108.21</v>
      </c>
      <c r="T25" s="4">
        <f t="shared" si="17"/>
        <v>25099.185</v>
      </c>
      <c r="U25" s="4">
        <f t="shared" si="18"/>
        <v>25089.68421</v>
      </c>
      <c r="V25" s="4">
        <f t="shared" si="19"/>
        <v>25076.193</v>
      </c>
    </row>
    <row r="26" ht="14.25" customHeight="1">
      <c r="A26" s="30">
        <v>45936.0</v>
      </c>
      <c r="B26" s="33">
        <v>25185.4</v>
      </c>
      <c r="C26" s="34">
        <v>25106.04</v>
      </c>
      <c r="D26" s="32">
        <f t="shared" si="1"/>
        <v>25029.395</v>
      </c>
      <c r="E26" s="32">
        <f t="shared" si="2"/>
        <v>24980.43667</v>
      </c>
      <c r="F26" s="32">
        <f t="shared" si="3"/>
        <v>24897.8875</v>
      </c>
      <c r="G26" s="32">
        <f t="shared" si="4"/>
        <v>24866.704</v>
      </c>
      <c r="H26" s="32">
        <f t="shared" si="5"/>
        <v>24851.92333</v>
      </c>
      <c r="I26" s="32">
        <f t="shared" si="6"/>
        <v>24877.06571</v>
      </c>
      <c r="J26" s="37">
        <f t="shared" si="7"/>
        <v>24909.53375</v>
      </c>
      <c r="K26" s="32">
        <f t="shared" si="8"/>
        <v>24946.52667</v>
      </c>
      <c r="L26" s="32">
        <f t="shared" si="9"/>
        <v>24984.525</v>
      </c>
      <c r="M26" s="32">
        <f t="shared" si="10"/>
        <v>25022.44909</v>
      </c>
      <c r="N26" s="32">
        <f t="shared" si="11"/>
        <v>25061.22583</v>
      </c>
      <c r="O26" s="32">
        <f t="shared" si="12"/>
        <v>25088.17615</v>
      </c>
      <c r="P26" s="32">
        <f t="shared" si="13"/>
        <v>25101.63714</v>
      </c>
      <c r="Q26" s="32">
        <f t="shared" si="14"/>
        <v>25106.27</v>
      </c>
      <c r="R26" s="4">
        <f t="shared" si="15"/>
        <v>25111.3925</v>
      </c>
      <c r="S26" s="4">
        <f t="shared" si="16"/>
        <v>25110.21529</v>
      </c>
      <c r="T26" s="4">
        <f t="shared" si="17"/>
        <v>25108.08944</v>
      </c>
      <c r="U26" s="4">
        <f t="shared" si="18"/>
        <v>25099.54579</v>
      </c>
      <c r="V26" s="4">
        <f t="shared" si="19"/>
        <v>25090.502</v>
      </c>
    </row>
    <row r="27" ht="14.25" customHeight="1">
      <c r="A27" s="30">
        <v>45937.0</v>
      </c>
      <c r="B27" s="33">
        <v>25108.3</v>
      </c>
      <c r="C27" s="34">
        <v>25250.56</v>
      </c>
      <c r="D27" s="32">
        <f t="shared" si="1"/>
        <v>25178.3</v>
      </c>
      <c r="E27" s="32">
        <f t="shared" si="2"/>
        <v>25103.11667</v>
      </c>
      <c r="F27" s="32">
        <f t="shared" si="3"/>
        <v>25047.9675</v>
      </c>
      <c r="G27" s="32">
        <f t="shared" si="4"/>
        <v>24968.422</v>
      </c>
      <c r="H27" s="32">
        <f t="shared" si="5"/>
        <v>24930.68</v>
      </c>
      <c r="I27" s="32">
        <f t="shared" si="6"/>
        <v>24908.87143</v>
      </c>
      <c r="J27" s="37">
        <f t="shared" si="7"/>
        <v>24923.7525</v>
      </c>
      <c r="K27" s="32">
        <f t="shared" si="8"/>
        <v>24947.42556</v>
      </c>
      <c r="L27" s="32">
        <f t="shared" si="9"/>
        <v>24976.93</v>
      </c>
      <c r="M27" s="32">
        <f t="shared" si="10"/>
        <v>25008.71</v>
      </c>
      <c r="N27" s="32">
        <f t="shared" si="11"/>
        <v>25041.45833</v>
      </c>
      <c r="O27" s="32">
        <f t="shared" si="12"/>
        <v>25075.79</v>
      </c>
      <c r="P27" s="32">
        <f t="shared" si="13"/>
        <v>25099.775</v>
      </c>
      <c r="Q27" s="32">
        <f t="shared" si="14"/>
        <v>25111.56533</v>
      </c>
      <c r="R27" s="4">
        <f t="shared" si="15"/>
        <v>25115.28813</v>
      </c>
      <c r="S27" s="4">
        <f t="shared" si="16"/>
        <v>25119.57882</v>
      </c>
      <c r="T27" s="4">
        <f t="shared" si="17"/>
        <v>25118.01222</v>
      </c>
      <c r="U27" s="4">
        <f t="shared" si="18"/>
        <v>25115.58789</v>
      </c>
      <c r="V27" s="38">
        <f t="shared" si="19"/>
        <v>25107.0965</v>
      </c>
    </row>
    <row r="28" ht="14.25" customHeight="1">
      <c r="A28" s="30">
        <v>45938.0</v>
      </c>
      <c r="B28" s="33">
        <v>25120.4</v>
      </c>
      <c r="C28" s="34">
        <v>25169.43</v>
      </c>
      <c r="D28" s="32">
        <f t="shared" si="1"/>
        <v>25209.995</v>
      </c>
      <c r="E28" s="32">
        <f t="shared" si="2"/>
        <v>25175.34333</v>
      </c>
      <c r="F28" s="32">
        <f t="shared" si="3"/>
        <v>25119.695</v>
      </c>
      <c r="G28" s="32">
        <f t="shared" si="4"/>
        <v>25072.26</v>
      </c>
      <c r="H28" s="32">
        <f t="shared" si="5"/>
        <v>25001.92333</v>
      </c>
      <c r="I28" s="32">
        <f t="shared" si="6"/>
        <v>24964.78714</v>
      </c>
      <c r="J28" s="37">
        <f t="shared" si="7"/>
        <v>24941.44125</v>
      </c>
      <c r="K28" s="32">
        <f t="shared" si="8"/>
        <v>24951.05</v>
      </c>
      <c r="L28" s="32">
        <f t="shared" si="9"/>
        <v>24969.626</v>
      </c>
      <c r="M28" s="32">
        <f t="shared" si="10"/>
        <v>24994.43</v>
      </c>
      <c r="N28" s="32">
        <f t="shared" si="11"/>
        <v>25022.10333</v>
      </c>
      <c r="O28" s="32">
        <f t="shared" si="12"/>
        <v>25051.30231</v>
      </c>
      <c r="P28" s="32">
        <f t="shared" si="13"/>
        <v>25082.47857</v>
      </c>
      <c r="Q28" s="32">
        <f t="shared" si="14"/>
        <v>25104.41867</v>
      </c>
      <c r="R28" s="4">
        <f t="shared" si="15"/>
        <v>25115.18188</v>
      </c>
      <c r="S28" s="4">
        <f t="shared" si="16"/>
        <v>25118.47294</v>
      </c>
      <c r="T28" s="4">
        <f t="shared" si="17"/>
        <v>25122.34833</v>
      </c>
      <c r="U28" s="4">
        <f t="shared" si="18"/>
        <v>25120.71842</v>
      </c>
      <c r="V28" s="4">
        <f t="shared" si="19"/>
        <v>25118.28</v>
      </c>
    </row>
    <row r="29" ht="14.25" customHeight="1">
      <c r="A29" s="30">
        <v>45939.0</v>
      </c>
      <c r="B29" s="33">
        <v>25273.8</v>
      </c>
      <c r="C29" s="39">
        <v>25277.15</v>
      </c>
      <c r="D29" s="32">
        <f t="shared" si="1"/>
        <v>25223.29</v>
      </c>
      <c r="E29" s="32">
        <f t="shared" si="2"/>
        <v>25232.38</v>
      </c>
      <c r="F29" s="32">
        <f t="shared" si="3"/>
        <v>25200.795</v>
      </c>
      <c r="G29" s="32">
        <f t="shared" si="4"/>
        <v>25151.186</v>
      </c>
      <c r="H29" s="32">
        <f t="shared" si="5"/>
        <v>25106.40833</v>
      </c>
      <c r="I29" s="32">
        <f t="shared" si="6"/>
        <v>25041.24143</v>
      </c>
      <c r="J29" s="37">
        <f t="shared" si="7"/>
        <v>25003.8325</v>
      </c>
      <c r="K29" s="32">
        <f t="shared" si="8"/>
        <v>24978.74222</v>
      </c>
      <c r="L29" s="32">
        <f t="shared" si="9"/>
        <v>24983.66</v>
      </c>
      <c r="M29" s="32">
        <f t="shared" si="10"/>
        <v>24997.58273</v>
      </c>
      <c r="N29" s="32">
        <f t="shared" si="11"/>
        <v>25017.99</v>
      </c>
      <c r="O29" s="32">
        <f t="shared" si="12"/>
        <v>25041.72231</v>
      </c>
      <c r="P29" s="32">
        <f t="shared" si="13"/>
        <v>25067.43429</v>
      </c>
      <c r="Q29" s="32">
        <f t="shared" si="14"/>
        <v>25095.45667</v>
      </c>
      <c r="R29" s="4">
        <f t="shared" si="15"/>
        <v>25115.21438</v>
      </c>
      <c r="S29" s="4">
        <f t="shared" si="16"/>
        <v>25124.70941</v>
      </c>
      <c r="T29" s="4">
        <f t="shared" si="17"/>
        <v>25127.28833</v>
      </c>
      <c r="U29" s="4">
        <f t="shared" si="18"/>
        <v>25130.49579</v>
      </c>
      <c r="V29" s="4">
        <f t="shared" si="19"/>
        <v>25128.54</v>
      </c>
    </row>
    <row r="30" ht="14.25" customHeight="1">
      <c r="A30" s="30">
        <v>45940.0</v>
      </c>
      <c r="B30" s="33">
        <v>25411.0</v>
      </c>
      <c r="C30" s="34">
        <v>25396.17</v>
      </c>
      <c r="D30" s="32">
        <f t="shared" si="1"/>
        <v>25336.66</v>
      </c>
      <c r="E30" s="32">
        <f t="shared" si="2"/>
        <v>25280.91667</v>
      </c>
      <c r="F30" s="32">
        <f t="shared" si="3"/>
        <v>25273.3275</v>
      </c>
      <c r="G30" s="32">
        <f t="shared" si="4"/>
        <v>25239.87</v>
      </c>
      <c r="H30" s="32">
        <f t="shared" si="5"/>
        <v>25192.01667</v>
      </c>
      <c r="I30" s="32">
        <f t="shared" si="6"/>
        <v>25147.80286</v>
      </c>
      <c r="J30" s="37">
        <f t="shared" si="7"/>
        <v>25085.6075</v>
      </c>
      <c r="K30" s="32">
        <f t="shared" si="8"/>
        <v>25047.42556</v>
      </c>
      <c r="L30" s="32">
        <f t="shared" si="9"/>
        <v>25020.485</v>
      </c>
      <c r="M30" s="32">
        <f t="shared" si="10"/>
        <v>25021.16091</v>
      </c>
      <c r="N30" s="32">
        <f t="shared" si="11"/>
        <v>25030.79833</v>
      </c>
      <c r="O30" s="32">
        <f t="shared" si="12"/>
        <v>25047.08077</v>
      </c>
      <c r="P30" s="32">
        <f t="shared" si="13"/>
        <v>25067.04</v>
      </c>
      <c r="Q30" s="32">
        <f t="shared" si="14"/>
        <v>25089.35</v>
      </c>
      <c r="R30" s="4">
        <f t="shared" si="15"/>
        <v>25114.25125</v>
      </c>
      <c r="S30" s="4">
        <f t="shared" si="16"/>
        <v>25131.74118</v>
      </c>
      <c r="T30" s="4">
        <f t="shared" si="17"/>
        <v>25139.79056</v>
      </c>
      <c r="U30" s="4">
        <f t="shared" si="18"/>
        <v>25141.44</v>
      </c>
      <c r="V30" s="4">
        <f t="shared" si="19"/>
        <v>25143.7795</v>
      </c>
    </row>
    <row r="31" ht="14.25" customHeight="1">
      <c r="A31" s="30">
        <v>45943.0</v>
      </c>
      <c r="B31" s="33">
        <v>25309.3</v>
      </c>
      <c r="C31" s="34">
        <v>25290.23</v>
      </c>
      <c r="D31" s="32">
        <f t="shared" si="1"/>
        <v>25343.2</v>
      </c>
      <c r="E31" s="32">
        <f t="shared" si="2"/>
        <v>25321.18333</v>
      </c>
      <c r="F31" s="32">
        <f t="shared" si="3"/>
        <v>25283.245</v>
      </c>
      <c r="G31" s="32">
        <f t="shared" si="4"/>
        <v>25276.708</v>
      </c>
      <c r="H31" s="32">
        <f t="shared" si="5"/>
        <v>25248.26333</v>
      </c>
      <c r="I31" s="40">
        <f t="shared" si="6"/>
        <v>25206.04714</v>
      </c>
      <c r="J31" s="37">
        <f t="shared" si="7"/>
        <v>25165.60625</v>
      </c>
      <c r="K31" s="32">
        <f t="shared" si="8"/>
        <v>25108.34333</v>
      </c>
      <c r="L31" s="32">
        <f t="shared" si="9"/>
        <v>25071.706</v>
      </c>
      <c r="M31" s="32">
        <f t="shared" si="10"/>
        <v>25045.00727</v>
      </c>
      <c r="N31" s="32">
        <f t="shared" si="11"/>
        <v>25043.58333</v>
      </c>
      <c r="O31" s="32">
        <f t="shared" si="12"/>
        <v>25050.75462</v>
      </c>
      <c r="P31" s="32">
        <f t="shared" si="13"/>
        <v>25064.44857</v>
      </c>
      <c r="Q31" s="32">
        <f t="shared" si="14"/>
        <v>25081.91933</v>
      </c>
      <c r="R31" s="4">
        <f t="shared" si="15"/>
        <v>25101.905</v>
      </c>
      <c r="S31" s="4">
        <f t="shared" si="16"/>
        <v>25124.60294</v>
      </c>
      <c r="T31" s="4">
        <f t="shared" si="17"/>
        <v>25140.54611</v>
      </c>
      <c r="U31" s="4">
        <f t="shared" si="18"/>
        <v>25147.70842</v>
      </c>
      <c r="V31" s="4">
        <f t="shared" si="19"/>
        <v>25148.8795</v>
      </c>
    </row>
    <row r="32" ht="14.25" customHeight="1">
      <c r="A32" s="30">
        <v>45944.0</v>
      </c>
      <c r="B32" s="33">
        <v>25206.0</v>
      </c>
      <c r="C32" s="34">
        <v>25234.53</v>
      </c>
      <c r="D32" s="32">
        <f t="shared" si="1"/>
        <v>25262.38</v>
      </c>
      <c r="E32" s="32">
        <f t="shared" si="2"/>
        <v>25306.97667</v>
      </c>
      <c r="F32" s="32">
        <f t="shared" si="3"/>
        <v>25299.52</v>
      </c>
      <c r="G32" s="32">
        <f t="shared" si="4"/>
        <v>25273.502</v>
      </c>
      <c r="H32" s="32">
        <f t="shared" si="5"/>
        <v>25269.67833</v>
      </c>
      <c r="I32" s="32">
        <f t="shared" si="6"/>
        <v>25246.30143</v>
      </c>
      <c r="J32" s="37">
        <f t="shared" si="7"/>
        <v>25209.6075</v>
      </c>
      <c r="K32" s="32">
        <f t="shared" si="8"/>
        <v>25173.26444</v>
      </c>
      <c r="L32" s="32">
        <f t="shared" si="9"/>
        <v>25120.962</v>
      </c>
      <c r="M32" s="32">
        <f t="shared" si="10"/>
        <v>25086.50818</v>
      </c>
      <c r="N32" s="32">
        <f t="shared" si="11"/>
        <v>25060.80083</v>
      </c>
      <c r="O32" s="32">
        <f t="shared" si="12"/>
        <v>25058.27154</v>
      </c>
      <c r="P32" s="32">
        <f t="shared" si="13"/>
        <v>25063.88143</v>
      </c>
      <c r="Q32" s="32">
        <f t="shared" si="14"/>
        <v>25075.78733</v>
      </c>
      <c r="R32" s="4">
        <f t="shared" si="15"/>
        <v>25091.4575</v>
      </c>
      <c r="S32" s="4">
        <f t="shared" si="16"/>
        <v>25109.70647</v>
      </c>
      <c r="T32" s="4">
        <f t="shared" si="17"/>
        <v>25130.71</v>
      </c>
      <c r="U32" s="4">
        <f t="shared" si="18"/>
        <v>25145.49263</v>
      </c>
      <c r="V32" s="4">
        <f t="shared" si="19"/>
        <v>25152.0495</v>
      </c>
    </row>
    <row r="33" ht="14.25" customHeight="1">
      <c r="A33" s="30">
        <v>45945.0</v>
      </c>
      <c r="B33" s="33">
        <v>25424.8</v>
      </c>
      <c r="C33" s="34">
        <v>25384.03</v>
      </c>
      <c r="D33" s="32">
        <f t="shared" si="1"/>
        <v>25309.28</v>
      </c>
      <c r="E33" s="32">
        <f t="shared" si="2"/>
        <v>25302.93</v>
      </c>
      <c r="F33" s="32">
        <f t="shared" si="3"/>
        <v>25326.24</v>
      </c>
      <c r="G33" s="32">
        <f t="shared" si="4"/>
        <v>25316.422</v>
      </c>
      <c r="H33" s="32">
        <f t="shared" si="5"/>
        <v>25291.92333</v>
      </c>
      <c r="I33" s="32">
        <f t="shared" si="6"/>
        <v>25286.01429</v>
      </c>
      <c r="J33" s="37">
        <f t="shared" si="7"/>
        <v>25263.5175</v>
      </c>
      <c r="K33" s="32">
        <f t="shared" si="8"/>
        <v>25228.98778</v>
      </c>
      <c r="L33" s="32">
        <f t="shared" si="9"/>
        <v>25194.341</v>
      </c>
      <c r="M33" s="32">
        <f t="shared" si="10"/>
        <v>25144.87727</v>
      </c>
      <c r="N33" s="32">
        <f t="shared" si="11"/>
        <v>25111.30167</v>
      </c>
      <c r="O33" s="32">
        <f t="shared" si="12"/>
        <v>25085.66462</v>
      </c>
      <c r="P33" s="32">
        <f t="shared" si="13"/>
        <v>25081.54</v>
      </c>
      <c r="Q33" s="32">
        <f t="shared" si="14"/>
        <v>25085.22467</v>
      </c>
      <c r="R33" s="4">
        <f t="shared" si="15"/>
        <v>25095.0525</v>
      </c>
      <c r="S33" s="4">
        <f t="shared" si="16"/>
        <v>25108.66765</v>
      </c>
      <c r="T33" s="4">
        <f t="shared" si="17"/>
        <v>25124.94667</v>
      </c>
      <c r="U33" s="4">
        <f t="shared" si="18"/>
        <v>25144.04263</v>
      </c>
      <c r="V33" s="4">
        <f t="shared" si="19"/>
        <v>25157.4195</v>
      </c>
    </row>
    <row r="34" ht="14.25" customHeight="1">
      <c r="A34" s="30">
        <v>45946.0</v>
      </c>
      <c r="B34" s="33">
        <v>25656.1</v>
      </c>
      <c r="C34" s="34">
        <v>25595.09</v>
      </c>
      <c r="D34" s="32">
        <f t="shared" si="1"/>
        <v>25489.56</v>
      </c>
      <c r="E34" s="32">
        <f t="shared" si="2"/>
        <v>25404.55</v>
      </c>
      <c r="F34" s="32">
        <f t="shared" si="3"/>
        <v>25375.97</v>
      </c>
      <c r="G34" s="32">
        <f t="shared" si="4"/>
        <v>25380.01</v>
      </c>
      <c r="H34" s="32">
        <f t="shared" si="5"/>
        <v>25362.86667</v>
      </c>
      <c r="I34" s="32">
        <f t="shared" si="6"/>
        <v>25335.23286</v>
      </c>
      <c r="J34" s="37">
        <f t="shared" si="7"/>
        <v>25324.64875</v>
      </c>
      <c r="K34" s="32">
        <f t="shared" si="8"/>
        <v>25300.35889</v>
      </c>
      <c r="L34" s="32">
        <f t="shared" si="9"/>
        <v>25265.598</v>
      </c>
      <c r="M34" s="32">
        <f t="shared" si="10"/>
        <v>25230.77273</v>
      </c>
      <c r="N34" s="32">
        <f t="shared" si="11"/>
        <v>25182.395</v>
      </c>
      <c r="O34" s="32">
        <f t="shared" si="12"/>
        <v>25148.51615</v>
      </c>
      <c r="P34" s="32">
        <f t="shared" si="13"/>
        <v>25122.05214</v>
      </c>
      <c r="Q34" s="32">
        <f t="shared" si="14"/>
        <v>25115.77667</v>
      </c>
      <c r="R34" s="4">
        <f t="shared" si="15"/>
        <v>25117.09125</v>
      </c>
      <c r="S34" s="4">
        <f t="shared" si="16"/>
        <v>25124.46647</v>
      </c>
      <c r="T34" s="4">
        <f t="shared" si="17"/>
        <v>25135.69111</v>
      </c>
      <c r="U34" s="4">
        <f t="shared" si="18"/>
        <v>25149.69105</v>
      </c>
      <c r="V34" s="4">
        <f t="shared" si="19"/>
        <v>25166.595</v>
      </c>
    </row>
    <row r="35" ht="14.25" customHeight="1">
      <c r="A35" s="30">
        <v>45947.0</v>
      </c>
      <c r="B35" s="3">
        <v>25757.8</v>
      </c>
      <c r="C35" s="3">
        <v>25734.4</v>
      </c>
      <c r="D35" s="32">
        <f t="shared" si="1"/>
        <v>25664.745</v>
      </c>
      <c r="E35" s="32">
        <f t="shared" si="2"/>
        <v>25571.17333</v>
      </c>
      <c r="F35" s="32">
        <f t="shared" si="3"/>
        <v>25487.0125</v>
      </c>
      <c r="G35" s="32">
        <f t="shared" si="4"/>
        <v>25447.656</v>
      </c>
      <c r="H35" s="32">
        <f t="shared" si="5"/>
        <v>25439.075</v>
      </c>
      <c r="I35" s="32">
        <f t="shared" si="6"/>
        <v>25415.94286</v>
      </c>
      <c r="J35" s="37">
        <f t="shared" si="7"/>
        <v>25385.12875</v>
      </c>
      <c r="K35" s="32">
        <f t="shared" si="8"/>
        <v>25370.17667</v>
      </c>
      <c r="L35" s="32">
        <f t="shared" si="9"/>
        <v>25343.763</v>
      </c>
      <c r="M35" s="32">
        <f t="shared" si="10"/>
        <v>25308.21636</v>
      </c>
      <c r="N35" s="32">
        <f t="shared" si="11"/>
        <v>25272.74167</v>
      </c>
      <c r="O35" s="32">
        <f t="shared" si="12"/>
        <v>25224.85692</v>
      </c>
      <c r="P35" s="32">
        <f t="shared" si="13"/>
        <v>25190.365</v>
      </c>
      <c r="Q35" s="32">
        <f t="shared" si="14"/>
        <v>25162.87533</v>
      </c>
      <c r="R35" s="4">
        <f t="shared" si="15"/>
        <v>25154.44063</v>
      </c>
      <c r="S35" s="4">
        <f t="shared" si="16"/>
        <v>25153.40353</v>
      </c>
      <c r="T35" s="4">
        <f t="shared" si="17"/>
        <v>25158.35167</v>
      </c>
      <c r="U35" s="4">
        <f t="shared" si="18"/>
        <v>25167.20211</v>
      </c>
      <c r="V35" s="4">
        <f t="shared" si="19"/>
        <v>25178.9265</v>
      </c>
    </row>
    <row r="36" ht="14.25" customHeight="1">
      <c r="A36" s="30">
        <v>45950.0</v>
      </c>
      <c r="B36" s="3">
        <v>25915.1</v>
      </c>
      <c r="C36" s="3">
        <v>25906.61</v>
      </c>
      <c r="D36" s="32">
        <f t="shared" si="1"/>
        <v>25820.505</v>
      </c>
      <c r="E36" s="32">
        <f t="shared" si="2"/>
        <v>25745.36667</v>
      </c>
      <c r="F36" s="32">
        <f t="shared" si="3"/>
        <v>25655.0325</v>
      </c>
      <c r="G36" s="32">
        <f t="shared" si="4"/>
        <v>25570.932</v>
      </c>
      <c r="H36" s="32">
        <f t="shared" si="5"/>
        <v>25524.14833</v>
      </c>
      <c r="I36" s="32">
        <f t="shared" si="6"/>
        <v>25505.86571</v>
      </c>
      <c r="J36" s="37">
        <f t="shared" si="7"/>
        <v>25477.27625</v>
      </c>
      <c r="K36" s="32">
        <f t="shared" si="8"/>
        <v>25443.07111</v>
      </c>
      <c r="L36" s="32">
        <f t="shared" si="9"/>
        <v>25423.82</v>
      </c>
      <c r="M36" s="32">
        <f t="shared" si="10"/>
        <v>25394.93091</v>
      </c>
      <c r="N36" s="32">
        <f t="shared" si="11"/>
        <v>25358.0825</v>
      </c>
      <c r="O36" s="32">
        <f t="shared" si="12"/>
        <v>25321.50077</v>
      </c>
      <c r="P36" s="32">
        <f t="shared" si="13"/>
        <v>25273.55357</v>
      </c>
      <c r="Q36" s="32">
        <f t="shared" si="14"/>
        <v>25238.11467</v>
      </c>
      <c r="R36" s="4">
        <f t="shared" si="15"/>
        <v>25209.35875</v>
      </c>
      <c r="S36" s="4">
        <f t="shared" si="16"/>
        <v>25198.68588</v>
      </c>
      <c r="T36" s="4">
        <f t="shared" si="17"/>
        <v>25195.24833</v>
      </c>
      <c r="U36" s="4">
        <f t="shared" si="18"/>
        <v>25197.73368</v>
      </c>
      <c r="V36" s="4">
        <f t="shared" si="19"/>
        <v>25204.1725</v>
      </c>
    </row>
    <row r="37" ht="14.25" customHeight="1">
      <c r="A37" s="30">
        <v>45951.0</v>
      </c>
      <c r="B37" s="3">
        <v>25906.3</v>
      </c>
      <c r="C37" s="3">
        <v>25925.83</v>
      </c>
      <c r="D37" s="32">
        <f t="shared" si="1"/>
        <v>25916.22</v>
      </c>
      <c r="E37" s="32">
        <f t="shared" si="2"/>
        <v>25855.61333</v>
      </c>
      <c r="F37" s="32">
        <f t="shared" si="3"/>
        <v>25790.4825</v>
      </c>
      <c r="G37" s="32">
        <f t="shared" si="4"/>
        <v>25709.192</v>
      </c>
      <c r="H37" s="32">
        <f t="shared" si="5"/>
        <v>25630.08167</v>
      </c>
      <c r="I37" s="32">
        <f t="shared" si="6"/>
        <v>25581.53143</v>
      </c>
      <c r="J37" s="37">
        <f t="shared" si="7"/>
        <v>25558.36125</v>
      </c>
      <c r="K37" s="32">
        <f t="shared" si="8"/>
        <v>25527.11556</v>
      </c>
      <c r="L37" s="32">
        <f t="shared" si="9"/>
        <v>25491.347</v>
      </c>
      <c r="M37" s="32">
        <f t="shared" si="10"/>
        <v>25469.45727</v>
      </c>
      <c r="N37" s="32">
        <f t="shared" si="11"/>
        <v>25439.1725</v>
      </c>
      <c r="O37" s="32">
        <f t="shared" si="12"/>
        <v>25401.75538</v>
      </c>
      <c r="P37" s="32">
        <f t="shared" si="13"/>
        <v>25364.66714</v>
      </c>
      <c r="Q37" s="32">
        <f t="shared" si="14"/>
        <v>25317.03867</v>
      </c>
      <c r="R37" s="4">
        <f t="shared" si="15"/>
        <v>25281.09688</v>
      </c>
      <c r="S37" s="4">
        <f t="shared" si="16"/>
        <v>25251.50412</v>
      </c>
      <c r="T37" s="4">
        <f t="shared" si="17"/>
        <v>25239.08278</v>
      </c>
      <c r="U37" s="4">
        <f t="shared" si="18"/>
        <v>25233.7</v>
      </c>
      <c r="V37" s="4">
        <f t="shared" si="19"/>
        <v>25234.1385</v>
      </c>
    </row>
    <row r="38" ht="14.25" customHeight="1">
      <c r="A38" s="30">
        <v>45953.0</v>
      </c>
      <c r="B38" s="3">
        <v>25976.9</v>
      </c>
      <c r="C38" s="3">
        <v>26096.22</v>
      </c>
      <c r="D38" s="32">
        <f t="shared" si="1"/>
        <v>26011.025</v>
      </c>
      <c r="E38" s="32">
        <f t="shared" si="2"/>
        <v>25976.22</v>
      </c>
      <c r="F38" s="32">
        <f t="shared" si="3"/>
        <v>25915.765</v>
      </c>
      <c r="G38" s="32">
        <f t="shared" si="4"/>
        <v>25851.63</v>
      </c>
      <c r="H38" s="32">
        <f t="shared" si="5"/>
        <v>25773.69667</v>
      </c>
      <c r="I38" s="32">
        <f t="shared" si="6"/>
        <v>25696.67286</v>
      </c>
      <c r="J38" s="37">
        <f t="shared" si="7"/>
        <v>25645.8675</v>
      </c>
      <c r="K38" s="32">
        <f t="shared" si="8"/>
        <v>25618.12333</v>
      </c>
      <c r="L38" s="32">
        <f t="shared" si="9"/>
        <v>25584.026</v>
      </c>
      <c r="M38" s="32">
        <f t="shared" si="10"/>
        <v>25546.33545</v>
      </c>
      <c r="N38" s="32">
        <f t="shared" si="11"/>
        <v>25521.6875</v>
      </c>
      <c r="O38" s="32">
        <f t="shared" si="12"/>
        <v>25489.71462</v>
      </c>
      <c r="P38" s="32">
        <f t="shared" si="13"/>
        <v>25451.36</v>
      </c>
      <c r="Q38" s="32">
        <f t="shared" si="14"/>
        <v>25413.43733</v>
      </c>
      <c r="R38" s="4">
        <f t="shared" si="15"/>
        <v>25365.7375</v>
      </c>
      <c r="S38" s="4">
        <f t="shared" si="16"/>
        <v>25329.04529</v>
      </c>
      <c r="T38" s="4">
        <f t="shared" si="17"/>
        <v>25298.43278</v>
      </c>
      <c r="U38" s="4">
        <f t="shared" si="18"/>
        <v>25284.19526</v>
      </c>
      <c r="V38" s="4">
        <f t="shared" si="19"/>
        <v>25276.826</v>
      </c>
    </row>
    <row r="39" ht="14.25" customHeight="1">
      <c r="A39" s="30">
        <v>45954.0</v>
      </c>
      <c r="B39" s="3">
        <v>25814.8</v>
      </c>
      <c r="C39" s="3">
        <v>25853.26</v>
      </c>
      <c r="D39" s="32">
        <f t="shared" si="1"/>
        <v>25974.74</v>
      </c>
      <c r="E39" s="32">
        <f t="shared" si="2"/>
        <v>25958.43667</v>
      </c>
      <c r="F39" s="32">
        <f t="shared" si="3"/>
        <v>25945.48</v>
      </c>
      <c r="G39" s="32">
        <f t="shared" si="4"/>
        <v>25903.264</v>
      </c>
      <c r="H39" s="32">
        <f t="shared" si="5"/>
        <v>25851.90167</v>
      </c>
      <c r="I39" s="32">
        <f t="shared" si="6"/>
        <v>25785.06286</v>
      </c>
      <c r="J39" s="37">
        <f t="shared" si="7"/>
        <v>25716.24625</v>
      </c>
      <c r="K39" s="32">
        <f t="shared" si="8"/>
        <v>25668.91111</v>
      </c>
      <c r="L39" s="32">
        <f t="shared" si="9"/>
        <v>25641.637</v>
      </c>
      <c r="M39" s="32">
        <f t="shared" si="10"/>
        <v>25608.50182</v>
      </c>
      <c r="N39" s="32">
        <f t="shared" si="11"/>
        <v>25571.9125</v>
      </c>
      <c r="O39" s="32">
        <f t="shared" si="12"/>
        <v>25547.19308</v>
      </c>
      <c r="P39" s="32">
        <f t="shared" si="13"/>
        <v>25515.68214</v>
      </c>
      <c r="Q39" s="32">
        <f t="shared" si="14"/>
        <v>25478.15333</v>
      </c>
      <c r="R39" s="4">
        <f t="shared" si="15"/>
        <v>25440.92625</v>
      </c>
      <c r="S39" s="4">
        <f t="shared" si="16"/>
        <v>25394.41529</v>
      </c>
      <c r="T39" s="4">
        <f t="shared" si="17"/>
        <v>25358.16833</v>
      </c>
      <c r="U39" s="4">
        <f t="shared" si="18"/>
        <v>25327.63421</v>
      </c>
      <c r="V39" s="4">
        <f t="shared" si="19"/>
        <v>25312.6485</v>
      </c>
    </row>
    <row r="40" ht="14.25" customHeight="1">
      <c r="A40" s="30">
        <v>45957.0</v>
      </c>
      <c r="B40" s="3">
        <v>26013.5</v>
      </c>
      <c r="C40" s="3">
        <v>26005.58</v>
      </c>
      <c r="D40" s="32">
        <f t="shared" si="1"/>
        <v>25929.42</v>
      </c>
      <c r="E40" s="32">
        <f t="shared" si="2"/>
        <v>25985.02</v>
      </c>
      <c r="F40" s="32">
        <f t="shared" si="3"/>
        <v>25970.2225</v>
      </c>
      <c r="G40" s="32">
        <f t="shared" si="4"/>
        <v>25957.5</v>
      </c>
      <c r="H40" s="32">
        <f t="shared" si="5"/>
        <v>25920.31667</v>
      </c>
      <c r="I40" s="32">
        <f t="shared" si="6"/>
        <v>25873.85571</v>
      </c>
      <c r="J40" s="37">
        <f t="shared" si="7"/>
        <v>25812.6275</v>
      </c>
      <c r="K40" s="32">
        <f t="shared" si="8"/>
        <v>25748.39444</v>
      </c>
      <c r="L40" s="32">
        <f t="shared" si="9"/>
        <v>25702.578</v>
      </c>
      <c r="M40" s="32">
        <f t="shared" si="10"/>
        <v>25674.72273</v>
      </c>
      <c r="N40" s="32">
        <f t="shared" si="11"/>
        <v>25641.59167</v>
      </c>
      <c r="O40" s="32">
        <f t="shared" si="12"/>
        <v>25605.27154</v>
      </c>
      <c r="P40" s="32">
        <f t="shared" si="13"/>
        <v>25579.935</v>
      </c>
      <c r="Q40" s="32">
        <f t="shared" si="14"/>
        <v>25548.342</v>
      </c>
      <c r="R40" s="4">
        <f t="shared" si="15"/>
        <v>25511.1175</v>
      </c>
      <c r="S40" s="4">
        <f t="shared" si="16"/>
        <v>25474.14118</v>
      </c>
      <c r="T40" s="4">
        <f t="shared" si="17"/>
        <v>25428.36889</v>
      </c>
      <c r="U40" s="4">
        <f t="shared" si="18"/>
        <v>25392.24263</v>
      </c>
      <c r="V40" s="4">
        <f t="shared" si="19"/>
        <v>25361.5315</v>
      </c>
    </row>
    <row r="41" ht="14.25" customHeight="1">
      <c r="A41" s="30">
        <v>45958.0</v>
      </c>
      <c r="B41" s="3">
        <v>25936.4</v>
      </c>
      <c r="C41" s="3">
        <v>25912.82</v>
      </c>
      <c r="D41" s="32">
        <f t="shared" si="1"/>
        <v>25959.2</v>
      </c>
      <c r="E41" s="32">
        <f t="shared" si="2"/>
        <v>25923.88667</v>
      </c>
      <c r="F41" s="32">
        <f t="shared" si="3"/>
        <v>25966.97</v>
      </c>
      <c r="G41" s="32">
        <f t="shared" si="4"/>
        <v>25958.742</v>
      </c>
      <c r="H41" s="32">
        <f t="shared" si="5"/>
        <v>25950.05333</v>
      </c>
      <c r="I41" s="32">
        <f t="shared" si="6"/>
        <v>25919.24571</v>
      </c>
      <c r="J41" s="37">
        <f t="shared" si="7"/>
        <v>25878.72625</v>
      </c>
      <c r="K41" s="32">
        <f t="shared" si="8"/>
        <v>25823.76</v>
      </c>
      <c r="L41" s="32">
        <f t="shared" si="9"/>
        <v>25764.837</v>
      </c>
      <c r="M41" s="32">
        <f t="shared" si="10"/>
        <v>25721.69091</v>
      </c>
      <c r="N41" s="32">
        <f t="shared" si="11"/>
        <v>25694.56417</v>
      </c>
      <c r="O41" s="32">
        <f t="shared" si="12"/>
        <v>25662.45538</v>
      </c>
      <c r="P41" s="32">
        <f t="shared" si="13"/>
        <v>25627.23929</v>
      </c>
      <c r="Q41" s="32">
        <f t="shared" si="14"/>
        <v>25602.12733</v>
      </c>
      <c r="R41" s="4">
        <f t="shared" si="15"/>
        <v>25571.12188</v>
      </c>
      <c r="S41" s="4">
        <f t="shared" si="16"/>
        <v>25534.74706</v>
      </c>
      <c r="T41" s="4">
        <f t="shared" si="17"/>
        <v>25498.51222</v>
      </c>
      <c r="U41" s="4">
        <f t="shared" si="18"/>
        <v>25453.86632</v>
      </c>
      <c r="V41" s="4">
        <f t="shared" si="19"/>
        <v>25418.2715</v>
      </c>
    </row>
    <row r="42" ht="14.25" customHeight="1">
      <c r="A42" s="30">
        <v>45959.0</v>
      </c>
      <c r="B42" s="3">
        <v>26238.7</v>
      </c>
      <c r="C42" s="3">
        <v>26220.28</v>
      </c>
      <c r="D42" s="32">
        <f t="shared" si="1"/>
        <v>26066.55</v>
      </c>
      <c r="E42" s="32">
        <f t="shared" si="2"/>
        <v>26046.22667</v>
      </c>
      <c r="F42" s="32">
        <f t="shared" si="3"/>
        <v>25997.985</v>
      </c>
      <c r="G42" s="32">
        <f t="shared" si="4"/>
        <v>26017.632</v>
      </c>
      <c r="H42" s="32">
        <f t="shared" si="5"/>
        <v>26002.33167</v>
      </c>
      <c r="I42" s="32">
        <f t="shared" si="6"/>
        <v>25988.65714</v>
      </c>
      <c r="J42" s="37">
        <f t="shared" si="7"/>
        <v>25956.875</v>
      </c>
      <c r="K42" s="32">
        <f t="shared" si="8"/>
        <v>25916.67667</v>
      </c>
      <c r="L42" s="32">
        <f t="shared" si="9"/>
        <v>25863.412</v>
      </c>
      <c r="M42" s="32">
        <f t="shared" si="10"/>
        <v>25806.24091</v>
      </c>
      <c r="N42" s="32">
        <f t="shared" si="11"/>
        <v>25763.24</v>
      </c>
      <c r="O42" s="32">
        <f t="shared" si="12"/>
        <v>25735.00385</v>
      </c>
      <c r="P42" s="32">
        <f t="shared" si="13"/>
        <v>25702.3</v>
      </c>
      <c r="Q42" s="32">
        <f t="shared" si="14"/>
        <v>25666.77533</v>
      </c>
      <c r="R42" s="4">
        <f t="shared" si="15"/>
        <v>25640.76188</v>
      </c>
      <c r="S42" s="4">
        <f t="shared" si="16"/>
        <v>25609.30765</v>
      </c>
      <c r="T42" s="4">
        <f t="shared" si="17"/>
        <v>25572.83222</v>
      </c>
      <c r="U42" s="4">
        <f t="shared" si="18"/>
        <v>25536.5</v>
      </c>
      <c r="V42" s="4">
        <f t="shared" si="19"/>
        <v>25492.187</v>
      </c>
    </row>
    <row r="43" ht="14.25" customHeight="1">
      <c r="A43" s="30">
        <v>45960.0</v>
      </c>
      <c r="B43" s="3">
        <v>26031.6</v>
      </c>
      <c r="C43" s="3">
        <v>26068.76</v>
      </c>
      <c r="D43" s="32">
        <f t="shared" si="1"/>
        <v>26144.52</v>
      </c>
      <c r="E43" s="32">
        <f t="shared" si="2"/>
        <v>26067.28667</v>
      </c>
      <c r="F43" s="32">
        <f t="shared" si="3"/>
        <v>26051.86</v>
      </c>
      <c r="G43" s="32">
        <f t="shared" si="4"/>
        <v>26012.14</v>
      </c>
      <c r="H43" s="32">
        <f t="shared" si="5"/>
        <v>26026.15333</v>
      </c>
      <c r="I43" s="32">
        <f t="shared" si="6"/>
        <v>26011.82143</v>
      </c>
      <c r="J43" s="37">
        <f t="shared" si="7"/>
        <v>25998.67</v>
      </c>
      <c r="K43" s="32">
        <f t="shared" si="8"/>
        <v>25969.30667</v>
      </c>
      <c r="L43" s="32">
        <f t="shared" si="9"/>
        <v>25931.885</v>
      </c>
      <c r="M43" s="32">
        <f t="shared" si="10"/>
        <v>25882.08</v>
      </c>
      <c r="N43" s="32">
        <f t="shared" si="11"/>
        <v>25828.1175</v>
      </c>
      <c r="O43" s="32">
        <f t="shared" si="12"/>
        <v>25786.74154</v>
      </c>
      <c r="P43" s="32">
        <f t="shared" si="13"/>
        <v>25758.84357</v>
      </c>
      <c r="Q43" s="32">
        <f t="shared" si="14"/>
        <v>25726.73067</v>
      </c>
      <c r="R43" s="4">
        <f t="shared" si="15"/>
        <v>25691.89938</v>
      </c>
      <c r="S43" s="4">
        <f t="shared" si="16"/>
        <v>25665.93824</v>
      </c>
      <c r="T43" s="4">
        <f t="shared" si="17"/>
        <v>25634.83278</v>
      </c>
      <c r="U43" s="4">
        <f t="shared" si="18"/>
        <v>25598.93368</v>
      </c>
      <c r="V43" s="4">
        <f t="shared" si="19"/>
        <v>25563.113</v>
      </c>
    </row>
    <row r="44" ht="14.25" customHeight="1">
      <c r="A44" s="30">
        <v>45961.0</v>
      </c>
      <c r="B44" s="3">
        <v>25905.5</v>
      </c>
      <c r="C44" s="41">
        <v>25961.76</v>
      </c>
      <c r="D44" s="42">
        <f t="shared" si="1"/>
        <v>26015.26</v>
      </c>
      <c r="E44" s="32">
        <f t="shared" si="2"/>
        <v>26083.6</v>
      </c>
      <c r="F44" s="32">
        <f t="shared" si="3"/>
        <v>26040.905</v>
      </c>
      <c r="G44" s="43">
        <f t="shared" si="4"/>
        <v>26033.84</v>
      </c>
      <c r="H44" s="32">
        <f t="shared" si="5"/>
        <v>26003.74333</v>
      </c>
      <c r="I44" s="32">
        <f t="shared" si="6"/>
        <v>26016.95429</v>
      </c>
      <c r="J44" s="37">
        <f t="shared" si="7"/>
        <v>26005.56375</v>
      </c>
      <c r="K44" s="32">
        <f t="shared" si="8"/>
        <v>25994.56889</v>
      </c>
      <c r="L44" s="32">
        <f t="shared" si="9"/>
        <v>25968.552</v>
      </c>
      <c r="M44" s="44">
        <f t="shared" si="10"/>
        <v>25934.60091</v>
      </c>
      <c r="N44" s="32">
        <f t="shared" si="11"/>
        <v>25888.72</v>
      </c>
      <c r="O44" s="32">
        <f t="shared" si="12"/>
        <v>25838.39769</v>
      </c>
      <c r="P44" s="32">
        <f t="shared" si="13"/>
        <v>25799.24286</v>
      </c>
      <c r="Q44" s="32">
        <f t="shared" si="14"/>
        <v>25772.37133</v>
      </c>
      <c r="R44" s="4">
        <f t="shared" si="15"/>
        <v>25741.42</v>
      </c>
      <c r="S44" s="4">
        <f t="shared" si="16"/>
        <v>25707.77353</v>
      </c>
      <c r="T44" s="4">
        <f t="shared" si="17"/>
        <v>25682.37278</v>
      </c>
      <c r="U44" s="4">
        <f t="shared" si="18"/>
        <v>25652.03947</v>
      </c>
      <c r="V44" s="4">
        <f t="shared" si="19"/>
        <v>25617.075</v>
      </c>
      <c r="W44" s="6" t="s">
        <v>217</v>
      </c>
    </row>
    <row r="45" ht="14.25" customHeight="1">
      <c r="A45" s="30">
        <v>45964.0</v>
      </c>
      <c r="B45" s="3">
        <v>25898.9</v>
      </c>
      <c r="C45" s="3">
        <v>25878.98</v>
      </c>
      <c r="D45" s="32">
        <f t="shared" si="1"/>
        <v>25920.37</v>
      </c>
      <c r="E45" s="32">
        <f t="shared" si="2"/>
        <v>25969.83333</v>
      </c>
      <c r="F45" s="32">
        <f t="shared" si="3"/>
        <v>26032.445</v>
      </c>
      <c r="G45" s="32">
        <f t="shared" si="4"/>
        <v>26008.52</v>
      </c>
      <c r="H45" s="32">
        <f t="shared" si="5"/>
        <v>26008.03</v>
      </c>
      <c r="I45" s="32">
        <f t="shared" si="6"/>
        <v>25985.92</v>
      </c>
      <c r="J45" s="37">
        <f t="shared" si="7"/>
        <v>25999.7075</v>
      </c>
      <c r="K45" s="32">
        <f t="shared" si="8"/>
        <v>25991.49889</v>
      </c>
      <c r="L45" s="32">
        <f t="shared" si="9"/>
        <v>25983.01</v>
      </c>
      <c r="M45" s="32">
        <f t="shared" si="10"/>
        <v>25960.40909</v>
      </c>
      <c r="N45" s="32">
        <f t="shared" si="11"/>
        <v>25929.96583</v>
      </c>
      <c r="O45" s="32">
        <f t="shared" si="12"/>
        <v>25887.97077</v>
      </c>
      <c r="P45" s="32">
        <f t="shared" si="13"/>
        <v>25841.29643</v>
      </c>
      <c r="Q45" s="32">
        <f t="shared" si="14"/>
        <v>25804.55867</v>
      </c>
      <c r="R45" s="4">
        <f t="shared" si="15"/>
        <v>25779.03438</v>
      </c>
      <c r="S45" s="4">
        <f t="shared" si="16"/>
        <v>25749.51176</v>
      </c>
      <c r="T45" s="4">
        <f t="shared" si="17"/>
        <v>25717.285</v>
      </c>
      <c r="U45" s="4">
        <f t="shared" si="18"/>
        <v>25692.72053</v>
      </c>
      <c r="V45" s="4">
        <f t="shared" si="19"/>
        <v>25663.3865</v>
      </c>
    </row>
    <row r="46" ht="14.25" customHeight="1">
      <c r="A46" s="30">
        <v>45965.0</v>
      </c>
      <c r="B46" s="3">
        <v>25708.3</v>
      </c>
      <c r="C46" s="3">
        <v>25766.87</v>
      </c>
      <c r="D46" s="32">
        <f t="shared" si="1"/>
        <v>25822.925</v>
      </c>
      <c r="E46" s="32">
        <f t="shared" si="2"/>
        <v>25869.20333</v>
      </c>
      <c r="F46" s="32">
        <f t="shared" si="3"/>
        <v>25919.0925</v>
      </c>
      <c r="G46" s="32">
        <f t="shared" si="4"/>
        <v>25979.33</v>
      </c>
      <c r="H46" s="32">
        <f t="shared" si="5"/>
        <v>25968.245</v>
      </c>
      <c r="I46" s="32">
        <f t="shared" si="6"/>
        <v>25973.57857</v>
      </c>
      <c r="J46" s="37">
        <f t="shared" si="7"/>
        <v>25958.53875</v>
      </c>
      <c r="K46" s="32">
        <f t="shared" si="8"/>
        <v>25973.83667</v>
      </c>
      <c r="L46" s="32">
        <f t="shared" si="9"/>
        <v>25969.036</v>
      </c>
      <c r="M46" s="32">
        <f t="shared" si="10"/>
        <v>25963.36091</v>
      </c>
      <c r="N46" s="32">
        <f t="shared" si="11"/>
        <v>25944.28083</v>
      </c>
      <c r="O46" s="32">
        <f t="shared" si="12"/>
        <v>25917.42</v>
      </c>
      <c r="P46" s="32">
        <f t="shared" si="13"/>
        <v>25879.32071</v>
      </c>
      <c r="Q46" s="32">
        <f t="shared" si="14"/>
        <v>25836.33467</v>
      </c>
      <c r="R46" s="4">
        <f t="shared" si="15"/>
        <v>25802.20313</v>
      </c>
      <c r="S46" s="4">
        <f t="shared" si="16"/>
        <v>25778.31882</v>
      </c>
      <c r="T46" s="4">
        <f t="shared" si="17"/>
        <v>25750.47611</v>
      </c>
      <c r="U46" s="4">
        <f t="shared" si="18"/>
        <v>25719.89474</v>
      </c>
      <c r="V46" s="4">
        <f t="shared" si="19"/>
        <v>25696.428</v>
      </c>
      <c r="W46" s="6" t="s">
        <v>218</v>
      </c>
    </row>
    <row r="47" ht="14.25" customHeight="1">
      <c r="A47" s="30">
        <v>45967.0</v>
      </c>
      <c r="B47" s="3">
        <v>25627.2</v>
      </c>
      <c r="C47" s="3">
        <v>25684.87</v>
      </c>
      <c r="D47" s="32">
        <f t="shared" si="1"/>
        <v>25725.87</v>
      </c>
      <c r="E47" s="32">
        <f t="shared" si="2"/>
        <v>25776.90667</v>
      </c>
      <c r="F47" s="32">
        <f t="shared" si="3"/>
        <v>25823.12</v>
      </c>
      <c r="G47" s="32">
        <f t="shared" si="4"/>
        <v>25872.248</v>
      </c>
      <c r="H47" s="32">
        <f t="shared" si="5"/>
        <v>25930.25333</v>
      </c>
      <c r="I47" s="32">
        <f t="shared" si="6"/>
        <v>25927.76286</v>
      </c>
      <c r="J47" s="37">
        <f t="shared" si="7"/>
        <v>25937.49</v>
      </c>
      <c r="K47" s="32">
        <f t="shared" si="8"/>
        <v>25928.13111</v>
      </c>
      <c r="L47" s="32">
        <f t="shared" si="9"/>
        <v>25944.94</v>
      </c>
      <c r="M47" s="32">
        <f t="shared" si="10"/>
        <v>25943.20273</v>
      </c>
      <c r="N47" s="32">
        <f t="shared" si="11"/>
        <v>25940.15333</v>
      </c>
      <c r="O47" s="32">
        <f t="shared" si="12"/>
        <v>25924.32615</v>
      </c>
      <c r="P47" s="32">
        <f t="shared" si="13"/>
        <v>25900.80929</v>
      </c>
      <c r="Q47" s="32">
        <f t="shared" si="14"/>
        <v>25866.35733</v>
      </c>
      <c r="R47" s="4">
        <f t="shared" si="15"/>
        <v>25826.86813</v>
      </c>
      <c r="S47" s="4">
        <f t="shared" si="16"/>
        <v>25795.30118</v>
      </c>
      <c r="T47" s="4">
        <f t="shared" si="17"/>
        <v>25773.12722</v>
      </c>
      <c r="U47" s="4">
        <f t="shared" si="18"/>
        <v>25747.02316</v>
      </c>
      <c r="V47" s="4">
        <f t="shared" si="19"/>
        <v>25718.1435</v>
      </c>
    </row>
    <row r="48" ht="14.25" customHeight="1">
      <c r="A48" s="30">
        <v>45968.0</v>
      </c>
      <c r="B48" s="3">
        <v>25589.2</v>
      </c>
      <c r="C48" s="3">
        <v>25535.76</v>
      </c>
      <c r="D48" s="32">
        <f t="shared" si="1"/>
        <v>25610.315</v>
      </c>
      <c r="E48" s="32">
        <f t="shared" si="2"/>
        <v>25662.5</v>
      </c>
      <c r="F48" s="32">
        <f t="shared" si="3"/>
        <v>25716.62</v>
      </c>
      <c r="G48" s="32">
        <f t="shared" si="4"/>
        <v>25765.648</v>
      </c>
      <c r="H48" s="32">
        <f t="shared" si="5"/>
        <v>25816.16667</v>
      </c>
      <c r="I48" s="32">
        <f t="shared" si="6"/>
        <v>25873.89714</v>
      </c>
      <c r="J48" s="37">
        <f t="shared" si="7"/>
        <v>25878.7625</v>
      </c>
      <c r="K48" s="32">
        <f t="shared" si="8"/>
        <v>25892.85333</v>
      </c>
      <c r="L48" s="32">
        <f t="shared" si="9"/>
        <v>25888.894</v>
      </c>
      <c r="M48" s="32">
        <f t="shared" si="10"/>
        <v>25907.74182</v>
      </c>
      <c r="N48" s="32">
        <f t="shared" si="11"/>
        <v>25909.24917</v>
      </c>
      <c r="O48" s="32">
        <f t="shared" si="12"/>
        <v>25909.04615</v>
      </c>
      <c r="P48" s="32">
        <f t="shared" si="13"/>
        <v>25896.57143</v>
      </c>
      <c r="Q48" s="32">
        <f t="shared" si="14"/>
        <v>25876.47267</v>
      </c>
      <c r="R48" s="4">
        <f t="shared" si="15"/>
        <v>25845.695</v>
      </c>
      <c r="S48" s="4">
        <f t="shared" si="16"/>
        <v>25809.74412</v>
      </c>
      <c r="T48" s="4">
        <f t="shared" si="17"/>
        <v>25780.88222</v>
      </c>
      <c r="U48" s="4">
        <f t="shared" si="18"/>
        <v>25760.63421</v>
      </c>
      <c r="V48" s="4">
        <f t="shared" si="19"/>
        <v>25736.46</v>
      </c>
      <c r="W48" s="6" t="s">
        <v>219</v>
      </c>
    </row>
    <row r="49" ht="14.25" customHeight="1">
      <c r="A49" s="30">
        <v>45971.0</v>
      </c>
      <c r="B49" s="3">
        <v>25694.5</v>
      </c>
      <c r="C49" s="3">
        <v>25696.36</v>
      </c>
      <c r="D49" s="32">
        <f t="shared" si="1"/>
        <v>25616.06</v>
      </c>
      <c r="E49" s="32">
        <f t="shared" si="2"/>
        <v>25638.99667</v>
      </c>
      <c r="F49" s="32">
        <f t="shared" si="3"/>
        <v>25670.965</v>
      </c>
      <c r="G49" s="32">
        <f t="shared" si="4"/>
        <v>25712.568</v>
      </c>
      <c r="H49" s="32">
        <f t="shared" si="5"/>
        <v>25754.1</v>
      </c>
      <c r="I49" s="32">
        <f t="shared" si="6"/>
        <v>25799.05143</v>
      </c>
      <c r="J49" s="37">
        <f t="shared" si="7"/>
        <v>25851.705</v>
      </c>
      <c r="K49" s="32">
        <f t="shared" si="8"/>
        <v>25858.49556</v>
      </c>
      <c r="L49" s="32">
        <f t="shared" si="9"/>
        <v>25873.204</v>
      </c>
      <c r="M49" s="32">
        <f t="shared" si="10"/>
        <v>25871.39091</v>
      </c>
      <c r="N49" s="32">
        <f t="shared" si="11"/>
        <v>25890.12667</v>
      </c>
      <c r="O49" s="32">
        <f t="shared" si="12"/>
        <v>25892.87308</v>
      </c>
      <c r="P49" s="32">
        <f t="shared" si="13"/>
        <v>25893.85429</v>
      </c>
      <c r="Q49" s="32">
        <f t="shared" si="14"/>
        <v>25883.224</v>
      </c>
      <c r="R49" s="4">
        <f t="shared" si="15"/>
        <v>25865.21563</v>
      </c>
      <c r="S49" s="4">
        <f t="shared" si="16"/>
        <v>25836.91059</v>
      </c>
      <c r="T49" s="4">
        <f t="shared" si="17"/>
        <v>25803.445</v>
      </c>
      <c r="U49" s="4">
        <f t="shared" si="18"/>
        <v>25776.43368</v>
      </c>
      <c r="V49" s="4">
        <f t="shared" si="19"/>
        <v>25757.4205</v>
      </c>
    </row>
    <row r="50" ht="14.25" customHeight="1">
      <c r="A50" s="30">
        <v>45972.0</v>
      </c>
      <c r="B50" s="3">
        <v>25811.4</v>
      </c>
      <c r="C50" s="3">
        <v>25694.33</v>
      </c>
      <c r="D50" s="32">
        <f t="shared" si="1"/>
        <v>25695.345</v>
      </c>
      <c r="E50" s="32">
        <f t="shared" si="2"/>
        <v>25642.15</v>
      </c>
      <c r="F50" s="32">
        <f t="shared" si="3"/>
        <v>25652.83</v>
      </c>
      <c r="G50" s="32">
        <f t="shared" si="4"/>
        <v>25675.638</v>
      </c>
      <c r="H50" s="32">
        <f t="shared" si="5"/>
        <v>25709.52833</v>
      </c>
      <c r="I50" s="32">
        <f t="shared" si="6"/>
        <v>25745.56143</v>
      </c>
      <c r="J50" s="37">
        <f t="shared" si="7"/>
        <v>25785.96125</v>
      </c>
      <c r="K50" s="32">
        <f t="shared" si="8"/>
        <v>25834.21889</v>
      </c>
      <c r="L50" s="32">
        <f t="shared" si="9"/>
        <v>25842.079</v>
      </c>
      <c r="M50" s="32">
        <f t="shared" si="10"/>
        <v>25856.94273</v>
      </c>
      <c r="N50" s="32">
        <f t="shared" si="11"/>
        <v>25856.63583</v>
      </c>
      <c r="O50" s="32">
        <f t="shared" si="12"/>
        <v>25875.06538</v>
      </c>
      <c r="P50" s="45">
        <f t="shared" si="13"/>
        <v>25878.69143</v>
      </c>
      <c r="Q50" s="46">
        <f t="shared" si="14"/>
        <v>25880.55267</v>
      </c>
      <c r="R50" s="38">
        <f t="shared" si="15"/>
        <v>25871.41813</v>
      </c>
      <c r="S50" s="4">
        <f t="shared" si="16"/>
        <v>25855.16353</v>
      </c>
      <c r="T50" s="4">
        <f t="shared" si="17"/>
        <v>25828.98944</v>
      </c>
      <c r="U50" s="4">
        <f t="shared" si="18"/>
        <v>25797.70211</v>
      </c>
      <c r="V50" s="4">
        <f t="shared" si="19"/>
        <v>25772.3285</v>
      </c>
    </row>
    <row r="51" ht="14.25" customHeight="1">
      <c r="A51" s="30">
        <v>45973.0</v>
      </c>
      <c r="B51" s="3">
        <v>25986.1</v>
      </c>
      <c r="C51" s="3">
        <v>25966.23</v>
      </c>
      <c r="D51" s="32">
        <f t="shared" si="1"/>
        <v>25830.28</v>
      </c>
      <c r="E51" s="32">
        <f t="shared" si="2"/>
        <v>25785.64</v>
      </c>
      <c r="F51" s="32">
        <f t="shared" si="3"/>
        <v>25723.17</v>
      </c>
      <c r="G51" s="32">
        <f t="shared" si="4"/>
        <v>25715.51</v>
      </c>
      <c r="H51" s="32">
        <f t="shared" si="5"/>
        <v>25724.07</v>
      </c>
      <c r="I51" s="32">
        <f t="shared" si="6"/>
        <v>25746.2</v>
      </c>
      <c r="J51" s="37">
        <f t="shared" si="7"/>
        <v>25773.145</v>
      </c>
      <c r="K51" s="32">
        <f t="shared" si="8"/>
        <v>25805.99111</v>
      </c>
      <c r="L51" s="32">
        <f t="shared" si="9"/>
        <v>25847.42</v>
      </c>
      <c r="M51" s="32">
        <f t="shared" si="10"/>
        <v>25853.36545</v>
      </c>
      <c r="N51" s="32">
        <f t="shared" si="11"/>
        <v>25866.05</v>
      </c>
      <c r="O51" s="32">
        <f t="shared" si="12"/>
        <v>25865.06615</v>
      </c>
      <c r="P51" s="32">
        <f t="shared" si="13"/>
        <v>25881.57714</v>
      </c>
      <c r="Q51" s="32">
        <f t="shared" si="14"/>
        <v>25884.52733</v>
      </c>
      <c r="R51" s="4">
        <f t="shared" si="15"/>
        <v>25885.9075</v>
      </c>
      <c r="S51" s="4">
        <f t="shared" si="16"/>
        <v>25876.99529</v>
      </c>
      <c r="T51" s="4">
        <f t="shared" si="17"/>
        <v>25861.33389</v>
      </c>
      <c r="U51" s="4">
        <f t="shared" si="18"/>
        <v>25836.21263</v>
      </c>
      <c r="V51" s="4">
        <f t="shared" si="19"/>
        <v>25806.1285</v>
      </c>
    </row>
    <row r="52" ht="14.25" customHeight="1">
      <c r="A52" s="30">
        <v>45974.0</v>
      </c>
      <c r="B52" s="3">
        <v>25953.8</v>
      </c>
      <c r="C52" s="3">
        <v>25999.37</v>
      </c>
      <c r="D52" s="32">
        <f t="shared" si="1"/>
        <v>25982.8</v>
      </c>
      <c r="E52" s="32">
        <f t="shared" si="2"/>
        <v>25886.64333</v>
      </c>
      <c r="F52" s="32">
        <f t="shared" si="3"/>
        <v>25839.0725</v>
      </c>
      <c r="G52" s="32">
        <f t="shared" si="4"/>
        <v>25778.41</v>
      </c>
      <c r="H52" s="32">
        <f t="shared" si="5"/>
        <v>25762.82</v>
      </c>
      <c r="I52" s="32">
        <f t="shared" si="6"/>
        <v>25763.39857</v>
      </c>
      <c r="J52" s="37">
        <f t="shared" si="7"/>
        <v>25777.84625</v>
      </c>
      <c r="K52" s="32">
        <f t="shared" si="8"/>
        <v>25798.28111</v>
      </c>
      <c r="L52" s="32">
        <f t="shared" si="9"/>
        <v>25825.329</v>
      </c>
      <c r="M52" s="32">
        <f t="shared" si="10"/>
        <v>25861.23364</v>
      </c>
      <c r="N52" s="32">
        <f t="shared" si="11"/>
        <v>25865.5325</v>
      </c>
      <c r="O52" s="32">
        <f t="shared" si="12"/>
        <v>25876.30538</v>
      </c>
      <c r="P52" s="32">
        <f t="shared" si="13"/>
        <v>25874.65929</v>
      </c>
      <c r="Q52" s="32">
        <f t="shared" si="14"/>
        <v>25889.43</v>
      </c>
      <c r="R52" s="4">
        <f t="shared" si="15"/>
        <v>25891.705</v>
      </c>
      <c r="S52" s="4">
        <f t="shared" si="16"/>
        <v>25892.58176</v>
      </c>
      <c r="T52" s="4">
        <f t="shared" si="17"/>
        <v>25883.79389</v>
      </c>
      <c r="U52" s="4">
        <f t="shared" si="18"/>
        <v>25868.59895</v>
      </c>
      <c r="V52" s="4">
        <f t="shared" si="19"/>
        <v>25844.3705</v>
      </c>
    </row>
    <row r="53" ht="14.25" customHeight="1">
      <c r="A53" s="30">
        <v>45975.0</v>
      </c>
      <c r="B53" s="3">
        <v>25951.4</v>
      </c>
      <c r="C53" s="3">
        <v>25905.17</v>
      </c>
      <c r="D53" s="32">
        <f t="shared" si="1"/>
        <v>25952.27</v>
      </c>
      <c r="E53" s="32">
        <f t="shared" si="2"/>
        <v>25956.92333</v>
      </c>
      <c r="F53" s="32">
        <f t="shared" si="3"/>
        <v>25891.275</v>
      </c>
      <c r="G53" s="32">
        <f t="shared" si="4"/>
        <v>25852.292</v>
      </c>
      <c r="H53" s="32">
        <f t="shared" si="5"/>
        <v>25799.53667</v>
      </c>
      <c r="I53" s="32">
        <f t="shared" si="6"/>
        <v>25783.15571</v>
      </c>
      <c r="J53" s="37">
        <f t="shared" si="7"/>
        <v>25781.12</v>
      </c>
      <c r="K53" s="32">
        <f t="shared" si="8"/>
        <v>25791.99333</v>
      </c>
      <c r="L53" s="32">
        <f t="shared" si="9"/>
        <v>25808.97</v>
      </c>
      <c r="M53" s="32">
        <f t="shared" si="10"/>
        <v>25832.58727</v>
      </c>
      <c r="N53" s="32">
        <f t="shared" si="11"/>
        <v>25864.895</v>
      </c>
      <c r="O53" s="32">
        <f t="shared" si="12"/>
        <v>25868.58154</v>
      </c>
      <c r="P53" s="32">
        <f t="shared" si="13"/>
        <v>25878.36714</v>
      </c>
      <c r="Q53" s="32">
        <f t="shared" si="14"/>
        <v>25876.69333</v>
      </c>
      <c r="R53" s="4">
        <f t="shared" si="15"/>
        <v>25890.41375</v>
      </c>
      <c r="S53" s="4">
        <f t="shared" si="16"/>
        <v>25892.49706</v>
      </c>
      <c r="T53" s="4">
        <f t="shared" si="17"/>
        <v>25893.28111</v>
      </c>
      <c r="U53" s="4">
        <f t="shared" si="18"/>
        <v>25884.91895</v>
      </c>
      <c r="V53" s="4">
        <f t="shared" si="19"/>
        <v>25870.4275</v>
      </c>
    </row>
    <row r="54" ht="14.25" customHeight="1">
      <c r="A54" s="30">
        <v>45978.0</v>
      </c>
      <c r="B54" s="3">
        <v>26060.1</v>
      </c>
      <c r="C54" s="3">
        <v>26037.13</v>
      </c>
      <c r="D54" s="32">
        <f t="shared" si="1"/>
        <v>25971.15</v>
      </c>
      <c r="E54" s="32">
        <f t="shared" si="2"/>
        <v>25980.55667</v>
      </c>
      <c r="F54" s="32">
        <f t="shared" si="3"/>
        <v>25976.975</v>
      </c>
      <c r="G54" s="32">
        <f t="shared" si="4"/>
        <v>25920.446</v>
      </c>
      <c r="H54" s="32">
        <f t="shared" si="5"/>
        <v>25883.09833</v>
      </c>
      <c r="I54" s="32">
        <f t="shared" si="6"/>
        <v>25833.47857</v>
      </c>
      <c r="J54" s="37">
        <f t="shared" si="7"/>
        <v>25814.9025</v>
      </c>
      <c r="K54" s="32">
        <f t="shared" si="8"/>
        <v>25809.56556</v>
      </c>
      <c r="L54" s="32">
        <f t="shared" si="9"/>
        <v>25816.507</v>
      </c>
      <c r="M54" s="32">
        <f t="shared" si="10"/>
        <v>25829.71182</v>
      </c>
      <c r="N54" s="32">
        <f t="shared" si="11"/>
        <v>25849.6325</v>
      </c>
      <c r="O54" s="45">
        <f t="shared" si="12"/>
        <v>25878.14385</v>
      </c>
      <c r="P54" s="47">
        <f t="shared" si="13"/>
        <v>25880.62071</v>
      </c>
      <c r="Q54" s="32">
        <f t="shared" si="14"/>
        <v>25888.95133</v>
      </c>
      <c r="R54" s="4">
        <f t="shared" si="15"/>
        <v>25886.72063</v>
      </c>
      <c r="S54" s="4">
        <f t="shared" si="16"/>
        <v>25899.04412</v>
      </c>
      <c r="T54" s="4">
        <f t="shared" si="17"/>
        <v>25900.53222</v>
      </c>
      <c r="U54" s="4">
        <f t="shared" si="18"/>
        <v>25900.85211</v>
      </c>
      <c r="V54" s="4">
        <f t="shared" si="19"/>
        <v>25892.5295</v>
      </c>
    </row>
    <row r="55" ht="14.25" customHeight="1">
      <c r="A55" s="30">
        <v>45979.0</v>
      </c>
      <c r="B55" s="3">
        <v>25948.8</v>
      </c>
      <c r="C55" s="3">
        <v>25971.73</v>
      </c>
      <c r="D55" s="32">
        <f t="shared" si="1"/>
        <v>26004.43</v>
      </c>
      <c r="E55" s="32">
        <f t="shared" si="2"/>
        <v>25971.34333</v>
      </c>
      <c r="F55" s="32">
        <f t="shared" si="3"/>
        <v>25978.35</v>
      </c>
      <c r="G55" s="32">
        <f t="shared" si="4"/>
        <v>25975.926</v>
      </c>
      <c r="H55" s="32">
        <f t="shared" si="5"/>
        <v>25928.99333</v>
      </c>
      <c r="I55" s="32">
        <f t="shared" si="6"/>
        <v>25895.76</v>
      </c>
      <c r="J55" s="37">
        <f t="shared" si="7"/>
        <v>25850.76</v>
      </c>
      <c r="K55" s="32">
        <f t="shared" si="8"/>
        <v>25832.32778</v>
      </c>
      <c r="L55" s="32">
        <f t="shared" si="9"/>
        <v>25825.782</v>
      </c>
      <c r="M55" s="32">
        <f t="shared" si="10"/>
        <v>25830.61818</v>
      </c>
      <c r="N55" s="32">
        <f t="shared" si="11"/>
        <v>25841.54667</v>
      </c>
      <c r="O55" s="32">
        <f t="shared" si="12"/>
        <v>25859.02462</v>
      </c>
      <c r="P55" s="32">
        <f t="shared" si="13"/>
        <v>25884.82857</v>
      </c>
      <c r="Q55" s="32">
        <f t="shared" si="14"/>
        <v>25886.69467</v>
      </c>
      <c r="R55" s="4">
        <f t="shared" si="15"/>
        <v>25894.125</v>
      </c>
      <c r="S55" s="4">
        <f t="shared" si="16"/>
        <v>25891.72118</v>
      </c>
      <c r="T55" s="4">
        <f t="shared" si="17"/>
        <v>25903.08222</v>
      </c>
      <c r="U55" s="4">
        <f t="shared" si="18"/>
        <v>25904.27947</v>
      </c>
      <c r="V55" s="4">
        <f t="shared" si="19"/>
        <v>25904.396</v>
      </c>
    </row>
    <row r="56" ht="14.25" customHeight="1">
      <c r="A56" s="30">
        <v>45980.0</v>
      </c>
      <c r="B56" s="3">
        <v>26071.0</v>
      </c>
      <c r="C56" s="3">
        <v>26011.32</v>
      </c>
      <c r="D56" s="32">
        <f t="shared" si="1"/>
        <v>25991.525</v>
      </c>
      <c r="E56" s="32">
        <f t="shared" si="2"/>
        <v>26006.72667</v>
      </c>
      <c r="F56" s="32">
        <f t="shared" si="3"/>
        <v>25981.3375</v>
      </c>
      <c r="G56" s="32">
        <f t="shared" si="4"/>
        <v>25984.944</v>
      </c>
      <c r="H56" s="32">
        <f t="shared" si="5"/>
        <v>25981.825</v>
      </c>
      <c r="I56" s="32">
        <f t="shared" si="6"/>
        <v>25940.75429</v>
      </c>
      <c r="J56" s="37">
        <f t="shared" si="7"/>
        <v>25910.205</v>
      </c>
      <c r="K56" s="32">
        <f t="shared" si="8"/>
        <v>25868.6</v>
      </c>
      <c r="L56" s="32">
        <f t="shared" si="9"/>
        <v>25850.227</v>
      </c>
      <c r="M56" s="32">
        <f t="shared" si="10"/>
        <v>25842.64909</v>
      </c>
      <c r="N56" s="32">
        <f t="shared" si="11"/>
        <v>25845.67667</v>
      </c>
      <c r="O56" s="32">
        <f t="shared" si="12"/>
        <v>25854.60615</v>
      </c>
      <c r="P56" s="32">
        <f t="shared" si="13"/>
        <v>25869.90286</v>
      </c>
      <c r="Q56" s="32">
        <f t="shared" si="14"/>
        <v>25893.26133</v>
      </c>
      <c r="R56" s="4">
        <f t="shared" si="15"/>
        <v>25894.48375</v>
      </c>
      <c r="S56" s="4">
        <f t="shared" si="16"/>
        <v>25901.01882</v>
      </c>
      <c r="T56" s="4">
        <f t="shared" si="17"/>
        <v>25898.36556</v>
      </c>
      <c r="U56" s="4">
        <f t="shared" si="18"/>
        <v>25908.77895</v>
      </c>
      <c r="V56" s="4">
        <f t="shared" si="19"/>
        <v>25909.6315</v>
      </c>
      <c r="W56" s="6" t="s">
        <v>220</v>
      </c>
    </row>
    <row r="57" ht="14.25" customHeight="1">
      <c r="A57" s="30">
        <v>45981.0</v>
      </c>
      <c r="B57" s="3">
        <v>26220.8</v>
      </c>
      <c r="C57" s="3">
        <v>26186.71</v>
      </c>
      <c r="D57" s="32">
        <f t="shared" si="1"/>
        <v>26099.015</v>
      </c>
      <c r="E57" s="32">
        <f t="shared" si="2"/>
        <v>26056.58667</v>
      </c>
      <c r="F57" s="32">
        <f t="shared" si="3"/>
        <v>26051.7225</v>
      </c>
      <c r="G57" s="32">
        <f t="shared" si="4"/>
        <v>26022.412</v>
      </c>
      <c r="H57" s="32">
        <f t="shared" si="5"/>
        <v>26018.57167</v>
      </c>
      <c r="I57" s="32">
        <f t="shared" si="6"/>
        <v>26011.09429</v>
      </c>
      <c r="J57" s="37">
        <f t="shared" si="7"/>
        <v>25971.49875</v>
      </c>
      <c r="K57" s="32">
        <f t="shared" si="8"/>
        <v>25940.92778</v>
      </c>
      <c r="L57" s="32">
        <f t="shared" si="9"/>
        <v>25900.411</v>
      </c>
      <c r="M57" s="48">
        <f t="shared" si="10"/>
        <v>25880.81636</v>
      </c>
      <c r="N57" s="40">
        <f t="shared" si="11"/>
        <v>25871.32083</v>
      </c>
      <c r="O57" s="40">
        <f t="shared" si="12"/>
        <v>25871.91</v>
      </c>
      <c r="P57" s="45">
        <f t="shared" si="13"/>
        <v>25878.32786</v>
      </c>
      <c r="Q57" s="32">
        <f t="shared" si="14"/>
        <v>25891.02333</v>
      </c>
      <c r="R57" s="4">
        <f t="shared" si="15"/>
        <v>25911.60188</v>
      </c>
      <c r="S57" s="4">
        <f t="shared" si="16"/>
        <v>25911.67353</v>
      </c>
      <c r="T57" s="4">
        <f t="shared" si="17"/>
        <v>25916.89056</v>
      </c>
      <c r="U57" s="4">
        <f t="shared" si="18"/>
        <v>25913.54158</v>
      </c>
      <c r="V57" s="4">
        <f t="shared" si="19"/>
        <v>25922.6755</v>
      </c>
    </row>
    <row r="58" ht="14.25" customHeight="1">
      <c r="A58" s="30">
        <v>45982.0</v>
      </c>
      <c r="B58" s="3">
        <v>26077.5</v>
      </c>
      <c r="C58" s="3">
        <v>26121.25</v>
      </c>
      <c r="D58" s="32">
        <f t="shared" si="1"/>
        <v>26153.98</v>
      </c>
      <c r="E58" s="32">
        <f t="shared" si="2"/>
        <v>26106.42667</v>
      </c>
      <c r="F58" s="32">
        <f t="shared" si="3"/>
        <v>26072.7525</v>
      </c>
      <c r="G58" s="32">
        <f t="shared" si="4"/>
        <v>26065.628</v>
      </c>
      <c r="H58" s="32">
        <f t="shared" si="5"/>
        <v>26038.885</v>
      </c>
      <c r="I58" s="32">
        <f t="shared" si="6"/>
        <v>26033.24</v>
      </c>
      <c r="J58" s="37">
        <f t="shared" si="7"/>
        <v>26024.86375</v>
      </c>
      <c r="K58" s="32">
        <f t="shared" si="8"/>
        <v>25988.13778</v>
      </c>
      <c r="L58" s="32">
        <f t="shared" si="9"/>
        <v>25958.96</v>
      </c>
      <c r="M58" s="32">
        <f t="shared" si="10"/>
        <v>25920.48727</v>
      </c>
      <c r="N58" s="32">
        <f t="shared" si="11"/>
        <v>25900.8525</v>
      </c>
      <c r="O58" s="32">
        <f t="shared" si="12"/>
        <v>25890.54615</v>
      </c>
      <c r="P58" s="32">
        <f t="shared" si="13"/>
        <v>25889.72</v>
      </c>
      <c r="Q58" s="32">
        <f t="shared" si="14"/>
        <v>25894.52267</v>
      </c>
      <c r="R58" s="4">
        <f t="shared" si="15"/>
        <v>25905.4125</v>
      </c>
      <c r="S58" s="4">
        <f t="shared" si="16"/>
        <v>25923.93412</v>
      </c>
      <c r="T58" s="4">
        <f t="shared" si="17"/>
        <v>25923.31667</v>
      </c>
      <c r="U58" s="4">
        <f t="shared" si="18"/>
        <v>25927.64632</v>
      </c>
      <c r="V58" s="4">
        <f t="shared" si="19"/>
        <v>25923.927</v>
      </c>
    </row>
    <row r="59" ht="14.25" customHeight="1">
      <c r="A59" s="30">
        <v>45985.0</v>
      </c>
      <c r="B59" s="3">
        <v>25996.4</v>
      </c>
      <c r="C59" s="3">
        <v>26078.07</v>
      </c>
      <c r="D59" s="32">
        <f t="shared" si="1"/>
        <v>26099.66</v>
      </c>
      <c r="E59" s="32">
        <f t="shared" si="2"/>
        <v>26128.67667</v>
      </c>
      <c r="F59" s="32">
        <f t="shared" si="3"/>
        <v>26099.3375</v>
      </c>
      <c r="G59" s="32">
        <f t="shared" si="4"/>
        <v>26073.816</v>
      </c>
      <c r="H59" s="32">
        <f t="shared" si="5"/>
        <v>26067.70167</v>
      </c>
      <c r="I59" s="32">
        <f t="shared" si="6"/>
        <v>26044.48286</v>
      </c>
      <c r="J59" s="37">
        <f t="shared" si="7"/>
        <v>26038.84375</v>
      </c>
      <c r="K59" s="32">
        <f t="shared" si="8"/>
        <v>26030.77556</v>
      </c>
      <c r="L59" s="32">
        <f t="shared" si="9"/>
        <v>25997.131</v>
      </c>
      <c r="M59" s="32">
        <f t="shared" si="10"/>
        <v>25969.78818</v>
      </c>
      <c r="N59" s="32">
        <f t="shared" si="11"/>
        <v>25933.61917</v>
      </c>
      <c r="O59" s="32">
        <f t="shared" si="12"/>
        <v>25914.48462</v>
      </c>
      <c r="P59" s="32">
        <f t="shared" si="13"/>
        <v>25903.94071</v>
      </c>
      <c r="Q59" s="32">
        <f t="shared" si="14"/>
        <v>25902.27667</v>
      </c>
      <c r="R59" s="4">
        <f t="shared" si="15"/>
        <v>25905.99438</v>
      </c>
      <c r="S59" s="4">
        <f t="shared" si="16"/>
        <v>25915.56882</v>
      </c>
      <c r="T59" s="4">
        <f t="shared" si="17"/>
        <v>25932.49722</v>
      </c>
      <c r="U59" s="4">
        <f t="shared" si="18"/>
        <v>25931.46158</v>
      </c>
      <c r="V59" s="4">
        <f t="shared" si="19"/>
        <v>25935.1675</v>
      </c>
    </row>
    <row r="60" ht="14.25" customHeight="1">
      <c r="A60" s="30">
        <v>45986.0</v>
      </c>
      <c r="B60" s="3">
        <v>25886.8</v>
      </c>
      <c r="C60" s="3">
        <v>25963.8</v>
      </c>
      <c r="D60" s="32">
        <f t="shared" si="1"/>
        <v>26020.935</v>
      </c>
      <c r="E60" s="32">
        <f t="shared" si="2"/>
        <v>26054.37333</v>
      </c>
      <c r="F60" s="32">
        <f t="shared" si="3"/>
        <v>26087.4575</v>
      </c>
      <c r="G60" s="32">
        <f t="shared" si="4"/>
        <v>26072.23</v>
      </c>
      <c r="H60" s="32">
        <f t="shared" si="5"/>
        <v>26055.48</v>
      </c>
      <c r="I60" s="32">
        <f t="shared" si="6"/>
        <v>26052.85857</v>
      </c>
      <c r="J60" s="37">
        <f t="shared" si="7"/>
        <v>26034.3975</v>
      </c>
      <c r="K60" s="32">
        <f t="shared" si="8"/>
        <v>26030.50556</v>
      </c>
      <c r="L60" s="32">
        <f t="shared" si="9"/>
        <v>26024.078</v>
      </c>
      <c r="M60" s="32">
        <f t="shared" si="10"/>
        <v>25994.10091</v>
      </c>
      <c r="N60" s="32">
        <f t="shared" si="11"/>
        <v>25969.28917</v>
      </c>
      <c r="O60" s="32">
        <f t="shared" si="12"/>
        <v>25935.94077</v>
      </c>
      <c r="P60" s="32">
        <f t="shared" si="13"/>
        <v>25918.00714</v>
      </c>
      <c r="Q60" s="32">
        <f t="shared" si="14"/>
        <v>25907.93133</v>
      </c>
      <c r="R60" s="4">
        <f t="shared" si="15"/>
        <v>25906.12188</v>
      </c>
      <c r="S60" s="4">
        <f t="shared" si="16"/>
        <v>25909.39471</v>
      </c>
      <c r="T60" s="4">
        <f t="shared" si="17"/>
        <v>25918.24833</v>
      </c>
      <c r="U60" s="4">
        <f t="shared" si="18"/>
        <v>25934.14474</v>
      </c>
      <c r="V60" s="4">
        <f t="shared" si="19"/>
        <v>25933.0785</v>
      </c>
    </row>
    <row r="61" ht="14.25" customHeight="1">
      <c r="A61" s="30">
        <v>45987.0</v>
      </c>
      <c r="B61" s="3">
        <v>26381.2</v>
      </c>
      <c r="C61" s="3">
        <v>26302.98</v>
      </c>
      <c r="D61" s="32">
        <f t="shared" si="1"/>
        <v>26133.39</v>
      </c>
      <c r="E61" s="32">
        <f t="shared" si="2"/>
        <v>26114.95</v>
      </c>
      <c r="F61" s="32">
        <f t="shared" si="3"/>
        <v>26116.525</v>
      </c>
      <c r="G61" s="32">
        <f t="shared" si="4"/>
        <v>26130.562</v>
      </c>
      <c r="H61" s="32">
        <f t="shared" si="5"/>
        <v>26110.68833</v>
      </c>
      <c r="I61" s="32">
        <f t="shared" si="6"/>
        <v>26090.83714</v>
      </c>
      <c r="J61" s="37">
        <f t="shared" si="7"/>
        <v>26084.12375</v>
      </c>
      <c r="K61" s="32">
        <f t="shared" si="8"/>
        <v>26064.24</v>
      </c>
      <c r="L61" s="32">
        <f t="shared" si="9"/>
        <v>26057.753</v>
      </c>
      <c r="M61" s="32">
        <f t="shared" si="10"/>
        <v>26049.43273</v>
      </c>
      <c r="N61" s="32">
        <f t="shared" si="11"/>
        <v>26019.84083</v>
      </c>
      <c r="O61" s="32">
        <f t="shared" si="12"/>
        <v>25994.95769</v>
      </c>
      <c r="P61" s="32">
        <f t="shared" si="13"/>
        <v>25962.15786</v>
      </c>
      <c r="Q61" s="32">
        <f t="shared" si="14"/>
        <v>25943.672</v>
      </c>
      <c r="R61" s="4">
        <f t="shared" si="15"/>
        <v>25932.62188</v>
      </c>
      <c r="S61" s="4">
        <f t="shared" si="16"/>
        <v>25929.46647</v>
      </c>
      <c r="T61" s="4">
        <f t="shared" si="17"/>
        <v>25931.26056</v>
      </c>
      <c r="U61" s="4">
        <f t="shared" si="18"/>
        <v>25938.49737</v>
      </c>
      <c r="V61" s="4">
        <f t="shared" si="19"/>
        <v>25952.5865</v>
      </c>
    </row>
    <row r="62" ht="14.25" customHeight="1">
      <c r="A62" s="30">
        <v>45988.0</v>
      </c>
      <c r="B62" s="3">
        <v>26390.9</v>
      </c>
      <c r="C62" s="3">
        <v>26409.02</v>
      </c>
      <c r="D62" s="32">
        <f t="shared" si="1"/>
        <v>26356</v>
      </c>
      <c r="E62" s="32">
        <f t="shared" si="2"/>
        <v>26225.26667</v>
      </c>
      <c r="F62" s="32">
        <f t="shared" si="3"/>
        <v>26188.4675</v>
      </c>
      <c r="G62" s="32">
        <f t="shared" si="4"/>
        <v>26175.024</v>
      </c>
      <c r="H62" s="32">
        <f t="shared" si="5"/>
        <v>26176.97167</v>
      </c>
      <c r="I62" s="32">
        <f t="shared" si="6"/>
        <v>26153.30714</v>
      </c>
      <c r="J62" s="37">
        <f t="shared" si="7"/>
        <v>26130.61</v>
      </c>
      <c r="K62" s="32">
        <f t="shared" si="8"/>
        <v>26120.22333</v>
      </c>
      <c r="L62" s="32">
        <f t="shared" si="9"/>
        <v>26098.718</v>
      </c>
      <c r="M62" s="32">
        <f t="shared" si="10"/>
        <v>26089.68636</v>
      </c>
      <c r="N62" s="32">
        <f t="shared" si="11"/>
        <v>26079.39833</v>
      </c>
      <c r="O62" s="32">
        <f t="shared" si="12"/>
        <v>26049.77769</v>
      </c>
      <c r="P62" s="32">
        <f t="shared" si="13"/>
        <v>26024.53357</v>
      </c>
      <c r="Q62" s="32">
        <f t="shared" si="14"/>
        <v>25991.94867</v>
      </c>
      <c r="R62" s="4">
        <f t="shared" si="15"/>
        <v>25972.75625</v>
      </c>
      <c r="S62" s="4">
        <f t="shared" si="16"/>
        <v>25960.64529</v>
      </c>
      <c r="T62" s="4">
        <f t="shared" si="17"/>
        <v>25956.10833</v>
      </c>
      <c r="U62" s="4">
        <f t="shared" si="18"/>
        <v>25956.40579</v>
      </c>
      <c r="V62" s="4">
        <f t="shared" si="19"/>
        <v>25962.0235</v>
      </c>
    </row>
    <row r="63" ht="14.25" customHeight="1">
      <c r="A63" s="30">
        <v>45989.0</v>
      </c>
      <c r="B63" s="3">
        <v>26387.4</v>
      </c>
      <c r="C63" s="3">
        <v>26404.13</v>
      </c>
      <c r="D63" s="32">
        <f t="shared" si="1"/>
        <v>26406.575</v>
      </c>
      <c r="E63" s="32">
        <f t="shared" si="2"/>
        <v>26372.04333</v>
      </c>
      <c r="F63" s="32">
        <f t="shared" si="3"/>
        <v>26269.9825</v>
      </c>
      <c r="G63" s="32">
        <f t="shared" si="4"/>
        <v>26231.6</v>
      </c>
      <c r="H63" s="32">
        <f t="shared" si="5"/>
        <v>26213.20833</v>
      </c>
      <c r="I63" s="32">
        <f t="shared" si="6"/>
        <v>26209.42286</v>
      </c>
      <c r="J63" s="37">
        <f t="shared" si="7"/>
        <v>26184.66</v>
      </c>
      <c r="K63" s="32">
        <f t="shared" si="8"/>
        <v>26161.00111</v>
      </c>
      <c r="L63" s="32">
        <f t="shared" si="9"/>
        <v>26148.614</v>
      </c>
      <c r="M63" s="32">
        <f t="shared" si="10"/>
        <v>26126.48273</v>
      </c>
      <c r="N63" s="32">
        <f t="shared" si="11"/>
        <v>26115.89</v>
      </c>
      <c r="O63" s="32">
        <f t="shared" si="12"/>
        <v>26104.37769</v>
      </c>
      <c r="P63" s="32">
        <f t="shared" si="13"/>
        <v>26075.08857</v>
      </c>
      <c r="Q63" s="32">
        <f t="shared" si="14"/>
        <v>26049.84</v>
      </c>
      <c r="R63" s="4">
        <f t="shared" si="15"/>
        <v>26017.71</v>
      </c>
      <c r="S63" s="4">
        <f t="shared" si="16"/>
        <v>25998.13118</v>
      </c>
      <c r="T63" s="4">
        <f t="shared" si="17"/>
        <v>25985.28333</v>
      </c>
      <c r="U63" s="4">
        <f t="shared" si="18"/>
        <v>25979.68842</v>
      </c>
      <c r="V63" s="4">
        <f t="shared" si="19"/>
        <v>25978.792</v>
      </c>
    </row>
    <row r="64" ht="14.25" customHeight="1">
      <c r="A64" s="30">
        <v>45992.0</v>
      </c>
      <c r="B64" s="3">
        <v>26334.7</v>
      </c>
      <c r="C64" s="3">
        <v>26377.56</v>
      </c>
      <c r="D64" s="32">
        <f t="shared" si="1"/>
        <v>26390.845</v>
      </c>
      <c r="E64" s="32">
        <f t="shared" si="2"/>
        <v>26396.90333</v>
      </c>
      <c r="F64" s="32">
        <f t="shared" si="3"/>
        <v>26373.4225</v>
      </c>
      <c r="G64" s="32">
        <f t="shared" si="4"/>
        <v>26291.498</v>
      </c>
      <c r="H64" s="32">
        <f t="shared" si="5"/>
        <v>26255.92667</v>
      </c>
      <c r="I64" s="32">
        <f t="shared" si="6"/>
        <v>26236.68714</v>
      </c>
      <c r="J64" s="37">
        <f t="shared" si="7"/>
        <v>26230.44</v>
      </c>
      <c r="K64" s="32">
        <f t="shared" si="8"/>
        <v>26206.09333</v>
      </c>
      <c r="L64" s="32">
        <f t="shared" si="9"/>
        <v>26182.657</v>
      </c>
      <c r="M64" s="32">
        <f t="shared" si="10"/>
        <v>26169.42727</v>
      </c>
      <c r="N64" s="32">
        <f t="shared" si="11"/>
        <v>26147.40583</v>
      </c>
      <c r="O64" s="32">
        <f t="shared" si="12"/>
        <v>26136.01846</v>
      </c>
      <c r="P64" s="32">
        <f t="shared" si="13"/>
        <v>26123.89071</v>
      </c>
      <c r="Q64" s="32">
        <f t="shared" si="14"/>
        <v>26095.25333</v>
      </c>
      <c r="R64" s="4">
        <f t="shared" si="15"/>
        <v>26070.3225</v>
      </c>
      <c r="S64" s="4">
        <f t="shared" si="16"/>
        <v>26038.87765</v>
      </c>
      <c r="T64" s="4">
        <f t="shared" si="17"/>
        <v>26019.21056</v>
      </c>
      <c r="U64" s="4">
        <f t="shared" si="18"/>
        <v>26005.92947</v>
      </c>
      <c r="V64" s="4">
        <f t="shared" si="19"/>
        <v>25999.582</v>
      </c>
    </row>
    <row r="65" ht="14.25" customHeight="1">
      <c r="A65" s="30">
        <v>45993.0</v>
      </c>
      <c r="B65" s="3">
        <v>26213.0</v>
      </c>
      <c r="C65" s="3">
        <v>26231.97</v>
      </c>
      <c r="D65" s="32">
        <f t="shared" si="1"/>
        <v>26304.765</v>
      </c>
      <c r="E65" s="32">
        <f t="shared" si="2"/>
        <v>26337.88667</v>
      </c>
      <c r="F65" s="32">
        <f t="shared" si="3"/>
        <v>26355.67</v>
      </c>
      <c r="G65" s="32">
        <f t="shared" si="4"/>
        <v>26345.132</v>
      </c>
      <c r="H65" s="32">
        <f t="shared" si="5"/>
        <v>26281.57667</v>
      </c>
      <c r="I65" s="32">
        <f t="shared" si="6"/>
        <v>26252.50429</v>
      </c>
      <c r="J65" s="37">
        <f t="shared" si="7"/>
        <v>26236.0975</v>
      </c>
      <c r="K65" s="32">
        <f t="shared" si="8"/>
        <v>26230.61</v>
      </c>
      <c r="L65" s="32">
        <f t="shared" si="9"/>
        <v>26208.681</v>
      </c>
      <c r="M65" s="32">
        <f t="shared" si="10"/>
        <v>26187.14</v>
      </c>
      <c r="N65" s="32">
        <f t="shared" si="11"/>
        <v>26174.63917</v>
      </c>
      <c r="O65" s="32">
        <f t="shared" si="12"/>
        <v>26153.91077</v>
      </c>
      <c r="P65" s="32">
        <f t="shared" si="13"/>
        <v>26142.87214</v>
      </c>
      <c r="Q65" s="32">
        <f t="shared" si="14"/>
        <v>26131.096</v>
      </c>
      <c r="R65" s="4">
        <f t="shared" si="15"/>
        <v>26103.79813</v>
      </c>
      <c r="S65" s="4">
        <f t="shared" si="16"/>
        <v>26079.83118</v>
      </c>
      <c r="T65" s="4">
        <f t="shared" si="17"/>
        <v>26049.605</v>
      </c>
      <c r="U65" s="4">
        <f t="shared" si="18"/>
        <v>26030.40842</v>
      </c>
      <c r="V65" s="4">
        <f t="shared" si="19"/>
        <v>26017.2315</v>
      </c>
    </row>
    <row r="66" ht="14.25" customHeight="1">
      <c r="A66" s="30">
        <v>45994.0</v>
      </c>
      <c r="B66" s="3">
        <v>26136.2</v>
      </c>
      <c r="C66" s="3">
        <v>26102.79</v>
      </c>
      <c r="D66" s="32">
        <f t="shared" si="1"/>
        <v>26167.38</v>
      </c>
      <c r="E66" s="32">
        <f t="shared" si="2"/>
        <v>26237.44</v>
      </c>
      <c r="F66" s="32">
        <f t="shared" si="3"/>
        <v>26279.1125</v>
      </c>
      <c r="G66" s="32">
        <f t="shared" si="4"/>
        <v>26305.094</v>
      </c>
      <c r="H66" s="32">
        <f t="shared" si="5"/>
        <v>26304.74167</v>
      </c>
      <c r="I66" s="32">
        <f t="shared" si="6"/>
        <v>26256.03571</v>
      </c>
      <c r="J66" s="37">
        <f t="shared" si="7"/>
        <v>26233.79</v>
      </c>
      <c r="K66" s="32">
        <f t="shared" si="8"/>
        <v>26221.28556</v>
      </c>
      <c r="L66" s="32">
        <f t="shared" si="9"/>
        <v>26217.828</v>
      </c>
      <c r="M66" s="32">
        <f t="shared" si="10"/>
        <v>26199.05455</v>
      </c>
      <c r="N66" s="32">
        <f t="shared" si="11"/>
        <v>26180.11083</v>
      </c>
      <c r="O66" s="32">
        <f t="shared" si="12"/>
        <v>26169.11231</v>
      </c>
      <c r="P66" s="32">
        <f t="shared" si="13"/>
        <v>26150.25929</v>
      </c>
      <c r="Q66" s="32">
        <f t="shared" si="14"/>
        <v>26140.2</v>
      </c>
      <c r="R66" s="4">
        <f t="shared" si="15"/>
        <v>26129.32688</v>
      </c>
      <c r="S66" s="4">
        <f t="shared" si="16"/>
        <v>26103.73882</v>
      </c>
      <c r="T66" s="4">
        <f t="shared" si="17"/>
        <v>26081.10667</v>
      </c>
      <c r="U66" s="4">
        <f t="shared" si="18"/>
        <v>26052.40421</v>
      </c>
      <c r="V66" s="4">
        <f t="shared" si="19"/>
        <v>26034.0275</v>
      </c>
    </row>
    <row r="67" ht="14.25" customHeight="1">
      <c r="A67" s="30">
        <v>45995.0</v>
      </c>
      <c r="B67" s="3">
        <v>26186.5</v>
      </c>
      <c r="C67" s="3">
        <v>26163.67</v>
      </c>
      <c r="D67" s="32">
        <f t="shared" si="1"/>
        <v>26133.23</v>
      </c>
      <c r="E67" s="32">
        <f t="shared" si="2"/>
        <v>26166.14333</v>
      </c>
      <c r="F67" s="32">
        <f t="shared" si="3"/>
        <v>26218.9975</v>
      </c>
      <c r="G67" s="32">
        <f t="shared" si="4"/>
        <v>26256.024</v>
      </c>
      <c r="H67" s="32">
        <f t="shared" si="5"/>
        <v>26281.52333</v>
      </c>
      <c r="I67" s="32">
        <f t="shared" si="6"/>
        <v>26284.58857</v>
      </c>
      <c r="J67" s="37">
        <f t="shared" si="7"/>
        <v>26244.49</v>
      </c>
      <c r="K67" s="32">
        <f t="shared" si="8"/>
        <v>26225.99889</v>
      </c>
      <c r="L67" s="32">
        <f t="shared" si="9"/>
        <v>26215.524</v>
      </c>
      <c r="M67" s="32">
        <f t="shared" si="10"/>
        <v>26212.90455</v>
      </c>
      <c r="N67" s="32">
        <f t="shared" si="11"/>
        <v>26196.10583</v>
      </c>
      <c r="O67" s="32">
        <f t="shared" si="12"/>
        <v>26178.84615</v>
      </c>
      <c r="P67" s="32">
        <f t="shared" si="13"/>
        <v>26168.72357</v>
      </c>
      <c r="Q67" s="32">
        <f t="shared" si="14"/>
        <v>26151.15333</v>
      </c>
      <c r="R67" s="4">
        <f t="shared" si="15"/>
        <v>26141.66688</v>
      </c>
      <c r="S67" s="4">
        <f t="shared" si="16"/>
        <v>26131.34706</v>
      </c>
      <c r="T67" s="4">
        <f t="shared" si="17"/>
        <v>26107.06833</v>
      </c>
      <c r="U67" s="4">
        <f t="shared" si="18"/>
        <v>26085.45211</v>
      </c>
      <c r="V67" s="4">
        <f t="shared" si="19"/>
        <v>26057.9675</v>
      </c>
    </row>
    <row r="68" ht="14.25" customHeight="1">
      <c r="A68" s="30">
        <v>45996.0</v>
      </c>
      <c r="B68" s="3">
        <v>26333.2</v>
      </c>
      <c r="C68" s="3">
        <v>26280.02</v>
      </c>
      <c r="D68" s="32">
        <f t="shared" si="1"/>
        <v>26221.845</v>
      </c>
      <c r="E68" s="32">
        <f t="shared" si="2"/>
        <v>26182.16</v>
      </c>
      <c r="F68" s="32">
        <f t="shared" si="3"/>
        <v>26194.6125</v>
      </c>
      <c r="G68" s="32">
        <f t="shared" si="4"/>
        <v>26231.202</v>
      </c>
      <c r="H68" s="32">
        <f t="shared" si="5"/>
        <v>26260.02333</v>
      </c>
      <c r="I68" s="32">
        <f t="shared" si="6"/>
        <v>26281.30857</v>
      </c>
      <c r="J68" s="37">
        <f t="shared" si="7"/>
        <v>26284.0175</v>
      </c>
      <c r="K68" s="32">
        <f t="shared" si="8"/>
        <v>26248.43778</v>
      </c>
      <c r="L68" s="32">
        <f t="shared" si="9"/>
        <v>26231.401</v>
      </c>
      <c r="M68" s="32">
        <f t="shared" si="10"/>
        <v>26221.38727</v>
      </c>
      <c r="N68" s="32">
        <f t="shared" si="11"/>
        <v>26218.4975</v>
      </c>
      <c r="O68" s="32">
        <f t="shared" si="12"/>
        <v>26202.56077</v>
      </c>
      <c r="P68" s="32">
        <f t="shared" si="13"/>
        <v>26186.07286</v>
      </c>
      <c r="Q68" s="32">
        <f t="shared" si="14"/>
        <v>26176.14333</v>
      </c>
      <c r="R68" s="4">
        <f t="shared" si="15"/>
        <v>26159.2075</v>
      </c>
      <c r="S68" s="4">
        <f t="shared" si="16"/>
        <v>26149.80529</v>
      </c>
      <c r="T68" s="4">
        <f t="shared" si="17"/>
        <v>26139.60667</v>
      </c>
      <c r="U68" s="4">
        <f t="shared" si="18"/>
        <v>26116.17105</v>
      </c>
      <c r="V68" s="4">
        <f t="shared" si="19"/>
        <v>26095.1805</v>
      </c>
    </row>
    <row r="69" ht="14.25" customHeight="1">
      <c r="A69" s="30">
        <v>45999.0</v>
      </c>
      <c r="B69" s="3">
        <v>26064.7</v>
      </c>
      <c r="C69" s="3">
        <v>26156.21</v>
      </c>
      <c r="D69" s="32">
        <f t="shared" si="1"/>
        <v>26218.115</v>
      </c>
      <c r="E69" s="32">
        <f t="shared" si="2"/>
        <v>26199.96667</v>
      </c>
      <c r="F69" s="32">
        <f t="shared" si="3"/>
        <v>26175.6725</v>
      </c>
      <c r="G69" s="32">
        <f t="shared" si="4"/>
        <v>26186.932</v>
      </c>
      <c r="H69" s="32">
        <f t="shared" si="5"/>
        <v>26218.70333</v>
      </c>
      <c r="I69" s="32">
        <f t="shared" si="6"/>
        <v>26245.19286</v>
      </c>
      <c r="J69" s="37">
        <f t="shared" si="7"/>
        <v>26265.67125</v>
      </c>
      <c r="K69" s="32">
        <f t="shared" si="8"/>
        <v>26269.81667</v>
      </c>
      <c r="L69" s="32">
        <f t="shared" si="9"/>
        <v>26239.215</v>
      </c>
      <c r="M69" s="32">
        <f t="shared" si="10"/>
        <v>26224.56545</v>
      </c>
      <c r="N69" s="32">
        <f t="shared" si="11"/>
        <v>26215.95583</v>
      </c>
      <c r="O69" s="32">
        <f t="shared" si="12"/>
        <v>26213.70615</v>
      </c>
      <c r="P69" s="32">
        <f t="shared" si="13"/>
        <v>26199.25</v>
      </c>
      <c r="Q69" s="32">
        <f t="shared" si="14"/>
        <v>26184.082</v>
      </c>
      <c r="R69" s="4">
        <f t="shared" si="15"/>
        <v>26174.8975</v>
      </c>
      <c r="S69" s="4">
        <f t="shared" si="16"/>
        <v>26159.03118</v>
      </c>
      <c r="T69" s="4">
        <f t="shared" si="17"/>
        <v>26150.16111</v>
      </c>
      <c r="U69" s="4">
        <f t="shared" si="18"/>
        <v>26140.48053</v>
      </c>
      <c r="V69" s="4">
        <f t="shared" si="19"/>
        <v>26118.173</v>
      </c>
      <c r="W69" s="6" t="s">
        <v>221</v>
      </c>
    </row>
    <row r="70" ht="14.25" customHeight="1">
      <c r="A70" s="30">
        <v>46000.0</v>
      </c>
      <c r="B70" s="3">
        <v>26064.7</v>
      </c>
      <c r="C70" s="3">
        <v>25956.3</v>
      </c>
      <c r="D70" s="32">
        <f t="shared" si="1"/>
        <v>26056.255</v>
      </c>
      <c r="E70" s="32">
        <f t="shared" si="2"/>
        <v>26130.84333</v>
      </c>
      <c r="F70" s="32">
        <f t="shared" si="3"/>
        <v>26139.05</v>
      </c>
      <c r="G70" s="32">
        <f t="shared" si="4"/>
        <v>26131.798</v>
      </c>
      <c r="H70" s="32">
        <f t="shared" si="5"/>
        <v>26148.49333</v>
      </c>
      <c r="I70" s="32">
        <f t="shared" si="6"/>
        <v>26181.21714</v>
      </c>
      <c r="J70" s="37">
        <f t="shared" si="7"/>
        <v>26209.08125</v>
      </c>
      <c r="K70" s="32">
        <f t="shared" si="8"/>
        <v>26231.29667</v>
      </c>
      <c r="L70" s="32">
        <f t="shared" si="9"/>
        <v>26238.465</v>
      </c>
      <c r="M70" s="32">
        <f t="shared" si="10"/>
        <v>26213.49545</v>
      </c>
      <c r="N70" s="32">
        <f t="shared" si="11"/>
        <v>26202.21</v>
      </c>
      <c r="O70" s="32">
        <f t="shared" si="12"/>
        <v>26195.98231</v>
      </c>
      <c r="P70" s="32">
        <f t="shared" si="13"/>
        <v>26195.32</v>
      </c>
      <c r="Q70" s="32">
        <f t="shared" si="14"/>
        <v>26183.05333</v>
      </c>
      <c r="R70" s="4">
        <f t="shared" si="15"/>
        <v>26169.84563</v>
      </c>
      <c r="S70" s="4">
        <f t="shared" si="16"/>
        <v>26162.03882</v>
      </c>
      <c r="T70" s="4">
        <f t="shared" si="17"/>
        <v>26147.76833</v>
      </c>
      <c r="U70" s="4">
        <f t="shared" si="18"/>
        <v>26139.95789</v>
      </c>
      <c r="V70" s="4">
        <f t="shared" si="19"/>
        <v>26131.2715</v>
      </c>
    </row>
    <row r="71" ht="14.25" customHeight="1">
      <c r="A71" s="30">
        <v>46001.0</v>
      </c>
      <c r="B71" s="3">
        <v>25863.9</v>
      </c>
      <c r="C71" s="3">
        <v>25935.77</v>
      </c>
      <c r="D71" s="32">
        <f t="shared" si="1"/>
        <v>25946.035</v>
      </c>
      <c r="E71" s="32">
        <f t="shared" si="2"/>
        <v>26016.09333</v>
      </c>
      <c r="F71" s="32">
        <f t="shared" si="3"/>
        <v>26082.075</v>
      </c>
      <c r="G71" s="32">
        <f t="shared" si="4"/>
        <v>26098.394</v>
      </c>
      <c r="H71" s="32">
        <f t="shared" si="5"/>
        <v>26099.12667</v>
      </c>
      <c r="I71" s="32">
        <f t="shared" si="6"/>
        <v>26118.10429</v>
      </c>
      <c r="J71" s="37">
        <f t="shared" si="7"/>
        <v>26150.53625</v>
      </c>
      <c r="K71" s="32">
        <f t="shared" si="8"/>
        <v>26178.71333</v>
      </c>
      <c r="L71" s="32">
        <f t="shared" si="9"/>
        <v>26201.744</v>
      </c>
      <c r="M71" s="32">
        <f t="shared" si="10"/>
        <v>26210.94727</v>
      </c>
      <c r="N71" s="32">
        <f t="shared" si="11"/>
        <v>26190.35167</v>
      </c>
      <c r="O71" s="32">
        <f t="shared" si="12"/>
        <v>26181.71462</v>
      </c>
      <c r="P71" s="32">
        <f t="shared" si="13"/>
        <v>26177.39571</v>
      </c>
      <c r="Q71" s="32">
        <f t="shared" si="14"/>
        <v>26178.01667</v>
      </c>
      <c r="R71" s="4">
        <f t="shared" si="15"/>
        <v>26167.59813</v>
      </c>
      <c r="S71" s="4">
        <f t="shared" si="16"/>
        <v>26156.07647</v>
      </c>
      <c r="T71" s="4">
        <f t="shared" si="17"/>
        <v>26149.46833</v>
      </c>
      <c r="U71" s="4">
        <f t="shared" si="18"/>
        <v>26136.61053</v>
      </c>
      <c r="V71" s="4">
        <f t="shared" si="19"/>
        <v>26129.7485</v>
      </c>
    </row>
    <row r="72" ht="14.25" customHeight="1">
      <c r="A72" s="30">
        <v>46002.0</v>
      </c>
      <c r="B72" s="3">
        <v>26009.5</v>
      </c>
      <c r="C72" s="3">
        <v>25950.11</v>
      </c>
      <c r="D72" s="32">
        <f t="shared" si="1"/>
        <v>25942.94</v>
      </c>
      <c r="E72" s="32">
        <f t="shared" si="2"/>
        <v>25947.39333</v>
      </c>
      <c r="F72" s="32">
        <f t="shared" si="3"/>
        <v>25999.5975</v>
      </c>
      <c r="G72" s="32">
        <f t="shared" si="4"/>
        <v>26055.682</v>
      </c>
      <c r="H72" s="32">
        <f t="shared" si="5"/>
        <v>26073.68</v>
      </c>
      <c r="I72" s="32">
        <f t="shared" si="6"/>
        <v>26077.83857</v>
      </c>
      <c r="J72" s="37">
        <f t="shared" si="7"/>
        <v>26097.105</v>
      </c>
      <c r="K72" s="32">
        <f t="shared" si="8"/>
        <v>26128.26667</v>
      </c>
      <c r="L72" s="32">
        <f t="shared" si="9"/>
        <v>26155.853</v>
      </c>
      <c r="M72" s="32">
        <f t="shared" si="10"/>
        <v>26178.86818</v>
      </c>
      <c r="N72" s="32">
        <f t="shared" si="11"/>
        <v>26189.21083</v>
      </c>
      <c r="O72" s="32">
        <f t="shared" si="12"/>
        <v>26171.87154</v>
      </c>
      <c r="P72" s="32">
        <f t="shared" si="13"/>
        <v>26165.17143</v>
      </c>
      <c r="Q72" s="32">
        <f t="shared" si="14"/>
        <v>26162.24333</v>
      </c>
      <c r="R72" s="4">
        <f t="shared" si="15"/>
        <v>26163.7725</v>
      </c>
      <c r="S72" s="4">
        <f t="shared" si="16"/>
        <v>26154.80471</v>
      </c>
      <c r="T72" s="4">
        <f t="shared" si="17"/>
        <v>26144.63389</v>
      </c>
      <c r="U72" s="4">
        <f t="shared" si="18"/>
        <v>26138.97579</v>
      </c>
      <c r="V72" s="4">
        <f t="shared" si="19"/>
        <v>26127.2855</v>
      </c>
    </row>
    <row r="73" ht="14.25" customHeight="1">
      <c r="A73" s="30">
        <v>46003.0</v>
      </c>
      <c r="B73" s="3">
        <v>26145.4</v>
      </c>
      <c r="C73" s="3">
        <v>26117.2</v>
      </c>
      <c r="D73" s="32">
        <f t="shared" si="1"/>
        <v>26033.655</v>
      </c>
      <c r="E73" s="32">
        <f t="shared" si="2"/>
        <v>26001.02667</v>
      </c>
      <c r="F73" s="32">
        <f t="shared" si="3"/>
        <v>25989.845</v>
      </c>
      <c r="G73" s="32">
        <f t="shared" si="4"/>
        <v>26023.118</v>
      </c>
      <c r="H73" s="32">
        <f t="shared" si="5"/>
        <v>26065.935</v>
      </c>
      <c r="I73" s="32">
        <f t="shared" si="6"/>
        <v>26079.89714</v>
      </c>
      <c r="J73" s="37">
        <f t="shared" si="7"/>
        <v>26082.75875</v>
      </c>
      <c r="K73" s="32">
        <f t="shared" si="8"/>
        <v>26099.33778</v>
      </c>
      <c r="L73" s="32">
        <f t="shared" si="9"/>
        <v>26127.16</v>
      </c>
      <c r="M73" s="32">
        <f t="shared" si="10"/>
        <v>26152.33909</v>
      </c>
      <c r="N73" s="32">
        <f t="shared" si="11"/>
        <v>26173.72917</v>
      </c>
      <c r="O73" s="32">
        <f t="shared" si="12"/>
        <v>26183.67154</v>
      </c>
      <c r="P73" s="32">
        <f t="shared" si="13"/>
        <v>26167.96643</v>
      </c>
      <c r="Q73" s="32">
        <f t="shared" si="14"/>
        <v>26161.97333</v>
      </c>
      <c r="R73" s="4">
        <f t="shared" si="15"/>
        <v>26159.42813</v>
      </c>
      <c r="S73" s="4">
        <f t="shared" si="16"/>
        <v>26161.03294</v>
      </c>
      <c r="T73" s="4">
        <f t="shared" si="17"/>
        <v>26152.71556</v>
      </c>
      <c r="U73" s="4">
        <f t="shared" si="18"/>
        <v>26143.19</v>
      </c>
      <c r="V73" s="4">
        <f t="shared" si="19"/>
        <v>26137.887</v>
      </c>
    </row>
    <row r="74" ht="14.25" customHeight="1">
      <c r="A74" s="30">
        <v>46006.0</v>
      </c>
      <c r="B74" s="3">
        <v>26108.7</v>
      </c>
      <c r="C74" s="3">
        <v>26066.39</v>
      </c>
      <c r="D74" s="32">
        <f t="shared" si="1"/>
        <v>26091.795</v>
      </c>
      <c r="E74" s="32">
        <f t="shared" si="2"/>
        <v>26044.56667</v>
      </c>
      <c r="F74" s="32">
        <f t="shared" si="3"/>
        <v>26017.3675</v>
      </c>
      <c r="G74" s="32">
        <f t="shared" si="4"/>
        <v>26005.154</v>
      </c>
      <c r="H74" s="32">
        <f t="shared" si="5"/>
        <v>26030.33</v>
      </c>
      <c r="I74" s="32">
        <f t="shared" si="6"/>
        <v>26066</v>
      </c>
      <c r="J74" s="37">
        <f t="shared" si="7"/>
        <v>26078.20875</v>
      </c>
      <c r="K74" s="32">
        <f t="shared" si="8"/>
        <v>26080.94</v>
      </c>
      <c r="L74" s="32">
        <f t="shared" si="9"/>
        <v>26096.043</v>
      </c>
      <c r="M74" s="32">
        <f t="shared" si="10"/>
        <v>26121.63545</v>
      </c>
      <c r="N74" s="32">
        <f t="shared" si="11"/>
        <v>26145.17667</v>
      </c>
      <c r="O74" s="32">
        <f t="shared" si="12"/>
        <v>26165.47231</v>
      </c>
      <c r="P74" s="32">
        <f t="shared" si="13"/>
        <v>26175.29429</v>
      </c>
      <c r="Q74" s="32">
        <f t="shared" si="14"/>
        <v>26161.19467</v>
      </c>
      <c r="R74" s="4">
        <f t="shared" si="15"/>
        <v>26155.99938</v>
      </c>
      <c r="S74" s="4">
        <f t="shared" si="16"/>
        <v>26153.95529</v>
      </c>
      <c r="T74" s="4">
        <f t="shared" si="17"/>
        <v>26155.775</v>
      </c>
      <c r="U74" s="4">
        <f t="shared" si="18"/>
        <v>26148.17211</v>
      </c>
      <c r="V74" s="4">
        <f t="shared" si="19"/>
        <v>26139.35</v>
      </c>
    </row>
    <row r="75" ht="14.25" customHeight="1">
      <c r="A75" s="30">
        <v>46007.0</v>
      </c>
      <c r="B75" s="3">
        <v>25940.7</v>
      </c>
      <c r="C75" s="3">
        <v>25978.46</v>
      </c>
      <c r="D75" s="32">
        <f t="shared" si="1"/>
        <v>26022.425</v>
      </c>
      <c r="E75" s="32">
        <f t="shared" si="2"/>
        <v>26054.01667</v>
      </c>
      <c r="F75" s="32">
        <f t="shared" si="3"/>
        <v>26028.04</v>
      </c>
      <c r="G75" s="32">
        <f t="shared" si="4"/>
        <v>26009.586</v>
      </c>
      <c r="H75" s="32">
        <f t="shared" si="5"/>
        <v>26000.705</v>
      </c>
      <c r="I75" s="32">
        <f t="shared" si="6"/>
        <v>26022.92</v>
      </c>
      <c r="J75" s="37">
        <f t="shared" si="7"/>
        <v>26055.0575</v>
      </c>
      <c r="K75" s="32">
        <f t="shared" si="8"/>
        <v>26067.12556</v>
      </c>
      <c r="L75" s="32">
        <f t="shared" si="9"/>
        <v>26070.692</v>
      </c>
      <c r="M75" s="32">
        <f t="shared" si="10"/>
        <v>26085.35364</v>
      </c>
      <c r="N75" s="32">
        <f t="shared" si="11"/>
        <v>26109.70417</v>
      </c>
      <c r="O75" s="32">
        <f t="shared" si="12"/>
        <v>26132.35231</v>
      </c>
      <c r="P75" s="32">
        <f t="shared" si="13"/>
        <v>26152.11429</v>
      </c>
      <c r="Q75" s="32">
        <f t="shared" si="14"/>
        <v>26162.172</v>
      </c>
      <c r="R75" s="4">
        <f t="shared" si="15"/>
        <v>26149.77375</v>
      </c>
      <c r="S75" s="4">
        <f t="shared" si="16"/>
        <v>26145.55588</v>
      </c>
      <c r="T75" s="4">
        <f t="shared" si="17"/>
        <v>26144.20556</v>
      </c>
      <c r="U75" s="4">
        <f t="shared" si="18"/>
        <v>26146.44263</v>
      </c>
      <c r="V75" s="4">
        <f t="shared" si="19"/>
        <v>26139.6865</v>
      </c>
    </row>
    <row r="76" ht="14.25" customHeight="1">
      <c r="A76" s="30">
        <v>46008.0</v>
      </c>
      <c r="B76" s="3">
        <v>25897.8</v>
      </c>
      <c r="C76" s="3">
        <v>25912.76</v>
      </c>
      <c r="D76" s="32">
        <f t="shared" si="1"/>
        <v>25945.61</v>
      </c>
      <c r="E76" s="32">
        <f t="shared" si="2"/>
        <v>25985.87</v>
      </c>
      <c r="F76" s="32">
        <f t="shared" si="3"/>
        <v>26018.7025</v>
      </c>
      <c r="G76" s="32">
        <f t="shared" si="4"/>
        <v>26004.984</v>
      </c>
      <c r="H76" s="32">
        <f t="shared" si="5"/>
        <v>25993.44833</v>
      </c>
      <c r="I76" s="32">
        <f t="shared" si="6"/>
        <v>25988.14143</v>
      </c>
      <c r="J76" s="37">
        <f t="shared" si="7"/>
        <v>26009.15</v>
      </c>
      <c r="K76" s="32">
        <f t="shared" si="8"/>
        <v>26039.24667</v>
      </c>
      <c r="L76" s="32">
        <f t="shared" si="9"/>
        <v>26051.689</v>
      </c>
      <c r="M76" s="32">
        <f t="shared" si="10"/>
        <v>26056.33455</v>
      </c>
      <c r="N76" s="32">
        <f t="shared" si="11"/>
        <v>26070.97083</v>
      </c>
      <c r="O76" s="32">
        <f t="shared" si="12"/>
        <v>26094.55462</v>
      </c>
      <c r="P76" s="32">
        <f t="shared" si="13"/>
        <v>26116.66714</v>
      </c>
      <c r="Q76" s="32">
        <f t="shared" si="14"/>
        <v>26136.15733</v>
      </c>
      <c r="R76" s="4">
        <f t="shared" si="15"/>
        <v>26146.58375</v>
      </c>
      <c r="S76" s="4">
        <f t="shared" si="16"/>
        <v>26135.83176</v>
      </c>
      <c r="T76" s="4">
        <f t="shared" si="17"/>
        <v>26132.62278</v>
      </c>
      <c r="U76" s="4">
        <f t="shared" si="18"/>
        <v>26132.02421</v>
      </c>
      <c r="V76" s="4">
        <f t="shared" si="19"/>
        <v>26134.7585</v>
      </c>
    </row>
    <row r="77" ht="14.25" customHeight="1">
      <c r="A77" s="30">
        <v>46009.0</v>
      </c>
      <c r="B77" s="3">
        <v>25880.6</v>
      </c>
      <c r="C77" s="3">
        <v>25901.18</v>
      </c>
      <c r="D77" s="32">
        <f t="shared" si="1"/>
        <v>25906.97</v>
      </c>
      <c r="E77" s="32">
        <f t="shared" si="2"/>
        <v>25930.8</v>
      </c>
      <c r="F77" s="32">
        <f t="shared" si="3"/>
        <v>25964.6975</v>
      </c>
      <c r="G77" s="32">
        <f t="shared" si="4"/>
        <v>25995.198</v>
      </c>
      <c r="H77" s="32">
        <f t="shared" si="5"/>
        <v>25987.68333</v>
      </c>
      <c r="I77" s="32">
        <f t="shared" si="6"/>
        <v>25980.26714</v>
      </c>
      <c r="J77" s="37">
        <f t="shared" si="7"/>
        <v>25977.27125</v>
      </c>
      <c r="K77" s="32">
        <f t="shared" si="8"/>
        <v>25997.15333</v>
      </c>
      <c r="L77" s="32">
        <f t="shared" si="9"/>
        <v>26025.44</v>
      </c>
      <c r="M77" s="32">
        <f t="shared" si="10"/>
        <v>26038.00636</v>
      </c>
      <c r="N77" s="32">
        <f t="shared" si="11"/>
        <v>26043.405</v>
      </c>
      <c r="O77" s="32">
        <f t="shared" si="12"/>
        <v>26057.91</v>
      </c>
      <c r="P77" s="32">
        <f t="shared" si="13"/>
        <v>26080.74214</v>
      </c>
      <c r="Q77" s="32">
        <f t="shared" si="14"/>
        <v>26102.30133</v>
      </c>
      <c r="R77" s="4">
        <f t="shared" si="15"/>
        <v>26121.47125</v>
      </c>
      <c r="S77" s="4">
        <f t="shared" si="16"/>
        <v>26132.14824</v>
      </c>
      <c r="T77" s="4">
        <f t="shared" si="17"/>
        <v>26122.79556</v>
      </c>
      <c r="U77" s="4">
        <f t="shared" si="18"/>
        <v>26120.44158</v>
      </c>
      <c r="V77" s="4">
        <f t="shared" si="19"/>
        <v>26120.482</v>
      </c>
    </row>
    <row r="78" ht="14.25" customHeight="1">
      <c r="A78" s="30">
        <v>46010.0</v>
      </c>
      <c r="B78" s="3">
        <v>26030.0</v>
      </c>
      <c r="C78" s="3">
        <v>26010.22</v>
      </c>
      <c r="D78" s="32">
        <f t="shared" si="1"/>
        <v>25955.7</v>
      </c>
      <c r="E78" s="32">
        <f t="shared" si="2"/>
        <v>25941.38667</v>
      </c>
      <c r="F78" s="32">
        <f t="shared" si="3"/>
        <v>25950.655</v>
      </c>
      <c r="G78" s="32">
        <f t="shared" si="4"/>
        <v>25973.802</v>
      </c>
      <c r="H78" s="32">
        <f t="shared" si="5"/>
        <v>25997.70167</v>
      </c>
      <c r="I78" s="32">
        <f t="shared" si="6"/>
        <v>25990.90286</v>
      </c>
      <c r="J78" s="37">
        <f t="shared" si="7"/>
        <v>25984.01125</v>
      </c>
      <c r="K78" s="32">
        <f t="shared" si="8"/>
        <v>25980.93222</v>
      </c>
      <c r="L78" s="32">
        <f t="shared" si="9"/>
        <v>25998.46</v>
      </c>
      <c r="M78" s="32">
        <f t="shared" si="10"/>
        <v>26024.05636</v>
      </c>
      <c r="N78" s="32">
        <f t="shared" si="11"/>
        <v>26035.69083</v>
      </c>
      <c r="O78" s="32">
        <f t="shared" si="12"/>
        <v>26040.85231</v>
      </c>
      <c r="P78" s="32">
        <f t="shared" si="13"/>
        <v>26054.50357</v>
      </c>
      <c r="Q78" s="32">
        <f t="shared" si="14"/>
        <v>26076.04067</v>
      </c>
      <c r="R78" s="4">
        <f t="shared" si="15"/>
        <v>26096.54625</v>
      </c>
      <c r="S78" s="4">
        <f t="shared" si="16"/>
        <v>26114.92706</v>
      </c>
      <c r="T78" s="4">
        <f t="shared" si="17"/>
        <v>26125.37444</v>
      </c>
      <c r="U78" s="4">
        <f t="shared" si="18"/>
        <v>26116.87053</v>
      </c>
      <c r="V78" s="4">
        <f t="shared" si="19"/>
        <v>26114.9305</v>
      </c>
    </row>
    <row r="79" ht="14.25" customHeight="1">
      <c r="A79" s="30">
        <v>46013.0</v>
      </c>
      <c r="B79" s="3">
        <v>26197.9</v>
      </c>
      <c r="C79" s="3">
        <v>26182.75</v>
      </c>
      <c r="D79" s="32">
        <f t="shared" si="1"/>
        <v>26096.485</v>
      </c>
      <c r="E79" s="32">
        <f t="shared" si="2"/>
        <v>26031.38333</v>
      </c>
      <c r="F79" s="32">
        <f t="shared" si="3"/>
        <v>26001.7275</v>
      </c>
      <c r="G79" s="32">
        <f t="shared" si="4"/>
        <v>25997.074</v>
      </c>
      <c r="H79" s="32">
        <f t="shared" si="5"/>
        <v>26008.62667</v>
      </c>
      <c r="I79" s="32">
        <f t="shared" si="6"/>
        <v>26024.13714</v>
      </c>
      <c r="J79" s="37">
        <f t="shared" si="7"/>
        <v>26014.88375</v>
      </c>
      <c r="K79" s="32">
        <f t="shared" si="8"/>
        <v>26006.09333</v>
      </c>
      <c r="L79" s="32">
        <f t="shared" si="9"/>
        <v>26001.114</v>
      </c>
      <c r="M79" s="32">
        <f t="shared" si="10"/>
        <v>26015.21364</v>
      </c>
      <c r="N79" s="32">
        <f t="shared" si="11"/>
        <v>26037.28083</v>
      </c>
      <c r="O79" s="32">
        <f t="shared" si="12"/>
        <v>26047.00308</v>
      </c>
      <c r="P79" s="32">
        <f t="shared" si="13"/>
        <v>26050.98786</v>
      </c>
      <c r="Q79" s="32">
        <f t="shared" si="14"/>
        <v>26063.05333</v>
      </c>
      <c r="R79" s="4">
        <f t="shared" si="15"/>
        <v>26082.71</v>
      </c>
      <c r="S79" s="4">
        <f t="shared" si="16"/>
        <v>26101.61706</v>
      </c>
      <c r="T79" s="4">
        <f t="shared" si="17"/>
        <v>26118.695</v>
      </c>
      <c r="U79" s="4">
        <f t="shared" si="18"/>
        <v>26128.39421</v>
      </c>
      <c r="V79" s="4">
        <f t="shared" si="19"/>
        <v>26120.1645</v>
      </c>
    </row>
    <row r="80" ht="14.25" customHeight="1">
      <c r="A80" s="30">
        <v>46014.0</v>
      </c>
      <c r="B80" s="3">
        <v>26206.9</v>
      </c>
      <c r="C80" s="3">
        <v>26213.97</v>
      </c>
      <c r="D80" s="32">
        <f t="shared" si="1"/>
        <v>26198.36</v>
      </c>
      <c r="E80" s="32">
        <f t="shared" si="2"/>
        <v>26135.64667</v>
      </c>
      <c r="F80" s="32">
        <f t="shared" si="3"/>
        <v>26077.03</v>
      </c>
      <c r="G80" s="32">
        <f t="shared" si="4"/>
        <v>26044.176</v>
      </c>
      <c r="H80" s="32">
        <f t="shared" si="5"/>
        <v>26033.22333</v>
      </c>
      <c r="I80" s="32">
        <f t="shared" si="6"/>
        <v>26037.96143</v>
      </c>
      <c r="J80" s="37">
        <f t="shared" si="7"/>
        <v>26047.86625</v>
      </c>
      <c r="K80" s="32">
        <f t="shared" si="8"/>
        <v>26037.00444</v>
      </c>
      <c r="L80" s="32">
        <f t="shared" si="9"/>
        <v>26026.881</v>
      </c>
      <c r="M80" s="32">
        <f t="shared" si="10"/>
        <v>26020.46455</v>
      </c>
      <c r="N80" s="32">
        <f t="shared" si="11"/>
        <v>26031.77667</v>
      </c>
      <c r="O80" s="32">
        <f t="shared" si="12"/>
        <v>26050.87231</v>
      </c>
      <c r="P80" s="32">
        <f t="shared" si="13"/>
        <v>26058.92929</v>
      </c>
      <c r="Q80" s="32">
        <f t="shared" si="14"/>
        <v>26061.85333</v>
      </c>
      <c r="R80" s="4">
        <f t="shared" si="15"/>
        <v>26072.48563</v>
      </c>
      <c r="S80" s="4">
        <f t="shared" si="16"/>
        <v>26090.43118</v>
      </c>
      <c r="T80" s="4">
        <f t="shared" si="17"/>
        <v>26107.85889</v>
      </c>
      <c r="U80" s="4">
        <f t="shared" si="18"/>
        <v>26123.70947</v>
      </c>
      <c r="V80" s="4">
        <f t="shared" si="19"/>
        <v>26132.673</v>
      </c>
    </row>
    <row r="81" ht="14.25" customHeight="1">
      <c r="A81" s="30">
        <v>46015.0</v>
      </c>
      <c r="B81" s="3">
        <v>26173.1</v>
      </c>
      <c r="C81" s="3">
        <v>26202.16</v>
      </c>
      <c r="D81" s="32">
        <f t="shared" si="1"/>
        <v>26208.065</v>
      </c>
      <c r="E81" s="32">
        <f t="shared" si="2"/>
        <v>26199.62667</v>
      </c>
      <c r="F81" s="32">
        <f t="shared" si="3"/>
        <v>26152.275</v>
      </c>
      <c r="G81" s="32">
        <f t="shared" si="4"/>
        <v>26102.056</v>
      </c>
      <c r="H81" s="32">
        <f t="shared" si="5"/>
        <v>26070.50667</v>
      </c>
      <c r="I81" s="32">
        <f t="shared" si="6"/>
        <v>26057.35714</v>
      </c>
      <c r="J81" s="37">
        <f t="shared" si="7"/>
        <v>26058.48625</v>
      </c>
      <c r="K81" s="32">
        <f t="shared" si="8"/>
        <v>26065.01</v>
      </c>
      <c r="L81" s="32">
        <f t="shared" si="9"/>
        <v>26053.52</v>
      </c>
      <c r="M81" s="32">
        <f t="shared" si="10"/>
        <v>26042.81545</v>
      </c>
      <c r="N81" s="32">
        <f t="shared" si="11"/>
        <v>26035.60583</v>
      </c>
      <c r="O81" s="32">
        <f t="shared" si="12"/>
        <v>26044.88308</v>
      </c>
      <c r="P81" s="32">
        <f t="shared" si="13"/>
        <v>26061.67857</v>
      </c>
      <c r="Q81" s="32">
        <f t="shared" si="14"/>
        <v>26068.478</v>
      </c>
      <c r="R81" s="4">
        <f t="shared" si="15"/>
        <v>26070.6225</v>
      </c>
      <c r="S81" s="4">
        <f t="shared" si="16"/>
        <v>26080.11353</v>
      </c>
      <c r="T81" s="4">
        <f t="shared" si="17"/>
        <v>26096.63833</v>
      </c>
      <c r="U81" s="4">
        <f t="shared" si="18"/>
        <v>26112.82211</v>
      </c>
      <c r="V81" s="4">
        <f t="shared" si="19"/>
        <v>26127.632</v>
      </c>
    </row>
    <row r="82" ht="14.25" customHeight="1">
      <c r="A82" s="30">
        <v>46017.0</v>
      </c>
      <c r="B82" s="3">
        <v>26060.2</v>
      </c>
      <c r="C82" s="3">
        <v>26078.81</v>
      </c>
      <c r="D82" s="32">
        <f t="shared" si="1"/>
        <v>26140.485</v>
      </c>
      <c r="E82" s="32">
        <f t="shared" si="2"/>
        <v>26164.98</v>
      </c>
      <c r="F82" s="32">
        <f t="shared" si="3"/>
        <v>26169.4225</v>
      </c>
      <c r="G82" s="32">
        <f t="shared" si="4"/>
        <v>26137.582</v>
      </c>
      <c r="H82" s="32">
        <f t="shared" si="5"/>
        <v>26098.18167</v>
      </c>
      <c r="I82" s="32">
        <f t="shared" si="6"/>
        <v>26071.69286</v>
      </c>
      <c r="J82" s="37">
        <f t="shared" si="7"/>
        <v>26060.03875</v>
      </c>
      <c r="K82" s="32">
        <f t="shared" si="8"/>
        <v>26060.74444</v>
      </c>
      <c r="L82" s="32">
        <f t="shared" si="9"/>
        <v>26066.39</v>
      </c>
      <c r="M82" s="32">
        <f t="shared" si="10"/>
        <v>26055.81909</v>
      </c>
      <c r="N82" s="32">
        <f t="shared" si="11"/>
        <v>26045.815</v>
      </c>
      <c r="O82" s="32">
        <f t="shared" si="12"/>
        <v>26038.92923</v>
      </c>
      <c r="P82" s="32">
        <f t="shared" si="13"/>
        <v>26047.30643</v>
      </c>
      <c r="Q82" s="32">
        <f t="shared" si="14"/>
        <v>26062.82067</v>
      </c>
      <c r="R82" s="4">
        <f t="shared" si="15"/>
        <v>26069.12375</v>
      </c>
      <c r="S82" s="4">
        <f t="shared" si="16"/>
        <v>26071.10412</v>
      </c>
      <c r="T82" s="4">
        <f t="shared" si="17"/>
        <v>26080.04111</v>
      </c>
      <c r="U82" s="4">
        <f t="shared" si="18"/>
        <v>26095.7</v>
      </c>
      <c r="V82" s="4">
        <f t="shared" si="19"/>
        <v>26111.1215</v>
      </c>
    </row>
    <row r="83" ht="14.25" customHeight="1">
      <c r="A83" s="30">
        <v>46020.0</v>
      </c>
      <c r="B83" s="3">
        <v>25957.2</v>
      </c>
      <c r="C83" s="3">
        <v>25992.29</v>
      </c>
      <c r="D83" s="32">
        <f t="shared" si="1"/>
        <v>26035.55</v>
      </c>
      <c r="E83" s="32">
        <f t="shared" si="2"/>
        <v>26091.08667</v>
      </c>
      <c r="F83" s="32">
        <f t="shared" si="3"/>
        <v>26121.8075</v>
      </c>
      <c r="G83" s="32">
        <f t="shared" si="4"/>
        <v>26133.996</v>
      </c>
      <c r="H83" s="32">
        <f t="shared" si="5"/>
        <v>26113.36667</v>
      </c>
      <c r="I83" s="32">
        <f t="shared" si="6"/>
        <v>26083.05429</v>
      </c>
      <c r="J83" s="37">
        <f t="shared" si="7"/>
        <v>26061.7675</v>
      </c>
      <c r="K83" s="32">
        <f t="shared" si="8"/>
        <v>26052.51111</v>
      </c>
      <c r="L83" s="32">
        <f t="shared" si="9"/>
        <v>26053.899</v>
      </c>
      <c r="M83" s="32">
        <f t="shared" si="10"/>
        <v>26059.65364</v>
      </c>
      <c r="N83" s="32">
        <f t="shared" si="11"/>
        <v>26050.525</v>
      </c>
      <c r="O83" s="32">
        <f t="shared" si="12"/>
        <v>26041.69769</v>
      </c>
      <c r="P83" s="32">
        <f t="shared" si="13"/>
        <v>26035.59786</v>
      </c>
      <c r="Q83" s="32">
        <f t="shared" si="14"/>
        <v>26043.63867</v>
      </c>
      <c r="R83" s="4">
        <f t="shared" si="15"/>
        <v>26058.4125</v>
      </c>
      <c r="S83" s="4">
        <f t="shared" si="16"/>
        <v>26064.60412</v>
      </c>
      <c r="T83" s="4">
        <f t="shared" si="17"/>
        <v>26066.72556</v>
      </c>
      <c r="U83" s="4">
        <f t="shared" si="18"/>
        <v>26075.42263</v>
      </c>
      <c r="V83" s="4">
        <f t="shared" si="19"/>
        <v>26090.5295</v>
      </c>
    </row>
    <row r="84" ht="14.25" customHeight="1">
      <c r="A84" s="30">
        <v>46021.0</v>
      </c>
      <c r="B84" s="3">
        <v>25936.8</v>
      </c>
      <c r="C84" s="3">
        <v>25928.26</v>
      </c>
      <c r="D84" s="32">
        <f t="shared" si="1"/>
        <v>25960.275</v>
      </c>
      <c r="E84" s="32">
        <f t="shared" si="2"/>
        <v>25999.78667</v>
      </c>
      <c r="F84" s="32">
        <f t="shared" si="3"/>
        <v>26050.38</v>
      </c>
      <c r="G84" s="32">
        <f t="shared" si="4"/>
        <v>26083.098</v>
      </c>
      <c r="H84" s="32">
        <f t="shared" si="5"/>
        <v>26099.70667</v>
      </c>
      <c r="I84" s="32">
        <f t="shared" si="6"/>
        <v>26086.92286</v>
      </c>
      <c r="J84" s="37">
        <f t="shared" si="7"/>
        <v>26063.705</v>
      </c>
      <c r="K84" s="32">
        <f t="shared" si="8"/>
        <v>26046.93333</v>
      </c>
      <c r="L84" s="32">
        <f t="shared" si="9"/>
        <v>26040.086</v>
      </c>
      <c r="M84" s="32">
        <f t="shared" si="10"/>
        <v>26042.47727</v>
      </c>
      <c r="N84" s="32">
        <f t="shared" si="11"/>
        <v>26048.70417</v>
      </c>
      <c r="O84" s="32">
        <f t="shared" si="12"/>
        <v>26041.12</v>
      </c>
      <c r="P84" s="32">
        <f t="shared" si="13"/>
        <v>26033.595</v>
      </c>
      <c r="Q84" s="32">
        <f t="shared" si="14"/>
        <v>26028.442</v>
      </c>
      <c r="R84" s="4">
        <f t="shared" si="15"/>
        <v>26036.4275</v>
      </c>
      <c r="S84" s="4">
        <f t="shared" si="16"/>
        <v>26050.75647</v>
      </c>
      <c r="T84" s="4">
        <f t="shared" si="17"/>
        <v>26057.02944</v>
      </c>
      <c r="U84" s="4">
        <f t="shared" si="18"/>
        <v>26059.43789</v>
      </c>
      <c r="V84" s="4">
        <f t="shared" si="19"/>
        <v>26068.0645</v>
      </c>
    </row>
    <row r="85" ht="14.25" customHeight="1">
      <c r="A85" s="30">
        <v>46022.0</v>
      </c>
      <c r="B85" s="3">
        <v>26296.3</v>
      </c>
      <c r="C85" s="3">
        <v>26237.2</v>
      </c>
      <c r="D85" s="32">
        <f t="shared" si="1"/>
        <v>26082.73</v>
      </c>
      <c r="E85" s="32">
        <f t="shared" si="2"/>
        <v>26052.58333</v>
      </c>
      <c r="F85" s="32">
        <f t="shared" si="3"/>
        <v>26059.14</v>
      </c>
      <c r="G85" s="32">
        <f t="shared" si="4"/>
        <v>26087.744</v>
      </c>
      <c r="H85" s="32">
        <f t="shared" si="5"/>
        <v>26108.78167</v>
      </c>
      <c r="I85" s="32">
        <f t="shared" si="6"/>
        <v>26119.34857</v>
      </c>
      <c r="J85" s="37">
        <f t="shared" si="7"/>
        <v>26105.7075</v>
      </c>
      <c r="K85" s="32">
        <f t="shared" si="8"/>
        <v>26082.98222</v>
      </c>
      <c r="L85" s="32">
        <f t="shared" si="9"/>
        <v>26065.96</v>
      </c>
      <c r="M85" s="32">
        <f t="shared" si="10"/>
        <v>26058.00545</v>
      </c>
      <c r="N85" s="32">
        <f t="shared" si="11"/>
        <v>26058.70417</v>
      </c>
      <c r="O85" s="32">
        <f t="shared" si="12"/>
        <v>26063.20385</v>
      </c>
      <c r="P85" s="32">
        <f t="shared" si="13"/>
        <v>26055.12571</v>
      </c>
      <c r="Q85" s="32">
        <f t="shared" si="14"/>
        <v>26047.16867</v>
      </c>
      <c r="R85" s="4">
        <f t="shared" si="15"/>
        <v>26041.48938</v>
      </c>
      <c r="S85" s="4">
        <f t="shared" si="16"/>
        <v>26048.23765</v>
      </c>
      <c r="T85" s="4">
        <f t="shared" si="17"/>
        <v>26061.11444</v>
      </c>
      <c r="U85" s="4">
        <f t="shared" si="18"/>
        <v>26066.51211</v>
      </c>
      <c r="V85" s="4">
        <f t="shared" si="19"/>
        <v>26068.326</v>
      </c>
    </row>
    <row r="86" ht="14.25" customHeight="1">
      <c r="A86" s="30">
        <v>46023.0</v>
      </c>
      <c r="B86" s="3">
        <v>26290.4</v>
      </c>
      <c r="C86" s="3">
        <v>26299.27</v>
      </c>
      <c r="D86" s="32">
        <f t="shared" si="1"/>
        <v>26268.235</v>
      </c>
      <c r="E86" s="32">
        <f t="shared" si="2"/>
        <v>26154.91</v>
      </c>
      <c r="F86" s="32">
        <f t="shared" si="3"/>
        <v>26114.255</v>
      </c>
      <c r="G86" s="32">
        <f t="shared" si="4"/>
        <v>26107.166</v>
      </c>
      <c r="H86" s="32">
        <f t="shared" si="5"/>
        <v>26122.99833</v>
      </c>
      <c r="I86" s="32">
        <f t="shared" si="6"/>
        <v>26135.99429</v>
      </c>
      <c r="J86" s="37">
        <f t="shared" si="7"/>
        <v>26141.83875</v>
      </c>
      <c r="K86" s="32">
        <f t="shared" si="8"/>
        <v>26127.21444</v>
      </c>
      <c r="L86" s="32">
        <f t="shared" si="9"/>
        <v>26104.611</v>
      </c>
      <c r="M86" s="32">
        <f t="shared" si="10"/>
        <v>26087.17</v>
      </c>
      <c r="N86" s="32">
        <f t="shared" si="11"/>
        <v>26078.11083</v>
      </c>
      <c r="O86" s="32">
        <f t="shared" si="12"/>
        <v>26077.20923</v>
      </c>
      <c r="P86" s="32">
        <f t="shared" si="13"/>
        <v>26080.06571</v>
      </c>
      <c r="Q86" s="32">
        <f t="shared" si="14"/>
        <v>26071.402</v>
      </c>
      <c r="R86" s="4">
        <f t="shared" si="15"/>
        <v>26062.925</v>
      </c>
      <c r="S86" s="4">
        <f t="shared" si="16"/>
        <v>26056.65294</v>
      </c>
      <c r="T86" s="4">
        <f t="shared" si="17"/>
        <v>26062.18389</v>
      </c>
      <c r="U86" s="4">
        <f t="shared" si="18"/>
        <v>26073.64895</v>
      </c>
      <c r="V86" s="4">
        <f t="shared" si="19"/>
        <v>26078.15</v>
      </c>
    </row>
    <row r="87" ht="14.25" customHeight="1">
      <c r="A87" s="30">
        <v>46024.0</v>
      </c>
      <c r="B87" s="3">
        <v>26455.4</v>
      </c>
      <c r="C87" s="3">
        <v>26411.71</v>
      </c>
      <c r="D87" s="32">
        <f t="shared" si="1"/>
        <v>26355.49</v>
      </c>
      <c r="E87" s="32">
        <f t="shared" si="2"/>
        <v>26316.06</v>
      </c>
      <c r="F87" s="32">
        <f t="shared" si="3"/>
        <v>26219.11</v>
      </c>
      <c r="G87" s="32">
        <f t="shared" si="4"/>
        <v>26173.746</v>
      </c>
      <c r="H87" s="32">
        <f t="shared" si="5"/>
        <v>26157.92333</v>
      </c>
      <c r="I87" s="32">
        <f t="shared" si="6"/>
        <v>26164.24286</v>
      </c>
      <c r="J87" s="37">
        <f t="shared" si="7"/>
        <v>26170.45875</v>
      </c>
      <c r="K87" s="32">
        <f t="shared" si="8"/>
        <v>26171.82444</v>
      </c>
      <c r="L87" s="32">
        <f t="shared" si="9"/>
        <v>26155.664</v>
      </c>
      <c r="M87" s="32">
        <f t="shared" si="10"/>
        <v>26132.52909</v>
      </c>
      <c r="N87" s="32">
        <f t="shared" si="11"/>
        <v>26114.215</v>
      </c>
      <c r="O87" s="32">
        <f t="shared" si="12"/>
        <v>26103.77231</v>
      </c>
      <c r="P87" s="32">
        <f t="shared" si="13"/>
        <v>26101.10214</v>
      </c>
      <c r="Q87" s="32">
        <f t="shared" si="14"/>
        <v>26102.17533</v>
      </c>
      <c r="R87" s="4">
        <f t="shared" si="15"/>
        <v>26092.67125</v>
      </c>
      <c r="S87" s="4">
        <f t="shared" si="16"/>
        <v>26083.44176</v>
      </c>
      <c r="T87" s="4">
        <f t="shared" si="17"/>
        <v>26076.37833</v>
      </c>
      <c r="U87" s="4">
        <f t="shared" si="18"/>
        <v>26080.58</v>
      </c>
      <c r="V87" s="4">
        <f t="shared" si="19"/>
        <v>26090.552</v>
      </c>
    </row>
    <row r="88" ht="14.25" customHeight="1">
      <c r="A88" s="30">
        <v>46027.0</v>
      </c>
      <c r="B88" s="3">
        <v>26331.3</v>
      </c>
      <c r="C88" s="3">
        <v>26398.22</v>
      </c>
      <c r="D88" s="32">
        <f t="shared" si="1"/>
        <v>26404.965</v>
      </c>
      <c r="E88" s="32">
        <f t="shared" si="2"/>
        <v>26369.73333</v>
      </c>
      <c r="F88" s="32">
        <f t="shared" si="3"/>
        <v>26336.6</v>
      </c>
      <c r="G88" s="32">
        <f t="shared" si="4"/>
        <v>26254.932</v>
      </c>
      <c r="H88" s="32">
        <f t="shared" si="5"/>
        <v>26211.15833</v>
      </c>
      <c r="I88" s="32">
        <f t="shared" si="6"/>
        <v>26192.25143</v>
      </c>
      <c r="J88" s="37">
        <f t="shared" si="7"/>
        <v>26193.49</v>
      </c>
      <c r="K88" s="32">
        <f t="shared" si="8"/>
        <v>26195.76556</v>
      </c>
      <c r="L88" s="32">
        <f t="shared" si="9"/>
        <v>26194.464</v>
      </c>
      <c r="M88" s="32">
        <f t="shared" si="10"/>
        <v>26177.71455</v>
      </c>
      <c r="N88" s="32">
        <f t="shared" si="11"/>
        <v>26154.67</v>
      </c>
      <c r="O88" s="32">
        <f t="shared" si="12"/>
        <v>26136.06154</v>
      </c>
      <c r="P88" s="32">
        <f t="shared" si="13"/>
        <v>26124.80429</v>
      </c>
      <c r="Q88" s="32">
        <f t="shared" si="14"/>
        <v>26120.91</v>
      </c>
      <c r="R88" s="4">
        <f t="shared" si="15"/>
        <v>26120.67813</v>
      </c>
      <c r="S88" s="4">
        <f t="shared" si="16"/>
        <v>26110.64471</v>
      </c>
      <c r="T88" s="4">
        <f t="shared" si="17"/>
        <v>26100.92944</v>
      </c>
      <c r="U88" s="4">
        <f t="shared" si="18"/>
        <v>26093.31737</v>
      </c>
      <c r="V88" s="4">
        <f t="shared" si="19"/>
        <v>26096.462</v>
      </c>
    </row>
    <row r="89" ht="14.25" customHeight="1">
      <c r="A89" s="30">
        <v>46028.0</v>
      </c>
      <c r="B89" s="3">
        <v>26285.1</v>
      </c>
      <c r="C89" s="3">
        <v>26313.17</v>
      </c>
      <c r="D89" s="32">
        <f t="shared" si="1"/>
        <v>26355.695</v>
      </c>
      <c r="E89" s="32">
        <f t="shared" si="2"/>
        <v>26374.36667</v>
      </c>
      <c r="F89" s="32">
        <f t="shared" si="3"/>
        <v>26355.5925</v>
      </c>
      <c r="G89" s="32">
        <f t="shared" si="4"/>
        <v>26331.914</v>
      </c>
      <c r="H89" s="32">
        <f t="shared" si="5"/>
        <v>26264.63833</v>
      </c>
      <c r="I89" s="32">
        <f t="shared" si="6"/>
        <v>26225.73143</v>
      </c>
      <c r="J89" s="37">
        <f t="shared" si="7"/>
        <v>26207.36625</v>
      </c>
      <c r="K89" s="32">
        <f t="shared" si="8"/>
        <v>26206.78778</v>
      </c>
      <c r="L89" s="32">
        <f t="shared" si="9"/>
        <v>26207.506</v>
      </c>
      <c r="M89" s="32">
        <f t="shared" si="10"/>
        <v>26205.25545</v>
      </c>
      <c r="N89" s="32">
        <f t="shared" si="11"/>
        <v>26189.0025</v>
      </c>
      <c r="O89" s="32">
        <f t="shared" si="12"/>
        <v>26166.86231</v>
      </c>
      <c r="P89" s="32">
        <f t="shared" si="13"/>
        <v>26148.71214</v>
      </c>
      <c r="Q89" s="32">
        <f t="shared" si="14"/>
        <v>26137.362</v>
      </c>
      <c r="R89" s="4">
        <f t="shared" si="15"/>
        <v>26132.92625</v>
      </c>
      <c r="S89" s="4">
        <f t="shared" si="16"/>
        <v>26132.00118</v>
      </c>
      <c r="T89" s="4">
        <f t="shared" si="17"/>
        <v>26121.89611</v>
      </c>
      <c r="U89" s="4">
        <f t="shared" si="18"/>
        <v>26112.1</v>
      </c>
      <c r="V89" s="4">
        <f t="shared" si="19"/>
        <v>26104.31</v>
      </c>
    </row>
    <row r="90" ht="14.25" customHeight="1">
      <c r="A90" s="30">
        <v>46029.0</v>
      </c>
      <c r="B90" s="3">
        <v>26235.3</v>
      </c>
      <c r="C90" s="3">
        <v>26233.9</v>
      </c>
      <c r="D90" s="32">
        <f t="shared" si="1"/>
        <v>26273.535</v>
      </c>
      <c r="E90" s="32">
        <f t="shared" si="2"/>
        <v>26315.09667</v>
      </c>
      <c r="F90" s="32">
        <f t="shared" si="3"/>
        <v>26339.25</v>
      </c>
      <c r="G90" s="32">
        <f t="shared" si="4"/>
        <v>26331.254</v>
      </c>
      <c r="H90" s="32">
        <f t="shared" si="5"/>
        <v>26315.57833</v>
      </c>
      <c r="I90" s="32">
        <f t="shared" si="6"/>
        <v>26260.24714</v>
      </c>
      <c r="J90" s="37">
        <f t="shared" si="7"/>
        <v>26226.7525</v>
      </c>
      <c r="K90" s="32">
        <f t="shared" si="8"/>
        <v>26210.31444</v>
      </c>
      <c r="L90" s="32">
        <f t="shared" si="9"/>
        <v>26209.499</v>
      </c>
      <c r="M90" s="32">
        <f t="shared" si="10"/>
        <v>26209.90545</v>
      </c>
      <c r="N90" s="32">
        <f t="shared" si="11"/>
        <v>26207.6425</v>
      </c>
      <c r="O90" s="32">
        <f t="shared" si="12"/>
        <v>26192.45615</v>
      </c>
      <c r="P90" s="32">
        <f t="shared" si="13"/>
        <v>26171.65071</v>
      </c>
      <c r="Q90" s="32">
        <f t="shared" si="14"/>
        <v>26154.39133</v>
      </c>
      <c r="R90" s="4">
        <f t="shared" si="15"/>
        <v>26143.39563</v>
      </c>
      <c r="S90" s="4">
        <f t="shared" si="16"/>
        <v>26138.86588</v>
      </c>
      <c r="T90" s="4">
        <f t="shared" si="17"/>
        <v>26137.66222</v>
      </c>
      <c r="U90" s="4">
        <f t="shared" si="18"/>
        <v>26127.79105</v>
      </c>
      <c r="V90" s="4">
        <f t="shared" si="19"/>
        <v>26118.19</v>
      </c>
    </row>
    <row r="91" ht="14.25" customHeight="1">
      <c r="A91" s="30">
        <v>46030.0</v>
      </c>
      <c r="B91" s="3">
        <v>25985.6</v>
      </c>
      <c r="C91" s="3">
        <v>26068.37</v>
      </c>
      <c r="D91" s="32">
        <f t="shared" si="1"/>
        <v>26151.135</v>
      </c>
      <c r="E91" s="32">
        <f t="shared" si="2"/>
        <v>26205.14667</v>
      </c>
      <c r="F91" s="32">
        <f t="shared" si="3"/>
        <v>26253.415</v>
      </c>
      <c r="G91" s="32">
        <f t="shared" si="4"/>
        <v>26285.074</v>
      </c>
      <c r="H91" s="32">
        <f t="shared" si="5"/>
        <v>26287.44</v>
      </c>
      <c r="I91" s="32">
        <f t="shared" si="6"/>
        <v>26280.26286</v>
      </c>
      <c r="J91" s="37">
        <f t="shared" si="7"/>
        <v>26236.2625</v>
      </c>
      <c r="K91" s="32">
        <f t="shared" si="8"/>
        <v>26209.15444</v>
      </c>
      <c r="L91" s="32">
        <f t="shared" si="9"/>
        <v>26196.12</v>
      </c>
      <c r="M91" s="32">
        <f t="shared" si="10"/>
        <v>26196.66909</v>
      </c>
      <c r="N91" s="32">
        <f t="shared" si="11"/>
        <v>26198.11083</v>
      </c>
      <c r="O91" s="32">
        <f t="shared" si="12"/>
        <v>26196.92923</v>
      </c>
      <c r="P91" s="32">
        <f t="shared" si="13"/>
        <v>26183.59286</v>
      </c>
      <c r="Q91" s="32">
        <f t="shared" si="14"/>
        <v>26164.76533</v>
      </c>
      <c r="R91" s="4">
        <f t="shared" si="15"/>
        <v>26149.015</v>
      </c>
      <c r="S91" s="4">
        <f t="shared" si="16"/>
        <v>26138.98235</v>
      </c>
      <c r="T91" s="4">
        <f t="shared" si="17"/>
        <v>26134.94944</v>
      </c>
      <c r="U91" s="4">
        <f t="shared" si="18"/>
        <v>26134.01526</v>
      </c>
      <c r="V91" s="4">
        <f t="shared" si="19"/>
        <v>26124.82</v>
      </c>
    </row>
    <row r="92" ht="14.25" customHeight="1">
      <c r="A92" s="30">
        <v>46031.0</v>
      </c>
      <c r="B92" s="3">
        <v>25788.3</v>
      </c>
      <c r="C92" s="3">
        <v>25856.36</v>
      </c>
      <c r="D92" s="32">
        <f t="shared" si="1"/>
        <v>25962.365</v>
      </c>
      <c r="E92" s="32">
        <f t="shared" si="2"/>
        <v>26052.87667</v>
      </c>
      <c r="F92" s="32">
        <f t="shared" si="3"/>
        <v>26117.95</v>
      </c>
      <c r="G92" s="32">
        <f t="shared" si="4"/>
        <v>26174.004</v>
      </c>
      <c r="H92" s="32">
        <f t="shared" si="5"/>
        <v>26213.62167</v>
      </c>
      <c r="I92" s="32">
        <f t="shared" si="6"/>
        <v>26225.85714</v>
      </c>
      <c r="J92" s="37">
        <f t="shared" si="7"/>
        <v>26227.275</v>
      </c>
      <c r="K92" s="32">
        <f t="shared" si="8"/>
        <v>26194.05111</v>
      </c>
      <c r="L92" s="32">
        <f t="shared" si="9"/>
        <v>26173.875</v>
      </c>
      <c r="M92" s="32">
        <f t="shared" si="10"/>
        <v>26165.23273</v>
      </c>
      <c r="N92" s="32">
        <f t="shared" si="11"/>
        <v>26168.31</v>
      </c>
      <c r="O92" s="32">
        <f t="shared" si="12"/>
        <v>26171.82231</v>
      </c>
      <c r="P92" s="32">
        <f t="shared" si="13"/>
        <v>26172.60286</v>
      </c>
      <c r="Q92" s="32">
        <f t="shared" si="14"/>
        <v>26161.77733</v>
      </c>
      <c r="R92" s="4">
        <f t="shared" si="15"/>
        <v>26145.49</v>
      </c>
      <c r="S92" s="4">
        <f t="shared" si="16"/>
        <v>26131.8</v>
      </c>
      <c r="T92" s="4">
        <f t="shared" si="17"/>
        <v>26123.28111</v>
      </c>
      <c r="U92" s="4">
        <f t="shared" si="18"/>
        <v>26120.28684</v>
      </c>
      <c r="V92" s="4">
        <f t="shared" si="19"/>
        <v>26120.1325</v>
      </c>
    </row>
    <row r="93" ht="14.25" customHeight="1">
      <c r="A93" s="30">
        <v>46034.0</v>
      </c>
      <c r="B93" s="3">
        <v>25880.0</v>
      </c>
      <c r="C93" s="3">
        <v>25745.55</v>
      </c>
      <c r="D93" s="32">
        <f t="shared" si="1"/>
        <v>25800.955</v>
      </c>
      <c r="E93" s="32">
        <f t="shared" si="2"/>
        <v>25890.09333</v>
      </c>
      <c r="F93" s="32">
        <f t="shared" si="3"/>
        <v>25976.045</v>
      </c>
      <c r="G93" s="32">
        <f t="shared" si="4"/>
        <v>26043.47</v>
      </c>
      <c r="H93" s="32">
        <f t="shared" si="5"/>
        <v>26102.595</v>
      </c>
      <c r="I93" s="32">
        <f t="shared" si="6"/>
        <v>26146.75429</v>
      </c>
      <c r="J93" s="37">
        <f t="shared" si="7"/>
        <v>26165.81875</v>
      </c>
      <c r="K93" s="32">
        <f t="shared" si="8"/>
        <v>26173.75</v>
      </c>
      <c r="L93" s="32">
        <f t="shared" si="9"/>
        <v>26149.201</v>
      </c>
      <c r="M93" s="32">
        <f t="shared" si="10"/>
        <v>26134.93636</v>
      </c>
      <c r="N93" s="32">
        <f t="shared" si="11"/>
        <v>26130.25917</v>
      </c>
      <c r="O93" s="32">
        <f t="shared" si="12"/>
        <v>26135.79</v>
      </c>
      <c r="P93" s="32">
        <f t="shared" si="13"/>
        <v>26141.37429</v>
      </c>
      <c r="Q93" s="32">
        <f t="shared" si="14"/>
        <v>26144.13267</v>
      </c>
      <c r="R93" s="4">
        <f t="shared" si="15"/>
        <v>26135.76313</v>
      </c>
      <c r="S93" s="4">
        <f t="shared" si="16"/>
        <v>26121.96412</v>
      </c>
      <c r="T93" s="4">
        <f t="shared" si="17"/>
        <v>26110.34167</v>
      </c>
      <c r="U93" s="4">
        <f t="shared" si="18"/>
        <v>26103.40053</v>
      </c>
      <c r="V93" s="4">
        <f t="shared" si="19"/>
        <v>26101.55</v>
      </c>
    </row>
    <row r="94" ht="14.25" customHeight="1">
      <c r="A94" s="30">
        <v>46035.0</v>
      </c>
      <c r="B94" s="3">
        <v>25790.8</v>
      </c>
      <c r="C94" s="3">
        <v>25790.64</v>
      </c>
      <c r="D94" s="32">
        <f t="shared" si="1"/>
        <v>25768.095</v>
      </c>
      <c r="E94" s="32">
        <f t="shared" si="2"/>
        <v>25797.51667</v>
      </c>
      <c r="F94" s="32">
        <f t="shared" si="3"/>
        <v>25865.23</v>
      </c>
      <c r="G94" s="32">
        <f t="shared" si="4"/>
        <v>25938.964</v>
      </c>
      <c r="H94" s="32">
        <f t="shared" si="5"/>
        <v>26001.33167</v>
      </c>
      <c r="I94" s="32">
        <f t="shared" si="6"/>
        <v>26058.03</v>
      </c>
      <c r="J94" s="37">
        <f t="shared" si="7"/>
        <v>26102.24</v>
      </c>
      <c r="K94" s="32">
        <f t="shared" si="8"/>
        <v>26124.13222</v>
      </c>
      <c r="L94" s="32">
        <f t="shared" si="9"/>
        <v>26135.439</v>
      </c>
      <c r="M94" s="32">
        <f t="shared" si="10"/>
        <v>26116.60455</v>
      </c>
      <c r="N94" s="32">
        <f t="shared" si="11"/>
        <v>26106.245</v>
      </c>
      <c r="O94" s="32">
        <f t="shared" si="12"/>
        <v>26104.13462</v>
      </c>
      <c r="P94" s="32">
        <f t="shared" si="13"/>
        <v>26111.13643</v>
      </c>
      <c r="Q94" s="32">
        <f t="shared" si="14"/>
        <v>26117.992</v>
      </c>
      <c r="R94" s="4">
        <f t="shared" si="15"/>
        <v>26122.03938</v>
      </c>
      <c r="S94" s="4">
        <f t="shared" si="16"/>
        <v>26115.46176</v>
      </c>
      <c r="T94" s="4">
        <f t="shared" si="17"/>
        <v>26103.55722</v>
      </c>
      <c r="U94" s="4">
        <f t="shared" si="18"/>
        <v>26093.51526</v>
      </c>
      <c r="V94" s="4">
        <f t="shared" si="19"/>
        <v>26087.7625</v>
      </c>
    </row>
    <row r="95" ht="14.25" customHeight="1">
      <c r="A95" s="30">
        <v>46036.0</v>
      </c>
      <c r="B95" s="3">
        <v>25719.0</v>
      </c>
      <c r="C95" s="3">
        <v>25753.59</v>
      </c>
      <c r="D95" s="32">
        <f t="shared" si="1"/>
        <v>25772.115</v>
      </c>
      <c r="E95" s="32">
        <f t="shared" si="2"/>
        <v>25763.26</v>
      </c>
      <c r="F95" s="32">
        <f t="shared" si="3"/>
        <v>25786.535</v>
      </c>
      <c r="G95" s="32">
        <f t="shared" si="4"/>
        <v>25842.902</v>
      </c>
      <c r="H95" s="32">
        <f t="shared" si="5"/>
        <v>25908.06833</v>
      </c>
      <c r="I95" s="32">
        <f t="shared" si="6"/>
        <v>25965.94</v>
      </c>
      <c r="J95" s="37">
        <f t="shared" si="7"/>
        <v>26019.975</v>
      </c>
      <c r="K95" s="32">
        <f t="shared" si="8"/>
        <v>26063.50111</v>
      </c>
      <c r="L95" s="32">
        <f t="shared" si="9"/>
        <v>26087.078</v>
      </c>
      <c r="M95" s="32">
        <f t="shared" si="10"/>
        <v>26100.72545</v>
      </c>
      <c r="N95" s="32">
        <f t="shared" si="11"/>
        <v>26086.35333</v>
      </c>
      <c r="O95" s="32">
        <f t="shared" si="12"/>
        <v>26079.11769</v>
      </c>
      <c r="P95" s="32">
        <f t="shared" si="13"/>
        <v>26079.09571</v>
      </c>
      <c r="Q95" s="32">
        <f t="shared" si="14"/>
        <v>26087.3</v>
      </c>
      <c r="R95" s="4">
        <f t="shared" si="15"/>
        <v>26095.21688</v>
      </c>
      <c r="S95" s="4">
        <f t="shared" si="16"/>
        <v>26100.36588</v>
      </c>
      <c r="T95" s="4">
        <f t="shared" si="17"/>
        <v>26095.35778</v>
      </c>
      <c r="U95" s="4">
        <f t="shared" si="18"/>
        <v>26085.13789</v>
      </c>
      <c r="V95" s="4">
        <f t="shared" si="19"/>
        <v>26076.519</v>
      </c>
    </row>
    <row r="96" ht="14.25" customHeight="1">
      <c r="A96" s="30">
        <v>46038.0</v>
      </c>
      <c r="B96" s="3">
        <v>25751.5</v>
      </c>
      <c r="C96" s="3">
        <v>25831.44</v>
      </c>
      <c r="D96" s="32">
        <f t="shared" si="1"/>
        <v>25792.515</v>
      </c>
      <c r="E96" s="32">
        <f t="shared" si="2"/>
        <v>25791.89</v>
      </c>
      <c r="F96" s="32">
        <f t="shared" si="3"/>
        <v>25780.305</v>
      </c>
      <c r="G96" s="32">
        <f t="shared" si="4"/>
        <v>25795.516</v>
      </c>
      <c r="H96" s="32">
        <f t="shared" si="5"/>
        <v>25840.99167</v>
      </c>
      <c r="I96" s="32">
        <f t="shared" si="6"/>
        <v>25897.12143</v>
      </c>
      <c r="J96" s="37">
        <f t="shared" si="7"/>
        <v>25949.1275</v>
      </c>
      <c r="K96" s="32">
        <f t="shared" si="8"/>
        <v>25999.02667</v>
      </c>
      <c r="L96" s="32">
        <f t="shared" si="9"/>
        <v>26040.295</v>
      </c>
      <c r="M96" s="32">
        <f t="shared" si="10"/>
        <v>26063.83818</v>
      </c>
      <c r="N96" s="32">
        <f t="shared" si="11"/>
        <v>26078.285</v>
      </c>
      <c r="O96" s="32">
        <f t="shared" si="12"/>
        <v>26066.74462</v>
      </c>
      <c r="P96" s="32">
        <f t="shared" si="13"/>
        <v>26061.42643</v>
      </c>
      <c r="Q96" s="32">
        <f t="shared" si="14"/>
        <v>26062.58533</v>
      </c>
      <c r="R96" s="4">
        <f t="shared" si="15"/>
        <v>26071.30875</v>
      </c>
      <c r="S96" s="4">
        <f t="shared" si="16"/>
        <v>26079.70059</v>
      </c>
      <c r="T96" s="4">
        <f t="shared" si="17"/>
        <v>26085.42556</v>
      </c>
      <c r="U96" s="4">
        <f t="shared" si="18"/>
        <v>26081.46737</v>
      </c>
      <c r="V96" s="4">
        <f t="shared" si="19"/>
        <v>26072.453</v>
      </c>
    </row>
    <row r="97" ht="14.25" customHeight="1">
      <c r="A97" s="30">
        <v>46041.0</v>
      </c>
      <c r="B97" s="3">
        <v>25596.0</v>
      </c>
      <c r="C97" s="3">
        <v>25598.08</v>
      </c>
      <c r="D97" s="32">
        <f t="shared" si="1"/>
        <v>25714.76</v>
      </c>
      <c r="E97" s="32">
        <f t="shared" si="2"/>
        <v>25727.70333</v>
      </c>
      <c r="F97" s="32">
        <f t="shared" si="3"/>
        <v>25743.4375</v>
      </c>
      <c r="G97" s="32">
        <f t="shared" si="4"/>
        <v>25743.86</v>
      </c>
      <c r="H97" s="32">
        <f t="shared" si="5"/>
        <v>25762.61</v>
      </c>
      <c r="I97" s="32">
        <f t="shared" si="6"/>
        <v>25806.29</v>
      </c>
      <c r="J97" s="37">
        <f t="shared" si="7"/>
        <v>25859.74125</v>
      </c>
      <c r="K97" s="32">
        <f t="shared" si="8"/>
        <v>25910.12222</v>
      </c>
      <c r="L97" s="32">
        <f t="shared" si="9"/>
        <v>25958.932</v>
      </c>
      <c r="M97" s="32">
        <f t="shared" si="10"/>
        <v>26000.09364</v>
      </c>
      <c r="N97" s="32">
        <f t="shared" si="11"/>
        <v>26025.025</v>
      </c>
      <c r="O97" s="32">
        <f t="shared" si="12"/>
        <v>26041.34615</v>
      </c>
      <c r="P97" s="32">
        <f t="shared" si="13"/>
        <v>26033.26857</v>
      </c>
      <c r="Q97" s="32">
        <f t="shared" si="14"/>
        <v>26030.53667</v>
      </c>
      <c r="R97" s="4">
        <f t="shared" si="15"/>
        <v>26033.55375</v>
      </c>
      <c r="S97" s="4">
        <f t="shared" si="16"/>
        <v>26043.47176</v>
      </c>
      <c r="T97" s="4">
        <f t="shared" si="17"/>
        <v>26052.94389</v>
      </c>
      <c r="U97" s="4">
        <f t="shared" si="18"/>
        <v>26059.77579</v>
      </c>
      <c r="V97" s="4">
        <f t="shared" si="19"/>
        <v>26057.298</v>
      </c>
    </row>
    <row r="98" ht="14.25" customHeight="1">
      <c r="A98" s="30">
        <v>46042.0</v>
      </c>
      <c r="B98" s="3">
        <v>25259.2</v>
      </c>
      <c r="C98" s="3">
        <v>25396.75</v>
      </c>
      <c r="D98" s="32">
        <f t="shared" si="1"/>
        <v>25497.415</v>
      </c>
      <c r="E98" s="32">
        <f t="shared" si="2"/>
        <v>25608.75667</v>
      </c>
      <c r="F98" s="32">
        <f t="shared" si="3"/>
        <v>25644.965</v>
      </c>
      <c r="G98" s="32">
        <f t="shared" si="4"/>
        <v>25674.1</v>
      </c>
      <c r="H98" s="32">
        <f t="shared" si="5"/>
        <v>25686.00833</v>
      </c>
      <c r="I98" s="32">
        <f t="shared" si="6"/>
        <v>25710.34429</v>
      </c>
      <c r="J98" s="37">
        <f t="shared" si="7"/>
        <v>25755.0975</v>
      </c>
      <c r="K98" s="32">
        <f t="shared" si="8"/>
        <v>25808.29778</v>
      </c>
      <c r="L98" s="32">
        <f t="shared" si="9"/>
        <v>25858.785</v>
      </c>
      <c r="M98" s="32">
        <f t="shared" si="10"/>
        <v>25907.82455</v>
      </c>
      <c r="N98" s="32">
        <f t="shared" si="11"/>
        <v>25949.815</v>
      </c>
      <c r="O98" s="32">
        <f t="shared" si="12"/>
        <v>25976.69615</v>
      </c>
      <c r="P98" s="32">
        <f t="shared" si="13"/>
        <v>25995.30357</v>
      </c>
      <c r="Q98" s="32">
        <f t="shared" si="14"/>
        <v>25990.834</v>
      </c>
      <c r="R98" s="4">
        <f t="shared" si="15"/>
        <v>25990.925</v>
      </c>
      <c r="S98" s="4">
        <f t="shared" si="16"/>
        <v>25996.09471</v>
      </c>
      <c r="T98" s="4">
        <f t="shared" si="17"/>
        <v>26007.54278</v>
      </c>
      <c r="U98" s="4">
        <f t="shared" si="18"/>
        <v>26018.40737</v>
      </c>
      <c r="V98" s="4">
        <f t="shared" si="19"/>
        <v>26026.6245</v>
      </c>
    </row>
    <row r="99" ht="14.25" customHeight="1">
      <c r="A99" s="30">
        <v>46043.0</v>
      </c>
      <c r="B99" s="3">
        <v>25178.2</v>
      </c>
      <c r="C99" s="3">
        <v>25180.65</v>
      </c>
      <c r="D99" s="32">
        <f t="shared" si="1"/>
        <v>25288.7</v>
      </c>
      <c r="E99" s="32">
        <f t="shared" si="2"/>
        <v>25391.82667</v>
      </c>
      <c r="F99" s="32">
        <f t="shared" si="3"/>
        <v>25501.73</v>
      </c>
      <c r="G99" s="32">
        <f t="shared" si="4"/>
        <v>25552.102</v>
      </c>
      <c r="H99" s="32">
        <f t="shared" si="5"/>
        <v>25591.85833</v>
      </c>
      <c r="I99" s="32">
        <f t="shared" si="6"/>
        <v>25613.81429</v>
      </c>
      <c r="J99" s="37">
        <f t="shared" si="7"/>
        <v>25644.1325</v>
      </c>
      <c r="K99" s="32">
        <f t="shared" si="8"/>
        <v>25691.27</v>
      </c>
      <c r="L99" s="32">
        <f t="shared" si="9"/>
        <v>25745.533</v>
      </c>
      <c r="M99" s="32">
        <f t="shared" si="10"/>
        <v>25797.13636</v>
      </c>
      <c r="N99" s="32">
        <f t="shared" si="11"/>
        <v>25847.22667</v>
      </c>
      <c r="O99" s="32">
        <f t="shared" si="12"/>
        <v>25890.64846</v>
      </c>
      <c r="P99" s="32">
        <f t="shared" si="13"/>
        <v>25919.83571</v>
      </c>
      <c r="Q99" s="32">
        <f t="shared" si="14"/>
        <v>25940.99333</v>
      </c>
      <c r="R99" s="4">
        <f t="shared" si="15"/>
        <v>25940.1975</v>
      </c>
      <c r="S99" s="4">
        <f t="shared" si="16"/>
        <v>25943.26176</v>
      </c>
      <c r="T99" s="4">
        <f t="shared" si="17"/>
        <v>25950.79222</v>
      </c>
      <c r="U99" s="4">
        <f t="shared" si="18"/>
        <v>25964.02211</v>
      </c>
      <c r="V99" s="4">
        <f t="shared" si="19"/>
        <v>25976.5195</v>
      </c>
    </row>
    <row r="100" ht="14.25" customHeight="1">
      <c r="A100" s="30">
        <v>46044.0</v>
      </c>
      <c r="B100" s="3">
        <v>25178.2</v>
      </c>
      <c r="C100" s="3">
        <v>25317.75</v>
      </c>
      <c r="D100" s="32">
        <f t="shared" si="1"/>
        <v>25249.2</v>
      </c>
      <c r="E100" s="32">
        <f t="shared" si="2"/>
        <v>25298.38333</v>
      </c>
      <c r="F100" s="32">
        <f t="shared" si="3"/>
        <v>25373.3075</v>
      </c>
      <c r="G100" s="32">
        <f t="shared" si="4"/>
        <v>25464.934</v>
      </c>
      <c r="H100" s="32">
        <f t="shared" si="5"/>
        <v>25513.04333</v>
      </c>
      <c r="I100" s="32">
        <f t="shared" si="6"/>
        <v>25552.7</v>
      </c>
      <c r="J100" s="37">
        <f t="shared" si="7"/>
        <v>25576.80625</v>
      </c>
      <c r="K100" s="32">
        <f t="shared" si="8"/>
        <v>25607.86778</v>
      </c>
      <c r="L100" s="32">
        <f t="shared" si="9"/>
        <v>25653.918</v>
      </c>
      <c r="M100" s="32">
        <f t="shared" si="10"/>
        <v>25706.64364</v>
      </c>
      <c r="N100" s="32">
        <f t="shared" si="11"/>
        <v>25757.1875</v>
      </c>
      <c r="O100" s="32">
        <f t="shared" si="12"/>
        <v>25806.49769</v>
      </c>
      <c r="P100" s="32">
        <f t="shared" si="13"/>
        <v>25849.72714</v>
      </c>
      <c r="Q100" s="32">
        <f t="shared" si="14"/>
        <v>25879.69667</v>
      </c>
      <c r="R100" s="4">
        <f t="shared" si="15"/>
        <v>25902.04063</v>
      </c>
      <c r="S100" s="4">
        <f t="shared" si="16"/>
        <v>25903.58294</v>
      </c>
      <c r="T100" s="4">
        <f t="shared" si="17"/>
        <v>25908.51111</v>
      </c>
      <c r="U100" s="4">
        <f t="shared" si="18"/>
        <v>25917.47421</v>
      </c>
      <c r="V100" s="4">
        <f t="shared" si="19"/>
        <v>25931.7085</v>
      </c>
    </row>
    <row r="101" ht="14.25" customHeight="1">
      <c r="A101" s="30">
        <v>46045.0</v>
      </c>
      <c r="B101" s="3">
        <v>25079.8</v>
      </c>
      <c r="C101" s="3">
        <v>25201.08</v>
      </c>
      <c r="D101" s="32">
        <f t="shared" si="1"/>
        <v>25259.415</v>
      </c>
      <c r="E101" s="32">
        <f t="shared" si="2"/>
        <v>25233.16</v>
      </c>
      <c r="F101" s="32">
        <f t="shared" si="3"/>
        <v>25274.0575</v>
      </c>
      <c r="G101" s="32">
        <f t="shared" si="4"/>
        <v>25338.862</v>
      </c>
      <c r="H101" s="32">
        <f t="shared" si="5"/>
        <v>25420.95833</v>
      </c>
      <c r="I101" s="32">
        <f t="shared" si="6"/>
        <v>25468.47714</v>
      </c>
      <c r="J101" s="37">
        <f t="shared" si="7"/>
        <v>25508.7475</v>
      </c>
      <c r="K101" s="32">
        <f t="shared" si="8"/>
        <v>25535.05889</v>
      </c>
      <c r="L101" s="32">
        <f t="shared" si="9"/>
        <v>25567.189</v>
      </c>
      <c r="M101" s="32">
        <f t="shared" si="10"/>
        <v>25612.75091</v>
      </c>
      <c r="N101" s="32">
        <f t="shared" si="11"/>
        <v>25664.51333</v>
      </c>
      <c r="O101" s="32">
        <f t="shared" si="12"/>
        <v>25714.41</v>
      </c>
      <c r="P101" s="32">
        <f t="shared" si="13"/>
        <v>25763.25357</v>
      </c>
      <c r="Q101" s="32">
        <f t="shared" si="14"/>
        <v>25806.484</v>
      </c>
      <c r="R101" s="4">
        <f t="shared" si="15"/>
        <v>25837.28313</v>
      </c>
      <c r="S101" s="4">
        <f t="shared" si="16"/>
        <v>25860.80765</v>
      </c>
      <c r="T101" s="4">
        <f t="shared" si="17"/>
        <v>25864.555</v>
      </c>
      <c r="U101" s="4">
        <f t="shared" si="18"/>
        <v>25871.27789</v>
      </c>
      <c r="V101" s="4">
        <f t="shared" si="19"/>
        <v>25881.6545</v>
      </c>
    </row>
    <row r="102" ht="14.25" customHeight="1">
      <c r="A102" s="30">
        <v>46049.0</v>
      </c>
      <c r="B102" s="3">
        <v>25164.2</v>
      </c>
      <c r="C102" s="3">
        <v>25100.35</v>
      </c>
      <c r="D102" s="45">
        <f t="shared" si="1"/>
        <v>25150.715</v>
      </c>
      <c r="E102" s="40">
        <f t="shared" si="2"/>
        <v>25206.39333</v>
      </c>
      <c r="F102" s="40">
        <f t="shared" si="3"/>
        <v>25199.9575</v>
      </c>
      <c r="G102" s="32">
        <f t="shared" si="4"/>
        <v>25239.316</v>
      </c>
      <c r="H102" s="32">
        <f t="shared" si="5"/>
        <v>25299.11</v>
      </c>
      <c r="I102" s="32">
        <f t="shared" si="6"/>
        <v>25375.15714</v>
      </c>
      <c r="J102" s="37">
        <f t="shared" si="7"/>
        <v>25422.46125</v>
      </c>
      <c r="K102" s="32">
        <f t="shared" si="8"/>
        <v>25463.37</v>
      </c>
      <c r="L102" s="32">
        <f t="shared" si="9"/>
        <v>25491.588</v>
      </c>
      <c r="M102" s="32">
        <f t="shared" si="10"/>
        <v>25524.74909</v>
      </c>
      <c r="N102" s="32">
        <f t="shared" si="11"/>
        <v>25570.05083</v>
      </c>
      <c r="O102" s="32">
        <f t="shared" si="12"/>
        <v>25621.11615</v>
      </c>
      <c r="P102" s="32">
        <f t="shared" si="13"/>
        <v>25670.54857</v>
      </c>
      <c r="Q102" s="32">
        <f t="shared" si="14"/>
        <v>25719.06</v>
      </c>
      <c r="R102" s="4">
        <f t="shared" si="15"/>
        <v>25762.35063</v>
      </c>
      <c r="S102" s="4">
        <f t="shared" si="16"/>
        <v>25793.93412</v>
      </c>
      <c r="T102" s="4">
        <f t="shared" si="17"/>
        <v>25818.56</v>
      </c>
      <c r="U102" s="4">
        <f t="shared" si="18"/>
        <v>25824.33368</v>
      </c>
      <c r="V102" s="4">
        <f t="shared" si="19"/>
        <v>25832.7315</v>
      </c>
    </row>
    <row r="103" ht="14.25" customHeight="1">
      <c r="A103" s="30">
        <v>46050.0</v>
      </c>
      <c r="B103" s="3">
        <v>25382.6</v>
      </c>
      <c r="C103" s="3">
        <v>25413.33</v>
      </c>
      <c r="D103" s="32">
        <f t="shared" si="1"/>
        <v>25256.84</v>
      </c>
      <c r="E103" s="32">
        <f t="shared" si="2"/>
        <v>25238.25333</v>
      </c>
      <c r="F103" s="32">
        <f t="shared" si="3"/>
        <v>25258.1275</v>
      </c>
      <c r="G103" s="32">
        <f t="shared" si="4"/>
        <v>25242.632</v>
      </c>
      <c r="H103" s="32">
        <f t="shared" si="5"/>
        <v>25268.31833</v>
      </c>
      <c r="I103" s="32">
        <f t="shared" si="6"/>
        <v>25315.42714</v>
      </c>
      <c r="J103" s="37">
        <f t="shared" si="7"/>
        <v>25379.92875</v>
      </c>
      <c r="K103" s="40">
        <f t="shared" si="8"/>
        <v>25421.44667</v>
      </c>
      <c r="L103" s="32">
        <f t="shared" si="9"/>
        <v>25458.366</v>
      </c>
      <c r="M103" s="32">
        <f t="shared" si="10"/>
        <v>25484.47364</v>
      </c>
      <c r="N103" s="32">
        <f t="shared" si="11"/>
        <v>25515.46417</v>
      </c>
      <c r="O103" s="32">
        <f t="shared" si="12"/>
        <v>25557.99538</v>
      </c>
      <c r="P103" s="32">
        <f t="shared" si="13"/>
        <v>25606.27429</v>
      </c>
      <c r="Q103" s="32">
        <f t="shared" si="14"/>
        <v>25653.40067</v>
      </c>
      <c r="R103" s="4">
        <f t="shared" si="15"/>
        <v>25699.95188</v>
      </c>
      <c r="S103" s="4">
        <f t="shared" si="16"/>
        <v>25741.82</v>
      </c>
      <c r="T103" s="4">
        <f t="shared" si="17"/>
        <v>25772.78944</v>
      </c>
      <c r="U103" s="4">
        <f t="shared" si="18"/>
        <v>25797.23211</v>
      </c>
      <c r="V103" s="4">
        <f t="shared" si="19"/>
        <v>25803.7835</v>
      </c>
    </row>
    <row r="104" ht="14.25" customHeight="1">
      <c r="A104" s="30">
        <v>46051.0</v>
      </c>
      <c r="B104" s="3">
        <v>25536.3</v>
      </c>
      <c r="C104" s="3">
        <v>25416.93</v>
      </c>
      <c r="D104" s="32">
        <f t="shared" si="1"/>
        <v>25415.13</v>
      </c>
      <c r="E104" s="32">
        <f t="shared" si="2"/>
        <v>25310.20333</v>
      </c>
      <c r="F104" s="32">
        <f t="shared" si="3"/>
        <v>25282.9225</v>
      </c>
      <c r="G104" s="32">
        <f t="shared" si="4"/>
        <v>25289.888</v>
      </c>
      <c r="H104" s="32">
        <f t="shared" si="5"/>
        <v>25271.68167</v>
      </c>
      <c r="I104" s="32">
        <f t="shared" si="6"/>
        <v>25289.54857</v>
      </c>
      <c r="J104" s="37">
        <f t="shared" si="7"/>
        <v>25328.115</v>
      </c>
      <c r="K104" s="40">
        <f t="shared" si="8"/>
        <v>25384.04</v>
      </c>
      <c r="L104" s="40">
        <f t="shared" si="9"/>
        <v>25420.995</v>
      </c>
      <c r="M104" s="32">
        <f t="shared" si="10"/>
        <v>25454.59909</v>
      </c>
      <c r="N104" s="32">
        <f t="shared" si="11"/>
        <v>25478.845</v>
      </c>
      <c r="O104" s="32">
        <f t="shared" si="12"/>
        <v>25507.88462</v>
      </c>
      <c r="P104" s="32">
        <f t="shared" si="13"/>
        <v>25547.91929</v>
      </c>
      <c r="Q104" s="32">
        <f t="shared" si="14"/>
        <v>25593.65133</v>
      </c>
      <c r="R104" s="4">
        <f t="shared" si="15"/>
        <v>25638.62125</v>
      </c>
      <c r="S104" s="4">
        <f t="shared" si="16"/>
        <v>25683.30353</v>
      </c>
      <c r="T104" s="4">
        <f t="shared" si="17"/>
        <v>25723.77056</v>
      </c>
      <c r="U104" s="4">
        <f t="shared" si="18"/>
        <v>25754.06</v>
      </c>
      <c r="V104" s="4">
        <f t="shared" si="19"/>
        <v>25778.217</v>
      </c>
    </row>
    <row r="105" ht="14.25" customHeight="1">
      <c r="A105" s="30">
        <v>46052.0</v>
      </c>
      <c r="B105" s="3">
        <v>25416.4</v>
      </c>
      <c r="C105" s="3">
        <v>25385.26</v>
      </c>
      <c r="D105" s="32">
        <f t="shared" si="1"/>
        <v>25401.095</v>
      </c>
      <c r="E105" s="32">
        <f t="shared" si="2"/>
        <v>25405.17333</v>
      </c>
      <c r="F105" s="32">
        <f t="shared" si="3"/>
        <v>25328.9675</v>
      </c>
      <c r="G105" s="32">
        <f t="shared" si="4"/>
        <v>25303.39</v>
      </c>
      <c r="H105" s="32">
        <f t="shared" si="5"/>
        <v>25305.78333</v>
      </c>
      <c r="I105" s="32">
        <f t="shared" si="6"/>
        <v>25287.90714</v>
      </c>
      <c r="J105" s="37">
        <f t="shared" si="7"/>
        <v>25301.5125</v>
      </c>
      <c r="K105" s="32">
        <f t="shared" si="8"/>
        <v>25334.46444</v>
      </c>
      <c r="L105" s="40">
        <f t="shared" si="9"/>
        <v>25384.162</v>
      </c>
      <c r="M105" s="32">
        <f t="shared" si="10"/>
        <v>25417.74636</v>
      </c>
      <c r="N105" s="32">
        <f t="shared" si="11"/>
        <v>25448.82083</v>
      </c>
      <c r="O105" s="32">
        <f t="shared" si="12"/>
        <v>25471.64615</v>
      </c>
      <c r="P105" s="32">
        <f t="shared" si="13"/>
        <v>25499.12571</v>
      </c>
      <c r="Q105" s="32">
        <f t="shared" si="14"/>
        <v>25537.07533</v>
      </c>
      <c r="R105" s="4">
        <f t="shared" si="15"/>
        <v>25580.62688</v>
      </c>
      <c r="S105" s="4">
        <f t="shared" si="16"/>
        <v>25623.71765</v>
      </c>
      <c r="T105" s="4">
        <f t="shared" si="17"/>
        <v>25666.74556</v>
      </c>
      <c r="U105" s="4">
        <f t="shared" si="18"/>
        <v>25705.95421</v>
      </c>
      <c r="V105" s="4">
        <f t="shared" si="19"/>
        <v>25735.62</v>
      </c>
    </row>
    <row r="106" ht="14.25" customHeight="1">
      <c r="A106" s="30">
        <v>46054.0</v>
      </c>
      <c r="B106" s="3">
        <v>24853.5</v>
      </c>
      <c r="C106" s="3">
        <v>25117.54</v>
      </c>
      <c r="D106" s="32">
        <f t="shared" si="1"/>
        <v>25251.4</v>
      </c>
      <c r="E106" s="32">
        <f t="shared" si="2"/>
        <v>25306.57667</v>
      </c>
      <c r="F106" s="32">
        <f t="shared" si="3"/>
        <v>25333.265</v>
      </c>
      <c r="G106" s="32">
        <f t="shared" si="4"/>
        <v>25286.682</v>
      </c>
      <c r="H106" s="32">
        <f t="shared" si="5"/>
        <v>25272.415</v>
      </c>
      <c r="I106" s="32">
        <f t="shared" si="6"/>
        <v>25278.89143</v>
      </c>
      <c r="J106" s="37">
        <f t="shared" si="7"/>
        <v>25266.61125</v>
      </c>
      <c r="K106" s="32">
        <f t="shared" si="8"/>
        <v>25281.07111</v>
      </c>
      <c r="L106" s="32">
        <f t="shared" si="9"/>
        <v>25312.772</v>
      </c>
      <c r="M106" s="32">
        <f t="shared" si="10"/>
        <v>25359.92364</v>
      </c>
      <c r="N106" s="32">
        <f t="shared" si="11"/>
        <v>25392.72917</v>
      </c>
      <c r="O106" s="32">
        <f t="shared" si="12"/>
        <v>25423.33769</v>
      </c>
      <c r="P106" s="32">
        <f t="shared" si="13"/>
        <v>25446.35286</v>
      </c>
      <c r="Q106" s="32">
        <f t="shared" si="14"/>
        <v>25473.68667</v>
      </c>
      <c r="R106" s="4">
        <f t="shared" si="15"/>
        <v>25510.85438</v>
      </c>
      <c r="S106" s="4">
        <f t="shared" si="16"/>
        <v>25553.38647</v>
      </c>
      <c r="T106" s="4">
        <f t="shared" si="17"/>
        <v>25595.59667</v>
      </c>
      <c r="U106" s="4">
        <f t="shared" si="18"/>
        <v>25637.84</v>
      </c>
      <c r="V106" s="4">
        <f t="shared" si="19"/>
        <v>25676.5335</v>
      </c>
    </row>
    <row r="107" ht="14.25" customHeight="1">
      <c r="A107" s="30">
        <v>46055.0</v>
      </c>
      <c r="B107" s="3">
        <v>25141.8</v>
      </c>
      <c r="C107" s="3">
        <v>24960.5</v>
      </c>
      <c r="D107" s="32">
        <f t="shared" si="1"/>
        <v>25039.02</v>
      </c>
      <c r="E107" s="32">
        <f t="shared" si="2"/>
        <v>25154.43333</v>
      </c>
      <c r="F107" s="32">
        <f t="shared" si="3"/>
        <v>25220.0575</v>
      </c>
      <c r="G107" s="32">
        <f t="shared" si="4"/>
        <v>25258.712</v>
      </c>
      <c r="H107" s="32">
        <f t="shared" si="5"/>
        <v>25232.31833</v>
      </c>
      <c r="I107" s="32">
        <f t="shared" si="6"/>
        <v>25227.85571</v>
      </c>
      <c r="J107" s="37">
        <f t="shared" si="7"/>
        <v>25239.0925</v>
      </c>
      <c r="K107" s="32">
        <f t="shared" si="8"/>
        <v>25232.59889</v>
      </c>
      <c r="L107" s="32">
        <f t="shared" si="9"/>
        <v>25249.014</v>
      </c>
      <c r="M107" s="32">
        <f t="shared" si="10"/>
        <v>25280.74727</v>
      </c>
      <c r="N107" s="32">
        <f t="shared" si="11"/>
        <v>25326.63833</v>
      </c>
      <c r="O107" s="32">
        <f t="shared" si="12"/>
        <v>25359.48077</v>
      </c>
      <c r="P107" s="32">
        <f t="shared" si="13"/>
        <v>25390.27786</v>
      </c>
      <c r="Q107" s="32">
        <f t="shared" si="14"/>
        <v>25413.96267</v>
      </c>
      <c r="R107" s="4">
        <f t="shared" si="15"/>
        <v>25441.6125</v>
      </c>
      <c r="S107" s="4">
        <f t="shared" si="16"/>
        <v>25478.48059</v>
      </c>
      <c r="T107" s="4">
        <f t="shared" si="17"/>
        <v>25520.44833</v>
      </c>
      <c r="U107" s="4">
        <f t="shared" si="18"/>
        <v>25562.17053</v>
      </c>
      <c r="V107" s="4">
        <f t="shared" si="19"/>
        <v>25603.973</v>
      </c>
    </row>
    <row r="108" ht="14.25" customHeight="1">
      <c r="A108" s="30">
        <v>46056.0</v>
      </c>
      <c r="B108" s="3">
        <v>25817.1</v>
      </c>
      <c r="C108" s="3">
        <v>25886.94</v>
      </c>
      <c r="D108" s="32">
        <f t="shared" si="1"/>
        <v>25423.72</v>
      </c>
      <c r="E108" s="32">
        <f t="shared" si="2"/>
        <v>25321.66</v>
      </c>
      <c r="F108" s="32">
        <f t="shared" si="3"/>
        <v>25337.56</v>
      </c>
      <c r="G108" s="32">
        <f t="shared" si="4"/>
        <v>25353.434</v>
      </c>
      <c r="H108" s="32">
        <f t="shared" si="5"/>
        <v>25363.41667</v>
      </c>
      <c r="I108" s="32">
        <f t="shared" si="6"/>
        <v>25325.83571</v>
      </c>
      <c r="J108" s="37">
        <f t="shared" si="7"/>
        <v>25310.24125</v>
      </c>
      <c r="K108" s="32">
        <f t="shared" si="8"/>
        <v>25311.07556</v>
      </c>
      <c r="L108" s="32">
        <f t="shared" si="9"/>
        <v>25298.033</v>
      </c>
      <c r="M108" s="32">
        <f t="shared" si="10"/>
        <v>25307.00727</v>
      </c>
      <c r="N108" s="32">
        <f t="shared" si="11"/>
        <v>25331.26333</v>
      </c>
      <c r="O108" s="40">
        <f t="shared" si="12"/>
        <v>25369.73846</v>
      </c>
      <c r="P108" s="32">
        <f t="shared" si="13"/>
        <v>25397.15643</v>
      </c>
      <c r="Q108" s="32">
        <f t="shared" si="14"/>
        <v>25423.38867</v>
      </c>
      <c r="R108" s="4">
        <f t="shared" si="15"/>
        <v>25443.52375</v>
      </c>
      <c r="S108" s="4">
        <f t="shared" si="16"/>
        <v>25467.80824</v>
      </c>
      <c r="T108" s="4">
        <f t="shared" si="17"/>
        <v>25501.17278</v>
      </c>
      <c r="U108" s="4">
        <f t="shared" si="18"/>
        <v>25539.73737</v>
      </c>
      <c r="V108" s="4">
        <f t="shared" si="19"/>
        <v>25578.409</v>
      </c>
    </row>
    <row r="109" ht="14.25" customHeight="1">
      <c r="A109" s="30">
        <v>46057.0</v>
      </c>
      <c r="B109" s="3">
        <v>25848.8</v>
      </c>
      <c r="C109" s="3">
        <v>25827.27</v>
      </c>
      <c r="D109" s="32">
        <f t="shared" si="1"/>
        <v>25857.105</v>
      </c>
      <c r="E109" s="32">
        <f t="shared" si="2"/>
        <v>25558.23667</v>
      </c>
      <c r="F109" s="32">
        <f t="shared" si="3"/>
        <v>25448.0625</v>
      </c>
      <c r="G109" s="32">
        <f t="shared" si="4"/>
        <v>25435.502</v>
      </c>
      <c r="H109" s="32">
        <f t="shared" si="5"/>
        <v>25432.40667</v>
      </c>
      <c r="I109" s="32">
        <f t="shared" si="6"/>
        <v>25429.68143</v>
      </c>
      <c r="J109" s="37">
        <f t="shared" si="7"/>
        <v>25388.515</v>
      </c>
      <c r="K109" s="32">
        <f t="shared" si="8"/>
        <v>25367.68889</v>
      </c>
      <c r="L109" s="32">
        <f t="shared" si="9"/>
        <v>25362.695</v>
      </c>
      <c r="M109" s="32">
        <f t="shared" si="10"/>
        <v>25346.14545</v>
      </c>
      <c r="N109" s="32">
        <f t="shared" si="11"/>
        <v>25350.3625</v>
      </c>
      <c r="O109" s="40">
        <f t="shared" si="12"/>
        <v>25369.41769</v>
      </c>
      <c r="P109" s="32">
        <f t="shared" si="13"/>
        <v>25402.41929</v>
      </c>
      <c r="Q109" s="32">
        <f t="shared" si="14"/>
        <v>25425.83067</v>
      </c>
      <c r="R109" s="4">
        <f t="shared" si="15"/>
        <v>25448.63125</v>
      </c>
      <c r="S109" s="4">
        <f t="shared" si="16"/>
        <v>25466.09706</v>
      </c>
      <c r="T109" s="4">
        <f t="shared" si="17"/>
        <v>25487.77833</v>
      </c>
      <c r="U109" s="4">
        <f t="shared" si="18"/>
        <v>25518.33579</v>
      </c>
      <c r="V109" s="4">
        <f t="shared" si="19"/>
        <v>25554.114</v>
      </c>
    </row>
    <row r="110" ht="14.25" customHeight="1">
      <c r="A110" s="30">
        <v>46058.0</v>
      </c>
      <c r="B110" s="3">
        <v>25725.0</v>
      </c>
      <c r="C110" s="3">
        <v>25729.72</v>
      </c>
      <c r="D110" s="32">
        <f t="shared" si="1"/>
        <v>25778.495</v>
      </c>
      <c r="E110" s="32">
        <f t="shared" si="2"/>
        <v>25814.64333</v>
      </c>
      <c r="F110" s="32">
        <f t="shared" si="3"/>
        <v>25601.1075</v>
      </c>
      <c r="G110" s="32">
        <f t="shared" si="4"/>
        <v>25504.394</v>
      </c>
      <c r="H110" s="32">
        <f t="shared" si="5"/>
        <v>25484.53833</v>
      </c>
      <c r="I110" s="32">
        <f t="shared" si="6"/>
        <v>25474.88</v>
      </c>
      <c r="J110" s="37">
        <f t="shared" si="7"/>
        <v>25467.18625</v>
      </c>
      <c r="K110" s="32">
        <f t="shared" si="8"/>
        <v>25426.42667</v>
      </c>
      <c r="L110" s="32">
        <f t="shared" si="9"/>
        <v>25403.892</v>
      </c>
      <c r="M110" s="32">
        <f t="shared" si="10"/>
        <v>25396.06091</v>
      </c>
      <c r="N110" s="32">
        <f t="shared" si="11"/>
        <v>25378.11</v>
      </c>
      <c r="O110" s="32">
        <f t="shared" si="12"/>
        <v>25379.54385</v>
      </c>
      <c r="P110" s="32">
        <f t="shared" si="13"/>
        <v>25395.15357</v>
      </c>
      <c r="Q110" s="32">
        <f t="shared" si="14"/>
        <v>25424.23933</v>
      </c>
      <c r="R110" s="4">
        <f t="shared" si="15"/>
        <v>25444.82375</v>
      </c>
      <c r="S110" s="4">
        <f t="shared" si="16"/>
        <v>25465.16588</v>
      </c>
      <c r="T110" s="4">
        <f t="shared" si="17"/>
        <v>25480.74278</v>
      </c>
      <c r="U110" s="4">
        <f t="shared" si="18"/>
        <v>25500.51211</v>
      </c>
      <c r="V110" s="4">
        <f t="shared" si="19"/>
        <v>25528.905</v>
      </c>
    </row>
    <row r="111" ht="14.25" customHeight="1">
      <c r="A111" s="30">
        <v>46059.0</v>
      </c>
      <c r="B111" s="3">
        <v>25735.1</v>
      </c>
      <c r="C111" s="3">
        <v>25661.27</v>
      </c>
      <c r="D111" s="32">
        <f t="shared" si="1"/>
        <v>25695.495</v>
      </c>
      <c r="E111" s="32">
        <f t="shared" si="2"/>
        <v>25739.42</v>
      </c>
      <c r="F111" s="32">
        <f t="shared" si="3"/>
        <v>25776.3</v>
      </c>
      <c r="G111" s="32">
        <f t="shared" si="4"/>
        <v>25613.14</v>
      </c>
      <c r="H111" s="32">
        <f t="shared" si="5"/>
        <v>25530.54</v>
      </c>
      <c r="I111" s="32">
        <f t="shared" si="6"/>
        <v>25509.78571</v>
      </c>
      <c r="J111" s="37">
        <f t="shared" si="7"/>
        <v>25498.17875</v>
      </c>
      <c r="K111" s="32">
        <f t="shared" si="8"/>
        <v>25488.75111</v>
      </c>
      <c r="L111" s="32">
        <f t="shared" si="9"/>
        <v>25449.911</v>
      </c>
      <c r="M111" s="32">
        <f t="shared" si="10"/>
        <v>25427.29</v>
      </c>
      <c r="N111" s="32">
        <f t="shared" si="11"/>
        <v>25418.16167</v>
      </c>
      <c r="O111" s="40">
        <f t="shared" si="12"/>
        <v>25399.89154</v>
      </c>
      <c r="P111" s="40">
        <f t="shared" si="13"/>
        <v>25399.66714</v>
      </c>
      <c r="Q111" s="32">
        <f t="shared" si="14"/>
        <v>25412.89467</v>
      </c>
      <c r="R111" s="4">
        <f t="shared" si="15"/>
        <v>25439.05375</v>
      </c>
      <c r="S111" s="4">
        <f t="shared" si="16"/>
        <v>25457.55588</v>
      </c>
      <c r="T111" s="4">
        <f t="shared" si="17"/>
        <v>25476.06056</v>
      </c>
      <c r="U111" s="4">
        <f t="shared" si="18"/>
        <v>25490.24421</v>
      </c>
      <c r="V111" s="4">
        <f t="shared" si="19"/>
        <v>25508.55</v>
      </c>
    </row>
    <row r="112" ht="14.25" customHeight="1">
      <c r="A112" s="30">
        <v>46062.0</v>
      </c>
      <c r="B112" s="3">
        <v>25915.4</v>
      </c>
      <c r="C112" s="3">
        <v>25900.61</v>
      </c>
      <c r="D112" s="32">
        <f t="shared" si="1"/>
        <v>25780.94</v>
      </c>
      <c r="E112" s="32">
        <f t="shared" si="2"/>
        <v>25763.86667</v>
      </c>
      <c r="F112" s="32">
        <f t="shared" si="3"/>
        <v>25779.7175</v>
      </c>
      <c r="G112" s="32">
        <f t="shared" si="4"/>
        <v>25801.162</v>
      </c>
      <c r="H112" s="32">
        <f t="shared" si="5"/>
        <v>25661.05167</v>
      </c>
      <c r="I112" s="32">
        <f t="shared" si="6"/>
        <v>25583.40714</v>
      </c>
      <c r="J112" s="37">
        <f t="shared" si="7"/>
        <v>25558.63875</v>
      </c>
      <c r="K112" s="32">
        <f t="shared" si="8"/>
        <v>25542.89333</v>
      </c>
      <c r="L112" s="32">
        <f t="shared" si="9"/>
        <v>25529.937</v>
      </c>
      <c r="M112" s="32">
        <f t="shared" si="10"/>
        <v>25490.88364</v>
      </c>
      <c r="N112" s="32">
        <f t="shared" si="11"/>
        <v>25466.73333</v>
      </c>
      <c r="O112" s="32">
        <f t="shared" si="12"/>
        <v>25455.27308</v>
      </c>
      <c r="P112" s="32">
        <f t="shared" si="13"/>
        <v>25435.65714</v>
      </c>
      <c r="Q112" s="40">
        <f t="shared" si="14"/>
        <v>25433.06333</v>
      </c>
      <c r="R112" s="38">
        <f t="shared" si="15"/>
        <v>25443.37688</v>
      </c>
      <c r="S112" s="4">
        <f t="shared" si="16"/>
        <v>25466.20412</v>
      </c>
      <c r="T112" s="4">
        <f t="shared" si="17"/>
        <v>25482.17</v>
      </c>
      <c r="U112" s="4">
        <f t="shared" si="18"/>
        <v>25498.40526</v>
      </c>
      <c r="V112" s="4">
        <f t="shared" si="19"/>
        <v>25510.7625</v>
      </c>
    </row>
    <row r="113" ht="14.25" customHeight="1">
      <c r="A113" s="30">
        <v>46063.0</v>
      </c>
      <c r="B113" s="3">
        <v>25985.6</v>
      </c>
      <c r="C113" s="3">
        <v>25993.62</v>
      </c>
      <c r="D113" s="32">
        <f t="shared" si="1"/>
        <v>25947.115</v>
      </c>
      <c r="E113" s="32">
        <f t="shared" si="2"/>
        <v>25851.83333</v>
      </c>
      <c r="F113" s="32">
        <f t="shared" si="3"/>
        <v>25821.305</v>
      </c>
      <c r="G113" s="32">
        <f t="shared" si="4"/>
        <v>25822.498</v>
      </c>
      <c r="H113" s="32">
        <f t="shared" si="5"/>
        <v>25833.23833</v>
      </c>
      <c r="I113" s="32">
        <f t="shared" si="6"/>
        <v>25708.56143</v>
      </c>
      <c r="J113" s="37">
        <f t="shared" si="7"/>
        <v>25634.68375</v>
      </c>
      <c r="K113" s="32">
        <f t="shared" si="8"/>
        <v>25606.97</v>
      </c>
      <c r="L113" s="32">
        <f t="shared" si="9"/>
        <v>25587.966</v>
      </c>
      <c r="M113" s="32">
        <f t="shared" si="10"/>
        <v>25572.09</v>
      </c>
      <c r="N113" s="32">
        <f t="shared" si="11"/>
        <v>25532.77833</v>
      </c>
      <c r="O113" s="32">
        <f t="shared" si="12"/>
        <v>25507.26308</v>
      </c>
      <c r="P113" s="32">
        <f t="shared" si="13"/>
        <v>25493.72643</v>
      </c>
      <c r="Q113" s="32">
        <f t="shared" si="14"/>
        <v>25472.85467</v>
      </c>
      <c r="R113" s="4">
        <f t="shared" si="15"/>
        <v>25468.09813</v>
      </c>
      <c r="S113" s="4">
        <f t="shared" si="16"/>
        <v>25475.74412</v>
      </c>
      <c r="T113" s="4">
        <f t="shared" si="17"/>
        <v>25495.505</v>
      </c>
      <c r="U113" s="4">
        <f t="shared" si="18"/>
        <v>25509.08842</v>
      </c>
      <c r="V113" s="4">
        <f t="shared" si="19"/>
        <v>25523.166</v>
      </c>
    </row>
    <row r="114" ht="14.25" customHeight="1">
      <c r="A114" s="30">
        <v>46064.0</v>
      </c>
      <c r="B114" s="3">
        <v>25994.2</v>
      </c>
      <c r="C114" s="3">
        <v>26011.03</v>
      </c>
      <c r="D114" s="32">
        <f t="shared" si="1"/>
        <v>26002.325</v>
      </c>
      <c r="E114" s="32">
        <f t="shared" si="2"/>
        <v>25968.42</v>
      </c>
      <c r="F114" s="32">
        <f t="shared" si="3"/>
        <v>25891.6325</v>
      </c>
      <c r="G114" s="32">
        <f t="shared" si="4"/>
        <v>25859.25</v>
      </c>
      <c r="H114" s="32">
        <f t="shared" si="5"/>
        <v>25853.92</v>
      </c>
      <c r="I114" s="32">
        <f t="shared" si="6"/>
        <v>25858.63714</v>
      </c>
      <c r="J114" s="37">
        <f t="shared" si="7"/>
        <v>25746.37</v>
      </c>
      <c r="K114" s="32">
        <f t="shared" si="8"/>
        <v>25676.5</v>
      </c>
      <c r="L114" s="32">
        <f t="shared" si="9"/>
        <v>25647.376</v>
      </c>
      <c r="M114" s="32">
        <f t="shared" si="10"/>
        <v>25626.42636</v>
      </c>
      <c r="N114" s="32">
        <f t="shared" si="11"/>
        <v>25608.66833</v>
      </c>
      <c r="O114" s="32">
        <f t="shared" si="12"/>
        <v>25569.56692</v>
      </c>
      <c r="P114" s="32">
        <f t="shared" si="13"/>
        <v>25543.24643</v>
      </c>
      <c r="Q114" s="32">
        <f t="shared" si="14"/>
        <v>25528.21333</v>
      </c>
      <c r="R114" s="4">
        <f t="shared" si="15"/>
        <v>25506.49063</v>
      </c>
      <c r="S114" s="4">
        <f t="shared" si="16"/>
        <v>25500.03529</v>
      </c>
      <c r="T114" s="4">
        <f t="shared" si="17"/>
        <v>25505.48222</v>
      </c>
      <c r="U114" s="4">
        <f t="shared" si="18"/>
        <v>25522.63789</v>
      </c>
      <c r="V114" s="4">
        <f t="shared" si="19"/>
        <v>25534.1855</v>
      </c>
    </row>
    <row r="115" ht="14.25" customHeight="1">
      <c r="A115" s="30">
        <v>46065.0</v>
      </c>
      <c r="B115" s="3">
        <v>25858.2</v>
      </c>
      <c r="C115" s="3">
        <v>25889.2</v>
      </c>
      <c r="D115" s="32">
        <f t="shared" si="1"/>
        <v>25950.115</v>
      </c>
      <c r="E115" s="32">
        <f t="shared" si="2"/>
        <v>25964.61667</v>
      </c>
      <c r="F115" s="32">
        <f t="shared" si="3"/>
        <v>25948.615</v>
      </c>
      <c r="G115" s="32">
        <f t="shared" si="4"/>
        <v>25891.146</v>
      </c>
      <c r="H115" s="32">
        <f t="shared" si="5"/>
        <v>25864.24167</v>
      </c>
      <c r="I115" s="32">
        <f t="shared" si="6"/>
        <v>25858.96</v>
      </c>
      <c r="J115" s="37">
        <f t="shared" si="7"/>
        <v>25862.4575</v>
      </c>
      <c r="K115" s="32">
        <f t="shared" si="8"/>
        <v>25762.24</v>
      </c>
      <c r="L115" s="32">
        <f t="shared" si="9"/>
        <v>25697.77</v>
      </c>
      <c r="M115" s="32">
        <f t="shared" si="10"/>
        <v>25669.36</v>
      </c>
      <c r="N115" s="32">
        <f t="shared" si="11"/>
        <v>25648.32417</v>
      </c>
      <c r="O115" s="32">
        <f t="shared" si="12"/>
        <v>25630.24769</v>
      </c>
      <c r="P115" s="32">
        <f t="shared" si="13"/>
        <v>25592.39786</v>
      </c>
      <c r="Q115" s="32">
        <f t="shared" si="14"/>
        <v>25566.31</v>
      </c>
      <c r="R115" s="4">
        <f t="shared" si="15"/>
        <v>25550.775</v>
      </c>
      <c r="S115" s="4">
        <f t="shared" si="16"/>
        <v>25529.00294</v>
      </c>
      <c r="T115" s="4">
        <f t="shared" si="17"/>
        <v>25521.65556</v>
      </c>
      <c r="U115" s="4">
        <f t="shared" si="18"/>
        <v>25525.67789</v>
      </c>
      <c r="V115" s="4">
        <f t="shared" si="19"/>
        <v>25540.966</v>
      </c>
    </row>
    <row r="116" ht="14.25" customHeight="1">
      <c r="A116" s="30">
        <v>46066.0</v>
      </c>
      <c r="B116" s="3">
        <v>25518.8</v>
      </c>
      <c r="C116" s="3">
        <v>25598.99</v>
      </c>
      <c r="D116" s="32">
        <f t="shared" si="1"/>
        <v>25744.095</v>
      </c>
      <c r="E116" s="32">
        <f t="shared" si="2"/>
        <v>25833.07333</v>
      </c>
      <c r="F116" s="32">
        <f t="shared" si="3"/>
        <v>25873.21</v>
      </c>
      <c r="G116" s="32">
        <f t="shared" si="4"/>
        <v>25878.69</v>
      </c>
      <c r="H116" s="32">
        <f t="shared" si="5"/>
        <v>25842.45333</v>
      </c>
      <c r="I116" s="32">
        <f t="shared" si="6"/>
        <v>25826.34857</v>
      </c>
      <c r="J116" s="37">
        <f t="shared" si="7"/>
        <v>25826.46375</v>
      </c>
      <c r="K116" s="32">
        <f t="shared" si="8"/>
        <v>25833.18333</v>
      </c>
      <c r="L116" s="32">
        <f t="shared" si="9"/>
        <v>25745.915</v>
      </c>
      <c r="M116" s="32">
        <f t="shared" si="10"/>
        <v>25688.79</v>
      </c>
      <c r="N116" s="32">
        <f t="shared" si="11"/>
        <v>25663.49583</v>
      </c>
      <c r="O116" s="32">
        <f t="shared" si="12"/>
        <v>25644.52923</v>
      </c>
      <c r="P116" s="32">
        <f t="shared" si="13"/>
        <v>25628.015</v>
      </c>
      <c r="Q116" s="32">
        <f t="shared" si="14"/>
        <v>25592.83733</v>
      </c>
      <c r="R116" s="4">
        <f t="shared" si="15"/>
        <v>25568.3525</v>
      </c>
      <c r="S116" s="4">
        <f t="shared" si="16"/>
        <v>25553.61118</v>
      </c>
      <c r="T116" s="4">
        <f t="shared" si="17"/>
        <v>25532.89111</v>
      </c>
      <c r="U116" s="4">
        <f t="shared" si="18"/>
        <v>25525.72579</v>
      </c>
      <c r="V116" s="4">
        <f t="shared" si="19"/>
        <v>25529.3435</v>
      </c>
    </row>
    <row r="117" ht="14.25" customHeight="1">
      <c r="A117" s="30">
        <v>46069.0</v>
      </c>
      <c r="B117" s="3">
        <v>25717.2</v>
      </c>
      <c r="C117" s="3">
        <v>25599.66</v>
      </c>
      <c r="D117" s="32">
        <f t="shared" si="1"/>
        <v>25599.325</v>
      </c>
      <c r="E117" s="32">
        <f t="shared" si="2"/>
        <v>25695.95</v>
      </c>
      <c r="F117" s="32">
        <f t="shared" si="3"/>
        <v>25774.72</v>
      </c>
      <c r="G117" s="32">
        <f t="shared" si="4"/>
        <v>25818.5</v>
      </c>
      <c r="H117" s="32">
        <f t="shared" si="5"/>
        <v>25832.185</v>
      </c>
      <c r="I117" s="32">
        <f t="shared" si="6"/>
        <v>25807.76857</v>
      </c>
      <c r="J117" s="37">
        <f t="shared" si="7"/>
        <v>25798.0125</v>
      </c>
      <c r="K117" s="32">
        <f t="shared" si="8"/>
        <v>25801.26333</v>
      </c>
      <c r="L117" s="32">
        <f t="shared" si="9"/>
        <v>25809.831</v>
      </c>
      <c r="M117" s="32">
        <f t="shared" si="10"/>
        <v>25732.61909</v>
      </c>
      <c r="N117" s="32">
        <f t="shared" si="11"/>
        <v>25681.3625</v>
      </c>
      <c r="O117" s="32">
        <f t="shared" si="12"/>
        <v>25658.58538</v>
      </c>
      <c r="P117" s="32">
        <f t="shared" si="13"/>
        <v>25641.32429</v>
      </c>
      <c r="Q117" s="32">
        <f t="shared" si="14"/>
        <v>25626.12467</v>
      </c>
      <c r="R117" s="4">
        <f t="shared" si="15"/>
        <v>25593.26375</v>
      </c>
      <c r="S117" s="4">
        <f t="shared" si="16"/>
        <v>25570.19412</v>
      </c>
      <c r="T117" s="4">
        <f t="shared" si="17"/>
        <v>25556.16944</v>
      </c>
      <c r="U117" s="4">
        <f t="shared" si="18"/>
        <v>25536.40526</v>
      </c>
      <c r="V117" s="4">
        <f t="shared" si="19"/>
        <v>25529.4225</v>
      </c>
    </row>
    <row r="118" ht="14.25" customHeight="1">
      <c r="A118" s="30">
        <v>46070.0</v>
      </c>
      <c r="B118" s="3">
        <v>25739.4</v>
      </c>
      <c r="C118" s="3">
        <v>25694.87</v>
      </c>
      <c r="D118" s="32">
        <f t="shared" si="1"/>
        <v>25647.265</v>
      </c>
      <c r="E118" s="32">
        <f t="shared" si="2"/>
        <v>25631.17333</v>
      </c>
      <c r="F118" s="32">
        <f t="shared" si="3"/>
        <v>25695.68</v>
      </c>
      <c r="G118" s="32">
        <f t="shared" si="4"/>
        <v>25758.75</v>
      </c>
      <c r="H118" s="32">
        <f t="shared" si="5"/>
        <v>25797.895</v>
      </c>
      <c r="I118" s="32">
        <f t="shared" si="6"/>
        <v>25812.56857</v>
      </c>
      <c r="J118" s="37">
        <f t="shared" si="7"/>
        <v>25793.65625</v>
      </c>
      <c r="K118" s="32">
        <f t="shared" si="8"/>
        <v>25786.55222</v>
      </c>
      <c r="L118" s="32">
        <f t="shared" si="9"/>
        <v>25790.624</v>
      </c>
      <c r="M118" s="32">
        <f t="shared" si="10"/>
        <v>25799.38</v>
      </c>
      <c r="N118" s="32">
        <f t="shared" si="11"/>
        <v>25729.47333</v>
      </c>
      <c r="O118" s="32">
        <f t="shared" si="12"/>
        <v>25682.40154</v>
      </c>
      <c r="P118" s="32">
        <f t="shared" si="13"/>
        <v>25661.17714</v>
      </c>
      <c r="Q118" s="32">
        <f t="shared" si="14"/>
        <v>25644.894</v>
      </c>
      <c r="R118" s="4">
        <f t="shared" si="15"/>
        <v>25630.42125</v>
      </c>
      <c r="S118" s="4">
        <f t="shared" si="16"/>
        <v>25599.24059</v>
      </c>
      <c r="T118" s="4">
        <f t="shared" si="17"/>
        <v>25577.12056</v>
      </c>
      <c r="U118" s="4">
        <f t="shared" si="18"/>
        <v>25563.46947</v>
      </c>
      <c r="V118" s="4">
        <f t="shared" si="19"/>
        <v>25544.3285</v>
      </c>
    </row>
    <row r="119" ht="14.25" customHeight="1">
      <c r="A119" s="30">
        <v>46071.0</v>
      </c>
      <c r="B119" s="3">
        <v>25827.8</v>
      </c>
      <c r="C119" s="3">
        <v>25754.08</v>
      </c>
      <c r="D119" s="32">
        <f t="shared" si="1"/>
        <v>25724.475</v>
      </c>
      <c r="E119" s="32">
        <f t="shared" si="2"/>
        <v>25682.87</v>
      </c>
      <c r="F119" s="32">
        <f t="shared" si="3"/>
        <v>25661.9</v>
      </c>
      <c r="G119" s="32">
        <f t="shared" si="4"/>
        <v>25707.36</v>
      </c>
      <c r="H119" s="32">
        <f t="shared" si="5"/>
        <v>25757.97167</v>
      </c>
      <c r="I119" s="32">
        <f t="shared" si="6"/>
        <v>25791.63571</v>
      </c>
      <c r="J119" s="37">
        <f t="shared" si="7"/>
        <v>25805.2575</v>
      </c>
      <c r="K119" s="32">
        <f t="shared" si="8"/>
        <v>25789.25889</v>
      </c>
      <c r="L119" s="32">
        <f t="shared" si="9"/>
        <v>25783.305</v>
      </c>
      <c r="M119" s="32">
        <f t="shared" si="10"/>
        <v>25787.30182</v>
      </c>
      <c r="N119" s="32">
        <f t="shared" si="11"/>
        <v>25795.605</v>
      </c>
      <c r="O119" s="32">
        <f t="shared" si="12"/>
        <v>25731.36615</v>
      </c>
      <c r="P119" s="32">
        <f t="shared" si="13"/>
        <v>25687.52143</v>
      </c>
      <c r="Q119" s="32">
        <f t="shared" si="14"/>
        <v>25667.37067</v>
      </c>
      <c r="R119" s="4">
        <f t="shared" si="15"/>
        <v>25651.71813</v>
      </c>
      <c r="S119" s="4">
        <f t="shared" si="16"/>
        <v>25637.69529</v>
      </c>
      <c r="T119" s="4">
        <f t="shared" si="17"/>
        <v>25607.84278</v>
      </c>
      <c r="U119" s="4">
        <f t="shared" si="18"/>
        <v>25586.43421</v>
      </c>
      <c r="V119" s="4">
        <f t="shared" si="19"/>
        <v>25573</v>
      </c>
    </row>
    <row r="120" ht="14.25" customHeight="1">
      <c r="A120" s="30">
        <v>46072.0</v>
      </c>
      <c r="B120" s="3">
        <v>25446.0</v>
      </c>
      <c r="C120" s="3">
        <v>25607.97</v>
      </c>
      <c r="D120" s="32">
        <f t="shared" si="1"/>
        <v>25681.025</v>
      </c>
      <c r="E120" s="32">
        <f t="shared" si="2"/>
        <v>25685.64</v>
      </c>
      <c r="F120" s="32">
        <f t="shared" si="3"/>
        <v>25664.145</v>
      </c>
      <c r="G120" s="32">
        <f t="shared" si="4"/>
        <v>25651.114</v>
      </c>
      <c r="H120" s="32">
        <f t="shared" si="5"/>
        <v>25690.795</v>
      </c>
      <c r="I120" s="32">
        <f t="shared" si="6"/>
        <v>25736.54286</v>
      </c>
      <c r="J120" s="37">
        <f t="shared" si="7"/>
        <v>25768.6775</v>
      </c>
      <c r="K120" s="32">
        <f t="shared" si="8"/>
        <v>25783.33667</v>
      </c>
      <c r="L120" s="32">
        <f t="shared" si="9"/>
        <v>25771.13</v>
      </c>
      <c r="M120" s="32">
        <f t="shared" si="10"/>
        <v>25767.36545</v>
      </c>
      <c r="N120" s="32">
        <f t="shared" si="11"/>
        <v>25772.3575</v>
      </c>
      <c r="O120" s="32">
        <f t="shared" si="12"/>
        <v>25781.17154</v>
      </c>
      <c r="P120" s="32">
        <f t="shared" si="13"/>
        <v>25722.55214</v>
      </c>
      <c r="Q120" s="32">
        <f t="shared" si="14"/>
        <v>25682.218</v>
      </c>
      <c r="R120" s="4">
        <f t="shared" si="15"/>
        <v>25663.65813</v>
      </c>
      <c r="S120" s="4">
        <f t="shared" si="16"/>
        <v>25649.14471</v>
      </c>
      <c r="T120" s="4">
        <f t="shared" si="17"/>
        <v>25636.04389</v>
      </c>
      <c r="U120" s="4">
        <f t="shared" si="18"/>
        <v>25607.84947</v>
      </c>
      <c r="V120" s="4">
        <f t="shared" si="19"/>
        <v>25587.511</v>
      </c>
    </row>
    <row r="121" ht="14.25" customHeight="1">
      <c r="A121" s="30">
        <v>46073.0</v>
      </c>
      <c r="B121" s="3">
        <v>25584.7</v>
      </c>
      <c r="C121" s="3">
        <v>25584.69</v>
      </c>
      <c r="D121" s="32">
        <f t="shared" si="1"/>
        <v>25596.33</v>
      </c>
      <c r="E121" s="32">
        <f t="shared" si="2"/>
        <v>25648.91333</v>
      </c>
      <c r="F121" s="32">
        <f t="shared" si="3"/>
        <v>25660.4025</v>
      </c>
      <c r="G121" s="32">
        <f t="shared" si="4"/>
        <v>25648.254</v>
      </c>
      <c r="H121" s="32">
        <f t="shared" si="5"/>
        <v>25640.04333</v>
      </c>
      <c r="I121" s="32">
        <f t="shared" si="6"/>
        <v>25675.63714</v>
      </c>
      <c r="J121" s="37">
        <f t="shared" si="7"/>
        <v>25717.56125</v>
      </c>
      <c r="K121" s="32">
        <f t="shared" si="8"/>
        <v>25748.23444</v>
      </c>
      <c r="L121" s="32">
        <f t="shared" si="9"/>
        <v>25763.472</v>
      </c>
      <c r="M121" s="32">
        <f t="shared" si="10"/>
        <v>25754.18091</v>
      </c>
      <c r="N121" s="32">
        <f t="shared" si="11"/>
        <v>25752.1425</v>
      </c>
      <c r="O121" s="32">
        <f t="shared" si="12"/>
        <v>25757.92154</v>
      </c>
      <c r="P121" s="32">
        <f t="shared" si="13"/>
        <v>25767.13714</v>
      </c>
      <c r="Q121" s="32">
        <f t="shared" si="14"/>
        <v>25713.36133</v>
      </c>
      <c r="R121" s="4">
        <f t="shared" si="15"/>
        <v>25676.1225</v>
      </c>
      <c r="S121" s="4">
        <f t="shared" si="16"/>
        <v>25659.01294</v>
      </c>
      <c r="T121" s="4">
        <f t="shared" si="17"/>
        <v>25645.56389</v>
      </c>
      <c r="U121" s="4">
        <f t="shared" si="18"/>
        <v>25633.34105</v>
      </c>
      <c r="V121" s="4">
        <f t="shared" si="19"/>
        <v>25606.6915</v>
      </c>
    </row>
    <row r="122" ht="14.25" customHeight="1">
      <c r="A122" s="30">
        <v>46076.0</v>
      </c>
      <c r="B122" s="3">
        <v>25705.2</v>
      </c>
      <c r="C122" s="3">
        <v>25678.07</v>
      </c>
      <c r="D122" s="32">
        <f t="shared" si="1"/>
        <v>25631.38</v>
      </c>
      <c r="E122" s="32">
        <f t="shared" si="2"/>
        <v>25623.57667</v>
      </c>
      <c r="F122" s="32">
        <f t="shared" si="3"/>
        <v>25656.2025</v>
      </c>
      <c r="G122" s="32">
        <f t="shared" si="4"/>
        <v>25663.936</v>
      </c>
      <c r="H122" s="32">
        <f t="shared" si="5"/>
        <v>25653.22333</v>
      </c>
      <c r="I122" s="32">
        <f t="shared" si="6"/>
        <v>25645.47571</v>
      </c>
      <c r="J122" s="37">
        <f t="shared" si="7"/>
        <v>25675.94125</v>
      </c>
      <c r="K122" s="32">
        <f t="shared" si="8"/>
        <v>25713.17333</v>
      </c>
      <c r="L122" s="32">
        <f t="shared" si="9"/>
        <v>25741.218</v>
      </c>
      <c r="M122" s="32">
        <f t="shared" si="10"/>
        <v>25755.70818</v>
      </c>
      <c r="N122" s="32">
        <f t="shared" si="11"/>
        <v>25747.83833</v>
      </c>
      <c r="O122" s="32">
        <f t="shared" si="12"/>
        <v>25746.44462</v>
      </c>
      <c r="P122" s="32">
        <f t="shared" si="13"/>
        <v>25752.21786</v>
      </c>
      <c r="Q122" s="32">
        <f t="shared" si="14"/>
        <v>25761.19933</v>
      </c>
      <c r="R122" s="4">
        <f t="shared" si="15"/>
        <v>25711.15563</v>
      </c>
      <c r="S122" s="4">
        <f t="shared" si="16"/>
        <v>25676.23706</v>
      </c>
      <c r="T122" s="4">
        <f t="shared" si="17"/>
        <v>25660.07167</v>
      </c>
      <c r="U122" s="4">
        <f t="shared" si="18"/>
        <v>25647.27474</v>
      </c>
      <c r="V122" s="4">
        <f t="shared" si="19"/>
        <v>25635.5775</v>
      </c>
    </row>
    <row r="123" ht="14.25" customHeight="1">
      <c r="A123" s="30">
        <v>46077.0</v>
      </c>
      <c r="B123" s="3">
        <v>25421.7</v>
      </c>
      <c r="C123" s="3">
        <v>25465.06</v>
      </c>
      <c r="D123" s="32">
        <f t="shared" si="1"/>
        <v>25571.565</v>
      </c>
      <c r="E123" s="32">
        <f t="shared" si="2"/>
        <v>25575.94</v>
      </c>
      <c r="F123" s="32">
        <f t="shared" si="3"/>
        <v>25583.9475</v>
      </c>
      <c r="G123" s="32">
        <f t="shared" si="4"/>
        <v>25617.974</v>
      </c>
      <c r="H123" s="32">
        <f t="shared" si="5"/>
        <v>25630.79</v>
      </c>
      <c r="I123" s="32">
        <f t="shared" si="6"/>
        <v>25626.34286</v>
      </c>
      <c r="J123" s="37">
        <f t="shared" si="7"/>
        <v>25622.92375</v>
      </c>
      <c r="K123" s="32">
        <f t="shared" si="8"/>
        <v>25652.51</v>
      </c>
      <c r="L123" s="32">
        <f t="shared" si="9"/>
        <v>25688.362</v>
      </c>
      <c r="M123" s="32">
        <f t="shared" si="10"/>
        <v>25716.11273</v>
      </c>
      <c r="N123" s="32">
        <f t="shared" si="11"/>
        <v>25731.4875</v>
      </c>
      <c r="O123" s="32">
        <f t="shared" si="12"/>
        <v>25726.08615</v>
      </c>
      <c r="P123" s="32">
        <f t="shared" si="13"/>
        <v>25726.34571</v>
      </c>
      <c r="Q123" s="32">
        <f t="shared" si="14"/>
        <v>25733.074</v>
      </c>
      <c r="R123" s="4">
        <f t="shared" si="15"/>
        <v>25742.69063</v>
      </c>
      <c r="S123" s="4">
        <f t="shared" si="16"/>
        <v>25696.67941</v>
      </c>
      <c r="T123" s="4">
        <f t="shared" si="17"/>
        <v>25664.505</v>
      </c>
      <c r="U123" s="4">
        <f t="shared" si="18"/>
        <v>25649.80789</v>
      </c>
      <c r="V123" s="4">
        <f t="shared" si="19"/>
        <v>25638.164</v>
      </c>
    </row>
    <row r="124" ht="14.25" customHeight="1">
      <c r="A124" s="30">
        <v>46078.0</v>
      </c>
      <c r="B124" s="3">
        <v>25628.8</v>
      </c>
      <c r="C124" s="3">
        <v>25697.72</v>
      </c>
      <c r="D124" s="32">
        <f t="shared" si="1"/>
        <v>25581.39</v>
      </c>
      <c r="E124" s="32">
        <f t="shared" si="2"/>
        <v>25613.61667</v>
      </c>
      <c r="F124" s="32">
        <f t="shared" si="3"/>
        <v>25606.385</v>
      </c>
      <c r="G124" s="32">
        <f t="shared" si="4"/>
        <v>25606.702</v>
      </c>
      <c r="H124" s="32">
        <f t="shared" si="5"/>
        <v>25631.265</v>
      </c>
      <c r="I124" s="32">
        <f t="shared" si="6"/>
        <v>25640.35143</v>
      </c>
      <c r="J124" s="37">
        <f t="shared" si="7"/>
        <v>25635.265</v>
      </c>
      <c r="K124" s="32">
        <f t="shared" si="8"/>
        <v>25631.23444</v>
      </c>
      <c r="L124" s="32">
        <f t="shared" si="9"/>
        <v>25657.031</v>
      </c>
      <c r="M124" s="32">
        <f t="shared" si="10"/>
        <v>25689.21273</v>
      </c>
      <c r="N124" s="32">
        <f t="shared" si="11"/>
        <v>25714.58</v>
      </c>
      <c r="O124" s="32">
        <f t="shared" si="12"/>
        <v>25728.89</v>
      </c>
      <c r="P124" s="32">
        <f t="shared" si="13"/>
        <v>25724.06</v>
      </c>
      <c r="Q124" s="32">
        <f t="shared" si="14"/>
        <v>25724.43733</v>
      </c>
      <c r="R124" s="4">
        <f t="shared" si="15"/>
        <v>25730.86438</v>
      </c>
      <c r="S124" s="4">
        <f t="shared" si="16"/>
        <v>25740.04529</v>
      </c>
      <c r="T124" s="4">
        <f t="shared" si="17"/>
        <v>25696.73722</v>
      </c>
      <c r="U124" s="4">
        <f t="shared" si="18"/>
        <v>25666.25316</v>
      </c>
      <c r="V124" s="4">
        <f t="shared" si="19"/>
        <v>25652.2035</v>
      </c>
    </row>
    <row r="125" ht="14.25" customHeight="1">
      <c r="A125" s="30">
        <v>46079.0</v>
      </c>
      <c r="B125" s="3">
        <v>25635.8</v>
      </c>
      <c r="C125" s="3">
        <v>25636.01</v>
      </c>
      <c r="D125" s="32">
        <f t="shared" si="1"/>
        <v>25666.865</v>
      </c>
      <c r="E125" s="32">
        <f t="shared" si="2"/>
        <v>25599.59667</v>
      </c>
      <c r="F125" s="32">
        <f t="shared" si="3"/>
        <v>25619.215</v>
      </c>
      <c r="G125" s="32">
        <f t="shared" si="4"/>
        <v>25612.31</v>
      </c>
      <c r="H125" s="32">
        <f t="shared" si="5"/>
        <v>25611.58667</v>
      </c>
      <c r="I125" s="32">
        <f t="shared" si="6"/>
        <v>25631.94286</v>
      </c>
      <c r="J125" s="37">
        <f t="shared" si="7"/>
        <v>25639.80875</v>
      </c>
      <c r="K125" s="32">
        <f t="shared" si="8"/>
        <v>25635.34778</v>
      </c>
      <c r="L125" s="32">
        <f t="shared" si="9"/>
        <v>25631.712</v>
      </c>
      <c r="M125" s="32">
        <f t="shared" si="10"/>
        <v>25655.12</v>
      </c>
      <c r="N125" s="32">
        <f t="shared" si="11"/>
        <v>25684.77917</v>
      </c>
      <c r="O125" s="32">
        <f t="shared" si="12"/>
        <v>25708.53615</v>
      </c>
      <c r="P125" s="32">
        <f t="shared" si="13"/>
        <v>25722.25571</v>
      </c>
      <c r="Q125" s="32">
        <f t="shared" si="14"/>
        <v>25718.19</v>
      </c>
      <c r="R125" s="4">
        <f t="shared" si="15"/>
        <v>25718.91063</v>
      </c>
      <c r="S125" s="4">
        <f t="shared" si="16"/>
        <v>25725.28471</v>
      </c>
      <c r="T125" s="4">
        <f t="shared" si="17"/>
        <v>25734.26556</v>
      </c>
      <c r="U125" s="4">
        <f t="shared" si="18"/>
        <v>25693.54105</v>
      </c>
      <c r="V125" s="4">
        <f t="shared" si="19"/>
        <v>25664.741</v>
      </c>
    </row>
    <row r="126" ht="14.25" customHeight="1">
      <c r="A126" s="30">
        <v>46080.0</v>
      </c>
      <c r="B126" s="3">
        <v>25635.8</v>
      </c>
      <c r="C126" s="3">
        <v>25429.46</v>
      </c>
      <c r="D126" s="32">
        <f t="shared" si="1"/>
        <v>25532.735</v>
      </c>
      <c r="E126" s="32">
        <f t="shared" si="2"/>
        <v>25587.73</v>
      </c>
      <c r="F126" s="32">
        <f t="shared" si="3"/>
        <v>25557.0625</v>
      </c>
      <c r="G126" s="32">
        <f t="shared" si="4"/>
        <v>25581.264</v>
      </c>
      <c r="H126" s="32">
        <f t="shared" si="5"/>
        <v>25581.835</v>
      </c>
      <c r="I126" s="32">
        <f t="shared" si="6"/>
        <v>25585.56857</v>
      </c>
      <c r="J126" s="37">
        <f t="shared" si="7"/>
        <v>25606.6325</v>
      </c>
      <c r="K126" s="32">
        <f t="shared" si="8"/>
        <v>25616.43667</v>
      </c>
      <c r="L126" s="32">
        <f t="shared" si="9"/>
        <v>25614.759</v>
      </c>
      <c r="M126" s="32">
        <f t="shared" si="10"/>
        <v>25613.32545</v>
      </c>
      <c r="N126" s="32">
        <f t="shared" si="11"/>
        <v>25636.315</v>
      </c>
      <c r="O126" s="32">
        <f t="shared" si="12"/>
        <v>25665.13923</v>
      </c>
      <c r="P126" s="32">
        <f t="shared" si="13"/>
        <v>25688.60214</v>
      </c>
      <c r="Q126" s="32">
        <f t="shared" si="14"/>
        <v>25702.736</v>
      </c>
      <c r="R126" s="4">
        <f t="shared" si="15"/>
        <v>25700.14438</v>
      </c>
      <c r="S126" s="4">
        <f t="shared" si="16"/>
        <v>25701.88412</v>
      </c>
      <c r="T126" s="4">
        <f t="shared" si="17"/>
        <v>25708.85</v>
      </c>
      <c r="U126" s="4">
        <f t="shared" si="18"/>
        <v>25718.22316</v>
      </c>
      <c r="V126" s="4">
        <f t="shared" si="19"/>
        <v>25680.337</v>
      </c>
    </row>
    <row r="127" ht="14.25" customHeight="1">
      <c r="A127" s="30">
        <v>46083.0</v>
      </c>
      <c r="B127" s="3">
        <v>24982.2</v>
      </c>
      <c r="C127" s="3">
        <v>24974.94</v>
      </c>
      <c r="D127" s="32">
        <f t="shared" si="1"/>
        <v>25202.2</v>
      </c>
      <c r="E127" s="32">
        <f t="shared" si="2"/>
        <v>25346.80333</v>
      </c>
      <c r="F127" s="32">
        <f t="shared" si="3"/>
        <v>25434.5325</v>
      </c>
      <c r="G127" s="32">
        <f t="shared" si="4"/>
        <v>25440.638</v>
      </c>
      <c r="H127" s="32">
        <f t="shared" si="5"/>
        <v>25480.21</v>
      </c>
      <c r="I127" s="32">
        <f t="shared" si="6"/>
        <v>25495.13571</v>
      </c>
      <c r="J127" s="37">
        <f t="shared" si="7"/>
        <v>25509.24</v>
      </c>
      <c r="K127" s="32">
        <f t="shared" si="8"/>
        <v>25536.44444</v>
      </c>
      <c r="L127" s="32">
        <f t="shared" si="9"/>
        <v>25552.287</v>
      </c>
      <c r="M127" s="32">
        <f t="shared" si="10"/>
        <v>25556.59364</v>
      </c>
      <c r="N127" s="32">
        <f t="shared" si="11"/>
        <v>25560.12667</v>
      </c>
      <c r="O127" s="32">
        <f t="shared" si="12"/>
        <v>25585.44</v>
      </c>
      <c r="P127" s="32">
        <f t="shared" si="13"/>
        <v>25615.83929</v>
      </c>
      <c r="Q127" s="32">
        <f t="shared" si="14"/>
        <v>25641.02467</v>
      </c>
      <c r="R127" s="4">
        <f t="shared" si="15"/>
        <v>25657.24875</v>
      </c>
      <c r="S127" s="4">
        <f t="shared" si="16"/>
        <v>25657.48529</v>
      </c>
      <c r="T127" s="4">
        <f t="shared" si="17"/>
        <v>25661.49833</v>
      </c>
      <c r="U127" s="4">
        <f t="shared" si="18"/>
        <v>25670.22316</v>
      </c>
      <c r="V127" s="4">
        <f t="shared" si="19"/>
        <v>25681.059</v>
      </c>
    </row>
    <row r="128" ht="14.25" customHeight="1">
      <c r="A128" s="30">
        <v>46085.0</v>
      </c>
      <c r="B128" s="3">
        <v>24584.7</v>
      </c>
      <c r="C128" s="3">
        <v>24535.51</v>
      </c>
      <c r="D128" s="32">
        <f t="shared" si="1"/>
        <v>24755.225</v>
      </c>
      <c r="E128" s="32">
        <f t="shared" si="2"/>
        <v>24979.97</v>
      </c>
      <c r="F128" s="32">
        <f t="shared" si="3"/>
        <v>25143.98</v>
      </c>
      <c r="G128" s="32">
        <f t="shared" si="4"/>
        <v>25254.728</v>
      </c>
      <c r="H128" s="32">
        <f t="shared" si="5"/>
        <v>25289.78333</v>
      </c>
      <c r="I128" s="32">
        <f t="shared" si="6"/>
        <v>25345.25286</v>
      </c>
      <c r="J128" s="37">
        <f t="shared" si="7"/>
        <v>25375.1825</v>
      </c>
      <c r="K128" s="32">
        <f t="shared" si="8"/>
        <v>25401.04778</v>
      </c>
      <c r="L128" s="32">
        <f t="shared" si="9"/>
        <v>25436.351</v>
      </c>
      <c r="M128" s="32">
        <f t="shared" si="10"/>
        <v>25459.85273</v>
      </c>
      <c r="N128" s="32">
        <f t="shared" si="11"/>
        <v>25471.50333</v>
      </c>
      <c r="O128" s="32">
        <f t="shared" si="12"/>
        <v>25481.31</v>
      </c>
      <c r="P128" s="32">
        <f t="shared" si="13"/>
        <v>25510.445</v>
      </c>
      <c r="Q128" s="32">
        <f t="shared" si="14"/>
        <v>25543.81733</v>
      </c>
      <c r="R128" s="4">
        <f t="shared" si="15"/>
        <v>25571.93</v>
      </c>
      <c r="S128" s="4">
        <f t="shared" si="16"/>
        <v>25591.26412</v>
      </c>
      <c r="T128" s="4">
        <f t="shared" si="17"/>
        <v>25595.15333</v>
      </c>
      <c r="U128" s="4">
        <f t="shared" si="18"/>
        <v>25602.23579</v>
      </c>
      <c r="V128" s="4">
        <f t="shared" si="19"/>
        <v>25613.4875</v>
      </c>
    </row>
    <row r="129" ht="14.25" customHeight="1">
      <c r="A129" s="30">
        <v>46086.0</v>
      </c>
      <c r="B129" s="3">
        <v>24854.3</v>
      </c>
      <c r="C129" s="3">
        <v>24762.81</v>
      </c>
      <c r="D129" s="32">
        <f t="shared" si="1"/>
        <v>24649.16</v>
      </c>
      <c r="E129" s="32">
        <f t="shared" si="2"/>
        <v>24757.75333</v>
      </c>
      <c r="F129" s="32">
        <f t="shared" si="3"/>
        <v>24925.68</v>
      </c>
      <c r="G129" s="32">
        <f t="shared" si="4"/>
        <v>25067.746</v>
      </c>
      <c r="H129" s="32">
        <f t="shared" si="5"/>
        <v>25172.74167</v>
      </c>
      <c r="I129" s="32">
        <f t="shared" si="6"/>
        <v>25214.50143</v>
      </c>
      <c r="J129" s="37">
        <f t="shared" si="7"/>
        <v>25272.4475</v>
      </c>
      <c r="K129" s="32">
        <f t="shared" si="8"/>
        <v>25307.14111</v>
      </c>
      <c r="L129" s="32">
        <f t="shared" si="9"/>
        <v>25337.224</v>
      </c>
      <c r="M129" s="32">
        <f t="shared" si="10"/>
        <v>25375.12</v>
      </c>
      <c r="N129" s="32">
        <f t="shared" si="11"/>
        <v>25401.76583</v>
      </c>
      <c r="O129" s="32">
        <f t="shared" si="12"/>
        <v>25416.98846</v>
      </c>
      <c r="P129" s="32">
        <f t="shared" si="13"/>
        <v>25429.98857</v>
      </c>
      <c r="Q129" s="32">
        <f t="shared" si="14"/>
        <v>25460.60267</v>
      </c>
      <c r="R129" s="4">
        <f t="shared" si="15"/>
        <v>25495.00438</v>
      </c>
      <c r="S129" s="4">
        <f t="shared" si="16"/>
        <v>25524.33471</v>
      </c>
      <c r="T129" s="4">
        <f t="shared" si="17"/>
        <v>25545.23889</v>
      </c>
      <c r="U129" s="4">
        <f t="shared" si="18"/>
        <v>25551.34579</v>
      </c>
      <c r="V129" s="4">
        <f t="shared" si="19"/>
        <v>25560.2645</v>
      </c>
    </row>
    <row r="130" ht="14.25" customHeight="1">
      <c r="A130" s="30">
        <v>46087.0</v>
      </c>
      <c r="B130" s="3">
        <v>24545.7</v>
      </c>
      <c r="C130" s="3">
        <v>24653.5</v>
      </c>
      <c r="D130" s="32">
        <f t="shared" si="1"/>
        <v>24708.155</v>
      </c>
      <c r="E130" s="32">
        <f t="shared" si="2"/>
        <v>24650.60667</v>
      </c>
      <c r="F130" s="32">
        <f t="shared" si="3"/>
        <v>24731.69</v>
      </c>
      <c r="G130" s="32">
        <f t="shared" si="4"/>
        <v>24871.244</v>
      </c>
      <c r="H130" s="32">
        <f t="shared" si="5"/>
        <v>24998.705</v>
      </c>
      <c r="I130" s="32">
        <f t="shared" si="6"/>
        <v>25098.56429</v>
      </c>
      <c r="J130" s="37">
        <f t="shared" si="7"/>
        <v>25144.37625</v>
      </c>
      <c r="K130" s="32">
        <f t="shared" si="8"/>
        <v>25203.67556</v>
      </c>
      <c r="L130" s="32">
        <f t="shared" si="9"/>
        <v>25241.777</v>
      </c>
      <c r="M130" s="32">
        <f t="shared" si="10"/>
        <v>25275.06727</v>
      </c>
      <c r="N130" s="32">
        <f t="shared" si="11"/>
        <v>25314.985</v>
      </c>
      <c r="O130" s="32">
        <f t="shared" si="12"/>
        <v>25344.20692</v>
      </c>
      <c r="P130" s="32">
        <f t="shared" si="13"/>
        <v>25362.45357</v>
      </c>
      <c r="Q130" s="32">
        <f t="shared" si="14"/>
        <v>25378.22267</v>
      </c>
      <c r="R130" s="4">
        <f t="shared" si="15"/>
        <v>25410.15875</v>
      </c>
      <c r="S130" s="4">
        <f t="shared" si="16"/>
        <v>25445.50412</v>
      </c>
      <c r="T130" s="4">
        <f t="shared" si="17"/>
        <v>25475.955</v>
      </c>
      <c r="U130" s="4">
        <f t="shared" si="18"/>
        <v>25498.30526</v>
      </c>
      <c r="V130" s="4">
        <f t="shared" si="19"/>
        <v>25506.4535</v>
      </c>
    </row>
    <row r="131" ht="14.25" customHeight="1">
      <c r="A131" s="30">
        <v>46090.0</v>
      </c>
      <c r="B131" s="3">
        <v>24122.5</v>
      </c>
      <c r="C131" s="3">
        <v>23965.15</v>
      </c>
      <c r="D131" s="32">
        <f t="shared" si="1"/>
        <v>24309.325</v>
      </c>
      <c r="E131" s="32">
        <f t="shared" si="2"/>
        <v>24460.48667</v>
      </c>
      <c r="F131" s="32">
        <f t="shared" si="3"/>
        <v>24479.2425</v>
      </c>
      <c r="G131" s="32">
        <f t="shared" si="4"/>
        <v>24578.382</v>
      </c>
      <c r="H131" s="32">
        <f t="shared" si="5"/>
        <v>24720.22833</v>
      </c>
      <c r="I131" s="32">
        <f t="shared" si="6"/>
        <v>24851.05429</v>
      </c>
      <c r="J131" s="37">
        <f t="shared" si="7"/>
        <v>24956.8875</v>
      </c>
      <c r="K131" s="32">
        <f t="shared" si="8"/>
        <v>25013.35111</v>
      </c>
      <c r="L131" s="32">
        <f t="shared" si="9"/>
        <v>25079.823</v>
      </c>
      <c r="M131" s="32">
        <f t="shared" si="10"/>
        <v>25125.72</v>
      </c>
      <c r="N131" s="32">
        <f t="shared" si="11"/>
        <v>25165.9075</v>
      </c>
      <c r="O131" s="32">
        <f t="shared" si="12"/>
        <v>25211.15154</v>
      </c>
      <c r="P131" s="32">
        <f t="shared" si="13"/>
        <v>25245.70286</v>
      </c>
      <c r="Q131" s="32">
        <f t="shared" si="14"/>
        <v>25269.3</v>
      </c>
      <c r="R131" s="4">
        <f t="shared" si="15"/>
        <v>25289.90563</v>
      </c>
      <c r="S131" s="4">
        <f t="shared" si="16"/>
        <v>25325.15824</v>
      </c>
      <c r="T131" s="4">
        <f t="shared" si="17"/>
        <v>25363.26222</v>
      </c>
      <c r="U131" s="4">
        <f t="shared" si="18"/>
        <v>25396.43895</v>
      </c>
      <c r="V131" s="4">
        <f t="shared" si="19"/>
        <v>25421.6475</v>
      </c>
    </row>
    <row r="132" ht="14.25" customHeight="1">
      <c r="A132" s="30">
        <v>46091.0</v>
      </c>
      <c r="B132" s="3">
        <v>24393.6</v>
      </c>
      <c r="C132" s="3">
        <v>24303.22</v>
      </c>
      <c r="D132" s="32">
        <f t="shared" si="1"/>
        <v>24134.185</v>
      </c>
      <c r="E132" s="32">
        <f t="shared" si="2"/>
        <v>24307.29</v>
      </c>
      <c r="F132" s="32">
        <f t="shared" si="3"/>
        <v>24421.17</v>
      </c>
      <c r="G132" s="32">
        <f t="shared" si="4"/>
        <v>24444.038</v>
      </c>
      <c r="H132" s="32">
        <f t="shared" si="5"/>
        <v>24532.52167</v>
      </c>
      <c r="I132" s="32">
        <f t="shared" si="6"/>
        <v>24660.65571</v>
      </c>
      <c r="J132" s="37">
        <f t="shared" si="7"/>
        <v>24782.575</v>
      </c>
      <c r="K132" s="32">
        <f t="shared" si="8"/>
        <v>24884.25778</v>
      </c>
      <c r="L132" s="32">
        <f t="shared" si="9"/>
        <v>24942.338</v>
      </c>
      <c r="M132" s="32">
        <f t="shared" si="10"/>
        <v>25009.22273</v>
      </c>
      <c r="N132" s="32">
        <f t="shared" si="11"/>
        <v>25057.17833</v>
      </c>
      <c r="O132" s="32">
        <f t="shared" si="12"/>
        <v>25099.54692</v>
      </c>
      <c r="P132" s="32">
        <f t="shared" si="13"/>
        <v>25146.29929</v>
      </c>
      <c r="Q132" s="32">
        <f t="shared" si="14"/>
        <v>25182.87067</v>
      </c>
      <c r="R132" s="4">
        <f t="shared" si="15"/>
        <v>25208.92</v>
      </c>
      <c r="S132" s="4">
        <f t="shared" si="16"/>
        <v>25231.86529</v>
      </c>
      <c r="T132" s="4">
        <f t="shared" si="17"/>
        <v>25268.38389</v>
      </c>
      <c r="U132" s="4">
        <f t="shared" si="18"/>
        <v>25307.47053</v>
      </c>
      <c r="V132" s="4">
        <f t="shared" si="19"/>
        <v>25341.778</v>
      </c>
    </row>
    <row r="133" ht="14.25" customHeight="1">
      <c r="A133" s="30">
        <v>46092.0</v>
      </c>
      <c r="B133" s="3">
        <v>23939.1</v>
      </c>
      <c r="C133" s="3">
        <v>24113.59</v>
      </c>
      <c r="D133" s="32">
        <f t="shared" si="1"/>
        <v>24208.405</v>
      </c>
      <c r="E133" s="32">
        <f t="shared" si="2"/>
        <v>24127.32</v>
      </c>
      <c r="F133" s="32">
        <f t="shared" si="3"/>
        <v>24258.865</v>
      </c>
      <c r="G133" s="32">
        <f t="shared" si="4"/>
        <v>24359.654</v>
      </c>
      <c r="H133" s="32">
        <f t="shared" si="5"/>
        <v>24388.96333</v>
      </c>
      <c r="I133" s="32">
        <f t="shared" si="6"/>
        <v>24472.67429</v>
      </c>
      <c r="J133" s="37">
        <f t="shared" si="7"/>
        <v>24592.2725</v>
      </c>
      <c r="K133" s="32">
        <f t="shared" si="8"/>
        <v>24708.24333</v>
      </c>
      <c r="L133" s="32">
        <f t="shared" si="9"/>
        <v>24807.191</v>
      </c>
      <c r="M133" s="32">
        <f t="shared" si="10"/>
        <v>24866.99727</v>
      </c>
      <c r="N133" s="32">
        <f t="shared" si="11"/>
        <v>24934.58667</v>
      </c>
      <c r="O133" s="32">
        <f t="shared" si="12"/>
        <v>24984.59462</v>
      </c>
      <c r="P133" s="32">
        <f t="shared" si="13"/>
        <v>25029.12143</v>
      </c>
      <c r="Q133" s="32">
        <f t="shared" si="14"/>
        <v>25077.452</v>
      </c>
      <c r="R133" s="4">
        <f t="shared" si="15"/>
        <v>25116.04063</v>
      </c>
      <c r="S133" s="4">
        <f t="shared" si="16"/>
        <v>25144.48882</v>
      </c>
      <c r="T133" s="4">
        <f t="shared" si="17"/>
        <v>25169.73889</v>
      </c>
      <c r="U133" s="4">
        <f t="shared" si="18"/>
        <v>25207.60526</v>
      </c>
      <c r="V133" s="4">
        <f t="shared" si="19"/>
        <v>25247.7765</v>
      </c>
    </row>
    <row r="134" ht="14.25" customHeight="1">
      <c r="A134" s="30">
        <v>46093.0</v>
      </c>
      <c r="B134" s="3">
        <v>23728.5</v>
      </c>
      <c r="C134" s="3">
        <v>23758.14</v>
      </c>
      <c r="D134" s="32">
        <f t="shared" si="1"/>
        <v>23935.865</v>
      </c>
      <c r="E134" s="32">
        <f t="shared" si="2"/>
        <v>24058.31667</v>
      </c>
      <c r="F134" s="32">
        <f t="shared" si="3"/>
        <v>24035.025</v>
      </c>
      <c r="G134" s="32">
        <f t="shared" si="4"/>
        <v>24158.72</v>
      </c>
      <c r="H134" s="32">
        <f t="shared" si="5"/>
        <v>24259.40167</v>
      </c>
      <c r="I134" s="32">
        <f t="shared" si="6"/>
        <v>24298.84571</v>
      </c>
      <c r="J134" s="37">
        <f t="shared" si="7"/>
        <v>24383.3575</v>
      </c>
      <c r="K134" s="32">
        <f t="shared" si="8"/>
        <v>24499.59111</v>
      </c>
      <c r="L134" s="32">
        <f t="shared" si="9"/>
        <v>24613.233</v>
      </c>
      <c r="M134" s="32">
        <f t="shared" si="10"/>
        <v>24711.82273</v>
      </c>
      <c r="N134" s="32">
        <f t="shared" si="11"/>
        <v>24774.5925</v>
      </c>
      <c r="O134" s="32">
        <f t="shared" si="12"/>
        <v>24844.09077</v>
      </c>
      <c r="P134" s="32">
        <f t="shared" si="13"/>
        <v>24896.99071</v>
      </c>
      <c r="Q134" s="32">
        <f t="shared" si="14"/>
        <v>24944.38933</v>
      </c>
      <c r="R134" s="4">
        <f t="shared" si="15"/>
        <v>24994.995</v>
      </c>
      <c r="S134" s="4">
        <f t="shared" si="16"/>
        <v>25036.16412</v>
      </c>
      <c r="T134" s="4">
        <f t="shared" si="17"/>
        <v>25067.46944</v>
      </c>
      <c r="U134" s="4">
        <f t="shared" si="18"/>
        <v>25095.44421</v>
      </c>
      <c r="V134" s="4">
        <f t="shared" si="19"/>
        <v>25135.132</v>
      </c>
    </row>
    <row r="135" ht="14.25" customHeight="1">
      <c r="A135" s="30">
        <v>46094.0</v>
      </c>
      <c r="B135" s="3">
        <v>23199.3</v>
      </c>
      <c r="C135" s="3">
        <v>23338.51</v>
      </c>
      <c r="D135" s="32">
        <f t="shared" si="1"/>
        <v>23548.325</v>
      </c>
      <c r="E135" s="32">
        <f t="shared" si="2"/>
        <v>23736.74667</v>
      </c>
      <c r="F135" s="32">
        <f t="shared" si="3"/>
        <v>23878.365</v>
      </c>
      <c r="G135" s="32">
        <f t="shared" si="4"/>
        <v>23895.722</v>
      </c>
      <c r="H135" s="32">
        <f t="shared" si="5"/>
        <v>24022.01833</v>
      </c>
      <c r="I135" s="32">
        <f t="shared" si="6"/>
        <v>24127.84571</v>
      </c>
      <c r="J135" s="37">
        <f t="shared" si="7"/>
        <v>24178.80375</v>
      </c>
      <c r="K135" s="32">
        <f t="shared" si="8"/>
        <v>24267.26333</v>
      </c>
      <c r="L135" s="32">
        <f t="shared" si="9"/>
        <v>24383.483</v>
      </c>
      <c r="M135" s="32">
        <f t="shared" si="10"/>
        <v>24497.34909</v>
      </c>
      <c r="N135" s="32">
        <f t="shared" si="11"/>
        <v>24597.38</v>
      </c>
      <c r="O135" s="32">
        <f t="shared" si="12"/>
        <v>24664.12462</v>
      </c>
      <c r="P135" s="32">
        <f t="shared" si="13"/>
        <v>24736.54929</v>
      </c>
      <c r="Q135" s="32">
        <f t="shared" si="14"/>
        <v>24793.092</v>
      </c>
      <c r="R135" s="4">
        <f t="shared" si="15"/>
        <v>24844.02188</v>
      </c>
      <c r="S135" s="4">
        <f t="shared" si="16"/>
        <v>24897.55471</v>
      </c>
      <c r="T135" s="4">
        <f t="shared" si="17"/>
        <v>24941.85</v>
      </c>
      <c r="U135" s="4">
        <f t="shared" si="18"/>
        <v>24976.47158</v>
      </c>
      <c r="V135" s="4">
        <f t="shared" si="19"/>
        <v>25007.5975</v>
      </c>
    </row>
    <row r="136" ht="14.25" customHeight="1">
      <c r="A136" s="30">
        <v>46097.0</v>
      </c>
      <c r="B136" s="3">
        <v>23429.2</v>
      </c>
      <c r="C136" s="3">
        <v>23295.81</v>
      </c>
      <c r="D136" s="32">
        <f t="shared" si="1"/>
        <v>23317.16</v>
      </c>
      <c r="E136" s="32">
        <f t="shared" si="2"/>
        <v>23464.15333</v>
      </c>
      <c r="F136" s="32">
        <f t="shared" si="3"/>
        <v>23626.5125</v>
      </c>
      <c r="G136" s="32">
        <f t="shared" si="4"/>
        <v>23761.854</v>
      </c>
      <c r="H136" s="32">
        <f t="shared" si="5"/>
        <v>23795.73667</v>
      </c>
      <c r="I136" s="32">
        <f t="shared" si="6"/>
        <v>23918.27429</v>
      </c>
      <c r="J136" s="37">
        <f t="shared" si="7"/>
        <v>24023.84125</v>
      </c>
      <c r="K136" s="32">
        <f t="shared" si="8"/>
        <v>24080.69333</v>
      </c>
      <c r="L136" s="32">
        <f t="shared" si="9"/>
        <v>24170.118</v>
      </c>
      <c r="M136" s="32">
        <f t="shared" si="10"/>
        <v>24284.60364</v>
      </c>
      <c r="N136" s="32">
        <f t="shared" si="11"/>
        <v>24397.22083</v>
      </c>
      <c r="O136" s="32">
        <f t="shared" si="12"/>
        <v>24497.25923</v>
      </c>
      <c r="P136" s="32">
        <f t="shared" si="13"/>
        <v>24566.38786</v>
      </c>
      <c r="Q136" s="32">
        <f t="shared" si="14"/>
        <v>24640.5</v>
      </c>
      <c r="R136" s="4">
        <f t="shared" si="15"/>
        <v>24699.51188</v>
      </c>
      <c r="S136" s="4">
        <f t="shared" si="16"/>
        <v>24752.95059</v>
      </c>
      <c r="T136" s="4">
        <f t="shared" si="17"/>
        <v>24808.56889</v>
      </c>
      <c r="U136" s="4">
        <f t="shared" si="18"/>
        <v>24855.21632</v>
      </c>
      <c r="V136" s="4">
        <f t="shared" si="19"/>
        <v>24892.4385</v>
      </c>
    </row>
    <row r="137" ht="14.25" customHeight="1">
      <c r="A137" s="30">
        <v>46098.0</v>
      </c>
      <c r="B137" s="3">
        <v>23617.4</v>
      </c>
      <c r="C137" s="3">
        <v>23529.75</v>
      </c>
      <c r="D137" s="32">
        <f t="shared" si="1"/>
        <v>23412.78</v>
      </c>
      <c r="E137" s="32">
        <f t="shared" si="2"/>
        <v>23388.02333</v>
      </c>
      <c r="F137" s="32">
        <f t="shared" si="3"/>
        <v>23480.5525</v>
      </c>
      <c r="G137" s="32">
        <f t="shared" si="4"/>
        <v>23607.16</v>
      </c>
      <c r="H137" s="32">
        <f t="shared" si="5"/>
        <v>23723.17</v>
      </c>
      <c r="I137" s="32">
        <f t="shared" si="6"/>
        <v>23757.73857</v>
      </c>
      <c r="J137" s="37">
        <f t="shared" si="7"/>
        <v>23869.70875</v>
      </c>
      <c r="K137" s="32">
        <f t="shared" si="8"/>
        <v>23968.94222</v>
      </c>
      <c r="L137" s="32">
        <f t="shared" si="9"/>
        <v>24025.599</v>
      </c>
      <c r="M137" s="32">
        <f t="shared" si="10"/>
        <v>24111.90273</v>
      </c>
      <c r="N137" s="32">
        <f t="shared" si="11"/>
        <v>24221.69917</v>
      </c>
      <c r="O137" s="32">
        <f t="shared" si="12"/>
        <v>24330.49231</v>
      </c>
      <c r="P137" s="32">
        <f t="shared" si="13"/>
        <v>24428.15143</v>
      </c>
      <c r="Q137" s="32">
        <f t="shared" si="14"/>
        <v>24497.27867</v>
      </c>
      <c r="R137" s="4">
        <f t="shared" si="15"/>
        <v>24571.07813</v>
      </c>
      <c r="S137" s="4">
        <f t="shared" si="16"/>
        <v>24630.70235</v>
      </c>
      <c r="T137" s="4">
        <f t="shared" si="17"/>
        <v>24684.995</v>
      </c>
      <c r="U137" s="4">
        <f t="shared" si="18"/>
        <v>24741.26263</v>
      </c>
      <c r="V137" s="4">
        <f t="shared" si="19"/>
        <v>24788.943</v>
      </c>
    </row>
    <row r="138" ht="14.25" customHeight="1">
      <c r="A138" s="30">
        <v>46099.0</v>
      </c>
      <c r="B138" s="3">
        <v>23776.4</v>
      </c>
      <c r="C138" s="3">
        <v>23773.72</v>
      </c>
      <c r="D138" s="32">
        <f t="shared" si="1"/>
        <v>23651.735</v>
      </c>
      <c r="E138" s="32">
        <f t="shared" si="2"/>
        <v>23533.09333</v>
      </c>
      <c r="F138" s="32">
        <f t="shared" si="3"/>
        <v>23484.4475</v>
      </c>
      <c r="G138" s="32">
        <f t="shared" si="4"/>
        <v>23539.186</v>
      </c>
      <c r="H138" s="32">
        <f t="shared" si="5"/>
        <v>23634.92</v>
      </c>
      <c r="I138" s="32">
        <f t="shared" si="6"/>
        <v>23730.39143</v>
      </c>
      <c r="J138" s="37">
        <f t="shared" si="7"/>
        <v>23759.73625</v>
      </c>
      <c r="K138" s="32">
        <f t="shared" si="8"/>
        <v>23859.04333</v>
      </c>
      <c r="L138" s="32">
        <f t="shared" si="9"/>
        <v>23949.42</v>
      </c>
      <c r="M138" s="32">
        <f t="shared" si="10"/>
        <v>24002.70091</v>
      </c>
      <c r="N138" s="32">
        <f t="shared" si="11"/>
        <v>24083.72083</v>
      </c>
      <c r="O138" s="32">
        <f t="shared" si="12"/>
        <v>24187.23923</v>
      </c>
      <c r="P138" s="32">
        <f t="shared" si="13"/>
        <v>24290.72286</v>
      </c>
      <c r="Q138" s="32">
        <f t="shared" si="14"/>
        <v>24384.52267</v>
      </c>
      <c r="R138" s="4">
        <f t="shared" si="15"/>
        <v>24452.05625</v>
      </c>
      <c r="S138" s="4">
        <f t="shared" si="16"/>
        <v>24524.17471</v>
      </c>
      <c r="T138" s="4">
        <f t="shared" si="17"/>
        <v>24583.09222</v>
      </c>
      <c r="U138" s="4">
        <f t="shared" si="18"/>
        <v>24637.03316</v>
      </c>
      <c r="V138" s="4">
        <f t="shared" si="19"/>
        <v>24692.8855</v>
      </c>
    </row>
    <row r="139" ht="14.25" customHeight="1">
      <c r="A139" s="30">
        <v>46100.0</v>
      </c>
      <c r="B139" s="3">
        <v>23054.8</v>
      </c>
      <c r="C139" s="3">
        <v>23202.31</v>
      </c>
      <c r="D139" s="32">
        <f t="shared" si="1"/>
        <v>23488.015</v>
      </c>
      <c r="E139" s="32">
        <f t="shared" si="2"/>
        <v>23501.92667</v>
      </c>
      <c r="F139" s="32">
        <f t="shared" si="3"/>
        <v>23450.3975</v>
      </c>
      <c r="G139" s="32">
        <f t="shared" si="4"/>
        <v>23428.02</v>
      </c>
      <c r="H139" s="32">
        <f t="shared" si="5"/>
        <v>23483.04</v>
      </c>
      <c r="I139" s="32">
        <f t="shared" si="6"/>
        <v>23573.11857</v>
      </c>
      <c r="J139" s="37">
        <f t="shared" si="7"/>
        <v>23664.38125</v>
      </c>
      <c r="K139" s="32">
        <f t="shared" si="8"/>
        <v>23697.8</v>
      </c>
      <c r="L139" s="32">
        <f t="shared" si="9"/>
        <v>23793.37</v>
      </c>
      <c r="M139" s="32">
        <f t="shared" si="10"/>
        <v>23881.50091</v>
      </c>
      <c r="N139" s="32">
        <f t="shared" si="11"/>
        <v>23936.00167</v>
      </c>
      <c r="O139" s="32">
        <f t="shared" si="12"/>
        <v>24015.92</v>
      </c>
      <c r="P139" s="32">
        <f t="shared" si="13"/>
        <v>24116.88714</v>
      </c>
      <c r="Q139" s="32">
        <f t="shared" si="14"/>
        <v>24218.162</v>
      </c>
      <c r="R139" s="4">
        <f t="shared" si="15"/>
        <v>24310.63438</v>
      </c>
      <c r="S139" s="4">
        <f t="shared" si="16"/>
        <v>24378.54176</v>
      </c>
      <c r="T139" s="4">
        <f t="shared" si="17"/>
        <v>24450.73778</v>
      </c>
      <c r="U139" s="4">
        <f t="shared" si="18"/>
        <v>24510.41947</v>
      </c>
      <c r="V139" s="4">
        <f t="shared" si="19"/>
        <v>24565.297</v>
      </c>
    </row>
    <row r="140" ht="14.25" customHeight="1">
      <c r="A140" s="30">
        <v>46101.0</v>
      </c>
      <c r="B140" s="3">
        <v>23140.5</v>
      </c>
      <c r="C140" s="3">
        <v>23233.99</v>
      </c>
      <c r="D140" s="32">
        <f t="shared" si="1"/>
        <v>23218.15</v>
      </c>
      <c r="E140" s="32">
        <f t="shared" si="2"/>
        <v>23403.34</v>
      </c>
      <c r="F140" s="32">
        <f t="shared" si="3"/>
        <v>23434.9425</v>
      </c>
      <c r="G140" s="32">
        <f t="shared" si="4"/>
        <v>23407.116</v>
      </c>
      <c r="H140" s="32">
        <f t="shared" si="5"/>
        <v>23395.68167</v>
      </c>
      <c r="I140" s="32">
        <f t="shared" si="6"/>
        <v>23447.46143</v>
      </c>
      <c r="J140" s="37">
        <f t="shared" si="7"/>
        <v>23530.7275</v>
      </c>
      <c r="K140" s="32">
        <f t="shared" si="8"/>
        <v>23616.56</v>
      </c>
      <c r="L140" s="32">
        <f t="shared" si="9"/>
        <v>23651.419</v>
      </c>
      <c r="M140" s="32">
        <f t="shared" si="10"/>
        <v>23742.51727</v>
      </c>
      <c r="N140" s="32">
        <f t="shared" si="11"/>
        <v>23827.54167</v>
      </c>
      <c r="O140" s="32">
        <f t="shared" si="12"/>
        <v>23882.00077</v>
      </c>
      <c r="P140" s="32">
        <f t="shared" si="13"/>
        <v>23960.06786</v>
      </c>
      <c r="Q140" s="32">
        <f t="shared" si="14"/>
        <v>24058.02733</v>
      </c>
      <c r="R140" s="4">
        <f t="shared" si="15"/>
        <v>24156.65125</v>
      </c>
      <c r="S140" s="4">
        <f t="shared" si="16"/>
        <v>24247.30235</v>
      </c>
      <c r="T140" s="4">
        <f t="shared" si="17"/>
        <v>24314.95556</v>
      </c>
      <c r="U140" s="4">
        <f t="shared" si="18"/>
        <v>24386.69842</v>
      </c>
      <c r="V140" s="4">
        <f t="shared" si="19"/>
        <v>24446.598</v>
      </c>
    </row>
    <row r="141" ht="14.25" customHeight="1">
      <c r="A141" s="30">
        <v>46104.0</v>
      </c>
      <c r="B141" s="3">
        <v>22514.9</v>
      </c>
      <c r="C141" s="3">
        <v>22594.95</v>
      </c>
      <c r="D141" s="32">
        <f t="shared" si="1"/>
        <v>22914.47</v>
      </c>
      <c r="E141" s="32">
        <f t="shared" si="2"/>
        <v>23010.41667</v>
      </c>
      <c r="F141" s="32">
        <f t="shared" si="3"/>
        <v>23201.2425</v>
      </c>
      <c r="G141" s="32">
        <f t="shared" si="4"/>
        <v>23266.944</v>
      </c>
      <c r="H141" s="32">
        <f t="shared" si="5"/>
        <v>23271.755</v>
      </c>
      <c r="I141" s="32">
        <f t="shared" si="6"/>
        <v>23281.29143</v>
      </c>
      <c r="J141" s="37">
        <f t="shared" si="7"/>
        <v>23340.8975</v>
      </c>
      <c r="K141" s="32">
        <f t="shared" si="8"/>
        <v>23426.75222</v>
      </c>
      <c r="L141" s="32">
        <f t="shared" si="9"/>
        <v>23514.399</v>
      </c>
      <c r="M141" s="32">
        <f t="shared" si="10"/>
        <v>23555.37636</v>
      </c>
      <c r="N141" s="32">
        <f t="shared" si="11"/>
        <v>23646.88667</v>
      </c>
      <c r="O141" s="32">
        <f t="shared" si="12"/>
        <v>23732.72692</v>
      </c>
      <c r="P141" s="32">
        <f t="shared" si="13"/>
        <v>23790.06857</v>
      </c>
      <c r="Q141" s="32">
        <f t="shared" si="14"/>
        <v>23869.06</v>
      </c>
      <c r="R141" s="4">
        <f t="shared" si="15"/>
        <v>23966.585</v>
      </c>
      <c r="S141" s="4">
        <f t="shared" si="16"/>
        <v>24064.78647</v>
      </c>
      <c r="T141" s="4">
        <f t="shared" si="17"/>
        <v>24155.505</v>
      </c>
      <c r="U141" s="4">
        <f t="shared" si="18"/>
        <v>24224.42895</v>
      </c>
      <c r="V141" s="4">
        <f t="shared" si="19"/>
        <v>24297.111</v>
      </c>
    </row>
    <row r="142" ht="14.25" customHeight="1">
      <c r="A142" s="30">
        <v>46105.0</v>
      </c>
      <c r="B142" s="3">
        <v>22514.9</v>
      </c>
      <c r="C142" s="3">
        <v>22859.0</v>
      </c>
      <c r="D142" s="32">
        <f t="shared" si="1"/>
        <v>22726.975</v>
      </c>
      <c r="E142" s="32">
        <f t="shared" si="2"/>
        <v>22895.98</v>
      </c>
      <c r="F142" s="32">
        <f t="shared" si="3"/>
        <v>22972.5625</v>
      </c>
      <c r="G142" s="32">
        <f t="shared" si="4"/>
        <v>23132.794</v>
      </c>
      <c r="H142" s="32">
        <f t="shared" si="5"/>
        <v>23198.95333</v>
      </c>
      <c r="I142" s="32">
        <f t="shared" si="6"/>
        <v>23212.79</v>
      </c>
      <c r="J142" s="37">
        <f t="shared" si="7"/>
        <v>23228.505</v>
      </c>
      <c r="K142" s="32">
        <f t="shared" si="8"/>
        <v>23287.35333</v>
      </c>
      <c r="L142" s="32">
        <f t="shared" si="9"/>
        <v>23369.977</v>
      </c>
      <c r="M142" s="32">
        <f t="shared" si="10"/>
        <v>23454.81727</v>
      </c>
      <c r="N142" s="32">
        <f t="shared" si="11"/>
        <v>23497.345</v>
      </c>
      <c r="O142" s="32">
        <f t="shared" si="12"/>
        <v>23586.28</v>
      </c>
      <c r="P142" s="32">
        <f t="shared" si="13"/>
        <v>23670.31786</v>
      </c>
      <c r="Q142" s="32">
        <f t="shared" si="14"/>
        <v>23727.99733</v>
      </c>
      <c r="R142" s="4">
        <f t="shared" si="15"/>
        <v>23805.93125</v>
      </c>
      <c r="S142" s="4">
        <f t="shared" si="16"/>
        <v>23901.43294</v>
      </c>
      <c r="T142" s="4">
        <f t="shared" si="17"/>
        <v>23997.79833</v>
      </c>
      <c r="U142" s="4">
        <f t="shared" si="18"/>
        <v>24087.26789</v>
      </c>
      <c r="V142" s="4">
        <f t="shared" si="19"/>
        <v>24156.1575</v>
      </c>
    </row>
    <row r="143" ht="14.25" customHeight="1">
      <c r="A143" s="30">
        <v>46106.0</v>
      </c>
      <c r="B143" s="3">
        <v>23300.0</v>
      </c>
      <c r="C143" s="3">
        <v>23327.58</v>
      </c>
      <c r="D143" s="32">
        <f t="shared" si="1"/>
        <v>23093.29</v>
      </c>
      <c r="E143" s="32">
        <f t="shared" si="2"/>
        <v>22927.17667</v>
      </c>
      <c r="F143" s="32">
        <f t="shared" si="3"/>
        <v>23003.88</v>
      </c>
      <c r="G143" s="32">
        <f t="shared" si="4"/>
        <v>23043.566</v>
      </c>
      <c r="H143" s="32">
        <f t="shared" si="5"/>
        <v>23165.25833</v>
      </c>
      <c r="I143" s="32">
        <f t="shared" si="6"/>
        <v>23217.32857</v>
      </c>
      <c r="J143" s="37">
        <f t="shared" si="7"/>
        <v>23227.13875</v>
      </c>
      <c r="K143" s="32">
        <f t="shared" si="8"/>
        <v>23239.51333</v>
      </c>
      <c r="L143" s="32">
        <f t="shared" si="9"/>
        <v>23291.376</v>
      </c>
      <c r="M143" s="32">
        <f t="shared" si="10"/>
        <v>23366.12273</v>
      </c>
      <c r="N143" s="32">
        <f t="shared" si="11"/>
        <v>23444.21417</v>
      </c>
      <c r="O143" s="32">
        <f t="shared" si="12"/>
        <v>23484.28615</v>
      </c>
      <c r="P143" s="32">
        <f t="shared" si="13"/>
        <v>23567.80143</v>
      </c>
      <c r="Q143" s="32">
        <f t="shared" si="14"/>
        <v>23647.46867</v>
      </c>
      <c r="R143" s="4">
        <f t="shared" si="15"/>
        <v>23702.97125</v>
      </c>
      <c r="S143" s="4">
        <f t="shared" si="16"/>
        <v>23777.79294</v>
      </c>
      <c r="T143" s="4">
        <f t="shared" si="17"/>
        <v>23869.55222</v>
      </c>
      <c r="U143" s="4">
        <f t="shared" si="18"/>
        <v>23962.52368</v>
      </c>
      <c r="V143" s="4">
        <f t="shared" si="19"/>
        <v>24049.2835</v>
      </c>
    </row>
    <row r="144" ht="14.25" customHeight="1">
      <c r="A144" s="30">
        <v>46108.0</v>
      </c>
      <c r="B144" s="3">
        <v>22816.6</v>
      </c>
      <c r="C144" s="3">
        <v>22940.84</v>
      </c>
      <c r="D144" s="32">
        <f t="shared" si="1"/>
        <v>23134.21</v>
      </c>
      <c r="E144" s="32">
        <f t="shared" si="2"/>
        <v>23042.47333</v>
      </c>
      <c r="F144" s="32">
        <f t="shared" si="3"/>
        <v>22930.5925</v>
      </c>
      <c r="G144" s="32">
        <f t="shared" si="4"/>
        <v>22991.272</v>
      </c>
      <c r="H144" s="32">
        <f t="shared" si="5"/>
        <v>23026.445</v>
      </c>
      <c r="I144" s="32">
        <f t="shared" si="6"/>
        <v>23133.19857</v>
      </c>
      <c r="J144" s="37">
        <f t="shared" si="7"/>
        <v>23182.7675</v>
      </c>
      <c r="K144" s="32">
        <f t="shared" si="8"/>
        <v>23195.32778</v>
      </c>
      <c r="L144" s="32">
        <f t="shared" si="9"/>
        <v>23209.646</v>
      </c>
      <c r="M144" s="32">
        <f t="shared" si="10"/>
        <v>23259.50909</v>
      </c>
      <c r="N144" s="32">
        <f t="shared" si="11"/>
        <v>23330.6825</v>
      </c>
      <c r="O144" s="32">
        <f t="shared" si="12"/>
        <v>23405.49308</v>
      </c>
      <c r="P144" s="32">
        <f t="shared" si="13"/>
        <v>23445.46857</v>
      </c>
      <c r="Q144" s="32">
        <f t="shared" si="14"/>
        <v>23526.004</v>
      </c>
      <c r="R144" s="4">
        <f t="shared" si="15"/>
        <v>23603.30438</v>
      </c>
      <c r="S144" s="4">
        <f t="shared" si="16"/>
        <v>23658.14</v>
      </c>
      <c r="T144" s="4">
        <f t="shared" si="17"/>
        <v>23731.29556</v>
      </c>
      <c r="U144" s="4">
        <f t="shared" si="18"/>
        <v>23820.67263</v>
      </c>
      <c r="V144" s="4">
        <f t="shared" si="19"/>
        <v>23911.4395</v>
      </c>
    </row>
    <row r="145" ht="14.25" customHeight="1">
      <c r="A145" s="30">
        <v>46111.0</v>
      </c>
      <c r="B145" s="3">
        <v>22318.4</v>
      </c>
      <c r="C145" s="3">
        <v>22490.92</v>
      </c>
      <c r="D145" s="32">
        <f t="shared" si="1"/>
        <v>22715.88</v>
      </c>
      <c r="E145" s="32">
        <f t="shared" si="2"/>
        <v>22919.78</v>
      </c>
      <c r="F145" s="32">
        <f t="shared" si="3"/>
        <v>22904.585</v>
      </c>
      <c r="G145" s="32">
        <f t="shared" si="4"/>
        <v>22842.658</v>
      </c>
      <c r="H145" s="32">
        <f t="shared" si="5"/>
        <v>22907.88</v>
      </c>
      <c r="I145" s="32">
        <f t="shared" si="6"/>
        <v>22949.94143</v>
      </c>
      <c r="J145" s="37">
        <f t="shared" si="7"/>
        <v>23052.91375</v>
      </c>
      <c r="K145" s="32">
        <f t="shared" si="8"/>
        <v>23105.89556</v>
      </c>
      <c r="L145" s="32">
        <f t="shared" si="9"/>
        <v>23124.887</v>
      </c>
      <c r="M145" s="32">
        <f t="shared" si="10"/>
        <v>23144.30727</v>
      </c>
      <c r="N145" s="32">
        <f t="shared" si="11"/>
        <v>23195.46</v>
      </c>
      <c r="O145" s="32">
        <f t="shared" si="12"/>
        <v>23266.08538</v>
      </c>
      <c r="P145" s="32">
        <f t="shared" si="13"/>
        <v>23340.16643</v>
      </c>
      <c r="Q145" s="32">
        <f t="shared" si="14"/>
        <v>23381.832</v>
      </c>
      <c r="R145" s="4">
        <f t="shared" si="15"/>
        <v>23461.31125</v>
      </c>
      <c r="S145" s="4">
        <f t="shared" si="16"/>
        <v>23537.87</v>
      </c>
      <c r="T145" s="4">
        <f t="shared" si="17"/>
        <v>23593.29444</v>
      </c>
      <c r="U145" s="4">
        <f t="shared" si="18"/>
        <v>23666.01263</v>
      </c>
      <c r="V145" s="4">
        <f t="shared" si="19"/>
        <v>23754.185</v>
      </c>
    </row>
    <row r="146" ht="14.25" customHeight="1">
      <c r="A146" s="30">
        <v>46113.0</v>
      </c>
      <c r="B146" s="3">
        <v>22800.1</v>
      </c>
      <c r="C146" s="3">
        <v>22897.28</v>
      </c>
      <c r="D146" s="32">
        <f t="shared" si="1"/>
        <v>22694.1</v>
      </c>
      <c r="E146" s="32">
        <f t="shared" si="2"/>
        <v>22776.34667</v>
      </c>
      <c r="F146" s="32">
        <f t="shared" si="3"/>
        <v>22914.155</v>
      </c>
      <c r="G146" s="32">
        <f t="shared" si="4"/>
        <v>22903.124</v>
      </c>
      <c r="H146" s="32">
        <f t="shared" si="5"/>
        <v>22851.76167</v>
      </c>
      <c r="I146" s="32">
        <f t="shared" si="6"/>
        <v>22906.36571</v>
      </c>
      <c r="J146" s="37">
        <f t="shared" si="7"/>
        <v>22943.35875</v>
      </c>
      <c r="K146" s="32">
        <f t="shared" si="8"/>
        <v>23035.62111</v>
      </c>
      <c r="L146" s="32">
        <f t="shared" si="9"/>
        <v>23085.034</v>
      </c>
      <c r="M146" s="32">
        <f t="shared" si="10"/>
        <v>23104.19545</v>
      </c>
      <c r="N146" s="32">
        <f t="shared" si="11"/>
        <v>23123.72167</v>
      </c>
      <c r="O146" s="32">
        <f t="shared" si="12"/>
        <v>23172.52308</v>
      </c>
      <c r="P146" s="32">
        <f t="shared" si="13"/>
        <v>23239.74214</v>
      </c>
      <c r="Q146" s="32">
        <f t="shared" si="14"/>
        <v>23310.64067</v>
      </c>
      <c r="R146" s="4">
        <f t="shared" si="15"/>
        <v>23351.5475</v>
      </c>
      <c r="S146" s="4">
        <f t="shared" si="16"/>
        <v>23428.13294</v>
      </c>
      <c r="T146" s="4">
        <f t="shared" si="17"/>
        <v>23502.28167</v>
      </c>
      <c r="U146" s="4">
        <f t="shared" si="18"/>
        <v>23556.66211</v>
      </c>
      <c r="V146" s="4">
        <f t="shared" si="19"/>
        <v>23627.576</v>
      </c>
    </row>
    <row r="147" ht="14.25" customHeight="1">
      <c r="A147" s="30">
        <v>46114.0</v>
      </c>
      <c r="B147" s="49">
        <v>22766.6</v>
      </c>
      <c r="C147" s="50">
        <v>22536.98</v>
      </c>
      <c r="D147" s="32">
        <f t="shared" si="1"/>
        <v>22717.13</v>
      </c>
      <c r="E147" s="32">
        <f t="shared" si="2"/>
        <v>22641.72667</v>
      </c>
      <c r="F147" s="32">
        <f t="shared" si="3"/>
        <v>22716.505</v>
      </c>
      <c r="G147" s="32">
        <f t="shared" si="4"/>
        <v>22838.72</v>
      </c>
      <c r="H147" s="32">
        <f t="shared" si="5"/>
        <v>22842.1</v>
      </c>
      <c r="I147" s="32">
        <f t="shared" si="6"/>
        <v>22806.79286</v>
      </c>
      <c r="J147" s="37">
        <f t="shared" si="7"/>
        <v>22860.1925</v>
      </c>
      <c r="K147" s="32">
        <f t="shared" si="8"/>
        <v>22898.20556</v>
      </c>
      <c r="L147" s="32">
        <f t="shared" si="9"/>
        <v>22985.757</v>
      </c>
      <c r="M147" s="32">
        <f t="shared" si="10"/>
        <v>23035.21091</v>
      </c>
      <c r="N147" s="32">
        <f t="shared" si="11"/>
        <v>23056.9275</v>
      </c>
      <c r="O147" s="32">
        <f t="shared" si="12"/>
        <v>23078.58769</v>
      </c>
      <c r="P147" s="32">
        <f t="shared" si="13"/>
        <v>23127.12714</v>
      </c>
      <c r="Q147" s="32">
        <f t="shared" si="14"/>
        <v>23192.89133</v>
      </c>
      <c r="R147" s="4">
        <f t="shared" si="15"/>
        <v>23262.28688</v>
      </c>
      <c r="S147" s="4">
        <f t="shared" si="16"/>
        <v>23303.63176</v>
      </c>
      <c r="T147" s="4">
        <f t="shared" si="17"/>
        <v>23378.62444</v>
      </c>
      <c r="U147" s="4">
        <f t="shared" si="18"/>
        <v>23451.47632</v>
      </c>
      <c r="V147" s="4">
        <f t="shared" si="19"/>
        <v>23505.678</v>
      </c>
    </row>
    <row r="148" ht="14.25" customHeight="1">
      <c r="A148" s="30">
        <v>46118.0</v>
      </c>
      <c r="B148" s="49">
        <v>23057.0</v>
      </c>
      <c r="C148" s="49">
        <v>22856.72</v>
      </c>
      <c r="D148" s="32">
        <f t="shared" si="1"/>
        <v>22696.85</v>
      </c>
      <c r="E148" s="32">
        <f t="shared" si="2"/>
        <v>22763.66</v>
      </c>
      <c r="F148" s="32">
        <f t="shared" si="3"/>
        <v>22695.475</v>
      </c>
      <c r="G148" s="32">
        <f t="shared" si="4"/>
        <v>22744.548</v>
      </c>
      <c r="H148" s="32">
        <f t="shared" si="5"/>
        <v>22841.72</v>
      </c>
      <c r="I148" s="32">
        <f t="shared" si="6"/>
        <v>22844.18857</v>
      </c>
      <c r="J148" s="37">
        <f t="shared" si="7"/>
        <v>22813.03375</v>
      </c>
      <c r="K148" s="32">
        <f t="shared" si="8"/>
        <v>22859.80667</v>
      </c>
      <c r="L148" s="32">
        <f t="shared" si="9"/>
        <v>22894.057</v>
      </c>
      <c r="M148" s="32">
        <f t="shared" si="10"/>
        <v>22974.02636</v>
      </c>
      <c r="N148" s="32">
        <f t="shared" si="11"/>
        <v>23020.33667</v>
      </c>
      <c r="O148" s="32">
        <f t="shared" si="12"/>
        <v>23041.52692</v>
      </c>
      <c r="P148" s="32">
        <f t="shared" si="13"/>
        <v>23062.74</v>
      </c>
      <c r="Q148" s="32">
        <f t="shared" si="14"/>
        <v>23109.1</v>
      </c>
      <c r="R148" s="4">
        <f t="shared" si="15"/>
        <v>23171.88063</v>
      </c>
      <c r="S148" s="4">
        <f t="shared" si="16"/>
        <v>23238.43</v>
      </c>
      <c r="T148" s="4">
        <f t="shared" si="17"/>
        <v>23278.80333</v>
      </c>
      <c r="U148" s="4">
        <f t="shared" si="18"/>
        <v>23351.15579</v>
      </c>
      <c r="V148" s="4">
        <f t="shared" si="19"/>
        <v>23421.7385</v>
      </c>
    </row>
    <row r="149" ht="14.25" customHeight="1">
      <c r="A149" s="30">
        <v>46119.0</v>
      </c>
      <c r="B149" s="3">
        <v>23151.1</v>
      </c>
      <c r="C149" s="3">
        <v>23012.44</v>
      </c>
      <c r="D149" s="32">
        <f t="shared" si="1"/>
        <v>22934.58</v>
      </c>
      <c r="E149" s="32">
        <f t="shared" si="2"/>
        <v>22802.04667</v>
      </c>
      <c r="F149" s="32">
        <f t="shared" si="3"/>
        <v>22825.855</v>
      </c>
      <c r="G149" s="32">
        <f t="shared" si="4"/>
        <v>22758.868</v>
      </c>
      <c r="H149" s="32">
        <f t="shared" si="5"/>
        <v>22789.19667</v>
      </c>
      <c r="I149" s="32">
        <f t="shared" si="6"/>
        <v>22866.10857</v>
      </c>
      <c r="J149" s="37">
        <f t="shared" si="7"/>
        <v>22865.22</v>
      </c>
      <c r="K149" s="32">
        <f t="shared" si="8"/>
        <v>22835.19</v>
      </c>
      <c r="L149" s="32">
        <f t="shared" si="9"/>
        <v>22875.07</v>
      </c>
      <c r="M149" s="32">
        <f t="shared" si="10"/>
        <v>22904.81909</v>
      </c>
      <c r="N149" s="32">
        <f t="shared" si="11"/>
        <v>22977.2275</v>
      </c>
      <c r="O149" s="32">
        <f t="shared" si="12"/>
        <v>23019.72923</v>
      </c>
      <c r="P149" s="32">
        <f t="shared" si="13"/>
        <v>23039.44929</v>
      </c>
      <c r="Q149" s="32">
        <f t="shared" si="14"/>
        <v>23059.38667</v>
      </c>
      <c r="R149" s="4">
        <f t="shared" si="15"/>
        <v>23103.05875</v>
      </c>
      <c r="S149" s="4">
        <f t="shared" si="16"/>
        <v>23162.50176</v>
      </c>
      <c r="T149" s="4">
        <f t="shared" si="17"/>
        <v>23225.875</v>
      </c>
      <c r="U149" s="4">
        <f t="shared" si="18"/>
        <v>23264.78421</v>
      </c>
      <c r="V149" s="4">
        <f t="shared" si="19"/>
        <v>23334.22</v>
      </c>
    </row>
    <row r="150" ht="14.25" customHeight="1">
      <c r="A150" s="30">
        <v>46120.0</v>
      </c>
      <c r="B150" s="3">
        <v>24057.8</v>
      </c>
      <c r="C150" s="3">
        <v>23970.25</v>
      </c>
      <c r="D150" s="32">
        <f t="shared" si="1"/>
        <v>23491.345</v>
      </c>
      <c r="E150" s="32">
        <f t="shared" si="2"/>
        <v>23279.80333</v>
      </c>
      <c r="F150" s="32">
        <f t="shared" si="3"/>
        <v>23094.0975</v>
      </c>
      <c r="G150" s="32">
        <f t="shared" si="4"/>
        <v>23054.734</v>
      </c>
      <c r="H150" s="32">
        <f t="shared" si="5"/>
        <v>22960.765</v>
      </c>
      <c r="I150" s="32">
        <f t="shared" si="6"/>
        <v>22957.91857</v>
      </c>
      <c r="J150" s="37">
        <f t="shared" si="7"/>
        <v>23004.12625</v>
      </c>
      <c r="K150" s="32">
        <f t="shared" si="8"/>
        <v>22988.00111</v>
      </c>
      <c r="L150" s="32">
        <f t="shared" si="9"/>
        <v>22948.696</v>
      </c>
      <c r="M150" s="32">
        <f t="shared" si="10"/>
        <v>22974.63182</v>
      </c>
      <c r="N150" s="32">
        <f t="shared" si="11"/>
        <v>22993.605</v>
      </c>
      <c r="O150" s="32">
        <f t="shared" si="12"/>
        <v>23053.61385</v>
      </c>
      <c r="P150" s="32">
        <f t="shared" si="13"/>
        <v>23087.62357</v>
      </c>
      <c r="Q150" s="32">
        <f t="shared" si="14"/>
        <v>23101.50267</v>
      </c>
      <c r="R150" s="4">
        <f t="shared" si="15"/>
        <v>23116.31563</v>
      </c>
      <c r="S150" s="4">
        <f t="shared" si="16"/>
        <v>23154.07</v>
      </c>
      <c r="T150" s="4">
        <f t="shared" si="17"/>
        <v>23207.37667</v>
      </c>
      <c r="U150" s="4">
        <f t="shared" si="18"/>
        <v>23265.05263</v>
      </c>
      <c r="V150" s="4">
        <f t="shared" si="19"/>
        <v>23300.0575</v>
      </c>
    </row>
    <row r="151" ht="14.25" customHeight="1">
      <c r="A151" s="30">
        <v>46121.0</v>
      </c>
      <c r="B151" s="3">
        <v>23861.3</v>
      </c>
      <c r="C151" s="3">
        <v>23892.59</v>
      </c>
      <c r="D151" s="32">
        <f t="shared" si="1"/>
        <v>23931.42</v>
      </c>
      <c r="E151" s="32">
        <f t="shared" si="2"/>
        <v>23625.09333</v>
      </c>
      <c r="F151" s="32">
        <f t="shared" si="3"/>
        <v>23433</v>
      </c>
      <c r="G151" s="32">
        <f t="shared" si="4"/>
        <v>23253.796</v>
      </c>
      <c r="H151" s="32">
        <f t="shared" si="5"/>
        <v>23194.37667</v>
      </c>
      <c r="I151" s="32">
        <f t="shared" si="6"/>
        <v>23093.88286</v>
      </c>
      <c r="J151" s="37">
        <f t="shared" si="7"/>
        <v>23074.7525</v>
      </c>
      <c r="K151" s="32">
        <f t="shared" si="8"/>
        <v>23102.84444</v>
      </c>
      <c r="L151" s="32">
        <f t="shared" si="9"/>
        <v>23078.46</v>
      </c>
      <c r="M151" s="32">
        <f t="shared" si="10"/>
        <v>23034.50455</v>
      </c>
      <c r="N151" s="32">
        <f t="shared" si="11"/>
        <v>23051.12833</v>
      </c>
      <c r="O151" s="32">
        <f t="shared" si="12"/>
        <v>23062.75769</v>
      </c>
      <c r="P151" s="32">
        <f t="shared" si="13"/>
        <v>23113.54071</v>
      </c>
      <c r="Q151" s="32">
        <f t="shared" si="14"/>
        <v>23141.288</v>
      </c>
      <c r="R151" s="4">
        <f t="shared" si="15"/>
        <v>23150.94563</v>
      </c>
      <c r="S151" s="4">
        <f t="shared" si="16"/>
        <v>23161.97882</v>
      </c>
      <c r="T151" s="4">
        <f t="shared" si="17"/>
        <v>23195.09889</v>
      </c>
      <c r="U151" s="4">
        <f t="shared" si="18"/>
        <v>23243.44053</v>
      </c>
      <c r="V151" s="4">
        <f t="shared" si="19"/>
        <v>23296.4295</v>
      </c>
    </row>
    <row r="152" ht="14.25" customHeight="1">
      <c r="A152" s="30">
        <v>46122.0</v>
      </c>
      <c r="B152" s="3">
        <v>24101.0</v>
      </c>
      <c r="C152" s="3">
        <v>24042.73</v>
      </c>
      <c r="D152" s="32">
        <f t="shared" si="1"/>
        <v>23967.66</v>
      </c>
      <c r="E152" s="32">
        <f t="shared" si="2"/>
        <v>23968.52333</v>
      </c>
      <c r="F152" s="32">
        <f t="shared" si="3"/>
        <v>23729.5025</v>
      </c>
      <c r="G152" s="32">
        <f t="shared" si="4"/>
        <v>23554.946</v>
      </c>
      <c r="H152" s="32">
        <f t="shared" si="5"/>
        <v>23385.285</v>
      </c>
      <c r="I152" s="32">
        <f t="shared" si="6"/>
        <v>23315.57</v>
      </c>
      <c r="J152" s="37">
        <f t="shared" si="7"/>
        <v>23212.48875</v>
      </c>
      <c r="K152" s="32">
        <f t="shared" si="8"/>
        <v>23182.30556</v>
      </c>
      <c r="L152" s="32">
        <f t="shared" si="9"/>
        <v>23196.833</v>
      </c>
      <c r="M152" s="32">
        <f t="shared" si="10"/>
        <v>23166.12091</v>
      </c>
      <c r="N152" s="32">
        <f t="shared" si="11"/>
        <v>23118.52333</v>
      </c>
      <c r="O152" s="32">
        <f t="shared" si="12"/>
        <v>23127.40538</v>
      </c>
      <c r="P152" s="32">
        <f t="shared" si="13"/>
        <v>23132.75571</v>
      </c>
      <c r="Q152" s="32">
        <f t="shared" si="14"/>
        <v>23175.48667</v>
      </c>
      <c r="R152" s="4">
        <f t="shared" si="15"/>
        <v>23197.62813</v>
      </c>
      <c r="S152" s="4">
        <f t="shared" si="16"/>
        <v>23203.40353</v>
      </c>
      <c r="T152" s="4">
        <f t="shared" si="17"/>
        <v>23210.90944</v>
      </c>
      <c r="U152" s="4">
        <f t="shared" si="18"/>
        <v>23239.71105</v>
      </c>
      <c r="V152" s="4">
        <f t="shared" si="19"/>
        <v>23283.405</v>
      </c>
    </row>
    <row r="153" ht="14.25" customHeight="1">
      <c r="A153" s="30">
        <v>46125.0</v>
      </c>
      <c r="B153" s="3">
        <v>23858.7</v>
      </c>
      <c r="C153" s="3">
        <v>23775.65</v>
      </c>
      <c r="D153" s="32">
        <f t="shared" si="1"/>
        <v>23909.19</v>
      </c>
      <c r="E153" s="32">
        <f t="shared" si="2"/>
        <v>23903.65667</v>
      </c>
      <c r="F153" s="32">
        <f t="shared" si="3"/>
        <v>23920.305</v>
      </c>
      <c r="G153" s="32">
        <f t="shared" si="4"/>
        <v>23738.732</v>
      </c>
      <c r="H153" s="32">
        <f t="shared" si="5"/>
        <v>23591.73</v>
      </c>
      <c r="I153" s="32">
        <f t="shared" si="6"/>
        <v>23441.05143</v>
      </c>
      <c r="J153" s="37">
        <f t="shared" si="7"/>
        <v>23373.08</v>
      </c>
      <c r="K153" s="32">
        <f t="shared" si="8"/>
        <v>23275.06222</v>
      </c>
      <c r="L153" s="32">
        <f t="shared" si="9"/>
        <v>23241.64</v>
      </c>
      <c r="M153" s="32">
        <f t="shared" si="10"/>
        <v>23249.45273</v>
      </c>
      <c r="N153" s="32">
        <f t="shared" si="11"/>
        <v>23216.915</v>
      </c>
      <c r="O153" s="32">
        <f t="shared" si="12"/>
        <v>23169.07154</v>
      </c>
      <c r="P153" s="32">
        <f t="shared" si="13"/>
        <v>23173.70857</v>
      </c>
      <c r="Q153" s="32">
        <f t="shared" si="14"/>
        <v>23175.61533</v>
      </c>
      <c r="R153" s="4">
        <f t="shared" si="15"/>
        <v>23212.99688</v>
      </c>
      <c r="S153" s="4">
        <f t="shared" si="16"/>
        <v>23231.62941</v>
      </c>
      <c r="T153" s="4">
        <f t="shared" si="17"/>
        <v>23235.195</v>
      </c>
      <c r="U153" s="4">
        <f t="shared" si="18"/>
        <v>23240.63263</v>
      </c>
      <c r="V153" s="4">
        <f t="shared" si="19"/>
        <v>23266.508</v>
      </c>
    </row>
    <row r="154" ht="14.25" customHeight="1">
      <c r="A154" s="30">
        <v>46127.0</v>
      </c>
      <c r="B154" s="3">
        <v>24237.7</v>
      </c>
      <c r="C154" s="3">
        <v>24245.46</v>
      </c>
      <c r="D154" s="32">
        <f t="shared" si="1"/>
        <v>24010.555</v>
      </c>
      <c r="E154" s="32">
        <f t="shared" si="2"/>
        <v>24021.28</v>
      </c>
      <c r="F154" s="32">
        <f t="shared" si="3"/>
        <v>23989.1075</v>
      </c>
      <c r="G154" s="32">
        <f t="shared" si="4"/>
        <v>23985.336</v>
      </c>
      <c r="H154" s="32">
        <f t="shared" si="5"/>
        <v>23823.18667</v>
      </c>
      <c r="I154" s="32">
        <f t="shared" si="6"/>
        <v>23685.12</v>
      </c>
      <c r="J154" s="37">
        <f t="shared" si="7"/>
        <v>23541.6025</v>
      </c>
      <c r="K154" s="32">
        <f t="shared" si="8"/>
        <v>23470.01111</v>
      </c>
      <c r="L154" s="32">
        <f t="shared" si="9"/>
        <v>23372.102</v>
      </c>
      <c r="M154" s="32">
        <f t="shared" si="10"/>
        <v>23332.89636</v>
      </c>
      <c r="N154" s="32">
        <f t="shared" si="11"/>
        <v>23332.45333</v>
      </c>
      <c r="O154" s="32">
        <f t="shared" si="12"/>
        <v>23296.03385</v>
      </c>
      <c r="P154" s="32">
        <f t="shared" si="13"/>
        <v>23245.95643</v>
      </c>
      <c r="Q154" s="32">
        <f t="shared" si="14"/>
        <v>23245.15867</v>
      </c>
      <c r="R154" s="4">
        <f t="shared" si="15"/>
        <v>23242.48063</v>
      </c>
      <c r="S154" s="4">
        <f t="shared" si="16"/>
        <v>23273.73</v>
      </c>
      <c r="T154" s="4">
        <f t="shared" si="17"/>
        <v>23287.95333</v>
      </c>
      <c r="U154" s="4">
        <f t="shared" si="18"/>
        <v>23288.36684</v>
      </c>
      <c r="V154" s="4">
        <f t="shared" si="19"/>
        <v>23290.874</v>
      </c>
    </row>
    <row r="155" ht="14.25" customHeight="1">
      <c r="A155" s="30">
        <v>46128.0</v>
      </c>
      <c r="B155" s="3">
        <v>24195.8</v>
      </c>
      <c r="C155" s="3">
        <v>24248.71</v>
      </c>
      <c r="D155" s="32">
        <f t="shared" si="1"/>
        <v>24247.085</v>
      </c>
      <c r="E155" s="32">
        <f t="shared" si="2"/>
        <v>24089.94</v>
      </c>
      <c r="F155" s="32">
        <f t="shared" si="3"/>
        <v>24078.1375</v>
      </c>
      <c r="G155" s="32">
        <f t="shared" si="4"/>
        <v>24041.028</v>
      </c>
      <c r="H155" s="32">
        <f t="shared" si="5"/>
        <v>24029.23167</v>
      </c>
      <c r="I155" s="32">
        <f t="shared" si="6"/>
        <v>23883.97571</v>
      </c>
      <c r="J155" s="37">
        <f t="shared" si="7"/>
        <v>23755.56875</v>
      </c>
      <c r="K155" s="32">
        <f t="shared" si="8"/>
        <v>23620.17</v>
      </c>
      <c r="L155" s="32">
        <f t="shared" si="9"/>
        <v>23547.881</v>
      </c>
      <c r="M155" s="32">
        <f t="shared" si="10"/>
        <v>23451.79364</v>
      </c>
      <c r="N155" s="32">
        <f t="shared" si="11"/>
        <v>23409.21417</v>
      </c>
      <c r="O155" s="32">
        <f t="shared" si="12"/>
        <v>23402.93462</v>
      </c>
      <c r="P155" s="32">
        <f t="shared" si="13"/>
        <v>23364.08214</v>
      </c>
      <c r="Q155" s="32">
        <f t="shared" si="14"/>
        <v>23312.80667</v>
      </c>
      <c r="R155" s="4">
        <f t="shared" si="15"/>
        <v>23307.88063</v>
      </c>
      <c r="S155" s="4">
        <f t="shared" si="16"/>
        <v>23301.67059</v>
      </c>
      <c r="T155" s="4">
        <f t="shared" si="17"/>
        <v>23327.89556</v>
      </c>
      <c r="U155" s="4">
        <f t="shared" si="18"/>
        <v>23338.51947</v>
      </c>
      <c r="V155" s="4">
        <f t="shared" si="19"/>
        <v>23336.384</v>
      </c>
    </row>
    <row r="156" ht="14.25" customHeight="1">
      <c r="A156" s="30">
        <v>46129.0</v>
      </c>
      <c r="B156" s="3">
        <v>24368.0</v>
      </c>
      <c r="C156" s="3">
        <v>24290.43</v>
      </c>
      <c r="D156" s="32">
        <f t="shared" si="1"/>
        <v>24269.57</v>
      </c>
      <c r="E156" s="32">
        <f t="shared" si="2"/>
        <v>24261.53333</v>
      </c>
      <c r="F156" s="32">
        <f t="shared" si="3"/>
        <v>24140.0625</v>
      </c>
      <c r="G156" s="32">
        <f t="shared" si="4"/>
        <v>24120.596</v>
      </c>
      <c r="H156" s="32">
        <f t="shared" si="5"/>
        <v>24082.595</v>
      </c>
      <c r="I156" s="32">
        <f t="shared" si="6"/>
        <v>24066.54571</v>
      </c>
      <c r="J156" s="37">
        <f t="shared" si="7"/>
        <v>23934.7825</v>
      </c>
      <c r="K156" s="32">
        <f t="shared" si="8"/>
        <v>23814.99778</v>
      </c>
      <c r="L156" s="32">
        <f t="shared" si="9"/>
        <v>23687.196</v>
      </c>
      <c r="M156" s="32">
        <f t="shared" si="10"/>
        <v>23615.38545</v>
      </c>
      <c r="N156" s="32">
        <f t="shared" si="11"/>
        <v>23521.68</v>
      </c>
      <c r="O156" s="32">
        <f t="shared" si="12"/>
        <v>23477</v>
      </c>
      <c r="P156" s="32">
        <f t="shared" si="13"/>
        <v>23466.32714</v>
      </c>
      <c r="Q156" s="32">
        <f t="shared" si="14"/>
        <v>23425.83867</v>
      </c>
      <c r="R156" s="4">
        <f t="shared" si="15"/>
        <v>23373.90813</v>
      </c>
      <c r="S156" s="4">
        <f t="shared" si="16"/>
        <v>23365.67765</v>
      </c>
      <c r="T156" s="4">
        <f t="shared" si="17"/>
        <v>23356.60167</v>
      </c>
      <c r="U156" s="4">
        <f t="shared" si="18"/>
        <v>23378.55526</v>
      </c>
      <c r="V156" s="4">
        <f t="shared" si="19"/>
        <v>23386.115</v>
      </c>
    </row>
    <row r="157" ht="14.25" customHeight="1">
      <c r="A157" s="30">
        <v>46132.0</v>
      </c>
      <c r="B157" s="3">
        <v>24331.8</v>
      </c>
      <c r="C157" s="3">
        <v>24379.74</v>
      </c>
      <c r="D157" s="32">
        <f t="shared" si="1"/>
        <v>24335.085</v>
      </c>
      <c r="E157" s="32">
        <f t="shared" si="2"/>
        <v>24306.29333</v>
      </c>
      <c r="F157" s="32">
        <f t="shared" si="3"/>
        <v>24291.085</v>
      </c>
      <c r="G157" s="32">
        <f t="shared" si="4"/>
        <v>24187.998</v>
      </c>
      <c r="H157" s="32">
        <f t="shared" si="5"/>
        <v>24163.78667</v>
      </c>
      <c r="I157" s="32">
        <f t="shared" si="6"/>
        <v>24125.04429</v>
      </c>
      <c r="J157" s="37">
        <f t="shared" si="7"/>
        <v>24105.695</v>
      </c>
      <c r="K157" s="32">
        <f t="shared" si="8"/>
        <v>23984.22222</v>
      </c>
      <c r="L157" s="32">
        <f t="shared" si="9"/>
        <v>23871.472</v>
      </c>
      <c r="M157" s="32">
        <f t="shared" si="10"/>
        <v>23750.15455</v>
      </c>
      <c r="N157" s="32">
        <f t="shared" si="11"/>
        <v>23679.08167</v>
      </c>
      <c r="O157" s="32">
        <f t="shared" si="12"/>
        <v>23587.68462</v>
      </c>
      <c r="P157" s="32">
        <f t="shared" si="13"/>
        <v>23541.48143</v>
      </c>
      <c r="Q157" s="32">
        <f t="shared" si="14"/>
        <v>23527.22133</v>
      </c>
      <c r="R157" s="4">
        <f t="shared" si="15"/>
        <v>23485.4575</v>
      </c>
      <c r="S157" s="4">
        <f t="shared" si="16"/>
        <v>23433.07471</v>
      </c>
      <c r="T157" s="4">
        <f t="shared" si="17"/>
        <v>23422.01444</v>
      </c>
      <c r="U157" s="4">
        <f t="shared" si="18"/>
        <v>23410.45105</v>
      </c>
      <c r="V157" s="4">
        <f t="shared" si="19"/>
        <v>23428.6145</v>
      </c>
    </row>
    <row r="158" ht="14.25" customHeight="1">
      <c r="A158" s="30">
        <v>46133.0</v>
      </c>
      <c r="B158" s="3">
        <v>24584.5</v>
      </c>
      <c r="C158" s="3">
        <v>24528.34</v>
      </c>
      <c r="D158" s="32">
        <f t="shared" si="1"/>
        <v>24454.04</v>
      </c>
      <c r="E158" s="32">
        <f t="shared" si="2"/>
        <v>24399.50333</v>
      </c>
      <c r="F158" s="32">
        <f t="shared" si="3"/>
        <v>24361.805</v>
      </c>
      <c r="G158" s="32">
        <f t="shared" si="4"/>
        <v>24338.536</v>
      </c>
      <c r="H158" s="32">
        <f t="shared" si="5"/>
        <v>24244.72167</v>
      </c>
      <c r="I158" s="32">
        <f t="shared" si="6"/>
        <v>24215.86571</v>
      </c>
      <c r="J158" s="37">
        <f t="shared" si="7"/>
        <v>24175.45625</v>
      </c>
      <c r="K158" s="32">
        <f t="shared" si="8"/>
        <v>24152.65556</v>
      </c>
      <c r="L158" s="32">
        <f t="shared" si="9"/>
        <v>24038.634</v>
      </c>
      <c r="M158" s="32">
        <f t="shared" si="10"/>
        <v>23931.18727</v>
      </c>
      <c r="N158" s="32">
        <f t="shared" si="11"/>
        <v>23815.00333</v>
      </c>
      <c r="O158" s="32">
        <f t="shared" si="12"/>
        <v>23744.40923</v>
      </c>
      <c r="P158" s="32">
        <f t="shared" si="13"/>
        <v>23654.87429</v>
      </c>
      <c r="Q158" s="32">
        <f t="shared" si="14"/>
        <v>23607.272</v>
      </c>
      <c r="R158" s="4">
        <f t="shared" si="15"/>
        <v>23589.79125</v>
      </c>
      <c r="S158" s="4">
        <f t="shared" si="16"/>
        <v>23546.80353</v>
      </c>
      <c r="T158" s="4">
        <f t="shared" si="17"/>
        <v>23493.92278</v>
      </c>
      <c r="U158" s="4">
        <f t="shared" si="18"/>
        <v>23480.24211</v>
      </c>
      <c r="V158" s="4">
        <f t="shared" si="19"/>
        <v>23466.3455</v>
      </c>
    </row>
    <row r="159" ht="14.25" customHeight="1">
      <c r="A159" s="30">
        <v>46134.0</v>
      </c>
      <c r="B159" s="3">
        <v>24381.2</v>
      </c>
      <c r="C159" s="3">
        <v>24404.17</v>
      </c>
      <c r="D159" s="32">
        <f t="shared" si="1"/>
        <v>24466.255</v>
      </c>
      <c r="E159" s="32">
        <f t="shared" si="2"/>
        <v>24437.41667</v>
      </c>
      <c r="F159" s="32">
        <f t="shared" si="3"/>
        <v>24400.67</v>
      </c>
      <c r="G159" s="32">
        <f t="shared" si="4"/>
        <v>24370.278</v>
      </c>
      <c r="H159" s="32">
        <f t="shared" si="5"/>
        <v>24349.475</v>
      </c>
      <c r="I159" s="32">
        <f t="shared" si="6"/>
        <v>24267.5</v>
      </c>
      <c r="J159" s="37">
        <f t="shared" si="7"/>
        <v>24239.40375</v>
      </c>
      <c r="K159" s="32">
        <f t="shared" si="8"/>
        <v>24200.86889</v>
      </c>
      <c r="L159" s="32">
        <f t="shared" si="9"/>
        <v>24177.807</v>
      </c>
      <c r="M159" s="32">
        <f t="shared" si="10"/>
        <v>24071.86455</v>
      </c>
      <c r="N159" s="32">
        <f t="shared" si="11"/>
        <v>23970.6025</v>
      </c>
      <c r="O159" s="32">
        <f t="shared" si="12"/>
        <v>23860.32385</v>
      </c>
      <c r="P159" s="32">
        <f t="shared" si="13"/>
        <v>23791.535</v>
      </c>
      <c r="Q159" s="32">
        <f t="shared" si="14"/>
        <v>23704.82733</v>
      </c>
      <c r="R159" s="4">
        <f t="shared" si="15"/>
        <v>23657.07813</v>
      </c>
      <c r="S159" s="4">
        <f t="shared" si="16"/>
        <v>23637.69588</v>
      </c>
      <c r="T159" s="4">
        <f t="shared" si="17"/>
        <v>23594.435</v>
      </c>
      <c r="U159" s="4">
        <f t="shared" si="18"/>
        <v>23541.83053</v>
      </c>
      <c r="V159" s="4">
        <f t="shared" si="19"/>
        <v>23526.4385</v>
      </c>
    </row>
    <row r="160" ht="14.25" customHeight="1">
      <c r="A160" s="30">
        <v>46135.0</v>
      </c>
      <c r="B160" s="3">
        <v>24163.0</v>
      </c>
      <c r="C160" s="3">
        <v>24194.95</v>
      </c>
      <c r="D160" s="32">
        <f t="shared" si="1"/>
        <v>24299.56</v>
      </c>
      <c r="E160" s="32">
        <f t="shared" si="2"/>
        <v>24375.82</v>
      </c>
      <c r="F160" s="32">
        <f t="shared" si="3"/>
        <v>24376.8</v>
      </c>
      <c r="G160" s="32">
        <f t="shared" si="4"/>
        <v>24359.526</v>
      </c>
      <c r="H160" s="32">
        <f t="shared" si="5"/>
        <v>24341.05667</v>
      </c>
      <c r="I160" s="32">
        <f t="shared" si="6"/>
        <v>24327.4</v>
      </c>
      <c r="J160" s="37">
        <f t="shared" si="7"/>
        <v>24258.43125</v>
      </c>
      <c r="K160" s="32">
        <f t="shared" si="8"/>
        <v>24234.46444</v>
      </c>
      <c r="L160" s="32">
        <f t="shared" si="9"/>
        <v>24200.277</v>
      </c>
      <c r="M160" s="32">
        <f t="shared" si="10"/>
        <v>24179.36545</v>
      </c>
      <c r="N160" s="32">
        <f t="shared" si="11"/>
        <v>24082.12167</v>
      </c>
      <c r="O160" s="32">
        <f t="shared" si="12"/>
        <v>23987.86</v>
      </c>
      <c r="P160" s="32">
        <f t="shared" si="13"/>
        <v>23884.22571</v>
      </c>
      <c r="Q160" s="32">
        <f t="shared" si="14"/>
        <v>23818.42933</v>
      </c>
      <c r="R160" s="4">
        <f t="shared" si="15"/>
        <v>23735.46</v>
      </c>
      <c r="S160" s="4">
        <f t="shared" si="16"/>
        <v>23688.71765</v>
      </c>
      <c r="T160" s="4">
        <f t="shared" si="17"/>
        <v>23668.65444</v>
      </c>
      <c r="U160" s="4">
        <f t="shared" si="18"/>
        <v>23626.04105</v>
      </c>
      <c r="V160" s="4">
        <f t="shared" si="19"/>
        <v>23574.4865</v>
      </c>
    </row>
    <row r="161" ht="14.25" customHeight="1">
      <c r="A161" s="30">
        <v>46136.0</v>
      </c>
      <c r="B161" s="3">
        <v>23922.8</v>
      </c>
      <c r="C161" s="3">
        <v>23957.88</v>
      </c>
      <c r="D161" s="32">
        <f t="shared" si="1"/>
        <v>24076.415</v>
      </c>
      <c r="E161" s="32">
        <f t="shared" si="2"/>
        <v>24185.66667</v>
      </c>
      <c r="F161" s="32">
        <f t="shared" si="3"/>
        <v>24271.335</v>
      </c>
      <c r="G161" s="32">
        <f t="shared" si="4"/>
        <v>24293.016</v>
      </c>
      <c r="H161" s="32">
        <f t="shared" si="5"/>
        <v>24292.585</v>
      </c>
      <c r="I161" s="32">
        <f t="shared" si="6"/>
        <v>24286.31714</v>
      </c>
      <c r="J161" s="37">
        <f t="shared" si="7"/>
        <v>24281.21</v>
      </c>
      <c r="K161" s="32">
        <f t="shared" si="8"/>
        <v>24225.03667</v>
      </c>
      <c r="L161" s="32">
        <f t="shared" si="9"/>
        <v>24206.806</v>
      </c>
      <c r="M161" s="32">
        <f t="shared" si="10"/>
        <v>24178.24091</v>
      </c>
      <c r="N161" s="32">
        <f t="shared" si="11"/>
        <v>24160.90833</v>
      </c>
      <c r="O161" s="32">
        <f t="shared" si="12"/>
        <v>24072.56462</v>
      </c>
      <c r="P161" s="32">
        <f t="shared" si="13"/>
        <v>23985.71857</v>
      </c>
      <c r="Q161" s="32">
        <f t="shared" si="14"/>
        <v>23889.136</v>
      </c>
      <c r="R161" s="4">
        <f t="shared" si="15"/>
        <v>23827.145</v>
      </c>
      <c r="S161" s="4">
        <f t="shared" si="16"/>
        <v>23748.54353</v>
      </c>
      <c r="T161" s="4">
        <f t="shared" si="17"/>
        <v>23703.67111</v>
      </c>
      <c r="U161" s="4">
        <f t="shared" si="18"/>
        <v>23683.87684</v>
      </c>
      <c r="V161" s="4">
        <f t="shared" si="19"/>
        <v>23642.633</v>
      </c>
    </row>
    <row r="162" ht="14.25" customHeight="1">
      <c r="A162" s="30">
        <v>46137.0</v>
      </c>
      <c r="B162" s="3"/>
      <c r="C162" s="3"/>
    </row>
    <row r="163" ht="14.25" customHeight="1">
      <c r="A163" s="30">
        <v>46138.0</v>
      </c>
      <c r="B163" s="3"/>
      <c r="C163" s="3"/>
    </row>
    <row r="164" ht="14.25" customHeight="1">
      <c r="A164" s="30">
        <v>46139.0</v>
      </c>
      <c r="B164" s="3"/>
      <c r="C164" s="3"/>
    </row>
    <row r="165" ht="14.25" customHeight="1">
      <c r="A165" s="30">
        <v>46140.0</v>
      </c>
      <c r="B165" s="3"/>
      <c r="C165" s="3"/>
    </row>
    <row r="166" ht="14.25" customHeight="1">
      <c r="A166" s="30">
        <v>46141.0</v>
      </c>
      <c r="B166" s="3"/>
      <c r="C166" s="3"/>
    </row>
    <row r="167" ht="14.25" customHeight="1">
      <c r="A167" s="30">
        <v>46142.0</v>
      </c>
      <c r="B167" s="3"/>
      <c r="C167" s="3"/>
    </row>
    <row r="168" ht="14.25" customHeight="1">
      <c r="A168" s="30">
        <v>46143.0</v>
      </c>
      <c r="B168" s="3"/>
      <c r="C168" s="3"/>
    </row>
    <row r="169" ht="14.25" customHeight="1">
      <c r="A169" s="30">
        <v>46144.0</v>
      </c>
      <c r="B169" s="3"/>
      <c r="C169" s="3"/>
    </row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</sheetData>
  <conditionalFormatting sqref="B2:C169">
    <cfRule type="expression" dxfId="0" priority="1">
      <formula>C2&gt;=B2</formula>
    </cfRule>
  </conditionalFormatting>
  <conditionalFormatting sqref="B2:C169">
    <cfRule type="expression" dxfId="1" priority="2">
      <formula>B2&gt;=C2</formula>
    </cfRule>
  </conditionalFormatting>
  <conditionalFormatting sqref="D2:V161">
    <cfRule type="colorScale" priority="3">
      <colorScale>
        <cfvo type="min"/>
        <cfvo type="max"/>
        <color rgb="FFE06666"/>
        <color rgb="FF6AA84F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1.14"/>
    <col customWidth="1" min="3" max="3" width="10.86"/>
    <col customWidth="1" min="4" max="22" width="9.57"/>
  </cols>
  <sheetData>
    <row r="1">
      <c r="A1" s="51" t="s">
        <v>195</v>
      </c>
      <c r="B1" s="52" t="s">
        <v>222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45979.0</v>
      </c>
      <c r="B2" s="3">
        <v>58974.6</v>
      </c>
      <c r="C2" s="3">
        <v>59011.0</v>
      </c>
      <c r="D2" s="55"/>
      <c r="E2" s="56"/>
      <c r="F2" s="56"/>
      <c r="G2" s="57"/>
      <c r="H2" s="58"/>
      <c r="I2" s="59"/>
      <c r="J2" s="60"/>
      <c r="K2" s="61"/>
      <c r="L2" s="62"/>
      <c r="M2" s="59"/>
      <c r="N2" s="63"/>
      <c r="O2" s="64"/>
      <c r="P2" s="64"/>
      <c r="Q2" s="65"/>
      <c r="R2" s="58"/>
      <c r="S2" s="66"/>
      <c r="T2" s="66"/>
      <c r="U2" s="66"/>
      <c r="V2" s="65"/>
    </row>
    <row r="3">
      <c r="A3" s="30">
        <v>45980.0</v>
      </c>
      <c r="B3" s="3">
        <v>59227.4</v>
      </c>
      <c r="C3" s="3">
        <v>59031.18</v>
      </c>
      <c r="D3" s="32">
        <f t="shared" ref="D3:D4" si="1">SUM(C2:C3)/2</f>
        <v>59021.09</v>
      </c>
      <c r="E3" s="32"/>
      <c r="F3" s="32"/>
      <c r="G3" s="32"/>
      <c r="H3" s="32"/>
      <c r="I3" s="32"/>
      <c r="J3" s="37"/>
      <c r="K3" s="32"/>
      <c r="L3" s="32"/>
      <c r="M3" s="32"/>
      <c r="N3" s="32"/>
      <c r="O3" s="32"/>
      <c r="P3" s="32"/>
      <c r="Q3" s="32"/>
      <c r="R3" s="4"/>
      <c r="S3" s="4"/>
      <c r="T3" s="4"/>
      <c r="U3" s="4"/>
      <c r="V3" s="4"/>
    </row>
    <row r="4">
      <c r="A4" s="30">
        <v>45981.0</v>
      </c>
      <c r="B4" s="3">
        <v>59399.0</v>
      </c>
      <c r="C4" s="3">
        <v>59342.54</v>
      </c>
      <c r="D4" s="32">
        <f t="shared" si="1"/>
        <v>59186.86</v>
      </c>
      <c r="E4" s="32">
        <f>SUM(C2:C4)/3</f>
        <v>59128.24</v>
      </c>
      <c r="F4" s="32"/>
      <c r="G4" s="32"/>
      <c r="H4" s="32"/>
      <c r="I4" s="32"/>
      <c r="J4" s="37"/>
      <c r="K4" s="32"/>
      <c r="L4" s="32"/>
      <c r="M4" s="32"/>
      <c r="N4" s="32"/>
      <c r="O4" s="32"/>
      <c r="P4" s="32"/>
      <c r="Q4" s="32"/>
      <c r="R4" s="4"/>
      <c r="S4" s="4"/>
      <c r="T4" s="4"/>
      <c r="U4" s="4"/>
      <c r="V4" s="4"/>
    </row>
    <row r="5">
      <c r="A5" s="30">
        <v>45982.0</v>
      </c>
      <c r="B5" s="3">
        <v>58869.0</v>
      </c>
      <c r="C5" s="3">
        <v>59014.6</v>
      </c>
      <c r="D5" s="67">
        <f>SUM(C4:C5)/2</f>
        <v>59178.57</v>
      </c>
      <c r="E5" s="68">
        <f>SUM(C3:C5)/3</f>
        <v>59129.44</v>
      </c>
      <c r="F5" s="68">
        <f>SUM(C2:C5)/4</f>
        <v>59099.83</v>
      </c>
      <c r="G5" s="69"/>
      <c r="H5" s="70"/>
      <c r="I5" s="71"/>
      <c r="J5" s="55"/>
      <c r="K5" s="72"/>
      <c r="L5" s="66"/>
      <c r="M5" s="64"/>
      <c r="N5" s="73"/>
      <c r="O5" s="73"/>
      <c r="P5" s="64"/>
      <c r="Q5" s="65"/>
      <c r="R5" s="57"/>
      <c r="S5" s="57"/>
      <c r="T5" s="57"/>
      <c r="U5" s="57"/>
      <c r="V5" s="57"/>
    </row>
    <row r="6">
      <c r="A6" s="30">
        <v>45985.0</v>
      </c>
      <c r="B6" s="3">
        <v>58871.8</v>
      </c>
      <c r="C6" s="3">
        <v>59074.51</v>
      </c>
      <c r="D6" s="32">
        <f t="shared" ref="D6:D8" si="2">SUM(C5:C6)/2</f>
        <v>59044.555</v>
      </c>
      <c r="E6" s="32">
        <f t="shared" ref="E6:E8" si="3">SUM(C4:C6)/3</f>
        <v>59143.88333</v>
      </c>
      <c r="F6" s="32">
        <f t="shared" ref="F6:F8" si="4">SUM(C3:C6)/4</f>
        <v>59115.7075</v>
      </c>
      <c r="G6" s="32">
        <f t="shared" ref="G6:G8" si="5">SUM(C2:C6)/5</f>
        <v>59094.766</v>
      </c>
      <c r="H6" s="32"/>
      <c r="I6" s="32"/>
      <c r="J6" s="37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</row>
    <row r="7">
      <c r="A7" s="30">
        <v>45986.0</v>
      </c>
      <c r="B7" s="3">
        <v>58811.4</v>
      </c>
      <c r="C7" s="3">
        <v>58925.18</v>
      </c>
      <c r="D7" s="32">
        <f t="shared" si="2"/>
        <v>58999.845</v>
      </c>
      <c r="E7" s="32">
        <f t="shared" si="3"/>
        <v>59004.76333</v>
      </c>
      <c r="F7" s="32">
        <f t="shared" si="4"/>
        <v>59089.2075</v>
      </c>
      <c r="G7" s="32">
        <f t="shared" si="5"/>
        <v>59077.602</v>
      </c>
      <c r="H7" s="32">
        <f t="shared" ref="H7:H8" si="6">SUM(C2:C7)/6</f>
        <v>59066.50167</v>
      </c>
      <c r="I7" s="32"/>
      <c r="J7" s="37"/>
      <c r="K7" s="32"/>
      <c r="L7" s="32"/>
      <c r="M7" s="32"/>
      <c r="N7" s="32"/>
      <c r="O7" s="32"/>
      <c r="P7" s="32"/>
      <c r="Q7" s="32"/>
      <c r="R7" s="4"/>
      <c r="S7" s="4"/>
      <c r="T7" s="4"/>
      <c r="U7" s="4"/>
      <c r="V7" s="4"/>
    </row>
    <row r="8">
      <c r="A8" s="30">
        <v>45987.0</v>
      </c>
      <c r="B8" s="3">
        <v>59817.2</v>
      </c>
      <c r="C8" s="3">
        <v>59698.85</v>
      </c>
      <c r="D8" s="32">
        <f t="shared" si="2"/>
        <v>59312.015</v>
      </c>
      <c r="E8" s="32">
        <f t="shared" si="3"/>
        <v>59232.84667</v>
      </c>
      <c r="F8" s="32">
        <f t="shared" si="4"/>
        <v>59178.285</v>
      </c>
      <c r="G8" s="32">
        <f t="shared" si="5"/>
        <v>59211.136</v>
      </c>
      <c r="H8" s="32">
        <f t="shared" si="6"/>
        <v>59181.14333</v>
      </c>
      <c r="I8" s="32">
        <f t="shared" ref="I8:I108" si="7">SUM(C2:C8)/7</f>
        <v>59156.83714</v>
      </c>
      <c r="J8" s="37"/>
      <c r="K8" s="32"/>
      <c r="L8" s="32"/>
      <c r="M8" s="32"/>
      <c r="N8" s="32"/>
      <c r="O8" s="32"/>
      <c r="P8" s="32"/>
      <c r="Q8" s="32"/>
      <c r="R8" s="4"/>
      <c r="S8" s="4"/>
      <c r="T8" s="4"/>
      <c r="U8" s="4"/>
      <c r="V8" s="4"/>
    </row>
    <row r="9">
      <c r="A9" s="30">
        <v>45988.0</v>
      </c>
      <c r="B9" s="3">
        <v>60031.8</v>
      </c>
      <c r="C9" s="3">
        <v>59976.58</v>
      </c>
      <c r="D9" s="74">
        <f t="shared" ref="D9:D10" si="8">SUM(C8:C9)/2</f>
        <v>59837.715</v>
      </c>
      <c r="E9" s="75">
        <f t="shared" ref="E9:E10" si="9">SUM(C7:C9)/3</f>
        <v>59533.53667</v>
      </c>
      <c r="F9" s="75">
        <f t="shared" ref="F9:F10" si="10">SUM(C6:C9)/4</f>
        <v>59418.78</v>
      </c>
      <c r="G9" s="76">
        <f t="shared" ref="G9:G10" si="11">SUM(C5:C9)/5</f>
        <v>59337.944</v>
      </c>
      <c r="H9" s="75">
        <f t="shared" ref="H9:H10" si="12">SUM(C4:C9)/6</f>
        <v>59338.71</v>
      </c>
      <c r="I9" s="77">
        <f t="shared" si="7"/>
        <v>59294.77714</v>
      </c>
      <c r="J9" s="78">
        <f t="shared" ref="J9:J108" si="13">SUM(C2:C9)/8</f>
        <v>59259.305</v>
      </c>
      <c r="K9" s="68"/>
      <c r="L9" s="68"/>
      <c r="M9" s="79"/>
      <c r="N9" s="71"/>
      <c r="O9" s="80"/>
      <c r="P9" s="81"/>
      <c r="Q9" s="82"/>
      <c r="R9" s="83"/>
      <c r="S9" s="57"/>
      <c r="T9" s="57"/>
      <c r="U9" s="82"/>
      <c r="V9" s="72"/>
    </row>
    <row r="10">
      <c r="A10" s="30">
        <v>45989.0</v>
      </c>
      <c r="B10" s="3">
        <v>60068.2</v>
      </c>
      <c r="C10" s="3">
        <v>60060.52</v>
      </c>
      <c r="D10" s="84">
        <f t="shared" si="8"/>
        <v>60018.55</v>
      </c>
      <c r="E10" s="69">
        <f t="shared" si="9"/>
        <v>59911.98333</v>
      </c>
      <c r="F10" s="85">
        <f t="shared" si="10"/>
        <v>59665.2825</v>
      </c>
      <c r="G10" s="80">
        <f t="shared" si="11"/>
        <v>59547.128</v>
      </c>
      <c r="H10" s="80">
        <f t="shared" si="12"/>
        <v>59458.37333</v>
      </c>
      <c r="I10" s="86">
        <f t="shared" si="7"/>
        <v>59441.82571</v>
      </c>
      <c r="J10" s="87">
        <f t="shared" si="13"/>
        <v>59390.495</v>
      </c>
      <c r="K10" s="72">
        <f t="shared" ref="K10:K108" si="14">SUM(C2:C10)/9</f>
        <v>59348.32889</v>
      </c>
      <c r="L10" s="57"/>
      <c r="M10" s="57"/>
      <c r="N10" s="88"/>
      <c r="O10" s="64"/>
      <c r="P10" s="89"/>
      <c r="Q10" s="90"/>
      <c r="R10" s="61"/>
      <c r="S10" s="91"/>
      <c r="T10" s="91"/>
      <c r="U10" s="91"/>
      <c r="V10" s="91"/>
    </row>
    <row r="11">
      <c r="A11" s="30">
        <v>45992.0</v>
      </c>
      <c r="B11" s="3">
        <v>59914.0</v>
      </c>
      <c r="C11" s="3">
        <v>60070.43</v>
      </c>
      <c r="D11" s="32">
        <f t="shared" ref="D11:D13" si="15">SUM(C10:C11)/2</f>
        <v>60065.475</v>
      </c>
      <c r="E11" s="32">
        <f t="shared" ref="E11:E13" si="16">SUM(C9:C11)/3</f>
        <v>60035.84333</v>
      </c>
      <c r="F11" s="32">
        <f t="shared" ref="F11:F13" si="17">SUM(C8:C11)/4</f>
        <v>59951.595</v>
      </c>
      <c r="G11" s="32">
        <f t="shared" ref="G11:G13" si="18">SUM(C7:C11)/5</f>
        <v>59746.312</v>
      </c>
      <c r="H11" s="32">
        <f t="shared" ref="H11:H13" si="19">SUM(C6:C11)/6</f>
        <v>59634.345</v>
      </c>
      <c r="I11" s="32">
        <f t="shared" si="7"/>
        <v>59545.81</v>
      </c>
      <c r="J11" s="37">
        <f t="shared" si="13"/>
        <v>59520.40125</v>
      </c>
      <c r="K11" s="32">
        <f t="shared" si="14"/>
        <v>59466.04333</v>
      </c>
      <c r="L11" s="32">
        <f t="shared" ref="L11:L108" si="20">SUM(C2:C11)/10</f>
        <v>59420.539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45993.0</v>
      </c>
      <c r="B12" s="3">
        <v>59665.4</v>
      </c>
      <c r="C12" s="3">
        <v>59754.37</v>
      </c>
      <c r="D12" s="32">
        <f t="shared" si="15"/>
        <v>59912.4</v>
      </c>
      <c r="E12" s="32">
        <f t="shared" si="16"/>
        <v>59961.77333</v>
      </c>
      <c r="F12" s="32">
        <f t="shared" si="17"/>
        <v>59965.475</v>
      </c>
      <c r="G12" s="32">
        <f t="shared" si="18"/>
        <v>59912.15</v>
      </c>
      <c r="H12" s="32">
        <f t="shared" si="19"/>
        <v>59747.655</v>
      </c>
      <c r="I12" s="32">
        <f t="shared" si="7"/>
        <v>59651.49143</v>
      </c>
      <c r="J12" s="37">
        <f t="shared" si="13"/>
        <v>59571.88</v>
      </c>
      <c r="K12" s="32">
        <f t="shared" si="14"/>
        <v>59546.39778</v>
      </c>
      <c r="L12" s="32">
        <f t="shared" si="20"/>
        <v>59494.876</v>
      </c>
      <c r="M12" s="32">
        <f t="shared" ref="M12:M108" si="21">SUM(C2:C12)/11</f>
        <v>59450.88727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45994.0</v>
      </c>
      <c r="B13" s="3">
        <v>59737.0</v>
      </c>
      <c r="C13" s="3">
        <v>59527.96</v>
      </c>
      <c r="D13" s="32">
        <f t="shared" si="15"/>
        <v>59641.165</v>
      </c>
      <c r="E13" s="32">
        <f t="shared" si="16"/>
        <v>59784.25333</v>
      </c>
      <c r="F13" s="32">
        <f t="shared" si="17"/>
        <v>59853.32</v>
      </c>
      <c r="G13" s="32">
        <f t="shared" si="18"/>
        <v>59877.972</v>
      </c>
      <c r="H13" s="32">
        <f t="shared" si="19"/>
        <v>59848.11833</v>
      </c>
      <c r="I13" s="32">
        <f t="shared" si="7"/>
        <v>59716.27</v>
      </c>
      <c r="J13" s="37">
        <f t="shared" si="13"/>
        <v>59636.05</v>
      </c>
      <c r="K13" s="32">
        <f t="shared" si="14"/>
        <v>59567</v>
      </c>
      <c r="L13" s="32">
        <f t="shared" si="20"/>
        <v>59544.554</v>
      </c>
      <c r="M13" s="32">
        <f t="shared" si="21"/>
        <v>59497.88364</v>
      </c>
      <c r="N13" s="32">
        <f t="shared" ref="N13:N108" si="22">SUM(C2:C13)/12</f>
        <v>59457.31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45995.0</v>
      </c>
      <c r="B14" s="3">
        <v>59643.2</v>
      </c>
      <c r="C14" s="3">
        <v>59630.51</v>
      </c>
      <c r="D14" s="72">
        <f>SUM(C13:C14)/2</f>
        <v>59579.235</v>
      </c>
      <c r="E14" s="85">
        <f>SUM(C12:C14)/3</f>
        <v>59637.61333</v>
      </c>
      <c r="F14" s="79">
        <f>SUM(C11:C14)/4</f>
        <v>59745.8175</v>
      </c>
      <c r="G14" s="92">
        <f>SUM(C10:C14)/5</f>
        <v>59808.758</v>
      </c>
      <c r="H14" s="92">
        <f>SUM(C9:C14)/6</f>
        <v>59836.72833</v>
      </c>
      <c r="I14" s="93">
        <f t="shared" si="7"/>
        <v>59817.03143</v>
      </c>
      <c r="J14" s="85">
        <f t="shared" si="13"/>
        <v>59705.55</v>
      </c>
      <c r="K14" s="80">
        <f t="shared" si="14"/>
        <v>59635.43444</v>
      </c>
      <c r="L14" s="56">
        <f t="shared" si="20"/>
        <v>59573.351</v>
      </c>
      <c r="M14" s="86">
        <f t="shared" si="21"/>
        <v>59552.36818</v>
      </c>
      <c r="N14" s="81">
        <f t="shared" si="22"/>
        <v>59508.93583</v>
      </c>
      <c r="O14" s="72">
        <f t="shared" ref="O14:O108" si="23">SUM(C2:C14)/13</f>
        <v>59470.63308</v>
      </c>
      <c r="P14" s="82"/>
      <c r="Q14" s="57"/>
      <c r="R14" s="88"/>
      <c r="S14" s="65"/>
      <c r="T14" s="73"/>
      <c r="U14" s="63"/>
      <c r="V14" s="90"/>
    </row>
    <row r="15">
      <c r="A15" s="30">
        <v>45996.0</v>
      </c>
      <c r="B15" s="3">
        <v>60055.6</v>
      </c>
      <c r="C15" s="3">
        <v>59921.11</v>
      </c>
      <c r="D15" s="32">
        <f>SUM(C14:C15)/2</f>
        <v>59775.81</v>
      </c>
      <c r="E15" s="32">
        <f>SUM(C13:C15)/3</f>
        <v>59693.19333</v>
      </c>
      <c r="F15" s="32">
        <f>SUM(C12:C15)/4</f>
        <v>59708.4875</v>
      </c>
      <c r="G15" s="32">
        <f>SUM(C11:C15)/5</f>
        <v>59780.876</v>
      </c>
      <c r="H15" s="32">
        <f>SUM(C10:C15)/6</f>
        <v>59827.48333</v>
      </c>
      <c r="I15" s="32">
        <f t="shared" si="7"/>
        <v>59848.78286</v>
      </c>
      <c r="J15" s="37">
        <f t="shared" si="13"/>
        <v>59830.04125</v>
      </c>
      <c r="K15" s="32">
        <f t="shared" si="14"/>
        <v>59729.50111</v>
      </c>
      <c r="L15" s="32">
        <f t="shared" si="20"/>
        <v>59664.002</v>
      </c>
      <c r="M15" s="32">
        <f t="shared" si="21"/>
        <v>59604.96545</v>
      </c>
      <c r="N15" s="32">
        <f t="shared" si="22"/>
        <v>59583.09667</v>
      </c>
      <c r="O15" s="32">
        <f t="shared" si="23"/>
        <v>59540.64154</v>
      </c>
      <c r="P15" s="32">
        <f t="shared" ref="P15:P108" si="24">SUM(C2:C15)/14</f>
        <v>59502.81</v>
      </c>
      <c r="Q15" s="32"/>
      <c r="R15" s="4"/>
      <c r="S15" s="4"/>
      <c r="T15" s="4"/>
      <c r="U15" s="4"/>
      <c r="V15" s="4"/>
    </row>
    <row r="16">
      <c r="A16" s="30">
        <v>45999.0</v>
      </c>
      <c r="B16" s="3">
        <v>59553.0</v>
      </c>
      <c r="C16" s="3">
        <v>59679.32</v>
      </c>
      <c r="D16" s="74">
        <f>SUM(C15:C16)/2</f>
        <v>59800.215</v>
      </c>
      <c r="E16" s="74">
        <f>SUM(C14:C16)/3</f>
        <v>59743.64667</v>
      </c>
      <c r="F16" s="74">
        <f>SUM(C13:C16)/4</f>
        <v>59689.725</v>
      </c>
      <c r="G16" s="74">
        <f>SUM(C12:C16)/5</f>
        <v>59702.654</v>
      </c>
      <c r="H16" s="94">
        <f>SUM(C11:C16)/6</f>
        <v>59763.95</v>
      </c>
      <c r="I16" s="94">
        <f t="shared" si="7"/>
        <v>59806.31714</v>
      </c>
      <c r="J16" s="94">
        <f t="shared" si="13"/>
        <v>59827.6</v>
      </c>
      <c r="K16" s="74">
        <f t="shared" si="14"/>
        <v>59813.29444</v>
      </c>
      <c r="L16" s="74">
        <f t="shared" si="20"/>
        <v>59724.483</v>
      </c>
      <c r="M16" s="74">
        <f t="shared" si="21"/>
        <v>59665.39455</v>
      </c>
      <c r="N16" s="74">
        <f t="shared" si="22"/>
        <v>59611.16167</v>
      </c>
      <c r="O16" s="74">
        <f t="shared" si="23"/>
        <v>59590.49846</v>
      </c>
      <c r="P16" s="74">
        <f t="shared" si="24"/>
        <v>59550.54714</v>
      </c>
      <c r="Q16" s="74">
        <f t="shared" ref="Q16:Q108" si="25">SUM(C2:C16)/15</f>
        <v>59514.57733</v>
      </c>
      <c r="R16" s="74"/>
      <c r="S16" s="74"/>
      <c r="T16" s="74"/>
      <c r="U16" s="76"/>
      <c r="V16" s="95"/>
    </row>
    <row r="17">
      <c r="A17" s="30">
        <v>46000.0</v>
      </c>
      <c r="B17" s="3">
        <v>59553.0</v>
      </c>
      <c r="C17" s="3">
        <v>59472.99</v>
      </c>
      <c r="D17" s="32">
        <f t="shared" ref="D17:D75" si="26">SUM(C16:C17)/2</f>
        <v>59576.155</v>
      </c>
      <c r="E17" s="32">
        <f t="shared" ref="E17:E75" si="27">SUM(C15:C17)/3</f>
        <v>59691.14</v>
      </c>
      <c r="F17" s="32">
        <f t="shared" ref="F17:F75" si="28">SUM(C14:C17)/4</f>
        <v>59675.9825</v>
      </c>
      <c r="G17" s="32">
        <f t="shared" ref="G17:G75" si="29">SUM(C13:C17)/5</f>
        <v>59646.378</v>
      </c>
      <c r="H17" s="32">
        <f t="shared" ref="H17:H75" si="30">SUM(C12:C17)/6</f>
        <v>59664.37667</v>
      </c>
      <c r="I17" s="32">
        <f t="shared" si="7"/>
        <v>59722.38429</v>
      </c>
      <c r="J17" s="37">
        <f t="shared" si="13"/>
        <v>59764.65125</v>
      </c>
      <c r="K17" s="32">
        <f t="shared" si="14"/>
        <v>59788.19889</v>
      </c>
      <c r="L17" s="32">
        <f t="shared" si="20"/>
        <v>59779.264</v>
      </c>
      <c r="M17" s="32">
        <f t="shared" si="21"/>
        <v>59701.62</v>
      </c>
      <c r="N17" s="32">
        <f t="shared" si="22"/>
        <v>59649.36083</v>
      </c>
      <c r="O17" s="32">
        <f t="shared" si="23"/>
        <v>59600.53308</v>
      </c>
      <c r="P17" s="32">
        <f t="shared" si="24"/>
        <v>59582.105</v>
      </c>
      <c r="Q17" s="32">
        <f t="shared" si="25"/>
        <v>59545.37667</v>
      </c>
      <c r="R17" s="4">
        <f t="shared" ref="R17:R108" si="31">SUM(C2:C17)/16</f>
        <v>59511.97813</v>
      </c>
      <c r="S17" s="4"/>
      <c r="T17" s="4"/>
      <c r="U17" s="4"/>
      <c r="V17" s="4"/>
    </row>
    <row r="18">
      <c r="A18" s="30">
        <v>46001.0</v>
      </c>
      <c r="B18" s="3">
        <v>59246.4</v>
      </c>
      <c r="C18" s="3">
        <v>59365.61</v>
      </c>
      <c r="D18" s="32">
        <f t="shared" si="26"/>
        <v>59419.3</v>
      </c>
      <c r="E18" s="32">
        <f t="shared" si="27"/>
        <v>59505.97333</v>
      </c>
      <c r="F18" s="32">
        <f t="shared" si="28"/>
        <v>59609.7575</v>
      </c>
      <c r="G18" s="32">
        <f t="shared" si="29"/>
        <v>59613.908</v>
      </c>
      <c r="H18" s="32">
        <f t="shared" si="30"/>
        <v>59599.58333</v>
      </c>
      <c r="I18" s="32">
        <f t="shared" si="7"/>
        <v>59621.69571</v>
      </c>
      <c r="J18" s="37">
        <f t="shared" si="13"/>
        <v>59677.7875</v>
      </c>
      <c r="K18" s="32">
        <f t="shared" si="14"/>
        <v>59720.31333</v>
      </c>
      <c r="L18" s="32">
        <f t="shared" si="20"/>
        <v>59745.94</v>
      </c>
      <c r="M18" s="32">
        <f t="shared" si="21"/>
        <v>59741.65909</v>
      </c>
      <c r="N18" s="32">
        <f t="shared" si="22"/>
        <v>59673.61917</v>
      </c>
      <c r="O18" s="32">
        <f t="shared" si="23"/>
        <v>59627.53385</v>
      </c>
      <c r="P18" s="32">
        <f t="shared" si="24"/>
        <v>59583.75286</v>
      </c>
      <c r="Q18" s="32">
        <f t="shared" si="25"/>
        <v>59567.672</v>
      </c>
      <c r="R18" s="4">
        <f t="shared" si="31"/>
        <v>59534.14125</v>
      </c>
      <c r="S18" s="4">
        <f t="shared" ref="S18:S108" si="32">SUM(C2:C18)/17</f>
        <v>59503.36824</v>
      </c>
      <c r="T18" s="4"/>
      <c r="U18" s="4"/>
      <c r="V18" s="4"/>
    </row>
    <row r="19">
      <c r="A19" s="30">
        <v>46002.0</v>
      </c>
      <c r="B19" s="3">
        <v>59496.2</v>
      </c>
      <c r="C19" s="3">
        <v>59443.83</v>
      </c>
      <c r="D19" s="32">
        <f t="shared" si="26"/>
        <v>59404.72</v>
      </c>
      <c r="E19" s="32">
        <f t="shared" si="27"/>
        <v>59427.47667</v>
      </c>
      <c r="F19" s="32">
        <f t="shared" si="28"/>
        <v>59490.4375</v>
      </c>
      <c r="G19" s="32">
        <f t="shared" si="29"/>
        <v>59576.572</v>
      </c>
      <c r="H19" s="32">
        <f t="shared" si="30"/>
        <v>59585.56167</v>
      </c>
      <c r="I19" s="32">
        <f t="shared" si="7"/>
        <v>59577.33286</v>
      </c>
      <c r="J19" s="37">
        <f t="shared" si="13"/>
        <v>59599.4625</v>
      </c>
      <c r="K19" s="32">
        <f t="shared" si="14"/>
        <v>59651.79222</v>
      </c>
      <c r="L19" s="32">
        <f t="shared" si="20"/>
        <v>59692.665</v>
      </c>
      <c r="M19" s="32">
        <f t="shared" si="21"/>
        <v>59718.47545</v>
      </c>
      <c r="N19" s="32">
        <f t="shared" si="22"/>
        <v>59716.84</v>
      </c>
      <c r="O19" s="32">
        <f t="shared" si="23"/>
        <v>59655.94308</v>
      </c>
      <c r="P19" s="32">
        <f t="shared" si="24"/>
        <v>59614.41214</v>
      </c>
      <c r="Q19" s="32">
        <f t="shared" si="25"/>
        <v>59574.42467</v>
      </c>
      <c r="R19" s="4">
        <f t="shared" si="31"/>
        <v>59559.93188</v>
      </c>
      <c r="S19" s="4">
        <f t="shared" si="32"/>
        <v>59528.82882</v>
      </c>
      <c r="T19" s="4">
        <f t="shared" ref="T19:T108" si="33">SUM(C2:C19)/18</f>
        <v>59500.06056</v>
      </c>
      <c r="U19" s="4"/>
      <c r="V19" s="4"/>
    </row>
    <row r="20">
      <c r="A20" s="30">
        <v>46003.0</v>
      </c>
      <c r="B20" s="3">
        <v>59657.8</v>
      </c>
      <c r="C20" s="3">
        <v>59647.24</v>
      </c>
      <c r="D20" s="32">
        <f t="shared" si="26"/>
        <v>59545.535</v>
      </c>
      <c r="E20" s="32">
        <f t="shared" si="27"/>
        <v>59485.56</v>
      </c>
      <c r="F20" s="32">
        <f t="shared" si="28"/>
        <v>59482.4175</v>
      </c>
      <c r="G20" s="32">
        <f t="shared" si="29"/>
        <v>59521.798</v>
      </c>
      <c r="H20" s="32">
        <f t="shared" si="30"/>
        <v>59588.35</v>
      </c>
      <c r="I20" s="32">
        <f t="shared" si="7"/>
        <v>59594.37286</v>
      </c>
      <c r="J20" s="37">
        <f t="shared" si="13"/>
        <v>59586.07125</v>
      </c>
      <c r="K20" s="32">
        <f t="shared" si="14"/>
        <v>59604.77111</v>
      </c>
      <c r="L20" s="32">
        <f t="shared" si="20"/>
        <v>59651.337</v>
      </c>
      <c r="M20" s="32">
        <f t="shared" si="21"/>
        <v>59688.53545</v>
      </c>
      <c r="N20" s="32">
        <f t="shared" si="22"/>
        <v>59712.53917</v>
      </c>
      <c r="O20" s="32">
        <f t="shared" si="23"/>
        <v>59711.48615</v>
      </c>
      <c r="P20" s="32">
        <f t="shared" si="24"/>
        <v>59655.32143</v>
      </c>
      <c r="Q20" s="32">
        <f t="shared" si="25"/>
        <v>59616.60067</v>
      </c>
      <c r="R20" s="4">
        <f t="shared" si="31"/>
        <v>59578.97563</v>
      </c>
      <c r="S20" s="4">
        <f t="shared" si="32"/>
        <v>59565.06765</v>
      </c>
      <c r="T20" s="4">
        <f t="shared" si="33"/>
        <v>59535.40722</v>
      </c>
      <c r="U20" s="4">
        <f t="shared" ref="U20:U108" si="34">SUM(C2:C20)/19</f>
        <v>59507.80684</v>
      </c>
      <c r="V20" s="4"/>
    </row>
    <row r="21">
      <c r="A21" s="30">
        <v>46006.0</v>
      </c>
      <c r="B21" s="3">
        <v>59678.0</v>
      </c>
      <c r="C21" s="3">
        <v>59572.72</v>
      </c>
      <c r="D21" s="32">
        <f t="shared" si="26"/>
        <v>59609.98</v>
      </c>
      <c r="E21" s="32">
        <f t="shared" si="27"/>
        <v>59554.59667</v>
      </c>
      <c r="F21" s="32">
        <f t="shared" si="28"/>
        <v>59507.35</v>
      </c>
      <c r="G21" s="32">
        <f t="shared" si="29"/>
        <v>59500.478</v>
      </c>
      <c r="H21" s="32">
        <f t="shared" si="30"/>
        <v>59530.285</v>
      </c>
      <c r="I21" s="32">
        <f t="shared" si="7"/>
        <v>59586.11714</v>
      </c>
      <c r="J21" s="37">
        <f t="shared" si="13"/>
        <v>59591.66625</v>
      </c>
      <c r="K21" s="32">
        <f t="shared" si="14"/>
        <v>59584.58778</v>
      </c>
      <c r="L21" s="32">
        <f t="shared" si="20"/>
        <v>59601.566</v>
      </c>
      <c r="M21" s="32">
        <f t="shared" si="21"/>
        <v>59644.19</v>
      </c>
      <c r="N21" s="32">
        <f t="shared" si="22"/>
        <v>59678.88417</v>
      </c>
      <c r="O21" s="32">
        <f t="shared" si="23"/>
        <v>59701.78385</v>
      </c>
      <c r="P21" s="32">
        <f t="shared" si="24"/>
        <v>59701.57429</v>
      </c>
      <c r="Q21" s="32">
        <f t="shared" si="25"/>
        <v>59649.81467</v>
      </c>
      <c r="R21" s="4">
        <f t="shared" si="31"/>
        <v>59613.85813</v>
      </c>
      <c r="S21" s="4">
        <f t="shared" si="32"/>
        <v>59578.60765</v>
      </c>
      <c r="T21" s="4">
        <f t="shared" si="33"/>
        <v>59565.49278</v>
      </c>
      <c r="U21" s="4">
        <f t="shared" si="34"/>
        <v>59537.37105</v>
      </c>
      <c r="V21" s="4">
        <f t="shared" ref="V21:V108" si="35">SUM(C2:C21)/20</f>
        <v>59511.0525</v>
      </c>
    </row>
    <row r="22">
      <c r="A22" s="30">
        <v>46007.0</v>
      </c>
      <c r="B22" s="3">
        <v>59287.8</v>
      </c>
      <c r="C22" s="3">
        <v>59354.59</v>
      </c>
      <c r="D22" s="32">
        <f t="shared" si="26"/>
        <v>59463.655</v>
      </c>
      <c r="E22" s="32">
        <f t="shared" si="27"/>
        <v>59524.85</v>
      </c>
      <c r="F22" s="32">
        <f t="shared" si="28"/>
        <v>59504.595</v>
      </c>
      <c r="G22" s="32">
        <f t="shared" si="29"/>
        <v>59476.798</v>
      </c>
      <c r="H22" s="32">
        <f t="shared" si="30"/>
        <v>59476.16333</v>
      </c>
      <c r="I22" s="32">
        <f t="shared" si="7"/>
        <v>59505.18571</v>
      </c>
      <c r="J22" s="37">
        <f t="shared" si="13"/>
        <v>59557.17625</v>
      </c>
      <c r="K22" s="32">
        <f t="shared" si="14"/>
        <v>59565.32444</v>
      </c>
      <c r="L22" s="32">
        <f t="shared" si="20"/>
        <v>59561.588</v>
      </c>
      <c r="M22" s="32">
        <f t="shared" si="21"/>
        <v>59579.11364</v>
      </c>
      <c r="N22" s="32">
        <f t="shared" si="22"/>
        <v>59620.05667</v>
      </c>
      <c r="O22" s="32">
        <f t="shared" si="23"/>
        <v>59653.93846</v>
      </c>
      <c r="P22" s="32">
        <f t="shared" si="24"/>
        <v>59676.98429</v>
      </c>
      <c r="Q22" s="32">
        <f t="shared" si="25"/>
        <v>59678.442</v>
      </c>
      <c r="R22" s="4">
        <f t="shared" si="31"/>
        <v>59631.36313</v>
      </c>
      <c r="S22" s="4">
        <f t="shared" si="32"/>
        <v>59598.60706</v>
      </c>
      <c r="T22" s="4">
        <f t="shared" si="33"/>
        <v>59566.16222</v>
      </c>
      <c r="U22" s="4">
        <f t="shared" si="34"/>
        <v>59554.39263</v>
      </c>
      <c r="V22" s="4">
        <f t="shared" si="35"/>
        <v>59528.232</v>
      </c>
    </row>
    <row r="23">
      <c r="A23" s="30">
        <v>46008.0</v>
      </c>
      <c r="B23" s="3">
        <v>59146.8</v>
      </c>
      <c r="C23" s="3">
        <v>59152.88</v>
      </c>
      <c r="D23" s="32">
        <f t="shared" si="26"/>
        <v>59253.735</v>
      </c>
      <c r="E23" s="32">
        <f t="shared" si="27"/>
        <v>59360.06333</v>
      </c>
      <c r="F23" s="32">
        <f t="shared" si="28"/>
        <v>59431.8575</v>
      </c>
      <c r="G23" s="32">
        <f t="shared" si="29"/>
        <v>59434.252</v>
      </c>
      <c r="H23" s="32">
        <f t="shared" si="30"/>
        <v>59422.81167</v>
      </c>
      <c r="I23" s="32">
        <f t="shared" si="7"/>
        <v>59429.98</v>
      </c>
      <c r="J23" s="37">
        <f t="shared" si="13"/>
        <v>59461.1475</v>
      </c>
      <c r="K23" s="32">
        <f t="shared" si="14"/>
        <v>59512.25444</v>
      </c>
      <c r="L23" s="32">
        <f t="shared" si="20"/>
        <v>59524.08</v>
      </c>
      <c r="M23" s="32">
        <f t="shared" si="21"/>
        <v>59524.43273</v>
      </c>
      <c r="N23" s="32">
        <f t="shared" si="22"/>
        <v>59543.59417</v>
      </c>
      <c r="O23" s="32">
        <f t="shared" si="23"/>
        <v>59584.12</v>
      </c>
      <c r="P23" s="32">
        <f t="shared" si="24"/>
        <v>59618.14857</v>
      </c>
      <c r="Q23" s="32">
        <f t="shared" si="25"/>
        <v>59642.044</v>
      </c>
      <c r="R23" s="4">
        <f t="shared" si="31"/>
        <v>59645.59438</v>
      </c>
      <c r="S23" s="4">
        <f t="shared" si="32"/>
        <v>59603.21706</v>
      </c>
      <c r="T23" s="4">
        <f t="shared" si="33"/>
        <v>59573.84444</v>
      </c>
      <c r="U23" s="4">
        <f t="shared" si="34"/>
        <v>59544.41053</v>
      </c>
      <c r="V23" s="4">
        <f t="shared" si="35"/>
        <v>59534.317</v>
      </c>
    </row>
    <row r="24">
      <c r="A24" s="30">
        <v>46009.0</v>
      </c>
      <c r="B24" s="3">
        <v>59074.2</v>
      </c>
      <c r="C24" s="3">
        <v>59166.95</v>
      </c>
      <c r="D24" s="32">
        <f t="shared" si="26"/>
        <v>59159.915</v>
      </c>
      <c r="E24" s="32">
        <f t="shared" si="27"/>
        <v>59224.80667</v>
      </c>
      <c r="F24" s="32">
        <f t="shared" si="28"/>
        <v>59311.785</v>
      </c>
      <c r="G24" s="32">
        <f t="shared" si="29"/>
        <v>59378.876</v>
      </c>
      <c r="H24" s="32">
        <f t="shared" si="30"/>
        <v>59389.70167</v>
      </c>
      <c r="I24" s="32">
        <f t="shared" si="7"/>
        <v>59386.26</v>
      </c>
      <c r="J24" s="37">
        <f t="shared" si="13"/>
        <v>59397.10125</v>
      </c>
      <c r="K24" s="32">
        <f t="shared" si="14"/>
        <v>59428.45889</v>
      </c>
      <c r="L24" s="32">
        <f t="shared" si="20"/>
        <v>59477.724</v>
      </c>
      <c r="M24" s="32">
        <f t="shared" si="21"/>
        <v>59491.61364</v>
      </c>
      <c r="N24" s="32">
        <f t="shared" si="22"/>
        <v>59494.6425</v>
      </c>
      <c r="O24" s="32">
        <f t="shared" si="23"/>
        <v>59514.62154</v>
      </c>
      <c r="P24" s="32">
        <f t="shared" si="24"/>
        <v>59554.32214</v>
      </c>
      <c r="Q24" s="32">
        <f t="shared" si="25"/>
        <v>59588.06867</v>
      </c>
      <c r="R24" s="4">
        <f t="shared" si="31"/>
        <v>59612.35063</v>
      </c>
      <c r="S24" s="4">
        <f t="shared" si="32"/>
        <v>59617.43882</v>
      </c>
      <c r="T24" s="4">
        <f t="shared" si="33"/>
        <v>59578.98</v>
      </c>
      <c r="U24" s="4">
        <f t="shared" si="34"/>
        <v>59552.42895</v>
      </c>
      <c r="V24" s="4">
        <f t="shared" si="35"/>
        <v>59525.5375</v>
      </c>
    </row>
    <row r="25">
      <c r="A25" s="30">
        <v>46010.0</v>
      </c>
      <c r="B25" s="3">
        <v>59231.4</v>
      </c>
      <c r="C25" s="3">
        <v>59216.92</v>
      </c>
      <c r="D25" s="32">
        <f t="shared" si="26"/>
        <v>59191.935</v>
      </c>
      <c r="E25" s="32">
        <f t="shared" si="27"/>
        <v>59178.91667</v>
      </c>
      <c r="F25" s="32">
        <f t="shared" si="28"/>
        <v>59222.835</v>
      </c>
      <c r="G25" s="32">
        <f t="shared" si="29"/>
        <v>59292.812</v>
      </c>
      <c r="H25" s="32">
        <f t="shared" si="30"/>
        <v>59351.88333</v>
      </c>
      <c r="I25" s="32">
        <f t="shared" si="7"/>
        <v>59365.01857</v>
      </c>
      <c r="J25" s="37">
        <f t="shared" si="13"/>
        <v>59365.0925</v>
      </c>
      <c r="K25" s="32">
        <f t="shared" si="14"/>
        <v>59377.08111</v>
      </c>
      <c r="L25" s="32">
        <f t="shared" si="20"/>
        <v>59407.305</v>
      </c>
      <c r="M25" s="32">
        <f t="shared" si="21"/>
        <v>59454.01455</v>
      </c>
      <c r="N25" s="32">
        <f t="shared" si="22"/>
        <v>59468.7225</v>
      </c>
      <c r="O25" s="32">
        <f t="shared" si="23"/>
        <v>59473.27923</v>
      </c>
      <c r="P25" s="32">
        <f t="shared" si="24"/>
        <v>59493.35714</v>
      </c>
      <c r="Q25" s="32">
        <f t="shared" si="25"/>
        <v>59531.82867</v>
      </c>
      <c r="R25" s="4">
        <f t="shared" si="31"/>
        <v>59564.87188</v>
      </c>
      <c r="S25" s="4">
        <f t="shared" si="32"/>
        <v>59589.09</v>
      </c>
      <c r="T25" s="4">
        <f t="shared" si="33"/>
        <v>59595.18778</v>
      </c>
      <c r="U25" s="4">
        <f t="shared" si="34"/>
        <v>59559.92421</v>
      </c>
      <c r="V25" s="4">
        <f t="shared" si="35"/>
        <v>59535.6535</v>
      </c>
    </row>
    <row r="26">
      <c r="A26" s="30">
        <v>46013.0</v>
      </c>
      <c r="B26" s="3">
        <v>59435.0</v>
      </c>
      <c r="C26" s="3">
        <v>59437.66</v>
      </c>
      <c r="D26" s="32">
        <f t="shared" si="26"/>
        <v>59327.29</v>
      </c>
      <c r="E26" s="32">
        <f t="shared" si="27"/>
        <v>59273.84333</v>
      </c>
      <c r="F26" s="32">
        <f t="shared" si="28"/>
        <v>59243.6025</v>
      </c>
      <c r="G26" s="32">
        <f t="shared" si="29"/>
        <v>59265.8</v>
      </c>
      <c r="H26" s="32">
        <f t="shared" si="30"/>
        <v>59316.95333</v>
      </c>
      <c r="I26" s="32">
        <f t="shared" si="7"/>
        <v>59364.13714</v>
      </c>
      <c r="J26" s="37">
        <f t="shared" si="13"/>
        <v>59374.09875</v>
      </c>
      <c r="K26" s="32">
        <f t="shared" si="14"/>
        <v>59373.15556</v>
      </c>
      <c r="L26" s="32">
        <f t="shared" si="20"/>
        <v>59383.139</v>
      </c>
      <c r="M26" s="32">
        <f t="shared" si="21"/>
        <v>59410.06455</v>
      </c>
      <c r="N26" s="32">
        <f t="shared" si="22"/>
        <v>59452.65167</v>
      </c>
      <c r="O26" s="32">
        <f t="shared" si="23"/>
        <v>59466.33308</v>
      </c>
      <c r="P26" s="32">
        <f t="shared" si="24"/>
        <v>59470.735</v>
      </c>
      <c r="Q26" s="32">
        <f t="shared" si="25"/>
        <v>59489.644</v>
      </c>
      <c r="R26" s="4">
        <f t="shared" si="31"/>
        <v>59525.94313</v>
      </c>
      <c r="S26" s="4">
        <f t="shared" si="32"/>
        <v>59557.38882</v>
      </c>
      <c r="T26" s="4">
        <f t="shared" si="33"/>
        <v>59580.67722</v>
      </c>
      <c r="U26" s="4">
        <f t="shared" si="34"/>
        <v>59586.89684</v>
      </c>
      <c r="V26" s="4">
        <f t="shared" si="35"/>
        <v>59553.811</v>
      </c>
    </row>
    <row r="27">
      <c r="A27" s="30">
        <v>46014.0</v>
      </c>
      <c r="B27" s="3">
        <v>59407.6</v>
      </c>
      <c r="C27" s="3">
        <v>59422.12</v>
      </c>
      <c r="D27" s="32">
        <f t="shared" si="26"/>
        <v>59429.89</v>
      </c>
      <c r="E27" s="32">
        <f t="shared" si="27"/>
        <v>59358.9</v>
      </c>
      <c r="F27" s="32">
        <f t="shared" si="28"/>
        <v>59310.9125</v>
      </c>
      <c r="G27" s="32">
        <f t="shared" si="29"/>
        <v>59279.306</v>
      </c>
      <c r="H27" s="32">
        <f t="shared" si="30"/>
        <v>59291.85333</v>
      </c>
      <c r="I27" s="32">
        <f t="shared" si="7"/>
        <v>59331.97714</v>
      </c>
      <c r="J27" s="37">
        <f t="shared" si="13"/>
        <v>59371.385</v>
      </c>
      <c r="K27" s="32">
        <f t="shared" si="14"/>
        <v>59379.43444</v>
      </c>
      <c r="L27" s="32">
        <f t="shared" si="20"/>
        <v>59378.052</v>
      </c>
      <c r="M27" s="32">
        <f t="shared" si="21"/>
        <v>59386.68273</v>
      </c>
      <c r="N27" s="32">
        <f t="shared" si="22"/>
        <v>59411.06917</v>
      </c>
      <c r="O27" s="32">
        <f t="shared" si="23"/>
        <v>59450.30308</v>
      </c>
      <c r="P27" s="32">
        <f t="shared" si="24"/>
        <v>59463.175</v>
      </c>
      <c r="Q27" s="32">
        <f t="shared" si="25"/>
        <v>59467.494</v>
      </c>
      <c r="R27" s="4">
        <f t="shared" si="31"/>
        <v>59485.42375</v>
      </c>
      <c r="S27" s="4">
        <f t="shared" si="32"/>
        <v>59519.83588</v>
      </c>
      <c r="T27" s="4">
        <f t="shared" si="33"/>
        <v>59549.87389</v>
      </c>
      <c r="U27" s="4">
        <f t="shared" si="34"/>
        <v>59572.33211</v>
      </c>
      <c r="V27" s="4">
        <f t="shared" si="35"/>
        <v>59578.658</v>
      </c>
    </row>
    <row r="28">
      <c r="A28" s="30">
        <v>46015.0</v>
      </c>
      <c r="B28" s="3">
        <v>59253.0</v>
      </c>
      <c r="C28" s="3">
        <v>59395.21</v>
      </c>
      <c r="D28" s="32">
        <f t="shared" si="26"/>
        <v>59408.665</v>
      </c>
      <c r="E28" s="32">
        <f t="shared" si="27"/>
        <v>59418.33</v>
      </c>
      <c r="F28" s="32">
        <f t="shared" si="28"/>
        <v>59367.9775</v>
      </c>
      <c r="G28" s="32">
        <f t="shared" si="29"/>
        <v>59327.772</v>
      </c>
      <c r="H28" s="32">
        <f t="shared" si="30"/>
        <v>59298.62333</v>
      </c>
      <c r="I28" s="32">
        <f t="shared" si="7"/>
        <v>59306.61857</v>
      </c>
      <c r="J28" s="37">
        <f t="shared" si="13"/>
        <v>59339.88125</v>
      </c>
      <c r="K28" s="32">
        <f t="shared" si="14"/>
        <v>59374.03222</v>
      </c>
      <c r="L28" s="32">
        <f t="shared" si="20"/>
        <v>59381.012</v>
      </c>
      <c r="M28" s="32">
        <f t="shared" si="21"/>
        <v>59379.61182</v>
      </c>
      <c r="N28" s="32">
        <f t="shared" si="22"/>
        <v>59387.39333</v>
      </c>
      <c r="O28" s="32">
        <f t="shared" si="23"/>
        <v>59409.84923</v>
      </c>
      <c r="P28" s="32">
        <f t="shared" si="24"/>
        <v>59446.36786</v>
      </c>
      <c r="Q28" s="32">
        <f t="shared" si="25"/>
        <v>59458.644</v>
      </c>
      <c r="R28" s="4">
        <f t="shared" si="31"/>
        <v>59462.97625</v>
      </c>
      <c r="S28" s="4">
        <f t="shared" si="32"/>
        <v>59480.11706</v>
      </c>
      <c r="T28" s="4">
        <f t="shared" si="33"/>
        <v>59512.91222</v>
      </c>
      <c r="U28" s="4">
        <f t="shared" si="34"/>
        <v>59541.73368</v>
      </c>
      <c r="V28" s="4">
        <f t="shared" si="35"/>
        <v>59563.476</v>
      </c>
    </row>
    <row r="29">
      <c r="A29" s="30">
        <v>46017.0</v>
      </c>
      <c r="B29" s="3">
        <v>59065.8</v>
      </c>
      <c r="C29" s="3">
        <v>59104.63</v>
      </c>
      <c r="D29" s="32">
        <f t="shared" si="26"/>
        <v>59249.92</v>
      </c>
      <c r="E29" s="32">
        <f t="shared" si="27"/>
        <v>59307.32</v>
      </c>
      <c r="F29" s="32">
        <f t="shared" si="28"/>
        <v>59339.905</v>
      </c>
      <c r="G29" s="32">
        <f t="shared" si="29"/>
        <v>59315.308</v>
      </c>
      <c r="H29" s="32">
        <f t="shared" si="30"/>
        <v>59290.58167</v>
      </c>
      <c r="I29" s="32">
        <f t="shared" si="7"/>
        <v>59270.91</v>
      </c>
      <c r="J29" s="37">
        <f t="shared" si="13"/>
        <v>59281.37</v>
      </c>
      <c r="K29" s="32">
        <f t="shared" si="14"/>
        <v>59313.74222</v>
      </c>
      <c r="L29" s="32">
        <f t="shared" si="20"/>
        <v>59347.092</v>
      </c>
      <c r="M29" s="32">
        <f t="shared" si="21"/>
        <v>59355.88636</v>
      </c>
      <c r="N29" s="32">
        <f t="shared" si="22"/>
        <v>59356.69667</v>
      </c>
      <c r="O29" s="32">
        <f t="shared" si="23"/>
        <v>59365.64231</v>
      </c>
      <c r="P29" s="32">
        <f t="shared" si="24"/>
        <v>59388.04786</v>
      </c>
      <c r="Q29" s="32">
        <f t="shared" si="25"/>
        <v>59423.58533</v>
      </c>
      <c r="R29" s="4">
        <f t="shared" si="31"/>
        <v>59436.51813</v>
      </c>
      <c r="S29" s="4">
        <f t="shared" si="32"/>
        <v>59441.89706</v>
      </c>
      <c r="T29" s="4">
        <f t="shared" si="33"/>
        <v>59459.25667</v>
      </c>
      <c r="U29" s="4">
        <f t="shared" si="34"/>
        <v>59491.42368</v>
      </c>
      <c r="V29" s="4">
        <f t="shared" si="35"/>
        <v>59519.8785</v>
      </c>
    </row>
    <row r="30">
      <c r="A30" s="30">
        <v>46020.0</v>
      </c>
      <c r="B30" s="3">
        <v>58947.2</v>
      </c>
      <c r="C30" s="3">
        <v>58941.23</v>
      </c>
      <c r="D30" s="32">
        <f t="shared" si="26"/>
        <v>59022.93</v>
      </c>
      <c r="E30" s="32">
        <f t="shared" si="27"/>
        <v>59147.02333</v>
      </c>
      <c r="F30" s="32">
        <f t="shared" si="28"/>
        <v>59215.7975</v>
      </c>
      <c r="G30" s="32">
        <f t="shared" si="29"/>
        <v>59260.17</v>
      </c>
      <c r="H30" s="32">
        <f t="shared" si="30"/>
        <v>59252.96167</v>
      </c>
      <c r="I30" s="32">
        <f t="shared" si="7"/>
        <v>59240.67429</v>
      </c>
      <c r="J30" s="37">
        <f t="shared" si="13"/>
        <v>59229.7</v>
      </c>
      <c r="K30" s="32">
        <f t="shared" si="14"/>
        <v>59243.57667</v>
      </c>
      <c r="L30" s="32">
        <f t="shared" si="20"/>
        <v>59276.491</v>
      </c>
      <c r="M30" s="32">
        <f t="shared" si="21"/>
        <v>59310.19545</v>
      </c>
      <c r="N30" s="32">
        <f t="shared" si="22"/>
        <v>59321.33167</v>
      </c>
      <c r="O30" s="32">
        <f t="shared" si="23"/>
        <v>59324.73769</v>
      </c>
      <c r="P30" s="32">
        <f t="shared" si="24"/>
        <v>59335.32714</v>
      </c>
      <c r="Q30" s="32">
        <f t="shared" si="25"/>
        <v>59358.26</v>
      </c>
      <c r="R30" s="4">
        <f t="shared" si="31"/>
        <v>59393.43813</v>
      </c>
      <c r="S30" s="4">
        <f t="shared" si="32"/>
        <v>59407.38353</v>
      </c>
      <c r="T30" s="4">
        <f t="shared" si="33"/>
        <v>59414.08222</v>
      </c>
      <c r="U30" s="4">
        <f t="shared" si="34"/>
        <v>59431.99211</v>
      </c>
      <c r="V30" s="4">
        <f t="shared" si="35"/>
        <v>59463.914</v>
      </c>
    </row>
    <row r="31">
      <c r="A31" s="30">
        <v>46021.0</v>
      </c>
      <c r="B31" s="3">
        <v>59157.8</v>
      </c>
      <c r="C31" s="3">
        <v>58990.43</v>
      </c>
      <c r="D31" s="32">
        <f t="shared" si="26"/>
        <v>58965.83</v>
      </c>
      <c r="E31" s="32">
        <f t="shared" si="27"/>
        <v>59012.09667</v>
      </c>
      <c r="F31" s="32">
        <f t="shared" si="28"/>
        <v>59107.875</v>
      </c>
      <c r="G31" s="32">
        <f t="shared" si="29"/>
        <v>59170.724</v>
      </c>
      <c r="H31" s="32">
        <f t="shared" si="30"/>
        <v>59215.21333</v>
      </c>
      <c r="I31" s="32">
        <f t="shared" si="7"/>
        <v>59215.45714</v>
      </c>
      <c r="J31" s="37">
        <f t="shared" si="13"/>
        <v>59209.39375</v>
      </c>
      <c r="K31" s="32">
        <f t="shared" si="14"/>
        <v>59203.11444</v>
      </c>
      <c r="L31" s="32">
        <f t="shared" si="20"/>
        <v>59218.262</v>
      </c>
      <c r="M31" s="32">
        <f t="shared" si="21"/>
        <v>59250.48545</v>
      </c>
      <c r="N31" s="32">
        <f t="shared" si="22"/>
        <v>59283.54833</v>
      </c>
      <c r="O31" s="32">
        <f t="shared" si="23"/>
        <v>59295.87769</v>
      </c>
      <c r="P31" s="32">
        <f t="shared" si="24"/>
        <v>59300.85857</v>
      </c>
      <c r="Q31" s="32">
        <f t="shared" si="25"/>
        <v>59312.334</v>
      </c>
      <c r="R31" s="4">
        <f t="shared" si="31"/>
        <v>59335.27063</v>
      </c>
      <c r="S31" s="4">
        <f t="shared" si="32"/>
        <v>59369.73176</v>
      </c>
      <c r="T31" s="4">
        <f t="shared" si="33"/>
        <v>59384.21944</v>
      </c>
      <c r="U31" s="4">
        <f t="shared" si="34"/>
        <v>59391.78474</v>
      </c>
      <c r="V31" s="4">
        <f t="shared" si="35"/>
        <v>59409.914</v>
      </c>
    </row>
    <row r="32">
      <c r="A32" s="30">
        <v>46022.0</v>
      </c>
      <c r="B32" s="3">
        <v>59883.6</v>
      </c>
      <c r="C32" s="3">
        <v>59836.06</v>
      </c>
      <c r="D32" s="32">
        <f t="shared" si="26"/>
        <v>59413.245</v>
      </c>
      <c r="E32" s="32">
        <f t="shared" si="27"/>
        <v>59255.90667</v>
      </c>
      <c r="F32" s="32">
        <f t="shared" si="28"/>
        <v>59218.0875</v>
      </c>
      <c r="G32" s="32">
        <f t="shared" si="29"/>
        <v>59253.512</v>
      </c>
      <c r="H32" s="32">
        <f t="shared" si="30"/>
        <v>59281.61333</v>
      </c>
      <c r="I32" s="32">
        <f t="shared" si="7"/>
        <v>59303.90571</v>
      </c>
      <c r="J32" s="37">
        <f t="shared" si="13"/>
        <v>59293.0325</v>
      </c>
      <c r="K32" s="32">
        <f t="shared" si="14"/>
        <v>59279.02333</v>
      </c>
      <c r="L32" s="32">
        <f t="shared" si="20"/>
        <v>59266.409</v>
      </c>
      <c r="M32" s="32">
        <f t="shared" si="21"/>
        <v>59274.42545</v>
      </c>
      <c r="N32" s="32">
        <f t="shared" si="22"/>
        <v>59299.28333</v>
      </c>
      <c r="O32" s="32">
        <f t="shared" si="23"/>
        <v>59326.04923</v>
      </c>
      <c r="P32" s="32">
        <f t="shared" si="24"/>
        <v>59334.46214</v>
      </c>
      <c r="Q32" s="32">
        <f t="shared" si="25"/>
        <v>59336.53867</v>
      </c>
      <c r="R32" s="4">
        <f t="shared" si="31"/>
        <v>59345.06688</v>
      </c>
      <c r="S32" s="4">
        <f t="shared" si="32"/>
        <v>59364.72882</v>
      </c>
      <c r="T32" s="4">
        <f t="shared" si="33"/>
        <v>59395.63889</v>
      </c>
      <c r="U32" s="4">
        <f t="shared" si="34"/>
        <v>59408.00053</v>
      </c>
      <c r="V32" s="4">
        <f t="shared" si="35"/>
        <v>59413.9985</v>
      </c>
    </row>
    <row r="33">
      <c r="A33" s="30">
        <v>46023.0</v>
      </c>
      <c r="B33" s="3">
        <v>59955.6</v>
      </c>
      <c r="C33" s="3">
        <v>59934.4</v>
      </c>
      <c r="D33" s="32">
        <f t="shared" si="26"/>
        <v>59885.23</v>
      </c>
      <c r="E33" s="32">
        <f t="shared" si="27"/>
        <v>59586.96333</v>
      </c>
      <c r="F33" s="32">
        <f t="shared" si="28"/>
        <v>59425.53</v>
      </c>
      <c r="G33" s="32">
        <f t="shared" si="29"/>
        <v>59361.35</v>
      </c>
      <c r="H33" s="32">
        <f t="shared" si="30"/>
        <v>59366.99333</v>
      </c>
      <c r="I33" s="32">
        <f t="shared" si="7"/>
        <v>59374.86857</v>
      </c>
      <c r="J33" s="37">
        <f t="shared" si="13"/>
        <v>59382.7175</v>
      </c>
      <c r="K33" s="32">
        <f t="shared" si="14"/>
        <v>59364.29556</v>
      </c>
      <c r="L33" s="32">
        <f t="shared" si="20"/>
        <v>59344.561</v>
      </c>
      <c r="M33" s="32">
        <f t="shared" si="21"/>
        <v>59327.13545</v>
      </c>
      <c r="N33" s="32">
        <f t="shared" si="22"/>
        <v>59329.42333</v>
      </c>
      <c r="O33" s="32">
        <f t="shared" si="23"/>
        <v>59348.13846</v>
      </c>
      <c r="P33" s="32">
        <f t="shared" si="24"/>
        <v>59369.50286</v>
      </c>
      <c r="Q33" s="32">
        <f t="shared" si="25"/>
        <v>59374.458</v>
      </c>
      <c r="R33" s="4">
        <f t="shared" si="31"/>
        <v>59373.905</v>
      </c>
      <c r="S33" s="4">
        <f t="shared" si="32"/>
        <v>59379.73353</v>
      </c>
      <c r="T33" s="4">
        <f t="shared" si="33"/>
        <v>59396.37722</v>
      </c>
      <c r="U33" s="4">
        <f t="shared" si="34"/>
        <v>59423.99474</v>
      </c>
      <c r="V33" s="4">
        <f t="shared" si="35"/>
        <v>59434.3205</v>
      </c>
    </row>
    <row r="34">
      <c r="A34" s="30">
        <v>46024.0</v>
      </c>
      <c r="B34" s="3">
        <v>60341.0</v>
      </c>
      <c r="C34" s="3">
        <v>60276.85</v>
      </c>
      <c r="D34" s="32">
        <f t="shared" si="26"/>
        <v>60105.625</v>
      </c>
      <c r="E34" s="32">
        <f t="shared" si="27"/>
        <v>60015.77</v>
      </c>
      <c r="F34" s="32">
        <f t="shared" si="28"/>
        <v>59759.435</v>
      </c>
      <c r="G34" s="32">
        <f t="shared" si="29"/>
        <v>59595.794</v>
      </c>
      <c r="H34" s="32">
        <f t="shared" si="30"/>
        <v>59513.93333</v>
      </c>
      <c r="I34" s="32">
        <f t="shared" si="7"/>
        <v>59496.97286</v>
      </c>
      <c r="J34" s="37">
        <f t="shared" si="13"/>
        <v>59487.61625</v>
      </c>
      <c r="K34" s="32">
        <f t="shared" si="14"/>
        <v>59482.06556</v>
      </c>
      <c r="L34" s="32">
        <f t="shared" si="20"/>
        <v>59455.551</v>
      </c>
      <c r="M34" s="32">
        <f t="shared" si="21"/>
        <v>59429.31455</v>
      </c>
      <c r="N34" s="32">
        <f t="shared" si="22"/>
        <v>59406.27833</v>
      </c>
      <c r="O34" s="32">
        <f t="shared" si="23"/>
        <v>59402.30231</v>
      </c>
      <c r="P34" s="32">
        <f t="shared" si="24"/>
        <v>59414.475</v>
      </c>
      <c r="Q34" s="32">
        <f t="shared" si="25"/>
        <v>59429.99267</v>
      </c>
      <c r="R34" s="4">
        <f t="shared" si="31"/>
        <v>59430.8575</v>
      </c>
      <c r="S34" s="4">
        <f t="shared" si="32"/>
        <v>59427.01941</v>
      </c>
      <c r="T34" s="4">
        <f t="shared" si="33"/>
        <v>59429.57333</v>
      </c>
      <c r="U34" s="4">
        <f t="shared" si="34"/>
        <v>59442.71789</v>
      </c>
      <c r="V34" s="4">
        <f t="shared" si="35"/>
        <v>59466.6375</v>
      </c>
    </row>
    <row r="35">
      <c r="A35" s="30">
        <v>46027.0</v>
      </c>
      <c r="B35" s="3">
        <v>60173.0</v>
      </c>
      <c r="C35" s="3">
        <v>60284.13</v>
      </c>
      <c r="D35" s="32">
        <f t="shared" si="26"/>
        <v>60280.49</v>
      </c>
      <c r="E35" s="32">
        <f t="shared" si="27"/>
        <v>60165.12667</v>
      </c>
      <c r="F35" s="32">
        <f t="shared" si="28"/>
        <v>60082.86</v>
      </c>
      <c r="G35" s="32">
        <f t="shared" si="29"/>
        <v>59864.374</v>
      </c>
      <c r="H35" s="32">
        <f t="shared" si="30"/>
        <v>59710.51667</v>
      </c>
      <c r="I35" s="32">
        <f t="shared" si="7"/>
        <v>59623.96143</v>
      </c>
      <c r="J35" s="37">
        <f t="shared" si="13"/>
        <v>59595.3675</v>
      </c>
      <c r="K35" s="32">
        <f t="shared" si="14"/>
        <v>59576.11778</v>
      </c>
      <c r="L35" s="32">
        <f t="shared" si="20"/>
        <v>59562.272</v>
      </c>
      <c r="M35" s="32">
        <f t="shared" si="21"/>
        <v>59530.87636</v>
      </c>
      <c r="N35" s="32">
        <f t="shared" si="22"/>
        <v>59500.54917</v>
      </c>
      <c r="O35" s="32">
        <f t="shared" si="23"/>
        <v>59473.80538</v>
      </c>
      <c r="P35" s="32">
        <f t="shared" si="24"/>
        <v>59465.29</v>
      </c>
      <c r="Q35" s="32">
        <f t="shared" si="25"/>
        <v>59472.452</v>
      </c>
      <c r="R35" s="4">
        <f t="shared" si="31"/>
        <v>59483.37625</v>
      </c>
      <c r="S35" s="4">
        <f t="shared" si="32"/>
        <v>59481.05</v>
      </c>
      <c r="T35" s="4">
        <f t="shared" si="33"/>
        <v>59474.63667</v>
      </c>
      <c r="U35" s="4">
        <f t="shared" si="34"/>
        <v>59474.55</v>
      </c>
      <c r="V35" s="4">
        <f t="shared" si="35"/>
        <v>59484.7885</v>
      </c>
    </row>
    <row r="36">
      <c r="A36" s="30">
        <v>46028.0</v>
      </c>
      <c r="B36" s="3">
        <v>60312.8</v>
      </c>
      <c r="C36" s="3">
        <v>60340.1</v>
      </c>
      <c r="D36" s="32">
        <f t="shared" si="26"/>
        <v>60312.115</v>
      </c>
      <c r="E36" s="32">
        <f t="shared" si="27"/>
        <v>60300.36</v>
      </c>
      <c r="F36" s="32">
        <f t="shared" si="28"/>
        <v>60208.87</v>
      </c>
      <c r="G36" s="32">
        <f t="shared" si="29"/>
        <v>60134.308</v>
      </c>
      <c r="H36" s="32">
        <f t="shared" si="30"/>
        <v>59943.66167</v>
      </c>
      <c r="I36" s="32">
        <f t="shared" si="7"/>
        <v>59800.45714</v>
      </c>
      <c r="J36" s="37">
        <f t="shared" si="13"/>
        <v>59713.47875</v>
      </c>
      <c r="K36" s="32">
        <f t="shared" si="14"/>
        <v>59678.11556</v>
      </c>
      <c r="L36" s="32">
        <f t="shared" si="20"/>
        <v>59652.516</v>
      </c>
      <c r="M36" s="32">
        <f t="shared" si="21"/>
        <v>59632.98364</v>
      </c>
      <c r="N36" s="32">
        <f t="shared" si="22"/>
        <v>59598.31167</v>
      </c>
      <c r="O36" s="32">
        <f t="shared" si="23"/>
        <v>59565.13</v>
      </c>
      <c r="P36" s="32">
        <f t="shared" si="24"/>
        <v>59535.68357</v>
      </c>
      <c r="Q36" s="32">
        <f t="shared" si="25"/>
        <v>59523.61067</v>
      </c>
      <c r="R36" s="4">
        <f t="shared" si="31"/>
        <v>59526.68</v>
      </c>
      <c r="S36" s="4">
        <f t="shared" si="32"/>
        <v>59533.77176</v>
      </c>
      <c r="T36" s="4">
        <f t="shared" si="33"/>
        <v>59528.775</v>
      </c>
      <c r="U36" s="4">
        <f t="shared" si="34"/>
        <v>59520.18737</v>
      </c>
      <c r="V36" s="4">
        <f t="shared" si="35"/>
        <v>59517.8275</v>
      </c>
    </row>
    <row r="37">
      <c r="A37" s="30">
        <v>46029.0</v>
      </c>
      <c r="B37" s="3">
        <v>60171.2</v>
      </c>
      <c r="C37" s="3">
        <v>60120.93</v>
      </c>
      <c r="D37" s="32">
        <f t="shared" si="26"/>
        <v>60230.515</v>
      </c>
      <c r="E37" s="32">
        <f t="shared" si="27"/>
        <v>60248.38667</v>
      </c>
      <c r="F37" s="32">
        <f t="shared" si="28"/>
        <v>60255.5025</v>
      </c>
      <c r="G37" s="32">
        <f t="shared" si="29"/>
        <v>60191.282</v>
      </c>
      <c r="H37" s="32">
        <f t="shared" si="30"/>
        <v>60132.07833</v>
      </c>
      <c r="I37" s="32">
        <f t="shared" si="7"/>
        <v>59968.98571</v>
      </c>
      <c r="J37" s="37">
        <f t="shared" si="13"/>
        <v>59840.51625</v>
      </c>
      <c r="K37" s="32">
        <f t="shared" si="14"/>
        <v>59758.75111</v>
      </c>
      <c r="L37" s="32">
        <f t="shared" si="20"/>
        <v>59722.397</v>
      </c>
      <c r="M37" s="32">
        <f t="shared" si="21"/>
        <v>59695.09909</v>
      </c>
      <c r="N37" s="32">
        <f t="shared" si="22"/>
        <v>59673.64583</v>
      </c>
      <c r="O37" s="32">
        <f t="shared" si="23"/>
        <v>59638.51308</v>
      </c>
      <c r="P37" s="32">
        <f t="shared" si="24"/>
        <v>59604.83</v>
      </c>
      <c r="Q37" s="32">
        <f t="shared" si="25"/>
        <v>59574.7</v>
      </c>
      <c r="R37" s="4">
        <f t="shared" si="31"/>
        <v>59560.94313</v>
      </c>
      <c r="S37" s="4">
        <f t="shared" si="32"/>
        <v>59561.63588</v>
      </c>
      <c r="T37" s="4">
        <f t="shared" si="33"/>
        <v>59566.39167</v>
      </c>
      <c r="U37" s="4">
        <f t="shared" si="34"/>
        <v>59559.94105</v>
      </c>
      <c r="V37" s="4">
        <f t="shared" si="35"/>
        <v>59550.2245</v>
      </c>
    </row>
    <row r="38">
      <c r="A38" s="30">
        <v>46030.0</v>
      </c>
      <c r="B38" s="3">
        <v>59885.2</v>
      </c>
      <c r="C38" s="3">
        <v>59969.68</v>
      </c>
      <c r="D38" s="32">
        <f t="shared" si="26"/>
        <v>60045.305</v>
      </c>
      <c r="E38" s="32">
        <f t="shared" si="27"/>
        <v>60143.57</v>
      </c>
      <c r="F38" s="32">
        <f t="shared" si="28"/>
        <v>60178.71</v>
      </c>
      <c r="G38" s="32">
        <f t="shared" si="29"/>
        <v>60198.338</v>
      </c>
      <c r="H38" s="32">
        <f t="shared" si="30"/>
        <v>60154.34833</v>
      </c>
      <c r="I38" s="32">
        <f t="shared" si="7"/>
        <v>60108.87857</v>
      </c>
      <c r="J38" s="37">
        <f t="shared" si="13"/>
        <v>59969.0725</v>
      </c>
      <c r="K38" s="32">
        <f t="shared" si="14"/>
        <v>59854.86778</v>
      </c>
      <c r="L38" s="32">
        <f t="shared" si="20"/>
        <v>59779.844</v>
      </c>
      <c r="M38" s="32">
        <f t="shared" si="21"/>
        <v>59744.87727</v>
      </c>
      <c r="N38" s="32">
        <f t="shared" si="22"/>
        <v>59717.98083</v>
      </c>
      <c r="O38" s="32">
        <f t="shared" si="23"/>
        <v>59696.41769</v>
      </c>
      <c r="P38" s="32">
        <f t="shared" si="24"/>
        <v>59662.16786</v>
      </c>
      <c r="Q38" s="32">
        <f t="shared" si="25"/>
        <v>59629.15333</v>
      </c>
      <c r="R38" s="4">
        <f t="shared" si="31"/>
        <v>59599.38625</v>
      </c>
      <c r="S38" s="4">
        <f t="shared" si="32"/>
        <v>59584.98647</v>
      </c>
      <c r="T38" s="4">
        <f t="shared" si="33"/>
        <v>59584.305</v>
      </c>
      <c r="U38" s="4">
        <f t="shared" si="34"/>
        <v>59587.61737</v>
      </c>
      <c r="V38" s="4">
        <f t="shared" si="35"/>
        <v>59580.428</v>
      </c>
    </row>
    <row r="39">
      <c r="A39" s="30">
        <v>46031.0</v>
      </c>
      <c r="B39" s="3">
        <v>59541.4</v>
      </c>
      <c r="C39" s="3">
        <v>59635.84</v>
      </c>
      <c r="D39" s="32">
        <f t="shared" si="26"/>
        <v>59802.76</v>
      </c>
      <c r="E39" s="32">
        <f t="shared" si="27"/>
        <v>59908.81667</v>
      </c>
      <c r="F39" s="32">
        <f t="shared" si="28"/>
        <v>60016.6375</v>
      </c>
      <c r="G39" s="32">
        <f t="shared" si="29"/>
        <v>60070.136</v>
      </c>
      <c r="H39" s="32">
        <f t="shared" si="30"/>
        <v>60104.58833</v>
      </c>
      <c r="I39" s="32">
        <f t="shared" si="7"/>
        <v>60080.27571</v>
      </c>
      <c r="J39" s="37">
        <f t="shared" si="13"/>
        <v>60049.74875</v>
      </c>
      <c r="K39" s="32">
        <f t="shared" si="14"/>
        <v>59932.04667</v>
      </c>
      <c r="L39" s="32">
        <f t="shared" si="20"/>
        <v>59832.965</v>
      </c>
      <c r="M39" s="32">
        <f t="shared" si="21"/>
        <v>59766.75273</v>
      </c>
      <c r="N39" s="32">
        <f t="shared" si="22"/>
        <v>59735.79083</v>
      </c>
      <c r="O39" s="32">
        <f t="shared" si="23"/>
        <v>59711.66231</v>
      </c>
      <c r="P39" s="32">
        <f t="shared" si="24"/>
        <v>59692.09071</v>
      </c>
      <c r="Q39" s="32">
        <f t="shared" si="25"/>
        <v>59660.41267</v>
      </c>
      <c r="R39" s="4">
        <f t="shared" si="31"/>
        <v>59629.57125</v>
      </c>
      <c r="S39" s="4">
        <f t="shared" si="32"/>
        <v>59601.53059</v>
      </c>
      <c r="T39" s="4">
        <f t="shared" si="33"/>
        <v>59587.81167</v>
      </c>
      <c r="U39" s="4">
        <f t="shared" si="34"/>
        <v>59587.01737</v>
      </c>
      <c r="V39" s="4">
        <f t="shared" si="35"/>
        <v>59590.0285</v>
      </c>
    </row>
    <row r="40">
      <c r="A40" s="30">
        <v>46034.0</v>
      </c>
      <c r="B40" s="3">
        <v>59760.0</v>
      </c>
      <c r="C40" s="3">
        <v>59516.49</v>
      </c>
      <c r="D40" s="32">
        <f t="shared" si="26"/>
        <v>59576.165</v>
      </c>
      <c r="E40" s="32">
        <f t="shared" si="27"/>
        <v>59707.33667</v>
      </c>
      <c r="F40" s="32">
        <f t="shared" si="28"/>
        <v>59810.735</v>
      </c>
      <c r="G40" s="32">
        <f t="shared" si="29"/>
        <v>59916.608</v>
      </c>
      <c r="H40" s="32">
        <f t="shared" si="30"/>
        <v>59977.86167</v>
      </c>
      <c r="I40" s="32">
        <f t="shared" si="7"/>
        <v>60020.57429</v>
      </c>
      <c r="J40" s="37">
        <f t="shared" si="13"/>
        <v>60009.8025</v>
      </c>
      <c r="K40" s="32">
        <f t="shared" si="14"/>
        <v>59990.49778</v>
      </c>
      <c r="L40" s="32">
        <f t="shared" si="20"/>
        <v>59890.491</v>
      </c>
      <c r="M40" s="32">
        <f t="shared" si="21"/>
        <v>59804.19455</v>
      </c>
      <c r="N40" s="32">
        <f t="shared" si="22"/>
        <v>59745.8975</v>
      </c>
      <c r="O40" s="32">
        <f t="shared" si="23"/>
        <v>59718.92154</v>
      </c>
      <c r="P40" s="32">
        <f t="shared" si="24"/>
        <v>59697.72143</v>
      </c>
      <c r="Q40" s="32">
        <f t="shared" si="25"/>
        <v>59680.384</v>
      </c>
      <c r="R40" s="4">
        <f t="shared" si="31"/>
        <v>59651.4175</v>
      </c>
      <c r="S40" s="4">
        <f t="shared" si="32"/>
        <v>59622.91941</v>
      </c>
      <c r="T40" s="4">
        <f t="shared" si="33"/>
        <v>59596.80611</v>
      </c>
      <c r="U40" s="4">
        <f t="shared" si="34"/>
        <v>59584.05789</v>
      </c>
      <c r="V40" s="4">
        <f t="shared" si="35"/>
        <v>59583.491</v>
      </c>
    </row>
    <row r="41">
      <c r="A41" s="30">
        <v>46035.0</v>
      </c>
      <c r="B41" s="3">
        <v>59755.2</v>
      </c>
      <c r="C41" s="3">
        <v>59703.44</v>
      </c>
      <c r="D41" s="32">
        <f t="shared" si="26"/>
        <v>59609.965</v>
      </c>
      <c r="E41" s="32">
        <f t="shared" si="27"/>
        <v>59618.59</v>
      </c>
      <c r="F41" s="32">
        <f t="shared" si="28"/>
        <v>59706.3625</v>
      </c>
      <c r="G41" s="32">
        <f t="shared" si="29"/>
        <v>59789.276</v>
      </c>
      <c r="H41" s="32">
        <f t="shared" si="30"/>
        <v>59881.08</v>
      </c>
      <c r="I41" s="32">
        <f t="shared" si="7"/>
        <v>59938.65857</v>
      </c>
      <c r="J41" s="37">
        <f t="shared" si="13"/>
        <v>59980.9325</v>
      </c>
      <c r="K41" s="32">
        <f t="shared" si="14"/>
        <v>59975.76222</v>
      </c>
      <c r="L41" s="32">
        <f t="shared" si="20"/>
        <v>59961.792</v>
      </c>
      <c r="M41" s="32">
        <f t="shared" si="21"/>
        <v>59873.48636</v>
      </c>
      <c r="N41" s="32">
        <f t="shared" si="22"/>
        <v>59795.79833</v>
      </c>
      <c r="O41" s="32">
        <f t="shared" si="23"/>
        <v>59742.63154</v>
      </c>
      <c r="P41" s="32">
        <f t="shared" si="24"/>
        <v>59717.81571</v>
      </c>
      <c r="Q41" s="32">
        <f t="shared" si="25"/>
        <v>59698.10267</v>
      </c>
      <c r="R41" s="4">
        <f t="shared" si="31"/>
        <v>59681.825</v>
      </c>
      <c r="S41" s="4">
        <f t="shared" si="32"/>
        <v>59654.47765</v>
      </c>
      <c r="T41" s="4">
        <f t="shared" si="33"/>
        <v>59627.39278</v>
      </c>
      <c r="U41" s="4">
        <f t="shared" si="34"/>
        <v>59602.41842</v>
      </c>
      <c r="V41" s="4">
        <f t="shared" si="35"/>
        <v>59590.027</v>
      </c>
    </row>
    <row r="42">
      <c r="A42" s="30">
        <v>46036.0</v>
      </c>
      <c r="B42" s="3">
        <v>59780.6</v>
      </c>
      <c r="C42" s="3">
        <v>59777.39</v>
      </c>
      <c r="D42" s="32">
        <f t="shared" si="26"/>
        <v>59740.415</v>
      </c>
      <c r="E42" s="32">
        <f t="shared" si="27"/>
        <v>59665.77333</v>
      </c>
      <c r="F42" s="32">
        <f t="shared" si="28"/>
        <v>59658.29</v>
      </c>
      <c r="G42" s="32">
        <f t="shared" si="29"/>
        <v>59720.568</v>
      </c>
      <c r="H42" s="32">
        <f t="shared" si="30"/>
        <v>59787.295</v>
      </c>
      <c r="I42" s="32">
        <f t="shared" si="7"/>
        <v>59866.26714</v>
      </c>
      <c r="J42" s="37">
        <f t="shared" si="13"/>
        <v>59918.5</v>
      </c>
      <c r="K42" s="32">
        <f t="shared" si="14"/>
        <v>59958.31667</v>
      </c>
      <c r="L42" s="32">
        <f t="shared" si="20"/>
        <v>59955.925</v>
      </c>
      <c r="M42" s="32">
        <f t="shared" si="21"/>
        <v>59945.02818</v>
      </c>
      <c r="N42" s="32">
        <f t="shared" si="22"/>
        <v>59865.47833</v>
      </c>
      <c r="O42" s="32">
        <f t="shared" si="23"/>
        <v>59794.38231</v>
      </c>
      <c r="P42" s="32">
        <f t="shared" si="24"/>
        <v>59745.11429</v>
      </c>
      <c r="Q42" s="32">
        <f t="shared" si="25"/>
        <v>59721.78733</v>
      </c>
      <c r="R42" s="4">
        <f t="shared" si="31"/>
        <v>59703.05813</v>
      </c>
      <c r="S42" s="4">
        <f t="shared" si="32"/>
        <v>59687.44647</v>
      </c>
      <c r="T42" s="4">
        <f t="shared" si="33"/>
        <v>59661.30611</v>
      </c>
      <c r="U42" s="4">
        <f t="shared" si="34"/>
        <v>59635.28737</v>
      </c>
      <c r="V42" s="4">
        <f t="shared" si="35"/>
        <v>59611.167</v>
      </c>
    </row>
    <row r="43">
      <c r="A43" s="30">
        <v>46038.0</v>
      </c>
      <c r="B43" s="3">
        <v>60194.4</v>
      </c>
      <c r="C43" s="3">
        <v>60123.09</v>
      </c>
      <c r="D43" s="32">
        <f t="shared" si="26"/>
        <v>59950.24</v>
      </c>
      <c r="E43" s="32">
        <f t="shared" si="27"/>
        <v>59867.97333</v>
      </c>
      <c r="F43" s="32">
        <f t="shared" si="28"/>
        <v>59780.1025</v>
      </c>
      <c r="G43" s="32">
        <f t="shared" si="29"/>
        <v>59751.25</v>
      </c>
      <c r="H43" s="32">
        <f t="shared" si="30"/>
        <v>59787.655</v>
      </c>
      <c r="I43" s="32">
        <f t="shared" si="7"/>
        <v>59835.26571</v>
      </c>
      <c r="J43" s="37">
        <f t="shared" si="13"/>
        <v>59898.37</v>
      </c>
      <c r="K43" s="32">
        <f t="shared" si="14"/>
        <v>59941.23222</v>
      </c>
      <c r="L43" s="32">
        <f t="shared" si="20"/>
        <v>59974.794</v>
      </c>
      <c r="M43" s="32">
        <f t="shared" si="21"/>
        <v>59971.12182</v>
      </c>
      <c r="N43" s="32">
        <f t="shared" si="22"/>
        <v>59959.86667</v>
      </c>
      <c r="O43" s="32">
        <f t="shared" si="23"/>
        <v>59885.29462</v>
      </c>
      <c r="P43" s="32">
        <f t="shared" si="24"/>
        <v>59817.86143</v>
      </c>
      <c r="Q43" s="32">
        <f t="shared" si="25"/>
        <v>59770.31267</v>
      </c>
      <c r="R43" s="4">
        <f t="shared" si="31"/>
        <v>59746.86875</v>
      </c>
      <c r="S43" s="4">
        <f t="shared" si="32"/>
        <v>59727.76588</v>
      </c>
      <c r="T43" s="4">
        <f t="shared" si="33"/>
        <v>59711.64889</v>
      </c>
      <c r="U43" s="4">
        <f t="shared" si="34"/>
        <v>59685.61053</v>
      </c>
      <c r="V43" s="4">
        <f t="shared" si="35"/>
        <v>59659.6775</v>
      </c>
    </row>
    <row r="44">
      <c r="A44" s="30">
        <v>46041.0</v>
      </c>
      <c r="B44" s="3">
        <v>59891.4</v>
      </c>
      <c r="C44" s="3">
        <v>59862.2</v>
      </c>
      <c r="D44" s="32">
        <f t="shared" si="26"/>
        <v>59992.645</v>
      </c>
      <c r="E44" s="32">
        <f t="shared" si="27"/>
        <v>59920.89333</v>
      </c>
      <c r="F44" s="32">
        <f t="shared" si="28"/>
        <v>59866.53</v>
      </c>
      <c r="G44" s="32">
        <f t="shared" si="29"/>
        <v>59796.522</v>
      </c>
      <c r="H44" s="32">
        <f t="shared" si="30"/>
        <v>59769.74167</v>
      </c>
      <c r="I44" s="32">
        <f t="shared" si="7"/>
        <v>59798.30429</v>
      </c>
      <c r="J44" s="37">
        <f t="shared" si="13"/>
        <v>59838.6325</v>
      </c>
      <c r="K44" s="32">
        <f t="shared" si="14"/>
        <v>59894.35111</v>
      </c>
      <c r="L44" s="32">
        <f t="shared" si="20"/>
        <v>59933.329</v>
      </c>
      <c r="M44" s="32">
        <f t="shared" si="21"/>
        <v>59964.55818</v>
      </c>
      <c r="N44" s="32">
        <f t="shared" si="22"/>
        <v>59962.045</v>
      </c>
      <c r="O44" s="32">
        <f t="shared" si="23"/>
        <v>59952.35385</v>
      </c>
      <c r="P44" s="32">
        <f t="shared" si="24"/>
        <v>59883.645</v>
      </c>
      <c r="Q44" s="32">
        <f t="shared" si="25"/>
        <v>59820.81733</v>
      </c>
      <c r="R44" s="4">
        <f t="shared" si="31"/>
        <v>59776.05563</v>
      </c>
      <c r="S44" s="4">
        <f t="shared" si="32"/>
        <v>59753.65294</v>
      </c>
      <c r="T44" s="4">
        <f t="shared" si="33"/>
        <v>59735.23444</v>
      </c>
      <c r="U44" s="4">
        <f t="shared" si="34"/>
        <v>59719.57263</v>
      </c>
      <c r="V44" s="4">
        <f t="shared" si="35"/>
        <v>59694.44</v>
      </c>
    </row>
    <row r="45">
      <c r="A45" s="30">
        <v>46042.0</v>
      </c>
      <c r="B45" s="3">
        <v>59483.0</v>
      </c>
      <c r="C45" s="3">
        <v>59673.66</v>
      </c>
      <c r="D45" s="32">
        <f t="shared" si="26"/>
        <v>59767.93</v>
      </c>
      <c r="E45" s="32">
        <f t="shared" si="27"/>
        <v>59886.31667</v>
      </c>
      <c r="F45" s="32">
        <f t="shared" si="28"/>
        <v>59859.085</v>
      </c>
      <c r="G45" s="32">
        <f t="shared" si="29"/>
        <v>59827.956</v>
      </c>
      <c r="H45" s="32">
        <f t="shared" si="30"/>
        <v>59776.045</v>
      </c>
      <c r="I45" s="32">
        <f t="shared" si="7"/>
        <v>59756.01571</v>
      </c>
      <c r="J45" s="37">
        <f t="shared" si="13"/>
        <v>59782.72375</v>
      </c>
      <c r="K45" s="32">
        <f t="shared" si="14"/>
        <v>59820.30222</v>
      </c>
      <c r="L45" s="32">
        <f t="shared" si="20"/>
        <v>59872.282</v>
      </c>
      <c r="M45" s="32">
        <f t="shared" si="21"/>
        <v>59909.72273</v>
      </c>
      <c r="N45" s="32">
        <f t="shared" si="22"/>
        <v>59940.31667</v>
      </c>
      <c r="O45" s="32">
        <f t="shared" si="23"/>
        <v>59939.86154</v>
      </c>
      <c r="P45" s="32">
        <f t="shared" si="24"/>
        <v>59932.44714</v>
      </c>
      <c r="Q45" s="32">
        <f t="shared" si="25"/>
        <v>59869.646</v>
      </c>
      <c r="R45" s="4">
        <f t="shared" si="31"/>
        <v>59811.62</v>
      </c>
      <c r="S45" s="4">
        <f t="shared" si="32"/>
        <v>59770.03235</v>
      </c>
      <c r="T45" s="4">
        <f t="shared" si="33"/>
        <v>59749.20889</v>
      </c>
      <c r="U45" s="4">
        <f t="shared" si="34"/>
        <v>59731.99368</v>
      </c>
      <c r="V45" s="4">
        <f t="shared" si="35"/>
        <v>59717.277</v>
      </c>
    </row>
    <row r="46">
      <c r="A46" s="30">
        <v>46043.0</v>
      </c>
      <c r="B46" s="3">
        <v>58855.8</v>
      </c>
      <c r="C46" s="3">
        <v>58992.77</v>
      </c>
      <c r="D46" s="32">
        <f t="shared" si="26"/>
        <v>59333.215</v>
      </c>
      <c r="E46" s="32">
        <f t="shared" si="27"/>
        <v>59509.54333</v>
      </c>
      <c r="F46" s="32">
        <f t="shared" si="28"/>
        <v>59662.93</v>
      </c>
      <c r="G46" s="32">
        <f t="shared" si="29"/>
        <v>59685.822</v>
      </c>
      <c r="H46" s="32">
        <f t="shared" si="30"/>
        <v>59688.75833</v>
      </c>
      <c r="I46" s="32">
        <f t="shared" si="7"/>
        <v>59664.14857</v>
      </c>
      <c r="J46" s="37">
        <f t="shared" si="13"/>
        <v>59660.61</v>
      </c>
      <c r="K46" s="32">
        <f t="shared" si="14"/>
        <v>59694.95111</v>
      </c>
      <c r="L46" s="32">
        <f t="shared" si="20"/>
        <v>59737.549</v>
      </c>
      <c r="M46" s="32">
        <f t="shared" si="21"/>
        <v>59792.32636</v>
      </c>
      <c r="N46" s="32">
        <f t="shared" si="22"/>
        <v>59833.31</v>
      </c>
      <c r="O46" s="32">
        <f t="shared" si="23"/>
        <v>59867.42846</v>
      </c>
      <c r="P46" s="32">
        <f t="shared" si="24"/>
        <v>59872.21214</v>
      </c>
      <c r="Q46" s="32">
        <f t="shared" si="25"/>
        <v>59869.802</v>
      </c>
      <c r="R46" s="4">
        <f t="shared" si="31"/>
        <v>59814.84125</v>
      </c>
      <c r="S46" s="4">
        <f t="shared" si="32"/>
        <v>59763.45235</v>
      </c>
      <c r="T46" s="4">
        <f t="shared" si="33"/>
        <v>59726.85111</v>
      </c>
      <c r="U46" s="4">
        <f t="shared" si="34"/>
        <v>59709.39632</v>
      </c>
      <c r="V46" s="4">
        <f t="shared" si="35"/>
        <v>59695.0325</v>
      </c>
    </row>
    <row r="47">
      <c r="A47" s="30">
        <v>46044.0</v>
      </c>
      <c r="B47" s="3">
        <v>58855.8</v>
      </c>
      <c r="C47" s="3">
        <v>59290.46</v>
      </c>
      <c r="D47" s="32">
        <f t="shared" si="26"/>
        <v>59141.615</v>
      </c>
      <c r="E47" s="32">
        <f t="shared" si="27"/>
        <v>59318.96333</v>
      </c>
      <c r="F47" s="32">
        <f t="shared" si="28"/>
        <v>59454.7725</v>
      </c>
      <c r="G47" s="32">
        <f t="shared" si="29"/>
        <v>59588.436</v>
      </c>
      <c r="H47" s="32">
        <f t="shared" si="30"/>
        <v>59619.92833</v>
      </c>
      <c r="I47" s="32">
        <f t="shared" si="7"/>
        <v>59631.85857</v>
      </c>
      <c r="J47" s="37">
        <f t="shared" si="13"/>
        <v>59617.4375</v>
      </c>
      <c r="K47" s="32">
        <f t="shared" si="14"/>
        <v>59619.48222</v>
      </c>
      <c r="L47" s="32">
        <f t="shared" si="20"/>
        <v>59654.502</v>
      </c>
      <c r="M47" s="32">
        <f t="shared" si="21"/>
        <v>59696.90455</v>
      </c>
      <c r="N47" s="32">
        <f t="shared" si="22"/>
        <v>59750.50417</v>
      </c>
      <c r="O47" s="32">
        <f t="shared" si="23"/>
        <v>59791.55231</v>
      </c>
      <c r="P47" s="32">
        <f t="shared" si="24"/>
        <v>59826.21643</v>
      </c>
      <c r="Q47" s="32">
        <f t="shared" si="25"/>
        <v>59833.42867</v>
      </c>
      <c r="R47" s="4">
        <f t="shared" si="31"/>
        <v>59833.59313</v>
      </c>
      <c r="S47" s="4">
        <f t="shared" si="32"/>
        <v>59783.99529</v>
      </c>
      <c r="T47" s="4">
        <f t="shared" si="33"/>
        <v>59737.175</v>
      </c>
      <c r="U47" s="4">
        <f t="shared" si="34"/>
        <v>59703.88316</v>
      </c>
      <c r="V47" s="4">
        <f t="shared" si="35"/>
        <v>59688.4495</v>
      </c>
    </row>
    <row r="48">
      <c r="A48" s="30">
        <v>46045.0</v>
      </c>
      <c r="B48" s="3">
        <v>58522.8</v>
      </c>
      <c r="C48" s="3">
        <v>58896.37</v>
      </c>
      <c r="D48" s="32">
        <f t="shared" si="26"/>
        <v>59093.415</v>
      </c>
      <c r="E48" s="32">
        <f t="shared" si="27"/>
        <v>59059.86667</v>
      </c>
      <c r="F48" s="32">
        <f t="shared" si="28"/>
        <v>59213.315</v>
      </c>
      <c r="G48" s="32">
        <f t="shared" si="29"/>
        <v>59343.092</v>
      </c>
      <c r="H48" s="32">
        <f t="shared" si="30"/>
        <v>59473.09167</v>
      </c>
      <c r="I48" s="32">
        <f t="shared" si="7"/>
        <v>59516.56286</v>
      </c>
      <c r="J48" s="37">
        <f t="shared" si="13"/>
        <v>59539.9225</v>
      </c>
      <c r="K48" s="32">
        <f t="shared" si="14"/>
        <v>59537.31889</v>
      </c>
      <c r="L48" s="32">
        <f t="shared" si="20"/>
        <v>59547.171</v>
      </c>
      <c r="M48" s="32">
        <f t="shared" si="21"/>
        <v>59585.58091</v>
      </c>
      <c r="N48" s="32">
        <f t="shared" si="22"/>
        <v>59630.19333</v>
      </c>
      <c r="O48" s="32">
        <f t="shared" si="23"/>
        <v>59684.80154</v>
      </c>
      <c r="P48" s="32">
        <f t="shared" si="24"/>
        <v>59727.61071</v>
      </c>
      <c r="Q48" s="32">
        <f t="shared" si="25"/>
        <v>59764.22667</v>
      </c>
      <c r="R48" s="4">
        <f t="shared" si="31"/>
        <v>59774.8625</v>
      </c>
      <c r="S48" s="4">
        <f t="shared" si="32"/>
        <v>59778.46235</v>
      </c>
      <c r="T48" s="4">
        <f t="shared" si="33"/>
        <v>59734.68278</v>
      </c>
      <c r="U48" s="4">
        <f t="shared" si="34"/>
        <v>59692.92211</v>
      </c>
      <c r="V48" s="4">
        <f t="shared" si="35"/>
        <v>59663.5075</v>
      </c>
    </row>
    <row r="49">
      <c r="A49" s="30">
        <v>46049.0</v>
      </c>
      <c r="B49" s="3">
        <v>59139.6</v>
      </c>
      <c r="C49" s="3">
        <v>58699.82</v>
      </c>
      <c r="D49" s="32">
        <f t="shared" si="26"/>
        <v>58798.095</v>
      </c>
      <c r="E49" s="32">
        <f t="shared" si="27"/>
        <v>58962.21667</v>
      </c>
      <c r="F49" s="32">
        <f t="shared" si="28"/>
        <v>58969.855</v>
      </c>
      <c r="G49" s="32">
        <f t="shared" si="29"/>
        <v>59110.616</v>
      </c>
      <c r="H49" s="32">
        <f t="shared" si="30"/>
        <v>59235.88</v>
      </c>
      <c r="I49" s="32">
        <f t="shared" si="7"/>
        <v>59362.62429</v>
      </c>
      <c r="J49" s="37">
        <f t="shared" si="13"/>
        <v>59414.47</v>
      </c>
      <c r="K49" s="32">
        <f t="shared" si="14"/>
        <v>59446.57778</v>
      </c>
      <c r="L49" s="32">
        <f t="shared" si="20"/>
        <v>59453.569</v>
      </c>
      <c r="M49" s="32">
        <f t="shared" si="21"/>
        <v>59470.13909</v>
      </c>
      <c r="N49" s="32">
        <f t="shared" si="22"/>
        <v>59511.7675</v>
      </c>
      <c r="O49" s="32">
        <f t="shared" si="23"/>
        <v>59558.62615</v>
      </c>
      <c r="P49" s="32">
        <f t="shared" si="24"/>
        <v>59614.44571</v>
      </c>
      <c r="Q49" s="32">
        <f t="shared" si="25"/>
        <v>59659.09133</v>
      </c>
      <c r="R49" s="4">
        <f t="shared" si="31"/>
        <v>59697.70125</v>
      </c>
      <c r="S49" s="4">
        <f t="shared" si="32"/>
        <v>59711.62471</v>
      </c>
      <c r="T49" s="4">
        <f t="shared" si="33"/>
        <v>59718.53778</v>
      </c>
      <c r="U49" s="4">
        <f t="shared" si="34"/>
        <v>59680.21632</v>
      </c>
      <c r="V49" s="4">
        <f t="shared" si="35"/>
        <v>59643.267</v>
      </c>
    </row>
    <row r="50">
      <c r="A50" s="30">
        <v>46050.0</v>
      </c>
      <c r="B50" s="3">
        <v>59629.6</v>
      </c>
      <c r="C50" s="3">
        <v>59790.4</v>
      </c>
      <c r="D50" s="32">
        <f t="shared" si="26"/>
        <v>59245.11</v>
      </c>
      <c r="E50" s="32">
        <f t="shared" si="27"/>
        <v>59128.86333</v>
      </c>
      <c r="F50" s="32">
        <f t="shared" si="28"/>
        <v>59169.2625</v>
      </c>
      <c r="G50" s="32">
        <f t="shared" si="29"/>
        <v>59133.964</v>
      </c>
      <c r="H50" s="32">
        <f t="shared" si="30"/>
        <v>59223.91333</v>
      </c>
      <c r="I50" s="32">
        <f t="shared" si="7"/>
        <v>59315.09714</v>
      </c>
      <c r="J50" s="37">
        <f t="shared" si="13"/>
        <v>59416.09625</v>
      </c>
      <c r="K50" s="32">
        <f t="shared" si="14"/>
        <v>59456.24</v>
      </c>
      <c r="L50" s="32">
        <f t="shared" si="20"/>
        <v>59480.96</v>
      </c>
      <c r="M50" s="32">
        <f t="shared" si="21"/>
        <v>59484.19</v>
      </c>
      <c r="N50" s="32">
        <f t="shared" si="22"/>
        <v>59496.8275</v>
      </c>
      <c r="O50" s="32">
        <f t="shared" si="23"/>
        <v>59533.20077</v>
      </c>
      <c r="P50" s="32">
        <f t="shared" si="24"/>
        <v>59575.18143</v>
      </c>
      <c r="Q50" s="32">
        <f t="shared" si="25"/>
        <v>59626.176</v>
      </c>
      <c r="R50" s="4">
        <f t="shared" si="31"/>
        <v>59667.29813</v>
      </c>
      <c r="S50" s="4">
        <f t="shared" si="32"/>
        <v>59703.15412</v>
      </c>
      <c r="T50" s="4">
        <f t="shared" si="33"/>
        <v>59716.00111</v>
      </c>
      <c r="U50" s="4">
        <f t="shared" si="34"/>
        <v>59722.32</v>
      </c>
      <c r="V50" s="4">
        <f t="shared" si="35"/>
        <v>59685.7255</v>
      </c>
    </row>
    <row r="51">
      <c r="A51" s="30">
        <v>46051.0</v>
      </c>
      <c r="B51" s="3">
        <v>60209.4</v>
      </c>
      <c r="C51" s="3">
        <v>60024.15</v>
      </c>
      <c r="D51" s="32">
        <f t="shared" si="26"/>
        <v>59907.275</v>
      </c>
      <c r="E51" s="32">
        <f t="shared" si="27"/>
        <v>59504.79</v>
      </c>
      <c r="F51" s="32">
        <f t="shared" si="28"/>
        <v>59352.685</v>
      </c>
      <c r="G51" s="32">
        <f t="shared" si="29"/>
        <v>59340.24</v>
      </c>
      <c r="H51" s="32">
        <f t="shared" si="30"/>
        <v>59282.32833</v>
      </c>
      <c r="I51" s="32">
        <f t="shared" si="7"/>
        <v>59338.23286</v>
      </c>
      <c r="J51" s="37">
        <f t="shared" si="13"/>
        <v>59403.72875</v>
      </c>
      <c r="K51" s="32">
        <f t="shared" si="14"/>
        <v>59483.65778</v>
      </c>
      <c r="L51" s="32">
        <f t="shared" si="20"/>
        <v>59513.031</v>
      </c>
      <c r="M51" s="32">
        <f t="shared" si="21"/>
        <v>59530.34091</v>
      </c>
      <c r="N51" s="32">
        <f t="shared" si="22"/>
        <v>59529.18667</v>
      </c>
      <c r="O51" s="32">
        <f t="shared" si="23"/>
        <v>59537.39077</v>
      </c>
      <c r="P51" s="32">
        <f t="shared" si="24"/>
        <v>59568.26857</v>
      </c>
      <c r="Q51" s="32">
        <f t="shared" si="25"/>
        <v>59605.11267</v>
      </c>
      <c r="R51" s="4">
        <f t="shared" si="31"/>
        <v>59651.04938</v>
      </c>
      <c r="S51" s="4">
        <f t="shared" si="32"/>
        <v>59688.28941</v>
      </c>
      <c r="T51" s="4">
        <f t="shared" si="33"/>
        <v>59720.98722</v>
      </c>
      <c r="U51" s="4">
        <f t="shared" si="34"/>
        <v>59732.21947</v>
      </c>
      <c r="V51" s="4">
        <f t="shared" si="35"/>
        <v>59737.4115</v>
      </c>
    </row>
    <row r="52">
      <c r="A52" s="30">
        <v>46052.0</v>
      </c>
      <c r="B52" s="3">
        <v>59908.6</v>
      </c>
      <c r="C52" s="3">
        <v>59960.29</v>
      </c>
      <c r="D52" s="32">
        <f t="shared" si="26"/>
        <v>59992.22</v>
      </c>
      <c r="E52" s="32">
        <f t="shared" si="27"/>
        <v>59924.94667</v>
      </c>
      <c r="F52" s="32">
        <f t="shared" si="28"/>
        <v>59618.665</v>
      </c>
      <c r="G52" s="32">
        <f t="shared" si="29"/>
        <v>59474.206</v>
      </c>
      <c r="H52" s="32">
        <f t="shared" si="30"/>
        <v>59443.58167</v>
      </c>
      <c r="I52" s="32">
        <f t="shared" si="7"/>
        <v>59379.18</v>
      </c>
      <c r="J52" s="37">
        <f t="shared" si="13"/>
        <v>59415.99</v>
      </c>
      <c r="K52" s="32">
        <f t="shared" si="14"/>
        <v>59465.56889</v>
      </c>
      <c r="L52" s="32">
        <f t="shared" si="20"/>
        <v>59531.321</v>
      </c>
      <c r="M52" s="32">
        <f t="shared" si="21"/>
        <v>59553.69091</v>
      </c>
      <c r="N52" s="32">
        <f t="shared" si="22"/>
        <v>59566.17</v>
      </c>
      <c r="O52" s="32">
        <f t="shared" si="23"/>
        <v>59562.34846</v>
      </c>
      <c r="P52" s="32">
        <f t="shared" si="24"/>
        <v>59567.59786</v>
      </c>
      <c r="Q52" s="32">
        <f t="shared" si="25"/>
        <v>59594.40333</v>
      </c>
      <c r="R52" s="4">
        <f t="shared" si="31"/>
        <v>59627.31125</v>
      </c>
      <c r="S52" s="4">
        <f t="shared" si="32"/>
        <v>59669.24</v>
      </c>
      <c r="T52" s="4">
        <f t="shared" si="33"/>
        <v>59703.40056</v>
      </c>
      <c r="U52" s="4">
        <f t="shared" si="34"/>
        <v>59733.58211</v>
      </c>
      <c r="V52" s="4">
        <f t="shared" si="35"/>
        <v>59743.623</v>
      </c>
    </row>
    <row r="53">
      <c r="A53" s="30">
        <v>46054.0</v>
      </c>
      <c r="B53" s="3">
        <v>58701.4</v>
      </c>
      <c r="C53" s="3">
        <v>59292.4</v>
      </c>
      <c r="D53" s="32">
        <f t="shared" si="26"/>
        <v>59626.345</v>
      </c>
      <c r="E53" s="32">
        <f t="shared" si="27"/>
        <v>59758.94667</v>
      </c>
      <c r="F53" s="32">
        <f t="shared" si="28"/>
        <v>59766.81</v>
      </c>
      <c r="G53" s="32">
        <f t="shared" si="29"/>
        <v>59553.412</v>
      </c>
      <c r="H53" s="32">
        <f t="shared" si="30"/>
        <v>59443.905</v>
      </c>
      <c r="I53" s="32">
        <f t="shared" si="7"/>
        <v>59421.98429</v>
      </c>
      <c r="J53" s="37">
        <f t="shared" si="13"/>
        <v>59368.3325</v>
      </c>
      <c r="K53" s="32">
        <f t="shared" si="14"/>
        <v>59402.25778</v>
      </c>
      <c r="L53" s="32">
        <f t="shared" si="20"/>
        <v>59448.252</v>
      </c>
      <c r="M53" s="32">
        <f t="shared" si="21"/>
        <v>59509.60091</v>
      </c>
      <c r="N53" s="32">
        <f t="shared" si="22"/>
        <v>59531.91667</v>
      </c>
      <c r="O53" s="32">
        <f t="shared" si="23"/>
        <v>59545.11077</v>
      </c>
      <c r="P53" s="32">
        <f t="shared" si="24"/>
        <v>59543.06643</v>
      </c>
      <c r="Q53" s="32">
        <f t="shared" si="25"/>
        <v>59549.25133</v>
      </c>
      <c r="R53" s="4">
        <f t="shared" si="31"/>
        <v>59575.52813</v>
      </c>
      <c r="S53" s="4">
        <f t="shared" si="32"/>
        <v>59607.61059</v>
      </c>
      <c r="T53" s="4">
        <f t="shared" si="33"/>
        <v>59648.30444</v>
      </c>
      <c r="U53" s="4">
        <f t="shared" si="34"/>
        <v>59681.76895</v>
      </c>
      <c r="V53" s="4">
        <f t="shared" si="35"/>
        <v>59711.523</v>
      </c>
    </row>
    <row r="54">
      <c r="A54" s="30">
        <v>46055.0</v>
      </c>
      <c r="B54" s="3">
        <v>58842.8</v>
      </c>
      <c r="C54" s="3">
        <v>58556.44</v>
      </c>
      <c r="D54" s="32">
        <f t="shared" si="26"/>
        <v>58924.42</v>
      </c>
      <c r="E54" s="32">
        <f t="shared" si="27"/>
        <v>59269.71</v>
      </c>
      <c r="F54" s="32">
        <f t="shared" si="28"/>
        <v>59458.32</v>
      </c>
      <c r="G54" s="32">
        <f t="shared" si="29"/>
        <v>59524.736</v>
      </c>
      <c r="H54" s="32">
        <f t="shared" si="30"/>
        <v>59387.25</v>
      </c>
      <c r="I54" s="32">
        <f t="shared" si="7"/>
        <v>59317.12429</v>
      </c>
      <c r="J54" s="37">
        <f t="shared" si="13"/>
        <v>59313.79125</v>
      </c>
      <c r="K54" s="32">
        <f t="shared" si="14"/>
        <v>59278.12222</v>
      </c>
      <c r="L54" s="32">
        <f t="shared" si="20"/>
        <v>59317.676</v>
      </c>
      <c r="M54" s="32">
        <f t="shared" si="21"/>
        <v>59367.17818</v>
      </c>
      <c r="N54" s="32">
        <f t="shared" si="22"/>
        <v>59430.17083</v>
      </c>
      <c r="O54" s="32">
        <f t="shared" si="23"/>
        <v>59456.88</v>
      </c>
      <c r="P54" s="32">
        <f t="shared" si="24"/>
        <v>59474.49143</v>
      </c>
      <c r="Q54" s="32">
        <f t="shared" si="25"/>
        <v>59477.29133</v>
      </c>
      <c r="R54" s="4">
        <f t="shared" si="31"/>
        <v>59487.20063</v>
      </c>
      <c r="S54" s="4">
        <f t="shared" si="32"/>
        <v>59515.58176</v>
      </c>
      <c r="T54" s="4">
        <f t="shared" si="33"/>
        <v>59549.21222</v>
      </c>
      <c r="U54" s="4">
        <f t="shared" si="34"/>
        <v>59590.83789</v>
      </c>
      <c r="V54" s="4">
        <f t="shared" si="35"/>
        <v>59625.5025</v>
      </c>
    </row>
    <row r="55">
      <c r="A55" s="30">
        <v>46056.0</v>
      </c>
      <c r="B55" s="3">
        <v>60210.0</v>
      </c>
      <c r="C55" s="3">
        <v>60266.51</v>
      </c>
      <c r="D55" s="32">
        <f t="shared" si="26"/>
        <v>59411.475</v>
      </c>
      <c r="E55" s="32">
        <f t="shared" si="27"/>
        <v>59371.78333</v>
      </c>
      <c r="F55" s="32">
        <f t="shared" si="28"/>
        <v>59518.91</v>
      </c>
      <c r="G55" s="32">
        <f t="shared" si="29"/>
        <v>59619.958</v>
      </c>
      <c r="H55" s="32">
        <f t="shared" si="30"/>
        <v>59648.365</v>
      </c>
      <c r="I55" s="32">
        <f t="shared" si="7"/>
        <v>59512.85857</v>
      </c>
      <c r="J55" s="37">
        <f t="shared" si="13"/>
        <v>59435.7975</v>
      </c>
      <c r="K55" s="32">
        <f t="shared" si="14"/>
        <v>59419.64889</v>
      </c>
      <c r="L55" s="32">
        <f t="shared" si="20"/>
        <v>59376.961</v>
      </c>
      <c r="M55" s="32">
        <f t="shared" si="21"/>
        <v>59403.93364</v>
      </c>
      <c r="N55" s="32">
        <f t="shared" si="22"/>
        <v>59442.1225</v>
      </c>
      <c r="O55" s="32">
        <f t="shared" si="23"/>
        <v>59494.50462</v>
      </c>
      <c r="P55" s="32">
        <f t="shared" si="24"/>
        <v>59514.71071</v>
      </c>
      <c r="Q55" s="32">
        <f t="shared" si="25"/>
        <v>59527.29267</v>
      </c>
      <c r="R55" s="4">
        <f t="shared" si="31"/>
        <v>59526.6175</v>
      </c>
      <c r="S55" s="4">
        <f t="shared" si="32"/>
        <v>59533.04235</v>
      </c>
      <c r="T55" s="4">
        <f t="shared" si="33"/>
        <v>59557.3</v>
      </c>
      <c r="U55" s="4">
        <f t="shared" si="34"/>
        <v>59586.96474</v>
      </c>
      <c r="V55" s="4">
        <f t="shared" si="35"/>
        <v>59624.6215</v>
      </c>
    </row>
    <row r="56">
      <c r="A56" s="30">
        <v>46057.0</v>
      </c>
      <c r="B56" s="3">
        <v>60418.0</v>
      </c>
      <c r="C56" s="3">
        <v>60380.75</v>
      </c>
      <c r="D56" s="32">
        <f t="shared" si="26"/>
        <v>60323.63</v>
      </c>
      <c r="E56" s="32">
        <f t="shared" si="27"/>
        <v>59734.56667</v>
      </c>
      <c r="F56" s="32">
        <f t="shared" si="28"/>
        <v>59624.025</v>
      </c>
      <c r="G56" s="32">
        <f t="shared" si="29"/>
        <v>59691.278</v>
      </c>
      <c r="H56" s="32">
        <f t="shared" si="30"/>
        <v>59746.75667</v>
      </c>
      <c r="I56" s="32">
        <f t="shared" si="7"/>
        <v>59752.99143</v>
      </c>
      <c r="J56" s="37">
        <f t="shared" si="13"/>
        <v>59621.345</v>
      </c>
      <c r="K56" s="32">
        <f t="shared" si="14"/>
        <v>59540.79222</v>
      </c>
      <c r="L56" s="32">
        <f t="shared" si="20"/>
        <v>59515.759</v>
      </c>
      <c r="M56" s="32">
        <f t="shared" si="21"/>
        <v>59468.21455</v>
      </c>
      <c r="N56" s="32">
        <f t="shared" si="22"/>
        <v>59485.335</v>
      </c>
      <c r="O56" s="32">
        <f t="shared" si="23"/>
        <v>59514.32462</v>
      </c>
      <c r="P56" s="32">
        <f t="shared" si="24"/>
        <v>59557.80786</v>
      </c>
      <c r="Q56" s="32">
        <f t="shared" si="25"/>
        <v>59572.44667</v>
      </c>
      <c r="R56" s="4">
        <f t="shared" si="31"/>
        <v>59580.63375</v>
      </c>
      <c r="S56" s="4">
        <f t="shared" si="32"/>
        <v>59576.86059</v>
      </c>
      <c r="T56" s="4">
        <f t="shared" si="33"/>
        <v>59580.13722</v>
      </c>
      <c r="U56" s="4">
        <f t="shared" si="34"/>
        <v>59600.63947</v>
      </c>
      <c r="V56" s="4">
        <f t="shared" si="35"/>
        <v>59626.654</v>
      </c>
    </row>
    <row r="57">
      <c r="A57" s="30">
        <v>46058.0</v>
      </c>
      <c r="B57" s="3">
        <v>60254.8</v>
      </c>
      <c r="C57" s="3">
        <v>60251.26</v>
      </c>
      <c r="D57" s="32">
        <f t="shared" si="26"/>
        <v>60316.005</v>
      </c>
      <c r="E57" s="32">
        <f t="shared" si="27"/>
        <v>60299.50667</v>
      </c>
      <c r="F57" s="32">
        <f t="shared" si="28"/>
        <v>59863.74</v>
      </c>
      <c r="G57" s="32">
        <f t="shared" si="29"/>
        <v>59749.472</v>
      </c>
      <c r="H57" s="32">
        <f t="shared" si="30"/>
        <v>59784.60833</v>
      </c>
      <c r="I57" s="32">
        <f t="shared" si="7"/>
        <v>59818.82857</v>
      </c>
      <c r="J57" s="37">
        <f t="shared" si="13"/>
        <v>59815.275</v>
      </c>
      <c r="K57" s="32">
        <f t="shared" si="14"/>
        <v>59691.33556</v>
      </c>
      <c r="L57" s="32">
        <f t="shared" si="20"/>
        <v>59611.839</v>
      </c>
      <c r="M57" s="32">
        <f t="shared" si="21"/>
        <v>59582.62273</v>
      </c>
      <c r="N57" s="32">
        <f t="shared" si="22"/>
        <v>59533.46833</v>
      </c>
      <c r="O57" s="32">
        <f t="shared" si="23"/>
        <v>59544.25231</v>
      </c>
      <c r="P57" s="32">
        <f t="shared" si="24"/>
        <v>59566.96286</v>
      </c>
      <c r="Q57" s="32">
        <f t="shared" si="25"/>
        <v>59604.038</v>
      </c>
      <c r="R57" s="4">
        <f t="shared" si="31"/>
        <v>59614.8725</v>
      </c>
      <c r="S57" s="4">
        <f t="shared" si="32"/>
        <v>59620.08235</v>
      </c>
      <c r="T57" s="4">
        <f t="shared" si="33"/>
        <v>59614.32722</v>
      </c>
      <c r="U57" s="4">
        <f t="shared" si="34"/>
        <v>59615.45947</v>
      </c>
      <c r="V57" s="4">
        <f t="shared" si="35"/>
        <v>59633.1705</v>
      </c>
    </row>
    <row r="58">
      <c r="A58" s="30">
        <v>46059.0</v>
      </c>
      <c r="B58" s="3">
        <v>60252.4</v>
      </c>
      <c r="C58" s="3">
        <v>60086.28</v>
      </c>
      <c r="D58" s="32">
        <f t="shared" si="26"/>
        <v>60168.77</v>
      </c>
      <c r="E58" s="32">
        <f t="shared" si="27"/>
        <v>60239.43</v>
      </c>
      <c r="F58" s="32">
        <f t="shared" si="28"/>
        <v>60246.2</v>
      </c>
      <c r="G58" s="32">
        <f t="shared" si="29"/>
        <v>59908.248</v>
      </c>
      <c r="H58" s="32">
        <f t="shared" si="30"/>
        <v>59805.60667</v>
      </c>
      <c r="I58" s="32">
        <f t="shared" si="7"/>
        <v>59827.70429</v>
      </c>
      <c r="J58" s="37">
        <f t="shared" si="13"/>
        <v>59852.26</v>
      </c>
      <c r="K58" s="32">
        <f t="shared" si="14"/>
        <v>59845.38667</v>
      </c>
      <c r="L58" s="32">
        <f t="shared" si="20"/>
        <v>59730.83</v>
      </c>
      <c r="M58" s="32">
        <f t="shared" si="21"/>
        <v>59654.97</v>
      </c>
      <c r="N58" s="32">
        <f t="shared" si="22"/>
        <v>59624.59417</v>
      </c>
      <c r="O58" s="32">
        <f t="shared" si="23"/>
        <v>59575.99231</v>
      </c>
      <c r="P58" s="32">
        <f t="shared" si="24"/>
        <v>59582.96857</v>
      </c>
      <c r="Q58" s="32">
        <f t="shared" si="25"/>
        <v>59601.584</v>
      </c>
      <c r="R58" s="4">
        <f t="shared" si="31"/>
        <v>59634.17813</v>
      </c>
      <c r="S58" s="4">
        <f t="shared" si="32"/>
        <v>59642.60235</v>
      </c>
      <c r="T58" s="4">
        <f t="shared" si="33"/>
        <v>59645.98222</v>
      </c>
      <c r="U58" s="4">
        <f t="shared" si="34"/>
        <v>59639.16684</v>
      </c>
      <c r="V58" s="4">
        <f t="shared" si="35"/>
        <v>59639.0005</v>
      </c>
    </row>
    <row r="59">
      <c r="A59" s="30">
        <v>46062.0</v>
      </c>
      <c r="B59" s="3">
        <v>60728.0</v>
      </c>
      <c r="C59" s="3">
        <v>60721.48</v>
      </c>
      <c r="D59" s="32">
        <f t="shared" si="26"/>
        <v>60403.88</v>
      </c>
      <c r="E59" s="32">
        <f t="shared" si="27"/>
        <v>60353.00667</v>
      </c>
      <c r="F59" s="32">
        <f t="shared" si="28"/>
        <v>60359.9425</v>
      </c>
      <c r="G59" s="32">
        <f t="shared" si="29"/>
        <v>60341.256</v>
      </c>
      <c r="H59" s="32">
        <f t="shared" si="30"/>
        <v>60043.78667</v>
      </c>
      <c r="I59" s="32">
        <f t="shared" si="7"/>
        <v>59936.44571</v>
      </c>
      <c r="J59" s="37">
        <f t="shared" si="13"/>
        <v>59939.42625</v>
      </c>
      <c r="K59" s="32">
        <f t="shared" si="14"/>
        <v>59948.84</v>
      </c>
      <c r="L59" s="32">
        <f t="shared" si="20"/>
        <v>59932.996</v>
      </c>
      <c r="M59" s="32">
        <f t="shared" si="21"/>
        <v>59820.88909</v>
      </c>
      <c r="N59" s="32">
        <f t="shared" si="22"/>
        <v>59743.84583</v>
      </c>
      <c r="O59" s="32">
        <f t="shared" si="23"/>
        <v>59708.97</v>
      </c>
      <c r="P59" s="32">
        <f t="shared" si="24"/>
        <v>59657.81286</v>
      </c>
      <c r="Q59" s="32">
        <f t="shared" si="25"/>
        <v>59658.86933</v>
      </c>
      <c r="R59" s="4">
        <f t="shared" si="31"/>
        <v>59671.5775</v>
      </c>
      <c r="S59" s="4">
        <f t="shared" si="32"/>
        <v>59698.13706</v>
      </c>
      <c r="T59" s="4">
        <f t="shared" si="33"/>
        <v>59702.54</v>
      </c>
      <c r="U59" s="4">
        <f t="shared" si="34"/>
        <v>59702.58737</v>
      </c>
      <c r="V59" s="4">
        <f t="shared" si="35"/>
        <v>59693.2825</v>
      </c>
    </row>
    <row r="60">
      <c r="A60" s="30">
        <v>46063.0</v>
      </c>
      <c r="B60" s="3">
        <v>60704.0</v>
      </c>
      <c r="C60" s="3">
        <v>60759.12</v>
      </c>
      <c r="D60" s="32">
        <f t="shared" si="26"/>
        <v>60740.3</v>
      </c>
      <c r="E60" s="32">
        <f t="shared" si="27"/>
        <v>60522.29333</v>
      </c>
      <c r="F60" s="32">
        <f t="shared" si="28"/>
        <v>60454.535</v>
      </c>
      <c r="G60" s="32">
        <f t="shared" si="29"/>
        <v>60439.778</v>
      </c>
      <c r="H60" s="32">
        <f t="shared" si="30"/>
        <v>60410.9</v>
      </c>
      <c r="I60" s="32">
        <f t="shared" si="7"/>
        <v>60145.97714</v>
      </c>
      <c r="J60" s="37">
        <f t="shared" si="13"/>
        <v>60039.28</v>
      </c>
      <c r="K60" s="32">
        <f t="shared" si="14"/>
        <v>60030.50333</v>
      </c>
      <c r="L60" s="32">
        <f t="shared" si="20"/>
        <v>60029.868</v>
      </c>
      <c r="M60" s="32">
        <f t="shared" si="21"/>
        <v>60008.09818</v>
      </c>
      <c r="N60" s="32">
        <f t="shared" si="22"/>
        <v>59899.075</v>
      </c>
      <c r="O60" s="32">
        <f t="shared" si="23"/>
        <v>59821.94385</v>
      </c>
      <c r="P60" s="32">
        <f t="shared" si="24"/>
        <v>59783.98071</v>
      </c>
      <c r="Q60" s="32">
        <f t="shared" si="25"/>
        <v>59731.23333</v>
      </c>
      <c r="R60" s="4">
        <f t="shared" si="31"/>
        <v>59727.635</v>
      </c>
      <c r="S60" s="4">
        <f t="shared" si="32"/>
        <v>59735.55059</v>
      </c>
      <c r="T60" s="4">
        <f t="shared" si="33"/>
        <v>59757.08056</v>
      </c>
      <c r="U60" s="4">
        <f t="shared" si="34"/>
        <v>59758.14947</v>
      </c>
      <c r="V60" s="4">
        <f t="shared" si="35"/>
        <v>59755.414</v>
      </c>
    </row>
    <row r="61">
      <c r="A61" s="30">
        <v>46064.0</v>
      </c>
      <c r="B61" s="3">
        <v>60809.0</v>
      </c>
      <c r="C61" s="3">
        <v>60744.54</v>
      </c>
      <c r="D61" s="32">
        <f t="shared" si="26"/>
        <v>60751.83</v>
      </c>
      <c r="E61" s="32">
        <f t="shared" si="27"/>
        <v>60741.71333</v>
      </c>
      <c r="F61" s="32">
        <f t="shared" si="28"/>
        <v>60577.855</v>
      </c>
      <c r="G61" s="32">
        <f t="shared" si="29"/>
        <v>60512.536</v>
      </c>
      <c r="H61" s="32">
        <f t="shared" si="30"/>
        <v>60490.57167</v>
      </c>
      <c r="I61" s="32">
        <f t="shared" si="7"/>
        <v>60458.56286</v>
      </c>
      <c r="J61" s="37">
        <f t="shared" si="13"/>
        <v>60220.7975</v>
      </c>
      <c r="K61" s="32">
        <f t="shared" si="14"/>
        <v>60117.64222</v>
      </c>
      <c r="L61" s="32">
        <f t="shared" si="20"/>
        <v>60101.907</v>
      </c>
      <c r="M61" s="32">
        <f t="shared" si="21"/>
        <v>60094.83818</v>
      </c>
      <c r="N61" s="32">
        <f t="shared" si="22"/>
        <v>60069.46833</v>
      </c>
      <c r="O61" s="32">
        <f t="shared" si="23"/>
        <v>59964.11077</v>
      </c>
      <c r="P61" s="32">
        <f t="shared" si="24"/>
        <v>59887.84357</v>
      </c>
      <c r="Q61" s="32">
        <f t="shared" si="25"/>
        <v>59848.018</v>
      </c>
      <c r="R61" s="4">
        <f t="shared" si="31"/>
        <v>59794.565</v>
      </c>
      <c r="S61" s="4">
        <f t="shared" si="32"/>
        <v>59787.45294</v>
      </c>
      <c r="T61" s="4">
        <f t="shared" si="33"/>
        <v>59791.60556</v>
      </c>
      <c r="U61" s="4">
        <f t="shared" si="34"/>
        <v>59809.05211</v>
      </c>
      <c r="V61" s="4">
        <f t="shared" si="35"/>
        <v>59807.469</v>
      </c>
    </row>
    <row r="62">
      <c r="A62" s="30">
        <v>46065.0</v>
      </c>
      <c r="B62" s="3">
        <v>60796.6</v>
      </c>
      <c r="C62" s="3">
        <v>60792.04</v>
      </c>
      <c r="D62" s="32">
        <f t="shared" si="26"/>
        <v>60768.29</v>
      </c>
      <c r="E62" s="32">
        <f t="shared" si="27"/>
        <v>60765.23333</v>
      </c>
      <c r="F62" s="32">
        <f t="shared" si="28"/>
        <v>60754.295</v>
      </c>
      <c r="G62" s="32">
        <f t="shared" si="29"/>
        <v>60620.692</v>
      </c>
      <c r="H62" s="32">
        <f t="shared" si="30"/>
        <v>60559.12</v>
      </c>
      <c r="I62" s="32">
        <f t="shared" si="7"/>
        <v>60533.63857</v>
      </c>
      <c r="J62" s="37">
        <f t="shared" si="13"/>
        <v>60500.2475</v>
      </c>
      <c r="K62" s="32">
        <f t="shared" si="14"/>
        <v>60284.26889</v>
      </c>
      <c r="L62" s="32">
        <f t="shared" si="20"/>
        <v>60185.082</v>
      </c>
      <c r="M62" s="32">
        <f t="shared" si="21"/>
        <v>60164.64636</v>
      </c>
      <c r="N62" s="32">
        <f t="shared" si="22"/>
        <v>60152.93833</v>
      </c>
      <c r="O62" s="32">
        <f t="shared" si="23"/>
        <v>60125.05077</v>
      </c>
      <c r="P62" s="32">
        <f t="shared" si="24"/>
        <v>60023.24857</v>
      </c>
      <c r="Q62" s="32">
        <f t="shared" si="25"/>
        <v>59948.12333</v>
      </c>
      <c r="R62" s="4">
        <f t="shared" si="31"/>
        <v>59907.01938</v>
      </c>
      <c r="S62" s="4">
        <f t="shared" si="32"/>
        <v>59853.24</v>
      </c>
      <c r="T62" s="4">
        <f t="shared" si="33"/>
        <v>59843.26333</v>
      </c>
      <c r="U62" s="4">
        <f t="shared" si="34"/>
        <v>59844.26</v>
      </c>
      <c r="V62" s="4">
        <f t="shared" si="35"/>
        <v>59858.2015</v>
      </c>
    </row>
    <row r="63">
      <c r="A63" s="30">
        <v>46066.0</v>
      </c>
      <c r="B63" s="3">
        <v>60320.6</v>
      </c>
      <c r="C63" s="3">
        <v>60458.99</v>
      </c>
      <c r="D63" s="32">
        <f t="shared" si="26"/>
        <v>60625.515</v>
      </c>
      <c r="E63" s="32">
        <f t="shared" si="27"/>
        <v>60665.19</v>
      </c>
      <c r="F63" s="32">
        <f t="shared" si="28"/>
        <v>60688.6725</v>
      </c>
      <c r="G63" s="32">
        <f t="shared" si="29"/>
        <v>60695.234</v>
      </c>
      <c r="H63" s="32">
        <f t="shared" si="30"/>
        <v>60593.74167</v>
      </c>
      <c r="I63" s="32">
        <f t="shared" si="7"/>
        <v>60544.81571</v>
      </c>
      <c r="J63" s="37">
        <f t="shared" si="13"/>
        <v>60524.3075</v>
      </c>
      <c r="K63" s="32">
        <f t="shared" si="14"/>
        <v>60495.66333</v>
      </c>
      <c r="L63" s="32">
        <f t="shared" si="20"/>
        <v>60301.741</v>
      </c>
      <c r="M63" s="32">
        <f t="shared" si="21"/>
        <v>60209.98273</v>
      </c>
      <c r="N63" s="32">
        <f t="shared" si="22"/>
        <v>60189.175</v>
      </c>
      <c r="O63" s="32">
        <f t="shared" si="23"/>
        <v>60176.48077</v>
      </c>
      <c r="P63" s="32">
        <f t="shared" si="24"/>
        <v>60148.90357</v>
      </c>
      <c r="Q63" s="32">
        <f t="shared" si="25"/>
        <v>60052.298</v>
      </c>
      <c r="R63" s="4">
        <f t="shared" si="31"/>
        <v>59980.0525</v>
      </c>
      <c r="S63" s="4">
        <f t="shared" si="32"/>
        <v>59939.48824</v>
      </c>
      <c r="T63" s="4">
        <f t="shared" si="33"/>
        <v>59886.89278</v>
      </c>
      <c r="U63" s="4">
        <f t="shared" si="34"/>
        <v>59875.67</v>
      </c>
      <c r="V63" s="4">
        <f t="shared" si="35"/>
        <v>59874.9965</v>
      </c>
    </row>
    <row r="64">
      <c r="A64" s="30">
        <v>46069.0</v>
      </c>
      <c r="B64" s="3">
        <v>60968.8</v>
      </c>
      <c r="C64" s="3">
        <v>60678.71</v>
      </c>
      <c r="D64" s="32">
        <f t="shared" si="26"/>
        <v>60568.85</v>
      </c>
      <c r="E64" s="32">
        <f t="shared" si="27"/>
        <v>60643.24667</v>
      </c>
      <c r="F64" s="32">
        <f t="shared" si="28"/>
        <v>60668.57</v>
      </c>
      <c r="G64" s="32">
        <f t="shared" si="29"/>
        <v>60686.68</v>
      </c>
      <c r="H64" s="32">
        <f t="shared" si="30"/>
        <v>60692.48</v>
      </c>
      <c r="I64" s="32">
        <f t="shared" si="7"/>
        <v>60605.88</v>
      </c>
      <c r="J64" s="37">
        <f t="shared" si="13"/>
        <v>60561.5525</v>
      </c>
      <c r="K64" s="32">
        <f t="shared" si="14"/>
        <v>60541.46333</v>
      </c>
      <c r="L64" s="32">
        <f t="shared" si="20"/>
        <v>60513.968</v>
      </c>
      <c r="M64" s="32">
        <f t="shared" si="21"/>
        <v>60336.01091</v>
      </c>
      <c r="N64" s="32">
        <f t="shared" si="22"/>
        <v>60249.04333</v>
      </c>
      <c r="O64" s="32">
        <f t="shared" si="23"/>
        <v>60226.83154</v>
      </c>
      <c r="P64" s="32">
        <f t="shared" si="24"/>
        <v>60212.35429</v>
      </c>
      <c r="Q64" s="32">
        <f t="shared" si="25"/>
        <v>60184.224</v>
      </c>
      <c r="R64" s="4">
        <f t="shared" si="31"/>
        <v>60091.44875</v>
      </c>
      <c r="S64" s="4">
        <f t="shared" si="32"/>
        <v>60021.15</v>
      </c>
      <c r="T64" s="4">
        <f t="shared" si="33"/>
        <v>59980.55611</v>
      </c>
      <c r="U64" s="4">
        <f t="shared" si="34"/>
        <v>59928.56737</v>
      </c>
      <c r="V64" s="4">
        <f t="shared" si="35"/>
        <v>59915.822</v>
      </c>
    </row>
    <row r="65">
      <c r="A65" s="30">
        <v>46070.0</v>
      </c>
      <c r="B65" s="3">
        <v>61112.8</v>
      </c>
      <c r="C65" s="3">
        <v>60968.33</v>
      </c>
      <c r="D65" s="32">
        <f t="shared" si="26"/>
        <v>60823.52</v>
      </c>
      <c r="E65" s="32">
        <f t="shared" si="27"/>
        <v>60702.01</v>
      </c>
      <c r="F65" s="32">
        <f t="shared" si="28"/>
        <v>60724.5175</v>
      </c>
      <c r="G65" s="32">
        <f t="shared" si="29"/>
        <v>60728.522</v>
      </c>
      <c r="H65" s="32">
        <f t="shared" si="30"/>
        <v>60733.62167</v>
      </c>
      <c r="I65" s="32">
        <f t="shared" si="7"/>
        <v>60731.88714</v>
      </c>
      <c r="J65" s="37">
        <f t="shared" si="13"/>
        <v>60651.18625</v>
      </c>
      <c r="K65" s="32">
        <f t="shared" si="14"/>
        <v>60606.75</v>
      </c>
      <c r="L65" s="32">
        <f t="shared" si="20"/>
        <v>60584.15</v>
      </c>
      <c r="M65" s="32">
        <f t="shared" si="21"/>
        <v>60555.27364</v>
      </c>
      <c r="N65" s="32">
        <f t="shared" si="22"/>
        <v>60388.70417</v>
      </c>
      <c r="O65" s="32">
        <f t="shared" si="23"/>
        <v>60304.37308</v>
      </c>
      <c r="P65" s="32">
        <f t="shared" si="24"/>
        <v>60279.79571</v>
      </c>
      <c r="Q65" s="32">
        <f t="shared" si="25"/>
        <v>60262.75267</v>
      </c>
      <c r="R65" s="4">
        <f t="shared" si="31"/>
        <v>60233.23063</v>
      </c>
      <c r="S65" s="4">
        <f t="shared" si="32"/>
        <v>60143.03</v>
      </c>
      <c r="T65" s="4">
        <f t="shared" si="33"/>
        <v>60073.77111</v>
      </c>
      <c r="U65" s="4">
        <f t="shared" si="34"/>
        <v>60032.54421</v>
      </c>
      <c r="V65" s="4">
        <f t="shared" si="35"/>
        <v>59980.5555</v>
      </c>
    </row>
    <row r="66">
      <c r="A66" s="30">
        <v>46071.0</v>
      </c>
      <c r="B66" s="3">
        <v>61500.4</v>
      </c>
      <c r="C66" s="3">
        <v>61305.48</v>
      </c>
      <c r="D66" s="32">
        <f t="shared" si="26"/>
        <v>61136.905</v>
      </c>
      <c r="E66" s="32">
        <f t="shared" si="27"/>
        <v>60984.17333</v>
      </c>
      <c r="F66" s="32">
        <f t="shared" si="28"/>
        <v>60852.8775</v>
      </c>
      <c r="G66" s="32">
        <f t="shared" si="29"/>
        <v>60840.71</v>
      </c>
      <c r="H66" s="32">
        <f t="shared" si="30"/>
        <v>60824.68167</v>
      </c>
      <c r="I66" s="32">
        <f t="shared" si="7"/>
        <v>60815.31571</v>
      </c>
      <c r="J66" s="37">
        <f t="shared" si="13"/>
        <v>60803.58625</v>
      </c>
      <c r="K66" s="32">
        <f t="shared" si="14"/>
        <v>60723.88556</v>
      </c>
      <c r="L66" s="32">
        <f t="shared" si="20"/>
        <v>60676.623</v>
      </c>
      <c r="M66" s="32">
        <f t="shared" si="21"/>
        <v>60649.72545</v>
      </c>
      <c r="N66" s="32">
        <f t="shared" si="22"/>
        <v>60617.79083</v>
      </c>
      <c r="O66" s="32">
        <f t="shared" si="23"/>
        <v>60459.22538</v>
      </c>
      <c r="P66" s="32">
        <f t="shared" si="24"/>
        <v>60375.88071</v>
      </c>
      <c r="Q66" s="32">
        <f t="shared" si="25"/>
        <v>60348.17467</v>
      </c>
      <c r="R66" s="4">
        <f t="shared" si="31"/>
        <v>60327.92313</v>
      </c>
      <c r="S66" s="4">
        <f t="shared" si="32"/>
        <v>60296.30412</v>
      </c>
      <c r="T66" s="4">
        <f t="shared" si="33"/>
        <v>60207.61056</v>
      </c>
      <c r="U66" s="4">
        <f t="shared" si="34"/>
        <v>60138.59789</v>
      </c>
      <c r="V66" s="4">
        <f t="shared" si="35"/>
        <v>60096.191</v>
      </c>
    </row>
    <row r="67">
      <c r="A67" s="30">
        <v>46072.0</v>
      </c>
      <c r="B67" s="3">
        <v>60716.6</v>
      </c>
      <c r="C67" s="3">
        <v>61070.82</v>
      </c>
      <c r="D67" s="32">
        <f t="shared" si="26"/>
        <v>61188.15</v>
      </c>
      <c r="E67" s="32">
        <f t="shared" si="27"/>
        <v>61114.87667</v>
      </c>
      <c r="F67" s="32">
        <f t="shared" si="28"/>
        <v>61005.835</v>
      </c>
      <c r="G67" s="32">
        <f t="shared" si="29"/>
        <v>60896.466</v>
      </c>
      <c r="H67" s="32">
        <f t="shared" si="30"/>
        <v>60879.06167</v>
      </c>
      <c r="I67" s="32">
        <f t="shared" si="7"/>
        <v>60859.84429</v>
      </c>
      <c r="J67" s="37">
        <f t="shared" si="13"/>
        <v>60847.25375</v>
      </c>
      <c r="K67" s="32">
        <f t="shared" si="14"/>
        <v>60833.27889</v>
      </c>
      <c r="L67" s="32">
        <f t="shared" si="20"/>
        <v>60758.579</v>
      </c>
      <c r="M67" s="32">
        <f t="shared" si="21"/>
        <v>60712.45909</v>
      </c>
      <c r="N67" s="32">
        <f t="shared" si="22"/>
        <v>60684.81667</v>
      </c>
      <c r="O67" s="32">
        <f t="shared" si="23"/>
        <v>60652.63923</v>
      </c>
      <c r="P67" s="32">
        <f t="shared" si="24"/>
        <v>60502.91071</v>
      </c>
      <c r="Q67" s="32">
        <f t="shared" si="25"/>
        <v>60422.21</v>
      </c>
      <c r="R67" s="4">
        <f t="shared" si="31"/>
        <v>60393.34</v>
      </c>
      <c r="S67" s="4">
        <f t="shared" si="32"/>
        <v>60371.62294</v>
      </c>
      <c r="T67" s="4">
        <f t="shared" si="33"/>
        <v>60339.33278</v>
      </c>
      <c r="U67" s="4">
        <f t="shared" si="34"/>
        <v>60253.04263</v>
      </c>
      <c r="V67" s="4">
        <f t="shared" si="35"/>
        <v>60185.209</v>
      </c>
    </row>
    <row r="68">
      <c r="A68" s="30">
        <v>46073.0</v>
      </c>
      <c r="B68" s="3">
        <v>61179.2</v>
      </c>
      <c r="C68" s="3">
        <v>61150.81</v>
      </c>
      <c r="D68" s="32">
        <f t="shared" si="26"/>
        <v>61110.815</v>
      </c>
      <c r="E68" s="32">
        <f t="shared" si="27"/>
        <v>61175.70333</v>
      </c>
      <c r="F68" s="32">
        <f t="shared" si="28"/>
        <v>61123.86</v>
      </c>
      <c r="G68" s="32">
        <f t="shared" si="29"/>
        <v>61034.83</v>
      </c>
      <c r="H68" s="32">
        <f t="shared" si="30"/>
        <v>60938.85667</v>
      </c>
      <c r="I68" s="32">
        <f t="shared" si="7"/>
        <v>60917.88286</v>
      </c>
      <c r="J68" s="37">
        <f t="shared" si="13"/>
        <v>60896.215</v>
      </c>
      <c r="K68" s="32">
        <f t="shared" si="14"/>
        <v>60880.98222</v>
      </c>
      <c r="L68" s="32">
        <f t="shared" si="20"/>
        <v>60865.032</v>
      </c>
      <c r="M68" s="32">
        <f t="shared" si="21"/>
        <v>60794.23636</v>
      </c>
      <c r="N68" s="32">
        <f t="shared" si="22"/>
        <v>60748.98833</v>
      </c>
      <c r="O68" s="32">
        <f t="shared" si="23"/>
        <v>60720.66231</v>
      </c>
      <c r="P68" s="32">
        <f t="shared" si="24"/>
        <v>60688.22286</v>
      </c>
      <c r="Q68" s="32">
        <f t="shared" si="25"/>
        <v>60546.104</v>
      </c>
      <c r="R68" s="4">
        <f t="shared" si="31"/>
        <v>60467.7475</v>
      </c>
      <c r="S68" s="4">
        <f t="shared" si="32"/>
        <v>60437.89706</v>
      </c>
      <c r="T68" s="4">
        <f t="shared" si="33"/>
        <v>60414.91111</v>
      </c>
      <c r="U68" s="4">
        <f t="shared" si="34"/>
        <v>60382.04211</v>
      </c>
      <c r="V68" s="4">
        <f t="shared" si="35"/>
        <v>60297.931</v>
      </c>
    </row>
    <row r="69">
      <c r="A69" s="30">
        <v>46076.0</v>
      </c>
      <c r="B69" s="3">
        <v>61238.0</v>
      </c>
      <c r="C69" s="3">
        <v>61220.58</v>
      </c>
      <c r="D69" s="32">
        <f t="shared" si="26"/>
        <v>61185.695</v>
      </c>
      <c r="E69" s="32">
        <f t="shared" si="27"/>
        <v>61147.40333</v>
      </c>
      <c r="F69" s="32">
        <f t="shared" si="28"/>
        <v>61186.9225</v>
      </c>
      <c r="G69" s="32">
        <f t="shared" si="29"/>
        <v>61143.204</v>
      </c>
      <c r="H69" s="32">
        <f t="shared" si="30"/>
        <v>61065.78833</v>
      </c>
      <c r="I69" s="32">
        <f t="shared" si="7"/>
        <v>60979.10286</v>
      </c>
      <c r="J69" s="37">
        <f t="shared" si="13"/>
        <v>60955.72</v>
      </c>
      <c r="K69" s="32">
        <f t="shared" si="14"/>
        <v>60932.25556</v>
      </c>
      <c r="L69" s="32">
        <f t="shared" si="20"/>
        <v>60914.942</v>
      </c>
      <c r="M69" s="32">
        <f t="shared" si="21"/>
        <v>60897.35455</v>
      </c>
      <c r="N69" s="32">
        <f t="shared" si="22"/>
        <v>60829.765</v>
      </c>
      <c r="O69" s="32">
        <f t="shared" si="23"/>
        <v>60785.26462</v>
      </c>
      <c r="P69" s="32">
        <f t="shared" si="24"/>
        <v>60756.37071</v>
      </c>
      <c r="Q69" s="32">
        <f t="shared" si="25"/>
        <v>60723.71333</v>
      </c>
      <c r="R69" s="4">
        <f t="shared" si="31"/>
        <v>60588.25875</v>
      </c>
      <c r="S69" s="4">
        <f t="shared" si="32"/>
        <v>60512.03176</v>
      </c>
      <c r="T69" s="4">
        <f t="shared" si="33"/>
        <v>60481.37944</v>
      </c>
      <c r="U69" s="4">
        <f t="shared" si="34"/>
        <v>60457.31474</v>
      </c>
      <c r="V69" s="4">
        <f t="shared" si="35"/>
        <v>60423.969</v>
      </c>
    </row>
    <row r="70">
      <c r="A70" s="30">
        <v>46077.0</v>
      </c>
      <c r="B70" s="3">
        <v>61049.8</v>
      </c>
      <c r="C70" s="3">
        <v>61143.45</v>
      </c>
      <c r="D70" s="32">
        <f t="shared" si="26"/>
        <v>61182.015</v>
      </c>
      <c r="E70" s="32">
        <f t="shared" si="27"/>
        <v>61171.61333</v>
      </c>
      <c r="F70" s="32">
        <f t="shared" si="28"/>
        <v>61146.415</v>
      </c>
      <c r="G70" s="32">
        <f t="shared" si="29"/>
        <v>61178.228</v>
      </c>
      <c r="H70" s="32">
        <f t="shared" si="30"/>
        <v>61143.245</v>
      </c>
      <c r="I70" s="32">
        <f t="shared" si="7"/>
        <v>61076.88286</v>
      </c>
      <c r="J70" s="37">
        <f t="shared" si="13"/>
        <v>60999.64625</v>
      </c>
      <c r="K70" s="32">
        <f t="shared" si="14"/>
        <v>60976.57889</v>
      </c>
      <c r="L70" s="32">
        <f t="shared" si="20"/>
        <v>60953.375</v>
      </c>
      <c r="M70" s="32">
        <f t="shared" si="21"/>
        <v>60935.71545</v>
      </c>
      <c r="N70" s="32">
        <f t="shared" si="22"/>
        <v>60917.8625</v>
      </c>
      <c r="O70" s="32">
        <f t="shared" si="23"/>
        <v>60853.89462</v>
      </c>
      <c r="P70" s="32">
        <f t="shared" si="24"/>
        <v>60810.84929</v>
      </c>
      <c r="Q70" s="32">
        <f t="shared" si="25"/>
        <v>60782.176</v>
      </c>
      <c r="R70" s="4">
        <f t="shared" si="31"/>
        <v>60749.94688</v>
      </c>
      <c r="S70" s="4">
        <f t="shared" si="32"/>
        <v>60620.91706</v>
      </c>
      <c r="T70" s="4">
        <f t="shared" si="33"/>
        <v>60547.11056</v>
      </c>
      <c r="U70" s="4">
        <f t="shared" si="34"/>
        <v>60516.22526</v>
      </c>
      <c r="V70" s="4">
        <f t="shared" si="35"/>
        <v>60491.6215</v>
      </c>
    </row>
    <row r="71">
      <c r="A71" s="30">
        <v>46078.0</v>
      </c>
      <c r="B71" s="3">
        <v>61367.8</v>
      </c>
      <c r="C71" s="3">
        <v>61391.85</v>
      </c>
      <c r="D71" s="32">
        <f t="shared" si="26"/>
        <v>61267.65</v>
      </c>
      <c r="E71" s="32">
        <f t="shared" si="27"/>
        <v>61251.96</v>
      </c>
      <c r="F71" s="32">
        <f t="shared" si="28"/>
        <v>61226.6725</v>
      </c>
      <c r="G71" s="32">
        <f t="shared" si="29"/>
        <v>61195.502</v>
      </c>
      <c r="H71" s="32">
        <f t="shared" si="30"/>
        <v>61213.83167</v>
      </c>
      <c r="I71" s="32">
        <f t="shared" si="7"/>
        <v>61178.76</v>
      </c>
      <c r="J71" s="37">
        <f t="shared" si="13"/>
        <v>61116.25375</v>
      </c>
      <c r="K71" s="32">
        <f t="shared" si="14"/>
        <v>61043.22444</v>
      </c>
      <c r="L71" s="32">
        <f t="shared" si="20"/>
        <v>61018.106</v>
      </c>
      <c r="M71" s="32">
        <f t="shared" si="21"/>
        <v>60993.23636</v>
      </c>
      <c r="N71" s="32">
        <f t="shared" si="22"/>
        <v>60973.72667</v>
      </c>
      <c r="O71" s="32">
        <f t="shared" si="23"/>
        <v>60954.32308</v>
      </c>
      <c r="P71" s="32">
        <f t="shared" si="24"/>
        <v>60892.32</v>
      </c>
      <c r="Q71" s="32">
        <f t="shared" si="25"/>
        <v>60849.58267</v>
      </c>
      <c r="R71" s="4">
        <f t="shared" si="31"/>
        <v>60820.28063</v>
      </c>
      <c r="S71" s="4">
        <f t="shared" si="32"/>
        <v>60787.70588</v>
      </c>
      <c r="T71" s="4">
        <f t="shared" si="33"/>
        <v>60663.74667</v>
      </c>
      <c r="U71" s="4">
        <f t="shared" si="34"/>
        <v>60591.57053</v>
      </c>
      <c r="V71" s="4">
        <f t="shared" si="35"/>
        <v>60560.0065</v>
      </c>
    </row>
    <row r="72">
      <c r="A72" s="30">
        <v>46079.0</v>
      </c>
      <c r="B72" s="3">
        <v>61501.0</v>
      </c>
      <c r="C72" s="3">
        <v>61403.49</v>
      </c>
      <c r="D72" s="32">
        <f t="shared" si="26"/>
        <v>61397.67</v>
      </c>
      <c r="E72" s="32">
        <f t="shared" si="27"/>
        <v>61312.93</v>
      </c>
      <c r="F72" s="32">
        <f t="shared" si="28"/>
        <v>61289.8425</v>
      </c>
      <c r="G72" s="32">
        <f t="shared" si="29"/>
        <v>61262.036</v>
      </c>
      <c r="H72" s="32">
        <f t="shared" si="30"/>
        <v>61230.16667</v>
      </c>
      <c r="I72" s="32">
        <f t="shared" si="7"/>
        <v>61240.92571</v>
      </c>
      <c r="J72" s="37">
        <f t="shared" si="13"/>
        <v>61206.85125</v>
      </c>
      <c r="K72" s="32">
        <f t="shared" si="14"/>
        <v>61148.16889</v>
      </c>
      <c r="L72" s="32">
        <f t="shared" si="20"/>
        <v>61079.251</v>
      </c>
      <c r="M72" s="32">
        <f t="shared" si="21"/>
        <v>61053.14091</v>
      </c>
      <c r="N72" s="32">
        <f t="shared" si="22"/>
        <v>61027.42417</v>
      </c>
      <c r="O72" s="32">
        <f t="shared" si="23"/>
        <v>61006.78538</v>
      </c>
      <c r="P72" s="32">
        <f t="shared" si="24"/>
        <v>60986.40643</v>
      </c>
      <c r="Q72" s="32">
        <f t="shared" si="25"/>
        <v>60926.398</v>
      </c>
      <c r="R72" s="4">
        <f t="shared" si="31"/>
        <v>60884.20188</v>
      </c>
      <c r="S72" s="4">
        <f t="shared" si="32"/>
        <v>60854.58706</v>
      </c>
      <c r="T72" s="4">
        <f t="shared" si="33"/>
        <v>60821.91611</v>
      </c>
      <c r="U72" s="4">
        <f t="shared" si="34"/>
        <v>60702.68053</v>
      </c>
      <c r="V72" s="4">
        <f t="shared" si="35"/>
        <v>60632.1665</v>
      </c>
    </row>
    <row r="73">
      <c r="A73" s="30">
        <v>46080.0</v>
      </c>
      <c r="B73" s="3">
        <v>61501.0</v>
      </c>
      <c r="C73" s="3">
        <v>61039.87</v>
      </c>
      <c r="D73" s="32">
        <f t="shared" si="26"/>
        <v>61221.68</v>
      </c>
      <c r="E73" s="32">
        <f t="shared" si="27"/>
        <v>61278.40333</v>
      </c>
      <c r="F73" s="32">
        <f t="shared" si="28"/>
        <v>61244.665</v>
      </c>
      <c r="G73" s="32">
        <f t="shared" si="29"/>
        <v>61239.848</v>
      </c>
      <c r="H73" s="32">
        <f t="shared" si="30"/>
        <v>61225.00833</v>
      </c>
      <c r="I73" s="32">
        <f t="shared" si="7"/>
        <v>61202.98143</v>
      </c>
      <c r="J73" s="37">
        <f t="shared" si="13"/>
        <v>61215.79375</v>
      </c>
      <c r="K73" s="32">
        <f t="shared" si="14"/>
        <v>61188.29778</v>
      </c>
      <c r="L73" s="32">
        <f t="shared" si="20"/>
        <v>61137.339</v>
      </c>
      <c r="M73" s="32">
        <f t="shared" si="21"/>
        <v>61075.67091</v>
      </c>
      <c r="N73" s="32">
        <f t="shared" si="22"/>
        <v>61052.035</v>
      </c>
      <c r="O73" s="32">
        <f t="shared" si="23"/>
        <v>61028.38154</v>
      </c>
      <c r="P73" s="32">
        <f t="shared" si="24"/>
        <v>61009.14857</v>
      </c>
      <c r="Q73" s="32">
        <f t="shared" si="25"/>
        <v>60989.97067</v>
      </c>
      <c r="R73" s="4">
        <f t="shared" si="31"/>
        <v>60933.49</v>
      </c>
      <c r="S73" s="4">
        <f t="shared" si="32"/>
        <v>60893.35882</v>
      </c>
      <c r="T73" s="4">
        <f t="shared" si="33"/>
        <v>60864.88056</v>
      </c>
      <c r="U73" s="4">
        <f t="shared" si="34"/>
        <v>60833.38737</v>
      </c>
      <c r="V73" s="4">
        <f t="shared" si="35"/>
        <v>60719.54</v>
      </c>
    </row>
    <row r="74">
      <c r="A74" s="30">
        <v>46083.0</v>
      </c>
      <c r="B74" s="3">
        <v>60213.6</v>
      </c>
      <c r="C74" s="3">
        <v>60278.94</v>
      </c>
      <c r="D74" s="32">
        <f t="shared" si="26"/>
        <v>60659.405</v>
      </c>
      <c r="E74" s="32">
        <f t="shared" si="27"/>
        <v>60907.43333</v>
      </c>
      <c r="F74" s="32">
        <f t="shared" si="28"/>
        <v>61028.5375</v>
      </c>
      <c r="G74" s="32">
        <f t="shared" si="29"/>
        <v>61051.52</v>
      </c>
      <c r="H74" s="32">
        <f t="shared" si="30"/>
        <v>61079.69667</v>
      </c>
      <c r="I74" s="32">
        <f t="shared" si="7"/>
        <v>61089.85571</v>
      </c>
      <c r="J74" s="37">
        <f t="shared" si="13"/>
        <v>61087.47625</v>
      </c>
      <c r="K74" s="32">
        <f t="shared" si="14"/>
        <v>61111.69889</v>
      </c>
      <c r="L74" s="32">
        <f t="shared" si="20"/>
        <v>61097.362</v>
      </c>
      <c r="M74" s="32">
        <f t="shared" si="21"/>
        <v>61059.30273</v>
      </c>
      <c r="N74" s="32">
        <f t="shared" si="22"/>
        <v>61009.27667</v>
      </c>
      <c r="O74" s="32">
        <f t="shared" si="23"/>
        <v>60992.56615</v>
      </c>
      <c r="P74" s="32">
        <f t="shared" si="24"/>
        <v>60974.85</v>
      </c>
      <c r="Q74" s="32">
        <f t="shared" si="25"/>
        <v>60960.468</v>
      </c>
      <c r="R74" s="4">
        <f t="shared" si="31"/>
        <v>60945.53125</v>
      </c>
      <c r="S74" s="4">
        <f t="shared" si="32"/>
        <v>60894.98706</v>
      </c>
      <c r="T74" s="4">
        <f t="shared" si="33"/>
        <v>60859.22444</v>
      </c>
      <c r="U74" s="4">
        <f t="shared" si="34"/>
        <v>60834.04158</v>
      </c>
      <c r="V74" s="4">
        <f t="shared" si="35"/>
        <v>60805.665</v>
      </c>
    </row>
    <row r="75">
      <c r="A75" s="30">
        <v>46085.0</v>
      </c>
      <c r="B75" s="3">
        <v>59100.4</v>
      </c>
      <c r="C75" s="3">
        <v>59140.37</v>
      </c>
      <c r="D75" s="32">
        <f t="shared" si="26"/>
        <v>59709.655</v>
      </c>
      <c r="E75" s="32">
        <f t="shared" si="27"/>
        <v>60153.06</v>
      </c>
      <c r="F75" s="32">
        <f t="shared" si="28"/>
        <v>60465.6675</v>
      </c>
      <c r="G75" s="32">
        <f t="shared" si="29"/>
        <v>60650.904</v>
      </c>
      <c r="H75" s="32">
        <f t="shared" si="30"/>
        <v>60732.995</v>
      </c>
      <c r="I75" s="32">
        <f t="shared" si="7"/>
        <v>60802.65</v>
      </c>
      <c r="J75" s="37">
        <f t="shared" si="13"/>
        <v>60846.17</v>
      </c>
      <c r="K75" s="32">
        <f t="shared" si="14"/>
        <v>60871.13111</v>
      </c>
      <c r="L75" s="32">
        <f t="shared" si="20"/>
        <v>60914.566</v>
      </c>
      <c r="M75" s="32">
        <f t="shared" si="21"/>
        <v>60919.45364</v>
      </c>
      <c r="N75" s="32">
        <f t="shared" si="22"/>
        <v>60899.39167</v>
      </c>
      <c r="O75" s="32">
        <f t="shared" si="23"/>
        <v>60865.51462</v>
      </c>
      <c r="P75" s="32">
        <f t="shared" si="24"/>
        <v>60860.26643</v>
      </c>
      <c r="Q75" s="32">
        <f t="shared" si="25"/>
        <v>60852.55133</v>
      </c>
      <c r="R75" s="4">
        <f t="shared" si="31"/>
        <v>60846.71188</v>
      </c>
      <c r="S75" s="4">
        <f t="shared" si="32"/>
        <v>60839.34529</v>
      </c>
      <c r="T75" s="4">
        <f t="shared" si="33"/>
        <v>60797.50833</v>
      </c>
      <c r="U75" s="4">
        <f t="shared" si="34"/>
        <v>60768.75842</v>
      </c>
      <c r="V75" s="4">
        <f t="shared" si="35"/>
        <v>60749.358</v>
      </c>
    </row>
    <row r="76">
      <c r="A76" s="30">
        <v>46086.0</v>
      </c>
      <c r="B76" s="3">
        <v>59375.2</v>
      </c>
      <c r="C76" s="3">
        <v>59238.74</v>
      </c>
      <c r="D76" s="96">
        <f>SUM(C75:C76)/2</f>
        <v>59189.555</v>
      </c>
      <c r="E76" s="97">
        <f>SUM(C74:C76)/3</f>
        <v>59552.68333</v>
      </c>
      <c r="F76" s="98">
        <f>SUM(C73:C76)/4</f>
        <v>59924.48</v>
      </c>
      <c r="G76" s="99">
        <f>SUM(C72:C76)/5</f>
        <v>60220.282</v>
      </c>
      <c r="H76" s="100">
        <f>SUM(C71:C76)/6</f>
        <v>60415.54333</v>
      </c>
      <c r="I76" s="101">
        <f t="shared" si="7"/>
        <v>60519.53</v>
      </c>
      <c r="J76" s="102">
        <f t="shared" si="13"/>
        <v>60607.16125</v>
      </c>
      <c r="K76" s="103">
        <f t="shared" si="14"/>
        <v>60667.56667</v>
      </c>
      <c r="L76" s="104">
        <f t="shared" si="20"/>
        <v>60707.892</v>
      </c>
      <c r="M76" s="105">
        <f t="shared" si="21"/>
        <v>60762.21818</v>
      </c>
      <c r="N76" s="106">
        <f t="shared" si="22"/>
        <v>60779.39417</v>
      </c>
      <c r="O76" s="107">
        <f t="shared" si="23"/>
        <v>60771.64923</v>
      </c>
      <c r="P76" s="108">
        <f t="shared" si="24"/>
        <v>60749.31643</v>
      </c>
      <c r="Q76" s="109">
        <f t="shared" si="25"/>
        <v>60752.16467</v>
      </c>
      <c r="R76" s="110">
        <f t="shared" si="31"/>
        <v>60751.68813</v>
      </c>
      <c r="S76" s="111">
        <f t="shared" si="32"/>
        <v>60752.12529</v>
      </c>
      <c r="T76" s="112">
        <f t="shared" si="33"/>
        <v>60750.42278</v>
      </c>
      <c r="U76" s="112">
        <f t="shared" si="34"/>
        <v>60715.46789</v>
      </c>
      <c r="V76" s="113">
        <f t="shared" si="35"/>
        <v>60692.2575</v>
      </c>
    </row>
    <row r="77">
      <c r="A77" s="30">
        <v>46087.0</v>
      </c>
      <c r="B77" s="3">
        <v>58079.0</v>
      </c>
      <c r="C77" s="3">
        <v>58525.2</v>
      </c>
      <c r="D77" s="32">
        <f>SUM(C76:C77)/2</f>
        <v>58881.97</v>
      </c>
      <c r="E77" s="32">
        <f>SUM(C75:C77)/3</f>
        <v>58968.10333</v>
      </c>
      <c r="F77" s="32">
        <f>SUM(C74:C77)/4</f>
        <v>59295.8125</v>
      </c>
      <c r="G77" s="32">
        <f>SUM(C73:C77)/5</f>
        <v>59644.624</v>
      </c>
      <c r="H77" s="32">
        <f>SUM(C72:C77)/6</f>
        <v>59937.76833</v>
      </c>
      <c r="I77" s="32">
        <f t="shared" si="7"/>
        <v>60145.49429</v>
      </c>
      <c r="J77" s="37">
        <f t="shared" si="13"/>
        <v>60270.23875</v>
      </c>
      <c r="K77" s="32">
        <f t="shared" si="14"/>
        <v>60375.83222</v>
      </c>
      <c r="L77" s="32">
        <f t="shared" si="20"/>
        <v>60453.33</v>
      </c>
      <c r="M77" s="32">
        <f t="shared" si="21"/>
        <v>60509.46545</v>
      </c>
      <c r="N77" s="32">
        <f t="shared" si="22"/>
        <v>60575.8</v>
      </c>
      <c r="O77" s="32">
        <f t="shared" si="23"/>
        <v>60605.99462</v>
      </c>
      <c r="P77" s="32">
        <f t="shared" si="24"/>
        <v>60611.18857</v>
      </c>
      <c r="Q77" s="32">
        <f t="shared" si="25"/>
        <v>60601.042</v>
      </c>
      <c r="R77" s="4">
        <f t="shared" si="31"/>
        <v>60612.97938</v>
      </c>
      <c r="S77" s="4">
        <f t="shared" si="32"/>
        <v>60620.71824</v>
      </c>
      <c r="T77" s="4">
        <f t="shared" si="33"/>
        <v>60628.40722</v>
      </c>
      <c r="U77" s="4">
        <f t="shared" si="34"/>
        <v>60633.30579</v>
      </c>
      <c r="V77" s="4">
        <f t="shared" si="35"/>
        <v>60605.9545</v>
      </c>
    </row>
    <row r="78">
      <c r="A78" s="30">
        <v>46090.0</v>
      </c>
      <c r="B78" s="3">
        <v>56318.6</v>
      </c>
      <c r="C78" s="3">
        <v>56000.24</v>
      </c>
      <c r="D78" s="114">
        <f t="shared" ref="D78:D83" si="36">SUM(C77:C78)/2</f>
        <v>57262.72</v>
      </c>
      <c r="E78" s="115">
        <f t="shared" ref="E78:E83" si="37">SUM(C76:C78)/3</f>
        <v>57921.39333</v>
      </c>
      <c r="F78" s="116">
        <f t="shared" ref="F78:F83" si="38">SUM(C75:C78)/4</f>
        <v>58226.1375</v>
      </c>
      <c r="G78" s="117">
        <f t="shared" ref="G78:G83" si="39">SUM(C74:C78)/5</f>
        <v>58636.698</v>
      </c>
      <c r="H78" s="118">
        <f t="shared" ref="H78:H83" si="40">SUM(C73:C78)/6</f>
        <v>59037.22667</v>
      </c>
      <c r="I78" s="119">
        <f t="shared" si="7"/>
        <v>59375.26429</v>
      </c>
      <c r="J78" s="120">
        <f t="shared" si="13"/>
        <v>59627.3375</v>
      </c>
      <c r="K78" s="121">
        <f t="shared" si="14"/>
        <v>59795.79444</v>
      </c>
      <c r="L78" s="122">
        <f t="shared" si="20"/>
        <v>59938.273</v>
      </c>
      <c r="M78" s="123">
        <f t="shared" si="21"/>
        <v>60048.50364</v>
      </c>
      <c r="N78" s="101">
        <f t="shared" si="22"/>
        <v>60133.69667</v>
      </c>
      <c r="O78" s="102">
        <f t="shared" si="23"/>
        <v>60223.83385</v>
      </c>
      <c r="P78" s="124">
        <f t="shared" si="24"/>
        <v>60277.01214</v>
      </c>
      <c r="Q78" s="103">
        <f t="shared" si="25"/>
        <v>60303.792</v>
      </c>
      <c r="R78" s="104">
        <f t="shared" si="31"/>
        <v>60313.49188</v>
      </c>
      <c r="S78" s="106">
        <f t="shared" si="32"/>
        <v>60341.64176</v>
      </c>
      <c r="T78" s="125">
        <f t="shared" si="33"/>
        <v>60364.025</v>
      </c>
      <c r="U78" s="126">
        <f t="shared" si="34"/>
        <v>60384.81947</v>
      </c>
      <c r="V78" s="127">
        <f t="shared" si="35"/>
        <v>60401.6525</v>
      </c>
    </row>
    <row r="79">
      <c r="A79" s="30">
        <v>46091.0</v>
      </c>
      <c r="B79" s="3">
        <v>57310.6</v>
      </c>
      <c r="C79" s="3">
        <v>57056.43</v>
      </c>
      <c r="D79" s="115">
        <f t="shared" si="36"/>
        <v>56528.335</v>
      </c>
      <c r="E79" s="128">
        <f t="shared" si="37"/>
        <v>57193.95667</v>
      </c>
      <c r="F79" s="129">
        <f t="shared" si="38"/>
        <v>57705.1525</v>
      </c>
      <c r="G79" s="130">
        <f t="shared" si="39"/>
        <v>57992.196</v>
      </c>
      <c r="H79" s="131">
        <f t="shared" si="40"/>
        <v>58373.32</v>
      </c>
      <c r="I79" s="132">
        <f t="shared" si="7"/>
        <v>58754.25571</v>
      </c>
      <c r="J79" s="133">
        <f t="shared" si="13"/>
        <v>59085.41</v>
      </c>
      <c r="K79" s="122">
        <f t="shared" si="14"/>
        <v>59341.68111</v>
      </c>
      <c r="L79" s="134">
        <f t="shared" si="20"/>
        <v>59521.858</v>
      </c>
      <c r="M79" s="135">
        <f t="shared" si="21"/>
        <v>59676.28727</v>
      </c>
      <c r="N79" s="136">
        <f t="shared" si="22"/>
        <v>59799.16417</v>
      </c>
      <c r="O79" s="137">
        <f t="shared" si="23"/>
        <v>59896.98385</v>
      </c>
      <c r="P79" s="105">
        <f t="shared" si="24"/>
        <v>59997.59071</v>
      </c>
      <c r="Q79" s="107">
        <f t="shared" si="25"/>
        <v>60062.30667</v>
      </c>
      <c r="R79" s="138">
        <f t="shared" si="31"/>
        <v>60100.83188</v>
      </c>
      <c r="S79" s="126">
        <f t="shared" si="32"/>
        <v>60121.9</v>
      </c>
      <c r="T79" s="139">
        <f t="shared" si="33"/>
        <v>60159.13</v>
      </c>
      <c r="U79" s="140">
        <f t="shared" si="34"/>
        <v>60189.94105</v>
      </c>
      <c r="V79" s="141">
        <f t="shared" si="35"/>
        <v>60218.4</v>
      </c>
    </row>
    <row r="80">
      <c r="A80" s="30">
        <v>46092.0</v>
      </c>
      <c r="B80" s="3">
        <v>55929.8</v>
      </c>
      <c r="C80" s="3">
        <v>56412.55</v>
      </c>
      <c r="D80" s="115">
        <f t="shared" si="36"/>
        <v>56734.49</v>
      </c>
      <c r="E80" s="142">
        <f t="shared" si="37"/>
        <v>56489.74</v>
      </c>
      <c r="F80" s="117">
        <f t="shared" si="38"/>
        <v>56998.605</v>
      </c>
      <c r="G80" s="143">
        <f t="shared" si="39"/>
        <v>57446.632</v>
      </c>
      <c r="H80" s="144">
        <f t="shared" si="40"/>
        <v>57728.92167</v>
      </c>
      <c r="I80" s="145">
        <f t="shared" si="7"/>
        <v>58093.21</v>
      </c>
      <c r="J80" s="120">
        <f t="shared" si="13"/>
        <v>58461.5425</v>
      </c>
      <c r="K80" s="99">
        <f t="shared" si="14"/>
        <v>58788.42556</v>
      </c>
      <c r="L80" s="146">
        <f t="shared" si="20"/>
        <v>59048.768</v>
      </c>
      <c r="M80" s="135">
        <f t="shared" si="21"/>
        <v>59239.19364</v>
      </c>
      <c r="N80" s="124">
        <f t="shared" si="22"/>
        <v>59404.30917</v>
      </c>
      <c r="O80" s="137">
        <f t="shared" si="23"/>
        <v>59538.65538</v>
      </c>
      <c r="P80" s="105">
        <f t="shared" si="24"/>
        <v>59648.09571</v>
      </c>
      <c r="Q80" s="107">
        <f t="shared" si="25"/>
        <v>59758.588</v>
      </c>
      <c r="R80" s="125">
        <f t="shared" si="31"/>
        <v>59834.19688</v>
      </c>
      <c r="S80" s="126">
        <f t="shared" si="32"/>
        <v>59883.87412</v>
      </c>
      <c r="T80" s="109">
        <f t="shared" si="33"/>
        <v>59915.825</v>
      </c>
      <c r="U80" s="147">
        <f t="shared" si="34"/>
        <v>59961.94158</v>
      </c>
      <c r="V80" s="141">
        <f t="shared" si="35"/>
        <v>60001.0715</v>
      </c>
    </row>
    <row r="81">
      <c r="A81" s="30">
        <v>46093.0</v>
      </c>
      <c r="B81" s="3">
        <v>55369.8</v>
      </c>
      <c r="C81" s="3">
        <v>55415.54</v>
      </c>
      <c r="D81" s="96">
        <f t="shared" si="36"/>
        <v>55914.045</v>
      </c>
      <c r="E81" s="115">
        <f t="shared" si="37"/>
        <v>56294.84</v>
      </c>
      <c r="F81" s="148">
        <f t="shared" si="38"/>
        <v>56221.19</v>
      </c>
      <c r="G81" s="149">
        <f t="shared" si="39"/>
        <v>56681.992</v>
      </c>
      <c r="H81" s="150">
        <f t="shared" si="40"/>
        <v>57108.11667</v>
      </c>
      <c r="I81" s="151">
        <f t="shared" si="7"/>
        <v>57398.43857</v>
      </c>
      <c r="J81" s="152">
        <f t="shared" si="13"/>
        <v>57758.50125</v>
      </c>
      <c r="K81" s="119">
        <f t="shared" si="14"/>
        <v>58123.09778</v>
      </c>
      <c r="L81" s="153">
        <f t="shared" si="20"/>
        <v>58451.137</v>
      </c>
      <c r="M81" s="99">
        <f t="shared" si="21"/>
        <v>58718.47455</v>
      </c>
      <c r="N81" s="146">
        <f t="shared" si="22"/>
        <v>58920.55583</v>
      </c>
      <c r="O81" s="154">
        <f t="shared" si="23"/>
        <v>59097.48077</v>
      </c>
      <c r="P81" s="102">
        <f t="shared" si="24"/>
        <v>59244.14714</v>
      </c>
      <c r="Q81" s="155">
        <f t="shared" si="25"/>
        <v>59365.92533</v>
      </c>
      <c r="R81" s="104">
        <f t="shared" si="31"/>
        <v>59487.1475</v>
      </c>
      <c r="S81" s="105">
        <f t="shared" si="32"/>
        <v>59574.27588</v>
      </c>
      <c r="T81" s="156">
        <f t="shared" si="33"/>
        <v>59635.63333</v>
      </c>
      <c r="U81" s="125">
        <f t="shared" si="34"/>
        <v>59678.96789</v>
      </c>
      <c r="V81" s="109">
        <f t="shared" si="35"/>
        <v>59734.6215</v>
      </c>
    </row>
    <row r="82">
      <c r="A82" s="30">
        <v>46094.0</v>
      </c>
      <c r="B82" s="3">
        <v>53922.8</v>
      </c>
      <c r="C82" s="3">
        <v>54303.1</v>
      </c>
      <c r="D82" s="115">
        <f t="shared" si="36"/>
        <v>54859.32</v>
      </c>
      <c r="E82" s="116">
        <f t="shared" si="37"/>
        <v>55377.06333</v>
      </c>
      <c r="F82" s="96">
        <f t="shared" si="38"/>
        <v>55796.905</v>
      </c>
      <c r="G82" s="157">
        <f t="shared" si="39"/>
        <v>55837.572</v>
      </c>
      <c r="H82" s="158">
        <f t="shared" si="40"/>
        <v>56285.51</v>
      </c>
      <c r="I82" s="159">
        <f t="shared" si="7"/>
        <v>56707.4</v>
      </c>
      <c r="J82" s="160">
        <f t="shared" si="13"/>
        <v>57011.52125</v>
      </c>
      <c r="K82" s="161">
        <f t="shared" si="14"/>
        <v>57374.56778</v>
      </c>
      <c r="L82" s="162">
        <f t="shared" si="20"/>
        <v>57741.098</v>
      </c>
      <c r="M82" s="121">
        <f t="shared" si="21"/>
        <v>58074.04273</v>
      </c>
      <c r="N82" s="100">
        <f t="shared" si="22"/>
        <v>58350.52667</v>
      </c>
      <c r="O82" s="134">
        <f t="shared" si="23"/>
        <v>58565.36692</v>
      </c>
      <c r="P82" s="135">
        <f t="shared" si="24"/>
        <v>58755.025</v>
      </c>
      <c r="Q82" s="136">
        <f t="shared" si="25"/>
        <v>58914.744</v>
      </c>
      <c r="R82" s="137">
        <f t="shared" si="31"/>
        <v>59049.49875</v>
      </c>
      <c r="S82" s="105">
        <f t="shared" si="32"/>
        <v>59182.20353</v>
      </c>
      <c r="T82" s="107">
        <f t="shared" si="33"/>
        <v>59281.43278</v>
      </c>
      <c r="U82" s="138">
        <f t="shared" si="34"/>
        <v>59354.97368</v>
      </c>
      <c r="V82" s="127">
        <f t="shared" si="35"/>
        <v>59410.1745</v>
      </c>
    </row>
    <row r="83">
      <c r="A83" s="30">
        <v>46097.0</v>
      </c>
      <c r="B83" s="3">
        <v>54556.8</v>
      </c>
      <c r="C83" s="3">
        <v>54159.67</v>
      </c>
      <c r="D83" s="115">
        <f t="shared" si="36"/>
        <v>54231.385</v>
      </c>
      <c r="E83" s="163">
        <f t="shared" si="37"/>
        <v>54626.10333</v>
      </c>
      <c r="F83" s="150">
        <f t="shared" si="38"/>
        <v>55072.715</v>
      </c>
      <c r="G83" s="117">
        <f t="shared" si="39"/>
        <v>55469.458</v>
      </c>
      <c r="H83" s="97">
        <f t="shared" si="40"/>
        <v>55557.92167</v>
      </c>
      <c r="I83" s="118">
        <f t="shared" si="7"/>
        <v>55981.81857</v>
      </c>
      <c r="J83" s="164">
        <f t="shared" si="13"/>
        <v>56388.93375</v>
      </c>
      <c r="K83" s="165">
        <f t="shared" si="14"/>
        <v>56694.64889</v>
      </c>
      <c r="L83" s="166">
        <f t="shared" si="20"/>
        <v>57053.078</v>
      </c>
      <c r="M83" s="167">
        <f t="shared" si="21"/>
        <v>57415.51364</v>
      </c>
      <c r="N83" s="134">
        <f t="shared" si="22"/>
        <v>57747.845</v>
      </c>
      <c r="O83" s="168">
        <f t="shared" si="23"/>
        <v>58028.15308</v>
      </c>
      <c r="P83" s="155">
        <f t="shared" si="24"/>
        <v>58250.67429</v>
      </c>
      <c r="Q83" s="169">
        <f t="shared" si="25"/>
        <v>58448.668</v>
      </c>
      <c r="R83" s="106">
        <f t="shared" si="31"/>
        <v>58617.55188</v>
      </c>
      <c r="S83" s="125">
        <f t="shared" si="32"/>
        <v>58761.86176</v>
      </c>
      <c r="T83" s="127">
        <f t="shared" si="33"/>
        <v>58903.17389</v>
      </c>
      <c r="U83" s="109">
        <f t="shared" si="34"/>
        <v>59011.86632</v>
      </c>
      <c r="V83" s="110">
        <f t="shared" si="35"/>
        <v>59095.2085</v>
      </c>
    </row>
    <row r="84">
      <c r="A84" s="30">
        <v>46098.0</v>
      </c>
      <c r="B84" s="3">
        <v>54994.6</v>
      </c>
      <c r="C84" s="3">
        <v>54649.37</v>
      </c>
      <c r="D84" s="32">
        <f t="shared" ref="D84:D86" si="41">SUM(C83:C84)/2</f>
        <v>54404.52</v>
      </c>
      <c r="E84" s="32">
        <f t="shared" ref="E84:E86" si="42">SUM(C82:C84)/3</f>
        <v>54370.71333</v>
      </c>
      <c r="F84" s="32">
        <f t="shared" ref="F84:F86" si="43">SUM(C81:C84)/4</f>
        <v>54631.92</v>
      </c>
      <c r="G84" s="32">
        <f t="shared" ref="G84:G86" si="44">SUM(C80:C84)/5</f>
        <v>54988.046</v>
      </c>
      <c r="H84" s="32">
        <f t="shared" ref="H84:H86" si="45">SUM(C79:C84)/6</f>
        <v>55332.77667</v>
      </c>
      <c r="I84" s="32">
        <f t="shared" si="7"/>
        <v>55428.12857</v>
      </c>
      <c r="J84" s="37">
        <f t="shared" si="13"/>
        <v>55815.2625</v>
      </c>
      <c r="K84" s="32">
        <f t="shared" si="14"/>
        <v>56195.64889</v>
      </c>
      <c r="L84" s="32">
        <f t="shared" si="20"/>
        <v>56490.121</v>
      </c>
      <c r="M84" s="32">
        <f t="shared" si="21"/>
        <v>56834.55909</v>
      </c>
      <c r="N84" s="32">
        <f t="shared" si="22"/>
        <v>57185.00167</v>
      </c>
      <c r="O84" s="32">
        <f t="shared" si="23"/>
        <v>57509.50077</v>
      </c>
      <c r="P84" s="32">
        <f t="shared" si="24"/>
        <v>57786.81143</v>
      </c>
      <c r="Q84" s="32">
        <f t="shared" si="25"/>
        <v>58010.58733</v>
      </c>
      <c r="R84" s="4">
        <f t="shared" si="31"/>
        <v>58211.21188</v>
      </c>
      <c r="S84" s="4">
        <f t="shared" si="32"/>
        <v>58384.12941</v>
      </c>
      <c r="T84" s="4">
        <f t="shared" si="33"/>
        <v>58533.39</v>
      </c>
      <c r="U84" s="4">
        <f t="shared" si="34"/>
        <v>58679.28947</v>
      </c>
      <c r="V84" s="4">
        <f t="shared" si="35"/>
        <v>58793.7415</v>
      </c>
    </row>
    <row r="85">
      <c r="A85" s="30">
        <v>46099.0</v>
      </c>
      <c r="B85" s="3">
        <v>55416.2</v>
      </c>
      <c r="C85" s="3">
        <v>55243.49</v>
      </c>
      <c r="D85" s="32">
        <f t="shared" si="41"/>
        <v>54946.43</v>
      </c>
      <c r="E85" s="32">
        <f t="shared" si="42"/>
        <v>54684.17667</v>
      </c>
      <c r="F85" s="32">
        <f t="shared" si="43"/>
        <v>54588.9075</v>
      </c>
      <c r="G85" s="32">
        <f t="shared" si="44"/>
        <v>54754.234</v>
      </c>
      <c r="H85" s="32">
        <f t="shared" si="45"/>
        <v>55030.62</v>
      </c>
      <c r="I85" s="32">
        <f t="shared" si="7"/>
        <v>55320.02143</v>
      </c>
      <c r="J85" s="37">
        <f t="shared" si="13"/>
        <v>55405.04875</v>
      </c>
      <c r="K85" s="32">
        <f t="shared" si="14"/>
        <v>55751.73222</v>
      </c>
      <c r="L85" s="32">
        <f t="shared" si="20"/>
        <v>56100.433</v>
      </c>
      <c r="M85" s="32">
        <f t="shared" si="21"/>
        <v>56376.79091</v>
      </c>
      <c r="N85" s="32">
        <f t="shared" si="22"/>
        <v>56701.97</v>
      </c>
      <c r="O85" s="32">
        <f t="shared" si="23"/>
        <v>57035.65462</v>
      </c>
      <c r="P85" s="32">
        <f t="shared" si="24"/>
        <v>57347.64286</v>
      </c>
      <c r="Q85" s="32">
        <f t="shared" si="25"/>
        <v>57617.25667</v>
      </c>
      <c r="R85" s="4">
        <f t="shared" si="31"/>
        <v>57837.64375</v>
      </c>
      <c r="S85" s="4">
        <f t="shared" si="32"/>
        <v>58036.64</v>
      </c>
      <c r="T85" s="4">
        <f t="shared" si="33"/>
        <v>58209.64944</v>
      </c>
      <c r="U85" s="4">
        <f t="shared" si="34"/>
        <v>58360.23737</v>
      </c>
      <c r="V85" s="4">
        <f t="shared" si="35"/>
        <v>58507.4995</v>
      </c>
    </row>
    <row r="86">
      <c r="A86" s="30">
        <v>46100.0</v>
      </c>
      <c r="B86" s="3">
        <v>53603.8</v>
      </c>
      <c r="C86" s="3">
        <v>53849.69</v>
      </c>
      <c r="D86" s="32">
        <f t="shared" si="41"/>
        <v>54546.59</v>
      </c>
      <c r="E86" s="32">
        <f t="shared" si="42"/>
        <v>54580.85</v>
      </c>
      <c r="F86" s="32">
        <f t="shared" si="43"/>
        <v>54475.555</v>
      </c>
      <c r="G86" s="32">
        <f t="shared" si="44"/>
        <v>54441.064</v>
      </c>
      <c r="H86" s="32">
        <f t="shared" si="45"/>
        <v>54603.47667</v>
      </c>
      <c r="I86" s="32">
        <f t="shared" si="7"/>
        <v>54861.91571</v>
      </c>
      <c r="J86" s="37">
        <f t="shared" si="13"/>
        <v>55136.23</v>
      </c>
      <c r="K86" s="32">
        <f t="shared" si="14"/>
        <v>55232.23111</v>
      </c>
      <c r="L86" s="32">
        <f t="shared" si="20"/>
        <v>55561.528</v>
      </c>
      <c r="M86" s="32">
        <f t="shared" si="21"/>
        <v>55895.82</v>
      </c>
      <c r="N86" s="32">
        <f t="shared" si="22"/>
        <v>56166.19917</v>
      </c>
      <c r="O86" s="32">
        <f t="shared" si="23"/>
        <v>56482.56385</v>
      </c>
      <c r="P86" s="32">
        <f t="shared" si="24"/>
        <v>56808.08571</v>
      </c>
      <c r="Q86" s="32">
        <f t="shared" si="25"/>
        <v>57114.446</v>
      </c>
      <c r="R86" s="4">
        <f t="shared" si="31"/>
        <v>57381.78375</v>
      </c>
      <c r="S86" s="4">
        <f t="shared" si="32"/>
        <v>57603.05824</v>
      </c>
      <c r="T86" s="4">
        <f t="shared" si="33"/>
        <v>57804.03167</v>
      </c>
      <c r="U86" s="4">
        <f t="shared" si="34"/>
        <v>57980.17789</v>
      </c>
      <c r="V86" s="4">
        <f t="shared" si="35"/>
        <v>58134.71</v>
      </c>
    </row>
    <row r="87">
      <c r="A87" s="30">
        <v>46101.0</v>
      </c>
      <c r="B87" s="3">
        <v>53554.2</v>
      </c>
      <c r="C87" s="3">
        <v>53976.16</v>
      </c>
      <c r="D87" s="148">
        <f t="shared" ref="D87:D89" si="46">SUM(C86:C87)/2</f>
        <v>53912.925</v>
      </c>
      <c r="E87" s="170">
        <f t="shared" ref="E87:E89" si="47">SUM(C85:C87)/3</f>
        <v>54356.44667</v>
      </c>
      <c r="F87" s="171">
        <f t="shared" ref="F87:F89" si="48">SUM(C84:C87)/4</f>
        <v>54429.6775</v>
      </c>
      <c r="G87" s="96">
        <f t="shared" ref="G87:G89" si="49">SUM(C83:C87)/5</f>
        <v>54375.676</v>
      </c>
      <c r="H87" s="148">
        <f t="shared" ref="H87:H89" si="50">SUM(C82:C87)/6</f>
        <v>54363.58</v>
      </c>
      <c r="I87" s="129">
        <f t="shared" si="7"/>
        <v>54513.86</v>
      </c>
      <c r="J87" s="150">
        <f t="shared" si="13"/>
        <v>54751.19625</v>
      </c>
      <c r="K87" s="117">
        <f t="shared" si="14"/>
        <v>55007.33333</v>
      </c>
      <c r="L87" s="172">
        <f t="shared" si="20"/>
        <v>55106.624</v>
      </c>
      <c r="M87" s="173">
        <f t="shared" si="21"/>
        <v>55417.40364</v>
      </c>
      <c r="N87" s="118">
        <f t="shared" si="22"/>
        <v>55735.84833</v>
      </c>
      <c r="O87" s="164">
        <f t="shared" si="23"/>
        <v>55997.73462</v>
      </c>
      <c r="P87" s="132">
        <f t="shared" si="24"/>
        <v>56303.535</v>
      </c>
      <c r="Q87" s="166">
        <f t="shared" si="25"/>
        <v>56619.29067</v>
      </c>
      <c r="R87" s="174">
        <f t="shared" si="31"/>
        <v>56918.30313</v>
      </c>
      <c r="S87" s="100">
        <f t="shared" si="32"/>
        <v>57181.45294</v>
      </c>
      <c r="T87" s="134">
        <f t="shared" si="33"/>
        <v>57401.56389</v>
      </c>
      <c r="U87" s="135">
        <f t="shared" si="34"/>
        <v>57602.56474</v>
      </c>
      <c r="V87" s="124">
        <f t="shared" si="35"/>
        <v>57779.977</v>
      </c>
    </row>
    <row r="88">
      <c r="A88" s="30">
        <v>46104.0</v>
      </c>
      <c r="B88" s="3">
        <v>51496.0</v>
      </c>
      <c r="C88" s="3">
        <v>51905.05</v>
      </c>
      <c r="D88" s="115">
        <f t="shared" si="46"/>
        <v>52940.605</v>
      </c>
      <c r="E88" s="148">
        <f t="shared" si="47"/>
        <v>53243.63333</v>
      </c>
      <c r="F88" s="128">
        <f t="shared" si="48"/>
        <v>53743.5975</v>
      </c>
      <c r="G88" s="148">
        <f t="shared" si="49"/>
        <v>53924.752</v>
      </c>
      <c r="H88" s="148">
        <f t="shared" si="50"/>
        <v>53963.905</v>
      </c>
      <c r="I88" s="128">
        <f t="shared" si="7"/>
        <v>54012.36143</v>
      </c>
      <c r="J88" s="175">
        <f t="shared" si="13"/>
        <v>54187.75875</v>
      </c>
      <c r="K88" s="117">
        <f t="shared" si="14"/>
        <v>54434.95778</v>
      </c>
      <c r="L88" s="143">
        <f t="shared" si="20"/>
        <v>54697.105</v>
      </c>
      <c r="M88" s="97">
        <f t="shared" si="21"/>
        <v>54815.57182</v>
      </c>
      <c r="N88" s="176">
        <f t="shared" si="22"/>
        <v>55124.7075</v>
      </c>
      <c r="O88" s="152">
        <f t="shared" si="23"/>
        <v>55441.17154</v>
      </c>
      <c r="P88" s="145">
        <f t="shared" si="24"/>
        <v>55705.4</v>
      </c>
      <c r="Q88" s="177">
        <f t="shared" si="25"/>
        <v>56010.30267</v>
      </c>
      <c r="R88" s="166">
        <f t="shared" si="31"/>
        <v>56324.65063</v>
      </c>
      <c r="S88" s="99">
        <f t="shared" si="32"/>
        <v>56623.40588</v>
      </c>
      <c r="T88" s="100">
        <f t="shared" si="33"/>
        <v>56888.31944</v>
      </c>
      <c r="U88" s="134">
        <f t="shared" si="34"/>
        <v>57112.27368</v>
      </c>
      <c r="V88" s="135">
        <f t="shared" si="35"/>
        <v>57317.689</v>
      </c>
    </row>
    <row r="89">
      <c r="A89" s="30">
        <v>46105.0</v>
      </c>
      <c r="B89" s="3">
        <v>51496.0</v>
      </c>
      <c r="C89" s="3">
        <v>52478.4</v>
      </c>
      <c r="D89" s="115">
        <f t="shared" si="46"/>
        <v>52191.725</v>
      </c>
      <c r="E89" s="178">
        <f t="shared" si="47"/>
        <v>52786.53667</v>
      </c>
      <c r="F89" s="129">
        <f t="shared" si="48"/>
        <v>53052.325</v>
      </c>
      <c r="G89" s="175">
        <f t="shared" si="49"/>
        <v>53490.558</v>
      </c>
      <c r="H89" s="149">
        <f t="shared" si="50"/>
        <v>53683.69333</v>
      </c>
      <c r="I89" s="149">
        <f t="shared" si="7"/>
        <v>53751.69</v>
      </c>
      <c r="J89" s="117">
        <f t="shared" si="13"/>
        <v>53820.61625</v>
      </c>
      <c r="K89" s="159">
        <f t="shared" si="14"/>
        <v>53997.83</v>
      </c>
      <c r="L89" s="179">
        <f t="shared" si="20"/>
        <v>54239.302</v>
      </c>
      <c r="M89" s="173">
        <f t="shared" si="21"/>
        <v>54495.40455</v>
      </c>
      <c r="N89" s="152">
        <f t="shared" si="22"/>
        <v>54620.8075</v>
      </c>
      <c r="O89" s="145">
        <f t="shared" si="23"/>
        <v>54921.14538</v>
      </c>
      <c r="P89" s="165">
        <f t="shared" si="24"/>
        <v>55229.545</v>
      </c>
      <c r="Q89" s="162">
        <f t="shared" si="25"/>
        <v>55490.26667</v>
      </c>
      <c r="R89" s="153">
        <f t="shared" si="31"/>
        <v>55789.55875</v>
      </c>
      <c r="S89" s="99">
        <f t="shared" si="32"/>
        <v>56098.40059</v>
      </c>
      <c r="T89" s="146">
        <f t="shared" si="33"/>
        <v>56393.12778</v>
      </c>
      <c r="U89" s="154">
        <f t="shared" si="34"/>
        <v>56656.21842</v>
      </c>
      <c r="V89" s="102">
        <f t="shared" si="35"/>
        <v>56880.58</v>
      </c>
    </row>
    <row r="90">
      <c r="A90" s="30">
        <v>46106.0</v>
      </c>
      <c r="B90" s="3">
        <v>53730.8</v>
      </c>
      <c r="C90" s="3">
        <v>53771.22</v>
      </c>
      <c r="D90" s="32">
        <f t="shared" ref="D90:D91" si="51">SUM(C89:C90)/2</f>
        <v>53124.81</v>
      </c>
      <c r="E90" s="32">
        <f t="shared" ref="E90:E91" si="52">SUM(C88:C90)/3</f>
        <v>52718.22333</v>
      </c>
      <c r="F90" s="32">
        <f t="shared" ref="F90:F91" si="53">SUM(C87:C90)/4</f>
        <v>53032.7075</v>
      </c>
      <c r="G90" s="32">
        <f t="shared" ref="G90:G91" si="54">SUM(C86:C90)/5</f>
        <v>53196.104</v>
      </c>
      <c r="H90" s="32">
        <f t="shared" ref="H90:H91" si="55">SUM(C85:C90)/6</f>
        <v>53537.335</v>
      </c>
      <c r="I90" s="32">
        <f t="shared" si="7"/>
        <v>53696.19714</v>
      </c>
      <c r="J90" s="37">
        <f t="shared" si="13"/>
        <v>53754.13125</v>
      </c>
      <c r="K90" s="32">
        <f t="shared" si="14"/>
        <v>53815.12778</v>
      </c>
      <c r="L90" s="32">
        <f t="shared" si="20"/>
        <v>53975.169</v>
      </c>
      <c r="M90" s="32">
        <f t="shared" si="21"/>
        <v>54196.74909</v>
      </c>
      <c r="N90" s="32">
        <f t="shared" si="22"/>
        <v>54435.05583</v>
      </c>
      <c r="O90" s="32">
        <f t="shared" si="23"/>
        <v>54555.45462</v>
      </c>
      <c r="P90" s="32">
        <f t="shared" si="24"/>
        <v>54839.00786</v>
      </c>
      <c r="Q90" s="32">
        <f t="shared" si="25"/>
        <v>55132.32333</v>
      </c>
      <c r="R90" s="4">
        <f t="shared" si="31"/>
        <v>55382.82625</v>
      </c>
      <c r="S90" s="4">
        <f t="shared" si="32"/>
        <v>55670.83294</v>
      </c>
      <c r="T90" s="4">
        <f t="shared" si="33"/>
        <v>55969.11278</v>
      </c>
      <c r="U90" s="4">
        <f t="shared" si="34"/>
        <v>56255.13263</v>
      </c>
      <c r="V90" s="4">
        <f t="shared" si="35"/>
        <v>56511.9685</v>
      </c>
    </row>
    <row r="91">
      <c r="A91" s="30">
        <v>46108.0</v>
      </c>
      <c r="B91" s="3">
        <v>52271.0</v>
      </c>
      <c r="C91" s="3">
        <v>52611.63</v>
      </c>
      <c r="D91" s="32">
        <f t="shared" si="51"/>
        <v>53191.425</v>
      </c>
      <c r="E91" s="32">
        <f t="shared" si="52"/>
        <v>52953.75</v>
      </c>
      <c r="F91" s="32">
        <f t="shared" si="53"/>
        <v>52691.575</v>
      </c>
      <c r="G91" s="32">
        <f t="shared" si="54"/>
        <v>52948.492</v>
      </c>
      <c r="H91" s="32">
        <f t="shared" si="55"/>
        <v>53098.69167</v>
      </c>
      <c r="I91" s="32">
        <f t="shared" si="7"/>
        <v>53405.09143</v>
      </c>
      <c r="J91" s="37">
        <f t="shared" si="13"/>
        <v>53560.62625</v>
      </c>
      <c r="K91" s="32">
        <f t="shared" si="14"/>
        <v>53627.18667</v>
      </c>
      <c r="L91" s="32">
        <f t="shared" si="20"/>
        <v>53694.778</v>
      </c>
      <c r="M91" s="32">
        <f t="shared" si="21"/>
        <v>53851.21091</v>
      </c>
      <c r="N91" s="32">
        <f t="shared" si="22"/>
        <v>54064.65583</v>
      </c>
      <c r="O91" s="32">
        <f t="shared" si="23"/>
        <v>54294.79231</v>
      </c>
      <c r="P91" s="32">
        <f t="shared" si="24"/>
        <v>54416.61</v>
      </c>
      <c r="Q91" s="32">
        <f t="shared" si="25"/>
        <v>54690.516</v>
      </c>
      <c r="R91" s="4">
        <f t="shared" si="31"/>
        <v>54974.78</v>
      </c>
      <c r="S91" s="4">
        <f t="shared" si="32"/>
        <v>55219.81471</v>
      </c>
      <c r="T91" s="4">
        <f t="shared" si="33"/>
        <v>55500.87722</v>
      </c>
      <c r="U91" s="4">
        <f t="shared" si="34"/>
        <v>55792.40316</v>
      </c>
      <c r="V91" s="4">
        <f t="shared" si="35"/>
        <v>56072.9575</v>
      </c>
    </row>
    <row r="92">
      <c r="A92" s="30">
        <v>46111.0</v>
      </c>
      <c r="B92" s="3">
        <v>50247.6</v>
      </c>
      <c r="C92" s="3">
        <v>50800.14</v>
      </c>
      <c r="D92" s="150">
        <f t="shared" ref="D92:D96" si="56">SUM(C91:C92)/2</f>
        <v>51705.885</v>
      </c>
      <c r="E92" s="180">
        <f t="shared" ref="E92:E96" si="57">SUM(C90:C92)/3</f>
        <v>52394.33</v>
      </c>
      <c r="F92" s="148">
        <f t="shared" ref="F92:F96" si="58">SUM(C89:C92)/4</f>
        <v>52415.3475</v>
      </c>
      <c r="G92" s="128">
        <f t="shared" ref="G92:G96" si="59">SUM(C88:C92)/5</f>
        <v>52313.288</v>
      </c>
      <c r="H92" s="129">
        <f t="shared" ref="H92:H96" si="60">SUM(C87:C92)/6</f>
        <v>52590.43333</v>
      </c>
      <c r="I92" s="150">
        <f t="shared" si="7"/>
        <v>52770.32714</v>
      </c>
      <c r="J92" s="117">
        <f t="shared" si="13"/>
        <v>53079.4725</v>
      </c>
      <c r="K92" s="130">
        <f t="shared" si="14"/>
        <v>53253.90556</v>
      </c>
      <c r="L92" s="158">
        <f t="shared" si="20"/>
        <v>53344.482</v>
      </c>
      <c r="M92" s="159">
        <f t="shared" si="21"/>
        <v>53431.62909</v>
      </c>
      <c r="N92" s="97">
        <f t="shared" si="22"/>
        <v>53596.955</v>
      </c>
      <c r="O92" s="173">
        <f t="shared" si="23"/>
        <v>53813.53923</v>
      </c>
      <c r="P92" s="131">
        <f t="shared" si="24"/>
        <v>54045.17429</v>
      </c>
      <c r="Q92" s="181">
        <f t="shared" si="25"/>
        <v>54175.512</v>
      </c>
      <c r="R92" s="182">
        <f t="shared" si="31"/>
        <v>54447.3675</v>
      </c>
      <c r="S92" s="165">
        <f t="shared" si="32"/>
        <v>54729.21294</v>
      </c>
      <c r="T92" s="162">
        <f t="shared" si="33"/>
        <v>54974.27722</v>
      </c>
      <c r="U92" s="153">
        <f t="shared" si="34"/>
        <v>55253.47</v>
      </c>
      <c r="V92" s="174">
        <f t="shared" si="35"/>
        <v>55542.79</v>
      </c>
    </row>
    <row r="93">
      <c r="A93" s="30">
        <v>46113.0</v>
      </c>
      <c r="B93" s="3">
        <v>51784.6</v>
      </c>
      <c r="C93" s="3">
        <v>51858.05</v>
      </c>
      <c r="D93" s="115">
        <f t="shared" si="56"/>
        <v>51329.095</v>
      </c>
      <c r="E93" s="148">
        <f t="shared" si="57"/>
        <v>51756.60667</v>
      </c>
      <c r="F93" s="148">
        <f t="shared" si="58"/>
        <v>52260.26</v>
      </c>
      <c r="G93" s="96">
        <f t="shared" si="59"/>
        <v>52303.888</v>
      </c>
      <c r="H93" s="148">
        <f t="shared" si="60"/>
        <v>52237.415</v>
      </c>
      <c r="I93" s="163">
        <f t="shared" si="7"/>
        <v>52485.80714</v>
      </c>
      <c r="J93" s="183">
        <f t="shared" si="13"/>
        <v>52656.2925</v>
      </c>
      <c r="K93" s="149">
        <f t="shared" si="14"/>
        <v>52943.75889</v>
      </c>
      <c r="L93" s="150">
        <f t="shared" si="20"/>
        <v>53114.32</v>
      </c>
      <c r="M93" s="150">
        <f t="shared" si="21"/>
        <v>53209.35182</v>
      </c>
      <c r="N93" s="130">
        <f t="shared" si="22"/>
        <v>53300.4975</v>
      </c>
      <c r="O93" s="159">
        <f t="shared" si="23"/>
        <v>53463.19308</v>
      </c>
      <c r="P93" s="184">
        <f t="shared" si="24"/>
        <v>53673.86143</v>
      </c>
      <c r="Q93" s="160">
        <f t="shared" si="25"/>
        <v>53899.366</v>
      </c>
      <c r="R93" s="118">
        <f t="shared" si="31"/>
        <v>54030.67063</v>
      </c>
      <c r="S93" s="164">
        <f t="shared" si="32"/>
        <v>54295.05471</v>
      </c>
      <c r="T93" s="182">
        <f t="shared" si="33"/>
        <v>54569.70389</v>
      </c>
      <c r="U93" s="119">
        <f t="shared" si="34"/>
        <v>54810.26526</v>
      </c>
      <c r="V93" s="120">
        <f t="shared" si="35"/>
        <v>55083.699</v>
      </c>
    </row>
    <row r="94">
      <c r="A94" s="30">
        <v>46114.0</v>
      </c>
      <c r="B94" s="49">
        <v>51818.4</v>
      </c>
      <c r="C94" s="50">
        <v>50944.39</v>
      </c>
      <c r="D94" s="115">
        <f t="shared" si="56"/>
        <v>51401.22</v>
      </c>
      <c r="E94" s="185">
        <f t="shared" si="57"/>
        <v>51200.86</v>
      </c>
      <c r="F94" s="148">
        <f t="shared" si="58"/>
        <v>51553.5525</v>
      </c>
      <c r="G94" s="148">
        <f t="shared" si="59"/>
        <v>51997.086</v>
      </c>
      <c r="H94" s="171">
        <f t="shared" si="60"/>
        <v>52077.305</v>
      </c>
      <c r="I94" s="148">
        <f t="shared" si="7"/>
        <v>52052.69714</v>
      </c>
      <c r="J94" s="163">
        <f t="shared" si="13"/>
        <v>52293.13</v>
      </c>
      <c r="K94" s="183">
        <f t="shared" si="14"/>
        <v>52466.08111</v>
      </c>
      <c r="L94" s="149">
        <f t="shared" si="20"/>
        <v>52743.822</v>
      </c>
      <c r="M94" s="150">
        <f t="shared" si="21"/>
        <v>52917.05364</v>
      </c>
      <c r="N94" s="150">
        <f t="shared" si="22"/>
        <v>53020.605</v>
      </c>
      <c r="O94" s="130">
        <f t="shared" si="23"/>
        <v>53119.25846</v>
      </c>
      <c r="P94" s="159">
        <f t="shared" si="24"/>
        <v>53283.27857</v>
      </c>
      <c r="Q94" s="97">
        <f t="shared" si="25"/>
        <v>53491.89667</v>
      </c>
      <c r="R94" s="144">
        <f t="shared" si="31"/>
        <v>53714.68</v>
      </c>
      <c r="S94" s="118">
        <f t="shared" si="32"/>
        <v>53849.12471</v>
      </c>
      <c r="T94" s="186">
        <f t="shared" si="33"/>
        <v>54108.90667</v>
      </c>
      <c r="U94" s="145">
        <f t="shared" si="34"/>
        <v>54378.89789</v>
      </c>
      <c r="V94" s="165">
        <f t="shared" si="35"/>
        <v>54616.9715</v>
      </c>
    </row>
    <row r="95">
      <c r="A95" s="30">
        <v>46118.0</v>
      </c>
      <c r="B95" s="49">
        <v>52896.2</v>
      </c>
      <c r="C95" s="49">
        <v>52201.18</v>
      </c>
      <c r="D95" s="115">
        <f t="shared" si="56"/>
        <v>51572.785</v>
      </c>
      <c r="E95" s="185">
        <f t="shared" si="57"/>
        <v>51667.87333</v>
      </c>
      <c r="F95" s="148">
        <f t="shared" si="58"/>
        <v>51450.94</v>
      </c>
      <c r="G95" s="148">
        <f t="shared" si="59"/>
        <v>51683.078</v>
      </c>
      <c r="H95" s="171">
        <f t="shared" si="60"/>
        <v>52031.10167</v>
      </c>
      <c r="I95" s="148">
        <f t="shared" si="7"/>
        <v>52095.00143</v>
      </c>
      <c r="J95" s="163">
        <f t="shared" si="13"/>
        <v>52071.2575</v>
      </c>
      <c r="K95" s="183">
        <f t="shared" si="14"/>
        <v>52282.91333</v>
      </c>
      <c r="L95" s="149">
        <f t="shared" si="20"/>
        <v>52439.591</v>
      </c>
      <c r="M95" s="150">
        <f t="shared" si="21"/>
        <v>52694.49091</v>
      </c>
      <c r="N95" s="150">
        <f t="shared" si="22"/>
        <v>52857.3975</v>
      </c>
      <c r="O95" s="130">
        <f t="shared" si="23"/>
        <v>52957.57231</v>
      </c>
      <c r="P95" s="159">
        <f t="shared" si="24"/>
        <v>53053.68143</v>
      </c>
      <c r="Q95" s="97">
        <f t="shared" si="25"/>
        <v>53211.13867</v>
      </c>
      <c r="R95" s="144">
        <f t="shared" si="31"/>
        <v>53411.22688</v>
      </c>
      <c r="S95" s="118">
        <f t="shared" si="32"/>
        <v>53625.65059</v>
      </c>
      <c r="T95" s="186">
        <f t="shared" si="33"/>
        <v>53757.57222</v>
      </c>
      <c r="U95" s="145">
        <f t="shared" si="34"/>
        <v>54008.5</v>
      </c>
      <c r="V95" s="165">
        <f t="shared" si="35"/>
        <v>54270.012</v>
      </c>
    </row>
    <row r="96">
      <c r="A96" s="30">
        <v>46119.0</v>
      </c>
      <c r="B96" s="3">
        <v>52872.8</v>
      </c>
      <c r="C96" s="3">
        <v>52512.12</v>
      </c>
      <c r="D96" s="115">
        <f t="shared" si="56"/>
        <v>52356.65</v>
      </c>
      <c r="E96" s="185">
        <f t="shared" si="57"/>
        <v>51885.89667</v>
      </c>
      <c r="F96" s="148">
        <f t="shared" si="58"/>
        <v>51878.935</v>
      </c>
      <c r="G96" s="148">
        <f t="shared" si="59"/>
        <v>51663.176</v>
      </c>
      <c r="H96" s="171">
        <f t="shared" si="60"/>
        <v>51821.25167</v>
      </c>
      <c r="I96" s="148">
        <f t="shared" si="7"/>
        <v>52099.81857</v>
      </c>
      <c r="J96" s="163">
        <f t="shared" si="13"/>
        <v>52147.14125</v>
      </c>
      <c r="K96" s="183">
        <f t="shared" si="14"/>
        <v>52120.24222</v>
      </c>
      <c r="L96" s="149">
        <f t="shared" si="20"/>
        <v>52305.834</v>
      </c>
      <c r="M96" s="150">
        <f t="shared" si="21"/>
        <v>52446.18455</v>
      </c>
      <c r="N96" s="150">
        <f t="shared" si="22"/>
        <v>52679.29333</v>
      </c>
      <c r="O96" s="130">
        <f t="shared" si="23"/>
        <v>52830.83769</v>
      </c>
      <c r="P96" s="159">
        <f t="shared" si="24"/>
        <v>52925.75429</v>
      </c>
      <c r="Q96" s="97">
        <f t="shared" si="25"/>
        <v>53017.57733</v>
      </c>
      <c r="R96" s="144">
        <f t="shared" si="31"/>
        <v>53167.45</v>
      </c>
      <c r="S96" s="118">
        <f t="shared" si="32"/>
        <v>53358.33824</v>
      </c>
      <c r="T96" s="186">
        <f t="shared" si="33"/>
        <v>53563.78778</v>
      </c>
      <c r="U96" s="145">
        <f t="shared" si="34"/>
        <v>53692.02211</v>
      </c>
      <c r="V96" s="165">
        <f t="shared" si="35"/>
        <v>53933.681</v>
      </c>
    </row>
    <row r="97">
      <c r="A97" s="30">
        <v>46120.0</v>
      </c>
      <c r="B97" s="3">
        <v>55928.0</v>
      </c>
      <c r="C97" s="3">
        <v>55420.62</v>
      </c>
      <c r="D97" s="32">
        <f t="shared" ref="D97:D108" si="61">SUM(C96:C97)/2</f>
        <v>53966.37</v>
      </c>
      <c r="E97" s="32">
        <f t="shared" ref="E97:E108" si="62">SUM(C95:C97)/3</f>
        <v>53377.97333</v>
      </c>
      <c r="F97" s="32">
        <f t="shared" ref="F97:F108" si="63">SUM(C94:C97)/4</f>
        <v>52769.5775</v>
      </c>
      <c r="G97" s="32">
        <f t="shared" ref="G97:G108" si="64">SUM(C93:C97)/5</f>
        <v>52587.272</v>
      </c>
      <c r="H97" s="32">
        <f t="shared" ref="H97:H108" si="65">SUM(C92:C97)/6</f>
        <v>52289.41667</v>
      </c>
      <c r="I97" s="32">
        <f t="shared" si="7"/>
        <v>52335.44714</v>
      </c>
      <c r="J97" s="37">
        <f t="shared" si="13"/>
        <v>52514.91875</v>
      </c>
      <c r="K97" s="32">
        <f t="shared" si="14"/>
        <v>52510.86111</v>
      </c>
      <c r="L97" s="32">
        <f t="shared" si="20"/>
        <v>52450.28</v>
      </c>
      <c r="M97" s="32">
        <f t="shared" si="21"/>
        <v>52588.99636</v>
      </c>
      <c r="N97" s="32">
        <f t="shared" si="22"/>
        <v>52694.05417</v>
      </c>
      <c r="O97" s="32">
        <f t="shared" si="23"/>
        <v>52890.16462</v>
      </c>
      <c r="P97" s="32">
        <f t="shared" si="24"/>
        <v>53015.82214</v>
      </c>
      <c r="Q97" s="32">
        <f t="shared" si="25"/>
        <v>53092.07867</v>
      </c>
      <c r="R97" s="4">
        <f t="shared" si="31"/>
        <v>53167.7675</v>
      </c>
      <c r="S97" s="4">
        <f t="shared" si="32"/>
        <v>53299.98941</v>
      </c>
      <c r="T97" s="4">
        <f t="shared" si="33"/>
        <v>53472.90944</v>
      </c>
      <c r="U97" s="4">
        <f t="shared" si="34"/>
        <v>53661.51579</v>
      </c>
      <c r="V97" s="4">
        <f t="shared" si="35"/>
        <v>53778.452</v>
      </c>
    </row>
    <row r="98">
      <c r="A98" s="30">
        <v>46121.0</v>
      </c>
      <c r="B98" s="3">
        <v>55080.0</v>
      </c>
      <c r="C98" s="3">
        <v>55343.53</v>
      </c>
      <c r="D98" s="32">
        <f t="shared" si="61"/>
        <v>55382.075</v>
      </c>
      <c r="E98" s="32">
        <f t="shared" si="62"/>
        <v>54425.42333</v>
      </c>
      <c r="F98" s="32">
        <f t="shared" si="63"/>
        <v>53869.3625</v>
      </c>
      <c r="G98" s="32">
        <f t="shared" si="64"/>
        <v>53284.368</v>
      </c>
      <c r="H98" s="32">
        <f t="shared" si="65"/>
        <v>53046.64833</v>
      </c>
      <c r="I98" s="32">
        <f t="shared" si="7"/>
        <v>52725.71857</v>
      </c>
      <c r="J98" s="37">
        <f t="shared" si="13"/>
        <v>52711.4575</v>
      </c>
      <c r="K98" s="32">
        <f t="shared" si="14"/>
        <v>52829.20889</v>
      </c>
      <c r="L98" s="32">
        <f t="shared" si="20"/>
        <v>52794.128</v>
      </c>
      <c r="M98" s="32">
        <f t="shared" si="21"/>
        <v>52713.30273</v>
      </c>
      <c r="N98" s="32">
        <f t="shared" si="22"/>
        <v>52818.54083</v>
      </c>
      <c r="O98" s="32">
        <f t="shared" si="23"/>
        <v>52897.86</v>
      </c>
      <c r="P98" s="32">
        <f t="shared" si="24"/>
        <v>53065.405</v>
      </c>
      <c r="Q98" s="32">
        <f t="shared" si="25"/>
        <v>53171.00267</v>
      </c>
      <c r="R98" s="4">
        <f t="shared" si="31"/>
        <v>53232.79438</v>
      </c>
      <c r="S98" s="4">
        <f t="shared" si="32"/>
        <v>53295.75353</v>
      </c>
      <c r="T98" s="4">
        <f t="shared" si="33"/>
        <v>53413.51944</v>
      </c>
      <c r="U98" s="4">
        <f t="shared" si="34"/>
        <v>53571.36316</v>
      </c>
      <c r="V98" s="4">
        <f t="shared" si="35"/>
        <v>53745.6165</v>
      </c>
    </row>
    <row r="99">
      <c r="A99" s="30">
        <v>46122.0</v>
      </c>
      <c r="B99" s="3">
        <v>56077.2</v>
      </c>
      <c r="C99" s="3">
        <v>55899.49</v>
      </c>
      <c r="D99" s="32">
        <f t="shared" si="61"/>
        <v>55621.51</v>
      </c>
      <c r="E99" s="32">
        <f t="shared" si="62"/>
        <v>55554.54667</v>
      </c>
      <c r="F99" s="32">
        <f t="shared" si="63"/>
        <v>54793.94</v>
      </c>
      <c r="G99" s="32">
        <f t="shared" si="64"/>
        <v>54275.388</v>
      </c>
      <c r="H99" s="32">
        <f t="shared" si="65"/>
        <v>53720.22167</v>
      </c>
      <c r="I99" s="32">
        <f t="shared" si="7"/>
        <v>53454.19714</v>
      </c>
      <c r="J99" s="37">
        <f t="shared" si="13"/>
        <v>53122.44</v>
      </c>
      <c r="K99" s="32">
        <f t="shared" si="14"/>
        <v>53065.68333</v>
      </c>
      <c r="L99" s="32">
        <f t="shared" si="20"/>
        <v>53136.237</v>
      </c>
      <c r="M99" s="32">
        <f t="shared" si="21"/>
        <v>53076.43364</v>
      </c>
      <c r="N99" s="32">
        <f t="shared" si="22"/>
        <v>52978.81833</v>
      </c>
      <c r="O99" s="32">
        <f t="shared" si="23"/>
        <v>53055.53692</v>
      </c>
      <c r="P99" s="32">
        <f t="shared" si="24"/>
        <v>53112.26214</v>
      </c>
      <c r="Q99" s="32">
        <f t="shared" si="25"/>
        <v>53254.344</v>
      </c>
      <c r="R99" s="4">
        <f t="shared" si="31"/>
        <v>53341.53313</v>
      </c>
      <c r="S99" s="4">
        <f t="shared" si="32"/>
        <v>53389.65882</v>
      </c>
      <c r="T99" s="4">
        <f t="shared" si="33"/>
        <v>53440.40556</v>
      </c>
      <c r="U99" s="4">
        <f t="shared" si="34"/>
        <v>53544.36</v>
      </c>
      <c r="V99" s="4">
        <f t="shared" si="35"/>
        <v>53687.7695</v>
      </c>
    </row>
    <row r="100">
      <c r="A100" s="30">
        <v>46125.0</v>
      </c>
      <c r="B100" s="3">
        <v>55736.8</v>
      </c>
      <c r="C100" s="3">
        <v>55225.0</v>
      </c>
      <c r="D100" s="32">
        <f t="shared" si="61"/>
        <v>55562.245</v>
      </c>
      <c r="E100" s="32">
        <f t="shared" si="62"/>
        <v>55489.34</v>
      </c>
      <c r="F100" s="32">
        <f t="shared" si="63"/>
        <v>55472.16</v>
      </c>
      <c r="G100" s="32">
        <f t="shared" si="64"/>
        <v>54880.152</v>
      </c>
      <c r="H100" s="32">
        <f t="shared" si="65"/>
        <v>54433.65667</v>
      </c>
      <c r="I100" s="32">
        <f t="shared" si="7"/>
        <v>53935.19</v>
      </c>
      <c r="J100" s="37">
        <f t="shared" si="13"/>
        <v>53675.5475</v>
      </c>
      <c r="K100" s="32">
        <f t="shared" si="14"/>
        <v>53356.05778</v>
      </c>
      <c r="L100" s="32">
        <f t="shared" si="20"/>
        <v>53281.615</v>
      </c>
      <c r="M100" s="32">
        <f t="shared" si="21"/>
        <v>53326.12455</v>
      </c>
      <c r="N100" s="32">
        <f t="shared" si="22"/>
        <v>53255.48083</v>
      </c>
      <c r="O100" s="32">
        <f t="shared" si="23"/>
        <v>53151.60154</v>
      </c>
      <c r="P100" s="32">
        <f t="shared" si="24"/>
        <v>53210.49857</v>
      </c>
      <c r="Q100" s="32">
        <f t="shared" si="25"/>
        <v>53253.11133</v>
      </c>
      <c r="R100" s="4">
        <f t="shared" si="31"/>
        <v>53377.51</v>
      </c>
      <c r="S100" s="4">
        <f t="shared" si="32"/>
        <v>53452.32529</v>
      </c>
      <c r="T100" s="4">
        <f t="shared" si="33"/>
        <v>53491.62222</v>
      </c>
      <c r="U100" s="4">
        <f t="shared" si="34"/>
        <v>53534.33158</v>
      </c>
      <c r="V100" s="4">
        <f t="shared" si="35"/>
        <v>53628.392</v>
      </c>
    </row>
    <row r="101">
      <c r="A101" s="30">
        <v>46127.0</v>
      </c>
      <c r="B101" s="3">
        <v>56418.8</v>
      </c>
      <c r="C101" s="3">
        <v>56570.52</v>
      </c>
      <c r="D101" s="32">
        <f t="shared" si="61"/>
        <v>55897.76</v>
      </c>
      <c r="E101" s="32">
        <f t="shared" si="62"/>
        <v>55898.33667</v>
      </c>
      <c r="F101" s="32">
        <f t="shared" si="63"/>
        <v>55759.635</v>
      </c>
      <c r="G101" s="32">
        <f t="shared" si="64"/>
        <v>55691.832</v>
      </c>
      <c r="H101" s="32">
        <f t="shared" si="65"/>
        <v>55161.88</v>
      </c>
      <c r="I101" s="32">
        <f t="shared" si="7"/>
        <v>54738.92286</v>
      </c>
      <c r="J101" s="37">
        <f t="shared" si="13"/>
        <v>54264.60625</v>
      </c>
      <c r="K101" s="32">
        <f t="shared" si="14"/>
        <v>53997.21111</v>
      </c>
      <c r="L101" s="32">
        <f t="shared" si="20"/>
        <v>53677.504</v>
      </c>
      <c r="M101" s="32">
        <f t="shared" si="21"/>
        <v>53580.60636</v>
      </c>
      <c r="N101" s="32">
        <f t="shared" si="22"/>
        <v>53596.49083</v>
      </c>
      <c r="O101" s="32">
        <f t="shared" si="23"/>
        <v>53510.48385</v>
      </c>
      <c r="P101" s="32">
        <f t="shared" si="24"/>
        <v>53395.81</v>
      </c>
      <c r="Q101" s="32">
        <f t="shared" si="25"/>
        <v>53434.5</v>
      </c>
      <c r="R101" s="4">
        <f t="shared" si="31"/>
        <v>53460.44938</v>
      </c>
      <c r="S101" s="4">
        <f t="shared" si="32"/>
        <v>53565.33412</v>
      </c>
      <c r="T101" s="4">
        <f t="shared" si="33"/>
        <v>53625.55833</v>
      </c>
      <c r="U101" s="4">
        <f t="shared" si="34"/>
        <v>53653.66947</v>
      </c>
      <c r="V101" s="4">
        <f t="shared" si="35"/>
        <v>53686.141</v>
      </c>
    </row>
    <row r="102">
      <c r="A102" s="30">
        <v>46128.0</v>
      </c>
      <c r="B102" s="3">
        <v>56209.2</v>
      </c>
      <c r="C102" s="3">
        <v>56409.8</v>
      </c>
      <c r="D102" s="32">
        <f t="shared" si="61"/>
        <v>56490.16</v>
      </c>
      <c r="E102" s="32">
        <f t="shared" si="62"/>
        <v>56068.44</v>
      </c>
      <c r="F102" s="32">
        <f t="shared" si="63"/>
        <v>56026.2025</v>
      </c>
      <c r="G102" s="32">
        <f t="shared" si="64"/>
        <v>55889.668</v>
      </c>
      <c r="H102" s="32">
        <f t="shared" si="65"/>
        <v>55811.49333</v>
      </c>
      <c r="I102" s="32">
        <f t="shared" si="7"/>
        <v>55340.15429</v>
      </c>
      <c r="J102" s="37">
        <f t="shared" si="13"/>
        <v>54947.7825</v>
      </c>
      <c r="K102" s="32">
        <f t="shared" si="14"/>
        <v>54502.96111</v>
      </c>
      <c r="L102" s="32">
        <f t="shared" si="20"/>
        <v>54238.47</v>
      </c>
      <c r="M102" s="32">
        <f t="shared" si="21"/>
        <v>53925.89455</v>
      </c>
      <c r="N102" s="32">
        <f t="shared" si="22"/>
        <v>53816.3725</v>
      </c>
      <c r="O102" s="32">
        <f t="shared" si="23"/>
        <v>53812.89923</v>
      </c>
      <c r="P102" s="32">
        <f t="shared" si="24"/>
        <v>53717.57786</v>
      </c>
      <c r="Q102" s="32">
        <f t="shared" si="25"/>
        <v>53596.74267</v>
      </c>
      <c r="R102" s="4">
        <f t="shared" si="31"/>
        <v>53620.45625</v>
      </c>
      <c r="S102" s="4">
        <f t="shared" si="32"/>
        <v>53633.94059</v>
      </c>
      <c r="T102" s="4">
        <f t="shared" si="33"/>
        <v>53723.36</v>
      </c>
      <c r="U102" s="4">
        <f t="shared" si="34"/>
        <v>53772.09737</v>
      </c>
      <c r="V102" s="4">
        <f t="shared" si="35"/>
        <v>53791.476</v>
      </c>
    </row>
    <row r="103">
      <c r="A103" s="30">
        <v>46129.0</v>
      </c>
      <c r="B103" s="3">
        <v>56666.8</v>
      </c>
      <c r="C103" s="3">
        <v>56481.18</v>
      </c>
      <c r="D103" s="32">
        <f t="shared" si="61"/>
        <v>56445.49</v>
      </c>
      <c r="E103" s="32">
        <f t="shared" si="62"/>
        <v>56487.16667</v>
      </c>
      <c r="F103" s="32">
        <f t="shared" si="63"/>
        <v>56171.625</v>
      </c>
      <c r="G103" s="32">
        <f t="shared" si="64"/>
        <v>56117.198</v>
      </c>
      <c r="H103" s="32">
        <f t="shared" si="65"/>
        <v>55988.25333</v>
      </c>
      <c r="I103" s="32">
        <f t="shared" si="7"/>
        <v>55907.16286</v>
      </c>
      <c r="J103" s="37">
        <f t="shared" si="13"/>
        <v>55482.7825</v>
      </c>
      <c r="K103" s="32">
        <f t="shared" si="14"/>
        <v>55118.16</v>
      </c>
      <c r="L103" s="32">
        <f t="shared" si="20"/>
        <v>54700.783</v>
      </c>
      <c r="M103" s="32">
        <f t="shared" si="21"/>
        <v>54442.35273</v>
      </c>
      <c r="N103" s="32">
        <f t="shared" si="22"/>
        <v>54138.835</v>
      </c>
      <c r="O103" s="32">
        <f t="shared" si="23"/>
        <v>54021.35769</v>
      </c>
      <c r="P103" s="32">
        <f t="shared" si="24"/>
        <v>54003.49071</v>
      </c>
      <c r="Q103" s="32">
        <f t="shared" si="25"/>
        <v>53901.818</v>
      </c>
      <c r="R103" s="4">
        <f t="shared" si="31"/>
        <v>53777.02</v>
      </c>
      <c r="S103" s="4">
        <f t="shared" si="32"/>
        <v>53788.73412</v>
      </c>
      <c r="T103" s="4">
        <f t="shared" si="33"/>
        <v>53792.12056</v>
      </c>
      <c r="U103" s="4">
        <f t="shared" si="34"/>
        <v>53868.50842</v>
      </c>
      <c r="V103" s="4">
        <f t="shared" si="35"/>
        <v>53907.5515</v>
      </c>
    </row>
    <row r="104">
      <c r="A104" s="30">
        <v>46132.0</v>
      </c>
      <c r="B104" s="3">
        <v>56568.8</v>
      </c>
      <c r="C104" s="3">
        <v>56797.11</v>
      </c>
      <c r="D104" s="32">
        <f t="shared" si="61"/>
        <v>56639.145</v>
      </c>
      <c r="E104" s="32">
        <f t="shared" si="62"/>
        <v>56562.69667</v>
      </c>
      <c r="F104" s="32">
        <f t="shared" si="63"/>
        <v>56564.6525</v>
      </c>
      <c r="G104" s="32">
        <f t="shared" si="64"/>
        <v>56296.722</v>
      </c>
      <c r="H104" s="32">
        <f t="shared" si="65"/>
        <v>56230.51667</v>
      </c>
      <c r="I104" s="32">
        <f t="shared" si="7"/>
        <v>56103.80429</v>
      </c>
      <c r="J104" s="37">
        <f t="shared" si="13"/>
        <v>56018.40625</v>
      </c>
      <c r="K104" s="32">
        <f t="shared" si="14"/>
        <v>55628.81889</v>
      </c>
      <c r="L104" s="32">
        <f t="shared" si="20"/>
        <v>55286.055</v>
      </c>
      <c r="M104" s="32">
        <f t="shared" si="21"/>
        <v>54891.35818</v>
      </c>
      <c r="N104" s="32">
        <f t="shared" si="22"/>
        <v>54638.5825</v>
      </c>
      <c r="O104" s="32">
        <f t="shared" si="23"/>
        <v>54343.31769</v>
      </c>
      <c r="P104" s="32">
        <f t="shared" si="24"/>
        <v>54219.62571</v>
      </c>
      <c r="Q104" s="32">
        <f t="shared" si="25"/>
        <v>54189.732</v>
      </c>
      <c r="R104" s="4">
        <f t="shared" si="31"/>
        <v>54082.77375</v>
      </c>
      <c r="S104" s="4">
        <f t="shared" si="32"/>
        <v>53954.67235</v>
      </c>
      <c r="T104" s="4">
        <f t="shared" si="33"/>
        <v>53955.86611</v>
      </c>
      <c r="U104" s="4">
        <f t="shared" si="34"/>
        <v>53950.27789</v>
      </c>
      <c r="V104" s="4">
        <f t="shared" si="35"/>
        <v>54014.9385</v>
      </c>
    </row>
    <row r="105">
      <c r="A105" s="30">
        <v>46133.0</v>
      </c>
      <c r="B105" s="3">
        <v>57374.0</v>
      </c>
      <c r="C105" s="3">
        <v>57220.17</v>
      </c>
      <c r="D105" s="32">
        <f t="shared" si="61"/>
        <v>57008.64</v>
      </c>
      <c r="E105" s="32">
        <f t="shared" si="62"/>
        <v>56832.82</v>
      </c>
      <c r="F105" s="32">
        <f t="shared" si="63"/>
        <v>56727.065</v>
      </c>
      <c r="G105" s="32">
        <f t="shared" si="64"/>
        <v>56695.756</v>
      </c>
      <c r="H105" s="32">
        <f t="shared" si="65"/>
        <v>56450.63</v>
      </c>
      <c r="I105" s="32">
        <f t="shared" si="7"/>
        <v>56371.89571</v>
      </c>
      <c r="J105" s="37">
        <f t="shared" si="13"/>
        <v>56243.35</v>
      </c>
      <c r="K105" s="32">
        <f t="shared" si="14"/>
        <v>56151.93556</v>
      </c>
      <c r="L105" s="32">
        <f t="shared" si="20"/>
        <v>55787.954</v>
      </c>
      <c r="M105" s="32">
        <f t="shared" si="21"/>
        <v>55461.88364</v>
      </c>
      <c r="N105" s="32">
        <f t="shared" si="22"/>
        <v>55085.42583</v>
      </c>
      <c r="O105" s="32">
        <f t="shared" si="23"/>
        <v>54837.16615</v>
      </c>
      <c r="P105" s="32">
        <f t="shared" si="24"/>
        <v>54548.80714</v>
      </c>
      <c r="Q105" s="32">
        <f t="shared" si="25"/>
        <v>54419.662</v>
      </c>
      <c r="R105" s="4">
        <f t="shared" si="31"/>
        <v>54379.13438</v>
      </c>
      <c r="S105" s="4">
        <f t="shared" si="32"/>
        <v>54267.32647</v>
      </c>
      <c r="T105" s="4">
        <f t="shared" si="33"/>
        <v>54136.08889</v>
      </c>
      <c r="U105" s="4">
        <f t="shared" si="34"/>
        <v>54127.67158</v>
      </c>
      <c r="V105" s="4">
        <f t="shared" si="35"/>
        <v>54113.7725</v>
      </c>
    </row>
    <row r="106">
      <c r="A106" s="30">
        <v>46134.0</v>
      </c>
      <c r="B106" s="3">
        <v>57147.0</v>
      </c>
      <c r="C106" s="3">
        <v>57252.61</v>
      </c>
      <c r="D106" s="32">
        <f t="shared" si="61"/>
        <v>57236.39</v>
      </c>
      <c r="E106" s="32">
        <f t="shared" si="62"/>
        <v>57089.96333</v>
      </c>
      <c r="F106" s="32">
        <f t="shared" si="63"/>
        <v>56937.7675</v>
      </c>
      <c r="G106" s="32">
        <f t="shared" si="64"/>
        <v>56832.174</v>
      </c>
      <c r="H106" s="32">
        <f t="shared" si="65"/>
        <v>56788.565</v>
      </c>
      <c r="I106" s="32">
        <f t="shared" si="7"/>
        <v>56565.19857</v>
      </c>
      <c r="J106" s="37">
        <f t="shared" si="13"/>
        <v>56481.985</v>
      </c>
      <c r="K106" s="32">
        <f t="shared" si="14"/>
        <v>56355.49</v>
      </c>
      <c r="L106" s="32">
        <f t="shared" si="20"/>
        <v>56262.003</v>
      </c>
      <c r="M106" s="32">
        <f t="shared" si="21"/>
        <v>55921.10455</v>
      </c>
      <c r="N106" s="32">
        <f t="shared" si="22"/>
        <v>55611.11083</v>
      </c>
      <c r="O106" s="32">
        <f t="shared" si="23"/>
        <v>55252.13231</v>
      </c>
      <c r="P106" s="32">
        <f t="shared" si="24"/>
        <v>55009.69786</v>
      </c>
      <c r="Q106" s="32">
        <f t="shared" si="25"/>
        <v>54729.06067</v>
      </c>
      <c r="R106" s="4">
        <f t="shared" si="31"/>
        <v>54596.72125</v>
      </c>
      <c r="S106" s="4">
        <f t="shared" si="32"/>
        <v>54548.16235</v>
      </c>
      <c r="T106" s="4">
        <f t="shared" si="33"/>
        <v>54433.17556</v>
      </c>
      <c r="U106" s="4">
        <f t="shared" si="34"/>
        <v>54300.11632</v>
      </c>
      <c r="V106" s="4">
        <f t="shared" si="35"/>
        <v>54283.9185</v>
      </c>
    </row>
    <row r="107">
      <c r="A107" s="30">
        <v>46135.0</v>
      </c>
      <c r="B107" s="3">
        <v>56344.2</v>
      </c>
      <c r="C107" s="3">
        <v>56520.68</v>
      </c>
      <c r="D107" s="32">
        <f t="shared" si="61"/>
        <v>56886.645</v>
      </c>
      <c r="E107" s="32">
        <f t="shared" si="62"/>
        <v>56997.82</v>
      </c>
      <c r="F107" s="32">
        <f t="shared" si="63"/>
        <v>56947.6425</v>
      </c>
      <c r="G107" s="32">
        <f t="shared" si="64"/>
        <v>56854.35</v>
      </c>
      <c r="H107" s="32">
        <f t="shared" si="65"/>
        <v>56780.25833</v>
      </c>
      <c r="I107" s="32">
        <f t="shared" si="7"/>
        <v>56750.29571</v>
      </c>
      <c r="J107" s="37">
        <f t="shared" si="13"/>
        <v>56559.63375</v>
      </c>
      <c r="K107" s="32">
        <f t="shared" si="14"/>
        <v>56486.28444</v>
      </c>
      <c r="L107" s="32">
        <f t="shared" si="20"/>
        <v>56372.009</v>
      </c>
      <c r="M107" s="32">
        <f t="shared" si="21"/>
        <v>56285.51909</v>
      </c>
      <c r="N107" s="32">
        <f t="shared" si="22"/>
        <v>55971.06917</v>
      </c>
      <c r="O107" s="32">
        <f t="shared" si="23"/>
        <v>55681.07769</v>
      </c>
      <c r="P107" s="32">
        <f t="shared" si="24"/>
        <v>55342.74286</v>
      </c>
      <c r="Q107" s="32">
        <f t="shared" si="25"/>
        <v>55110.43</v>
      </c>
      <c r="R107" s="4">
        <f t="shared" si="31"/>
        <v>54841.03688</v>
      </c>
      <c r="S107" s="4">
        <f t="shared" si="32"/>
        <v>54709.89529</v>
      </c>
      <c r="T107" s="4">
        <f t="shared" si="33"/>
        <v>54657.74667</v>
      </c>
      <c r="U107" s="4">
        <f t="shared" si="34"/>
        <v>54543.04421</v>
      </c>
      <c r="V107" s="4">
        <f t="shared" si="35"/>
        <v>54411.1445</v>
      </c>
    </row>
    <row r="108">
      <c r="A108" s="30">
        <v>46136.0</v>
      </c>
      <c r="B108" s="3">
        <v>56206.6</v>
      </c>
      <c r="C108" s="3">
        <v>56084.7</v>
      </c>
      <c r="D108" s="32">
        <f t="shared" si="61"/>
        <v>56302.69</v>
      </c>
      <c r="E108" s="32">
        <f t="shared" si="62"/>
        <v>56619.33</v>
      </c>
      <c r="F108" s="32">
        <f t="shared" si="63"/>
        <v>56769.54</v>
      </c>
      <c r="G108" s="32">
        <f t="shared" si="64"/>
        <v>56775.054</v>
      </c>
      <c r="H108" s="32">
        <f t="shared" si="65"/>
        <v>56726.075</v>
      </c>
      <c r="I108" s="32">
        <f t="shared" si="7"/>
        <v>56680.89286</v>
      </c>
      <c r="J108" s="37">
        <f t="shared" si="13"/>
        <v>56667.09625</v>
      </c>
      <c r="K108" s="32">
        <f t="shared" si="14"/>
        <v>56506.86333</v>
      </c>
      <c r="L108" s="32">
        <f t="shared" si="20"/>
        <v>56446.126</v>
      </c>
      <c r="M108" s="32">
        <f t="shared" si="21"/>
        <v>56345.89</v>
      </c>
      <c r="N108" s="32">
        <f t="shared" si="22"/>
        <v>56268.78417</v>
      </c>
      <c r="O108" s="32">
        <f t="shared" si="23"/>
        <v>55979.81</v>
      </c>
      <c r="P108" s="32">
        <f t="shared" si="24"/>
        <v>55709.90786</v>
      </c>
      <c r="Q108" s="32">
        <f t="shared" si="25"/>
        <v>55392.20667</v>
      </c>
      <c r="R108" s="4">
        <f t="shared" si="31"/>
        <v>55171.32188</v>
      </c>
      <c r="S108" s="4">
        <f t="shared" si="32"/>
        <v>54914.19353</v>
      </c>
      <c r="T108" s="4">
        <f t="shared" si="33"/>
        <v>54786.27333</v>
      </c>
      <c r="U108" s="4">
        <f t="shared" si="34"/>
        <v>54732.84947</v>
      </c>
      <c r="V108" s="4">
        <f t="shared" si="35"/>
        <v>54620.127</v>
      </c>
    </row>
    <row r="109">
      <c r="A109" s="30">
        <v>46137.0</v>
      </c>
      <c r="B109" s="3"/>
      <c r="C109" s="3"/>
    </row>
    <row r="110">
      <c r="A110" s="30">
        <v>46138.0</v>
      </c>
      <c r="B110" s="3"/>
      <c r="C110" s="3"/>
    </row>
    <row r="111">
      <c r="A111" s="30">
        <v>46139.0</v>
      </c>
      <c r="B111" s="3"/>
      <c r="C111" s="3"/>
    </row>
    <row r="112">
      <c r="A112" s="30">
        <v>46140.0</v>
      </c>
      <c r="B112" s="3"/>
      <c r="C112" s="3"/>
    </row>
    <row r="113">
      <c r="A113" s="30">
        <v>46141.0</v>
      </c>
      <c r="B113" s="3"/>
      <c r="C113" s="3"/>
    </row>
    <row r="114">
      <c r="A114" s="30">
        <v>46142.0</v>
      </c>
      <c r="B114" s="3"/>
      <c r="C114" s="3"/>
    </row>
    <row r="115">
      <c r="A115" s="30">
        <v>46143.0</v>
      </c>
      <c r="B115" s="3"/>
      <c r="C115" s="3"/>
    </row>
    <row r="116">
      <c r="A116" s="30">
        <v>46144.0</v>
      </c>
      <c r="B116" s="3"/>
      <c r="C116" s="3"/>
    </row>
  </sheetData>
  <conditionalFormatting sqref="B33:C116">
    <cfRule type="expression" dxfId="0" priority="1">
      <formula>C33&gt;=B33</formula>
    </cfRule>
  </conditionalFormatting>
  <conditionalFormatting sqref="B33:C116">
    <cfRule type="expression" dxfId="1" priority="2">
      <formula>B33&gt;=C33</formula>
    </cfRule>
  </conditionalFormatting>
  <conditionalFormatting sqref="D3:V4 D6:V8 D11:V13 D15:V15 D17:V75 D77:V77 D84:V86 D90:V91 D97:V108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2">
    <cfRule type="expression" dxfId="0" priority="4">
      <formula>C2&gt;B2</formula>
    </cfRule>
  </conditionalFormatting>
  <conditionalFormatting sqref="B2:C32">
    <cfRule type="expression" dxfId="1" priority="5">
      <formula>B2&gt;C2</formula>
    </cfRule>
  </conditionalFormatting>
  <conditionalFormatting sqref="D2:V32">
    <cfRule type="colorScale" priority="6">
      <colorScale>
        <cfvo type="min"/>
        <cfvo type="max"/>
        <color rgb="FFE06666"/>
        <color rgb="FF93C47D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2.14"/>
    <col customWidth="1" min="3" max="3" width="10.29"/>
    <col customWidth="1" min="4" max="4" width="9.29"/>
    <col customWidth="1" min="5" max="5" width="9.0"/>
    <col customWidth="1" min="6" max="6" width="9.14"/>
    <col customWidth="1" min="7" max="11" width="8.57"/>
    <col customWidth="1" min="12" max="22" width="8.71"/>
    <col customWidth="1" min="23" max="23" width="7.86"/>
    <col customWidth="1" min="24" max="24" width="4.43"/>
    <col customWidth="1" min="25" max="25" width="17.14"/>
  </cols>
  <sheetData>
    <row r="1">
      <c r="A1" s="187" t="s">
        <v>195</v>
      </c>
      <c r="B1" s="188" t="s">
        <v>223</v>
      </c>
      <c r="C1" s="187" t="s">
        <v>197</v>
      </c>
      <c r="D1" s="187" t="s">
        <v>198</v>
      </c>
      <c r="E1" s="187" t="s">
        <v>199</v>
      </c>
      <c r="F1" s="187" t="s">
        <v>200</v>
      </c>
      <c r="G1" s="187" t="s">
        <v>201</v>
      </c>
      <c r="H1" s="187" t="s">
        <v>202</v>
      </c>
      <c r="I1" s="187" t="s">
        <v>203</v>
      </c>
      <c r="J1" s="187" t="s">
        <v>204</v>
      </c>
      <c r="K1" s="187" t="s">
        <v>205</v>
      </c>
      <c r="L1" s="187" t="s">
        <v>206</v>
      </c>
      <c r="M1" s="187" t="s">
        <v>207</v>
      </c>
      <c r="N1" s="187" t="s">
        <v>208</v>
      </c>
      <c r="O1" s="187" t="s">
        <v>209</v>
      </c>
      <c r="P1" s="187" t="s">
        <v>210</v>
      </c>
      <c r="Q1" s="187" t="s">
        <v>211</v>
      </c>
      <c r="R1" s="188" t="s">
        <v>212</v>
      </c>
      <c r="S1" s="188" t="s">
        <v>213</v>
      </c>
      <c r="T1" s="188" t="s">
        <v>214</v>
      </c>
      <c r="U1" s="188" t="s">
        <v>215</v>
      </c>
      <c r="V1" s="188" t="s">
        <v>216</v>
      </c>
      <c r="W1" s="2" t="s">
        <v>224</v>
      </c>
      <c r="X1" s="2" t="s">
        <v>225</v>
      </c>
      <c r="Y1" s="2" t="s">
        <v>226</v>
      </c>
    </row>
    <row r="2">
      <c r="A2" s="30">
        <v>45912.0</v>
      </c>
      <c r="B2" s="34">
        <v>1395.0</v>
      </c>
      <c r="C2" s="34">
        <v>1392.69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4"/>
      <c r="S2" s="4"/>
      <c r="T2" s="4"/>
      <c r="U2" s="4"/>
      <c r="V2" s="4"/>
      <c r="W2" s="189" t="str">
        <f t="shared" ref="W2:W76" si="1">IF(ABS(B2-C2)&lt;1,"FLAT",IF(B2&gt;C2,"GREEN","RED"))</f>
        <v>GREEN</v>
      </c>
      <c r="X2" s="190">
        <f>1</f>
        <v>1</v>
      </c>
      <c r="Y2" s="191" t="str">
        <f t="shared" ref="Y2:Y72" si="2">IF(AND(W2="GREEN",X2=2),"CALL ENTRY",IF(AND(W2="RED",X2=1,W1="GREEN",X1&gt;=2),"PUT ENTRY 1-day",IF(AND(W2="GREEN",X2&gt;2),"HOLD CALL",IF(AND(W2="RED",X2&gt;1),"HOLD PUT","WAIT"))))</f>
        <v>WAIT</v>
      </c>
    </row>
    <row r="3">
      <c r="A3" s="30">
        <v>45915.0</v>
      </c>
      <c r="B3" s="34">
        <v>1399.3</v>
      </c>
      <c r="C3" s="34">
        <v>1395.97</v>
      </c>
      <c r="D3" s="32">
        <f t="shared" ref="D3:D41" si="3">SUM(C2:C3)/2</f>
        <v>1394.33</v>
      </c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4"/>
      <c r="S3" s="4"/>
      <c r="T3" s="4"/>
      <c r="U3" s="4"/>
      <c r="V3" s="4"/>
      <c r="W3" s="189" t="str">
        <f t="shared" si="1"/>
        <v>GREEN</v>
      </c>
      <c r="X3" s="192">
        <f t="shared" ref="X3:X72" si="4">IF(W3=W2,X2+1,1)</f>
        <v>2</v>
      </c>
      <c r="Y3" s="191" t="str">
        <f t="shared" si="2"/>
        <v>CALL ENTRY</v>
      </c>
    </row>
    <row r="4">
      <c r="A4" s="30">
        <v>45916.0</v>
      </c>
      <c r="B4" s="34">
        <v>1405.3</v>
      </c>
      <c r="C4" s="34">
        <v>1403.99</v>
      </c>
      <c r="D4" s="32">
        <f t="shared" si="3"/>
        <v>1399.98</v>
      </c>
      <c r="E4" s="32">
        <f t="shared" ref="E4:E41" si="5">SUM(C2:C4)/3</f>
        <v>1397.55</v>
      </c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4"/>
      <c r="S4" s="4"/>
      <c r="T4" s="4"/>
      <c r="U4" s="4"/>
      <c r="V4" s="4"/>
      <c r="W4" s="189" t="str">
        <f t="shared" si="1"/>
        <v>GREEN</v>
      </c>
      <c r="X4" s="192">
        <f t="shared" si="4"/>
        <v>3</v>
      </c>
      <c r="Y4" s="191" t="str">
        <f t="shared" si="2"/>
        <v>HOLD CALL</v>
      </c>
    </row>
    <row r="5">
      <c r="A5" s="30">
        <v>45917.0</v>
      </c>
      <c r="B5" s="34">
        <v>1413.8</v>
      </c>
      <c r="C5" s="34">
        <v>1412.05</v>
      </c>
      <c r="D5" s="32">
        <f t="shared" si="3"/>
        <v>1408.02</v>
      </c>
      <c r="E5" s="32">
        <f t="shared" si="5"/>
        <v>1404.003333</v>
      </c>
      <c r="F5" s="32">
        <f t="shared" ref="F5:F41" si="6">SUM(C2:C5)/4</f>
        <v>1401.175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4"/>
      <c r="S5" s="4"/>
      <c r="T5" s="4"/>
      <c r="U5" s="4"/>
      <c r="V5" s="4"/>
      <c r="W5" s="189" t="str">
        <f t="shared" si="1"/>
        <v>GREEN</v>
      </c>
      <c r="X5" s="192">
        <f t="shared" si="4"/>
        <v>4</v>
      </c>
      <c r="Y5" s="191" t="str">
        <f t="shared" si="2"/>
        <v>HOLD CALL</v>
      </c>
    </row>
    <row r="6">
      <c r="A6" s="30">
        <v>45918.0</v>
      </c>
      <c r="B6" s="34">
        <v>1415.0</v>
      </c>
      <c r="C6" s="34">
        <v>1415.31</v>
      </c>
      <c r="D6" s="32">
        <f t="shared" si="3"/>
        <v>1413.68</v>
      </c>
      <c r="E6" s="32">
        <f t="shared" si="5"/>
        <v>1410.45</v>
      </c>
      <c r="F6" s="32">
        <f t="shared" si="6"/>
        <v>1406.83</v>
      </c>
      <c r="G6" s="32">
        <f t="shared" ref="G6:G41" si="7">SUM(C2:C6)/5</f>
        <v>1404.002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  <c r="W6" s="189" t="str">
        <f t="shared" si="1"/>
        <v>FLAT</v>
      </c>
      <c r="X6" s="192">
        <f t="shared" si="4"/>
        <v>1</v>
      </c>
      <c r="Y6" s="191" t="str">
        <f t="shared" si="2"/>
        <v>WAIT</v>
      </c>
    </row>
    <row r="7">
      <c r="A7" s="30">
        <v>45919.0</v>
      </c>
      <c r="B7" s="34">
        <v>1407.4</v>
      </c>
      <c r="C7" s="34">
        <v>1408.42</v>
      </c>
      <c r="D7" s="32">
        <f t="shared" si="3"/>
        <v>1411.865</v>
      </c>
      <c r="E7" s="32">
        <f t="shared" si="5"/>
        <v>1411.926667</v>
      </c>
      <c r="F7" s="32">
        <f t="shared" si="6"/>
        <v>1409.9425</v>
      </c>
      <c r="G7" s="32">
        <f t="shared" si="7"/>
        <v>1407.148</v>
      </c>
      <c r="H7" s="32">
        <f t="shared" ref="H7:H41" si="8">SUM(C2:C7)/6</f>
        <v>1404.738333</v>
      </c>
      <c r="I7" s="32"/>
      <c r="J7" s="32"/>
      <c r="K7" s="32"/>
      <c r="L7" s="32"/>
      <c r="M7" s="32"/>
      <c r="N7" s="32"/>
      <c r="O7" s="32"/>
      <c r="P7" s="32"/>
      <c r="Q7" s="32"/>
      <c r="R7" s="4"/>
      <c r="S7" s="4"/>
      <c r="T7" s="4"/>
      <c r="U7" s="4"/>
      <c r="V7" s="4"/>
      <c r="W7" s="189" t="str">
        <f t="shared" si="1"/>
        <v>RED</v>
      </c>
      <c r="X7" s="192">
        <f t="shared" si="4"/>
        <v>1</v>
      </c>
      <c r="Y7" s="191" t="str">
        <f t="shared" si="2"/>
        <v>WAIT</v>
      </c>
    </row>
    <row r="8">
      <c r="A8" s="30">
        <v>45922.0</v>
      </c>
      <c r="B8" s="34">
        <v>1390.6</v>
      </c>
      <c r="C8" s="34">
        <v>1400.91</v>
      </c>
      <c r="D8" s="32">
        <f t="shared" si="3"/>
        <v>1404.665</v>
      </c>
      <c r="E8" s="32">
        <f t="shared" si="5"/>
        <v>1408.213333</v>
      </c>
      <c r="F8" s="32">
        <f t="shared" si="6"/>
        <v>1409.1725</v>
      </c>
      <c r="G8" s="32">
        <f t="shared" si="7"/>
        <v>1408.136</v>
      </c>
      <c r="H8" s="32">
        <f t="shared" si="8"/>
        <v>1406.108333</v>
      </c>
      <c r="I8" s="32">
        <f t="shared" ref="I8:I152" si="9">SUM(C2:C8)/7</f>
        <v>1404.191429</v>
      </c>
      <c r="J8" s="32"/>
      <c r="K8" s="32"/>
      <c r="L8" s="32"/>
      <c r="M8" s="32"/>
      <c r="N8" s="32"/>
      <c r="O8" s="32"/>
      <c r="P8" s="32"/>
      <c r="Q8" s="32"/>
      <c r="R8" s="4"/>
      <c r="S8" s="4"/>
      <c r="T8" s="4"/>
      <c r="U8" s="4"/>
      <c r="V8" s="4"/>
      <c r="W8" s="189" t="str">
        <f t="shared" si="1"/>
        <v>RED</v>
      </c>
      <c r="X8" s="192">
        <f t="shared" si="4"/>
        <v>2</v>
      </c>
      <c r="Y8" s="191" t="str">
        <f t="shared" si="2"/>
        <v>HOLD PUT</v>
      </c>
    </row>
    <row r="9">
      <c r="A9" s="30">
        <v>45923.0</v>
      </c>
      <c r="B9" s="34">
        <v>1389.8</v>
      </c>
      <c r="C9" s="34">
        <v>1387.56</v>
      </c>
      <c r="D9" s="32">
        <f t="shared" si="3"/>
        <v>1394.235</v>
      </c>
      <c r="E9" s="32">
        <f t="shared" si="5"/>
        <v>1398.963333</v>
      </c>
      <c r="F9" s="32">
        <f t="shared" si="6"/>
        <v>1403.05</v>
      </c>
      <c r="G9" s="32">
        <f t="shared" si="7"/>
        <v>1404.85</v>
      </c>
      <c r="H9" s="32">
        <f t="shared" si="8"/>
        <v>1404.706667</v>
      </c>
      <c r="I9" s="32">
        <f t="shared" si="9"/>
        <v>1403.458571</v>
      </c>
      <c r="J9" s="32">
        <f t="shared" ref="J9:J152" si="10">SUM(C2:C9)/8</f>
        <v>1402.1125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  <c r="W9" s="189" t="str">
        <f t="shared" si="1"/>
        <v>GREEN</v>
      </c>
      <c r="X9" s="192">
        <f t="shared" si="4"/>
        <v>1</v>
      </c>
      <c r="Y9" s="191" t="str">
        <f t="shared" si="2"/>
        <v>WAIT</v>
      </c>
    </row>
    <row r="10">
      <c r="A10" s="30">
        <v>45924.0</v>
      </c>
      <c r="B10" s="34">
        <v>1383.0</v>
      </c>
      <c r="C10" s="34">
        <v>1387.32</v>
      </c>
      <c r="D10" s="32">
        <f t="shared" si="3"/>
        <v>1387.44</v>
      </c>
      <c r="E10" s="32">
        <f t="shared" si="5"/>
        <v>1391.93</v>
      </c>
      <c r="F10" s="32">
        <f t="shared" si="6"/>
        <v>1396.0525</v>
      </c>
      <c r="G10" s="32">
        <f t="shared" si="7"/>
        <v>1399.904</v>
      </c>
      <c r="H10" s="32">
        <f t="shared" si="8"/>
        <v>1401.928333</v>
      </c>
      <c r="I10" s="32">
        <f t="shared" si="9"/>
        <v>1402.222857</v>
      </c>
      <c r="J10" s="32">
        <f t="shared" si="10"/>
        <v>1401.44125</v>
      </c>
      <c r="K10" s="32">
        <f t="shared" ref="K10:K152" si="11">SUM(C2:C10)/9</f>
        <v>1400.468889</v>
      </c>
      <c r="L10" s="32"/>
      <c r="M10" s="32"/>
      <c r="N10" s="32"/>
      <c r="O10" s="32"/>
      <c r="P10" s="32"/>
      <c r="Q10" s="32"/>
      <c r="R10" s="4"/>
      <c r="S10" s="4"/>
      <c r="T10" s="4"/>
      <c r="U10" s="4"/>
      <c r="V10" s="4"/>
      <c r="W10" s="189" t="str">
        <f t="shared" si="1"/>
        <v>RED</v>
      </c>
      <c r="X10" s="192">
        <f t="shared" si="4"/>
        <v>1</v>
      </c>
      <c r="Y10" s="191" t="str">
        <f t="shared" si="2"/>
        <v>WAIT</v>
      </c>
    </row>
    <row r="11">
      <c r="A11" s="30">
        <v>45925.0</v>
      </c>
      <c r="B11" s="34">
        <v>1372.4</v>
      </c>
      <c r="C11" s="34">
        <v>1375.53</v>
      </c>
      <c r="D11" s="32">
        <f t="shared" si="3"/>
        <v>1381.425</v>
      </c>
      <c r="E11" s="32">
        <f t="shared" si="5"/>
        <v>1383.47</v>
      </c>
      <c r="F11" s="32">
        <f t="shared" si="6"/>
        <v>1387.83</v>
      </c>
      <c r="G11" s="32">
        <f t="shared" si="7"/>
        <v>1391.948</v>
      </c>
      <c r="H11" s="32">
        <f t="shared" si="8"/>
        <v>1395.841667</v>
      </c>
      <c r="I11" s="32">
        <f t="shared" si="9"/>
        <v>1398.157143</v>
      </c>
      <c r="J11" s="32">
        <f t="shared" si="10"/>
        <v>1398.88625</v>
      </c>
      <c r="K11" s="32">
        <f t="shared" si="11"/>
        <v>1398.562222</v>
      </c>
      <c r="L11" s="32">
        <f t="shared" ref="L11:L152" si="12">SUM(C2:C11)/10</f>
        <v>1397.975</v>
      </c>
      <c r="M11" s="32"/>
      <c r="N11" s="32"/>
      <c r="O11" s="32"/>
      <c r="P11" s="32"/>
      <c r="Q11" s="32"/>
      <c r="R11" s="4"/>
      <c r="S11" s="4"/>
      <c r="T11" s="4"/>
      <c r="U11" s="4"/>
      <c r="V11" s="4"/>
      <c r="W11" s="189" t="str">
        <f t="shared" si="1"/>
        <v>RED</v>
      </c>
      <c r="X11" s="192">
        <f t="shared" si="4"/>
        <v>2</v>
      </c>
      <c r="Y11" s="191" t="str">
        <f t="shared" si="2"/>
        <v>HOLD PUT</v>
      </c>
    </row>
    <row r="12">
      <c r="A12" s="30">
        <v>45926.0</v>
      </c>
      <c r="B12" s="34">
        <v>1377.6</v>
      </c>
      <c r="C12" s="34">
        <v>1376.37</v>
      </c>
      <c r="D12" s="32">
        <f t="shared" si="3"/>
        <v>1375.95</v>
      </c>
      <c r="E12" s="32">
        <f t="shared" si="5"/>
        <v>1379.74</v>
      </c>
      <c r="F12" s="32">
        <f t="shared" si="6"/>
        <v>1381.695</v>
      </c>
      <c r="G12" s="32">
        <f t="shared" si="7"/>
        <v>1385.538</v>
      </c>
      <c r="H12" s="32">
        <f t="shared" si="8"/>
        <v>1389.351667</v>
      </c>
      <c r="I12" s="32">
        <f t="shared" si="9"/>
        <v>1393.06</v>
      </c>
      <c r="J12" s="32">
        <f t="shared" si="10"/>
        <v>1395.43375</v>
      </c>
      <c r="K12" s="32">
        <f t="shared" si="11"/>
        <v>1396.384444</v>
      </c>
      <c r="L12" s="32">
        <f t="shared" si="12"/>
        <v>1396.343</v>
      </c>
      <c r="M12" s="32">
        <f t="shared" ref="M12:M152" si="13">SUM(C2:C12)/11</f>
        <v>1396.010909</v>
      </c>
      <c r="N12" s="32"/>
      <c r="O12" s="32"/>
      <c r="P12" s="32"/>
      <c r="Q12" s="32"/>
      <c r="R12" s="4"/>
      <c r="S12" s="4"/>
      <c r="T12" s="4"/>
      <c r="U12" s="4"/>
      <c r="V12" s="4"/>
      <c r="W12" s="189" t="str">
        <f t="shared" si="1"/>
        <v>GREEN</v>
      </c>
      <c r="X12" s="192">
        <f t="shared" si="4"/>
        <v>1</v>
      </c>
      <c r="Y12" s="191" t="str">
        <f t="shared" si="2"/>
        <v>WAIT</v>
      </c>
    </row>
    <row r="13">
      <c r="A13" s="30">
        <v>45929.0</v>
      </c>
      <c r="B13" s="34">
        <v>1372.8</v>
      </c>
      <c r="C13" s="34">
        <v>1375.78</v>
      </c>
      <c r="D13" s="32">
        <f t="shared" si="3"/>
        <v>1376.075</v>
      </c>
      <c r="E13" s="32">
        <f t="shared" si="5"/>
        <v>1375.893333</v>
      </c>
      <c r="F13" s="32">
        <f t="shared" si="6"/>
        <v>1378.75</v>
      </c>
      <c r="G13" s="32">
        <f t="shared" si="7"/>
        <v>1380.512</v>
      </c>
      <c r="H13" s="32">
        <f t="shared" si="8"/>
        <v>1383.911667</v>
      </c>
      <c r="I13" s="32">
        <f t="shared" si="9"/>
        <v>1387.412857</v>
      </c>
      <c r="J13" s="32">
        <f t="shared" si="10"/>
        <v>1390.9</v>
      </c>
      <c r="K13" s="32">
        <f t="shared" si="11"/>
        <v>1393.25</v>
      </c>
      <c r="L13" s="32">
        <f t="shared" si="12"/>
        <v>1394.324</v>
      </c>
      <c r="M13" s="32">
        <f t="shared" si="13"/>
        <v>1394.473636</v>
      </c>
      <c r="N13" s="32">
        <f t="shared" ref="N13:N152" si="14">SUM(C2:C13)/12</f>
        <v>1394.325</v>
      </c>
      <c r="O13" s="32"/>
      <c r="P13" s="32"/>
      <c r="Q13" s="32"/>
      <c r="R13" s="4"/>
      <c r="S13" s="4"/>
      <c r="T13" s="4"/>
      <c r="U13" s="4"/>
      <c r="V13" s="4"/>
      <c r="W13" s="189" t="str">
        <f t="shared" si="1"/>
        <v>RED</v>
      </c>
      <c r="X13" s="192">
        <f t="shared" si="4"/>
        <v>1</v>
      </c>
      <c r="Y13" s="191" t="str">
        <f t="shared" si="2"/>
        <v>WAIT</v>
      </c>
    </row>
    <row r="14">
      <c r="A14" s="30">
        <v>45930.0</v>
      </c>
      <c r="B14" s="34">
        <v>1364.0</v>
      </c>
      <c r="C14" s="34">
        <v>1366.51</v>
      </c>
      <c r="D14" s="32">
        <f t="shared" si="3"/>
        <v>1371.145</v>
      </c>
      <c r="E14" s="32">
        <f t="shared" si="5"/>
        <v>1372.886667</v>
      </c>
      <c r="F14" s="32">
        <f t="shared" si="6"/>
        <v>1373.5475</v>
      </c>
      <c r="G14" s="32">
        <f t="shared" si="7"/>
        <v>1376.302</v>
      </c>
      <c r="H14" s="32">
        <f t="shared" si="8"/>
        <v>1378.178333</v>
      </c>
      <c r="I14" s="32">
        <f t="shared" si="9"/>
        <v>1381.425714</v>
      </c>
      <c r="J14" s="32">
        <f t="shared" si="10"/>
        <v>1384.8</v>
      </c>
      <c r="K14" s="32">
        <f t="shared" si="11"/>
        <v>1388.19</v>
      </c>
      <c r="L14" s="32">
        <f t="shared" si="12"/>
        <v>1390.576</v>
      </c>
      <c r="M14" s="32">
        <f t="shared" si="13"/>
        <v>1391.795455</v>
      </c>
      <c r="N14" s="32">
        <f t="shared" si="14"/>
        <v>1392.143333</v>
      </c>
      <c r="O14" s="32">
        <f t="shared" ref="O14:O152" si="15">SUM(C2:C14)/13</f>
        <v>1392.185385</v>
      </c>
      <c r="P14" s="32"/>
      <c r="Q14" s="32"/>
      <c r="R14" s="4"/>
      <c r="S14" s="4"/>
      <c r="T14" s="4"/>
      <c r="U14" s="4"/>
      <c r="V14" s="4"/>
      <c r="W14" s="189" t="str">
        <f t="shared" si="1"/>
        <v>RED</v>
      </c>
      <c r="X14" s="192">
        <f t="shared" si="4"/>
        <v>2</v>
      </c>
      <c r="Y14" s="191" t="str">
        <f t="shared" si="2"/>
        <v>HOLD PUT</v>
      </c>
    </row>
    <row r="15">
      <c r="A15" s="30">
        <v>45931.0</v>
      </c>
      <c r="B15" s="34">
        <v>1368.7</v>
      </c>
      <c r="C15" s="34">
        <v>1369.56</v>
      </c>
      <c r="D15" s="32">
        <f t="shared" si="3"/>
        <v>1368.035</v>
      </c>
      <c r="E15" s="32">
        <f t="shared" si="5"/>
        <v>1370.616667</v>
      </c>
      <c r="F15" s="32">
        <f t="shared" si="6"/>
        <v>1372.055</v>
      </c>
      <c r="G15" s="32">
        <f t="shared" si="7"/>
        <v>1372.75</v>
      </c>
      <c r="H15" s="32">
        <f t="shared" si="8"/>
        <v>1375.178333</v>
      </c>
      <c r="I15" s="32">
        <f t="shared" si="9"/>
        <v>1376.947143</v>
      </c>
      <c r="J15" s="32">
        <f t="shared" si="10"/>
        <v>1379.9425</v>
      </c>
      <c r="K15" s="32">
        <f t="shared" si="11"/>
        <v>1383.106667</v>
      </c>
      <c r="L15" s="32">
        <f t="shared" si="12"/>
        <v>1386.327</v>
      </c>
      <c r="M15" s="32">
        <f t="shared" si="13"/>
        <v>1388.665455</v>
      </c>
      <c r="N15" s="32">
        <f t="shared" si="14"/>
        <v>1389.9425</v>
      </c>
      <c r="O15" s="32">
        <f t="shared" si="15"/>
        <v>1390.406154</v>
      </c>
      <c r="P15" s="32">
        <f t="shared" ref="P15:P152" si="16">SUM(C2:C15)/14</f>
        <v>1390.569286</v>
      </c>
      <c r="Q15" s="32"/>
      <c r="R15" s="4"/>
      <c r="S15" s="4"/>
      <c r="T15" s="4"/>
      <c r="U15" s="4"/>
      <c r="V15" s="4"/>
      <c r="W15" s="189" t="str">
        <f t="shared" si="1"/>
        <v>FLAT</v>
      </c>
      <c r="X15" s="192">
        <f t="shared" si="4"/>
        <v>1</v>
      </c>
      <c r="Y15" s="191" t="str">
        <f t="shared" si="2"/>
        <v>WAIT</v>
      </c>
    </row>
    <row r="16">
      <c r="A16" s="30">
        <v>45933.0</v>
      </c>
      <c r="B16" s="34">
        <v>1363.4</v>
      </c>
      <c r="C16" s="34">
        <v>1362.12</v>
      </c>
      <c r="D16" s="32">
        <f t="shared" si="3"/>
        <v>1365.84</v>
      </c>
      <c r="E16" s="32">
        <f t="shared" si="5"/>
        <v>1366.063333</v>
      </c>
      <c r="F16" s="32">
        <f t="shared" si="6"/>
        <v>1368.4925</v>
      </c>
      <c r="G16" s="32">
        <f t="shared" si="7"/>
        <v>1370.068</v>
      </c>
      <c r="H16" s="32">
        <f t="shared" si="8"/>
        <v>1370.978333</v>
      </c>
      <c r="I16" s="32">
        <f t="shared" si="9"/>
        <v>1373.312857</v>
      </c>
      <c r="J16" s="32">
        <f t="shared" si="10"/>
        <v>1375.09375</v>
      </c>
      <c r="K16" s="32">
        <f t="shared" si="11"/>
        <v>1377.962222</v>
      </c>
      <c r="L16" s="32">
        <f t="shared" si="12"/>
        <v>1381.008</v>
      </c>
      <c r="M16" s="32">
        <f t="shared" si="13"/>
        <v>1384.126364</v>
      </c>
      <c r="N16" s="32">
        <f t="shared" si="14"/>
        <v>1386.453333</v>
      </c>
      <c r="O16" s="32">
        <f t="shared" si="15"/>
        <v>1387.802308</v>
      </c>
      <c r="P16" s="32">
        <f t="shared" si="16"/>
        <v>1388.385714</v>
      </c>
      <c r="Q16" s="32">
        <f t="shared" ref="Q16:Q152" si="17">SUM(C2:C16)/15</f>
        <v>1388.672667</v>
      </c>
      <c r="R16" s="4"/>
      <c r="S16" s="4"/>
      <c r="T16" s="4"/>
      <c r="U16" s="4"/>
      <c r="V16" s="4"/>
      <c r="W16" s="189" t="str">
        <f t="shared" si="1"/>
        <v>GREEN</v>
      </c>
      <c r="X16" s="192">
        <f t="shared" si="4"/>
        <v>1</v>
      </c>
      <c r="Y16" s="191" t="str">
        <f t="shared" si="2"/>
        <v>WAIT</v>
      </c>
    </row>
    <row r="17">
      <c r="A17" s="30">
        <v>45936.0</v>
      </c>
      <c r="B17" s="34">
        <v>1375.0</v>
      </c>
      <c r="C17" s="34">
        <v>1367.84</v>
      </c>
      <c r="D17" s="32">
        <f t="shared" si="3"/>
        <v>1364.98</v>
      </c>
      <c r="E17" s="32">
        <f t="shared" si="5"/>
        <v>1366.506667</v>
      </c>
      <c r="F17" s="32">
        <f t="shared" si="6"/>
        <v>1366.5075</v>
      </c>
      <c r="G17" s="32">
        <f t="shared" si="7"/>
        <v>1368.362</v>
      </c>
      <c r="H17" s="32">
        <f t="shared" si="8"/>
        <v>1369.696667</v>
      </c>
      <c r="I17" s="32">
        <f t="shared" si="9"/>
        <v>1370.53</v>
      </c>
      <c r="J17" s="32">
        <f t="shared" si="10"/>
        <v>1372.62875</v>
      </c>
      <c r="K17" s="32">
        <f t="shared" si="11"/>
        <v>1374.287778</v>
      </c>
      <c r="L17" s="32">
        <f t="shared" si="12"/>
        <v>1376.95</v>
      </c>
      <c r="M17" s="32">
        <f t="shared" si="13"/>
        <v>1379.810909</v>
      </c>
      <c r="N17" s="32">
        <f t="shared" si="14"/>
        <v>1382.769167</v>
      </c>
      <c r="O17" s="32">
        <f t="shared" si="15"/>
        <v>1385.021538</v>
      </c>
      <c r="P17" s="32">
        <f t="shared" si="16"/>
        <v>1386.376429</v>
      </c>
      <c r="Q17" s="32">
        <f t="shared" si="17"/>
        <v>1387.016</v>
      </c>
      <c r="R17" s="4">
        <f t="shared" ref="R17:R152" si="18">SUM(C2:C17)/16</f>
        <v>1387.370625</v>
      </c>
      <c r="S17" s="4"/>
      <c r="T17" s="4"/>
      <c r="U17" s="4"/>
      <c r="V17" s="4"/>
      <c r="W17" s="189" t="str">
        <f t="shared" si="1"/>
        <v>GREEN</v>
      </c>
      <c r="X17" s="192">
        <f t="shared" si="4"/>
        <v>2</v>
      </c>
      <c r="Y17" s="191" t="str">
        <f t="shared" si="2"/>
        <v>CALL ENTRY</v>
      </c>
    </row>
    <row r="18">
      <c r="A18" s="30">
        <v>45937.0</v>
      </c>
      <c r="B18" s="34">
        <v>1384.8</v>
      </c>
      <c r="C18" s="34">
        <v>1386.79</v>
      </c>
      <c r="D18" s="32">
        <f t="shared" si="3"/>
        <v>1377.315</v>
      </c>
      <c r="E18" s="32">
        <f t="shared" si="5"/>
        <v>1372.25</v>
      </c>
      <c r="F18" s="32">
        <f t="shared" si="6"/>
        <v>1371.5775</v>
      </c>
      <c r="G18" s="32">
        <f t="shared" si="7"/>
        <v>1370.564</v>
      </c>
      <c r="H18" s="32">
        <f t="shared" si="8"/>
        <v>1371.433333</v>
      </c>
      <c r="I18" s="32">
        <f t="shared" si="9"/>
        <v>1372.138571</v>
      </c>
      <c r="J18" s="37">
        <f t="shared" si="10"/>
        <v>1372.5625</v>
      </c>
      <c r="K18" s="32">
        <f t="shared" si="11"/>
        <v>1374.202222</v>
      </c>
      <c r="L18" s="32">
        <f t="shared" si="12"/>
        <v>1375.538</v>
      </c>
      <c r="M18" s="32">
        <f t="shared" si="13"/>
        <v>1377.844545</v>
      </c>
      <c r="N18" s="32">
        <f t="shared" si="14"/>
        <v>1380.3925</v>
      </c>
      <c r="O18" s="32">
        <f t="shared" si="15"/>
        <v>1383.078462</v>
      </c>
      <c r="P18" s="32">
        <f t="shared" si="16"/>
        <v>1385.147857</v>
      </c>
      <c r="Q18" s="32">
        <f t="shared" si="17"/>
        <v>1386.404</v>
      </c>
      <c r="R18" s="4">
        <f t="shared" si="18"/>
        <v>1387.001875</v>
      </c>
      <c r="S18" s="4">
        <f t="shared" ref="S18:S152" si="19">SUM(C2:C18)/17</f>
        <v>1387.336471</v>
      </c>
      <c r="T18" s="4"/>
      <c r="U18" s="4"/>
      <c r="V18" s="4"/>
      <c r="W18" s="189" t="str">
        <f t="shared" si="1"/>
        <v>RED</v>
      </c>
      <c r="X18" s="192">
        <f t="shared" si="4"/>
        <v>1</v>
      </c>
      <c r="Y18" s="191" t="str">
        <f t="shared" si="2"/>
        <v>PUT ENTRY 1-day</v>
      </c>
    </row>
    <row r="19">
      <c r="A19" s="30">
        <v>45938.0</v>
      </c>
      <c r="B19" s="34">
        <v>1367.4</v>
      </c>
      <c r="C19" s="34">
        <v>1371.62</v>
      </c>
      <c r="D19" s="32">
        <f t="shared" si="3"/>
        <v>1379.205</v>
      </c>
      <c r="E19" s="32">
        <f t="shared" si="5"/>
        <v>1375.416667</v>
      </c>
      <c r="F19" s="32">
        <f t="shared" si="6"/>
        <v>1372.0925</v>
      </c>
      <c r="G19" s="32">
        <f t="shared" si="7"/>
        <v>1371.586</v>
      </c>
      <c r="H19" s="32">
        <f t="shared" si="8"/>
        <v>1370.74</v>
      </c>
      <c r="I19" s="32">
        <f t="shared" si="9"/>
        <v>1371.46</v>
      </c>
      <c r="J19" s="37">
        <f t="shared" si="10"/>
        <v>1372.07375</v>
      </c>
      <c r="K19" s="32">
        <f t="shared" si="11"/>
        <v>1372.457778</v>
      </c>
      <c r="L19" s="32">
        <f t="shared" si="12"/>
        <v>1373.944</v>
      </c>
      <c r="M19" s="32">
        <f t="shared" si="13"/>
        <v>1375.181818</v>
      </c>
      <c r="N19" s="32">
        <f t="shared" si="14"/>
        <v>1377.325833</v>
      </c>
      <c r="O19" s="32">
        <f t="shared" si="15"/>
        <v>1379.717692</v>
      </c>
      <c r="P19" s="32">
        <f t="shared" si="16"/>
        <v>1382.26</v>
      </c>
      <c r="Q19" s="32">
        <f t="shared" si="17"/>
        <v>1384.246</v>
      </c>
      <c r="R19" s="4">
        <f t="shared" si="18"/>
        <v>1385.48</v>
      </c>
      <c r="S19" s="4">
        <f t="shared" si="19"/>
        <v>1386.097059</v>
      </c>
      <c r="T19" s="4">
        <f t="shared" ref="T19:T152" si="20">SUM(C2:C19)/18</f>
        <v>1386.463333</v>
      </c>
      <c r="U19" s="4"/>
      <c r="V19" s="4"/>
      <c r="W19" s="189" t="str">
        <f t="shared" si="1"/>
        <v>RED</v>
      </c>
      <c r="X19" s="192">
        <f t="shared" si="4"/>
        <v>2</v>
      </c>
      <c r="Y19" s="191" t="str">
        <f t="shared" si="2"/>
        <v>HOLD PUT</v>
      </c>
    </row>
    <row r="20">
      <c r="A20" s="30">
        <v>45939.0</v>
      </c>
      <c r="B20" s="34">
        <v>1377.8</v>
      </c>
      <c r="C20" s="34">
        <v>1376.25</v>
      </c>
      <c r="D20" s="32">
        <f t="shared" si="3"/>
        <v>1373.935</v>
      </c>
      <c r="E20" s="32">
        <f t="shared" si="5"/>
        <v>1378.22</v>
      </c>
      <c r="F20" s="32">
        <f t="shared" si="6"/>
        <v>1375.625</v>
      </c>
      <c r="G20" s="32">
        <f t="shared" si="7"/>
        <v>1372.924</v>
      </c>
      <c r="H20" s="32">
        <f t="shared" si="8"/>
        <v>1372.363333</v>
      </c>
      <c r="I20" s="32">
        <f t="shared" si="9"/>
        <v>1371.527143</v>
      </c>
      <c r="J20" s="37">
        <f t="shared" si="10"/>
        <v>1372.05875</v>
      </c>
      <c r="K20" s="32">
        <f t="shared" si="11"/>
        <v>1372.537778</v>
      </c>
      <c r="L20" s="32">
        <f t="shared" si="12"/>
        <v>1372.837</v>
      </c>
      <c r="M20" s="32">
        <f t="shared" si="13"/>
        <v>1374.153636</v>
      </c>
      <c r="N20" s="32">
        <f t="shared" si="14"/>
        <v>1375.270833</v>
      </c>
      <c r="O20" s="32">
        <f t="shared" si="15"/>
        <v>1377.243077</v>
      </c>
      <c r="P20" s="32">
        <f t="shared" si="16"/>
        <v>1379.47</v>
      </c>
      <c r="Q20" s="32">
        <f t="shared" si="17"/>
        <v>1381.859333</v>
      </c>
      <c r="R20" s="4">
        <f t="shared" si="18"/>
        <v>1383.74625</v>
      </c>
      <c r="S20" s="4">
        <f t="shared" si="19"/>
        <v>1384.937059</v>
      </c>
      <c r="T20" s="4">
        <f t="shared" si="20"/>
        <v>1385.55</v>
      </c>
      <c r="U20" s="4">
        <f t="shared" ref="U20:U152" si="21">SUM(C2:C20)/19</f>
        <v>1385.925789</v>
      </c>
      <c r="V20" s="4"/>
      <c r="W20" s="189" t="str">
        <f t="shared" si="1"/>
        <v>GREEN</v>
      </c>
      <c r="X20" s="192">
        <f t="shared" si="4"/>
        <v>1</v>
      </c>
      <c r="Y20" s="191" t="str">
        <f t="shared" si="2"/>
        <v>WAIT</v>
      </c>
    </row>
    <row r="21">
      <c r="A21" s="30">
        <v>45940.0</v>
      </c>
      <c r="B21" s="34">
        <v>1381.7</v>
      </c>
      <c r="C21" s="34">
        <v>1383.21</v>
      </c>
      <c r="D21" s="32">
        <f t="shared" si="3"/>
        <v>1379.73</v>
      </c>
      <c r="E21" s="32">
        <f t="shared" si="5"/>
        <v>1377.026667</v>
      </c>
      <c r="F21" s="32">
        <f t="shared" si="6"/>
        <v>1379.4675</v>
      </c>
      <c r="G21" s="32">
        <f t="shared" si="7"/>
        <v>1377.142</v>
      </c>
      <c r="H21" s="32">
        <f t="shared" si="8"/>
        <v>1374.638333</v>
      </c>
      <c r="I21" s="32">
        <f t="shared" si="9"/>
        <v>1373.912857</v>
      </c>
      <c r="J21" s="37">
        <f t="shared" si="10"/>
        <v>1372.9875</v>
      </c>
      <c r="K21" s="32">
        <f t="shared" si="11"/>
        <v>1373.297778</v>
      </c>
      <c r="L21" s="32">
        <f t="shared" si="12"/>
        <v>1373.605</v>
      </c>
      <c r="M21" s="32">
        <f t="shared" si="13"/>
        <v>1373.78</v>
      </c>
      <c r="N21" s="32">
        <f t="shared" si="14"/>
        <v>1374.908333</v>
      </c>
      <c r="O21" s="32">
        <f t="shared" si="15"/>
        <v>1375.881538</v>
      </c>
      <c r="P21" s="32">
        <f t="shared" si="16"/>
        <v>1377.669286</v>
      </c>
      <c r="Q21" s="32">
        <f t="shared" si="17"/>
        <v>1379.719333</v>
      </c>
      <c r="R21" s="4">
        <f t="shared" si="18"/>
        <v>1381.94375</v>
      </c>
      <c r="S21" s="4">
        <f t="shared" si="19"/>
        <v>1383.714706</v>
      </c>
      <c r="T21" s="4">
        <f t="shared" si="20"/>
        <v>1384.841111</v>
      </c>
      <c r="U21" s="4">
        <f t="shared" si="21"/>
        <v>1385.426842</v>
      </c>
      <c r="V21" s="4">
        <f t="shared" ref="V21:V152" si="22">SUM(C2:C21)/20</f>
        <v>1385.79</v>
      </c>
      <c r="W21" s="189" t="str">
        <f t="shared" si="1"/>
        <v>RED</v>
      </c>
      <c r="X21" s="192">
        <f t="shared" si="4"/>
        <v>1</v>
      </c>
      <c r="Y21" s="191" t="str">
        <f t="shared" si="2"/>
        <v>WAIT</v>
      </c>
    </row>
    <row r="22">
      <c r="A22" s="30">
        <v>45943.0</v>
      </c>
      <c r="B22" s="34">
        <v>1375.0</v>
      </c>
      <c r="C22" s="34">
        <v>1372.7</v>
      </c>
      <c r="D22" s="32">
        <f t="shared" si="3"/>
        <v>1377.955</v>
      </c>
      <c r="E22" s="32">
        <f t="shared" si="5"/>
        <v>1377.386667</v>
      </c>
      <c r="F22" s="32">
        <f t="shared" si="6"/>
        <v>1375.945</v>
      </c>
      <c r="G22" s="32">
        <f t="shared" si="7"/>
        <v>1378.114</v>
      </c>
      <c r="H22" s="32">
        <f t="shared" si="8"/>
        <v>1376.401667</v>
      </c>
      <c r="I22" s="32">
        <f t="shared" si="9"/>
        <v>1374.361429</v>
      </c>
      <c r="J22" s="37">
        <f t="shared" si="10"/>
        <v>1373.76125</v>
      </c>
      <c r="K22" s="32">
        <f t="shared" si="11"/>
        <v>1372.955556</v>
      </c>
      <c r="L22" s="32">
        <f t="shared" si="12"/>
        <v>1373.238</v>
      </c>
      <c r="M22" s="32">
        <f t="shared" si="13"/>
        <v>1373.522727</v>
      </c>
      <c r="N22" s="32">
        <f t="shared" si="14"/>
        <v>1373.69</v>
      </c>
      <c r="O22" s="32">
        <f t="shared" si="15"/>
        <v>1374.738462</v>
      </c>
      <c r="P22" s="32">
        <f t="shared" si="16"/>
        <v>1375.654286</v>
      </c>
      <c r="Q22" s="32">
        <f t="shared" si="17"/>
        <v>1377.338</v>
      </c>
      <c r="R22" s="4">
        <f t="shared" si="18"/>
        <v>1379.280625</v>
      </c>
      <c r="S22" s="4">
        <f t="shared" si="19"/>
        <v>1381.4</v>
      </c>
      <c r="T22" s="4">
        <f t="shared" si="20"/>
        <v>1383.102778</v>
      </c>
      <c r="U22" s="4">
        <f t="shared" si="21"/>
        <v>1384.202105</v>
      </c>
      <c r="V22" s="4">
        <f t="shared" si="22"/>
        <v>1384.7905</v>
      </c>
      <c r="W22" s="189" t="str">
        <f t="shared" si="1"/>
        <v>GREEN</v>
      </c>
      <c r="X22" s="192">
        <f t="shared" si="4"/>
        <v>1</v>
      </c>
      <c r="Y22" s="191" t="str">
        <f t="shared" si="2"/>
        <v>WAIT</v>
      </c>
    </row>
    <row r="23">
      <c r="A23" s="30">
        <v>45944.0</v>
      </c>
      <c r="B23" s="34">
        <v>1375.9</v>
      </c>
      <c r="C23" s="34">
        <v>1377.47</v>
      </c>
      <c r="D23" s="32">
        <f t="shared" si="3"/>
        <v>1375.085</v>
      </c>
      <c r="E23" s="32">
        <f t="shared" si="5"/>
        <v>1377.793333</v>
      </c>
      <c r="F23" s="32">
        <f t="shared" si="6"/>
        <v>1377.4075</v>
      </c>
      <c r="G23" s="32">
        <f t="shared" si="7"/>
        <v>1376.25</v>
      </c>
      <c r="H23" s="32">
        <f t="shared" si="8"/>
        <v>1378.006667</v>
      </c>
      <c r="I23" s="32">
        <f t="shared" si="9"/>
        <v>1376.554286</v>
      </c>
      <c r="J23" s="37">
        <f t="shared" si="10"/>
        <v>1374.75</v>
      </c>
      <c r="K23" s="32">
        <f t="shared" si="11"/>
        <v>1374.173333</v>
      </c>
      <c r="L23" s="32">
        <f t="shared" si="12"/>
        <v>1373.407</v>
      </c>
      <c r="M23" s="32">
        <f t="shared" si="13"/>
        <v>1373.622727</v>
      </c>
      <c r="N23" s="32">
        <f t="shared" si="14"/>
        <v>1373.851667</v>
      </c>
      <c r="O23" s="32">
        <f t="shared" si="15"/>
        <v>1373.980769</v>
      </c>
      <c r="P23" s="32">
        <f t="shared" si="16"/>
        <v>1374.933571</v>
      </c>
      <c r="Q23" s="32">
        <f t="shared" si="17"/>
        <v>1375.775333</v>
      </c>
      <c r="R23" s="4">
        <f t="shared" si="18"/>
        <v>1377.34625</v>
      </c>
      <c r="S23" s="4">
        <f t="shared" si="19"/>
        <v>1379.174118</v>
      </c>
      <c r="T23" s="4">
        <f t="shared" si="20"/>
        <v>1381.181667</v>
      </c>
      <c r="U23" s="4">
        <f t="shared" si="21"/>
        <v>1382.806316</v>
      </c>
      <c r="V23" s="4">
        <f t="shared" si="22"/>
        <v>1383.8655</v>
      </c>
      <c r="W23" s="189" t="str">
        <f t="shared" si="1"/>
        <v>RED</v>
      </c>
      <c r="X23" s="192">
        <f t="shared" si="4"/>
        <v>1</v>
      </c>
      <c r="Y23" s="191" t="str">
        <f t="shared" si="2"/>
        <v>WAIT</v>
      </c>
    </row>
    <row r="24">
      <c r="A24" s="30">
        <v>45945.0</v>
      </c>
      <c r="B24" s="34">
        <v>1374.3</v>
      </c>
      <c r="C24" s="34">
        <v>1377.14</v>
      </c>
      <c r="D24" s="32">
        <f t="shared" si="3"/>
        <v>1377.305</v>
      </c>
      <c r="E24" s="32">
        <f t="shared" si="5"/>
        <v>1375.77</v>
      </c>
      <c r="F24" s="32">
        <f t="shared" si="6"/>
        <v>1377.63</v>
      </c>
      <c r="G24" s="32">
        <f t="shared" si="7"/>
        <v>1377.354</v>
      </c>
      <c r="H24" s="32">
        <f t="shared" si="8"/>
        <v>1376.398333</v>
      </c>
      <c r="I24" s="32">
        <f t="shared" si="9"/>
        <v>1377.882857</v>
      </c>
      <c r="J24" s="37">
        <f t="shared" si="10"/>
        <v>1376.6275</v>
      </c>
      <c r="K24" s="32">
        <f t="shared" si="11"/>
        <v>1375.015556</v>
      </c>
      <c r="L24" s="32">
        <f t="shared" si="12"/>
        <v>1374.47</v>
      </c>
      <c r="M24" s="32">
        <f t="shared" si="13"/>
        <v>1373.746364</v>
      </c>
      <c r="N24" s="32">
        <f t="shared" si="14"/>
        <v>1373.915833</v>
      </c>
      <c r="O24" s="32">
        <f t="shared" si="15"/>
        <v>1374.104615</v>
      </c>
      <c r="P24" s="32">
        <f t="shared" si="16"/>
        <v>1374.206429</v>
      </c>
      <c r="Q24" s="32">
        <f t="shared" si="17"/>
        <v>1375.080667</v>
      </c>
      <c r="R24" s="4">
        <f t="shared" si="18"/>
        <v>1375.860625</v>
      </c>
      <c r="S24" s="4">
        <f t="shared" si="19"/>
        <v>1377.334118</v>
      </c>
      <c r="T24" s="4">
        <f t="shared" si="20"/>
        <v>1379.061111</v>
      </c>
      <c r="U24" s="4">
        <f t="shared" si="21"/>
        <v>1380.968947</v>
      </c>
      <c r="V24" s="4">
        <f t="shared" si="22"/>
        <v>1382.523</v>
      </c>
      <c r="W24" s="189" t="str">
        <f t="shared" si="1"/>
        <v>RED</v>
      </c>
      <c r="X24" s="192">
        <f t="shared" si="4"/>
        <v>2</v>
      </c>
      <c r="Y24" s="191" t="str">
        <f t="shared" si="2"/>
        <v>HOLD PUT</v>
      </c>
    </row>
    <row r="25">
      <c r="A25" s="30">
        <v>45946.0</v>
      </c>
      <c r="B25" s="34">
        <v>1398.3</v>
      </c>
      <c r="C25" s="34">
        <v>1387.19</v>
      </c>
      <c r="D25" s="32">
        <f t="shared" si="3"/>
        <v>1382.165</v>
      </c>
      <c r="E25" s="32">
        <f t="shared" si="5"/>
        <v>1380.6</v>
      </c>
      <c r="F25" s="32">
        <f t="shared" si="6"/>
        <v>1378.625</v>
      </c>
      <c r="G25" s="32">
        <f t="shared" si="7"/>
        <v>1379.542</v>
      </c>
      <c r="H25" s="32">
        <f t="shared" si="8"/>
        <v>1378.993333</v>
      </c>
      <c r="I25" s="32">
        <f t="shared" si="9"/>
        <v>1377.94</v>
      </c>
      <c r="J25" s="37">
        <f t="shared" si="10"/>
        <v>1379.04625</v>
      </c>
      <c r="K25" s="32">
        <f t="shared" si="11"/>
        <v>1377.801111</v>
      </c>
      <c r="L25" s="32">
        <f t="shared" si="12"/>
        <v>1376.233</v>
      </c>
      <c r="M25" s="32">
        <f t="shared" si="13"/>
        <v>1375.626364</v>
      </c>
      <c r="N25" s="32">
        <f t="shared" si="14"/>
        <v>1374.866667</v>
      </c>
      <c r="O25" s="32">
        <f t="shared" si="15"/>
        <v>1374.936923</v>
      </c>
      <c r="P25" s="32">
        <f t="shared" si="16"/>
        <v>1375.039286</v>
      </c>
      <c r="Q25" s="32">
        <f t="shared" si="17"/>
        <v>1375.072</v>
      </c>
      <c r="R25" s="4">
        <f t="shared" si="18"/>
        <v>1375.8375</v>
      </c>
      <c r="S25" s="4">
        <f t="shared" si="19"/>
        <v>1376.527059</v>
      </c>
      <c r="T25" s="4">
        <f t="shared" si="20"/>
        <v>1377.881667</v>
      </c>
      <c r="U25" s="4">
        <f t="shared" si="21"/>
        <v>1379.488947</v>
      </c>
      <c r="V25" s="4">
        <f t="shared" si="22"/>
        <v>1381.28</v>
      </c>
      <c r="W25" s="189" t="str">
        <f t="shared" si="1"/>
        <v>GREEN</v>
      </c>
      <c r="X25" s="192">
        <f t="shared" si="4"/>
        <v>1</v>
      </c>
      <c r="Y25" s="191" t="str">
        <f t="shared" si="2"/>
        <v>WAIT</v>
      </c>
    </row>
    <row r="26">
      <c r="A26" s="30">
        <v>45947.0</v>
      </c>
      <c r="B26" s="3">
        <v>1416.8</v>
      </c>
      <c r="C26" s="3">
        <v>1413.77</v>
      </c>
      <c r="D26" s="32">
        <f t="shared" si="3"/>
        <v>1400.48</v>
      </c>
      <c r="E26" s="32">
        <f t="shared" si="5"/>
        <v>1392.7</v>
      </c>
      <c r="F26" s="32">
        <f t="shared" si="6"/>
        <v>1388.8925</v>
      </c>
      <c r="G26" s="32">
        <f t="shared" si="7"/>
        <v>1385.654</v>
      </c>
      <c r="H26" s="32">
        <f t="shared" si="8"/>
        <v>1385.246667</v>
      </c>
      <c r="I26" s="32">
        <f t="shared" si="9"/>
        <v>1383.961429</v>
      </c>
      <c r="J26" s="37">
        <f t="shared" si="10"/>
        <v>1382.41875</v>
      </c>
      <c r="K26" s="32">
        <f t="shared" si="11"/>
        <v>1382.904444</v>
      </c>
      <c r="L26" s="32">
        <f t="shared" si="12"/>
        <v>1381.398</v>
      </c>
      <c r="M26" s="32">
        <f t="shared" si="13"/>
        <v>1379.645455</v>
      </c>
      <c r="N26" s="32">
        <f t="shared" si="14"/>
        <v>1378.805</v>
      </c>
      <c r="O26" s="32">
        <f t="shared" si="15"/>
        <v>1377.859231</v>
      </c>
      <c r="P26" s="32">
        <f t="shared" si="16"/>
        <v>1377.710714</v>
      </c>
      <c r="Q26" s="32">
        <f t="shared" si="17"/>
        <v>1377.621333</v>
      </c>
      <c r="R26" s="4">
        <f t="shared" si="18"/>
        <v>1377.490625</v>
      </c>
      <c r="S26" s="4">
        <f t="shared" si="19"/>
        <v>1378.068824</v>
      </c>
      <c r="T26" s="4">
        <f t="shared" si="20"/>
        <v>1378.596111</v>
      </c>
      <c r="U26" s="4">
        <f t="shared" si="21"/>
        <v>1379.770526</v>
      </c>
      <c r="V26" s="4">
        <f t="shared" si="22"/>
        <v>1381.203</v>
      </c>
      <c r="W26" s="189" t="str">
        <f t="shared" si="1"/>
        <v>GREEN</v>
      </c>
      <c r="X26" s="192">
        <f t="shared" si="4"/>
        <v>2</v>
      </c>
      <c r="Y26" s="191" t="str">
        <f t="shared" si="2"/>
        <v>CALL ENTRY</v>
      </c>
    </row>
    <row r="27">
      <c r="A27" s="30">
        <v>45950.0</v>
      </c>
      <c r="B27" s="3">
        <v>1466.8</v>
      </c>
      <c r="C27" s="3">
        <v>1461.76</v>
      </c>
      <c r="D27" s="32">
        <f t="shared" si="3"/>
        <v>1437.765</v>
      </c>
      <c r="E27" s="32">
        <f t="shared" si="5"/>
        <v>1420.906667</v>
      </c>
      <c r="F27" s="32">
        <f t="shared" si="6"/>
        <v>1409.965</v>
      </c>
      <c r="G27" s="32">
        <f t="shared" si="7"/>
        <v>1403.466</v>
      </c>
      <c r="H27" s="32">
        <f t="shared" si="8"/>
        <v>1398.338333</v>
      </c>
      <c r="I27" s="32">
        <f t="shared" si="9"/>
        <v>1396.177143</v>
      </c>
      <c r="J27" s="37">
        <f t="shared" si="10"/>
        <v>1393.68625</v>
      </c>
      <c r="K27" s="32">
        <f t="shared" si="11"/>
        <v>1391.234444</v>
      </c>
      <c r="L27" s="32">
        <f t="shared" si="12"/>
        <v>1390.79</v>
      </c>
      <c r="M27" s="32">
        <f t="shared" si="13"/>
        <v>1388.703636</v>
      </c>
      <c r="N27" s="32">
        <f t="shared" si="14"/>
        <v>1386.488333</v>
      </c>
      <c r="O27" s="32">
        <f t="shared" si="15"/>
        <v>1385.186154</v>
      </c>
      <c r="P27" s="32">
        <f t="shared" si="16"/>
        <v>1383.852143</v>
      </c>
      <c r="Q27" s="32">
        <f t="shared" si="17"/>
        <v>1383.314</v>
      </c>
      <c r="R27" s="4">
        <f t="shared" si="18"/>
        <v>1382.88</v>
      </c>
      <c r="S27" s="4">
        <f t="shared" si="19"/>
        <v>1382.447647</v>
      </c>
      <c r="T27" s="4">
        <f t="shared" si="20"/>
        <v>1382.718333</v>
      </c>
      <c r="U27" s="4">
        <f t="shared" si="21"/>
        <v>1382.973158</v>
      </c>
      <c r="V27" s="4">
        <f t="shared" si="22"/>
        <v>1383.87</v>
      </c>
      <c r="W27" s="189" t="str">
        <f t="shared" si="1"/>
        <v>GREEN</v>
      </c>
      <c r="X27" s="192">
        <f t="shared" si="4"/>
        <v>3</v>
      </c>
      <c r="Y27" s="191" t="str">
        <f t="shared" si="2"/>
        <v>HOLD CALL</v>
      </c>
    </row>
    <row r="28">
      <c r="A28" s="30">
        <v>45951.0</v>
      </c>
      <c r="B28" s="3">
        <v>1465.2</v>
      </c>
      <c r="C28" s="3">
        <v>1467.86</v>
      </c>
      <c r="D28" s="32">
        <f t="shared" si="3"/>
        <v>1464.81</v>
      </c>
      <c r="E28" s="32">
        <f t="shared" si="5"/>
        <v>1447.796667</v>
      </c>
      <c r="F28" s="32">
        <f t="shared" si="6"/>
        <v>1432.645</v>
      </c>
      <c r="G28" s="32">
        <f t="shared" si="7"/>
        <v>1421.544</v>
      </c>
      <c r="H28" s="32">
        <f t="shared" si="8"/>
        <v>1414.198333</v>
      </c>
      <c r="I28" s="32">
        <f t="shared" si="9"/>
        <v>1408.27</v>
      </c>
      <c r="J28" s="37">
        <f t="shared" si="10"/>
        <v>1405.1375</v>
      </c>
      <c r="K28" s="32">
        <f t="shared" si="11"/>
        <v>1401.927778</v>
      </c>
      <c r="L28" s="32">
        <f t="shared" si="12"/>
        <v>1398.897</v>
      </c>
      <c r="M28" s="32">
        <f t="shared" si="13"/>
        <v>1397.796364</v>
      </c>
      <c r="N28" s="32">
        <f t="shared" si="14"/>
        <v>1395.3</v>
      </c>
      <c r="O28" s="32">
        <f t="shared" si="15"/>
        <v>1392.747692</v>
      </c>
      <c r="P28" s="32">
        <f t="shared" si="16"/>
        <v>1391.091429</v>
      </c>
      <c r="Q28" s="32">
        <f t="shared" si="17"/>
        <v>1389.452667</v>
      </c>
      <c r="R28" s="4">
        <f t="shared" si="18"/>
        <v>1388.598125</v>
      </c>
      <c r="S28" s="4">
        <f t="shared" si="19"/>
        <v>1387.878824</v>
      </c>
      <c r="T28" s="4">
        <f t="shared" si="20"/>
        <v>1387.192778</v>
      </c>
      <c r="U28" s="4">
        <f t="shared" si="21"/>
        <v>1387.199474</v>
      </c>
      <c r="V28" s="4">
        <f t="shared" si="22"/>
        <v>1387.2175</v>
      </c>
      <c r="W28" s="189" t="str">
        <f t="shared" si="1"/>
        <v>RED</v>
      </c>
      <c r="X28" s="192">
        <f t="shared" si="4"/>
        <v>1</v>
      </c>
      <c r="Y28" s="191" t="str">
        <f t="shared" si="2"/>
        <v>PUT ENTRY 1-day</v>
      </c>
    </row>
    <row r="29">
      <c r="A29" s="30">
        <v>45953.0</v>
      </c>
      <c r="B29" s="3">
        <v>1448.4</v>
      </c>
      <c r="C29" s="3">
        <v>1464.7</v>
      </c>
      <c r="D29" s="32">
        <f t="shared" si="3"/>
        <v>1466.28</v>
      </c>
      <c r="E29" s="32">
        <f t="shared" si="5"/>
        <v>1464.773333</v>
      </c>
      <c r="F29" s="32">
        <f t="shared" si="6"/>
        <v>1452.0225</v>
      </c>
      <c r="G29" s="32">
        <f t="shared" si="7"/>
        <v>1439.056</v>
      </c>
      <c r="H29" s="32">
        <f t="shared" si="8"/>
        <v>1428.736667</v>
      </c>
      <c r="I29" s="32">
        <f t="shared" si="9"/>
        <v>1421.412857</v>
      </c>
      <c r="J29" s="37">
        <f t="shared" si="10"/>
        <v>1415.32375</v>
      </c>
      <c r="K29" s="32">
        <f t="shared" si="11"/>
        <v>1411.755556</v>
      </c>
      <c r="L29" s="32">
        <f t="shared" si="12"/>
        <v>1408.205</v>
      </c>
      <c r="M29" s="32">
        <f t="shared" si="13"/>
        <v>1404.879091</v>
      </c>
      <c r="N29" s="32">
        <f t="shared" si="14"/>
        <v>1403.371667</v>
      </c>
      <c r="O29" s="32">
        <f t="shared" si="15"/>
        <v>1400.638462</v>
      </c>
      <c r="P29" s="32">
        <f t="shared" si="16"/>
        <v>1397.887143</v>
      </c>
      <c r="Q29" s="32">
        <f t="shared" si="17"/>
        <v>1395.998667</v>
      </c>
      <c r="R29" s="4">
        <f t="shared" si="18"/>
        <v>1394.155625</v>
      </c>
      <c r="S29" s="4">
        <f t="shared" si="19"/>
        <v>1393.074706</v>
      </c>
      <c r="T29" s="4">
        <f t="shared" si="20"/>
        <v>1392.146667</v>
      </c>
      <c r="U29" s="4">
        <f t="shared" si="21"/>
        <v>1391.272105</v>
      </c>
      <c r="V29" s="4">
        <f t="shared" si="22"/>
        <v>1391.0745</v>
      </c>
      <c r="W29" s="189" t="str">
        <f t="shared" si="1"/>
        <v>RED</v>
      </c>
      <c r="X29" s="192">
        <f t="shared" si="4"/>
        <v>2</v>
      </c>
      <c r="Y29" s="191" t="str">
        <f t="shared" si="2"/>
        <v>HOLD PUT</v>
      </c>
    </row>
    <row r="30">
      <c r="A30" s="30">
        <v>45954.0</v>
      </c>
      <c r="B30" s="3">
        <v>1451.6</v>
      </c>
      <c r="C30" s="3">
        <v>1450.24</v>
      </c>
      <c r="D30" s="32">
        <f t="shared" si="3"/>
        <v>1457.47</v>
      </c>
      <c r="E30" s="32">
        <f t="shared" si="5"/>
        <v>1460.933333</v>
      </c>
      <c r="F30" s="32">
        <f t="shared" si="6"/>
        <v>1461.14</v>
      </c>
      <c r="G30" s="32">
        <f t="shared" si="7"/>
        <v>1451.666</v>
      </c>
      <c r="H30" s="32">
        <f t="shared" si="8"/>
        <v>1440.92</v>
      </c>
      <c r="I30" s="32">
        <f t="shared" si="9"/>
        <v>1431.808571</v>
      </c>
      <c r="J30" s="37">
        <f t="shared" si="10"/>
        <v>1425.01625</v>
      </c>
      <c r="K30" s="32">
        <f t="shared" si="11"/>
        <v>1419.203333</v>
      </c>
      <c r="L30" s="32">
        <f t="shared" si="12"/>
        <v>1415.604</v>
      </c>
      <c r="M30" s="32">
        <f t="shared" si="13"/>
        <v>1412.026364</v>
      </c>
      <c r="N30" s="32">
        <f t="shared" si="14"/>
        <v>1408.659167</v>
      </c>
      <c r="O30" s="32">
        <f t="shared" si="15"/>
        <v>1406.976923</v>
      </c>
      <c r="P30" s="32">
        <f t="shared" si="16"/>
        <v>1404.181429</v>
      </c>
      <c r="Q30" s="32">
        <f t="shared" si="17"/>
        <v>1401.377333</v>
      </c>
      <c r="R30" s="4">
        <f t="shared" si="18"/>
        <v>1399.38875</v>
      </c>
      <c r="S30" s="4">
        <f t="shared" si="19"/>
        <v>1397.454706</v>
      </c>
      <c r="T30" s="4">
        <f t="shared" si="20"/>
        <v>1396.250556</v>
      </c>
      <c r="U30" s="4">
        <f t="shared" si="21"/>
        <v>1395.204211</v>
      </c>
      <c r="V30" s="4">
        <f t="shared" si="22"/>
        <v>1394.2205</v>
      </c>
      <c r="W30" s="189" t="str">
        <f t="shared" si="1"/>
        <v>GREEN</v>
      </c>
      <c r="X30" s="192">
        <f t="shared" si="4"/>
        <v>1</v>
      </c>
      <c r="Y30" s="191" t="str">
        <f t="shared" si="2"/>
        <v>WAIT</v>
      </c>
    </row>
    <row r="31">
      <c r="A31" s="30">
        <v>45957.0</v>
      </c>
      <c r="B31" s="3">
        <v>1484.1</v>
      </c>
      <c r="C31" s="193">
        <v>1480.23</v>
      </c>
      <c r="D31" s="32">
        <f t="shared" si="3"/>
        <v>1465.235</v>
      </c>
      <c r="E31" s="32">
        <f t="shared" si="5"/>
        <v>1465.056667</v>
      </c>
      <c r="F31" s="32">
        <f t="shared" si="6"/>
        <v>1465.7575</v>
      </c>
      <c r="G31" s="32">
        <f t="shared" si="7"/>
        <v>1464.958</v>
      </c>
      <c r="H31" s="32">
        <f t="shared" si="8"/>
        <v>1456.426667</v>
      </c>
      <c r="I31" s="32">
        <f t="shared" si="9"/>
        <v>1446.535714</v>
      </c>
      <c r="J31" s="37">
        <f t="shared" si="10"/>
        <v>1437.86125</v>
      </c>
      <c r="K31" s="32">
        <f t="shared" si="11"/>
        <v>1431.151111</v>
      </c>
      <c r="L31" s="32">
        <f t="shared" si="12"/>
        <v>1425.306</v>
      </c>
      <c r="M31" s="32">
        <f t="shared" si="13"/>
        <v>1421.479091</v>
      </c>
      <c r="N31" s="32">
        <f t="shared" si="14"/>
        <v>1417.71</v>
      </c>
      <c r="O31" s="32">
        <f t="shared" si="15"/>
        <v>1414.164615</v>
      </c>
      <c r="P31" s="32">
        <f t="shared" si="16"/>
        <v>1412.209286</v>
      </c>
      <c r="Q31" s="32">
        <f t="shared" si="17"/>
        <v>1409.251333</v>
      </c>
      <c r="R31" s="4">
        <f t="shared" si="18"/>
        <v>1406.305625</v>
      </c>
      <c r="S31" s="4">
        <f t="shared" si="19"/>
        <v>1404.144118</v>
      </c>
      <c r="T31" s="4">
        <f t="shared" si="20"/>
        <v>1402.053333</v>
      </c>
      <c r="U31" s="4">
        <f t="shared" si="21"/>
        <v>1400.670526</v>
      </c>
      <c r="V31" s="4">
        <f t="shared" si="22"/>
        <v>1399.4555</v>
      </c>
      <c r="W31" s="189" t="str">
        <f t="shared" si="1"/>
        <v>GREEN</v>
      </c>
      <c r="X31" s="192">
        <f t="shared" si="4"/>
        <v>2</v>
      </c>
      <c r="Y31" s="191" t="str">
        <f t="shared" si="2"/>
        <v>CALL ENTRY</v>
      </c>
    </row>
    <row r="32">
      <c r="A32" s="30">
        <v>45958.0</v>
      </c>
      <c r="B32" s="3">
        <v>1486.9</v>
      </c>
      <c r="C32" s="3">
        <v>1484.96</v>
      </c>
      <c r="D32" s="32">
        <f t="shared" si="3"/>
        <v>1482.595</v>
      </c>
      <c r="E32" s="32">
        <f t="shared" si="5"/>
        <v>1471.81</v>
      </c>
      <c r="F32" s="32">
        <f t="shared" si="6"/>
        <v>1470.0325</v>
      </c>
      <c r="G32" s="32">
        <f t="shared" si="7"/>
        <v>1469.598</v>
      </c>
      <c r="H32" s="32">
        <f t="shared" si="8"/>
        <v>1468.291667</v>
      </c>
      <c r="I32" s="32">
        <f t="shared" si="9"/>
        <v>1460.502857</v>
      </c>
      <c r="J32" s="37">
        <f t="shared" si="10"/>
        <v>1451.33875</v>
      </c>
      <c r="K32" s="32">
        <f t="shared" si="11"/>
        <v>1443.094444</v>
      </c>
      <c r="L32" s="32">
        <f t="shared" si="12"/>
        <v>1436.532</v>
      </c>
      <c r="M32" s="32">
        <f t="shared" si="13"/>
        <v>1430.729091</v>
      </c>
      <c r="N32" s="32">
        <f t="shared" si="14"/>
        <v>1426.769167</v>
      </c>
      <c r="O32" s="32">
        <f t="shared" si="15"/>
        <v>1422.883077</v>
      </c>
      <c r="P32" s="32">
        <f t="shared" si="16"/>
        <v>1419.221429</v>
      </c>
      <c r="Q32" s="32">
        <f t="shared" si="17"/>
        <v>1417.059333</v>
      </c>
      <c r="R32" s="4">
        <f t="shared" si="18"/>
        <v>1413.983125</v>
      </c>
      <c r="S32" s="4">
        <f t="shared" si="19"/>
        <v>1410.932353</v>
      </c>
      <c r="T32" s="4">
        <f t="shared" si="20"/>
        <v>1408.633889</v>
      </c>
      <c r="U32" s="4">
        <f t="shared" si="21"/>
        <v>1406.416842</v>
      </c>
      <c r="V32" s="4">
        <f t="shared" si="22"/>
        <v>1404.885</v>
      </c>
      <c r="W32" s="189" t="str">
        <f t="shared" si="1"/>
        <v>GREEN</v>
      </c>
      <c r="X32" s="192">
        <f t="shared" si="4"/>
        <v>3</v>
      </c>
      <c r="Y32" s="191" t="str">
        <f t="shared" si="2"/>
        <v>HOLD CALL</v>
      </c>
    </row>
    <row r="33">
      <c r="A33" s="30">
        <v>45959.0</v>
      </c>
      <c r="B33" s="3">
        <v>1504.2</v>
      </c>
      <c r="C33" s="3">
        <v>1502.66</v>
      </c>
      <c r="D33" s="32">
        <f t="shared" si="3"/>
        <v>1493.81</v>
      </c>
      <c r="E33" s="32">
        <f t="shared" si="5"/>
        <v>1489.283333</v>
      </c>
      <c r="F33" s="48">
        <f t="shared" si="6"/>
        <v>1479.5225</v>
      </c>
      <c r="G33" s="32">
        <f t="shared" si="7"/>
        <v>1476.558</v>
      </c>
      <c r="H33" s="32">
        <f t="shared" si="8"/>
        <v>1475.108333</v>
      </c>
      <c r="I33" s="32">
        <f t="shared" si="9"/>
        <v>1473.201429</v>
      </c>
      <c r="J33" s="37">
        <f t="shared" si="10"/>
        <v>1465.7725</v>
      </c>
      <c r="K33" s="32">
        <f t="shared" si="11"/>
        <v>1457.041111</v>
      </c>
      <c r="L33" s="32">
        <f t="shared" si="12"/>
        <v>1449.051</v>
      </c>
      <c r="M33" s="32">
        <f t="shared" si="13"/>
        <v>1442.543636</v>
      </c>
      <c r="N33" s="32">
        <f t="shared" si="14"/>
        <v>1436.723333</v>
      </c>
      <c r="O33" s="32">
        <f t="shared" si="15"/>
        <v>1432.606923</v>
      </c>
      <c r="P33" s="32">
        <f t="shared" si="16"/>
        <v>1428.581429</v>
      </c>
      <c r="Q33" s="32">
        <f t="shared" si="17"/>
        <v>1424.784</v>
      </c>
      <c r="R33" s="4">
        <f t="shared" si="18"/>
        <v>1422.409375</v>
      </c>
      <c r="S33" s="4">
        <f t="shared" si="19"/>
        <v>1419.199412</v>
      </c>
      <c r="T33" s="4">
        <f t="shared" si="20"/>
        <v>1416.028333</v>
      </c>
      <c r="U33" s="4">
        <f t="shared" si="21"/>
        <v>1413.582632</v>
      </c>
      <c r="V33" s="4">
        <f t="shared" si="22"/>
        <v>1411.229</v>
      </c>
      <c r="W33" s="189" t="str">
        <f t="shared" si="1"/>
        <v>GREEN</v>
      </c>
      <c r="X33" s="192">
        <f t="shared" si="4"/>
        <v>4</v>
      </c>
      <c r="Y33" s="191" t="str">
        <f t="shared" si="2"/>
        <v>HOLD CALL</v>
      </c>
    </row>
    <row r="34">
      <c r="A34" s="30">
        <v>45960.0</v>
      </c>
      <c r="B34" s="3">
        <v>1488.5</v>
      </c>
      <c r="C34" s="3">
        <v>1492.26</v>
      </c>
      <c r="D34" s="32">
        <f t="shared" si="3"/>
        <v>1497.46</v>
      </c>
      <c r="E34" s="32">
        <f t="shared" si="5"/>
        <v>1493.293333</v>
      </c>
      <c r="F34" s="32">
        <f t="shared" si="6"/>
        <v>1490.0275</v>
      </c>
      <c r="G34" s="32">
        <f t="shared" si="7"/>
        <v>1482.07</v>
      </c>
      <c r="H34" s="32">
        <f t="shared" si="8"/>
        <v>1479.175</v>
      </c>
      <c r="I34" s="32">
        <f t="shared" si="9"/>
        <v>1477.558571</v>
      </c>
      <c r="J34" s="37">
        <f t="shared" si="10"/>
        <v>1475.58375</v>
      </c>
      <c r="K34" s="32">
        <f t="shared" si="11"/>
        <v>1468.715556</v>
      </c>
      <c r="L34" s="32">
        <f t="shared" si="12"/>
        <v>1460.563</v>
      </c>
      <c r="M34" s="32">
        <f t="shared" si="13"/>
        <v>1452.979091</v>
      </c>
      <c r="N34" s="32">
        <f t="shared" si="14"/>
        <v>1446.686667</v>
      </c>
      <c r="O34" s="32">
        <f t="shared" si="15"/>
        <v>1440.995385</v>
      </c>
      <c r="P34" s="32">
        <f t="shared" si="16"/>
        <v>1436.867857</v>
      </c>
      <c r="Q34" s="32">
        <f t="shared" si="17"/>
        <v>1432.826667</v>
      </c>
      <c r="R34" s="4">
        <f t="shared" si="18"/>
        <v>1429.00125</v>
      </c>
      <c r="S34" s="4">
        <f t="shared" si="19"/>
        <v>1426.518235</v>
      </c>
      <c r="T34" s="4">
        <f t="shared" si="20"/>
        <v>1423.258333</v>
      </c>
      <c r="U34" s="4">
        <f t="shared" si="21"/>
        <v>1420.040526</v>
      </c>
      <c r="V34" s="4">
        <f t="shared" si="22"/>
        <v>1417.5165</v>
      </c>
      <c r="W34" s="189" t="str">
        <f t="shared" si="1"/>
        <v>RED</v>
      </c>
      <c r="X34" s="192">
        <f t="shared" si="4"/>
        <v>1</v>
      </c>
      <c r="Y34" s="191" t="str">
        <f t="shared" si="2"/>
        <v>PUT ENTRY 1-day</v>
      </c>
    </row>
    <row r="35">
      <c r="A35" s="30">
        <v>45961.0</v>
      </c>
      <c r="B35" s="3">
        <v>1486.4</v>
      </c>
      <c r="C35" s="3">
        <v>1487.8</v>
      </c>
      <c r="D35" s="32">
        <f t="shared" si="3"/>
        <v>1490.03</v>
      </c>
      <c r="E35" s="32">
        <f t="shared" si="5"/>
        <v>1494.24</v>
      </c>
      <c r="F35" s="32">
        <f t="shared" si="6"/>
        <v>1491.92</v>
      </c>
      <c r="G35" s="32">
        <f t="shared" si="7"/>
        <v>1489.582</v>
      </c>
      <c r="H35" s="32">
        <f t="shared" si="8"/>
        <v>1483.025</v>
      </c>
      <c r="I35" s="48">
        <f t="shared" si="9"/>
        <v>1480.407143</v>
      </c>
      <c r="J35" s="37">
        <f t="shared" si="10"/>
        <v>1478.83875</v>
      </c>
      <c r="K35" s="32">
        <f t="shared" si="11"/>
        <v>1476.941111</v>
      </c>
      <c r="L35" s="32">
        <f t="shared" si="12"/>
        <v>1470.624</v>
      </c>
      <c r="M35" s="32">
        <f t="shared" si="13"/>
        <v>1463.039091</v>
      </c>
      <c r="N35" s="32">
        <f t="shared" si="14"/>
        <v>1455.880833</v>
      </c>
      <c r="O35" s="32">
        <f t="shared" si="15"/>
        <v>1449.849231</v>
      </c>
      <c r="P35" s="32">
        <f t="shared" si="16"/>
        <v>1444.338571</v>
      </c>
      <c r="Q35" s="32">
        <f t="shared" si="17"/>
        <v>1440.263333</v>
      </c>
      <c r="R35" s="4">
        <f t="shared" si="18"/>
        <v>1436.2625</v>
      </c>
      <c r="S35" s="4">
        <f t="shared" si="19"/>
        <v>1432.46</v>
      </c>
      <c r="T35" s="4">
        <f t="shared" si="20"/>
        <v>1429.922778</v>
      </c>
      <c r="U35" s="4">
        <f t="shared" si="21"/>
        <v>1426.655263</v>
      </c>
      <c r="V35" s="4">
        <f t="shared" si="22"/>
        <v>1423.4285</v>
      </c>
      <c r="W35" s="189" t="str">
        <f t="shared" si="1"/>
        <v>RED</v>
      </c>
      <c r="X35" s="192">
        <f t="shared" si="4"/>
        <v>2</v>
      </c>
      <c r="Y35" s="191" t="str">
        <f t="shared" si="2"/>
        <v>HOLD PUT</v>
      </c>
    </row>
    <row r="36">
      <c r="A36" s="30">
        <v>45964.0</v>
      </c>
      <c r="B36" s="3">
        <v>1484.7</v>
      </c>
      <c r="C36" s="3">
        <v>1488.29</v>
      </c>
      <c r="D36" s="32">
        <f t="shared" si="3"/>
        <v>1488.045</v>
      </c>
      <c r="E36" s="32">
        <f t="shared" si="5"/>
        <v>1489.45</v>
      </c>
      <c r="F36" s="32">
        <f t="shared" si="6"/>
        <v>1492.7525</v>
      </c>
      <c r="G36" s="32">
        <f t="shared" si="7"/>
        <v>1491.194</v>
      </c>
      <c r="H36" s="32">
        <f t="shared" si="8"/>
        <v>1489.366667</v>
      </c>
      <c r="I36" s="32">
        <f t="shared" si="9"/>
        <v>1483.777143</v>
      </c>
      <c r="J36" s="37">
        <f t="shared" si="10"/>
        <v>1481.3925</v>
      </c>
      <c r="K36" s="32">
        <f t="shared" si="11"/>
        <v>1479.888889</v>
      </c>
      <c r="L36" s="32">
        <f t="shared" si="12"/>
        <v>1478.076</v>
      </c>
      <c r="M36" s="32">
        <f t="shared" si="13"/>
        <v>1472.23</v>
      </c>
      <c r="N36" s="32">
        <f t="shared" si="14"/>
        <v>1465.143333</v>
      </c>
      <c r="O36" s="32">
        <f t="shared" si="15"/>
        <v>1458.373846</v>
      </c>
      <c r="P36" s="32">
        <f t="shared" si="16"/>
        <v>1452.595</v>
      </c>
      <c r="Q36" s="32">
        <f t="shared" si="17"/>
        <v>1447.268667</v>
      </c>
      <c r="R36" s="4">
        <f t="shared" si="18"/>
        <v>1443.265</v>
      </c>
      <c r="S36" s="4">
        <f t="shared" si="19"/>
        <v>1439.322941</v>
      </c>
      <c r="T36" s="4">
        <f t="shared" si="20"/>
        <v>1435.561667</v>
      </c>
      <c r="U36" s="4">
        <f t="shared" si="21"/>
        <v>1432.994737</v>
      </c>
      <c r="V36" s="4">
        <f t="shared" si="22"/>
        <v>1429.737</v>
      </c>
      <c r="W36" s="189" t="str">
        <f t="shared" si="1"/>
        <v>RED</v>
      </c>
      <c r="X36" s="192">
        <f t="shared" si="4"/>
        <v>3</v>
      </c>
      <c r="Y36" s="191" t="str">
        <f t="shared" si="2"/>
        <v>HOLD PUT</v>
      </c>
    </row>
    <row r="37">
      <c r="A37" s="30">
        <v>45965.0</v>
      </c>
      <c r="B37" s="3">
        <v>1473.1</v>
      </c>
      <c r="C37" s="3">
        <v>1480.95</v>
      </c>
      <c r="D37" s="32">
        <f t="shared" si="3"/>
        <v>1484.62</v>
      </c>
      <c r="E37" s="32">
        <f t="shared" si="5"/>
        <v>1485.68</v>
      </c>
      <c r="F37" s="32">
        <f t="shared" si="6"/>
        <v>1487.325</v>
      </c>
      <c r="G37" s="32">
        <f t="shared" si="7"/>
        <v>1490.392</v>
      </c>
      <c r="H37" s="32">
        <f t="shared" si="8"/>
        <v>1489.486667</v>
      </c>
      <c r="I37" s="32">
        <f t="shared" si="9"/>
        <v>1488.164286</v>
      </c>
      <c r="J37" s="37">
        <f t="shared" si="10"/>
        <v>1483.42375</v>
      </c>
      <c r="K37" s="32">
        <f t="shared" si="11"/>
        <v>1481.343333</v>
      </c>
      <c r="L37" s="48">
        <f t="shared" si="12"/>
        <v>1479.995</v>
      </c>
      <c r="M37" s="32">
        <f t="shared" si="13"/>
        <v>1478.337273</v>
      </c>
      <c r="N37" s="32">
        <f t="shared" si="14"/>
        <v>1472.956667</v>
      </c>
      <c r="O37" s="32">
        <f t="shared" si="15"/>
        <v>1466.359231</v>
      </c>
      <c r="P37" s="32">
        <f t="shared" si="16"/>
        <v>1459.986429</v>
      </c>
      <c r="Q37" s="32">
        <f t="shared" si="17"/>
        <v>1454.485333</v>
      </c>
      <c r="R37" s="4">
        <f t="shared" si="18"/>
        <v>1449.37375</v>
      </c>
      <c r="S37" s="4">
        <f t="shared" si="19"/>
        <v>1445.481765</v>
      </c>
      <c r="T37" s="4">
        <f t="shared" si="20"/>
        <v>1441.635556</v>
      </c>
      <c r="U37" s="4">
        <f t="shared" si="21"/>
        <v>1437.950526</v>
      </c>
      <c r="V37" s="4">
        <f t="shared" si="22"/>
        <v>1435.3925</v>
      </c>
      <c r="W37" s="189" t="str">
        <f t="shared" si="1"/>
        <v>RED</v>
      </c>
      <c r="X37" s="192">
        <f t="shared" si="4"/>
        <v>4</v>
      </c>
      <c r="Y37" s="191" t="str">
        <f t="shared" si="2"/>
        <v>HOLD PUT</v>
      </c>
    </row>
    <row r="38">
      <c r="A38" s="30">
        <v>45967.0</v>
      </c>
      <c r="B38" s="3">
        <v>1496.1</v>
      </c>
      <c r="C38" s="3">
        <v>1494.07</v>
      </c>
      <c r="D38" s="32">
        <f t="shared" si="3"/>
        <v>1487.51</v>
      </c>
      <c r="E38" s="32">
        <f t="shared" si="5"/>
        <v>1487.77</v>
      </c>
      <c r="F38" s="32">
        <f t="shared" si="6"/>
        <v>1487.7775</v>
      </c>
      <c r="G38" s="32">
        <f t="shared" si="7"/>
        <v>1488.674</v>
      </c>
      <c r="H38" s="32">
        <f t="shared" si="8"/>
        <v>1491.005</v>
      </c>
      <c r="I38" s="32">
        <f t="shared" si="9"/>
        <v>1490.141429</v>
      </c>
      <c r="J38" s="37">
        <f t="shared" si="10"/>
        <v>1488.9025</v>
      </c>
      <c r="K38" s="32">
        <f t="shared" si="11"/>
        <v>1484.606667</v>
      </c>
      <c r="L38" s="32">
        <f t="shared" si="12"/>
        <v>1482.616</v>
      </c>
      <c r="M38" s="32">
        <f t="shared" si="13"/>
        <v>1481.274545</v>
      </c>
      <c r="N38" s="32">
        <f t="shared" si="14"/>
        <v>1479.648333</v>
      </c>
      <c r="O38" s="32">
        <f t="shared" si="15"/>
        <v>1474.580769</v>
      </c>
      <c r="P38" s="32">
        <f t="shared" si="16"/>
        <v>1468.338571</v>
      </c>
      <c r="Q38" s="32">
        <f t="shared" si="17"/>
        <v>1462.258667</v>
      </c>
      <c r="R38" s="4">
        <f t="shared" si="18"/>
        <v>1456.959375</v>
      </c>
      <c r="S38" s="4">
        <f t="shared" si="19"/>
        <v>1452.002941</v>
      </c>
      <c r="T38" s="4">
        <f t="shared" si="20"/>
        <v>1448.181111</v>
      </c>
      <c r="U38" s="4">
        <f t="shared" si="21"/>
        <v>1444.395263</v>
      </c>
      <c r="V38" s="4">
        <f t="shared" si="22"/>
        <v>1440.7565</v>
      </c>
      <c r="W38" s="189" t="str">
        <f t="shared" si="1"/>
        <v>GREEN</v>
      </c>
      <c r="X38" s="192">
        <f t="shared" si="4"/>
        <v>1</v>
      </c>
      <c r="Y38" s="191" t="str">
        <f t="shared" si="2"/>
        <v>WAIT</v>
      </c>
    </row>
    <row r="39">
      <c r="A39" s="30">
        <v>45968.0</v>
      </c>
      <c r="B39" s="3">
        <v>1478.0</v>
      </c>
      <c r="C39" s="3">
        <v>1486.71</v>
      </c>
      <c r="D39" s="32">
        <f t="shared" si="3"/>
        <v>1490.39</v>
      </c>
      <c r="E39" s="32">
        <f t="shared" si="5"/>
        <v>1487.243333</v>
      </c>
      <c r="F39" s="32">
        <f t="shared" si="6"/>
        <v>1487.505</v>
      </c>
      <c r="G39" s="32">
        <f t="shared" si="7"/>
        <v>1487.564</v>
      </c>
      <c r="H39" s="32">
        <f t="shared" si="8"/>
        <v>1488.346667</v>
      </c>
      <c r="I39" s="32">
        <f t="shared" si="9"/>
        <v>1490.391429</v>
      </c>
      <c r="J39" s="37">
        <f t="shared" si="10"/>
        <v>1489.7125</v>
      </c>
      <c r="K39" s="32">
        <f t="shared" si="11"/>
        <v>1488.658889</v>
      </c>
      <c r="L39" s="32">
        <f t="shared" si="12"/>
        <v>1484.817</v>
      </c>
      <c r="M39" s="32">
        <f t="shared" si="13"/>
        <v>1482.988182</v>
      </c>
      <c r="N39" s="32">
        <f t="shared" si="14"/>
        <v>1481.7275</v>
      </c>
      <c r="O39" s="48">
        <f t="shared" si="15"/>
        <v>1480.191538</v>
      </c>
      <c r="P39" s="32">
        <f t="shared" si="16"/>
        <v>1475.447143</v>
      </c>
      <c r="Q39" s="32">
        <f t="shared" si="17"/>
        <v>1469.563333</v>
      </c>
      <c r="R39" s="4">
        <f t="shared" si="18"/>
        <v>1463.786875</v>
      </c>
      <c r="S39" s="4">
        <f t="shared" si="19"/>
        <v>1458.709412</v>
      </c>
      <c r="T39" s="4">
        <f t="shared" si="20"/>
        <v>1453.931111</v>
      </c>
      <c r="U39" s="4">
        <f t="shared" si="21"/>
        <v>1450.208947</v>
      </c>
      <c r="V39" s="4">
        <f t="shared" si="22"/>
        <v>1446.511</v>
      </c>
      <c r="W39" s="189" t="str">
        <f t="shared" si="1"/>
        <v>RED</v>
      </c>
      <c r="X39" s="192">
        <f t="shared" si="4"/>
        <v>1</v>
      </c>
      <c r="Y39" s="191" t="str">
        <f t="shared" si="2"/>
        <v>WAIT</v>
      </c>
    </row>
    <row r="40">
      <c r="A40" s="30">
        <v>45971.0</v>
      </c>
      <c r="B40" s="3">
        <v>1489.3</v>
      </c>
      <c r="C40" s="3">
        <v>1492.68</v>
      </c>
      <c r="D40" s="32">
        <f t="shared" si="3"/>
        <v>1489.695</v>
      </c>
      <c r="E40" s="32">
        <f t="shared" si="5"/>
        <v>1491.153333</v>
      </c>
      <c r="F40" s="32">
        <f t="shared" si="6"/>
        <v>1488.6025</v>
      </c>
      <c r="G40" s="32">
        <f t="shared" si="7"/>
        <v>1488.54</v>
      </c>
      <c r="H40" s="32">
        <f t="shared" si="8"/>
        <v>1488.416667</v>
      </c>
      <c r="I40" s="32">
        <f t="shared" si="9"/>
        <v>1488.965714</v>
      </c>
      <c r="J40" s="37">
        <f t="shared" si="10"/>
        <v>1490.6775</v>
      </c>
      <c r="K40" s="32">
        <f t="shared" si="11"/>
        <v>1490.042222</v>
      </c>
      <c r="L40" s="32">
        <f t="shared" si="12"/>
        <v>1489.061</v>
      </c>
      <c r="M40" s="32">
        <f t="shared" si="13"/>
        <v>1485.531818</v>
      </c>
      <c r="N40" s="32">
        <f t="shared" si="14"/>
        <v>1483.795833</v>
      </c>
      <c r="O40" s="32">
        <f t="shared" si="15"/>
        <v>1482.57</v>
      </c>
      <c r="P40" s="32">
        <f t="shared" si="16"/>
        <v>1481.083571</v>
      </c>
      <c r="Q40" s="32">
        <f t="shared" si="17"/>
        <v>1476.596</v>
      </c>
      <c r="R40" s="4">
        <f t="shared" si="18"/>
        <v>1471.008125</v>
      </c>
      <c r="S40" s="4">
        <f t="shared" si="19"/>
        <v>1465.486471</v>
      </c>
      <c r="T40" s="4">
        <f t="shared" si="20"/>
        <v>1460.596667</v>
      </c>
      <c r="U40" s="4">
        <f t="shared" si="21"/>
        <v>1455.970526</v>
      </c>
      <c r="V40" s="4">
        <f t="shared" si="22"/>
        <v>1452.3325</v>
      </c>
      <c r="W40" s="189" t="str">
        <f t="shared" si="1"/>
        <v>RED</v>
      </c>
      <c r="X40" s="192">
        <f t="shared" si="4"/>
        <v>2</v>
      </c>
      <c r="Y40" s="191" t="str">
        <f t="shared" si="2"/>
        <v>HOLD PUT</v>
      </c>
    </row>
    <row r="41">
      <c r="A41" s="30">
        <v>45972.0</v>
      </c>
      <c r="B41" s="3">
        <v>1493.4</v>
      </c>
      <c r="C41" s="3">
        <v>1489.57</v>
      </c>
      <c r="D41" s="32">
        <f t="shared" si="3"/>
        <v>1491.125</v>
      </c>
      <c r="E41" s="32">
        <f t="shared" si="5"/>
        <v>1489.653333</v>
      </c>
      <c r="F41" s="32">
        <f t="shared" si="6"/>
        <v>1490.7575</v>
      </c>
      <c r="G41" s="32">
        <f t="shared" si="7"/>
        <v>1488.796</v>
      </c>
      <c r="H41" s="32">
        <f t="shared" si="8"/>
        <v>1488.711667</v>
      </c>
      <c r="I41" s="32">
        <f t="shared" si="9"/>
        <v>1488.581429</v>
      </c>
      <c r="J41" s="37">
        <f t="shared" si="10"/>
        <v>1489.04125</v>
      </c>
      <c r="K41" s="32">
        <f t="shared" si="11"/>
        <v>1490.554444</v>
      </c>
      <c r="L41" s="32">
        <f t="shared" si="12"/>
        <v>1489.995</v>
      </c>
      <c r="M41" s="32">
        <f t="shared" si="13"/>
        <v>1489.107273</v>
      </c>
      <c r="N41" s="32">
        <f t="shared" si="14"/>
        <v>1485.868333</v>
      </c>
      <c r="O41" s="32">
        <f t="shared" si="15"/>
        <v>1484.24</v>
      </c>
      <c r="P41" s="32">
        <f t="shared" si="16"/>
        <v>1483.07</v>
      </c>
      <c r="Q41" s="32">
        <f t="shared" si="17"/>
        <v>1481.649333</v>
      </c>
      <c r="R41" s="4">
        <f t="shared" si="18"/>
        <v>1477.406875</v>
      </c>
      <c r="S41" s="4">
        <f t="shared" si="19"/>
        <v>1472.1</v>
      </c>
      <c r="T41" s="4">
        <f t="shared" si="20"/>
        <v>1466.824444</v>
      </c>
      <c r="U41" s="4">
        <f t="shared" si="21"/>
        <v>1462.121579</v>
      </c>
      <c r="V41" s="4">
        <f t="shared" si="22"/>
        <v>1457.6505</v>
      </c>
      <c r="W41" s="189" t="str">
        <f t="shared" si="1"/>
        <v>GREEN</v>
      </c>
      <c r="X41" s="192">
        <f t="shared" si="4"/>
        <v>1</v>
      </c>
      <c r="Y41" s="191" t="str">
        <f t="shared" si="2"/>
        <v>WAIT</v>
      </c>
    </row>
    <row r="42">
      <c r="A42" s="30">
        <v>45973.0</v>
      </c>
      <c r="B42" s="3">
        <v>1511.5</v>
      </c>
      <c r="C42" s="3">
        <v>1515.0</v>
      </c>
      <c r="D42" s="194">
        <f>SUM(C41:C42)/2</f>
        <v>1502.285</v>
      </c>
      <c r="E42" s="195">
        <f>SUM(C40:C42)/3</f>
        <v>1499.083333</v>
      </c>
      <c r="F42" s="195">
        <f>SUM(C39:C42)/4</f>
        <v>1495.99</v>
      </c>
      <c r="G42" s="196">
        <f>SUM(C38:C42)/5</f>
        <v>1495.606</v>
      </c>
      <c r="H42" s="197">
        <f>SUM(C37:C42)/6</f>
        <v>1493.163333</v>
      </c>
      <c r="I42" s="198">
        <f t="shared" si="9"/>
        <v>1492.467143</v>
      </c>
      <c r="J42" s="199">
        <f t="shared" si="10"/>
        <v>1491.88375</v>
      </c>
      <c r="K42" s="59">
        <f t="shared" si="11"/>
        <v>1491.925556</v>
      </c>
      <c r="L42" s="63">
        <f t="shared" si="12"/>
        <v>1492.999</v>
      </c>
      <c r="M42" s="89">
        <f t="shared" si="13"/>
        <v>1492.268182</v>
      </c>
      <c r="N42" s="89">
        <f t="shared" si="14"/>
        <v>1491.265</v>
      </c>
      <c r="O42" s="64">
        <f t="shared" si="15"/>
        <v>1488.109231</v>
      </c>
      <c r="P42" s="64">
        <f t="shared" si="16"/>
        <v>1486.437143</v>
      </c>
      <c r="Q42" s="64">
        <f t="shared" si="17"/>
        <v>1485.198667</v>
      </c>
      <c r="R42" s="73">
        <f t="shared" si="18"/>
        <v>1483.73375</v>
      </c>
      <c r="S42" s="89">
        <f t="shared" si="19"/>
        <v>1479.618235</v>
      </c>
      <c r="T42" s="90">
        <f t="shared" si="20"/>
        <v>1474.483333</v>
      </c>
      <c r="U42" s="91">
        <f t="shared" si="21"/>
        <v>1469.36</v>
      </c>
      <c r="V42" s="200">
        <f t="shared" si="22"/>
        <v>1464.7655</v>
      </c>
      <c r="W42" s="189" t="str">
        <f t="shared" si="1"/>
        <v>RED</v>
      </c>
      <c r="X42" s="192">
        <f t="shared" si="4"/>
        <v>1</v>
      </c>
      <c r="Y42" s="191" t="str">
        <f t="shared" si="2"/>
        <v>WAIT</v>
      </c>
    </row>
    <row r="43">
      <c r="A43" s="30">
        <v>45974.0</v>
      </c>
      <c r="B43" s="3">
        <v>1510.9</v>
      </c>
      <c r="C43" s="3">
        <v>1514.35</v>
      </c>
      <c r="D43" s="32">
        <f t="shared" ref="D43:D48" si="23">SUM(C42:C43)/2</f>
        <v>1514.675</v>
      </c>
      <c r="E43" s="32">
        <f t="shared" ref="E43:E48" si="24">SUM(C41:C43)/3</f>
        <v>1506.306667</v>
      </c>
      <c r="F43" s="32">
        <f t="shared" ref="F43:F48" si="25">SUM(C40:C43)/4</f>
        <v>1502.9</v>
      </c>
      <c r="G43" s="32">
        <f t="shared" ref="G43:G48" si="26">SUM(C39:C43)/5</f>
        <v>1499.662</v>
      </c>
      <c r="H43" s="32">
        <f t="shared" ref="H43:H48" si="27">SUM(C38:C43)/6</f>
        <v>1498.73</v>
      </c>
      <c r="I43" s="32">
        <f t="shared" si="9"/>
        <v>1496.19</v>
      </c>
      <c r="J43" s="37">
        <f t="shared" si="10"/>
        <v>1495.2025</v>
      </c>
      <c r="K43" s="32">
        <f t="shared" si="11"/>
        <v>1494.38</v>
      </c>
      <c r="L43" s="32">
        <f t="shared" si="12"/>
        <v>1494.168</v>
      </c>
      <c r="M43" s="32">
        <f t="shared" si="13"/>
        <v>1494.94</v>
      </c>
      <c r="N43" s="32">
        <f t="shared" si="14"/>
        <v>1494.108333</v>
      </c>
      <c r="O43" s="32">
        <f t="shared" si="15"/>
        <v>1493.040769</v>
      </c>
      <c r="P43" s="32">
        <f t="shared" si="16"/>
        <v>1489.983571</v>
      </c>
      <c r="Q43" s="32">
        <f t="shared" si="17"/>
        <v>1488.298</v>
      </c>
      <c r="R43" s="4">
        <f t="shared" si="18"/>
        <v>1487.020625</v>
      </c>
      <c r="S43" s="4">
        <f t="shared" si="19"/>
        <v>1485.534706</v>
      </c>
      <c r="T43" s="4">
        <f t="shared" si="20"/>
        <v>1481.547778</v>
      </c>
      <c r="U43" s="4">
        <f t="shared" si="21"/>
        <v>1476.581579</v>
      </c>
      <c r="V43" s="4">
        <f t="shared" si="22"/>
        <v>1471.6095</v>
      </c>
      <c r="W43" s="189" t="str">
        <f t="shared" si="1"/>
        <v>RED</v>
      </c>
      <c r="X43" s="192">
        <f t="shared" si="4"/>
        <v>2</v>
      </c>
      <c r="Y43" s="191" t="str">
        <f t="shared" si="2"/>
        <v>HOLD PUT</v>
      </c>
    </row>
    <row r="44">
      <c r="A44" s="30">
        <v>45975.0</v>
      </c>
      <c r="B44" s="3">
        <v>1518.9</v>
      </c>
      <c r="C44" s="3">
        <v>1516.51</v>
      </c>
      <c r="D44" s="32">
        <f t="shared" si="23"/>
        <v>1515.43</v>
      </c>
      <c r="E44" s="32">
        <f t="shared" si="24"/>
        <v>1515.286667</v>
      </c>
      <c r="F44" s="32">
        <f t="shared" si="25"/>
        <v>1508.8575</v>
      </c>
      <c r="G44" s="32">
        <f t="shared" si="26"/>
        <v>1505.622</v>
      </c>
      <c r="H44" s="32">
        <f t="shared" si="27"/>
        <v>1502.47</v>
      </c>
      <c r="I44" s="32">
        <f t="shared" si="9"/>
        <v>1501.27</v>
      </c>
      <c r="J44" s="37">
        <f t="shared" si="10"/>
        <v>1498.73</v>
      </c>
      <c r="K44" s="32">
        <f t="shared" si="11"/>
        <v>1497.57</v>
      </c>
      <c r="L44" s="32">
        <f t="shared" si="12"/>
        <v>1496.593</v>
      </c>
      <c r="M44" s="32">
        <f t="shared" si="13"/>
        <v>1496.199091</v>
      </c>
      <c r="N44" s="32">
        <f t="shared" si="14"/>
        <v>1496.7375</v>
      </c>
      <c r="O44" s="32">
        <f t="shared" si="15"/>
        <v>1495.831538</v>
      </c>
      <c r="P44" s="32">
        <f t="shared" si="16"/>
        <v>1494.717143</v>
      </c>
      <c r="Q44" s="32">
        <f t="shared" si="17"/>
        <v>1491.752</v>
      </c>
      <c r="R44" s="4">
        <f t="shared" si="18"/>
        <v>1490.06125</v>
      </c>
      <c r="S44" s="4">
        <f t="shared" si="19"/>
        <v>1488.755294</v>
      </c>
      <c r="T44" s="4">
        <f t="shared" si="20"/>
        <v>1487.255556</v>
      </c>
      <c r="U44" s="4">
        <f t="shared" si="21"/>
        <v>1483.387895</v>
      </c>
      <c r="V44" s="4">
        <f t="shared" si="22"/>
        <v>1478.578</v>
      </c>
      <c r="W44" s="189" t="str">
        <f t="shared" si="1"/>
        <v>GREEN</v>
      </c>
      <c r="X44" s="192">
        <f t="shared" si="4"/>
        <v>1</v>
      </c>
      <c r="Y44" s="191" t="str">
        <f t="shared" si="2"/>
        <v>WAIT</v>
      </c>
    </row>
    <row r="45">
      <c r="A45" s="30">
        <v>45978.0</v>
      </c>
      <c r="B45" s="3">
        <v>1518.3</v>
      </c>
      <c r="C45" s="3">
        <v>1516.89</v>
      </c>
      <c r="D45" s="32">
        <f t="shared" si="23"/>
        <v>1516.7</v>
      </c>
      <c r="E45" s="32">
        <f t="shared" si="24"/>
        <v>1515.916667</v>
      </c>
      <c r="F45" s="32">
        <f t="shared" si="25"/>
        <v>1515.6875</v>
      </c>
      <c r="G45" s="32">
        <f t="shared" si="26"/>
        <v>1510.464</v>
      </c>
      <c r="H45" s="32">
        <f t="shared" si="27"/>
        <v>1507.5</v>
      </c>
      <c r="I45" s="32">
        <f t="shared" si="9"/>
        <v>1504.53</v>
      </c>
      <c r="J45" s="37">
        <f t="shared" si="10"/>
        <v>1503.2225</v>
      </c>
      <c r="K45" s="32">
        <f t="shared" si="11"/>
        <v>1500.747778</v>
      </c>
      <c r="L45" s="32">
        <f t="shared" si="12"/>
        <v>1499.502</v>
      </c>
      <c r="M45" s="32">
        <f t="shared" si="13"/>
        <v>1498.438182</v>
      </c>
      <c r="N45" s="32">
        <f t="shared" si="14"/>
        <v>1497.923333</v>
      </c>
      <c r="O45" s="32">
        <f t="shared" si="15"/>
        <v>1498.287692</v>
      </c>
      <c r="P45" s="32">
        <f t="shared" si="16"/>
        <v>1497.335714</v>
      </c>
      <c r="Q45" s="32">
        <f t="shared" si="17"/>
        <v>1496.195333</v>
      </c>
      <c r="R45" s="4">
        <f t="shared" si="18"/>
        <v>1493.323125</v>
      </c>
      <c r="S45" s="4">
        <f t="shared" si="19"/>
        <v>1491.639412</v>
      </c>
      <c r="T45" s="4">
        <f t="shared" si="20"/>
        <v>1490.318333</v>
      </c>
      <c r="U45" s="4">
        <f t="shared" si="21"/>
        <v>1488.815263</v>
      </c>
      <c r="V45" s="4">
        <f t="shared" si="22"/>
        <v>1485.063</v>
      </c>
      <c r="W45" s="189" t="str">
        <f t="shared" si="1"/>
        <v>GREEN</v>
      </c>
      <c r="X45" s="192">
        <f t="shared" si="4"/>
        <v>2</v>
      </c>
      <c r="Y45" s="191" t="str">
        <f t="shared" si="2"/>
        <v>CALL ENTRY</v>
      </c>
    </row>
    <row r="46">
      <c r="A46" s="30">
        <v>45979.0</v>
      </c>
      <c r="B46" s="3">
        <v>1519.4</v>
      </c>
      <c r="C46" s="3">
        <v>1520.18</v>
      </c>
      <c r="D46" s="32">
        <f t="shared" si="23"/>
        <v>1518.535</v>
      </c>
      <c r="E46" s="32">
        <f t="shared" si="24"/>
        <v>1517.86</v>
      </c>
      <c r="F46" s="32">
        <f t="shared" si="25"/>
        <v>1516.9825</v>
      </c>
      <c r="G46" s="32">
        <f t="shared" si="26"/>
        <v>1516.586</v>
      </c>
      <c r="H46" s="32">
        <f t="shared" si="27"/>
        <v>1512.083333</v>
      </c>
      <c r="I46" s="32">
        <f t="shared" si="9"/>
        <v>1509.311429</v>
      </c>
      <c r="J46" s="37">
        <f t="shared" si="10"/>
        <v>1506.48625</v>
      </c>
      <c r="K46" s="32">
        <f t="shared" si="11"/>
        <v>1505.106667</v>
      </c>
      <c r="L46" s="32">
        <f t="shared" si="12"/>
        <v>1502.691</v>
      </c>
      <c r="M46" s="32">
        <f t="shared" si="13"/>
        <v>1501.381818</v>
      </c>
      <c r="N46" s="32">
        <f t="shared" si="14"/>
        <v>1500.25</v>
      </c>
      <c r="O46" s="32">
        <f t="shared" si="15"/>
        <v>1499.635385</v>
      </c>
      <c r="P46" s="32">
        <f t="shared" si="16"/>
        <v>1499.851429</v>
      </c>
      <c r="Q46" s="32">
        <f t="shared" si="17"/>
        <v>1498.858667</v>
      </c>
      <c r="R46" s="4">
        <f t="shared" si="18"/>
        <v>1497.694375</v>
      </c>
      <c r="S46" s="4">
        <f t="shared" si="19"/>
        <v>1494.902941</v>
      </c>
      <c r="T46" s="4">
        <f t="shared" si="20"/>
        <v>1493.225</v>
      </c>
      <c r="U46" s="4">
        <f t="shared" si="21"/>
        <v>1491.89</v>
      </c>
      <c r="V46" s="4">
        <f t="shared" si="22"/>
        <v>1490.3835</v>
      </c>
      <c r="W46" s="189" t="str">
        <f t="shared" si="1"/>
        <v>FLAT</v>
      </c>
      <c r="X46" s="192">
        <f t="shared" si="4"/>
        <v>1</v>
      </c>
      <c r="Y46" s="191" t="str">
        <f t="shared" si="2"/>
        <v>WAIT</v>
      </c>
    </row>
    <row r="47">
      <c r="A47" s="30">
        <v>45980.0</v>
      </c>
      <c r="B47" s="3">
        <v>1518.9</v>
      </c>
      <c r="C47" s="3">
        <v>1518.63</v>
      </c>
      <c r="D47" s="32">
        <f t="shared" si="23"/>
        <v>1519.405</v>
      </c>
      <c r="E47" s="32">
        <f t="shared" si="24"/>
        <v>1518.566667</v>
      </c>
      <c r="F47" s="32">
        <f t="shared" si="25"/>
        <v>1518.0525</v>
      </c>
      <c r="G47" s="32">
        <f t="shared" si="26"/>
        <v>1517.312</v>
      </c>
      <c r="H47" s="32">
        <f t="shared" si="27"/>
        <v>1516.926667</v>
      </c>
      <c r="I47" s="32">
        <f t="shared" si="9"/>
        <v>1513.018571</v>
      </c>
      <c r="J47" s="37">
        <f t="shared" si="10"/>
        <v>1510.47625</v>
      </c>
      <c r="K47" s="32">
        <f t="shared" si="11"/>
        <v>1507.835556</v>
      </c>
      <c r="L47" s="32">
        <f t="shared" si="12"/>
        <v>1506.459</v>
      </c>
      <c r="M47" s="32">
        <f t="shared" si="13"/>
        <v>1504.14</v>
      </c>
      <c r="N47" s="32">
        <f t="shared" si="14"/>
        <v>1502.819167</v>
      </c>
      <c r="O47" s="32">
        <f t="shared" si="15"/>
        <v>1501.663846</v>
      </c>
      <c r="P47" s="32">
        <f t="shared" si="16"/>
        <v>1500.992143</v>
      </c>
      <c r="Q47" s="32">
        <f t="shared" si="17"/>
        <v>1501.103333</v>
      </c>
      <c r="R47" s="4">
        <f t="shared" si="18"/>
        <v>1500.094375</v>
      </c>
      <c r="S47" s="4">
        <f t="shared" si="19"/>
        <v>1498.925882</v>
      </c>
      <c r="T47" s="4">
        <f t="shared" si="20"/>
        <v>1496.221111</v>
      </c>
      <c r="U47" s="4">
        <f t="shared" si="21"/>
        <v>1494.562105</v>
      </c>
      <c r="V47" s="4">
        <f t="shared" si="22"/>
        <v>1493.227</v>
      </c>
      <c r="W47" s="189" t="str">
        <f t="shared" si="1"/>
        <v>FLAT</v>
      </c>
      <c r="X47" s="192">
        <f t="shared" si="4"/>
        <v>2</v>
      </c>
      <c r="Y47" s="191" t="str">
        <f t="shared" si="2"/>
        <v>WAIT</v>
      </c>
    </row>
    <row r="48">
      <c r="A48" s="30">
        <v>45981.0</v>
      </c>
      <c r="B48" s="3">
        <v>1549.1</v>
      </c>
      <c r="C48" s="3">
        <v>1543.56</v>
      </c>
      <c r="D48" s="32">
        <f t="shared" si="23"/>
        <v>1531.095</v>
      </c>
      <c r="E48" s="32">
        <f t="shared" si="24"/>
        <v>1527.456667</v>
      </c>
      <c r="F48" s="32">
        <f t="shared" si="25"/>
        <v>1524.815</v>
      </c>
      <c r="G48" s="32">
        <f t="shared" si="26"/>
        <v>1523.154</v>
      </c>
      <c r="H48" s="32">
        <f t="shared" si="27"/>
        <v>1521.686667</v>
      </c>
      <c r="I48" s="32">
        <f t="shared" si="9"/>
        <v>1520.731429</v>
      </c>
      <c r="J48" s="37">
        <f t="shared" si="10"/>
        <v>1516.83625</v>
      </c>
      <c r="K48" s="32">
        <f t="shared" si="11"/>
        <v>1514.152222</v>
      </c>
      <c r="L48" s="32">
        <f t="shared" si="12"/>
        <v>1511.408</v>
      </c>
      <c r="M48" s="32">
        <f t="shared" si="13"/>
        <v>1509.831818</v>
      </c>
      <c r="N48" s="32">
        <f t="shared" si="14"/>
        <v>1507.425</v>
      </c>
      <c r="O48" s="32">
        <f t="shared" si="15"/>
        <v>1505.953077</v>
      </c>
      <c r="P48" s="32">
        <f t="shared" si="16"/>
        <v>1504.656429</v>
      </c>
      <c r="Q48" s="32">
        <f t="shared" si="17"/>
        <v>1503.83</v>
      </c>
      <c r="R48" s="4">
        <f t="shared" si="18"/>
        <v>1503.756875</v>
      </c>
      <c r="S48" s="4">
        <f t="shared" si="19"/>
        <v>1502.651176</v>
      </c>
      <c r="T48" s="4">
        <f t="shared" si="20"/>
        <v>1501.405556</v>
      </c>
      <c r="U48" s="4">
        <f t="shared" si="21"/>
        <v>1498.712632</v>
      </c>
      <c r="V48" s="4">
        <f t="shared" si="22"/>
        <v>1497.012</v>
      </c>
      <c r="W48" s="189" t="str">
        <f t="shared" si="1"/>
        <v>GREEN</v>
      </c>
      <c r="X48" s="192">
        <f t="shared" si="4"/>
        <v>1</v>
      </c>
      <c r="Y48" s="191" t="str">
        <f t="shared" si="2"/>
        <v>WAIT</v>
      </c>
    </row>
    <row r="49">
      <c r="A49" s="30">
        <v>45982.0</v>
      </c>
      <c r="B49" s="3">
        <v>1546.6</v>
      </c>
      <c r="C49" s="3">
        <v>1549.34</v>
      </c>
      <c r="D49" s="67">
        <f>SUM(C48:C49)/2</f>
        <v>1546.45</v>
      </c>
      <c r="E49" s="68">
        <f>SUM(C47:C49)/3</f>
        <v>1537.176667</v>
      </c>
      <c r="F49" s="68">
        <f>SUM(C46:C49)/4</f>
        <v>1532.9275</v>
      </c>
      <c r="G49" s="69">
        <f>SUM(C45:C49)/5</f>
        <v>1529.72</v>
      </c>
      <c r="H49" s="70">
        <f>SUM(C44:C49)/6</f>
        <v>1527.518333</v>
      </c>
      <c r="I49" s="71">
        <f t="shared" si="9"/>
        <v>1525.637143</v>
      </c>
      <c r="J49" s="55">
        <f t="shared" si="10"/>
        <v>1524.3075</v>
      </c>
      <c r="K49" s="72">
        <f t="shared" si="11"/>
        <v>1520.447778</v>
      </c>
      <c r="L49" s="66">
        <f t="shared" si="12"/>
        <v>1517.671</v>
      </c>
      <c r="M49" s="64">
        <f t="shared" si="13"/>
        <v>1514.856364</v>
      </c>
      <c r="N49" s="73">
        <f t="shared" si="14"/>
        <v>1513.124167</v>
      </c>
      <c r="O49" s="73">
        <f t="shared" si="15"/>
        <v>1510.649231</v>
      </c>
      <c r="P49" s="64">
        <f t="shared" si="16"/>
        <v>1509.052143</v>
      </c>
      <c r="Q49" s="65">
        <f t="shared" si="17"/>
        <v>1507.635333</v>
      </c>
      <c r="R49" s="57">
        <f t="shared" si="18"/>
        <v>1506.674375</v>
      </c>
      <c r="S49" s="57">
        <f t="shared" si="19"/>
        <v>1506.438235</v>
      </c>
      <c r="T49" s="57">
        <f t="shared" si="20"/>
        <v>1505.245</v>
      </c>
      <c r="U49" s="57">
        <f t="shared" si="21"/>
        <v>1503.928421</v>
      </c>
      <c r="V49" s="57">
        <f t="shared" si="22"/>
        <v>1501.244</v>
      </c>
      <c r="W49" s="189" t="str">
        <f t="shared" si="1"/>
        <v>RED</v>
      </c>
      <c r="X49" s="192">
        <f t="shared" si="4"/>
        <v>1</v>
      </c>
      <c r="Y49" s="191" t="str">
        <f t="shared" si="2"/>
        <v>WAIT</v>
      </c>
    </row>
    <row r="50">
      <c r="A50" s="30">
        <v>45985.0</v>
      </c>
      <c r="B50" s="3">
        <v>1535.9</v>
      </c>
      <c r="C50" s="3">
        <v>1537.26</v>
      </c>
      <c r="D50" s="32">
        <f t="shared" ref="D50:D52" si="28">SUM(C49:C50)/2</f>
        <v>1543.3</v>
      </c>
      <c r="E50" s="32">
        <f t="shared" ref="E50:E52" si="29">SUM(C48:C50)/3</f>
        <v>1543.386667</v>
      </c>
      <c r="F50" s="32">
        <f t="shared" ref="F50:F52" si="30">SUM(C47:C50)/4</f>
        <v>1537.1975</v>
      </c>
      <c r="G50" s="32">
        <f t="shared" ref="G50:G52" si="31">SUM(C46:C50)/5</f>
        <v>1533.794</v>
      </c>
      <c r="H50" s="32">
        <f t="shared" ref="H50:H52" si="32">SUM(C45:C50)/6</f>
        <v>1530.976667</v>
      </c>
      <c r="I50" s="32">
        <f t="shared" si="9"/>
        <v>1528.91</v>
      </c>
      <c r="J50" s="37">
        <f t="shared" si="10"/>
        <v>1527.09</v>
      </c>
      <c r="K50" s="32">
        <f t="shared" si="11"/>
        <v>1525.746667</v>
      </c>
      <c r="L50" s="32">
        <f t="shared" si="12"/>
        <v>1522.129</v>
      </c>
      <c r="M50" s="32">
        <f t="shared" si="13"/>
        <v>1519.451818</v>
      </c>
      <c r="N50" s="32">
        <f t="shared" si="14"/>
        <v>1516.723333</v>
      </c>
      <c r="O50" s="32">
        <f t="shared" si="15"/>
        <v>1514.980769</v>
      </c>
      <c r="P50" s="32">
        <f t="shared" si="16"/>
        <v>1512.55</v>
      </c>
      <c r="Q50" s="32">
        <f t="shared" si="17"/>
        <v>1510.932667</v>
      </c>
      <c r="R50" s="4">
        <f t="shared" si="18"/>
        <v>1509.486875</v>
      </c>
      <c r="S50" s="4">
        <f t="shared" si="19"/>
        <v>1508.473529</v>
      </c>
      <c r="T50" s="4">
        <f t="shared" si="20"/>
        <v>1508.150556</v>
      </c>
      <c r="U50" s="4">
        <f t="shared" si="21"/>
        <v>1506.93</v>
      </c>
      <c r="V50" s="4">
        <f t="shared" si="22"/>
        <v>1505.595</v>
      </c>
      <c r="W50" s="189" t="str">
        <f t="shared" si="1"/>
        <v>RED</v>
      </c>
      <c r="X50" s="192">
        <f t="shared" si="4"/>
        <v>2</v>
      </c>
      <c r="Y50" s="191" t="str">
        <f t="shared" si="2"/>
        <v>HOLD PUT</v>
      </c>
    </row>
    <row r="51">
      <c r="A51" s="30">
        <v>45986.0</v>
      </c>
      <c r="B51" s="3">
        <v>1539.7</v>
      </c>
      <c r="C51" s="3">
        <v>1546.34</v>
      </c>
      <c r="D51" s="32">
        <f t="shared" si="28"/>
        <v>1541.8</v>
      </c>
      <c r="E51" s="32">
        <f t="shared" si="29"/>
        <v>1544.313333</v>
      </c>
      <c r="F51" s="32">
        <f t="shared" si="30"/>
        <v>1544.125</v>
      </c>
      <c r="G51" s="32">
        <f t="shared" si="31"/>
        <v>1539.026</v>
      </c>
      <c r="H51" s="32">
        <f t="shared" si="32"/>
        <v>1535.885</v>
      </c>
      <c r="I51" s="32">
        <f t="shared" si="9"/>
        <v>1533.171429</v>
      </c>
      <c r="J51" s="37">
        <f t="shared" si="10"/>
        <v>1531.08875</v>
      </c>
      <c r="K51" s="32">
        <f t="shared" si="11"/>
        <v>1529.228889</v>
      </c>
      <c r="L51" s="32">
        <f t="shared" si="12"/>
        <v>1527.806</v>
      </c>
      <c r="M51" s="32">
        <f t="shared" si="13"/>
        <v>1524.33</v>
      </c>
      <c r="N51" s="32">
        <f t="shared" si="14"/>
        <v>1521.6925</v>
      </c>
      <c r="O51" s="32">
        <f t="shared" si="15"/>
        <v>1519.001538</v>
      </c>
      <c r="P51" s="32">
        <f t="shared" si="16"/>
        <v>1517.220714</v>
      </c>
      <c r="Q51" s="32">
        <f t="shared" si="17"/>
        <v>1514.802667</v>
      </c>
      <c r="R51" s="4">
        <f t="shared" si="18"/>
        <v>1513.145625</v>
      </c>
      <c r="S51" s="4">
        <f t="shared" si="19"/>
        <v>1511.654706</v>
      </c>
      <c r="T51" s="4">
        <f t="shared" si="20"/>
        <v>1510.577222</v>
      </c>
      <c r="U51" s="4">
        <f t="shared" si="21"/>
        <v>1510.160526</v>
      </c>
      <c r="V51" s="4">
        <f t="shared" si="22"/>
        <v>1508.9005</v>
      </c>
      <c r="W51" s="189" t="str">
        <f t="shared" si="1"/>
        <v>RED</v>
      </c>
      <c r="X51" s="192">
        <f t="shared" si="4"/>
        <v>3</v>
      </c>
      <c r="Y51" s="191" t="str">
        <f t="shared" si="2"/>
        <v>HOLD PUT</v>
      </c>
    </row>
    <row r="52">
      <c r="A52" s="30">
        <v>45987.0</v>
      </c>
      <c r="B52" s="3">
        <v>1569.9</v>
      </c>
      <c r="C52" s="3">
        <v>1562.98</v>
      </c>
      <c r="D52" s="32">
        <f t="shared" si="28"/>
        <v>1554.66</v>
      </c>
      <c r="E52" s="32">
        <f t="shared" si="29"/>
        <v>1548.86</v>
      </c>
      <c r="F52" s="32">
        <f t="shared" si="30"/>
        <v>1548.98</v>
      </c>
      <c r="G52" s="32">
        <f t="shared" si="31"/>
        <v>1547.896</v>
      </c>
      <c r="H52" s="32">
        <f t="shared" si="32"/>
        <v>1543.018333</v>
      </c>
      <c r="I52" s="32">
        <f t="shared" si="9"/>
        <v>1539.755714</v>
      </c>
      <c r="J52" s="37">
        <f t="shared" si="10"/>
        <v>1536.8975</v>
      </c>
      <c r="K52" s="32">
        <f t="shared" si="11"/>
        <v>1534.632222</v>
      </c>
      <c r="L52" s="32">
        <f t="shared" si="12"/>
        <v>1532.604</v>
      </c>
      <c r="M52" s="32">
        <f t="shared" si="13"/>
        <v>1531.003636</v>
      </c>
      <c r="N52" s="32">
        <f t="shared" si="14"/>
        <v>1527.550833</v>
      </c>
      <c r="O52" s="32">
        <f t="shared" si="15"/>
        <v>1524.868462</v>
      </c>
      <c r="P52" s="32">
        <f t="shared" si="16"/>
        <v>1522.142857</v>
      </c>
      <c r="Q52" s="32">
        <f t="shared" si="17"/>
        <v>1520.271333</v>
      </c>
      <c r="R52" s="4">
        <f t="shared" si="18"/>
        <v>1517.81375</v>
      </c>
      <c r="S52" s="4">
        <f t="shared" si="19"/>
        <v>1516.077059</v>
      </c>
      <c r="T52" s="4">
        <f t="shared" si="20"/>
        <v>1514.506111</v>
      </c>
      <c r="U52" s="4">
        <f t="shared" si="21"/>
        <v>1513.335263</v>
      </c>
      <c r="V52" s="4">
        <f t="shared" si="22"/>
        <v>1512.8015</v>
      </c>
      <c r="W52" s="189" t="str">
        <f t="shared" si="1"/>
        <v>GREEN</v>
      </c>
      <c r="X52" s="192">
        <f t="shared" si="4"/>
        <v>1</v>
      </c>
      <c r="Y52" s="191" t="str">
        <f t="shared" si="2"/>
        <v>WAIT</v>
      </c>
    </row>
    <row r="53">
      <c r="A53" s="30">
        <v>45988.0</v>
      </c>
      <c r="B53" s="3">
        <v>1563.4</v>
      </c>
      <c r="C53" s="3">
        <v>1563.68</v>
      </c>
      <c r="D53" s="74">
        <f t="shared" ref="D53:D54" si="33">SUM(C52:C53)/2</f>
        <v>1563.33</v>
      </c>
      <c r="E53" s="75">
        <f t="shared" ref="E53:E54" si="34">SUM(C51:C53)/3</f>
        <v>1557.666667</v>
      </c>
      <c r="F53" s="75">
        <f t="shared" ref="F53:F54" si="35">SUM(C50:C53)/4</f>
        <v>1552.565</v>
      </c>
      <c r="G53" s="76">
        <f t="shared" ref="G53:G54" si="36">SUM(C49:C53)/5</f>
        <v>1551.92</v>
      </c>
      <c r="H53" s="75">
        <f t="shared" ref="H53:H54" si="37">SUM(C48:C53)/6</f>
        <v>1550.526667</v>
      </c>
      <c r="I53" s="77">
        <f t="shared" si="9"/>
        <v>1545.97</v>
      </c>
      <c r="J53" s="78">
        <f t="shared" si="10"/>
        <v>1542.74625</v>
      </c>
      <c r="K53" s="68">
        <f t="shared" si="11"/>
        <v>1539.873333</v>
      </c>
      <c r="L53" s="68">
        <f t="shared" si="12"/>
        <v>1537.537</v>
      </c>
      <c r="M53" s="79">
        <f t="shared" si="13"/>
        <v>1535.429091</v>
      </c>
      <c r="N53" s="71">
        <f t="shared" si="14"/>
        <v>1533.726667</v>
      </c>
      <c r="O53" s="80">
        <f t="shared" si="15"/>
        <v>1530.33</v>
      </c>
      <c r="P53" s="81">
        <f t="shared" si="16"/>
        <v>1527.640714</v>
      </c>
      <c r="Q53" s="82">
        <f t="shared" si="17"/>
        <v>1524.912</v>
      </c>
      <c r="R53" s="83">
        <f t="shared" si="18"/>
        <v>1522.984375</v>
      </c>
      <c r="S53" s="57">
        <f t="shared" si="19"/>
        <v>1520.511765</v>
      </c>
      <c r="T53" s="57">
        <f t="shared" si="20"/>
        <v>1518.721667</v>
      </c>
      <c r="U53" s="82">
        <f t="shared" si="21"/>
        <v>1517.094211</v>
      </c>
      <c r="V53" s="72">
        <f t="shared" si="22"/>
        <v>1515.8525</v>
      </c>
      <c r="W53" s="189" t="str">
        <f t="shared" si="1"/>
        <v>FLAT</v>
      </c>
      <c r="X53" s="192">
        <f t="shared" si="4"/>
        <v>1</v>
      </c>
      <c r="Y53" s="191" t="str">
        <f t="shared" si="2"/>
        <v>WAIT</v>
      </c>
    </row>
    <row r="54">
      <c r="A54" s="30">
        <v>45989.0</v>
      </c>
      <c r="B54" s="3">
        <v>1567.5</v>
      </c>
      <c r="C54" s="3">
        <v>1571.94</v>
      </c>
      <c r="D54" s="84">
        <f t="shared" si="33"/>
        <v>1567.81</v>
      </c>
      <c r="E54" s="69">
        <f t="shared" si="34"/>
        <v>1566.2</v>
      </c>
      <c r="F54" s="85">
        <f t="shared" si="35"/>
        <v>1561.235</v>
      </c>
      <c r="G54" s="80">
        <f t="shared" si="36"/>
        <v>1556.44</v>
      </c>
      <c r="H54" s="80">
        <f t="shared" si="37"/>
        <v>1555.256667</v>
      </c>
      <c r="I54" s="86">
        <f t="shared" si="9"/>
        <v>1553.585714</v>
      </c>
      <c r="J54" s="87">
        <f t="shared" si="10"/>
        <v>1549.21625</v>
      </c>
      <c r="K54" s="72">
        <f t="shared" si="11"/>
        <v>1545.99</v>
      </c>
      <c r="L54" s="57">
        <f t="shared" si="12"/>
        <v>1543.08</v>
      </c>
      <c r="M54" s="57">
        <f t="shared" si="13"/>
        <v>1540.664545</v>
      </c>
      <c r="N54" s="88">
        <f t="shared" si="14"/>
        <v>1538.471667</v>
      </c>
      <c r="O54" s="64">
        <f t="shared" si="15"/>
        <v>1536.666154</v>
      </c>
      <c r="P54" s="89">
        <f t="shared" si="16"/>
        <v>1533.302143</v>
      </c>
      <c r="Q54" s="90">
        <f t="shared" si="17"/>
        <v>1530.594</v>
      </c>
      <c r="R54" s="61">
        <f t="shared" si="18"/>
        <v>1527.85125</v>
      </c>
      <c r="S54" s="91">
        <f t="shared" si="19"/>
        <v>1525.864118</v>
      </c>
      <c r="T54" s="91">
        <f t="shared" si="20"/>
        <v>1523.368889</v>
      </c>
      <c r="U54" s="91">
        <f t="shared" si="21"/>
        <v>1521.522632</v>
      </c>
      <c r="V54" s="91">
        <f t="shared" si="22"/>
        <v>1519.8365</v>
      </c>
      <c r="W54" s="189" t="str">
        <f t="shared" si="1"/>
        <v>RED</v>
      </c>
      <c r="X54" s="192">
        <f t="shared" si="4"/>
        <v>1</v>
      </c>
      <c r="Y54" s="191" t="str">
        <f t="shared" si="2"/>
        <v>WAIT</v>
      </c>
    </row>
    <row r="55">
      <c r="A55" s="30">
        <v>45992.0</v>
      </c>
      <c r="B55" s="3">
        <v>1566.1</v>
      </c>
      <c r="C55" s="3">
        <v>1571.31</v>
      </c>
      <c r="D55" s="32">
        <f t="shared" ref="D55:D57" si="38">SUM(C54:C55)/2</f>
        <v>1571.625</v>
      </c>
      <c r="E55" s="32">
        <f t="shared" ref="E55:E57" si="39">SUM(C53:C55)/3</f>
        <v>1568.976667</v>
      </c>
      <c r="F55" s="32">
        <f t="shared" ref="F55:F57" si="40">SUM(C52:C55)/4</f>
        <v>1567.4775</v>
      </c>
      <c r="G55" s="32">
        <f t="shared" ref="G55:G57" si="41">SUM(C51:C55)/5</f>
        <v>1563.25</v>
      </c>
      <c r="H55" s="32">
        <f t="shared" ref="H55:H57" si="42">SUM(C50:C55)/6</f>
        <v>1558.918333</v>
      </c>
      <c r="I55" s="32">
        <f t="shared" si="9"/>
        <v>1557.55</v>
      </c>
      <c r="J55" s="37">
        <f t="shared" si="10"/>
        <v>1555.80125</v>
      </c>
      <c r="K55" s="32">
        <f t="shared" si="11"/>
        <v>1551.671111</v>
      </c>
      <c r="L55" s="32">
        <f t="shared" si="12"/>
        <v>1548.522</v>
      </c>
      <c r="M55" s="32">
        <f t="shared" si="13"/>
        <v>1545.646364</v>
      </c>
      <c r="N55" s="32">
        <f t="shared" si="14"/>
        <v>1543.218333</v>
      </c>
      <c r="O55" s="32">
        <f t="shared" si="15"/>
        <v>1540.997692</v>
      </c>
      <c r="P55" s="32">
        <f t="shared" si="16"/>
        <v>1539.140714</v>
      </c>
      <c r="Q55" s="32">
        <f t="shared" si="17"/>
        <v>1535.836</v>
      </c>
      <c r="R55" s="4">
        <f t="shared" si="18"/>
        <v>1533.13875</v>
      </c>
      <c r="S55" s="4">
        <f t="shared" si="19"/>
        <v>1530.407647</v>
      </c>
      <c r="T55" s="4">
        <f t="shared" si="20"/>
        <v>1528.388889</v>
      </c>
      <c r="U55" s="4">
        <f t="shared" si="21"/>
        <v>1525.892105</v>
      </c>
      <c r="V55" s="4">
        <f t="shared" si="22"/>
        <v>1524.012</v>
      </c>
      <c r="W55" s="189" t="str">
        <f t="shared" si="1"/>
        <v>RED</v>
      </c>
      <c r="X55" s="192">
        <f t="shared" si="4"/>
        <v>2</v>
      </c>
      <c r="Y55" s="191" t="str">
        <f t="shared" si="2"/>
        <v>HOLD PUT</v>
      </c>
    </row>
    <row r="56">
      <c r="A56" s="30">
        <v>45993.0</v>
      </c>
      <c r="B56" s="3">
        <v>1546.3</v>
      </c>
      <c r="C56" s="3">
        <v>1550.62</v>
      </c>
      <c r="D56" s="32">
        <f t="shared" si="38"/>
        <v>1560.965</v>
      </c>
      <c r="E56" s="32">
        <f t="shared" si="39"/>
        <v>1564.623333</v>
      </c>
      <c r="F56" s="32">
        <f t="shared" si="40"/>
        <v>1564.3875</v>
      </c>
      <c r="G56" s="32">
        <f t="shared" si="41"/>
        <v>1564.106</v>
      </c>
      <c r="H56" s="32">
        <f t="shared" si="42"/>
        <v>1561.145</v>
      </c>
      <c r="I56" s="32">
        <f t="shared" si="9"/>
        <v>1557.732857</v>
      </c>
      <c r="J56" s="37">
        <f t="shared" si="10"/>
        <v>1556.68375</v>
      </c>
      <c r="K56" s="32">
        <f t="shared" si="11"/>
        <v>1555.225556</v>
      </c>
      <c r="L56" s="32">
        <f t="shared" si="12"/>
        <v>1551.566</v>
      </c>
      <c r="M56" s="32">
        <f t="shared" si="13"/>
        <v>1548.712727</v>
      </c>
      <c r="N56" s="32">
        <f t="shared" si="14"/>
        <v>1546.060833</v>
      </c>
      <c r="O56" s="32">
        <f t="shared" si="15"/>
        <v>1543.787692</v>
      </c>
      <c r="P56" s="32">
        <f t="shared" si="16"/>
        <v>1541.685</v>
      </c>
      <c r="Q56" s="32">
        <f t="shared" si="17"/>
        <v>1539.906</v>
      </c>
      <c r="R56" s="4">
        <f t="shared" si="18"/>
        <v>1536.76</v>
      </c>
      <c r="S56" s="4">
        <f t="shared" si="19"/>
        <v>1534.167059</v>
      </c>
      <c r="T56" s="4">
        <f t="shared" si="20"/>
        <v>1531.530556</v>
      </c>
      <c r="U56" s="4">
        <f t="shared" si="21"/>
        <v>1529.558947</v>
      </c>
      <c r="V56" s="4">
        <f t="shared" si="22"/>
        <v>1527.1285</v>
      </c>
      <c r="W56" s="189" t="str">
        <f t="shared" si="1"/>
        <v>RED</v>
      </c>
      <c r="X56" s="192">
        <f t="shared" si="4"/>
        <v>3</v>
      </c>
      <c r="Y56" s="191" t="str">
        <f t="shared" si="2"/>
        <v>HOLD PUT</v>
      </c>
    </row>
    <row r="57">
      <c r="A57" s="30">
        <v>45994.0</v>
      </c>
      <c r="B57" s="3">
        <v>1538.8</v>
      </c>
      <c r="C57" s="3">
        <v>1539.44</v>
      </c>
      <c r="D57" s="32">
        <f t="shared" si="38"/>
        <v>1545.03</v>
      </c>
      <c r="E57" s="32">
        <f t="shared" si="39"/>
        <v>1553.79</v>
      </c>
      <c r="F57" s="32">
        <f t="shared" si="40"/>
        <v>1558.3275</v>
      </c>
      <c r="G57" s="32">
        <f t="shared" si="41"/>
        <v>1559.398</v>
      </c>
      <c r="H57" s="32">
        <f t="shared" si="42"/>
        <v>1559.995</v>
      </c>
      <c r="I57" s="32">
        <f t="shared" si="9"/>
        <v>1558.044286</v>
      </c>
      <c r="J57" s="37">
        <f t="shared" si="10"/>
        <v>1555.44625</v>
      </c>
      <c r="K57" s="32">
        <f t="shared" si="11"/>
        <v>1554.767778</v>
      </c>
      <c r="L57" s="32">
        <f t="shared" si="12"/>
        <v>1553.647</v>
      </c>
      <c r="M57" s="32">
        <f t="shared" si="13"/>
        <v>1550.463636</v>
      </c>
      <c r="N57" s="32">
        <f t="shared" si="14"/>
        <v>1547.94</v>
      </c>
      <c r="O57" s="32">
        <f t="shared" si="15"/>
        <v>1545.551538</v>
      </c>
      <c r="P57" s="32">
        <f t="shared" si="16"/>
        <v>1543.477143</v>
      </c>
      <c r="Q57" s="32">
        <f t="shared" si="17"/>
        <v>1541.535333</v>
      </c>
      <c r="R57" s="4">
        <f t="shared" si="18"/>
        <v>1539.876875</v>
      </c>
      <c r="S57" s="4">
        <f t="shared" si="19"/>
        <v>1536.917647</v>
      </c>
      <c r="T57" s="4">
        <f t="shared" si="20"/>
        <v>1534.46</v>
      </c>
      <c r="U57" s="4">
        <f t="shared" si="21"/>
        <v>1531.946842</v>
      </c>
      <c r="V57" s="4">
        <f t="shared" si="22"/>
        <v>1530.053</v>
      </c>
      <c r="W57" s="189" t="str">
        <f t="shared" si="1"/>
        <v>FLAT</v>
      </c>
      <c r="X57" s="192">
        <f t="shared" si="4"/>
        <v>1</v>
      </c>
      <c r="Y57" s="191" t="str">
        <f t="shared" si="2"/>
        <v>WAIT</v>
      </c>
    </row>
    <row r="58">
      <c r="A58" s="30">
        <v>45995.0</v>
      </c>
      <c r="B58" s="3">
        <v>1535.6</v>
      </c>
      <c r="C58" s="3">
        <v>1543.72</v>
      </c>
      <c r="D58" s="72">
        <f>SUM(C57:C58)/2</f>
        <v>1541.58</v>
      </c>
      <c r="E58" s="85">
        <f>SUM(C56:C58)/3</f>
        <v>1544.593333</v>
      </c>
      <c r="F58" s="79">
        <f>SUM(C55:C58)/4</f>
        <v>1551.2725</v>
      </c>
      <c r="G58" s="92">
        <f>SUM(C54:C58)/5</f>
        <v>1555.406</v>
      </c>
      <c r="H58" s="92">
        <f>SUM(C53:C58)/6</f>
        <v>1556.785</v>
      </c>
      <c r="I58" s="93">
        <f t="shared" si="9"/>
        <v>1557.67</v>
      </c>
      <c r="J58" s="85">
        <f t="shared" si="10"/>
        <v>1556.25375</v>
      </c>
      <c r="K58" s="80">
        <f t="shared" si="11"/>
        <v>1554.143333</v>
      </c>
      <c r="L58" s="56">
        <f t="shared" si="12"/>
        <v>1553.663</v>
      </c>
      <c r="M58" s="86">
        <f t="shared" si="13"/>
        <v>1552.744545</v>
      </c>
      <c r="N58" s="81">
        <f t="shared" si="14"/>
        <v>1549.901667</v>
      </c>
      <c r="O58" s="72">
        <f t="shared" si="15"/>
        <v>1547.615385</v>
      </c>
      <c r="P58" s="82">
        <f t="shared" si="16"/>
        <v>1545.420714</v>
      </c>
      <c r="Q58" s="57">
        <f t="shared" si="17"/>
        <v>1543.493333</v>
      </c>
      <c r="R58" s="88">
        <f t="shared" si="18"/>
        <v>1541.671875</v>
      </c>
      <c r="S58" s="65">
        <f t="shared" si="19"/>
        <v>1540.102941</v>
      </c>
      <c r="T58" s="73">
        <f t="shared" si="20"/>
        <v>1537.295556</v>
      </c>
      <c r="U58" s="63">
        <f t="shared" si="21"/>
        <v>1534.947368</v>
      </c>
      <c r="V58" s="90">
        <f t="shared" si="22"/>
        <v>1532.5355</v>
      </c>
      <c r="W58" s="189" t="str">
        <f t="shared" si="1"/>
        <v>RED</v>
      </c>
      <c r="X58" s="192">
        <f t="shared" si="4"/>
        <v>1</v>
      </c>
      <c r="Y58" s="191" t="str">
        <f t="shared" si="2"/>
        <v>WAIT</v>
      </c>
    </row>
    <row r="59">
      <c r="A59" s="30">
        <v>45996.0</v>
      </c>
      <c r="B59" s="3">
        <v>1540.6</v>
      </c>
      <c r="C59" s="3">
        <v>1534.8</v>
      </c>
      <c r="D59" s="32">
        <f>SUM(C58:C59)/2</f>
        <v>1539.26</v>
      </c>
      <c r="E59" s="32">
        <f>SUM(C57:C59)/3</f>
        <v>1539.32</v>
      </c>
      <c r="F59" s="32">
        <f>SUM(C56:C59)/4</f>
        <v>1542.145</v>
      </c>
      <c r="G59" s="32">
        <f>SUM(C55:C59)/5</f>
        <v>1547.978</v>
      </c>
      <c r="H59" s="32">
        <f>SUM(C54:C59)/6</f>
        <v>1551.971667</v>
      </c>
      <c r="I59" s="32">
        <f t="shared" si="9"/>
        <v>1553.644286</v>
      </c>
      <c r="J59" s="37">
        <f t="shared" si="10"/>
        <v>1554.81125</v>
      </c>
      <c r="K59" s="32">
        <f t="shared" si="11"/>
        <v>1553.87</v>
      </c>
      <c r="L59" s="32">
        <f t="shared" si="12"/>
        <v>1552.209</v>
      </c>
      <c r="M59" s="32">
        <f t="shared" si="13"/>
        <v>1551.948182</v>
      </c>
      <c r="N59" s="32">
        <f t="shared" si="14"/>
        <v>1551.249167</v>
      </c>
      <c r="O59" s="32">
        <f t="shared" si="15"/>
        <v>1548.74</v>
      </c>
      <c r="P59" s="32">
        <f t="shared" si="16"/>
        <v>1546.7</v>
      </c>
      <c r="Q59" s="32">
        <f t="shared" si="17"/>
        <v>1544.712667</v>
      </c>
      <c r="R59" s="4">
        <f t="shared" si="18"/>
        <v>1542.95</v>
      </c>
      <c r="S59" s="4">
        <f t="shared" si="19"/>
        <v>1541.267647</v>
      </c>
      <c r="T59" s="4">
        <f t="shared" si="20"/>
        <v>1539.808333</v>
      </c>
      <c r="U59" s="4">
        <f t="shared" si="21"/>
        <v>1537.164211</v>
      </c>
      <c r="V59" s="4">
        <f t="shared" si="22"/>
        <v>1534.94</v>
      </c>
      <c r="W59" s="189" t="str">
        <f t="shared" si="1"/>
        <v>GREEN</v>
      </c>
      <c r="X59" s="192">
        <f t="shared" si="4"/>
        <v>1</v>
      </c>
      <c r="Y59" s="191" t="str">
        <f t="shared" si="2"/>
        <v>WAIT</v>
      </c>
    </row>
    <row r="60">
      <c r="A60" s="30">
        <v>45999.0</v>
      </c>
      <c r="B60" s="3">
        <v>1543.0</v>
      </c>
      <c r="C60" s="3">
        <v>1540.0</v>
      </c>
      <c r="D60" s="74">
        <f>SUM(C59:C60)/2</f>
        <v>1537.4</v>
      </c>
      <c r="E60" s="74">
        <f>SUM(C58:C60)/3</f>
        <v>1539.506667</v>
      </c>
      <c r="F60" s="74">
        <f>SUM(C57:C60)/4</f>
        <v>1539.49</v>
      </c>
      <c r="G60" s="74">
        <f>SUM(C56:C60)/5</f>
        <v>1541.716</v>
      </c>
      <c r="H60" s="94">
        <f>SUM(C55:C60)/6</f>
        <v>1546.648333</v>
      </c>
      <c r="I60" s="94">
        <f t="shared" si="9"/>
        <v>1550.261429</v>
      </c>
      <c r="J60" s="94">
        <f t="shared" si="10"/>
        <v>1551.93875</v>
      </c>
      <c r="K60" s="74">
        <f t="shared" si="11"/>
        <v>1553.165556</v>
      </c>
      <c r="L60" s="74">
        <f t="shared" si="12"/>
        <v>1552.483</v>
      </c>
      <c r="M60" s="74">
        <f t="shared" si="13"/>
        <v>1551.099091</v>
      </c>
      <c r="N60" s="74">
        <f t="shared" si="14"/>
        <v>1550.9525</v>
      </c>
      <c r="O60" s="74">
        <f t="shared" si="15"/>
        <v>1550.383846</v>
      </c>
      <c r="P60" s="74">
        <f t="shared" si="16"/>
        <v>1548.115714</v>
      </c>
      <c r="Q60" s="74">
        <f t="shared" si="17"/>
        <v>1546.253333</v>
      </c>
      <c r="R60" s="74">
        <f t="shared" si="18"/>
        <v>1544.418125</v>
      </c>
      <c r="S60" s="74">
        <f t="shared" si="19"/>
        <v>1542.776471</v>
      </c>
      <c r="T60" s="74">
        <f t="shared" si="20"/>
        <v>1541.197222</v>
      </c>
      <c r="U60" s="76">
        <f t="shared" si="21"/>
        <v>1539.818421</v>
      </c>
      <c r="V60" s="95">
        <f t="shared" si="22"/>
        <v>1537.306</v>
      </c>
      <c r="W60" s="189" t="str">
        <f t="shared" si="1"/>
        <v>GREEN</v>
      </c>
      <c r="X60" s="192">
        <f t="shared" si="4"/>
        <v>2</v>
      </c>
      <c r="Y60" s="191" t="str">
        <f t="shared" si="2"/>
        <v>CALL ENTRY</v>
      </c>
    </row>
    <row r="61">
      <c r="A61" s="30">
        <v>46000.0</v>
      </c>
      <c r="B61" s="3">
        <v>1529.4</v>
      </c>
      <c r="C61" s="3">
        <v>1530.0</v>
      </c>
      <c r="D61" s="32">
        <f t="shared" ref="D61:D78" si="43">SUM(C60:C61)/2</f>
        <v>1535</v>
      </c>
      <c r="E61" s="32">
        <f t="shared" ref="E61:E78" si="44">SUM(C59:C61)/3</f>
        <v>1534.933333</v>
      </c>
      <c r="F61" s="32">
        <f t="shared" ref="F61:F78" si="45">SUM(C58:C61)/4</f>
        <v>1537.13</v>
      </c>
      <c r="G61" s="32">
        <f t="shared" ref="G61:G78" si="46">SUM(C57:C61)/5</f>
        <v>1537.592</v>
      </c>
      <c r="H61" s="32">
        <f t="shared" ref="H61:H78" si="47">SUM(C56:C61)/6</f>
        <v>1539.763333</v>
      </c>
      <c r="I61" s="32">
        <f t="shared" si="9"/>
        <v>1544.27</v>
      </c>
      <c r="J61" s="37">
        <f t="shared" si="10"/>
        <v>1547.72875</v>
      </c>
      <c r="K61" s="32">
        <f t="shared" si="11"/>
        <v>1549.501111</v>
      </c>
      <c r="L61" s="32">
        <f t="shared" si="12"/>
        <v>1550.849</v>
      </c>
      <c r="M61" s="32">
        <f t="shared" si="13"/>
        <v>1550.439091</v>
      </c>
      <c r="N61" s="32">
        <f t="shared" si="14"/>
        <v>1549.340833</v>
      </c>
      <c r="O61" s="32">
        <f t="shared" si="15"/>
        <v>1549.340769</v>
      </c>
      <c r="P61" s="32">
        <f t="shared" si="16"/>
        <v>1548.927857</v>
      </c>
      <c r="Q61" s="32">
        <f t="shared" si="17"/>
        <v>1546.908</v>
      </c>
      <c r="R61" s="4">
        <f t="shared" si="18"/>
        <v>1545.2375</v>
      </c>
      <c r="S61" s="4">
        <f t="shared" si="19"/>
        <v>1543.57</v>
      </c>
      <c r="T61" s="4">
        <f t="shared" si="20"/>
        <v>1542.066667</v>
      </c>
      <c r="U61" s="4">
        <f t="shared" si="21"/>
        <v>1540.607895</v>
      </c>
      <c r="V61" s="4">
        <f t="shared" si="22"/>
        <v>1539.3275</v>
      </c>
      <c r="W61" s="189" t="str">
        <f t="shared" si="1"/>
        <v>FLAT</v>
      </c>
      <c r="X61" s="192">
        <f t="shared" si="4"/>
        <v>1</v>
      </c>
      <c r="Y61" s="191" t="str">
        <f t="shared" si="2"/>
        <v>WAIT</v>
      </c>
    </row>
    <row r="62">
      <c r="A62" s="30">
        <v>46001.0</v>
      </c>
      <c r="B62" s="3">
        <v>1536.9</v>
      </c>
      <c r="C62" s="3">
        <v>1539.72</v>
      </c>
      <c r="D62" s="32">
        <f t="shared" si="43"/>
        <v>1534.86</v>
      </c>
      <c r="E62" s="32">
        <f t="shared" si="44"/>
        <v>1536.573333</v>
      </c>
      <c r="F62" s="32">
        <f t="shared" si="45"/>
        <v>1536.13</v>
      </c>
      <c r="G62" s="32">
        <f t="shared" si="46"/>
        <v>1537.648</v>
      </c>
      <c r="H62" s="32">
        <f t="shared" si="47"/>
        <v>1537.946667</v>
      </c>
      <c r="I62" s="32">
        <f t="shared" si="9"/>
        <v>1539.757143</v>
      </c>
      <c r="J62" s="37">
        <f t="shared" si="10"/>
        <v>1543.70125</v>
      </c>
      <c r="K62" s="32">
        <f t="shared" si="11"/>
        <v>1546.838889</v>
      </c>
      <c r="L62" s="32">
        <f t="shared" si="12"/>
        <v>1548.523</v>
      </c>
      <c r="M62" s="32">
        <f t="shared" si="13"/>
        <v>1549.837273</v>
      </c>
      <c r="N62" s="32">
        <f t="shared" si="14"/>
        <v>1549.545833</v>
      </c>
      <c r="O62" s="32">
        <f t="shared" si="15"/>
        <v>1548.600769</v>
      </c>
      <c r="P62" s="32">
        <f t="shared" si="16"/>
        <v>1548.653571</v>
      </c>
      <c r="Q62" s="32">
        <f t="shared" si="17"/>
        <v>1548.314</v>
      </c>
      <c r="R62" s="4">
        <f t="shared" si="18"/>
        <v>1546.45875</v>
      </c>
      <c r="S62" s="4">
        <f t="shared" si="19"/>
        <v>1544.912941</v>
      </c>
      <c r="T62" s="4">
        <f t="shared" si="20"/>
        <v>1543.356111</v>
      </c>
      <c r="U62" s="4">
        <f t="shared" si="21"/>
        <v>1541.943158</v>
      </c>
      <c r="V62" s="4">
        <f t="shared" si="22"/>
        <v>1540.5635</v>
      </c>
      <c r="W62" s="189" t="str">
        <f t="shared" si="1"/>
        <v>RED</v>
      </c>
      <c r="X62" s="192">
        <f t="shared" si="4"/>
        <v>1</v>
      </c>
      <c r="Y62" s="191" t="str">
        <f t="shared" si="2"/>
        <v>WAIT</v>
      </c>
    </row>
    <row r="63">
      <c r="A63" s="30">
        <v>46002.0</v>
      </c>
      <c r="B63" s="3">
        <v>1545.0</v>
      </c>
      <c r="C63" s="3">
        <v>1540.61</v>
      </c>
      <c r="D63" s="32">
        <f t="shared" si="43"/>
        <v>1540.165</v>
      </c>
      <c r="E63" s="32">
        <f t="shared" si="44"/>
        <v>1536.776667</v>
      </c>
      <c r="F63" s="32">
        <f t="shared" si="45"/>
        <v>1537.5825</v>
      </c>
      <c r="G63" s="32">
        <f t="shared" si="46"/>
        <v>1537.026</v>
      </c>
      <c r="H63" s="32">
        <f t="shared" si="47"/>
        <v>1538.141667</v>
      </c>
      <c r="I63" s="32">
        <f t="shared" si="9"/>
        <v>1538.327143</v>
      </c>
      <c r="J63" s="37">
        <f t="shared" si="10"/>
        <v>1539.86375</v>
      </c>
      <c r="K63" s="32">
        <f t="shared" si="11"/>
        <v>1543.357778</v>
      </c>
      <c r="L63" s="32">
        <f t="shared" si="12"/>
        <v>1546.216</v>
      </c>
      <c r="M63" s="32">
        <f t="shared" si="13"/>
        <v>1547.803636</v>
      </c>
      <c r="N63" s="32">
        <f t="shared" si="14"/>
        <v>1549.068333</v>
      </c>
      <c r="O63" s="32">
        <f t="shared" si="15"/>
        <v>1548.858462</v>
      </c>
      <c r="P63" s="32">
        <f t="shared" si="16"/>
        <v>1548.03</v>
      </c>
      <c r="Q63" s="32">
        <f t="shared" si="17"/>
        <v>1548.117333</v>
      </c>
      <c r="R63" s="4">
        <f t="shared" si="18"/>
        <v>1547.8325</v>
      </c>
      <c r="S63" s="4">
        <f t="shared" si="19"/>
        <v>1546.114706</v>
      </c>
      <c r="T63" s="4">
        <f t="shared" si="20"/>
        <v>1544.673889</v>
      </c>
      <c r="U63" s="4">
        <f t="shared" si="21"/>
        <v>1543.211579</v>
      </c>
      <c r="V63" s="4">
        <f t="shared" si="22"/>
        <v>1541.8765</v>
      </c>
      <c r="W63" s="189" t="str">
        <f t="shared" si="1"/>
        <v>GREEN</v>
      </c>
      <c r="X63" s="192">
        <f t="shared" si="4"/>
        <v>1</v>
      </c>
      <c r="Y63" s="191" t="str">
        <f t="shared" si="2"/>
        <v>WAIT</v>
      </c>
    </row>
    <row r="64">
      <c r="A64" s="30">
        <v>46003.0</v>
      </c>
      <c r="B64" s="3">
        <v>1556.5</v>
      </c>
      <c r="C64" s="3">
        <v>1555.21</v>
      </c>
      <c r="D64" s="32">
        <f t="shared" si="43"/>
        <v>1547.91</v>
      </c>
      <c r="E64" s="32">
        <f t="shared" si="44"/>
        <v>1545.18</v>
      </c>
      <c r="F64" s="32">
        <f t="shared" si="45"/>
        <v>1541.385</v>
      </c>
      <c r="G64" s="32">
        <f t="shared" si="46"/>
        <v>1541.108</v>
      </c>
      <c r="H64" s="32">
        <f t="shared" si="47"/>
        <v>1540.056667</v>
      </c>
      <c r="I64" s="32">
        <f t="shared" si="9"/>
        <v>1540.58</v>
      </c>
      <c r="J64" s="37">
        <f t="shared" si="10"/>
        <v>1540.4375</v>
      </c>
      <c r="K64" s="32">
        <f t="shared" si="11"/>
        <v>1541.568889</v>
      </c>
      <c r="L64" s="32">
        <f t="shared" si="12"/>
        <v>1544.543</v>
      </c>
      <c r="M64" s="32">
        <f t="shared" si="13"/>
        <v>1547.033636</v>
      </c>
      <c r="N64" s="32">
        <f t="shared" si="14"/>
        <v>1548.420833</v>
      </c>
      <c r="O64" s="32">
        <f t="shared" si="15"/>
        <v>1549.540769</v>
      </c>
      <c r="P64" s="32">
        <f t="shared" si="16"/>
        <v>1549.312143</v>
      </c>
      <c r="Q64" s="32">
        <f t="shared" si="17"/>
        <v>1548.508667</v>
      </c>
      <c r="R64" s="4">
        <f t="shared" si="18"/>
        <v>1548.560625</v>
      </c>
      <c r="S64" s="4">
        <f t="shared" si="19"/>
        <v>1548.266471</v>
      </c>
      <c r="T64" s="4">
        <f t="shared" si="20"/>
        <v>1546.62</v>
      </c>
      <c r="U64" s="4">
        <f t="shared" si="21"/>
        <v>1545.228421</v>
      </c>
      <c r="V64" s="4">
        <f t="shared" si="22"/>
        <v>1543.8115</v>
      </c>
      <c r="W64" s="189" t="str">
        <f t="shared" si="1"/>
        <v>GREEN</v>
      </c>
      <c r="X64" s="192">
        <f t="shared" si="4"/>
        <v>2</v>
      </c>
      <c r="Y64" s="191" t="str">
        <f t="shared" si="2"/>
        <v>CALL ENTRY</v>
      </c>
    </row>
    <row r="65">
      <c r="A65" s="30">
        <v>46006.0</v>
      </c>
      <c r="B65" s="3">
        <v>1556.2</v>
      </c>
      <c r="C65" s="3">
        <v>1553.68</v>
      </c>
      <c r="D65" s="32">
        <f t="shared" si="43"/>
        <v>1554.445</v>
      </c>
      <c r="E65" s="32">
        <f t="shared" si="44"/>
        <v>1549.833333</v>
      </c>
      <c r="F65" s="32">
        <f t="shared" si="45"/>
        <v>1547.305</v>
      </c>
      <c r="G65" s="32">
        <f t="shared" si="46"/>
        <v>1543.844</v>
      </c>
      <c r="H65" s="32">
        <f t="shared" si="47"/>
        <v>1543.203333</v>
      </c>
      <c r="I65" s="32">
        <f t="shared" si="9"/>
        <v>1542.002857</v>
      </c>
      <c r="J65" s="37">
        <f t="shared" si="10"/>
        <v>1542.2175</v>
      </c>
      <c r="K65" s="32">
        <f t="shared" si="11"/>
        <v>1541.908889</v>
      </c>
      <c r="L65" s="32">
        <f t="shared" si="12"/>
        <v>1542.78</v>
      </c>
      <c r="M65" s="32">
        <f t="shared" si="13"/>
        <v>1545.373636</v>
      </c>
      <c r="N65" s="32">
        <f t="shared" si="14"/>
        <v>1547.5875</v>
      </c>
      <c r="O65" s="32">
        <f t="shared" si="15"/>
        <v>1548.825385</v>
      </c>
      <c r="P65" s="32">
        <f t="shared" si="16"/>
        <v>1549.836429</v>
      </c>
      <c r="Q65" s="32">
        <f t="shared" si="17"/>
        <v>1549.603333</v>
      </c>
      <c r="R65" s="4">
        <f t="shared" si="18"/>
        <v>1548.831875</v>
      </c>
      <c r="S65" s="4">
        <f t="shared" si="19"/>
        <v>1548.861765</v>
      </c>
      <c r="T65" s="4">
        <f t="shared" si="20"/>
        <v>1548.567222</v>
      </c>
      <c r="U65" s="4">
        <f t="shared" si="21"/>
        <v>1546.991579</v>
      </c>
      <c r="V65" s="4">
        <f t="shared" si="22"/>
        <v>1545.651</v>
      </c>
      <c r="W65" s="189" t="str">
        <f t="shared" si="1"/>
        <v>GREEN</v>
      </c>
      <c r="X65" s="192">
        <f t="shared" si="4"/>
        <v>3</v>
      </c>
      <c r="Y65" s="191" t="str">
        <f t="shared" si="2"/>
        <v>HOLD CALL</v>
      </c>
    </row>
    <row r="66">
      <c r="A66" s="30">
        <v>46007.0</v>
      </c>
      <c r="B66" s="3">
        <v>1542.3</v>
      </c>
      <c r="C66" s="3">
        <v>1544.3</v>
      </c>
      <c r="D66" s="32">
        <f t="shared" si="43"/>
        <v>1548.99</v>
      </c>
      <c r="E66" s="32">
        <f t="shared" si="44"/>
        <v>1551.063333</v>
      </c>
      <c r="F66" s="32">
        <f t="shared" si="45"/>
        <v>1548.45</v>
      </c>
      <c r="G66" s="32">
        <f t="shared" si="46"/>
        <v>1546.704</v>
      </c>
      <c r="H66" s="32">
        <f t="shared" si="47"/>
        <v>1543.92</v>
      </c>
      <c r="I66" s="32">
        <f t="shared" si="9"/>
        <v>1543.36</v>
      </c>
      <c r="J66" s="37">
        <f t="shared" si="10"/>
        <v>1542.29</v>
      </c>
      <c r="K66" s="32">
        <f t="shared" si="11"/>
        <v>1542.448889</v>
      </c>
      <c r="L66" s="32">
        <f t="shared" si="12"/>
        <v>1542.148</v>
      </c>
      <c r="M66" s="32">
        <f t="shared" si="13"/>
        <v>1542.918182</v>
      </c>
      <c r="N66" s="32">
        <f t="shared" si="14"/>
        <v>1545.284167</v>
      </c>
      <c r="O66" s="32">
        <f t="shared" si="15"/>
        <v>1547.334615</v>
      </c>
      <c r="P66" s="32">
        <f t="shared" si="16"/>
        <v>1548.502143</v>
      </c>
      <c r="Q66" s="32">
        <f t="shared" si="17"/>
        <v>1549.467333</v>
      </c>
      <c r="R66" s="4">
        <f t="shared" si="18"/>
        <v>1549.271875</v>
      </c>
      <c r="S66" s="4">
        <f t="shared" si="19"/>
        <v>1548.565294</v>
      </c>
      <c r="T66" s="4">
        <f t="shared" si="20"/>
        <v>1548.608333</v>
      </c>
      <c r="U66" s="4">
        <f t="shared" si="21"/>
        <v>1548.342632</v>
      </c>
      <c r="V66" s="4">
        <f t="shared" si="22"/>
        <v>1546.857</v>
      </c>
      <c r="W66" s="189" t="str">
        <f t="shared" si="1"/>
        <v>RED</v>
      </c>
      <c r="X66" s="192">
        <f t="shared" si="4"/>
        <v>1</v>
      </c>
      <c r="Y66" s="191" t="str">
        <f t="shared" si="2"/>
        <v>PUT ENTRY 1-day</v>
      </c>
    </row>
    <row r="67">
      <c r="A67" s="30">
        <v>46008.0</v>
      </c>
      <c r="B67" s="3">
        <v>1544.4</v>
      </c>
      <c r="C67" s="3">
        <v>1544.14</v>
      </c>
      <c r="D67" s="32">
        <f t="shared" si="43"/>
        <v>1544.22</v>
      </c>
      <c r="E67" s="32">
        <f t="shared" si="44"/>
        <v>1547.373333</v>
      </c>
      <c r="F67" s="32">
        <f t="shared" si="45"/>
        <v>1549.3325</v>
      </c>
      <c r="G67" s="32">
        <f t="shared" si="46"/>
        <v>1547.588</v>
      </c>
      <c r="H67" s="32">
        <f t="shared" si="47"/>
        <v>1546.276667</v>
      </c>
      <c r="I67" s="32">
        <f t="shared" si="9"/>
        <v>1543.951429</v>
      </c>
      <c r="J67" s="37">
        <f t="shared" si="10"/>
        <v>1543.4575</v>
      </c>
      <c r="K67" s="32">
        <f t="shared" si="11"/>
        <v>1542.495556</v>
      </c>
      <c r="L67" s="32">
        <f t="shared" si="12"/>
        <v>1542.618</v>
      </c>
      <c r="M67" s="32">
        <f t="shared" si="13"/>
        <v>1542.329091</v>
      </c>
      <c r="N67" s="32">
        <f t="shared" si="14"/>
        <v>1543.02</v>
      </c>
      <c r="O67" s="32">
        <f t="shared" si="15"/>
        <v>1545.196154</v>
      </c>
      <c r="P67" s="32">
        <f t="shared" si="16"/>
        <v>1547.106429</v>
      </c>
      <c r="Q67" s="32">
        <f t="shared" si="17"/>
        <v>1548.211333</v>
      </c>
      <c r="R67" s="4">
        <f t="shared" si="18"/>
        <v>1549.134375</v>
      </c>
      <c r="S67" s="4">
        <f t="shared" si="19"/>
        <v>1548.97</v>
      </c>
      <c r="T67" s="4">
        <f t="shared" si="20"/>
        <v>1548.319444</v>
      </c>
      <c r="U67" s="4">
        <f t="shared" si="21"/>
        <v>1548.373158</v>
      </c>
      <c r="V67" s="4">
        <f t="shared" si="22"/>
        <v>1548.1325</v>
      </c>
      <c r="W67" s="189" t="str">
        <f t="shared" si="1"/>
        <v>FLAT</v>
      </c>
      <c r="X67" s="192">
        <f t="shared" si="4"/>
        <v>1</v>
      </c>
      <c r="Y67" s="191" t="str">
        <f t="shared" si="2"/>
        <v>WAIT</v>
      </c>
    </row>
    <row r="68">
      <c r="A68" s="30">
        <v>46009.0</v>
      </c>
      <c r="B68" s="3">
        <v>1544.4</v>
      </c>
      <c r="C68" s="3">
        <v>1545.29</v>
      </c>
      <c r="D68" s="32">
        <f t="shared" si="43"/>
        <v>1544.715</v>
      </c>
      <c r="E68" s="32">
        <f t="shared" si="44"/>
        <v>1544.576667</v>
      </c>
      <c r="F68" s="32">
        <f t="shared" si="45"/>
        <v>1546.8525</v>
      </c>
      <c r="G68" s="32">
        <f t="shared" si="46"/>
        <v>1548.524</v>
      </c>
      <c r="H68" s="32">
        <f t="shared" si="47"/>
        <v>1547.205</v>
      </c>
      <c r="I68" s="32">
        <f t="shared" si="9"/>
        <v>1546.135714</v>
      </c>
      <c r="J68" s="37">
        <f t="shared" si="10"/>
        <v>1544.11875</v>
      </c>
      <c r="K68" s="32">
        <f t="shared" si="11"/>
        <v>1543.661111</v>
      </c>
      <c r="L68" s="32">
        <f t="shared" si="12"/>
        <v>1542.775</v>
      </c>
      <c r="M68" s="32">
        <f t="shared" si="13"/>
        <v>1542.860909</v>
      </c>
      <c r="N68" s="32">
        <f t="shared" si="14"/>
        <v>1542.575833</v>
      </c>
      <c r="O68" s="32">
        <f t="shared" si="15"/>
        <v>1543.194615</v>
      </c>
      <c r="P68" s="32">
        <f t="shared" si="16"/>
        <v>1545.202857</v>
      </c>
      <c r="Q68" s="32">
        <f t="shared" si="17"/>
        <v>1546.985333</v>
      </c>
      <c r="R68" s="4">
        <f t="shared" si="18"/>
        <v>1548.02875</v>
      </c>
      <c r="S68" s="4">
        <f t="shared" si="19"/>
        <v>1548.908235</v>
      </c>
      <c r="T68" s="4">
        <f t="shared" si="20"/>
        <v>1548.765556</v>
      </c>
      <c r="U68" s="4">
        <f t="shared" si="21"/>
        <v>1548.16</v>
      </c>
      <c r="V68" s="4">
        <f t="shared" si="22"/>
        <v>1548.219</v>
      </c>
      <c r="W68" s="189" t="str">
        <f t="shared" si="1"/>
        <v>FLAT</v>
      </c>
      <c r="X68" s="192">
        <f t="shared" si="4"/>
        <v>2</v>
      </c>
      <c r="Y68" s="191" t="str">
        <f t="shared" si="2"/>
        <v>WAIT</v>
      </c>
    </row>
    <row r="69">
      <c r="A69" s="30">
        <v>46010.0</v>
      </c>
      <c r="B69" s="3">
        <v>1565.1</v>
      </c>
      <c r="C69" s="3">
        <v>1566.59</v>
      </c>
      <c r="D69" s="32">
        <f t="shared" si="43"/>
        <v>1555.94</v>
      </c>
      <c r="E69" s="32">
        <f t="shared" si="44"/>
        <v>1552.006667</v>
      </c>
      <c r="F69" s="32">
        <f t="shared" si="45"/>
        <v>1550.08</v>
      </c>
      <c r="G69" s="32">
        <f t="shared" si="46"/>
        <v>1550.8</v>
      </c>
      <c r="H69" s="32">
        <f t="shared" si="47"/>
        <v>1551.535</v>
      </c>
      <c r="I69" s="32">
        <f t="shared" si="9"/>
        <v>1549.974286</v>
      </c>
      <c r="J69" s="37">
        <f t="shared" si="10"/>
        <v>1548.6925</v>
      </c>
      <c r="K69" s="32">
        <f t="shared" si="11"/>
        <v>1546.615556</v>
      </c>
      <c r="L69" s="32">
        <f t="shared" si="12"/>
        <v>1545.954</v>
      </c>
      <c r="M69" s="32">
        <f t="shared" si="13"/>
        <v>1544.94</v>
      </c>
      <c r="N69" s="32">
        <f t="shared" si="14"/>
        <v>1544.838333</v>
      </c>
      <c r="O69" s="32">
        <f t="shared" si="15"/>
        <v>1544.423077</v>
      </c>
      <c r="P69" s="32">
        <f t="shared" si="16"/>
        <v>1544.865714</v>
      </c>
      <c r="Q69" s="32">
        <f t="shared" si="17"/>
        <v>1546.628667</v>
      </c>
      <c r="R69" s="4">
        <f t="shared" si="18"/>
        <v>1548.210625</v>
      </c>
      <c r="S69" s="4">
        <f t="shared" si="19"/>
        <v>1549.120588</v>
      </c>
      <c r="T69" s="4">
        <f t="shared" si="20"/>
        <v>1549.890556</v>
      </c>
      <c r="U69" s="4">
        <f t="shared" si="21"/>
        <v>1549.703684</v>
      </c>
      <c r="V69" s="4">
        <f t="shared" si="22"/>
        <v>1549.0815</v>
      </c>
      <c r="W69" s="189" t="str">
        <f t="shared" si="1"/>
        <v>RED</v>
      </c>
      <c r="X69" s="192">
        <f t="shared" si="4"/>
        <v>1</v>
      </c>
      <c r="Y69" s="191" t="str">
        <f t="shared" si="2"/>
        <v>WAIT</v>
      </c>
    </row>
    <row r="70">
      <c r="A70" s="30">
        <v>46013.0</v>
      </c>
      <c r="B70" s="3">
        <v>1575.4</v>
      </c>
      <c r="C70" s="3">
        <v>1571.96</v>
      </c>
      <c r="D70" s="32">
        <f t="shared" si="43"/>
        <v>1569.275</v>
      </c>
      <c r="E70" s="32">
        <f t="shared" si="44"/>
        <v>1561.28</v>
      </c>
      <c r="F70" s="32">
        <f t="shared" si="45"/>
        <v>1556.995</v>
      </c>
      <c r="G70" s="32">
        <f t="shared" si="46"/>
        <v>1554.456</v>
      </c>
      <c r="H70" s="32">
        <f t="shared" si="47"/>
        <v>1554.326667</v>
      </c>
      <c r="I70" s="32">
        <f t="shared" si="9"/>
        <v>1554.452857</v>
      </c>
      <c r="J70" s="37">
        <f t="shared" si="10"/>
        <v>1552.7225</v>
      </c>
      <c r="K70" s="32">
        <f t="shared" si="11"/>
        <v>1551.277778</v>
      </c>
      <c r="L70" s="32">
        <f t="shared" si="12"/>
        <v>1549.15</v>
      </c>
      <c r="M70" s="32">
        <f t="shared" si="13"/>
        <v>1548.318182</v>
      </c>
      <c r="N70" s="32">
        <f t="shared" si="14"/>
        <v>1547.191667</v>
      </c>
      <c r="O70" s="32">
        <f t="shared" si="15"/>
        <v>1546.924615</v>
      </c>
      <c r="P70" s="32">
        <f t="shared" si="16"/>
        <v>1546.39</v>
      </c>
      <c r="Q70" s="32">
        <f t="shared" si="17"/>
        <v>1546.672</v>
      </c>
      <c r="R70" s="4">
        <f t="shared" si="18"/>
        <v>1548.211875</v>
      </c>
      <c r="S70" s="4">
        <f t="shared" si="19"/>
        <v>1549.607647</v>
      </c>
      <c r="T70" s="4">
        <f t="shared" si="20"/>
        <v>1550.389444</v>
      </c>
      <c r="U70" s="4">
        <f t="shared" si="21"/>
        <v>1551.052105</v>
      </c>
      <c r="V70" s="4">
        <f t="shared" si="22"/>
        <v>1550.8165</v>
      </c>
      <c r="W70" s="189" t="str">
        <f t="shared" si="1"/>
        <v>GREEN</v>
      </c>
      <c r="X70" s="192">
        <f t="shared" si="4"/>
        <v>1</v>
      </c>
      <c r="Y70" s="191" t="str">
        <f t="shared" si="2"/>
        <v>WAIT</v>
      </c>
    </row>
    <row r="71">
      <c r="A71" s="30">
        <v>46014.0</v>
      </c>
      <c r="B71" s="3">
        <v>1570.7</v>
      </c>
      <c r="C71" s="3">
        <v>1573.01</v>
      </c>
      <c r="D71" s="32">
        <f t="shared" si="43"/>
        <v>1572.485</v>
      </c>
      <c r="E71" s="32">
        <f t="shared" si="44"/>
        <v>1570.52</v>
      </c>
      <c r="F71" s="32">
        <f t="shared" si="45"/>
        <v>1564.2125</v>
      </c>
      <c r="G71" s="32">
        <f t="shared" si="46"/>
        <v>1560.198</v>
      </c>
      <c r="H71" s="32">
        <f t="shared" si="47"/>
        <v>1557.548333</v>
      </c>
      <c r="I71" s="32">
        <f t="shared" si="9"/>
        <v>1556.995714</v>
      </c>
      <c r="J71" s="37">
        <f t="shared" si="10"/>
        <v>1556.7725</v>
      </c>
      <c r="K71" s="32">
        <f t="shared" si="11"/>
        <v>1554.976667</v>
      </c>
      <c r="L71" s="32">
        <f t="shared" si="12"/>
        <v>1553.451</v>
      </c>
      <c r="M71" s="32">
        <f t="shared" si="13"/>
        <v>1551.319091</v>
      </c>
      <c r="N71" s="32">
        <f t="shared" si="14"/>
        <v>1550.375833</v>
      </c>
      <c r="O71" s="32">
        <f t="shared" si="15"/>
        <v>1549.177692</v>
      </c>
      <c r="P71" s="32">
        <f t="shared" si="16"/>
        <v>1548.787857</v>
      </c>
      <c r="Q71" s="32">
        <f t="shared" si="17"/>
        <v>1548.164667</v>
      </c>
      <c r="R71" s="4">
        <f t="shared" si="18"/>
        <v>1548.318125</v>
      </c>
      <c r="S71" s="4">
        <f t="shared" si="19"/>
        <v>1549.670588</v>
      </c>
      <c r="T71" s="4">
        <f t="shared" si="20"/>
        <v>1550.907778</v>
      </c>
      <c r="U71" s="4">
        <f t="shared" si="21"/>
        <v>1551.58</v>
      </c>
      <c r="V71" s="4">
        <f t="shared" si="22"/>
        <v>1552.15</v>
      </c>
      <c r="W71" s="189" t="str">
        <f t="shared" si="1"/>
        <v>RED</v>
      </c>
      <c r="X71" s="192">
        <f t="shared" si="4"/>
        <v>1</v>
      </c>
      <c r="Y71" s="191" t="str">
        <f t="shared" si="2"/>
        <v>WAIT</v>
      </c>
    </row>
    <row r="72">
      <c r="A72" s="30">
        <v>46015.0</v>
      </c>
      <c r="B72" s="3">
        <v>1558.2</v>
      </c>
      <c r="C72" s="3">
        <v>1559.55</v>
      </c>
      <c r="D72" s="32">
        <f t="shared" si="43"/>
        <v>1566.28</v>
      </c>
      <c r="E72" s="32">
        <f t="shared" si="44"/>
        <v>1568.173333</v>
      </c>
      <c r="F72" s="32">
        <f t="shared" si="45"/>
        <v>1567.7775</v>
      </c>
      <c r="G72" s="32">
        <f t="shared" si="46"/>
        <v>1563.28</v>
      </c>
      <c r="H72" s="32">
        <f t="shared" si="47"/>
        <v>1560.09</v>
      </c>
      <c r="I72" s="32">
        <f t="shared" si="9"/>
        <v>1557.834286</v>
      </c>
      <c r="J72" s="37">
        <f t="shared" si="10"/>
        <v>1557.315</v>
      </c>
      <c r="K72" s="32">
        <f t="shared" si="11"/>
        <v>1557.081111</v>
      </c>
      <c r="L72" s="32">
        <f t="shared" si="12"/>
        <v>1555.434</v>
      </c>
      <c r="M72" s="32">
        <f t="shared" si="13"/>
        <v>1554.005455</v>
      </c>
      <c r="N72" s="32">
        <f t="shared" si="14"/>
        <v>1552.005</v>
      </c>
      <c r="O72" s="32">
        <f t="shared" si="15"/>
        <v>1551.081538</v>
      </c>
      <c r="P72" s="32">
        <f t="shared" si="16"/>
        <v>1549.918571</v>
      </c>
      <c r="Q72" s="32">
        <f t="shared" si="17"/>
        <v>1549.505333</v>
      </c>
      <c r="R72" s="4">
        <f t="shared" si="18"/>
        <v>1548.87625</v>
      </c>
      <c r="S72" s="4">
        <f t="shared" si="19"/>
        <v>1548.978824</v>
      </c>
      <c r="T72" s="4">
        <f t="shared" si="20"/>
        <v>1550.219444</v>
      </c>
      <c r="U72" s="4">
        <f t="shared" si="21"/>
        <v>1551.362632</v>
      </c>
      <c r="V72" s="4">
        <f t="shared" si="22"/>
        <v>1551.9785</v>
      </c>
      <c r="W72" s="189" t="str">
        <f t="shared" si="1"/>
        <v>RED</v>
      </c>
      <c r="X72" s="192">
        <f t="shared" si="4"/>
        <v>2</v>
      </c>
      <c r="Y72" s="191" t="str">
        <f t="shared" si="2"/>
        <v>HOLD PUT</v>
      </c>
    </row>
    <row r="73">
      <c r="A73" s="30">
        <v>46017.0</v>
      </c>
      <c r="B73" s="3">
        <v>1559.2</v>
      </c>
      <c r="C73" s="3">
        <v>1558.05</v>
      </c>
      <c r="D73" s="32">
        <f t="shared" si="43"/>
        <v>1558.8</v>
      </c>
      <c r="E73" s="32">
        <f t="shared" si="44"/>
        <v>1563.536667</v>
      </c>
      <c r="F73" s="32">
        <f t="shared" si="45"/>
        <v>1565.6425</v>
      </c>
      <c r="G73" s="32">
        <f t="shared" si="46"/>
        <v>1565.832</v>
      </c>
      <c r="H73" s="32">
        <f t="shared" si="47"/>
        <v>1562.408333</v>
      </c>
      <c r="I73" s="32">
        <f t="shared" si="9"/>
        <v>1559.798571</v>
      </c>
      <c r="J73" s="37">
        <f t="shared" si="10"/>
        <v>1557.86125</v>
      </c>
      <c r="K73" s="32">
        <f t="shared" si="11"/>
        <v>1557.396667</v>
      </c>
      <c r="L73" s="32">
        <f t="shared" si="12"/>
        <v>1557.178</v>
      </c>
      <c r="M73" s="32">
        <f t="shared" si="13"/>
        <v>1555.671818</v>
      </c>
      <c r="N73" s="32">
        <f t="shared" si="14"/>
        <v>1554.3425</v>
      </c>
      <c r="O73" s="32">
        <f t="shared" si="15"/>
        <v>1552.47</v>
      </c>
      <c r="P73" s="32">
        <f t="shared" si="16"/>
        <v>1551.579286</v>
      </c>
      <c r="Q73" s="32">
        <f t="shared" si="17"/>
        <v>1550.460667</v>
      </c>
      <c r="R73" s="4">
        <f t="shared" si="18"/>
        <v>1550.039375</v>
      </c>
      <c r="S73" s="4">
        <f t="shared" si="19"/>
        <v>1549.415882</v>
      </c>
      <c r="T73" s="4">
        <f t="shared" si="20"/>
        <v>1549.482778</v>
      </c>
      <c r="U73" s="4">
        <f t="shared" si="21"/>
        <v>1550.631579</v>
      </c>
      <c r="V73" s="4">
        <f t="shared" si="22"/>
        <v>1551.697</v>
      </c>
      <c r="W73" s="189" t="str">
        <f t="shared" si="1"/>
        <v>GREEN</v>
      </c>
      <c r="X73" s="192" t="str">
        <f t="shared" ref="X73:X74" si="48">IF(W73=#REF!,#REF!+1,1)</f>
        <v>#REF!</v>
      </c>
      <c r="Y73" s="191" t="str">
        <f t="shared" ref="Y73:Y74" si="49">IF(AND(W73="GREEN",X73=2),"CALL ENTRY",IF(AND(W73="RED",X73=1,#REF!="GREEN",#REF!&gt;=2),"PUT ENTRY 1-day",IF(AND(W73="GREEN",X73&gt;2),"HOLD CALL",IF(AND(W73="RED",X73&gt;1),"HOLD PUT","WAIT"))))</f>
        <v>#REF!</v>
      </c>
    </row>
    <row r="74">
      <c r="A74" s="30">
        <v>46020.0</v>
      </c>
      <c r="B74" s="3">
        <v>1545.6</v>
      </c>
      <c r="C74" s="3">
        <v>1547.79</v>
      </c>
      <c r="D74" s="32">
        <f t="shared" si="43"/>
        <v>1552.92</v>
      </c>
      <c r="E74" s="32">
        <f t="shared" si="44"/>
        <v>1555.13</v>
      </c>
      <c r="F74" s="32">
        <f t="shared" si="45"/>
        <v>1559.6</v>
      </c>
      <c r="G74" s="32">
        <f t="shared" si="46"/>
        <v>1562.072</v>
      </c>
      <c r="H74" s="32">
        <f t="shared" si="47"/>
        <v>1562.825</v>
      </c>
      <c r="I74" s="32">
        <f t="shared" si="9"/>
        <v>1560.32</v>
      </c>
      <c r="J74" s="37">
        <f t="shared" si="10"/>
        <v>1558.2975</v>
      </c>
      <c r="K74" s="32">
        <f t="shared" si="11"/>
        <v>1556.742222</v>
      </c>
      <c r="L74" s="32">
        <f t="shared" si="12"/>
        <v>1556.436</v>
      </c>
      <c r="M74" s="32">
        <f t="shared" si="13"/>
        <v>1556.324545</v>
      </c>
      <c r="N74" s="32">
        <f t="shared" si="14"/>
        <v>1555.015</v>
      </c>
      <c r="O74" s="32">
        <f t="shared" si="15"/>
        <v>1553.838462</v>
      </c>
      <c r="P74" s="32">
        <f t="shared" si="16"/>
        <v>1552.135714</v>
      </c>
      <c r="Q74" s="32">
        <f t="shared" si="17"/>
        <v>1551.326667</v>
      </c>
      <c r="R74" s="4">
        <f t="shared" si="18"/>
        <v>1550.29375</v>
      </c>
      <c r="S74" s="4">
        <f t="shared" si="19"/>
        <v>1549.907059</v>
      </c>
      <c r="T74" s="4">
        <f t="shared" si="20"/>
        <v>1549.325556</v>
      </c>
      <c r="U74" s="4">
        <f t="shared" si="21"/>
        <v>1549.393684</v>
      </c>
      <c r="V74" s="4">
        <f t="shared" si="22"/>
        <v>1550.4895</v>
      </c>
      <c r="W74" s="189" t="str">
        <f t="shared" si="1"/>
        <v>RED</v>
      </c>
      <c r="X74" s="192" t="str">
        <f t="shared" si="48"/>
        <v>#REF!</v>
      </c>
      <c r="Y74" s="191" t="str">
        <f t="shared" si="49"/>
        <v>#REF!</v>
      </c>
    </row>
    <row r="75">
      <c r="A75" s="30">
        <v>46021.0</v>
      </c>
      <c r="B75" s="3">
        <v>1539.8</v>
      </c>
      <c r="C75" s="3">
        <v>1543.2</v>
      </c>
      <c r="D75" s="32">
        <f t="shared" si="43"/>
        <v>1545.495</v>
      </c>
      <c r="E75" s="32">
        <f t="shared" si="44"/>
        <v>1549.68</v>
      </c>
      <c r="F75" s="32">
        <f t="shared" si="45"/>
        <v>1552.1475</v>
      </c>
      <c r="G75" s="32">
        <f t="shared" si="46"/>
        <v>1556.32</v>
      </c>
      <c r="H75" s="32">
        <f t="shared" si="47"/>
        <v>1558.926667</v>
      </c>
      <c r="I75" s="32">
        <f t="shared" si="9"/>
        <v>1560.021429</v>
      </c>
      <c r="J75" s="37">
        <f t="shared" si="10"/>
        <v>1558.18</v>
      </c>
      <c r="K75" s="32">
        <f t="shared" si="11"/>
        <v>1556.62</v>
      </c>
      <c r="L75" s="32">
        <f t="shared" si="12"/>
        <v>1555.388</v>
      </c>
      <c r="M75" s="32">
        <f t="shared" si="13"/>
        <v>1555.232727</v>
      </c>
      <c r="N75" s="32">
        <f t="shared" si="14"/>
        <v>1555.230833</v>
      </c>
      <c r="O75" s="32">
        <f t="shared" si="15"/>
        <v>1554.106154</v>
      </c>
      <c r="P75" s="32">
        <f t="shared" si="16"/>
        <v>1553.078571</v>
      </c>
      <c r="Q75" s="32">
        <f t="shared" si="17"/>
        <v>1551.54</v>
      </c>
      <c r="R75" s="4">
        <f t="shared" si="18"/>
        <v>1550.81875</v>
      </c>
      <c r="S75" s="4">
        <f t="shared" si="19"/>
        <v>1549.876471</v>
      </c>
      <c r="T75" s="4">
        <f t="shared" si="20"/>
        <v>1549.534444</v>
      </c>
      <c r="U75" s="4">
        <f t="shared" si="21"/>
        <v>1549.003158</v>
      </c>
      <c r="V75" s="4">
        <f t="shared" si="22"/>
        <v>1549.084</v>
      </c>
      <c r="W75" s="189" t="str">
        <f t="shared" si="1"/>
        <v>RED</v>
      </c>
      <c r="X75" s="192" t="str">
        <f t="shared" ref="X75:X76" si="50">IF(W75=W74,X74+1,1)</f>
        <v>#REF!</v>
      </c>
      <c r="Y75" s="191" t="str">
        <f t="shared" ref="Y75:Y76" si="51">IF(AND(W75="GREEN",X75=2),"CALL ENTRY",IF(AND(W75="RED",X75=1,W74="GREEN",X74&gt;=2),"PUT ENTRY 1-day",IF(AND(W75="GREEN",X75&gt;2),"HOLD CALL",IF(AND(W75="RED",X75&gt;1),"HOLD PUT","WAIT"))))</f>
        <v>#REF!</v>
      </c>
    </row>
    <row r="76">
      <c r="A76" s="30">
        <v>46022.0</v>
      </c>
      <c r="B76" s="3">
        <v>1570.4</v>
      </c>
      <c r="C76" s="3">
        <v>1566.86</v>
      </c>
      <c r="D76" s="32">
        <f t="shared" si="43"/>
        <v>1555.03</v>
      </c>
      <c r="E76" s="32">
        <f t="shared" si="44"/>
        <v>1552.616667</v>
      </c>
      <c r="F76" s="32">
        <f t="shared" si="45"/>
        <v>1553.975</v>
      </c>
      <c r="G76" s="32">
        <f t="shared" si="46"/>
        <v>1555.09</v>
      </c>
      <c r="H76" s="32">
        <f t="shared" si="47"/>
        <v>1558.076667</v>
      </c>
      <c r="I76" s="32">
        <f t="shared" si="9"/>
        <v>1560.06</v>
      </c>
      <c r="J76" s="37">
        <f t="shared" si="10"/>
        <v>1560.87625</v>
      </c>
      <c r="K76" s="32">
        <f t="shared" si="11"/>
        <v>1559.144444</v>
      </c>
      <c r="L76" s="32">
        <f t="shared" si="12"/>
        <v>1557.644</v>
      </c>
      <c r="M76" s="32">
        <f t="shared" si="13"/>
        <v>1556.430909</v>
      </c>
      <c r="N76" s="32">
        <f t="shared" si="14"/>
        <v>1556.201667</v>
      </c>
      <c r="O76" s="32">
        <f t="shared" si="15"/>
        <v>1556.125385</v>
      </c>
      <c r="P76" s="32">
        <f t="shared" si="16"/>
        <v>1555.017143</v>
      </c>
      <c r="Q76" s="32">
        <f t="shared" si="17"/>
        <v>1553.997333</v>
      </c>
      <c r="R76" s="4">
        <f t="shared" si="18"/>
        <v>1552.4975</v>
      </c>
      <c r="S76" s="4">
        <f t="shared" si="19"/>
        <v>1551.762353</v>
      </c>
      <c r="T76" s="4">
        <f t="shared" si="20"/>
        <v>1550.82</v>
      </c>
      <c r="U76" s="4">
        <f t="shared" si="21"/>
        <v>1550.446316</v>
      </c>
      <c r="V76" s="4">
        <f t="shared" si="22"/>
        <v>1549.896</v>
      </c>
      <c r="W76" s="189" t="str">
        <f t="shared" si="1"/>
        <v>GREEN</v>
      </c>
      <c r="X76" s="192">
        <f t="shared" si="50"/>
        <v>1</v>
      </c>
      <c r="Y76" s="191" t="str">
        <f t="shared" si="51"/>
        <v>#REF!</v>
      </c>
    </row>
    <row r="77">
      <c r="A77" s="30">
        <v>46023.0</v>
      </c>
      <c r="B77" s="3">
        <v>1575.6</v>
      </c>
      <c r="C77" s="3">
        <v>1578.67</v>
      </c>
      <c r="D77" s="32">
        <f t="shared" si="43"/>
        <v>1572.765</v>
      </c>
      <c r="E77" s="32">
        <f t="shared" si="44"/>
        <v>1562.91</v>
      </c>
      <c r="F77" s="32">
        <f t="shared" si="45"/>
        <v>1559.13</v>
      </c>
      <c r="G77" s="32">
        <f t="shared" si="46"/>
        <v>1558.914</v>
      </c>
      <c r="H77" s="32">
        <f t="shared" si="47"/>
        <v>1559.02</v>
      </c>
      <c r="I77" s="32">
        <f t="shared" si="9"/>
        <v>1561.018571</v>
      </c>
      <c r="J77" s="37">
        <f t="shared" si="10"/>
        <v>1562.38625</v>
      </c>
      <c r="K77" s="32">
        <f t="shared" si="11"/>
        <v>1562.853333</v>
      </c>
      <c r="L77" s="32">
        <f t="shared" si="12"/>
        <v>1561.097</v>
      </c>
      <c r="M77" s="32">
        <f t="shared" si="13"/>
        <v>1559.555455</v>
      </c>
      <c r="N77" s="32">
        <f t="shared" si="14"/>
        <v>1558.284167</v>
      </c>
      <c r="O77" s="32">
        <f t="shared" si="15"/>
        <v>1557.93</v>
      </c>
      <c r="P77" s="32">
        <f t="shared" si="16"/>
        <v>1557.735714</v>
      </c>
      <c r="Q77" s="32">
        <f t="shared" si="17"/>
        <v>1556.594</v>
      </c>
      <c r="R77" s="4">
        <f t="shared" si="18"/>
        <v>1555.539375</v>
      </c>
      <c r="S77" s="4">
        <f t="shared" si="19"/>
        <v>1554.037059</v>
      </c>
      <c r="T77" s="4">
        <f t="shared" si="20"/>
        <v>1553.257222</v>
      </c>
      <c r="U77" s="4">
        <f t="shared" si="21"/>
        <v>1552.285789</v>
      </c>
      <c r="V77" s="4">
        <f t="shared" si="22"/>
        <v>1551.8575</v>
      </c>
    </row>
    <row r="78">
      <c r="A78" s="30">
        <v>46024.0</v>
      </c>
      <c r="B78" s="3">
        <v>1592.3</v>
      </c>
      <c r="C78" s="3">
        <v>1589.15</v>
      </c>
      <c r="D78" s="32">
        <f t="shared" si="43"/>
        <v>1583.91</v>
      </c>
      <c r="E78" s="32">
        <f t="shared" si="44"/>
        <v>1578.226667</v>
      </c>
      <c r="F78" s="32">
        <f t="shared" si="45"/>
        <v>1569.47</v>
      </c>
      <c r="G78" s="32">
        <f t="shared" si="46"/>
        <v>1565.134</v>
      </c>
      <c r="H78" s="32">
        <f t="shared" si="47"/>
        <v>1563.953333</v>
      </c>
      <c r="I78" s="32">
        <f t="shared" si="9"/>
        <v>1563.324286</v>
      </c>
      <c r="J78" s="37">
        <f t="shared" si="10"/>
        <v>1564.535</v>
      </c>
      <c r="K78" s="32">
        <f t="shared" si="11"/>
        <v>1565.36</v>
      </c>
      <c r="L78" s="32">
        <f t="shared" si="12"/>
        <v>1565.483</v>
      </c>
      <c r="M78" s="32">
        <f t="shared" si="13"/>
        <v>1563.647273</v>
      </c>
      <c r="N78" s="32">
        <f t="shared" si="14"/>
        <v>1562.021667</v>
      </c>
      <c r="O78" s="32">
        <f t="shared" si="15"/>
        <v>1560.658462</v>
      </c>
      <c r="P78" s="32">
        <f t="shared" si="16"/>
        <v>1560.16</v>
      </c>
      <c r="Q78" s="32">
        <f t="shared" si="17"/>
        <v>1559.83</v>
      </c>
      <c r="R78" s="4">
        <f t="shared" si="18"/>
        <v>1558.62875</v>
      </c>
      <c r="S78" s="4">
        <f t="shared" si="19"/>
        <v>1557.516471</v>
      </c>
      <c r="T78" s="4">
        <f t="shared" si="20"/>
        <v>1555.987778</v>
      </c>
      <c r="U78" s="4">
        <f t="shared" si="21"/>
        <v>1555.146316</v>
      </c>
      <c r="V78" s="4">
        <f t="shared" si="22"/>
        <v>1554.129</v>
      </c>
    </row>
    <row r="79">
      <c r="A79" s="30">
        <v>46027.0</v>
      </c>
      <c r="B79" s="3">
        <v>1578.1</v>
      </c>
      <c r="C79" s="3">
        <v>1589.35</v>
      </c>
      <c r="D79" s="75">
        <f>SUM(C78:C79)/2</f>
        <v>1589.25</v>
      </c>
      <c r="E79" s="201">
        <f>SUM(C77:C79)/3</f>
        <v>1585.723333</v>
      </c>
      <c r="F79" s="80">
        <f>SUM(C76:C79)/4</f>
        <v>1581.0075</v>
      </c>
      <c r="G79" s="87">
        <f>SUM(C75:C79)/5</f>
        <v>1573.446</v>
      </c>
      <c r="H79" s="82">
        <f>SUM(C74:C79)/6</f>
        <v>1569.17</v>
      </c>
      <c r="I79" s="72">
        <f t="shared" si="9"/>
        <v>1567.581429</v>
      </c>
      <c r="J79" s="72">
        <f t="shared" si="10"/>
        <v>1566.5775</v>
      </c>
      <c r="K79" s="72">
        <f t="shared" si="11"/>
        <v>1567.292222</v>
      </c>
      <c r="L79" s="82">
        <f t="shared" si="12"/>
        <v>1567.759</v>
      </c>
      <c r="M79" s="57">
        <f t="shared" si="13"/>
        <v>1567.652727</v>
      </c>
      <c r="N79" s="202">
        <f t="shared" si="14"/>
        <v>1565.789167</v>
      </c>
      <c r="O79" s="65">
        <f t="shared" si="15"/>
        <v>1564.123846</v>
      </c>
      <c r="P79" s="58">
        <f t="shared" si="16"/>
        <v>1562.707857</v>
      </c>
      <c r="Q79" s="65">
        <f t="shared" si="17"/>
        <v>1562.106</v>
      </c>
      <c r="R79" s="64">
        <f t="shared" si="18"/>
        <v>1561.675</v>
      </c>
      <c r="S79" s="73">
        <f t="shared" si="19"/>
        <v>1560.435882</v>
      </c>
      <c r="T79" s="73">
        <f t="shared" si="20"/>
        <v>1559.285</v>
      </c>
      <c r="U79" s="73">
        <f t="shared" si="21"/>
        <v>1557.743684</v>
      </c>
      <c r="V79" s="64">
        <f t="shared" si="22"/>
        <v>1556.8565</v>
      </c>
    </row>
    <row r="80">
      <c r="A80" s="30">
        <v>46028.0</v>
      </c>
      <c r="B80" s="3">
        <v>1507.6</v>
      </c>
      <c r="C80" s="3">
        <v>1516.17</v>
      </c>
      <c r="D80" s="32">
        <f t="shared" ref="D80:D108" si="52">SUM(C79:C80)/2</f>
        <v>1552.76</v>
      </c>
      <c r="E80" s="32">
        <f t="shared" ref="E80:E108" si="53">SUM(C78:C80)/3</f>
        <v>1564.89</v>
      </c>
      <c r="F80" s="32">
        <f t="shared" ref="F80:F108" si="54">SUM(C77:C80)/4</f>
        <v>1568.335</v>
      </c>
      <c r="G80" s="32">
        <f t="shared" ref="G80:G108" si="55">SUM(C76:C80)/5</f>
        <v>1568.04</v>
      </c>
      <c r="H80" s="32">
        <f t="shared" ref="H80:H108" si="56">SUM(C75:C80)/6</f>
        <v>1563.9</v>
      </c>
      <c r="I80" s="32">
        <f t="shared" si="9"/>
        <v>1561.598571</v>
      </c>
      <c r="J80" s="37">
        <f t="shared" si="10"/>
        <v>1561.155</v>
      </c>
      <c r="K80" s="32">
        <f t="shared" si="11"/>
        <v>1560.976667</v>
      </c>
      <c r="L80" s="32">
        <f t="shared" si="12"/>
        <v>1562.18</v>
      </c>
      <c r="M80" s="32">
        <f t="shared" si="13"/>
        <v>1563.069091</v>
      </c>
      <c r="N80" s="32">
        <f t="shared" si="14"/>
        <v>1563.3625</v>
      </c>
      <c r="O80" s="32">
        <f t="shared" si="15"/>
        <v>1561.972308</v>
      </c>
      <c r="P80" s="32">
        <f t="shared" si="16"/>
        <v>1560.698571</v>
      </c>
      <c r="Q80" s="32">
        <f t="shared" si="17"/>
        <v>1559.605333</v>
      </c>
      <c r="R80" s="4">
        <f t="shared" si="18"/>
        <v>1559.235</v>
      </c>
      <c r="S80" s="4">
        <f t="shared" si="19"/>
        <v>1558.998235</v>
      </c>
      <c r="T80" s="4">
        <f t="shared" si="20"/>
        <v>1557.976667</v>
      </c>
      <c r="U80" s="4">
        <f t="shared" si="21"/>
        <v>1557.015789</v>
      </c>
      <c r="V80" s="4">
        <f t="shared" si="22"/>
        <v>1555.665</v>
      </c>
    </row>
    <row r="81">
      <c r="A81" s="30">
        <v>46029.0</v>
      </c>
      <c r="B81" s="3">
        <v>1504.2</v>
      </c>
      <c r="C81" s="3">
        <v>1506.8</v>
      </c>
      <c r="D81" s="32">
        <f t="shared" si="52"/>
        <v>1511.485</v>
      </c>
      <c r="E81" s="32">
        <f t="shared" si="53"/>
        <v>1537.44</v>
      </c>
      <c r="F81" s="32">
        <f t="shared" si="54"/>
        <v>1550.3675</v>
      </c>
      <c r="G81" s="32">
        <f t="shared" si="55"/>
        <v>1556.028</v>
      </c>
      <c r="H81" s="32">
        <f t="shared" si="56"/>
        <v>1557.833333</v>
      </c>
      <c r="I81" s="32">
        <f t="shared" si="9"/>
        <v>1555.742857</v>
      </c>
      <c r="J81" s="37">
        <f t="shared" si="10"/>
        <v>1554.74875</v>
      </c>
      <c r="K81" s="32">
        <f t="shared" si="11"/>
        <v>1555.115556</v>
      </c>
      <c r="L81" s="32">
        <f t="shared" si="12"/>
        <v>1555.559</v>
      </c>
      <c r="M81" s="32">
        <f t="shared" si="13"/>
        <v>1557.145455</v>
      </c>
      <c r="N81" s="32">
        <f t="shared" si="14"/>
        <v>1558.38</v>
      </c>
      <c r="O81" s="32">
        <f t="shared" si="15"/>
        <v>1559.011538</v>
      </c>
      <c r="P81" s="32">
        <f t="shared" si="16"/>
        <v>1558.031429</v>
      </c>
      <c r="Q81" s="32">
        <f t="shared" si="17"/>
        <v>1557.105333</v>
      </c>
      <c r="R81" s="4">
        <f t="shared" si="18"/>
        <v>1556.305</v>
      </c>
      <c r="S81" s="4">
        <f t="shared" si="19"/>
        <v>1556.150588</v>
      </c>
      <c r="T81" s="4">
        <f t="shared" si="20"/>
        <v>1556.098333</v>
      </c>
      <c r="U81" s="4">
        <f t="shared" si="21"/>
        <v>1555.283158</v>
      </c>
      <c r="V81" s="4">
        <f t="shared" si="22"/>
        <v>1554.505</v>
      </c>
    </row>
    <row r="82">
      <c r="A82" s="30">
        <v>46030.0</v>
      </c>
      <c r="B82" s="3">
        <v>1470.6</v>
      </c>
      <c r="C82" s="3">
        <v>1477.72</v>
      </c>
      <c r="D82" s="32">
        <f t="shared" si="52"/>
        <v>1492.26</v>
      </c>
      <c r="E82" s="32">
        <f t="shared" si="53"/>
        <v>1500.23</v>
      </c>
      <c r="F82" s="32">
        <f t="shared" si="54"/>
        <v>1522.51</v>
      </c>
      <c r="G82" s="32">
        <f t="shared" si="55"/>
        <v>1535.838</v>
      </c>
      <c r="H82" s="32">
        <f t="shared" si="56"/>
        <v>1542.976667</v>
      </c>
      <c r="I82" s="32">
        <f t="shared" si="9"/>
        <v>1546.388571</v>
      </c>
      <c r="J82" s="37">
        <f t="shared" si="10"/>
        <v>1545.99</v>
      </c>
      <c r="K82" s="32">
        <f t="shared" si="11"/>
        <v>1546.19</v>
      </c>
      <c r="L82" s="32">
        <f t="shared" si="12"/>
        <v>1547.376</v>
      </c>
      <c r="M82" s="32">
        <f t="shared" si="13"/>
        <v>1548.482727</v>
      </c>
      <c r="N82" s="32">
        <f t="shared" si="14"/>
        <v>1550.526667</v>
      </c>
      <c r="O82" s="32">
        <f t="shared" si="15"/>
        <v>1552.175385</v>
      </c>
      <c r="P82" s="32">
        <f t="shared" si="16"/>
        <v>1553.205</v>
      </c>
      <c r="Q82" s="32">
        <f t="shared" si="17"/>
        <v>1552.677333</v>
      </c>
      <c r="R82" s="4">
        <f t="shared" si="18"/>
        <v>1552.14375</v>
      </c>
      <c r="S82" s="4">
        <f t="shared" si="19"/>
        <v>1551.682353</v>
      </c>
      <c r="T82" s="4">
        <f t="shared" si="20"/>
        <v>1551.793333</v>
      </c>
      <c r="U82" s="4">
        <f t="shared" si="21"/>
        <v>1551.973158</v>
      </c>
      <c r="V82" s="4">
        <f t="shared" si="22"/>
        <v>1551.405</v>
      </c>
    </row>
    <row r="83">
      <c r="A83" s="30">
        <v>46031.0</v>
      </c>
      <c r="B83" s="3">
        <v>1475.3</v>
      </c>
      <c r="C83" s="3">
        <v>1472.13</v>
      </c>
      <c r="D83" s="32">
        <f t="shared" si="52"/>
        <v>1474.925</v>
      </c>
      <c r="E83" s="32">
        <f t="shared" si="53"/>
        <v>1485.55</v>
      </c>
      <c r="F83" s="32">
        <f t="shared" si="54"/>
        <v>1493.205</v>
      </c>
      <c r="G83" s="32">
        <f t="shared" si="55"/>
        <v>1512.434</v>
      </c>
      <c r="H83" s="32">
        <f t="shared" si="56"/>
        <v>1525.22</v>
      </c>
      <c r="I83" s="32">
        <f t="shared" si="9"/>
        <v>1532.855714</v>
      </c>
      <c r="J83" s="37">
        <f t="shared" si="10"/>
        <v>1537.10625</v>
      </c>
      <c r="K83" s="32">
        <f t="shared" si="11"/>
        <v>1537.783333</v>
      </c>
      <c r="L83" s="32">
        <f t="shared" si="12"/>
        <v>1538.784</v>
      </c>
      <c r="M83" s="32">
        <f t="shared" si="13"/>
        <v>1540.535455</v>
      </c>
      <c r="N83" s="32">
        <f t="shared" si="14"/>
        <v>1542.12</v>
      </c>
      <c r="O83" s="32">
        <f t="shared" si="15"/>
        <v>1544.496154</v>
      </c>
      <c r="P83" s="32">
        <f t="shared" si="16"/>
        <v>1546.457857</v>
      </c>
      <c r="Q83" s="32">
        <f t="shared" si="17"/>
        <v>1547.8</v>
      </c>
      <c r="R83" s="4">
        <f t="shared" si="18"/>
        <v>1547.643125</v>
      </c>
      <c r="S83" s="4">
        <f t="shared" si="19"/>
        <v>1547.437059</v>
      </c>
      <c r="T83" s="4">
        <f t="shared" si="20"/>
        <v>1547.262778</v>
      </c>
      <c r="U83" s="4">
        <f t="shared" si="21"/>
        <v>1547.600526</v>
      </c>
      <c r="V83" s="4">
        <f t="shared" si="22"/>
        <v>1547.981</v>
      </c>
    </row>
    <row r="84">
      <c r="A84" s="30">
        <v>46034.0</v>
      </c>
      <c r="B84" s="3">
        <v>1483.2</v>
      </c>
      <c r="C84" s="3">
        <v>1469.79</v>
      </c>
      <c r="D84" s="32">
        <f t="shared" si="52"/>
        <v>1470.96</v>
      </c>
      <c r="E84" s="32">
        <f t="shared" si="53"/>
        <v>1473.213333</v>
      </c>
      <c r="F84" s="32">
        <f t="shared" si="54"/>
        <v>1481.61</v>
      </c>
      <c r="G84" s="32">
        <f t="shared" si="55"/>
        <v>1488.522</v>
      </c>
      <c r="H84" s="32">
        <f t="shared" si="56"/>
        <v>1505.326667</v>
      </c>
      <c r="I84" s="32">
        <f t="shared" si="9"/>
        <v>1517.301429</v>
      </c>
      <c r="J84" s="37">
        <f t="shared" si="10"/>
        <v>1524.9725</v>
      </c>
      <c r="K84" s="32">
        <f t="shared" si="11"/>
        <v>1529.626667</v>
      </c>
      <c r="L84" s="32">
        <f t="shared" si="12"/>
        <v>1530.984</v>
      </c>
      <c r="M84" s="32">
        <f t="shared" si="13"/>
        <v>1532.511818</v>
      </c>
      <c r="N84" s="32">
        <f t="shared" si="14"/>
        <v>1534.64</v>
      </c>
      <c r="O84" s="32">
        <f t="shared" si="15"/>
        <v>1536.556154</v>
      </c>
      <c r="P84" s="32">
        <f t="shared" si="16"/>
        <v>1539.16</v>
      </c>
      <c r="Q84" s="32">
        <f t="shared" si="17"/>
        <v>1541.346667</v>
      </c>
      <c r="R84" s="4">
        <f t="shared" si="18"/>
        <v>1542.924375</v>
      </c>
      <c r="S84" s="4">
        <f t="shared" si="19"/>
        <v>1543.063529</v>
      </c>
      <c r="T84" s="4">
        <f t="shared" si="20"/>
        <v>1543.123333</v>
      </c>
      <c r="U84" s="4">
        <f t="shared" si="21"/>
        <v>1543.185263</v>
      </c>
      <c r="V84" s="4">
        <f t="shared" si="22"/>
        <v>1543.71</v>
      </c>
    </row>
    <row r="85">
      <c r="A85" s="30">
        <v>46035.0</v>
      </c>
      <c r="B85" s="3">
        <v>1452.8</v>
      </c>
      <c r="C85" s="3">
        <v>1457.66</v>
      </c>
      <c r="D85" s="32">
        <f t="shared" si="52"/>
        <v>1463.725</v>
      </c>
      <c r="E85" s="32">
        <f t="shared" si="53"/>
        <v>1466.526667</v>
      </c>
      <c r="F85" s="32">
        <f t="shared" si="54"/>
        <v>1469.325</v>
      </c>
      <c r="G85" s="32">
        <f t="shared" si="55"/>
        <v>1476.82</v>
      </c>
      <c r="H85" s="32">
        <f t="shared" si="56"/>
        <v>1483.378333</v>
      </c>
      <c r="I85" s="32">
        <f t="shared" si="9"/>
        <v>1498.517143</v>
      </c>
      <c r="J85" s="37">
        <f t="shared" si="10"/>
        <v>1509.84625</v>
      </c>
      <c r="K85" s="32">
        <f t="shared" si="11"/>
        <v>1517.493333</v>
      </c>
      <c r="L85" s="32">
        <f t="shared" si="12"/>
        <v>1522.43</v>
      </c>
      <c r="M85" s="32">
        <f t="shared" si="13"/>
        <v>1524.318182</v>
      </c>
      <c r="N85" s="32">
        <f t="shared" si="14"/>
        <v>1526.274167</v>
      </c>
      <c r="O85" s="32">
        <f t="shared" si="15"/>
        <v>1528.718462</v>
      </c>
      <c r="P85" s="32">
        <f t="shared" si="16"/>
        <v>1530.920714</v>
      </c>
      <c r="Q85" s="32">
        <f t="shared" si="17"/>
        <v>1533.726667</v>
      </c>
      <c r="R85" s="4">
        <f t="shared" si="18"/>
        <v>1536.11625</v>
      </c>
      <c r="S85" s="4">
        <f t="shared" si="19"/>
        <v>1537.908824</v>
      </c>
      <c r="T85" s="4">
        <f t="shared" si="20"/>
        <v>1538.318889</v>
      </c>
      <c r="U85" s="4">
        <f t="shared" si="21"/>
        <v>1538.625263</v>
      </c>
      <c r="V85" s="4">
        <f t="shared" si="22"/>
        <v>1538.909</v>
      </c>
    </row>
    <row r="86">
      <c r="A86" s="30">
        <v>46036.0</v>
      </c>
      <c r="B86" s="3">
        <v>1458.8</v>
      </c>
      <c r="C86" s="3">
        <v>1458.21</v>
      </c>
      <c r="D86" s="32">
        <f t="shared" si="52"/>
        <v>1457.935</v>
      </c>
      <c r="E86" s="32">
        <f t="shared" si="53"/>
        <v>1461.886667</v>
      </c>
      <c r="F86" s="32">
        <f t="shared" si="54"/>
        <v>1464.4475</v>
      </c>
      <c r="G86" s="32">
        <f t="shared" si="55"/>
        <v>1467.102</v>
      </c>
      <c r="H86" s="32">
        <f t="shared" si="56"/>
        <v>1473.718333</v>
      </c>
      <c r="I86" s="32">
        <f t="shared" si="9"/>
        <v>1479.782857</v>
      </c>
      <c r="J86" s="37">
        <f t="shared" si="10"/>
        <v>1493.47875</v>
      </c>
      <c r="K86" s="32">
        <f t="shared" si="11"/>
        <v>1504.108889</v>
      </c>
      <c r="L86" s="32">
        <f t="shared" si="12"/>
        <v>1511.565</v>
      </c>
      <c r="M86" s="32">
        <f t="shared" si="13"/>
        <v>1516.591818</v>
      </c>
      <c r="N86" s="32">
        <f t="shared" si="14"/>
        <v>1518.809167</v>
      </c>
      <c r="O86" s="32">
        <f t="shared" si="15"/>
        <v>1521.038462</v>
      </c>
      <c r="P86" s="32">
        <f t="shared" si="16"/>
        <v>1523.682143</v>
      </c>
      <c r="Q86" s="32">
        <f t="shared" si="17"/>
        <v>1526.073333</v>
      </c>
      <c r="R86" s="4">
        <f t="shared" si="18"/>
        <v>1529.006875</v>
      </c>
      <c r="S86" s="4">
        <f t="shared" si="19"/>
        <v>1531.533529</v>
      </c>
      <c r="T86" s="4">
        <f t="shared" si="20"/>
        <v>1533.481111</v>
      </c>
      <c r="U86" s="4">
        <f t="shared" si="21"/>
        <v>1534.102632</v>
      </c>
      <c r="V86" s="4">
        <f t="shared" si="22"/>
        <v>1534.6045</v>
      </c>
    </row>
    <row r="87">
      <c r="A87" s="30">
        <v>46038.0</v>
      </c>
      <c r="B87" s="3">
        <v>1457.9</v>
      </c>
      <c r="C87" s="3">
        <v>1464.14</v>
      </c>
      <c r="D87" s="32">
        <f t="shared" si="52"/>
        <v>1461.175</v>
      </c>
      <c r="E87" s="32">
        <f t="shared" si="53"/>
        <v>1460.003333</v>
      </c>
      <c r="F87" s="32">
        <f t="shared" si="54"/>
        <v>1462.45</v>
      </c>
      <c r="G87" s="32">
        <f t="shared" si="55"/>
        <v>1464.386</v>
      </c>
      <c r="H87" s="32">
        <f t="shared" si="56"/>
        <v>1466.608333</v>
      </c>
      <c r="I87" s="32">
        <f t="shared" si="9"/>
        <v>1472.35</v>
      </c>
      <c r="J87" s="37">
        <f t="shared" si="10"/>
        <v>1477.8275</v>
      </c>
      <c r="K87" s="32">
        <f t="shared" si="11"/>
        <v>1490.218889</v>
      </c>
      <c r="L87" s="32">
        <f t="shared" si="12"/>
        <v>1500.112</v>
      </c>
      <c r="M87" s="32">
        <f t="shared" si="13"/>
        <v>1507.253636</v>
      </c>
      <c r="N87" s="32">
        <f t="shared" si="14"/>
        <v>1512.220833</v>
      </c>
      <c r="O87" s="32">
        <f t="shared" si="15"/>
        <v>1514.603846</v>
      </c>
      <c r="P87" s="32">
        <f t="shared" si="16"/>
        <v>1516.974286</v>
      </c>
      <c r="Q87" s="32">
        <f t="shared" si="17"/>
        <v>1519.712667</v>
      </c>
      <c r="R87" s="4">
        <f t="shared" si="18"/>
        <v>1522.2025</v>
      </c>
      <c r="S87" s="4">
        <f t="shared" si="19"/>
        <v>1525.191176</v>
      </c>
      <c r="T87" s="4">
        <f t="shared" si="20"/>
        <v>1527.789444</v>
      </c>
      <c r="U87" s="4">
        <f t="shared" si="21"/>
        <v>1529.831579</v>
      </c>
      <c r="V87" s="4">
        <f t="shared" si="22"/>
        <v>1530.6045</v>
      </c>
    </row>
    <row r="88">
      <c r="A88" s="30">
        <v>46041.0</v>
      </c>
      <c r="B88" s="3">
        <v>1413.6</v>
      </c>
      <c r="C88" s="3">
        <v>1415.36</v>
      </c>
      <c r="D88" s="32">
        <f t="shared" si="52"/>
        <v>1439.75</v>
      </c>
      <c r="E88" s="32">
        <f t="shared" si="53"/>
        <v>1445.903333</v>
      </c>
      <c r="F88" s="32">
        <f t="shared" si="54"/>
        <v>1448.8425</v>
      </c>
      <c r="G88" s="32">
        <f t="shared" si="55"/>
        <v>1453.032</v>
      </c>
      <c r="H88" s="32">
        <f t="shared" si="56"/>
        <v>1456.215</v>
      </c>
      <c r="I88" s="32">
        <f t="shared" si="9"/>
        <v>1459.287143</v>
      </c>
      <c r="J88" s="37">
        <f t="shared" si="10"/>
        <v>1465.22625</v>
      </c>
      <c r="K88" s="32">
        <f t="shared" si="11"/>
        <v>1470.886667</v>
      </c>
      <c r="L88" s="32">
        <f t="shared" si="12"/>
        <v>1482.733</v>
      </c>
      <c r="M88" s="32">
        <f t="shared" si="13"/>
        <v>1492.407273</v>
      </c>
      <c r="N88" s="32">
        <f t="shared" si="14"/>
        <v>1499.595833</v>
      </c>
      <c r="O88" s="32">
        <f t="shared" si="15"/>
        <v>1504.77</v>
      </c>
      <c r="P88" s="32">
        <f t="shared" si="16"/>
        <v>1507.515</v>
      </c>
      <c r="Q88" s="32">
        <f t="shared" si="17"/>
        <v>1510.2</v>
      </c>
      <c r="R88" s="4">
        <f t="shared" si="18"/>
        <v>1513.190625</v>
      </c>
      <c r="S88" s="4">
        <f t="shared" si="19"/>
        <v>1515.917647</v>
      </c>
      <c r="T88" s="4">
        <f t="shared" si="20"/>
        <v>1519.089444</v>
      </c>
      <c r="U88" s="4">
        <f t="shared" si="21"/>
        <v>1521.872105</v>
      </c>
      <c r="V88" s="4">
        <f t="shared" si="22"/>
        <v>1524.108</v>
      </c>
    </row>
    <row r="89">
      <c r="A89" s="30">
        <v>46042.0</v>
      </c>
      <c r="B89" s="3">
        <v>1394.0</v>
      </c>
      <c r="C89" s="3">
        <v>1401.05</v>
      </c>
      <c r="D89" s="32">
        <f t="shared" si="52"/>
        <v>1408.205</v>
      </c>
      <c r="E89" s="32">
        <f t="shared" si="53"/>
        <v>1426.85</v>
      </c>
      <c r="F89" s="32">
        <f t="shared" si="54"/>
        <v>1434.69</v>
      </c>
      <c r="G89" s="32">
        <f t="shared" si="55"/>
        <v>1439.284</v>
      </c>
      <c r="H89" s="32">
        <f t="shared" si="56"/>
        <v>1444.368333</v>
      </c>
      <c r="I89" s="32">
        <f t="shared" si="9"/>
        <v>1448.334286</v>
      </c>
      <c r="J89" s="37">
        <f t="shared" si="10"/>
        <v>1452.0075</v>
      </c>
      <c r="K89" s="32">
        <f t="shared" si="11"/>
        <v>1458.095556</v>
      </c>
      <c r="L89" s="32">
        <f t="shared" si="12"/>
        <v>1463.903</v>
      </c>
      <c r="M89" s="32">
        <f t="shared" si="13"/>
        <v>1475.307273</v>
      </c>
      <c r="N89" s="32">
        <f t="shared" si="14"/>
        <v>1484.794167</v>
      </c>
      <c r="O89" s="32">
        <f t="shared" si="15"/>
        <v>1492.015385</v>
      </c>
      <c r="P89" s="32">
        <f t="shared" si="16"/>
        <v>1497.361429</v>
      </c>
      <c r="Q89" s="32">
        <f t="shared" si="17"/>
        <v>1500.417333</v>
      </c>
      <c r="R89" s="4">
        <f t="shared" si="18"/>
        <v>1503.378125</v>
      </c>
      <c r="S89" s="4">
        <f t="shared" si="19"/>
        <v>1506.594118</v>
      </c>
      <c r="T89" s="4">
        <f t="shared" si="20"/>
        <v>1509.536111</v>
      </c>
      <c r="U89" s="4">
        <f t="shared" si="21"/>
        <v>1512.876842</v>
      </c>
      <c r="V89" s="4">
        <f t="shared" si="22"/>
        <v>1515.831</v>
      </c>
    </row>
    <row r="90">
      <c r="A90" s="30">
        <v>46043.0</v>
      </c>
      <c r="B90" s="3">
        <v>1404.6</v>
      </c>
      <c r="C90" s="3">
        <v>1399.14</v>
      </c>
      <c r="D90" s="32">
        <f t="shared" si="52"/>
        <v>1400.095</v>
      </c>
      <c r="E90" s="32">
        <f t="shared" si="53"/>
        <v>1405.183333</v>
      </c>
      <c r="F90" s="32">
        <f t="shared" si="54"/>
        <v>1419.9225</v>
      </c>
      <c r="G90" s="32">
        <f t="shared" si="55"/>
        <v>1427.58</v>
      </c>
      <c r="H90" s="32">
        <f t="shared" si="56"/>
        <v>1432.593333</v>
      </c>
      <c r="I90" s="32">
        <f t="shared" si="9"/>
        <v>1437.907143</v>
      </c>
      <c r="J90" s="37">
        <f t="shared" si="10"/>
        <v>1442.185</v>
      </c>
      <c r="K90" s="32">
        <f t="shared" si="11"/>
        <v>1446.133333</v>
      </c>
      <c r="L90" s="32">
        <f t="shared" si="12"/>
        <v>1452.2</v>
      </c>
      <c r="M90" s="32">
        <f t="shared" si="13"/>
        <v>1458.015455</v>
      </c>
      <c r="N90" s="32">
        <f t="shared" si="14"/>
        <v>1468.96</v>
      </c>
      <c r="O90" s="32">
        <f t="shared" si="15"/>
        <v>1478.205385</v>
      </c>
      <c r="P90" s="32">
        <f t="shared" si="16"/>
        <v>1485.381429</v>
      </c>
      <c r="Q90" s="32">
        <f t="shared" si="17"/>
        <v>1490.813333</v>
      </c>
      <c r="R90" s="4">
        <f t="shared" si="18"/>
        <v>1494.0875</v>
      </c>
      <c r="S90" s="4">
        <f t="shared" si="19"/>
        <v>1497.246471</v>
      </c>
      <c r="T90" s="4">
        <f t="shared" si="20"/>
        <v>1500.624444</v>
      </c>
      <c r="U90" s="4">
        <f t="shared" si="21"/>
        <v>1503.725789</v>
      </c>
      <c r="V90" s="4">
        <f t="shared" si="22"/>
        <v>1507.19</v>
      </c>
    </row>
    <row r="91">
      <c r="A91" s="30">
        <v>46044.0</v>
      </c>
      <c r="B91" s="3">
        <v>1402.5</v>
      </c>
      <c r="C91" s="3">
        <v>1403.8</v>
      </c>
      <c r="D91" s="32">
        <f t="shared" si="52"/>
        <v>1401.47</v>
      </c>
      <c r="E91" s="32">
        <f t="shared" si="53"/>
        <v>1401.33</v>
      </c>
      <c r="F91" s="32">
        <f t="shared" si="54"/>
        <v>1404.8375</v>
      </c>
      <c r="G91" s="32">
        <f t="shared" si="55"/>
        <v>1416.698</v>
      </c>
      <c r="H91" s="32">
        <f t="shared" si="56"/>
        <v>1423.616667</v>
      </c>
      <c r="I91" s="32">
        <f t="shared" si="9"/>
        <v>1428.48</v>
      </c>
      <c r="J91" s="37">
        <f t="shared" si="10"/>
        <v>1433.64375</v>
      </c>
      <c r="K91" s="32">
        <f t="shared" si="11"/>
        <v>1437.92</v>
      </c>
      <c r="L91" s="32">
        <f t="shared" si="12"/>
        <v>1441.9</v>
      </c>
      <c r="M91" s="32">
        <f t="shared" si="13"/>
        <v>1447.8</v>
      </c>
      <c r="N91" s="32">
        <f t="shared" si="14"/>
        <v>1453.4975</v>
      </c>
      <c r="O91" s="32">
        <f t="shared" si="15"/>
        <v>1463.947692</v>
      </c>
      <c r="P91" s="32">
        <f t="shared" si="16"/>
        <v>1472.890714</v>
      </c>
      <c r="Q91" s="32">
        <f t="shared" si="17"/>
        <v>1479.942667</v>
      </c>
      <c r="R91" s="4">
        <f t="shared" si="18"/>
        <v>1485.375</v>
      </c>
      <c r="S91" s="4">
        <f t="shared" si="19"/>
        <v>1488.776471</v>
      </c>
      <c r="T91" s="4">
        <f t="shared" si="20"/>
        <v>1492.055</v>
      </c>
      <c r="U91" s="4">
        <f t="shared" si="21"/>
        <v>1495.528421</v>
      </c>
      <c r="V91" s="4">
        <f t="shared" si="22"/>
        <v>1498.7295</v>
      </c>
    </row>
    <row r="92">
      <c r="A92" s="30">
        <v>46045.0</v>
      </c>
      <c r="B92" s="3">
        <v>1386.1</v>
      </c>
      <c r="C92" s="3">
        <v>1391.32</v>
      </c>
      <c r="D92" s="32">
        <f t="shared" si="52"/>
        <v>1397.56</v>
      </c>
      <c r="E92" s="32">
        <f t="shared" si="53"/>
        <v>1398.086667</v>
      </c>
      <c r="F92" s="32">
        <f t="shared" si="54"/>
        <v>1398.8275</v>
      </c>
      <c r="G92" s="32">
        <f t="shared" si="55"/>
        <v>1402.134</v>
      </c>
      <c r="H92" s="32">
        <f t="shared" si="56"/>
        <v>1412.468333</v>
      </c>
      <c r="I92" s="32">
        <f t="shared" si="9"/>
        <v>1419.002857</v>
      </c>
      <c r="J92" s="37">
        <f t="shared" si="10"/>
        <v>1423.835</v>
      </c>
      <c r="K92" s="32">
        <f t="shared" si="11"/>
        <v>1428.941111</v>
      </c>
      <c r="L92" s="32">
        <f t="shared" si="12"/>
        <v>1433.26</v>
      </c>
      <c r="M92" s="32">
        <f t="shared" si="13"/>
        <v>1437.301818</v>
      </c>
      <c r="N92" s="32">
        <f t="shared" si="14"/>
        <v>1443.093333</v>
      </c>
      <c r="O92" s="32">
        <f t="shared" si="15"/>
        <v>1448.714615</v>
      </c>
      <c r="P92" s="32">
        <f t="shared" si="16"/>
        <v>1458.76</v>
      </c>
      <c r="Q92" s="32">
        <f t="shared" si="17"/>
        <v>1467.452667</v>
      </c>
      <c r="R92" s="4">
        <f t="shared" si="18"/>
        <v>1474.40375</v>
      </c>
      <c r="S92" s="4">
        <f t="shared" si="19"/>
        <v>1479.842353</v>
      </c>
      <c r="T92" s="4">
        <f t="shared" si="20"/>
        <v>1483.362222</v>
      </c>
      <c r="U92" s="4">
        <f t="shared" si="21"/>
        <v>1486.753158</v>
      </c>
      <c r="V92" s="4">
        <f t="shared" si="22"/>
        <v>1490.318</v>
      </c>
    </row>
    <row r="93">
      <c r="A93" s="30">
        <v>46049.0</v>
      </c>
      <c r="B93" s="3">
        <v>1380.5</v>
      </c>
      <c r="C93" s="3">
        <v>1381.87</v>
      </c>
      <c r="D93" s="32">
        <f t="shared" si="52"/>
        <v>1386.595</v>
      </c>
      <c r="E93" s="32">
        <f t="shared" si="53"/>
        <v>1392.33</v>
      </c>
      <c r="F93" s="32">
        <f t="shared" si="54"/>
        <v>1394.0325</v>
      </c>
      <c r="G93" s="32">
        <f t="shared" si="55"/>
        <v>1395.436</v>
      </c>
      <c r="H93" s="32">
        <f t="shared" si="56"/>
        <v>1398.756667</v>
      </c>
      <c r="I93" s="32">
        <f t="shared" si="9"/>
        <v>1408.097143</v>
      </c>
      <c r="J93" s="37">
        <f t="shared" si="10"/>
        <v>1414.36125</v>
      </c>
      <c r="K93" s="32">
        <f t="shared" si="11"/>
        <v>1419.172222</v>
      </c>
      <c r="L93" s="32">
        <f t="shared" si="12"/>
        <v>1424.234</v>
      </c>
      <c r="M93" s="32">
        <f t="shared" si="13"/>
        <v>1428.588182</v>
      </c>
      <c r="N93" s="32">
        <f t="shared" si="14"/>
        <v>1432.6825</v>
      </c>
      <c r="O93" s="32">
        <f t="shared" si="15"/>
        <v>1438.383846</v>
      </c>
      <c r="P93" s="32">
        <f t="shared" si="16"/>
        <v>1443.94</v>
      </c>
      <c r="Q93" s="32">
        <f t="shared" si="17"/>
        <v>1453.634</v>
      </c>
      <c r="R93" s="4">
        <f t="shared" si="18"/>
        <v>1462.10375</v>
      </c>
      <c r="S93" s="4">
        <f t="shared" si="19"/>
        <v>1468.960588</v>
      </c>
      <c r="T93" s="4">
        <f t="shared" si="20"/>
        <v>1474.399444</v>
      </c>
      <c r="U93" s="4">
        <f t="shared" si="21"/>
        <v>1478.020526</v>
      </c>
      <c r="V93" s="4">
        <f t="shared" si="22"/>
        <v>1481.509</v>
      </c>
    </row>
    <row r="94">
      <c r="A94" s="30">
        <v>46050.0</v>
      </c>
      <c r="B94" s="3">
        <v>1396.7</v>
      </c>
      <c r="C94" s="3">
        <v>1396.85</v>
      </c>
      <c r="D94" s="32">
        <f t="shared" si="52"/>
        <v>1389.36</v>
      </c>
      <c r="E94" s="32">
        <f t="shared" si="53"/>
        <v>1390.013333</v>
      </c>
      <c r="F94" s="32">
        <f t="shared" si="54"/>
        <v>1393.46</v>
      </c>
      <c r="G94" s="32">
        <f t="shared" si="55"/>
        <v>1394.596</v>
      </c>
      <c r="H94" s="32">
        <f t="shared" si="56"/>
        <v>1395.671667</v>
      </c>
      <c r="I94" s="32">
        <f t="shared" si="9"/>
        <v>1398.484286</v>
      </c>
      <c r="J94" s="37">
        <f t="shared" si="10"/>
        <v>1406.69125</v>
      </c>
      <c r="K94" s="32">
        <f t="shared" si="11"/>
        <v>1412.415556</v>
      </c>
      <c r="L94" s="32">
        <f t="shared" si="12"/>
        <v>1416.94</v>
      </c>
      <c r="M94" s="32">
        <f t="shared" si="13"/>
        <v>1421.744545</v>
      </c>
      <c r="N94" s="32">
        <f t="shared" si="14"/>
        <v>1425.943333</v>
      </c>
      <c r="O94" s="32">
        <f t="shared" si="15"/>
        <v>1429.926154</v>
      </c>
      <c r="P94" s="32">
        <f t="shared" si="16"/>
        <v>1435.417143</v>
      </c>
      <c r="Q94" s="32">
        <f t="shared" si="17"/>
        <v>1440.800667</v>
      </c>
      <c r="R94" s="4">
        <f t="shared" si="18"/>
        <v>1450.085</v>
      </c>
      <c r="S94" s="4">
        <f t="shared" si="19"/>
        <v>1458.265294</v>
      </c>
      <c r="T94" s="4">
        <f t="shared" si="20"/>
        <v>1464.954444</v>
      </c>
      <c r="U94" s="4">
        <f t="shared" si="21"/>
        <v>1470.317895</v>
      </c>
      <c r="V94" s="4">
        <f t="shared" si="22"/>
        <v>1473.962</v>
      </c>
    </row>
    <row r="95">
      <c r="A95" s="30">
        <v>46051.0</v>
      </c>
      <c r="B95" s="3">
        <v>1391.0</v>
      </c>
      <c r="C95" s="3">
        <v>1393.54</v>
      </c>
      <c r="D95" s="32">
        <f t="shared" si="52"/>
        <v>1395.195</v>
      </c>
      <c r="E95" s="32">
        <f t="shared" si="53"/>
        <v>1390.753333</v>
      </c>
      <c r="F95" s="32">
        <f t="shared" si="54"/>
        <v>1390.895</v>
      </c>
      <c r="G95" s="32">
        <f t="shared" si="55"/>
        <v>1393.476</v>
      </c>
      <c r="H95" s="32">
        <f t="shared" si="56"/>
        <v>1394.42</v>
      </c>
      <c r="I95" s="32">
        <f t="shared" si="9"/>
        <v>1395.367143</v>
      </c>
      <c r="J95" s="37">
        <f t="shared" si="10"/>
        <v>1397.86625</v>
      </c>
      <c r="K95" s="32">
        <f t="shared" si="11"/>
        <v>1405.23</v>
      </c>
      <c r="L95" s="32">
        <f t="shared" si="12"/>
        <v>1410.528</v>
      </c>
      <c r="M95" s="32">
        <f t="shared" si="13"/>
        <v>1414.812727</v>
      </c>
      <c r="N95" s="32">
        <f t="shared" si="14"/>
        <v>1419.394167</v>
      </c>
      <c r="O95" s="32">
        <f t="shared" si="15"/>
        <v>1423.450769</v>
      </c>
      <c r="P95" s="32">
        <f t="shared" si="16"/>
        <v>1427.327143</v>
      </c>
      <c r="Q95" s="32">
        <f t="shared" si="17"/>
        <v>1432.625333</v>
      </c>
      <c r="R95" s="4">
        <f t="shared" si="18"/>
        <v>1437.846875</v>
      </c>
      <c r="S95" s="4">
        <f t="shared" si="19"/>
        <v>1446.758824</v>
      </c>
      <c r="T95" s="4">
        <f t="shared" si="20"/>
        <v>1454.669444</v>
      </c>
      <c r="U95" s="4">
        <f t="shared" si="21"/>
        <v>1461.195789</v>
      </c>
      <c r="V95" s="4">
        <f t="shared" si="22"/>
        <v>1466.479</v>
      </c>
    </row>
    <row r="96">
      <c r="A96" s="30">
        <v>46052.0</v>
      </c>
      <c r="B96" s="3">
        <v>1395.4</v>
      </c>
      <c r="C96" s="3">
        <v>1391.24</v>
      </c>
      <c r="D96" s="32">
        <f t="shared" si="52"/>
        <v>1392.39</v>
      </c>
      <c r="E96" s="32">
        <f t="shared" si="53"/>
        <v>1393.876667</v>
      </c>
      <c r="F96" s="32">
        <f t="shared" si="54"/>
        <v>1390.875</v>
      </c>
      <c r="G96" s="32">
        <f t="shared" si="55"/>
        <v>1390.964</v>
      </c>
      <c r="H96" s="32">
        <f t="shared" si="56"/>
        <v>1393.103333</v>
      </c>
      <c r="I96" s="32">
        <f t="shared" si="9"/>
        <v>1393.965714</v>
      </c>
      <c r="J96" s="37">
        <f t="shared" si="10"/>
        <v>1394.85125</v>
      </c>
      <c r="K96" s="32">
        <f t="shared" si="11"/>
        <v>1397.13</v>
      </c>
      <c r="L96" s="32">
        <f t="shared" si="12"/>
        <v>1403.831</v>
      </c>
      <c r="M96" s="32">
        <f t="shared" si="13"/>
        <v>1408.774545</v>
      </c>
      <c r="N96" s="32">
        <f t="shared" si="14"/>
        <v>1412.848333</v>
      </c>
      <c r="O96" s="32">
        <f t="shared" si="15"/>
        <v>1417.228462</v>
      </c>
      <c r="P96" s="32">
        <f t="shared" si="16"/>
        <v>1421.15</v>
      </c>
      <c r="Q96" s="32">
        <f t="shared" si="17"/>
        <v>1424.921333</v>
      </c>
      <c r="R96" s="4">
        <f t="shared" si="18"/>
        <v>1430.03875</v>
      </c>
      <c r="S96" s="4">
        <f t="shared" si="19"/>
        <v>1435.105294</v>
      </c>
      <c r="T96" s="4">
        <f t="shared" si="20"/>
        <v>1443.674444</v>
      </c>
      <c r="U96" s="4">
        <f t="shared" si="21"/>
        <v>1451.331053</v>
      </c>
      <c r="V96" s="4">
        <f t="shared" si="22"/>
        <v>1457.698</v>
      </c>
    </row>
    <row r="97">
      <c r="A97" s="30">
        <v>46054.0</v>
      </c>
      <c r="B97" s="3">
        <v>1347.0</v>
      </c>
      <c r="C97" s="3">
        <v>1377.12</v>
      </c>
      <c r="D97" s="32">
        <f t="shared" si="52"/>
        <v>1384.18</v>
      </c>
      <c r="E97" s="32">
        <f t="shared" si="53"/>
        <v>1387.3</v>
      </c>
      <c r="F97" s="32">
        <f t="shared" si="54"/>
        <v>1389.6875</v>
      </c>
      <c r="G97" s="32">
        <f t="shared" si="55"/>
        <v>1388.124</v>
      </c>
      <c r="H97" s="32">
        <f t="shared" si="56"/>
        <v>1388.656667</v>
      </c>
      <c r="I97" s="32">
        <f t="shared" si="9"/>
        <v>1390.82</v>
      </c>
      <c r="J97" s="37">
        <f t="shared" si="10"/>
        <v>1391.86</v>
      </c>
      <c r="K97" s="32">
        <f t="shared" si="11"/>
        <v>1392.881111</v>
      </c>
      <c r="L97" s="32">
        <f t="shared" si="12"/>
        <v>1395.129</v>
      </c>
      <c r="M97" s="32">
        <f t="shared" si="13"/>
        <v>1401.402727</v>
      </c>
      <c r="N97" s="32">
        <f t="shared" si="14"/>
        <v>1406.136667</v>
      </c>
      <c r="O97" s="32">
        <f t="shared" si="15"/>
        <v>1410.1</v>
      </c>
      <c r="P97" s="32">
        <f t="shared" si="16"/>
        <v>1414.363571</v>
      </c>
      <c r="Q97" s="32">
        <f t="shared" si="17"/>
        <v>1418.214667</v>
      </c>
      <c r="R97" s="4">
        <f t="shared" si="18"/>
        <v>1421.93375</v>
      </c>
      <c r="S97" s="4">
        <f t="shared" si="19"/>
        <v>1426.925882</v>
      </c>
      <c r="T97" s="4">
        <f t="shared" si="20"/>
        <v>1431.883889</v>
      </c>
      <c r="U97" s="4">
        <f t="shared" si="21"/>
        <v>1440.171579</v>
      </c>
      <c r="V97" s="4">
        <f t="shared" si="22"/>
        <v>1447.6205</v>
      </c>
    </row>
    <row r="98">
      <c r="A98" s="30">
        <v>46055.0</v>
      </c>
      <c r="B98" s="3">
        <v>1390.4</v>
      </c>
      <c r="C98" s="3">
        <v>1373.26</v>
      </c>
      <c r="D98" s="32">
        <f t="shared" si="52"/>
        <v>1375.19</v>
      </c>
      <c r="E98" s="32">
        <f t="shared" si="53"/>
        <v>1380.54</v>
      </c>
      <c r="F98" s="32">
        <f t="shared" si="54"/>
        <v>1383.79</v>
      </c>
      <c r="G98" s="32">
        <f t="shared" si="55"/>
        <v>1386.402</v>
      </c>
      <c r="H98" s="32">
        <f t="shared" si="56"/>
        <v>1385.646667</v>
      </c>
      <c r="I98" s="32">
        <f t="shared" si="9"/>
        <v>1386.457143</v>
      </c>
      <c r="J98" s="37">
        <f t="shared" si="10"/>
        <v>1388.625</v>
      </c>
      <c r="K98" s="32">
        <f t="shared" si="11"/>
        <v>1389.793333</v>
      </c>
      <c r="L98" s="32">
        <f t="shared" si="12"/>
        <v>1390.919</v>
      </c>
      <c r="M98" s="32">
        <f t="shared" si="13"/>
        <v>1393.140909</v>
      </c>
      <c r="N98" s="32">
        <f t="shared" si="14"/>
        <v>1399.0575</v>
      </c>
      <c r="O98" s="32">
        <f t="shared" si="15"/>
        <v>1403.607692</v>
      </c>
      <c r="P98" s="32">
        <f t="shared" si="16"/>
        <v>1407.468571</v>
      </c>
      <c r="Q98" s="32">
        <f t="shared" si="17"/>
        <v>1411.623333</v>
      </c>
      <c r="R98" s="4">
        <f t="shared" si="18"/>
        <v>1415.405</v>
      </c>
      <c r="S98" s="4">
        <f t="shared" si="19"/>
        <v>1419.070588</v>
      </c>
      <c r="T98" s="4">
        <f t="shared" si="20"/>
        <v>1423.944444</v>
      </c>
      <c r="U98" s="4">
        <f t="shared" si="21"/>
        <v>1428.798421</v>
      </c>
      <c r="V98" s="4">
        <f t="shared" si="22"/>
        <v>1436.826</v>
      </c>
    </row>
    <row r="99">
      <c r="A99" s="30">
        <v>46056.0</v>
      </c>
      <c r="B99" s="3">
        <v>1437.1</v>
      </c>
      <c r="C99" s="3">
        <v>1445.7</v>
      </c>
      <c r="D99" s="32">
        <f t="shared" si="52"/>
        <v>1409.48</v>
      </c>
      <c r="E99" s="32">
        <f t="shared" si="53"/>
        <v>1398.693333</v>
      </c>
      <c r="F99" s="32">
        <f t="shared" si="54"/>
        <v>1396.83</v>
      </c>
      <c r="G99" s="32">
        <f t="shared" si="55"/>
        <v>1396.172</v>
      </c>
      <c r="H99" s="32">
        <f t="shared" si="56"/>
        <v>1396.285</v>
      </c>
      <c r="I99" s="32">
        <f t="shared" si="9"/>
        <v>1394.225714</v>
      </c>
      <c r="J99" s="37">
        <f t="shared" si="10"/>
        <v>1393.8625</v>
      </c>
      <c r="K99" s="32">
        <f t="shared" si="11"/>
        <v>1394.966667</v>
      </c>
      <c r="L99" s="32">
        <f t="shared" si="12"/>
        <v>1395.384</v>
      </c>
      <c r="M99" s="32">
        <f t="shared" si="13"/>
        <v>1395.899091</v>
      </c>
      <c r="N99" s="32">
        <f t="shared" si="14"/>
        <v>1397.520833</v>
      </c>
      <c r="O99" s="32">
        <f t="shared" si="15"/>
        <v>1402.645385</v>
      </c>
      <c r="P99" s="32">
        <f t="shared" si="16"/>
        <v>1406.614286</v>
      </c>
      <c r="Q99" s="32">
        <f t="shared" si="17"/>
        <v>1410.017333</v>
      </c>
      <c r="R99" s="4">
        <f t="shared" si="18"/>
        <v>1413.753125</v>
      </c>
      <c r="S99" s="4">
        <f t="shared" si="19"/>
        <v>1417.187059</v>
      </c>
      <c r="T99" s="4">
        <f t="shared" si="20"/>
        <v>1420.55</v>
      </c>
      <c r="U99" s="4">
        <f t="shared" si="21"/>
        <v>1425.089474</v>
      </c>
      <c r="V99" s="4">
        <f t="shared" si="22"/>
        <v>1429.6435</v>
      </c>
    </row>
    <row r="100">
      <c r="A100" s="30">
        <v>46057.0</v>
      </c>
      <c r="B100" s="3">
        <v>1456.8</v>
      </c>
      <c r="C100" s="3">
        <v>1455.34</v>
      </c>
      <c r="D100" s="32">
        <f t="shared" si="52"/>
        <v>1450.52</v>
      </c>
      <c r="E100" s="32">
        <f t="shared" si="53"/>
        <v>1424.766667</v>
      </c>
      <c r="F100" s="32">
        <f t="shared" si="54"/>
        <v>1412.855</v>
      </c>
      <c r="G100" s="32">
        <f t="shared" si="55"/>
        <v>1408.532</v>
      </c>
      <c r="H100" s="32">
        <f t="shared" si="56"/>
        <v>1406.033333</v>
      </c>
      <c r="I100" s="32">
        <f t="shared" si="9"/>
        <v>1404.721429</v>
      </c>
      <c r="J100" s="37">
        <f t="shared" si="10"/>
        <v>1401.865</v>
      </c>
      <c r="K100" s="32">
        <f t="shared" si="11"/>
        <v>1400.693333</v>
      </c>
      <c r="L100" s="32">
        <f t="shared" si="12"/>
        <v>1401.004</v>
      </c>
      <c r="M100" s="32">
        <f t="shared" si="13"/>
        <v>1400.834545</v>
      </c>
      <c r="N100" s="32">
        <f t="shared" si="14"/>
        <v>1400.8525</v>
      </c>
      <c r="O100" s="32">
        <f t="shared" si="15"/>
        <v>1401.968462</v>
      </c>
      <c r="P100" s="32">
        <f t="shared" si="16"/>
        <v>1406.409286</v>
      </c>
      <c r="Q100" s="32">
        <f t="shared" si="17"/>
        <v>1409.862667</v>
      </c>
      <c r="R100" s="4">
        <f t="shared" si="18"/>
        <v>1412.85</v>
      </c>
      <c r="S100" s="4">
        <f t="shared" si="19"/>
        <v>1416.199412</v>
      </c>
      <c r="T100" s="4">
        <f t="shared" si="20"/>
        <v>1419.306667</v>
      </c>
      <c r="U100" s="4">
        <f t="shared" si="21"/>
        <v>1422.381053</v>
      </c>
      <c r="V100" s="4">
        <f t="shared" si="22"/>
        <v>1426.602</v>
      </c>
    </row>
    <row r="101">
      <c r="A101" s="30">
        <v>46058.0</v>
      </c>
      <c r="B101" s="3">
        <v>1443.4</v>
      </c>
      <c r="C101" s="3">
        <v>1444.91</v>
      </c>
      <c r="D101" s="32">
        <f t="shared" si="52"/>
        <v>1450.125</v>
      </c>
      <c r="E101" s="32">
        <f t="shared" si="53"/>
        <v>1448.65</v>
      </c>
      <c r="F101" s="32">
        <f t="shared" si="54"/>
        <v>1429.8025</v>
      </c>
      <c r="G101" s="32">
        <f t="shared" si="55"/>
        <v>1419.266</v>
      </c>
      <c r="H101" s="32">
        <f t="shared" si="56"/>
        <v>1414.595</v>
      </c>
      <c r="I101" s="32">
        <f t="shared" si="9"/>
        <v>1411.587143</v>
      </c>
      <c r="J101" s="37">
        <f t="shared" si="10"/>
        <v>1409.745</v>
      </c>
      <c r="K101" s="32">
        <f t="shared" si="11"/>
        <v>1406.647778</v>
      </c>
      <c r="L101" s="32">
        <f t="shared" si="12"/>
        <v>1405.115</v>
      </c>
      <c r="M101" s="32">
        <f t="shared" si="13"/>
        <v>1404.995455</v>
      </c>
      <c r="N101" s="32">
        <f t="shared" si="14"/>
        <v>1404.5075</v>
      </c>
      <c r="O101" s="32">
        <f t="shared" si="15"/>
        <v>1404.241538</v>
      </c>
      <c r="P101" s="32">
        <f t="shared" si="16"/>
        <v>1405.035714</v>
      </c>
      <c r="Q101" s="32">
        <f t="shared" si="17"/>
        <v>1408.976</v>
      </c>
      <c r="R101" s="4">
        <f t="shared" si="18"/>
        <v>1412.053125</v>
      </c>
      <c r="S101" s="4">
        <f t="shared" si="19"/>
        <v>1414.735882</v>
      </c>
      <c r="T101" s="4">
        <f t="shared" si="20"/>
        <v>1417.794444</v>
      </c>
      <c r="U101" s="4">
        <f t="shared" si="21"/>
        <v>1420.654211</v>
      </c>
      <c r="V101" s="4">
        <f t="shared" si="22"/>
        <v>1423.5075</v>
      </c>
    </row>
    <row r="102">
      <c r="A102" s="30">
        <v>46059.0</v>
      </c>
      <c r="B102" s="3">
        <v>1450.8</v>
      </c>
      <c r="C102" s="3">
        <v>1442.78</v>
      </c>
      <c r="D102" s="32">
        <f t="shared" si="52"/>
        <v>1443.845</v>
      </c>
      <c r="E102" s="32">
        <f t="shared" si="53"/>
        <v>1447.676667</v>
      </c>
      <c r="F102" s="32">
        <f t="shared" si="54"/>
        <v>1447.1825</v>
      </c>
      <c r="G102" s="32">
        <f t="shared" si="55"/>
        <v>1432.398</v>
      </c>
      <c r="H102" s="32">
        <f t="shared" si="56"/>
        <v>1423.185</v>
      </c>
      <c r="I102" s="32">
        <f t="shared" si="9"/>
        <v>1418.621429</v>
      </c>
      <c r="J102" s="37">
        <f t="shared" si="10"/>
        <v>1415.48625</v>
      </c>
      <c r="K102" s="32">
        <f t="shared" si="11"/>
        <v>1413.415556</v>
      </c>
      <c r="L102" s="32">
        <f t="shared" si="12"/>
        <v>1410.261</v>
      </c>
      <c r="M102" s="32">
        <f t="shared" si="13"/>
        <v>1408.539091</v>
      </c>
      <c r="N102" s="32">
        <f t="shared" si="14"/>
        <v>1408.144167</v>
      </c>
      <c r="O102" s="32">
        <f t="shared" si="15"/>
        <v>1407.451538</v>
      </c>
      <c r="P102" s="32">
        <f t="shared" si="16"/>
        <v>1406.994286</v>
      </c>
      <c r="Q102" s="32">
        <f t="shared" si="17"/>
        <v>1407.552</v>
      </c>
      <c r="R102" s="4">
        <f t="shared" si="18"/>
        <v>1411.08875</v>
      </c>
      <c r="S102" s="4">
        <f t="shared" si="19"/>
        <v>1413.860588</v>
      </c>
      <c r="T102" s="4">
        <f t="shared" si="20"/>
        <v>1416.293889</v>
      </c>
      <c r="U102" s="4">
        <f t="shared" si="21"/>
        <v>1419.109474</v>
      </c>
      <c r="V102" s="4">
        <f t="shared" si="22"/>
        <v>1421.7605</v>
      </c>
    </row>
    <row r="103">
      <c r="A103" s="30">
        <v>46062.0</v>
      </c>
      <c r="B103" s="3">
        <v>1461.6</v>
      </c>
      <c r="C103" s="3">
        <v>1462.25</v>
      </c>
      <c r="D103" s="32">
        <f t="shared" si="52"/>
        <v>1452.515</v>
      </c>
      <c r="E103" s="32">
        <f t="shared" si="53"/>
        <v>1449.98</v>
      </c>
      <c r="F103" s="32">
        <f t="shared" si="54"/>
        <v>1451.32</v>
      </c>
      <c r="G103" s="32">
        <f t="shared" si="55"/>
        <v>1450.196</v>
      </c>
      <c r="H103" s="32">
        <f t="shared" si="56"/>
        <v>1437.373333</v>
      </c>
      <c r="I103" s="32">
        <f t="shared" si="9"/>
        <v>1428.765714</v>
      </c>
      <c r="J103" s="37">
        <f t="shared" si="10"/>
        <v>1424.075</v>
      </c>
      <c r="K103" s="32">
        <f t="shared" si="11"/>
        <v>1420.682222</v>
      </c>
      <c r="L103" s="32">
        <f t="shared" si="12"/>
        <v>1418.299</v>
      </c>
      <c r="M103" s="32">
        <f t="shared" si="13"/>
        <v>1414.987273</v>
      </c>
      <c r="N103" s="32">
        <f t="shared" si="14"/>
        <v>1413.015</v>
      </c>
      <c r="O103" s="32">
        <f t="shared" si="15"/>
        <v>1412.306154</v>
      </c>
      <c r="P103" s="32">
        <f t="shared" si="16"/>
        <v>1411.365714</v>
      </c>
      <c r="Q103" s="32">
        <f t="shared" si="17"/>
        <v>1410.678</v>
      </c>
      <c r="R103" s="4">
        <f t="shared" si="18"/>
        <v>1410.970625</v>
      </c>
      <c r="S103" s="4">
        <f t="shared" si="19"/>
        <v>1414.098235</v>
      </c>
      <c r="T103" s="4">
        <f t="shared" si="20"/>
        <v>1416.548889</v>
      </c>
      <c r="U103" s="4">
        <f t="shared" si="21"/>
        <v>1418.712632</v>
      </c>
      <c r="V103" s="4">
        <f t="shared" si="22"/>
        <v>1421.2665</v>
      </c>
    </row>
    <row r="104">
      <c r="A104" s="30">
        <v>46063.0</v>
      </c>
      <c r="B104" s="3">
        <v>1458.5</v>
      </c>
      <c r="C104" s="3">
        <v>1459.23</v>
      </c>
      <c r="D104" s="32">
        <f t="shared" si="52"/>
        <v>1460.74</v>
      </c>
      <c r="E104" s="32">
        <f t="shared" si="53"/>
        <v>1454.753333</v>
      </c>
      <c r="F104" s="32">
        <f t="shared" si="54"/>
        <v>1452.2925</v>
      </c>
      <c r="G104" s="32">
        <f t="shared" si="55"/>
        <v>1452.902</v>
      </c>
      <c r="H104" s="32">
        <f t="shared" si="56"/>
        <v>1451.701667</v>
      </c>
      <c r="I104" s="32">
        <f t="shared" si="9"/>
        <v>1440.495714</v>
      </c>
      <c r="J104" s="37">
        <f t="shared" si="10"/>
        <v>1432.57375</v>
      </c>
      <c r="K104" s="32">
        <f t="shared" si="11"/>
        <v>1427.981111</v>
      </c>
      <c r="L104" s="32">
        <f t="shared" si="12"/>
        <v>1424.537</v>
      </c>
      <c r="M104" s="32">
        <f t="shared" si="13"/>
        <v>1422.02</v>
      </c>
      <c r="N104" s="32">
        <f t="shared" si="14"/>
        <v>1418.674167</v>
      </c>
      <c r="O104" s="32">
        <f t="shared" si="15"/>
        <v>1416.57</v>
      </c>
      <c r="P104" s="32">
        <f t="shared" si="16"/>
        <v>1415.657857</v>
      </c>
      <c r="Q104" s="32">
        <f t="shared" si="17"/>
        <v>1414.556667</v>
      </c>
      <c r="R104" s="4">
        <f t="shared" si="18"/>
        <v>1413.7125</v>
      </c>
      <c r="S104" s="4">
        <f t="shared" si="19"/>
        <v>1413.809412</v>
      </c>
      <c r="T104" s="4">
        <f t="shared" si="20"/>
        <v>1416.605556</v>
      </c>
      <c r="U104" s="4">
        <f t="shared" si="21"/>
        <v>1418.795263</v>
      </c>
      <c r="V104" s="4">
        <f t="shared" si="22"/>
        <v>1420.7385</v>
      </c>
    </row>
    <row r="105">
      <c r="A105" s="30">
        <v>46064.0</v>
      </c>
      <c r="B105" s="3">
        <v>1468.7</v>
      </c>
      <c r="C105" s="3">
        <v>1465.13</v>
      </c>
      <c r="D105" s="32">
        <f t="shared" si="52"/>
        <v>1462.18</v>
      </c>
      <c r="E105" s="32">
        <f t="shared" si="53"/>
        <v>1462.203333</v>
      </c>
      <c r="F105" s="32">
        <f t="shared" si="54"/>
        <v>1457.3475</v>
      </c>
      <c r="G105" s="32">
        <f t="shared" si="55"/>
        <v>1454.86</v>
      </c>
      <c r="H105" s="32">
        <f t="shared" si="56"/>
        <v>1454.94</v>
      </c>
      <c r="I105" s="32">
        <f t="shared" si="9"/>
        <v>1453.62</v>
      </c>
      <c r="J105" s="37">
        <f t="shared" si="10"/>
        <v>1443.575</v>
      </c>
      <c r="K105" s="32">
        <f t="shared" si="11"/>
        <v>1436.191111</v>
      </c>
      <c r="L105" s="32">
        <f t="shared" si="12"/>
        <v>1431.696</v>
      </c>
      <c r="M105" s="32">
        <f t="shared" si="13"/>
        <v>1428.227273</v>
      </c>
      <c r="N105" s="32">
        <f t="shared" si="14"/>
        <v>1425.6125</v>
      </c>
      <c r="O105" s="32">
        <f t="shared" si="15"/>
        <v>1422.247692</v>
      </c>
      <c r="P105" s="32">
        <f t="shared" si="16"/>
        <v>1420.038571</v>
      </c>
      <c r="Q105" s="32">
        <f t="shared" si="17"/>
        <v>1418.956</v>
      </c>
      <c r="R105" s="4">
        <f t="shared" si="18"/>
        <v>1417.7175</v>
      </c>
      <c r="S105" s="4">
        <f t="shared" si="19"/>
        <v>1416.737059</v>
      </c>
      <c r="T105" s="4">
        <f t="shared" si="20"/>
        <v>1416.660556</v>
      </c>
      <c r="U105" s="4">
        <f t="shared" si="21"/>
        <v>1419.159474</v>
      </c>
      <c r="V105" s="4">
        <f t="shared" si="22"/>
        <v>1421.112</v>
      </c>
    </row>
    <row r="106">
      <c r="A106" s="30">
        <v>46065.0</v>
      </c>
      <c r="B106" s="3">
        <v>1448.9</v>
      </c>
      <c r="C106" s="3">
        <v>1453.63</v>
      </c>
      <c r="D106" s="32">
        <f t="shared" si="52"/>
        <v>1459.38</v>
      </c>
      <c r="E106" s="32">
        <f t="shared" si="53"/>
        <v>1459.33</v>
      </c>
      <c r="F106" s="32">
        <f t="shared" si="54"/>
        <v>1460.06</v>
      </c>
      <c r="G106" s="32">
        <f t="shared" si="55"/>
        <v>1456.604</v>
      </c>
      <c r="H106" s="32">
        <f t="shared" si="56"/>
        <v>1454.655</v>
      </c>
      <c r="I106" s="32">
        <f t="shared" si="9"/>
        <v>1454.752857</v>
      </c>
      <c r="J106" s="37">
        <f t="shared" si="10"/>
        <v>1453.62125</v>
      </c>
      <c r="K106" s="32">
        <f t="shared" si="11"/>
        <v>1444.692222</v>
      </c>
      <c r="L106" s="32">
        <f t="shared" si="12"/>
        <v>1437.935</v>
      </c>
      <c r="M106" s="32">
        <f t="shared" si="13"/>
        <v>1433.69</v>
      </c>
      <c r="N106" s="32">
        <f t="shared" si="14"/>
        <v>1430.344167</v>
      </c>
      <c r="O106" s="32">
        <f t="shared" si="15"/>
        <v>1427.767692</v>
      </c>
      <c r="P106" s="32">
        <f t="shared" si="16"/>
        <v>1424.489286</v>
      </c>
      <c r="Q106" s="32">
        <f t="shared" si="17"/>
        <v>1422.278</v>
      </c>
      <c r="R106" s="4">
        <f t="shared" si="18"/>
        <v>1421.123125</v>
      </c>
      <c r="S106" s="4">
        <f t="shared" si="19"/>
        <v>1419.83</v>
      </c>
      <c r="T106" s="4">
        <f t="shared" si="20"/>
        <v>1418.786667</v>
      </c>
      <c r="U106" s="4">
        <f t="shared" si="21"/>
        <v>1418.606316</v>
      </c>
      <c r="V106" s="4">
        <f t="shared" si="22"/>
        <v>1420.883</v>
      </c>
    </row>
    <row r="107">
      <c r="A107" s="30">
        <v>46066.0</v>
      </c>
      <c r="B107" s="3">
        <v>1419.6</v>
      </c>
      <c r="C107" s="3">
        <v>1423.73</v>
      </c>
      <c r="D107" s="32">
        <f t="shared" si="52"/>
        <v>1438.68</v>
      </c>
      <c r="E107" s="32">
        <f t="shared" si="53"/>
        <v>1447.496667</v>
      </c>
      <c r="F107" s="32">
        <f t="shared" si="54"/>
        <v>1450.43</v>
      </c>
      <c r="G107" s="32">
        <f t="shared" si="55"/>
        <v>1452.794</v>
      </c>
      <c r="H107" s="32">
        <f t="shared" si="56"/>
        <v>1451.125</v>
      </c>
      <c r="I107" s="32">
        <f t="shared" si="9"/>
        <v>1450.237143</v>
      </c>
      <c r="J107" s="37">
        <f t="shared" si="10"/>
        <v>1450.875</v>
      </c>
      <c r="K107" s="32">
        <f t="shared" si="11"/>
        <v>1450.3</v>
      </c>
      <c r="L107" s="32">
        <f t="shared" si="12"/>
        <v>1442.596</v>
      </c>
      <c r="M107" s="32">
        <f t="shared" si="13"/>
        <v>1436.643636</v>
      </c>
      <c r="N107" s="32">
        <f t="shared" si="14"/>
        <v>1432.86</v>
      </c>
      <c r="O107" s="32">
        <f t="shared" si="15"/>
        <v>1429.835385</v>
      </c>
      <c r="P107" s="32">
        <f t="shared" si="16"/>
        <v>1427.479286</v>
      </c>
      <c r="Q107" s="32">
        <f t="shared" si="17"/>
        <v>1424.438667</v>
      </c>
      <c r="R107" s="4">
        <f t="shared" si="18"/>
        <v>1422.36875</v>
      </c>
      <c r="S107" s="4">
        <f t="shared" si="19"/>
        <v>1421.276471</v>
      </c>
      <c r="T107" s="4">
        <f t="shared" si="20"/>
        <v>1420.046667</v>
      </c>
      <c r="U107" s="4">
        <f t="shared" si="21"/>
        <v>1419.046842</v>
      </c>
      <c r="V107" s="4">
        <f t="shared" si="22"/>
        <v>1418.8625</v>
      </c>
    </row>
    <row r="108">
      <c r="A108" s="30">
        <v>46069.0</v>
      </c>
      <c r="B108" s="3">
        <v>1437.1</v>
      </c>
      <c r="C108" s="3">
        <v>1426.07</v>
      </c>
      <c r="D108" s="32">
        <f t="shared" si="52"/>
        <v>1424.9</v>
      </c>
      <c r="E108" s="32">
        <f t="shared" si="53"/>
        <v>1434.476667</v>
      </c>
      <c r="F108" s="32">
        <f t="shared" si="54"/>
        <v>1442.14</v>
      </c>
      <c r="G108" s="32">
        <f t="shared" si="55"/>
        <v>1445.558</v>
      </c>
      <c r="H108" s="32">
        <f t="shared" si="56"/>
        <v>1448.34</v>
      </c>
      <c r="I108" s="32">
        <f t="shared" si="9"/>
        <v>1447.545714</v>
      </c>
      <c r="J108" s="37">
        <f t="shared" si="10"/>
        <v>1447.21625</v>
      </c>
      <c r="K108" s="32">
        <f t="shared" si="11"/>
        <v>1448.118889</v>
      </c>
      <c r="L108" s="32">
        <f t="shared" si="12"/>
        <v>1447.877</v>
      </c>
      <c r="M108" s="32">
        <f t="shared" si="13"/>
        <v>1441.093636</v>
      </c>
      <c r="N108" s="32">
        <f t="shared" si="14"/>
        <v>1435.7625</v>
      </c>
      <c r="O108" s="32">
        <f t="shared" si="15"/>
        <v>1432.337692</v>
      </c>
      <c r="P108" s="32">
        <f t="shared" si="16"/>
        <v>1429.566429</v>
      </c>
      <c r="Q108" s="32">
        <f t="shared" si="17"/>
        <v>1427.385333</v>
      </c>
      <c r="R108" s="4">
        <f t="shared" si="18"/>
        <v>1424.540625</v>
      </c>
      <c r="S108" s="4">
        <f t="shared" si="19"/>
        <v>1422.586471</v>
      </c>
      <c r="T108" s="4">
        <f t="shared" si="20"/>
        <v>1421.542778</v>
      </c>
      <c r="U108" s="4">
        <f t="shared" si="21"/>
        <v>1420.363684</v>
      </c>
      <c r="V108" s="4">
        <f t="shared" si="22"/>
        <v>1419.398</v>
      </c>
    </row>
    <row r="109">
      <c r="A109" s="30">
        <v>46070.0</v>
      </c>
      <c r="B109" s="3">
        <v>1423.0</v>
      </c>
      <c r="C109" s="3">
        <v>1423.09</v>
      </c>
      <c r="D109" s="85">
        <f>SUM(C108:C109)/2</f>
        <v>1424.58</v>
      </c>
      <c r="E109" s="68">
        <f>SUM(C107:C109)/3</f>
        <v>1424.296667</v>
      </c>
      <c r="F109" s="78">
        <f>SUM(C106:C109)/4</f>
        <v>1431.63</v>
      </c>
      <c r="G109" s="203">
        <f>SUM(C105:C109)/5</f>
        <v>1438.33</v>
      </c>
      <c r="H109" s="203">
        <f>SUM(C104:C109)/6</f>
        <v>1441.813333</v>
      </c>
      <c r="I109" s="69">
        <f t="shared" si="9"/>
        <v>1444.732857</v>
      </c>
      <c r="J109" s="204">
        <f t="shared" si="10"/>
        <v>1444.48875</v>
      </c>
      <c r="K109" s="56">
        <f t="shared" si="11"/>
        <v>1444.535556</v>
      </c>
      <c r="L109" s="205">
        <f t="shared" si="12"/>
        <v>1445.616</v>
      </c>
      <c r="M109" s="90">
        <f t="shared" si="13"/>
        <v>1445.623636</v>
      </c>
      <c r="N109" s="206">
        <f t="shared" si="14"/>
        <v>1439.593333</v>
      </c>
      <c r="O109" s="198">
        <f t="shared" si="15"/>
        <v>1434.787692</v>
      </c>
      <c r="P109" s="207">
        <f t="shared" si="16"/>
        <v>1431.677143</v>
      </c>
      <c r="Q109" s="208">
        <f t="shared" si="17"/>
        <v>1429.134667</v>
      </c>
      <c r="R109" s="195">
        <f t="shared" si="18"/>
        <v>1427.116875</v>
      </c>
      <c r="S109" s="209">
        <f t="shared" si="19"/>
        <v>1424.455294</v>
      </c>
      <c r="T109" s="210">
        <f t="shared" si="20"/>
        <v>1422.614444</v>
      </c>
      <c r="U109" s="211">
        <f t="shared" si="21"/>
        <v>1421.624211</v>
      </c>
      <c r="V109" s="212">
        <f t="shared" si="22"/>
        <v>1420.5</v>
      </c>
    </row>
    <row r="110">
      <c r="A110" s="30">
        <v>46071.0</v>
      </c>
      <c r="B110" s="3">
        <v>1441.3</v>
      </c>
      <c r="C110" s="3">
        <v>1432.13</v>
      </c>
      <c r="D110" s="32">
        <f t="shared" ref="D110:D119" si="57">SUM(C109:C110)/2</f>
        <v>1427.61</v>
      </c>
      <c r="E110" s="32">
        <f t="shared" ref="E110:E119" si="58">SUM(C108:C110)/3</f>
        <v>1427.096667</v>
      </c>
      <c r="F110" s="32">
        <f t="shared" ref="F110:F119" si="59">SUM(C107:C110)/4</f>
        <v>1426.255</v>
      </c>
      <c r="G110" s="32">
        <f t="shared" ref="G110:G119" si="60">SUM(C106:C110)/5</f>
        <v>1431.73</v>
      </c>
      <c r="H110" s="32">
        <f t="shared" ref="H110:H119" si="61">SUM(C105:C110)/6</f>
        <v>1437.296667</v>
      </c>
      <c r="I110" s="32">
        <f t="shared" si="9"/>
        <v>1440.43</v>
      </c>
      <c r="J110" s="37">
        <f t="shared" si="10"/>
        <v>1443.1575</v>
      </c>
      <c r="K110" s="32">
        <f t="shared" si="11"/>
        <v>1443.115556</v>
      </c>
      <c r="L110" s="32">
        <f t="shared" si="12"/>
        <v>1443.295</v>
      </c>
      <c r="M110" s="32">
        <f t="shared" si="13"/>
        <v>1444.39</v>
      </c>
      <c r="N110" s="32">
        <f t="shared" si="14"/>
        <v>1444.499167</v>
      </c>
      <c r="O110" s="32">
        <f t="shared" si="15"/>
        <v>1439.019231</v>
      </c>
      <c r="P110" s="32">
        <f t="shared" si="16"/>
        <v>1434.597857</v>
      </c>
      <c r="Q110" s="32">
        <f t="shared" si="17"/>
        <v>1431.707333</v>
      </c>
      <c r="R110" s="4">
        <f t="shared" si="18"/>
        <v>1429.321875</v>
      </c>
      <c r="S110" s="4">
        <f t="shared" si="19"/>
        <v>1427.411765</v>
      </c>
      <c r="T110" s="4">
        <f t="shared" si="20"/>
        <v>1424.881667</v>
      </c>
      <c r="U110" s="4">
        <f t="shared" si="21"/>
        <v>1423.115263</v>
      </c>
      <c r="V110" s="4">
        <f t="shared" si="22"/>
        <v>1422.1495</v>
      </c>
    </row>
    <row r="111">
      <c r="A111" s="30">
        <v>46072.0</v>
      </c>
      <c r="B111" s="3">
        <v>1409.5</v>
      </c>
      <c r="C111" s="3">
        <v>1415.93</v>
      </c>
      <c r="D111" s="32">
        <f t="shared" si="57"/>
        <v>1424.03</v>
      </c>
      <c r="E111" s="32">
        <f t="shared" si="58"/>
        <v>1423.716667</v>
      </c>
      <c r="F111" s="32">
        <f t="shared" si="59"/>
        <v>1424.305</v>
      </c>
      <c r="G111" s="32">
        <f t="shared" si="60"/>
        <v>1424.19</v>
      </c>
      <c r="H111" s="32">
        <f t="shared" si="61"/>
        <v>1429.096667</v>
      </c>
      <c r="I111" s="32">
        <f t="shared" si="9"/>
        <v>1434.244286</v>
      </c>
      <c r="J111" s="37">
        <f t="shared" si="10"/>
        <v>1437.3675</v>
      </c>
      <c r="K111" s="32">
        <f t="shared" si="11"/>
        <v>1440.132222</v>
      </c>
      <c r="L111" s="32">
        <f t="shared" si="12"/>
        <v>1440.397</v>
      </c>
      <c r="M111" s="32">
        <f t="shared" si="13"/>
        <v>1440.807273</v>
      </c>
      <c r="N111" s="32">
        <f t="shared" si="14"/>
        <v>1442.018333</v>
      </c>
      <c r="O111" s="32">
        <f t="shared" si="15"/>
        <v>1442.301538</v>
      </c>
      <c r="P111" s="32">
        <f t="shared" si="16"/>
        <v>1437.37</v>
      </c>
      <c r="Q111" s="32">
        <f t="shared" si="17"/>
        <v>1433.353333</v>
      </c>
      <c r="R111" s="4">
        <f t="shared" si="18"/>
        <v>1430.72125</v>
      </c>
      <c r="S111" s="4">
        <f t="shared" si="19"/>
        <v>1428.534118</v>
      </c>
      <c r="T111" s="4">
        <f t="shared" si="20"/>
        <v>1426.773889</v>
      </c>
      <c r="U111" s="4">
        <f t="shared" si="21"/>
        <v>1424.410526</v>
      </c>
      <c r="V111" s="4">
        <f t="shared" si="22"/>
        <v>1422.756</v>
      </c>
    </row>
    <row r="112">
      <c r="A112" s="30">
        <v>46073.0</v>
      </c>
      <c r="B112" s="3">
        <v>1419.4</v>
      </c>
      <c r="C112" s="3">
        <v>1419.99</v>
      </c>
      <c r="D112" s="32">
        <f t="shared" si="57"/>
        <v>1417.96</v>
      </c>
      <c r="E112" s="32">
        <f t="shared" si="58"/>
        <v>1422.683333</v>
      </c>
      <c r="F112" s="32">
        <f t="shared" si="59"/>
        <v>1422.785</v>
      </c>
      <c r="G112" s="32">
        <f t="shared" si="60"/>
        <v>1423.442</v>
      </c>
      <c r="H112" s="32">
        <f t="shared" si="61"/>
        <v>1423.49</v>
      </c>
      <c r="I112" s="32">
        <f t="shared" si="9"/>
        <v>1427.795714</v>
      </c>
      <c r="J112" s="37">
        <f t="shared" si="10"/>
        <v>1432.4625</v>
      </c>
      <c r="K112" s="32">
        <f t="shared" si="11"/>
        <v>1435.436667</v>
      </c>
      <c r="L112" s="32">
        <f t="shared" si="12"/>
        <v>1438.118</v>
      </c>
      <c r="M112" s="32">
        <f t="shared" si="13"/>
        <v>1438.541818</v>
      </c>
      <c r="N112" s="32">
        <f t="shared" si="14"/>
        <v>1439.0725</v>
      </c>
      <c r="O112" s="32">
        <f t="shared" si="15"/>
        <v>1440.323846</v>
      </c>
      <c r="P112" s="32">
        <f t="shared" si="16"/>
        <v>1440.707857</v>
      </c>
      <c r="Q112" s="32">
        <f t="shared" si="17"/>
        <v>1436.211333</v>
      </c>
      <c r="R112" s="4">
        <f t="shared" si="18"/>
        <v>1432.518125</v>
      </c>
      <c r="S112" s="4">
        <f t="shared" si="19"/>
        <v>1430.09</v>
      </c>
      <c r="T112" s="4">
        <f t="shared" si="20"/>
        <v>1428.059444</v>
      </c>
      <c r="U112" s="4">
        <f t="shared" si="21"/>
        <v>1426.416842</v>
      </c>
      <c r="V112" s="4">
        <f t="shared" si="22"/>
        <v>1424.1895</v>
      </c>
    </row>
    <row r="113">
      <c r="A113" s="30">
        <v>46076.0</v>
      </c>
      <c r="B113" s="3">
        <v>1428.0</v>
      </c>
      <c r="C113" s="3">
        <v>1425.5</v>
      </c>
      <c r="D113" s="32">
        <f t="shared" si="57"/>
        <v>1422.745</v>
      </c>
      <c r="E113" s="32">
        <f t="shared" si="58"/>
        <v>1420.473333</v>
      </c>
      <c r="F113" s="32">
        <f t="shared" si="59"/>
        <v>1423.3875</v>
      </c>
      <c r="G113" s="32">
        <f t="shared" si="60"/>
        <v>1423.328</v>
      </c>
      <c r="H113" s="32">
        <f t="shared" si="61"/>
        <v>1423.785</v>
      </c>
      <c r="I113" s="32">
        <f t="shared" si="9"/>
        <v>1423.777143</v>
      </c>
      <c r="J113" s="37">
        <f t="shared" si="10"/>
        <v>1427.50875</v>
      </c>
      <c r="K113" s="32">
        <f t="shared" si="11"/>
        <v>1431.688889</v>
      </c>
      <c r="L113" s="32">
        <f t="shared" si="12"/>
        <v>1434.443</v>
      </c>
      <c r="M113" s="32">
        <f t="shared" si="13"/>
        <v>1436.970909</v>
      </c>
      <c r="N113" s="32">
        <f t="shared" si="14"/>
        <v>1437.455</v>
      </c>
      <c r="O113" s="32">
        <f t="shared" si="15"/>
        <v>1438.028462</v>
      </c>
      <c r="P113" s="32">
        <f t="shared" si="16"/>
        <v>1439.265</v>
      </c>
      <c r="Q113" s="32">
        <f t="shared" si="17"/>
        <v>1439.694</v>
      </c>
      <c r="R113" s="4">
        <f t="shared" si="18"/>
        <v>1435.541875</v>
      </c>
      <c r="S113" s="4">
        <f t="shared" si="19"/>
        <v>1432.105294</v>
      </c>
      <c r="T113" s="4">
        <f t="shared" si="20"/>
        <v>1429.835</v>
      </c>
      <c r="U113" s="4">
        <f t="shared" si="21"/>
        <v>1427.924737</v>
      </c>
      <c r="V113" s="4">
        <f t="shared" si="22"/>
        <v>1426.371</v>
      </c>
    </row>
    <row r="114">
      <c r="A114" s="30">
        <v>46077.0</v>
      </c>
      <c r="B114" s="3">
        <v>1428.8</v>
      </c>
      <c r="C114" s="3">
        <v>1424.96</v>
      </c>
      <c r="D114" s="32">
        <f t="shared" si="57"/>
        <v>1425.23</v>
      </c>
      <c r="E114" s="32">
        <f t="shared" si="58"/>
        <v>1423.483333</v>
      </c>
      <c r="F114" s="32">
        <f t="shared" si="59"/>
        <v>1421.595</v>
      </c>
      <c r="G114" s="32">
        <f t="shared" si="60"/>
        <v>1423.702</v>
      </c>
      <c r="H114" s="32">
        <f t="shared" si="61"/>
        <v>1423.6</v>
      </c>
      <c r="I114" s="32">
        <f t="shared" si="9"/>
        <v>1423.952857</v>
      </c>
      <c r="J114" s="37">
        <f t="shared" si="10"/>
        <v>1423.925</v>
      </c>
      <c r="K114" s="32">
        <f t="shared" si="11"/>
        <v>1427.225556</v>
      </c>
      <c r="L114" s="32">
        <f t="shared" si="12"/>
        <v>1431.016</v>
      </c>
      <c r="M114" s="32">
        <f t="shared" si="13"/>
        <v>1433.580909</v>
      </c>
      <c r="N114" s="32">
        <f t="shared" si="14"/>
        <v>1435.97</v>
      </c>
      <c r="O114" s="32">
        <f t="shared" si="15"/>
        <v>1436.493846</v>
      </c>
      <c r="P114" s="32">
        <f t="shared" si="16"/>
        <v>1437.095</v>
      </c>
      <c r="Q114" s="32">
        <f t="shared" si="17"/>
        <v>1438.311333</v>
      </c>
      <c r="R114" s="4">
        <f t="shared" si="18"/>
        <v>1438.773125</v>
      </c>
      <c r="S114" s="4">
        <f t="shared" si="19"/>
        <v>1434.919412</v>
      </c>
      <c r="T114" s="4">
        <f t="shared" si="20"/>
        <v>1431.708333</v>
      </c>
      <c r="U114" s="4">
        <f t="shared" si="21"/>
        <v>1429.578421</v>
      </c>
      <c r="V114" s="4">
        <f t="shared" si="22"/>
        <v>1427.7765</v>
      </c>
    </row>
    <row r="115">
      <c r="A115" s="30">
        <v>46078.0</v>
      </c>
      <c r="B115" s="3">
        <v>1398.5</v>
      </c>
      <c r="C115" s="3">
        <v>1414.07</v>
      </c>
      <c r="D115" s="32">
        <f t="shared" si="57"/>
        <v>1419.515</v>
      </c>
      <c r="E115" s="32">
        <f t="shared" si="58"/>
        <v>1421.51</v>
      </c>
      <c r="F115" s="32">
        <f t="shared" si="59"/>
        <v>1421.13</v>
      </c>
      <c r="G115" s="32">
        <f t="shared" si="60"/>
        <v>1420.09</v>
      </c>
      <c r="H115" s="32">
        <f t="shared" si="61"/>
        <v>1422.096667</v>
      </c>
      <c r="I115" s="32">
        <f t="shared" si="9"/>
        <v>1422.238571</v>
      </c>
      <c r="J115" s="37">
        <f t="shared" si="10"/>
        <v>1422.7175</v>
      </c>
      <c r="K115" s="32">
        <f t="shared" si="11"/>
        <v>1422.83</v>
      </c>
      <c r="L115" s="32">
        <f t="shared" si="12"/>
        <v>1425.91</v>
      </c>
      <c r="M115" s="32">
        <f t="shared" si="13"/>
        <v>1429.475455</v>
      </c>
      <c r="N115" s="32">
        <f t="shared" si="14"/>
        <v>1431.955</v>
      </c>
      <c r="O115" s="32">
        <f t="shared" si="15"/>
        <v>1434.285385</v>
      </c>
      <c r="P115" s="32">
        <f t="shared" si="16"/>
        <v>1434.892143</v>
      </c>
      <c r="Q115" s="32">
        <f t="shared" si="17"/>
        <v>1435.56</v>
      </c>
      <c r="R115" s="4">
        <f t="shared" si="18"/>
        <v>1436.79625</v>
      </c>
      <c r="S115" s="4">
        <f t="shared" si="19"/>
        <v>1437.32</v>
      </c>
      <c r="T115" s="4">
        <f t="shared" si="20"/>
        <v>1433.761111</v>
      </c>
      <c r="U115" s="4">
        <f t="shared" si="21"/>
        <v>1430.78</v>
      </c>
      <c r="V115" s="4">
        <f t="shared" si="22"/>
        <v>1428.803</v>
      </c>
    </row>
    <row r="116">
      <c r="A116" s="30">
        <v>46079.0</v>
      </c>
      <c r="B116" s="3">
        <v>1406.8</v>
      </c>
      <c r="C116" s="3">
        <v>1404.0</v>
      </c>
      <c r="D116" s="32">
        <f t="shared" si="57"/>
        <v>1409.035</v>
      </c>
      <c r="E116" s="32">
        <f t="shared" si="58"/>
        <v>1414.343333</v>
      </c>
      <c r="F116" s="32">
        <f t="shared" si="59"/>
        <v>1417.1325</v>
      </c>
      <c r="G116" s="32">
        <f t="shared" si="60"/>
        <v>1417.704</v>
      </c>
      <c r="H116" s="32">
        <f t="shared" si="61"/>
        <v>1417.408333</v>
      </c>
      <c r="I116" s="32">
        <f t="shared" si="9"/>
        <v>1419.511429</v>
      </c>
      <c r="J116" s="37">
        <f t="shared" si="10"/>
        <v>1419.95875</v>
      </c>
      <c r="K116" s="32">
        <f t="shared" si="11"/>
        <v>1420.637778</v>
      </c>
      <c r="L116" s="32">
        <f t="shared" si="12"/>
        <v>1420.947</v>
      </c>
      <c r="M116" s="32">
        <f t="shared" si="13"/>
        <v>1423.918182</v>
      </c>
      <c r="N116" s="32">
        <f t="shared" si="14"/>
        <v>1427.3525</v>
      </c>
      <c r="O116" s="32">
        <f t="shared" si="15"/>
        <v>1429.804615</v>
      </c>
      <c r="P116" s="32">
        <f t="shared" si="16"/>
        <v>1432.122143</v>
      </c>
      <c r="Q116" s="32">
        <f t="shared" si="17"/>
        <v>1432.832667</v>
      </c>
      <c r="R116" s="4">
        <f t="shared" si="18"/>
        <v>1433.5875</v>
      </c>
      <c r="S116" s="4">
        <f t="shared" si="19"/>
        <v>1434.867059</v>
      </c>
      <c r="T116" s="4">
        <f t="shared" si="20"/>
        <v>1435.468889</v>
      </c>
      <c r="U116" s="4">
        <f t="shared" si="21"/>
        <v>1432.194737</v>
      </c>
      <c r="V116" s="4">
        <f t="shared" si="22"/>
        <v>1429.441</v>
      </c>
    </row>
    <row r="117">
      <c r="A117" s="30">
        <v>46080.0</v>
      </c>
      <c r="B117" s="3">
        <v>1393.9</v>
      </c>
      <c r="C117" s="3">
        <v>1397.46</v>
      </c>
      <c r="D117" s="32">
        <f t="shared" si="57"/>
        <v>1400.73</v>
      </c>
      <c r="E117" s="32">
        <f t="shared" si="58"/>
        <v>1405.176667</v>
      </c>
      <c r="F117" s="32">
        <f t="shared" si="59"/>
        <v>1410.1225</v>
      </c>
      <c r="G117" s="32">
        <f t="shared" si="60"/>
        <v>1413.198</v>
      </c>
      <c r="H117" s="32">
        <f t="shared" si="61"/>
        <v>1414.33</v>
      </c>
      <c r="I117" s="32">
        <f t="shared" si="9"/>
        <v>1414.558571</v>
      </c>
      <c r="J117" s="37">
        <f t="shared" si="10"/>
        <v>1416.755</v>
      </c>
      <c r="K117" s="32">
        <f t="shared" si="11"/>
        <v>1417.458889</v>
      </c>
      <c r="L117" s="32">
        <f t="shared" si="12"/>
        <v>1418.32</v>
      </c>
      <c r="M117" s="32">
        <f t="shared" si="13"/>
        <v>1418.811818</v>
      </c>
      <c r="N117" s="32">
        <f t="shared" si="14"/>
        <v>1421.713333</v>
      </c>
      <c r="O117" s="32">
        <f t="shared" si="15"/>
        <v>1425.053077</v>
      </c>
      <c r="P117" s="32">
        <f t="shared" si="16"/>
        <v>1427.494286</v>
      </c>
      <c r="Q117" s="32">
        <f t="shared" si="17"/>
        <v>1429.811333</v>
      </c>
      <c r="R117" s="4">
        <f t="shared" si="18"/>
        <v>1430.621875</v>
      </c>
      <c r="S117" s="4">
        <f t="shared" si="19"/>
        <v>1431.462353</v>
      </c>
      <c r="T117" s="4">
        <f t="shared" si="20"/>
        <v>1432.788889</v>
      </c>
      <c r="U117" s="4">
        <f t="shared" si="21"/>
        <v>1433.468421</v>
      </c>
      <c r="V117" s="4">
        <f t="shared" si="22"/>
        <v>1430.458</v>
      </c>
    </row>
    <row r="118">
      <c r="A118" s="30">
        <v>46083.0</v>
      </c>
      <c r="B118" s="3">
        <v>1358.0</v>
      </c>
      <c r="C118" s="3">
        <v>1358.19</v>
      </c>
      <c r="D118" s="32">
        <f t="shared" si="57"/>
        <v>1377.825</v>
      </c>
      <c r="E118" s="32">
        <f t="shared" si="58"/>
        <v>1386.55</v>
      </c>
      <c r="F118" s="32">
        <f t="shared" si="59"/>
        <v>1393.43</v>
      </c>
      <c r="G118" s="32">
        <f t="shared" si="60"/>
        <v>1399.736</v>
      </c>
      <c r="H118" s="32">
        <f t="shared" si="61"/>
        <v>1404.03</v>
      </c>
      <c r="I118" s="32">
        <f t="shared" si="9"/>
        <v>1406.31</v>
      </c>
      <c r="J118" s="37">
        <f t="shared" si="10"/>
        <v>1407.5125</v>
      </c>
      <c r="K118" s="32">
        <f t="shared" si="11"/>
        <v>1410.247778</v>
      </c>
      <c r="L118" s="32">
        <f t="shared" si="12"/>
        <v>1411.532</v>
      </c>
      <c r="M118" s="32">
        <f t="shared" si="13"/>
        <v>1412.853636</v>
      </c>
      <c r="N118" s="32">
        <f t="shared" si="14"/>
        <v>1413.76</v>
      </c>
      <c r="O118" s="32">
        <f t="shared" si="15"/>
        <v>1416.826923</v>
      </c>
      <c r="P118" s="32">
        <f t="shared" si="16"/>
        <v>1420.277143</v>
      </c>
      <c r="Q118" s="32">
        <f t="shared" si="17"/>
        <v>1422.874</v>
      </c>
      <c r="R118" s="4">
        <f t="shared" si="18"/>
        <v>1425.335</v>
      </c>
      <c r="S118" s="4">
        <f t="shared" si="19"/>
        <v>1426.361176</v>
      </c>
      <c r="T118" s="4">
        <f t="shared" si="20"/>
        <v>1427.391667</v>
      </c>
      <c r="U118" s="4">
        <f t="shared" si="21"/>
        <v>1428.862632</v>
      </c>
      <c r="V118" s="4">
        <f t="shared" si="22"/>
        <v>1429.7045</v>
      </c>
    </row>
    <row r="119">
      <c r="A119" s="30">
        <v>46085.0</v>
      </c>
      <c r="B119" s="3">
        <v>1345.0</v>
      </c>
      <c r="C119" s="3">
        <v>1334.6</v>
      </c>
      <c r="D119" s="32">
        <f t="shared" si="57"/>
        <v>1346.395</v>
      </c>
      <c r="E119" s="32">
        <f t="shared" si="58"/>
        <v>1363.416667</v>
      </c>
      <c r="F119" s="32">
        <f t="shared" si="59"/>
        <v>1373.5625</v>
      </c>
      <c r="G119" s="32">
        <f t="shared" si="60"/>
        <v>1381.664</v>
      </c>
      <c r="H119" s="32">
        <f t="shared" si="61"/>
        <v>1388.88</v>
      </c>
      <c r="I119" s="32">
        <f t="shared" si="9"/>
        <v>1394.111429</v>
      </c>
      <c r="J119" s="37">
        <f t="shared" si="10"/>
        <v>1397.34625</v>
      </c>
      <c r="K119" s="32">
        <f t="shared" si="11"/>
        <v>1399.411111</v>
      </c>
      <c r="L119" s="32">
        <f t="shared" si="12"/>
        <v>1402.683</v>
      </c>
      <c r="M119" s="32">
        <f t="shared" si="13"/>
        <v>1404.538182</v>
      </c>
      <c r="N119" s="32">
        <f t="shared" si="14"/>
        <v>1406.3325</v>
      </c>
      <c r="O119" s="32">
        <f t="shared" si="15"/>
        <v>1407.670769</v>
      </c>
      <c r="P119" s="32">
        <f t="shared" si="16"/>
        <v>1410.953571</v>
      </c>
      <c r="Q119" s="32">
        <f t="shared" si="17"/>
        <v>1414.565333</v>
      </c>
      <c r="R119" s="4">
        <f t="shared" si="18"/>
        <v>1417.356875</v>
      </c>
      <c r="S119" s="4">
        <f t="shared" si="19"/>
        <v>1419.997647</v>
      </c>
      <c r="T119" s="4">
        <f t="shared" si="20"/>
        <v>1421.263333</v>
      </c>
      <c r="U119" s="4">
        <f t="shared" si="21"/>
        <v>1422.507895</v>
      </c>
      <c r="V119" s="4">
        <f t="shared" si="22"/>
        <v>1424.1495</v>
      </c>
    </row>
    <row r="120">
      <c r="A120" s="30">
        <v>46086.0</v>
      </c>
      <c r="B120" s="3">
        <v>1389.4</v>
      </c>
      <c r="C120" s="3">
        <v>1383.02</v>
      </c>
      <c r="D120" s="96">
        <f>SUM(C119:C120)/2</f>
        <v>1358.81</v>
      </c>
      <c r="E120" s="97">
        <f>SUM(C118:C120)/3</f>
        <v>1358.603333</v>
      </c>
      <c r="F120" s="98">
        <f>SUM(C117:C120)/4</f>
        <v>1368.3175</v>
      </c>
      <c r="G120" s="99">
        <f>SUM(C116:C120)/5</f>
        <v>1375.454</v>
      </c>
      <c r="H120" s="100">
        <f>SUM(C115:C120)/6</f>
        <v>1381.89</v>
      </c>
      <c r="I120" s="101">
        <f t="shared" si="9"/>
        <v>1388.042857</v>
      </c>
      <c r="J120" s="102">
        <f t="shared" si="10"/>
        <v>1392.725</v>
      </c>
      <c r="K120" s="103">
        <f t="shared" si="11"/>
        <v>1395.754444</v>
      </c>
      <c r="L120" s="104">
        <f t="shared" si="12"/>
        <v>1397.772</v>
      </c>
      <c r="M120" s="105">
        <f t="shared" si="13"/>
        <v>1400.895455</v>
      </c>
      <c r="N120" s="106">
        <f t="shared" si="14"/>
        <v>1402.745</v>
      </c>
      <c r="O120" s="107">
        <f t="shared" si="15"/>
        <v>1404.539231</v>
      </c>
      <c r="P120" s="108">
        <f t="shared" si="16"/>
        <v>1405.91</v>
      </c>
      <c r="Q120" s="109">
        <f t="shared" si="17"/>
        <v>1409.091333</v>
      </c>
      <c r="R120" s="110">
        <f t="shared" si="18"/>
        <v>1412.59375</v>
      </c>
      <c r="S120" s="111">
        <f t="shared" si="19"/>
        <v>1415.337059</v>
      </c>
      <c r="T120" s="112">
        <f t="shared" si="20"/>
        <v>1417.943333</v>
      </c>
      <c r="U120" s="112">
        <f t="shared" si="21"/>
        <v>1419.250526</v>
      </c>
      <c r="V120" s="113">
        <f t="shared" si="22"/>
        <v>1420.5335</v>
      </c>
    </row>
    <row r="121">
      <c r="A121" s="30">
        <v>46087.0</v>
      </c>
      <c r="B121" s="3">
        <v>1404.8</v>
      </c>
      <c r="C121" s="3">
        <v>1412.86</v>
      </c>
      <c r="D121" s="32">
        <f>SUM(C120:C121)/2</f>
        <v>1397.94</v>
      </c>
      <c r="E121" s="32">
        <f>SUM(C119:C121)/3</f>
        <v>1376.826667</v>
      </c>
      <c r="F121" s="32">
        <f>SUM(C118:C121)/4</f>
        <v>1372.1675</v>
      </c>
      <c r="G121" s="32">
        <f>SUM(C117:C121)/5</f>
        <v>1377.226</v>
      </c>
      <c r="H121" s="32">
        <f>SUM(C116:C121)/6</f>
        <v>1381.688333</v>
      </c>
      <c r="I121" s="32">
        <f t="shared" si="9"/>
        <v>1386.314286</v>
      </c>
      <c r="J121" s="37">
        <f t="shared" si="10"/>
        <v>1391.145</v>
      </c>
      <c r="K121" s="32">
        <f t="shared" si="11"/>
        <v>1394.962222</v>
      </c>
      <c r="L121" s="32">
        <f t="shared" si="12"/>
        <v>1397.465</v>
      </c>
      <c r="M121" s="32">
        <f t="shared" si="13"/>
        <v>1399.143636</v>
      </c>
      <c r="N121" s="32">
        <f t="shared" si="14"/>
        <v>1401.8925</v>
      </c>
      <c r="O121" s="32">
        <f t="shared" si="15"/>
        <v>1403.523077</v>
      </c>
      <c r="P121" s="32">
        <f t="shared" si="16"/>
        <v>1405.133571</v>
      </c>
      <c r="Q121" s="32">
        <f t="shared" si="17"/>
        <v>1406.373333</v>
      </c>
      <c r="R121" s="4">
        <f t="shared" si="18"/>
        <v>1409.326875</v>
      </c>
      <c r="S121" s="4">
        <f t="shared" si="19"/>
        <v>1412.609412</v>
      </c>
      <c r="T121" s="4">
        <f t="shared" si="20"/>
        <v>1415.199444</v>
      </c>
      <c r="U121" s="4">
        <f t="shared" si="21"/>
        <v>1417.675789</v>
      </c>
      <c r="V121" s="4">
        <f t="shared" si="22"/>
        <v>1418.931</v>
      </c>
    </row>
    <row r="122">
      <c r="A122" s="30">
        <v>46090.0</v>
      </c>
      <c r="B122" s="3">
        <v>1424.0</v>
      </c>
      <c r="C122" s="3">
        <v>1404.07</v>
      </c>
      <c r="D122" s="114">
        <f t="shared" ref="D122:D127" si="62">SUM(C121:C122)/2</f>
        <v>1408.465</v>
      </c>
      <c r="E122" s="115">
        <f t="shared" ref="E122:E127" si="63">SUM(C120:C122)/3</f>
        <v>1399.983333</v>
      </c>
      <c r="F122" s="116">
        <f t="shared" ref="F122:F127" si="64">SUM(C119:C122)/4</f>
        <v>1383.6375</v>
      </c>
      <c r="G122" s="117">
        <f t="shared" ref="G122:G127" si="65">SUM(C118:C122)/5</f>
        <v>1378.548</v>
      </c>
      <c r="H122" s="118">
        <f t="shared" ref="H122:H127" si="66">SUM(C117:C122)/6</f>
        <v>1381.7</v>
      </c>
      <c r="I122" s="119">
        <f t="shared" si="9"/>
        <v>1384.885714</v>
      </c>
      <c r="J122" s="120">
        <f t="shared" si="10"/>
        <v>1388.53375</v>
      </c>
      <c r="K122" s="121">
        <f t="shared" si="11"/>
        <v>1392.581111</v>
      </c>
      <c r="L122" s="122">
        <f t="shared" si="12"/>
        <v>1395.873</v>
      </c>
      <c r="M122" s="123">
        <f t="shared" si="13"/>
        <v>1398.065455</v>
      </c>
      <c r="N122" s="101">
        <f t="shared" si="14"/>
        <v>1399.554167</v>
      </c>
      <c r="O122" s="102">
        <f t="shared" si="15"/>
        <v>1402.06</v>
      </c>
      <c r="P122" s="124">
        <f t="shared" si="16"/>
        <v>1403.562143</v>
      </c>
      <c r="Q122" s="103">
        <f t="shared" si="17"/>
        <v>1405.062667</v>
      </c>
      <c r="R122" s="104">
        <f t="shared" si="18"/>
        <v>1406.229375</v>
      </c>
      <c r="S122" s="106">
        <f t="shared" si="19"/>
        <v>1409.017647</v>
      </c>
      <c r="T122" s="125">
        <f t="shared" si="20"/>
        <v>1412.135</v>
      </c>
      <c r="U122" s="126">
        <f t="shared" si="21"/>
        <v>1414.613684</v>
      </c>
      <c r="V122" s="127">
        <f t="shared" si="22"/>
        <v>1416.9955</v>
      </c>
    </row>
    <row r="123">
      <c r="A123" s="30">
        <v>46091.0</v>
      </c>
      <c r="B123" s="3">
        <v>1408.8</v>
      </c>
      <c r="C123" s="3">
        <v>1410.92</v>
      </c>
      <c r="D123" s="115">
        <f t="shared" si="62"/>
        <v>1407.495</v>
      </c>
      <c r="E123" s="128">
        <f t="shared" si="63"/>
        <v>1409.283333</v>
      </c>
      <c r="F123" s="129">
        <f t="shared" si="64"/>
        <v>1402.7175</v>
      </c>
      <c r="G123" s="130">
        <f t="shared" si="65"/>
        <v>1389.094</v>
      </c>
      <c r="H123" s="131">
        <f t="shared" si="66"/>
        <v>1383.943333</v>
      </c>
      <c r="I123" s="132">
        <f t="shared" si="9"/>
        <v>1385.874286</v>
      </c>
      <c r="J123" s="133">
        <f t="shared" si="10"/>
        <v>1388.14</v>
      </c>
      <c r="K123" s="122">
        <f t="shared" si="11"/>
        <v>1391.021111</v>
      </c>
      <c r="L123" s="134">
        <f t="shared" si="12"/>
        <v>1394.415</v>
      </c>
      <c r="M123" s="135">
        <f t="shared" si="13"/>
        <v>1397.240909</v>
      </c>
      <c r="N123" s="136">
        <f t="shared" si="14"/>
        <v>1399.136667</v>
      </c>
      <c r="O123" s="137">
        <f t="shared" si="15"/>
        <v>1400.428462</v>
      </c>
      <c r="P123" s="105">
        <f t="shared" si="16"/>
        <v>1402.692857</v>
      </c>
      <c r="Q123" s="107">
        <f t="shared" si="17"/>
        <v>1404.052667</v>
      </c>
      <c r="R123" s="138">
        <f t="shared" si="18"/>
        <v>1405.42875</v>
      </c>
      <c r="S123" s="126">
        <f t="shared" si="19"/>
        <v>1406.505294</v>
      </c>
      <c r="T123" s="139">
        <f t="shared" si="20"/>
        <v>1409.123333</v>
      </c>
      <c r="U123" s="140">
        <f t="shared" si="21"/>
        <v>1412.071053</v>
      </c>
      <c r="V123" s="141">
        <f t="shared" si="22"/>
        <v>1414.429</v>
      </c>
    </row>
    <row r="124">
      <c r="A124" s="30">
        <v>46092.0</v>
      </c>
      <c r="B124" s="3">
        <v>1390.2</v>
      </c>
      <c r="C124" s="3">
        <v>1402.94</v>
      </c>
      <c r="D124" s="115">
        <f t="shared" si="62"/>
        <v>1406.93</v>
      </c>
      <c r="E124" s="142">
        <f t="shared" si="63"/>
        <v>1405.976667</v>
      </c>
      <c r="F124" s="117">
        <f t="shared" si="64"/>
        <v>1407.6975</v>
      </c>
      <c r="G124" s="143">
        <f t="shared" si="65"/>
        <v>1402.762</v>
      </c>
      <c r="H124" s="144">
        <f t="shared" si="66"/>
        <v>1391.401667</v>
      </c>
      <c r="I124" s="145">
        <f t="shared" si="9"/>
        <v>1386.657143</v>
      </c>
      <c r="J124" s="120">
        <f t="shared" si="10"/>
        <v>1388.0075</v>
      </c>
      <c r="K124" s="99">
        <f t="shared" si="11"/>
        <v>1389.784444</v>
      </c>
      <c r="L124" s="146">
        <f t="shared" si="12"/>
        <v>1392.213</v>
      </c>
      <c r="M124" s="135">
        <f t="shared" si="13"/>
        <v>1395.19</v>
      </c>
      <c r="N124" s="124">
        <f t="shared" si="14"/>
        <v>1397.715833</v>
      </c>
      <c r="O124" s="137">
        <f t="shared" si="15"/>
        <v>1399.429231</v>
      </c>
      <c r="P124" s="105">
        <f t="shared" si="16"/>
        <v>1400.607857</v>
      </c>
      <c r="Q124" s="107">
        <f t="shared" si="17"/>
        <v>1402.709333</v>
      </c>
      <c r="R124" s="125">
        <f t="shared" si="18"/>
        <v>1403.983125</v>
      </c>
      <c r="S124" s="126">
        <f t="shared" si="19"/>
        <v>1405.282353</v>
      </c>
      <c r="T124" s="109">
        <f t="shared" si="20"/>
        <v>1406.307222</v>
      </c>
      <c r="U124" s="147">
        <f t="shared" si="21"/>
        <v>1408.797895</v>
      </c>
      <c r="V124" s="141">
        <f t="shared" si="22"/>
        <v>1411.6145</v>
      </c>
    </row>
    <row r="125">
      <c r="A125" s="30">
        <v>46093.0</v>
      </c>
      <c r="B125" s="3">
        <v>1392.2</v>
      </c>
      <c r="C125" s="3">
        <v>1397.56</v>
      </c>
      <c r="D125" s="96">
        <f t="shared" si="62"/>
        <v>1400.25</v>
      </c>
      <c r="E125" s="115">
        <f t="shared" si="63"/>
        <v>1403.806667</v>
      </c>
      <c r="F125" s="148">
        <f t="shared" si="64"/>
        <v>1403.8725</v>
      </c>
      <c r="G125" s="149">
        <f t="shared" si="65"/>
        <v>1405.67</v>
      </c>
      <c r="H125" s="150">
        <f t="shared" si="66"/>
        <v>1401.895</v>
      </c>
      <c r="I125" s="151">
        <f t="shared" si="9"/>
        <v>1392.281429</v>
      </c>
      <c r="J125" s="152">
        <f t="shared" si="10"/>
        <v>1388.02</v>
      </c>
      <c r="K125" s="119">
        <f t="shared" si="11"/>
        <v>1389.068889</v>
      </c>
      <c r="L125" s="153">
        <f t="shared" si="12"/>
        <v>1390.562</v>
      </c>
      <c r="M125" s="99">
        <f t="shared" si="13"/>
        <v>1392.699091</v>
      </c>
      <c r="N125" s="146">
        <f t="shared" si="14"/>
        <v>1395.3875</v>
      </c>
      <c r="O125" s="154">
        <f t="shared" si="15"/>
        <v>1397.703846</v>
      </c>
      <c r="P125" s="102">
        <f t="shared" si="16"/>
        <v>1399.295714</v>
      </c>
      <c r="Q125" s="155">
        <f t="shared" si="17"/>
        <v>1400.404667</v>
      </c>
      <c r="R125" s="104">
        <f t="shared" si="18"/>
        <v>1402.3875</v>
      </c>
      <c r="S125" s="105">
        <f t="shared" si="19"/>
        <v>1403.605294</v>
      </c>
      <c r="T125" s="156">
        <f t="shared" si="20"/>
        <v>1404.853333</v>
      </c>
      <c r="U125" s="125">
        <f t="shared" si="21"/>
        <v>1405.846842</v>
      </c>
      <c r="V125" s="109">
        <f t="shared" si="22"/>
        <v>1408.236</v>
      </c>
    </row>
    <row r="126">
      <c r="A126" s="30">
        <v>46094.0</v>
      </c>
      <c r="B126" s="3">
        <v>1380.7</v>
      </c>
      <c r="C126" s="3">
        <v>1388.24</v>
      </c>
      <c r="D126" s="115">
        <f t="shared" si="62"/>
        <v>1392.9</v>
      </c>
      <c r="E126" s="116">
        <f t="shared" si="63"/>
        <v>1396.246667</v>
      </c>
      <c r="F126" s="96">
        <f t="shared" si="64"/>
        <v>1399.915</v>
      </c>
      <c r="G126" s="157">
        <f t="shared" si="65"/>
        <v>1400.746</v>
      </c>
      <c r="H126" s="158">
        <f t="shared" si="66"/>
        <v>1402.765</v>
      </c>
      <c r="I126" s="159">
        <f t="shared" si="9"/>
        <v>1399.944286</v>
      </c>
      <c r="J126" s="160">
        <f t="shared" si="10"/>
        <v>1391.77625</v>
      </c>
      <c r="K126" s="161">
        <f t="shared" si="11"/>
        <v>1388.044444</v>
      </c>
      <c r="L126" s="162">
        <f t="shared" si="12"/>
        <v>1388.986</v>
      </c>
      <c r="M126" s="121">
        <f t="shared" si="13"/>
        <v>1390.350909</v>
      </c>
      <c r="N126" s="100">
        <f t="shared" si="14"/>
        <v>1392.3275</v>
      </c>
      <c r="O126" s="134">
        <f t="shared" si="15"/>
        <v>1394.837692</v>
      </c>
      <c r="P126" s="135">
        <f t="shared" si="16"/>
        <v>1397.027857</v>
      </c>
      <c r="Q126" s="136">
        <f t="shared" si="17"/>
        <v>1398.558667</v>
      </c>
      <c r="R126" s="137">
        <f t="shared" si="18"/>
        <v>1399.644375</v>
      </c>
      <c r="S126" s="105">
        <f t="shared" si="19"/>
        <v>1401.555294</v>
      </c>
      <c r="T126" s="107">
        <f t="shared" si="20"/>
        <v>1402.751667</v>
      </c>
      <c r="U126" s="138">
        <f t="shared" si="21"/>
        <v>1403.978947</v>
      </c>
      <c r="V126" s="127">
        <f t="shared" si="22"/>
        <v>1404.9665</v>
      </c>
    </row>
    <row r="127">
      <c r="A127" s="30">
        <v>46097.0</v>
      </c>
      <c r="B127" s="3">
        <v>1395.1</v>
      </c>
      <c r="C127" s="3">
        <v>1384.51</v>
      </c>
      <c r="D127" s="115">
        <f t="shared" si="62"/>
        <v>1386.375</v>
      </c>
      <c r="E127" s="163">
        <f t="shared" si="63"/>
        <v>1390.103333</v>
      </c>
      <c r="F127" s="150">
        <f t="shared" si="64"/>
        <v>1393.3125</v>
      </c>
      <c r="G127" s="117">
        <f t="shared" si="65"/>
        <v>1396.834</v>
      </c>
      <c r="H127" s="97">
        <f t="shared" si="66"/>
        <v>1398.04</v>
      </c>
      <c r="I127" s="118">
        <f t="shared" si="9"/>
        <v>1400.157143</v>
      </c>
      <c r="J127" s="164">
        <f t="shared" si="10"/>
        <v>1398.015</v>
      </c>
      <c r="K127" s="165">
        <f t="shared" si="11"/>
        <v>1390.968889</v>
      </c>
      <c r="L127" s="166">
        <f t="shared" si="12"/>
        <v>1387.691</v>
      </c>
      <c r="M127" s="167">
        <f t="shared" si="13"/>
        <v>1388.579091</v>
      </c>
      <c r="N127" s="134">
        <f t="shared" si="14"/>
        <v>1389.864167</v>
      </c>
      <c r="O127" s="168">
        <f t="shared" si="15"/>
        <v>1391.726154</v>
      </c>
      <c r="P127" s="155">
        <f t="shared" si="16"/>
        <v>1394.1</v>
      </c>
      <c r="Q127" s="169">
        <f t="shared" si="17"/>
        <v>1396.193333</v>
      </c>
      <c r="R127" s="106">
        <f t="shared" si="18"/>
        <v>1397.680625</v>
      </c>
      <c r="S127" s="125">
        <f t="shared" si="19"/>
        <v>1398.754118</v>
      </c>
      <c r="T127" s="127">
        <f t="shared" si="20"/>
        <v>1400.608333</v>
      </c>
      <c r="U127" s="109">
        <f t="shared" si="21"/>
        <v>1401.791579</v>
      </c>
      <c r="V127" s="110">
        <f t="shared" si="22"/>
        <v>1403.0055</v>
      </c>
    </row>
    <row r="128">
      <c r="A128" s="30">
        <v>46098.0</v>
      </c>
      <c r="B128" s="3">
        <v>1397.6</v>
      </c>
      <c r="C128" s="3">
        <v>1398.21</v>
      </c>
      <c r="D128" s="32">
        <f t="shared" ref="D128:D130" si="67">SUM(C127:C128)/2</f>
        <v>1391.36</v>
      </c>
      <c r="E128" s="32">
        <f t="shared" ref="E128:E130" si="68">SUM(C126:C128)/3</f>
        <v>1390.32</v>
      </c>
      <c r="F128" s="32">
        <f t="shared" ref="F128:F130" si="69">SUM(C125:C128)/4</f>
        <v>1392.13</v>
      </c>
      <c r="G128" s="32">
        <f t="shared" ref="G128:G130" si="70">SUM(C124:C128)/5</f>
        <v>1394.292</v>
      </c>
      <c r="H128" s="32">
        <f t="shared" ref="H128:H130" si="71">SUM(C123:C128)/6</f>
        <v>1397.063333</v>
      </c>
      <c r="I128" s="32">
        <f t="shared" si="9"/>
        <v>1398.064286</v>
      </c>
      <c r="J128" s="37">
        <f t="shared" si="10"/>
        <v>1399.91375</v>
      </c>
      <c r="K128" s="32">
        <f t="shared" si="11"/>
        <v>1398.036667</v>
      </c>
      <c r="L128" s="32">
        <f t="shared" si="12"/>
        <v>1391.693</v>
      </c>
      <c r="M128" s="32">
        <f t="shared" si="13"/>
        <v>1388.647273</v>
      </c>
      <c r="N128" s="32">
        <f t="shared" si="14"/>
        <v>1389.381667</v>
      </c>
      <c r="O128" s="32">
        <f t="shared" si="15"/>
        <v>1390.506154</v>
      </c>
      <c r="P128" s="32">
        <f t="shared" si="16"/>
        <v>1392.189286</v>
      </c>
      <c r="Q128" s="32">
        <f t="shared" si="17"/>
        <v>1394.374</v>
      </c>
      <c r="R128" s="4">
        <f t="shared" si="18"/>
        <v>1396.319375</v>
      </c>
      <c r="S128" s="4">
        <f t="shared" si="19"/>
        <v>1397.711765</v>
      </c>
      <c r="T128" s="4">
        <f t="shared" si="20"/>
        <v>1398.723889</v>
      </c>
      <c r="U128" s="4">
        <f t="shared" si="21"/>
        <v>1400.482105</v>
      </c>
      <c r="V128" s="4">
        <f t="shared" si="22"/>
        <v>1401.6125</v>
      </c>
    </row>
    <row r="129">
      <c r="A129" s="30">
        <v>46099.0</v>
      </c>
      <c r="B129" s="3">
        <v>1408.1</v>
      </c>
      <c r="C129" s="3">
        <v>1408.59</v>
      </c>
      <c r="D129" s="32">
        <f t="shared" si="67"/>
        <v>1403.4</v>
      </c>
      <c r="E129" s="32">
        <f t="shared" si="68"/>
        <v>1397.103333</v>
      </c>
      <c r="F129" s="32">
        <f t="shared" si="69"/>
        <v>1394.8875</v>
      </c>
      <c r="G129" s="32">
        <f t="shared" si="70"/>
        <v>1395.422</v>
      </c>
      <c r="H129" s="32">
        <f t="shared" si="71"/>
        <v>1396.675</v>
      </c>
      <c r="I129" s="32">
        <f t="shared" si="9"/>
        <v>1398.71</v>
      </c>
      <c r="J129" s="37">
        <f t="shared" si="10"/>
        <v>1399.38</v>
      </c>
      <c r="K129" s="32">
        <f t="shared" si="11"/>
        <v>1400.877778</v>
      </c>
      <c r="L129" s="32">
        <f t="shared" si="12"/>
        <v>1399.092</v>
      </c>
      <c r="M129" s="32">
        <f t="shared" si="13"/>
        <v>1393.229091</v>
      </c>
      <c r="N129" s="32">
        <f t="shared" si="14"/>
        <v>1390.309167</v>
      </c>
      <c r="O129" s="32">
        <f t="shared" si="15"/>
        <v>1390.859231</v>
      </c>
      <c r="P129" s="32">
        <f t="shared" si="16"/>
        <v>1391.797857</v>
      </c>
      <c r="Q129" s="32">
        <f t="shared" si="17"/>
        <v>1393.282667</v>
      </c>
      <c r="R129" s="4">
        <f t="shared" si="18"/>
        <v>1395.2625</v>
      </c>
      <c r="S129" s="4">
        <f t="shared" si="19"/>
        <v>1397.041176</v>
      </c>
      <c r="T129" s="4">
        <f t="shared" si="20"/>
        <v>1398.316111</v>
      </c>
      <c r="U129" s="4">
        <f t="shared" si="21"/>
        <v>1399.243158</v>
      </c>
      <c r="V129" s="4">
        <f t="shared" si="22"/>
        <v>1400.8875</v>
      </c>
    </row>
    <row r="130">
      <c r="A130" s="30">
        <v>46100.0</v>
      </c>
      <c r="B130" s="3">
        <v>1384.8</v>
      </c>
      <c r="C130" s="3">
        <v>1394.72</v>
      </c>
      <c r="D130" s="32">
        <f t="shared" si="67"/>
        <v>1401.655</v>
      </c>
      <c r="E130" s="32">
        <f t="shared" si="68"/>
        <v>1400.506667</v>
      </c>
      <c r="F130" s="32">
        <f t="shared" si="69"/>
        <v>1396.5075</v>
      </c>
      <c r="G130" s="32">
        <f t="shared" si="70"/>
        <v>1394.854</v>
      </c>
      <c r="H130" s="32">
        <f t="shared" si="71"/>
        <v>1395.305</v>
      </c>
      <c r="I130" s="32">
        <f t="shared" si="9"/>
        <v>1396.395714</v>
      </c>
      <c r="J130" s="37">
        <f t="shared" si="10"/>
        <v>1398.21125</v>
      </c>
      <c r="K130" s="32">
        <f t="shared" si="11"/>
        <v>1398.862222</v>
      </c>
      <c r="L130" s="32">
        <f t="shared" si="12"/>
        <v>1400.262</v>
      </c>
      <c r="M130" s="32">
        <f t="shared" si="13"/>
        <v>1398.694545</v>
      </c>
      <c r="N130" s="32">
        <f t="shared" si="14"/>
        <v>1393.353333</v>
      </c>
      <c r="O130" s="32">
        <f t="shared" si="15"/>
        <v>1390.648462</v>
      </c>
      <c r="P130" s="32">
        <f t="shared" si="16"/>
        <v>1391.135</v>
      </c>
      <c r="Q130" s="32">
        <f t="shared" si="17"/>
        <v>1391.992667</v>
      </c>
      <c r="R130" s="4">
        <f t="shared" si="18"/>
        <v>1393.3725</v>
      </c>
      <c r="S130" s="4">
        <f t="shared" si="19"/>
        <v>1395.230588</v>
      </c>
      <c r="T130" s="4">
        <f t="shared" si="20"/>
        <v>1396.912222</v>
      </c>
      <c r="U130" s="4">
        <f t="shared" si="21"/>
        <v>1398.126842</v>
      </c>
      <c r="V130" s="4">
        <f t="shared" si="22"/>
        <v>1399.017</v>
      </c>
    </row>
    <row r="131">
      <c r="A131" s="30">
        <v>46101.0</v>
      </c>
      <c r="B131" s="3">
        <v>1414.4</v>
      </c>
      <c r="C131" s="3">
        <v>1418.94</v>
      </c>
      <c r="D131" s="148">
        <f t="shared" ref="D131:D133" si="72">SUM(C130:C131)/2</f>
        <v>1406.83</v>
      </c>
      <c r="E131" s="170">
        <f t="shared" ref="E131:E133" si="73">SUM(C129:C131)/3</f>
        <v>1407.416667</v>
      </c>
      <c r="F131" s="171">
        <f t="shared" ref="F131:F133" si="74">SUM(C128:C131)/4</f>
        <v>1405.115</v>
      </c>
      <c r="G131" s="96">
        <f t="shared" ref="G131:G133" si="75">SUM(C127:C131)/5</f>
        <v>1400.994</v>
      </c>
      <c r="H131" s="148">
        <f t="shared" ref="H131:H133" si="76">SUM(C126:C131)/6</f>
        <v>1398.868333</v>
      </c>
      <c r="I131" s="129">
        <f t="shared" si="9"/>
        <v>1398.681429</v>
      </c>
      <c r="J131" s="150">
        <f t="shared" si="10"/>
        <v>1399.21375</v>
      </c>
      <c r="K131" s="117">
        <f t="shared" si="11"/>
        <v>1400.514444</v>
      </c>
      <c r="L131" s="172">
        <f t="shared" si="12"/>
        <v>1400.87</v>
      </c>
      <c r="M131" s="173">
        <f t="shared" si="13"/>
        <v>1401.96</v>
      </c>
      <c r="N131" s="118">
        <f t="shared" si="14"/>
        <v>1400.381667</v>
      </c>
      <c r="O131" s="164">
        <f t="shared" si="15"/>
        <v>1395.321538</v>
      </c>
      <c r="P131" s="132">
        <f t="shared" si="16"/>
        <v>1392.669286</v>
      </c>
      <c r="Q131" s="166">
        <f t="shared" si="17"/>
        <v>1392.988667</v>
      </c>
      <c r="R131" s="174">
        <f t="shared" si="18"/>
        <v>1393.676875</v>
      </c>
      <c r="S131" s="100">
        <f t="shared" si="19"/>
        <v>1394.876471</v>
      </c>
      <c r="T131" s="134">
        <f t="shared" si="20"/>
        <v>1396.547778</v>
      </c>
      <c r="U131" s="135">
        <f t="shared" si="21"/>
        <v>1398.071579</v>
      </c>
      <c r="V131" s="124">
        <f t="shared" si="22"/>
        <v>1399.1675</v>
      </c>
    </row>
    <row r="132">
      <c r="A132" s="30">
        <v>46104.0</v>
      </c>
      <c r="B132" s="3">
        <v>1407.8</v>
      </c>
      <c r="C132" s="3">
        <v>1404.45</v>
      </c>
      <c r="D132" s="115">
        <f t="shared" si="72"/>
        <v>1411.695</v>
      </c>
      <c r="E132" s="148">
        <f t="shared" si="73"/>
        <v>1406.036667</v>
      </c>
      <c r="F132" s="128">
        <f t="shared" si="74"/>
        <v>1406.675</v>
      </c>
      <c r="G132" s="148">
        <f t="shared" si="75"/>
        <v>1404.982</v>
      </c>
      <c r="H132" s="148">
        <f t="shared" si="76"/>
        <v>1401.57</v>
      </c>
      <c r="I132" s="128">
        <f t="shared" si="9"/>
        <v>1399.665714</v>
      </c>
      <c r="J132" s="175">
        <f t="shared" si="10"/>
        <v>1399.4025</v>
      </c>
      <c r="K132" s="117">
        <f t="shared" si="11"/>
        <v>1399.795556</v>
      </c>
      <c r="L132" s="143">
        <f t="shared" si="12"/>
        <v>1400.908</v>
      </c>
      <c r="M132" s="97">
        <f t="shared" si="13"/>
        <v>1401.195455</v>
      </c>
      <c r="N132" s="176">
        <f t="shared" si="14"/>
        <v>1402.1675</v>
      </c>
      <c r="O132" s="152">
        <f t="shared" si="15"/>
        <v>1400.694615</v>
      </c>
      <c r="P132" s="145">
        <f t="shared" si="16"/>
        <v>1395.973571</v>
      </c>
      <c r="Q132" s="177">
        <f t="shared" si="17"/>
        <v>1393.454667</v>
      </c>
      <c r="R132" s="166">
        <f t="shared" si="18"/>
        <v>1393.705</v>
      </c>
      <c r="S132" s="99">
        <f t="shared" si="19"/>
        <v>1394.310588</v>
      </c>
      <c r="T132" s="100">
        <f t="shared" si="20"/>
        <v>1395.408333</v>
      </c>
      <c r="U132" s="134">
        <f t="shared" si="21"/>
        <v>1396.963684</v>
      </c>
      <c r="V132" s="135">
        <f t="shared" si="22"/>
        <v>1398.3905</v>
      </c>
    </row>
    <row r="133">
      <c r="A133" s="30">
        <v>46105.0</v>
      </c>
      <c r="B133" s="3">
        <v>1411.8</v>
      </c>
      <c r="C133" s="3">
        <v>1413.2</v>
      </c>
      <c r="D133" s="115">
        <f t="shared" si="72"/>
        <v>1408.825</v>
      </c>
      <c r="E133" s="178">
        <f t="shared" si="73"/>
        <v>1412.196667</v>
      </c>
      <c r="F133" s="129">
        <f t="shared" si="74"/>
        <v>1407.8275</v>
      </c>
      <c r="G133" s="175">
        <f t="shared" si="75"/>
        <v>1407.98</v>
      </c>
      <c r="H133" s="149">
        <f t="shared" si="76"/>
        <v>1406.351667</v>
      </c>
      <c r="I133" s="149">
        <f t="shared" si="9"/>
        <v>1403.231429</v>
      </c>
      <c r="J133" s="117">
        <f t="shared" si="10"/>
        <v>1401.3575</v>
      </c>
      <c r="K133" s="159">
        <f t="shared" si="11"/>
        <v>1400.935556</v>
      </c>
      <c r="L133" s="179">
        <f t="shared" si="12"/>
        <v>1401.136</v>
      </c>
      <c r="M133" s="173">
        <f t="shared" si="13"/>
        <v>1402.025455</v>
      </c>
      <c r="N133" s="152">
        <f t="shared" si="14"/>
        <v>1402.195833</v>
      </c>
      <c r="O133" s="145">
        <f t="shared" si="15"/>
        <v>1403.016154</v>
      </c>
      <c r="P133" s="165">
        <f t="shared" si="16"/>
        <v>1401.587857</v>
      </c>
      <c r="Q133" s="162">
        <f t="shared" si="17"/>
        <v>1397.122</v>
      </c>
      <c r="R133" s="153">
        <f t="shared" si="18"/>
        <v>1394.68875</v>
      </c>
      <c r="S133" s="99">
        <f t="shared" si="19"/>
        <v>1394.851765</v>
      </c>
      <c r="T133" s="146">
        <f t="shared" si="20"/>
        <v>1395.36</v>
      </c>
      <c r="U133" s="154">
        <f t="shared" si="21"/>
        <v>1396.344737</v>
      </c>
      <c r="V133" s="102">
        <f t="shared" si="22"/>
        <v>1397.7755</v>
      </c>
    </row>
    <row r="134">
      <c r="A134" s="30">
        <v>46106.0</v>
      </c>
      <c r="B134" s="3">
        <v>1413.1</v>
      </c>
      <c r="C134" s="3">
        <v>1418.75</v>
      </c>
      <c r="D134" s="32">
        <f t="shared" ref="D134:D135" si="77">SUM(C133:C134)/2</f>
        <v>1415.975</v>
      </c>
      <c r="E134" s="32">
        <f t="shared" ref="E134:E135" si="78">SUM(C132:C134)/3</f>
        <v>1412.133333</v>
      </c>
      <c r="F134" s="32">
        <f t="shared" ref="F134:F135" si="79">SUM(C131:C134)/4</f>
        <v>1413.835</v>
      </c>
      <c r="G134" s="32">
        <f t="shared" ref="G134:G135" si="80">SUM(C130:C134)/5</f>
        <v>1410.012</v>
      </c>
      <c r="H134" s="32">
        <f t="shared" ref="H134:H135" si="81">SUM(C129:C134)/6</f>
        <v>1409.775</v>
      </c>
      <c r="I134" s="32">
        <f t="shared" si="9"/>
        <v>1408.122857</v>
      </c>
      <c r="J134" s="37">
        <f t="shared" si="10"/>
        <v>1405.17125</v>
      </c>
      <c r="K134" s="32">
        <f t="shared" si="11"/>
        <v>1403.29</v>
      </c>
      <c r="L134" s="32">
        <f t="shared" si="12"/>
        <v>1402.717</v>
      </c>
      <c r="M134" s="32">
        <f t="shared" si="13"/>
        <v>1402.737273</v>
      </c>
      <c r="N134" s="32">
        <f t="shared" si="14"/>
        <v>1403.419167</v>
      </c>
      <c r="O134" s="32">
        <f t="shared" si="15"/>
        <v>1403.469231</v>
      </c>
      <c r="P134" s="32">
        <f t="shared" si="16"/>
        <v>1404.14</v>
      </c>
      <c r="Q134" s="32">
        <f t="shared" si="17"/>
        <v>1402.732</v>
      </c>
      <c r="R134" s="4">
        <f t="shared" si="18"/>
        <v>1398.47375</v>
      </c>
      <c r="S134" s="4">
        <f t="shared" si="19"/>
        <v>1396.104118</v>
      </c>
      <c r="T134" s="4">
        <f t="shared" si="20"/>
        <v>1396.179444</v>
      </c>
      <c r="U134" s="4">
        <f t="shared" si="21"/>
        <v>1396.591053</v>
      </c>
      <c r="V134" s="4">
        <f t="shared" si="22"/>
        <v>1397.465</v>
      </c>
    </row>
    <row r="135">
      <c r="A135" s="30">
        <v>46108.0</v>
      </c>
      <c r="B135" s="3">
        <v>1348.1</v>
      </c>
      <c r="C135" s="3">
        <v>1359.96</v>
      </c>
      <c r="D135" s="32">
        <f t="shared" si="77"/>
        <v>1389.355</v>
      </c>
      <c r="E135" s="32">
        <f t="shared" si="78"/>
        <v>1397.303333</v>
      </c>
      <c r="F135" s="32">
        <f t="shared" si="79"/>
        <v>1399.09</v>
      </c>
      <c r="G135" s="32">
        <f t="shared" si="80"/>
        <v>1403.06</v>
      </c>
      <c r="H135" s="32">
        <f t="shared" si="81"/>
        <v>1401.67</v>
      </c>
      <c r="I135" s="32">
        <f t="shared" si="9"/>
        <v>1402.658571</v>
      </c>
      <c r="J135" s="37">
        <f t="shared" si="10"/>
        <v>1402.1025</v>
      </c>
      <c r="K135" s="32">
        <f t="shared" si="11"/>
        <v>1400.147778</v>
      </c>
      <c r="L135" s="32">
        <f t="shared" si="12"/>
        <v>1398.957</v>
      </c>
      <c r="M135" s="32">
        <f t="shared" si="13"/>
        <v>1398.83</v>
      </c>
      <c r="N135" s="32">
        <f t="shared" si="14"/>
        <v>1399.1725</v>
      </c>
      <c r="O135" s="32">
        <f t="shared" si="15"/>
        <v>1400.076154</v>
      </c>
      <c r="P135" s="32">
        <f t="shared" si="16"/>
        <v>1400.361429</v>
      </c>
      <c r="Q135" s="32">
        <f t="shared" si="17"/>
        <v>1401.194667</v>
      </c>
      <c r="R135" s="4">
        <f t="shared" si="18"/>
        <v>1400.05875</v>
      </c>
      <c r="S135" s="4">
        <f t="shared" si="19"/>
        <v>1396.208235</v>
      </c>
      <c r="T135" s="4">
        <f t="shared" si="20"/>
        <v>1394.096111</v>
      </c>
      <c r="U135" s="4">
        <f t="shared" si="21"/>
        <v>1394.273158</v>
      </c>
      <c r="V135" s="4">
        <f t="shared" si="22"/>
        <v>1394.7595</v>
      </c>
    </row>
    <row r="136">
      <c r="A136" s="30">
        <v>46111.0</v>
      </c>
      <c r="B136" s="3">
        <v>1343.9</v>
      </c>
      <c r="C136" s="3">
        <v>1347.24</v>
      </c>
      <c r="D136" s="150">
        <f t="shared" ref="D136:D140" si="82">SUM(C135:C136)/2</f>
        <v>1353.6</v>
      </c>
      <c r="E136" s="180">
        <f t="shared" ref="E136:E140" si="83">SUM(C134:C136)/3</f>
        <v>1375.316667</v>
      </c>
      <c r="F136" s="148">
        <f t="shared" ref="F136:F140" si="84">SUM(C133:C136)/4</f>
        <v>1384.7875</v>
      </c>
      <c r="G136" s="128">
        <f t="shared" ref="G136:G140" si="85">SUM(C132:C136)/5</f>
        <v>1388.72</v>
      </c>
      <c r="H136" s="129">
        <f t="shared" ref="H136:H140" si="86">SUM(C131:C136)/6</f>
        <v>1393.756667</v>
      </c>
      <c r="I136" s="150">
        <f t="shared" si="9"/>
        <v>1393.894286</v>
      </c>
      <c r="J136" s="117">
        <f t="shared" si="10"/>
        <v>1395.73125</v>
      </c>
      <c r="K136" s="130">
        <f t="shared" si="11"/>
        <v>1396.006667</v>
      </c>
      <c r="L136" s="158">
        <f t="shared" si="12"/>
        <v>1394.857</v>
      </c>
      <c r="M136" s="159">
        <f t="shared" si="13"/>
        <v>1394.255455</v>
      </c>
      <c r="N136" s="97">
        <f t="shared" si="14"/>
        <v>1394.530833</v>
      </c>
      <c r="O136" s="173">
        <f t="shared" si="15"/>
        <v>1395.177692</v>
      </c>
      <c r="P136" s="131">
        <f t="shared" si="16"/>
        <v>1396.302143</v>
      </c>
      <c r="Q136" s="181">
        <f t="shared" si="17"/>
        <v>1396.82</v>
      </c>
      <c r="R136" s="182">
        <f t="shared" si="18"/>
        <v>1397.8225</v>
      </c>
      <c r="S136" s="165">
        <f t="shared" si="19"/>
        <v>1396.951765</v>
      </c>
      <c r="T136" s="162">
        <f t="shared" si="20"/>
        <v>1393.487778</v>
      </c>
      <c r="U136" s="153">
        <f t="shared" si="21"/>
        <v>1391.63</v>
      </c>
      <c r="V136" s="174">
        <f t="shared" si="22"/>
        <v>1391.9215</v>
      </c>
    </row>
    <row r="137">
      <c r="A137" s="30">
        <v>46113.0</v>
      </c>
      <c r="B137" s="3">
        <v>1369.2</v>
      </c>
      <c r="C137" s="3">
        <v>1372.01</v>
      </c>
      <c r="D137" s="115">
        <f t="shared" si="82"/>
        <v>1359.625</v>
      </c>
      <c r="E137" s="148">
        <f t="shared" si="83"/>
        <v>1359.736667</v>
      </c>
      <c r="F137" s="148">
        <f t="shared" si="84"/>
        <v>1374.49</v>
      </c>
      <c r="G137" s="96">
        <f t="shared" si="85"/>
        <v>1382.232</v>
      </c>
      <c r="H137" s="148">
        <f t="shared" si="86"/>
        <v>1385.935</v>
      </c>
      <c r="I137" s="163">
        <f t="shared" si="9"/>
        <v>1390.65</v>
      </c>
      <c r="J137" s="183">
        <f t="shared" si="10"/>
        <v>1391.15875</v>
      </c>
      <c r="K137" s="149">
        <f t="shared" si="11"/>
        <v>1393.095556</v>
      </c>
      <c r="L137" s="150">
        <f t="shared" si="12"/>
        <v>1393.607</v>
      </c>
      <c r="M137" s="150">
        <f t="shared" si="13"/>
        <v>1392.78</v>
      </c>
      <c r="N137" s="130">
        <f t="shared" si="14"/>
        <v>1392.401667</v>
      </c>
      <c r="O137" s="159">
        <f t="shared" si="15"/>
        <v>1392.798462</v>
      </c>
      <c r="P137" s="184">
        <f t="shared" si="16"/>
        <v>1393.522857</v>
      </c>
      <c r="Q137" s="160">
        <f t="shared" si="17"/>
        <v>1394.682667</v>
      </c>
      <c r="R137" s="118">
        <f t="shared" si="18"/>
        <v>1395.269375</v>
      </c>
      <c r="S137" s="164">
        <f t="shared" si="19"/>
        <v>1396.304118</v>
      </c>
      <c r="T137" s="182">
        <f t="shared" si="20"/>
        <v>1395.566111</v>
      </c>
      <c r="U137" s="119">
        <f t="shared" si="21"/>
        <v>1392.357368</v>
      </c>
      <c r="V137" s="120">
        <f t="shared" si="22"/>
        <v>1390.649</v>
      </c>
    </row>
    <row r="138">
      <c r="A138" s="30">
        <v>46114.0</v>
      </c>
      <c r="B138" s="49">
        <v>1350.5</v>
      </c>
      <c r="C138" s="50">
        <v>1346.65</v>
      </c>
      <c r="D138" s="115">
        <f t="shared" si="82"/>
        <v>1359.33</v>
      </c>
      <c r="E138" s="185">
        <f t="shared" si="83"/>
        <v>1355.3</v>
      </c>
      <c r="F138" s="148">
        <f t="shared" si="84"/>
        <v>1356.465</v>
      </c>
      <c r="G138" s="148">
        <f t="shared" si="85"/>
        <v>1368.922</v>
      </c>
      <c r="H138" s="171">
        <f t="shared" si="86"/>
        <v>1376.301667</v>
      </c>
      <c r="I138" s="148">
        <f t="shared" si="9"/>
        <v>1380.322857</v>
      </c>
      <c r="J138" s="163">
        <f t="shared" si="10"/>
        <v>1385.15</v>
      </c>
      <c r="K138" s="183">
        <f t="shared" si="11"/>
        <v>1386.213333</v>
      </c>
      <c r="L138" s="149">
        <f t="shared" si="12"/>
        <v>1388.451</v>
      </c>
      <c r="M138" s="150">
        <f t="shared" si="13"/>
        <v>1389.338182</v>
      </c>
      <c r="N138" s="150">
        <f t="shared" si="14"/>
        <v>1388.935833</v>
      </c>
      <c r="O138" s="130">
        <f t="shared" si="15"/>
        <v>1388.882308</v>
      </c>
      <c r="P138" s="159">
        <f t="shared" si="16"/>
        <v>1389.502143</v>
      </c>
      <c r="Q138" s="97">
        <f t="shared" si="17"/>
        <v>1390.398</v>
      </c>
      <c r="R138" s="144">
        <f t="shared" si="18"/>
        <v>1391.680625</v>
      </c>
      <c r="S138" s="118">
        <f t="shared" si="19"/>
        <v>1392.409412</v>
      </c>
      <c r="T138" s="186">
        <f t="shared" si="20"/>
        <v>1393.545556</v>
      </c>
      <c r="U138" s="145">
        <f t="shared" si="21"/>
        <v>1392.991579</v>
      </c>
      <c r="V138" s="165">
        <f t="shared" si="22"/>
        <v>1390.072</v>
      </c>
    </row>
    <row r="139">
      <c r="A139" s="30">
        <v>46118.0</v>
      </c>
      <c r="B139" s="50">
        <v>1304.7</v>
      </c>
      <c r="C139" s="50">
        <v>1306.36</v>
      </c>
      <c r="D139" s="115">
        <f t="shared" si="82"/>
        <v>1326.505</v>
      </c>
      <c r="E139" s="185">
        <f t="shared" si="83"/>
        <v>1341.673333</v>
      </c>
      <c r="F139" s="148">
        <f t="shared" si="84"/>
        <v>1343.065</v>
      </c>
      <c r="G139" s="148">
        <f t="shared" si="85"/>
        <v>1346.444</v>
      </c>
      <c r="H139" s="171">
        <f t="shared" si="86"/>
        <v>1358.495</v>
      </c>
      <c r="I139" s="148">
        <f t="shared" si="9"/>
        <v>1366.31</v>
      </c>
      <c r="J139" s="163">
        <f t="shared" si="10"/>
        <v>1371.0775</v>
      </c>
      <c r="K139" s="183">
        <f t="shared" si="11"/>
        <v>1376.395556</v>
      </c>
      <c r="L139" s="149">
        <f t="shared" si="12"/>
        <v>1378.228</v>
      </c>
      <c r="M139" s="150">
        <f t="shared" si="13"/>
        <v>1380.988182</v>
      </c>
      <c r="N139" s="150">
        <f t="shared" si="14"/>
        <v>1382.423333</v>
      </c>
      <c r="O139" s="130">
        <f t="shared" si="15"/>
        <v>1382.583846</v>
      </c>
      <c r="P139" s="159">
        <f t="shared" si="16"/>
        <v>1382.987857</v>
      </c>
      <c r="Q139" s="97">
        <f t="shared" si="17"/>
        <v>1383.959333</v>
      </c>
      <c r="R139" s="144">
        <f t="shared" si="18"/>
        <v>1385.145625</v>
      </c>
      <c r="S139" s="118">
        <f t="shared" si="19"/>
        <v>1386.661765</v>
      </c>
      <c r="T139" s="186">
        <f t="shared" si="20"/>
        <v>1387.628889</v>
      </c>
      <c r="U139" s="145">
        <f t="shared" si="21"/>
        <v>1388.956842</v>
      </c>
      <c r="V139" s="165">
        <f t="shared" si="22"/>
        <v>1388.66</v>
      </c>
    </row>
    <row r="140">
      <c r="A140" s="30">
        <v>46119.0</v>
      </c>
      <c r="B140" s="3">
        <v>1304.6</v>
      </c>
      <c r="C140" s="3">
        <v>1298.73</v>
      </c>
      <c r="D140" s="115">
        <f t="shared" si="82"/>
        <v>1302.545</v>
      </c>
      <c r="E140" s="185">
        <f t="shared" si="83"/>
        <v>1317.246667</v>
      </c>
      <c r="F140" s="148">
        <f t="shared" si="84"/>
        <v>1330.9375</v>
      </c>
      <c r="G140" s="148">
        <f t="shared" si="85"/>
        <v>1334.198</v>
      </c>
      <c r="H140" s="171">
        <f t="shared" si="86"/>
        <v>1338.491667</v>
      </c>
      <c r="I140" s="148">
        <f t="shared" si="9"/>
        <v>1349.957143</v>
      </c>
      <c r="J140" s="163">
        <f t="shared" si="10"/>
        <v>1357.8625</v>
      </c>
      <c r="K140" s="183">
        <f t="shared" si="11"/>
        <v>1363.038889</v>
      </c>
      <c r="L140" s="149">
        <f t="shared" si="12"/>
        <v>1368.629</v>
      </c>
      <c r="M140" s="150">
        <f t="shared" si="13"/>
        <v>1371.000909</v>
      </c>
      <c r="N140" s="150">
        <f t="shared" si="14"/>
        <v>1374.133333</v>
      </c>
      <c r="O140" s="130">
        <f t="shared" si="15"/>
        <v>1375.985385</v>
      </c>
      <c r="P140" s="159">
        <f t="shared" si="16"/>
        <v>1376.594286</v>
      </c>
      <c r="Q140" s="97">
        <f t="shared" si="17"/>
        <v>1377.370667</v>
      </c>
      <c r="R140" s="144">
        <f t="shared" si="18"/>
        <v>1378.6325</v>
      </c>
      <c r="S140" s="118">
        <f t="shared" si="19"/>
        <v>1380.062353</v>
      </c>
      <c r="T140" s="186">
        <f t="shared" si="20"/>
        <v>1381.776667</v>
      </c>
      <c r="U140" s="145">
        <f t="shared" si="21"/>
        <v>1382.95</v>
      </c>
      <c r="V140" s="165">
        <f t="shared" si="22"/>
        <v>1384.4455</v>
      </c>
    </row>
    <row r="141">
      <c r="A141" s="30">
        <v>46120.0</v>
      </c>
      <c r="B141" s="3">
        <v>1347.8</v>
      </c>
      <c r="C141" s="3">
        <v>1343.02</v>
      </c>
      <c r="D141" s="32">
        <f t="shared" ref="D141:D152" si="87">SUM(C140:C141)/2</f>
        <v>1320.875</v>
      </c>
      <c r="E141" s="32">
        <f t="shared" ref="E141:E152" si="88">SUM(C139:C141)/3</f>
        <v>1316.036667</v>
      </c>
      <c r="F141" s="32">
        <f t="shared" ref="F141:F152" si="89">SUM(C138:C141)/4</f>
        <v>1323.69</v>
      </c>
      <c r="G141" s="32">
        <f t="shared" ref="G141:G152" si="90">SUM(C137:C141)/5</f>
        <v>1333.354</v>
      </c>
      <c r="H141" s="32">
        <f t="shared" ref="H141:H152" si="91">SUM(C136:C141)/6</f>
        <v>1335.668333</v>
      </c>
      <c r="I141" s="32">
        <f t="shared" si="9"/>
        <v>1339.138571</v>
      </c>
      <c r="J141" s="37">
        <f t="shared" si="10"/>
        <v>1349.09</v>
      </c>
      <c r="K141" s="32">
        <f t="shared" si="11"/>
        <v>1356.213333</v>
      </c>
      <c r="L141" s="32">
        <f t="shared" si="12"/>
        <v>1361.037</v>
      </c>
      <c r="M141" s="32">
        <f t="shared" si="13"/>
        <v>1366.300909</v>
      </c>
      <c r="N141" s="32">
        <f t="shared" si="14"/>
        <v>1368.669167</v>
      </c>
      <c r="O141" s="32">
        <f t="shared" si="15"/>
        <v>1371.74</v>
      </c>
      <c r="P141" s="32">
        <f t="shared" si="16"/>
        <v>1373.630714</v>
      </c>
      <c r="Q141" s="32">
        <f t="shared" si="17"/>
        <v>1374.356</v>
      </c>
      <c r="R141" s="4">
        <f t="shared" si="18"/>
        <v>1375.22375</v>
      </c>
      <c r="S141" s="4">
        <f t="shared" si="19"/>
        <v>1376.537647</v>
      </c>
      <c r="T141" s="4">
        <f t="shared" si="20"/>
        <v>1378.004444</v>
      </c>
      <c r="U141" s="4">
        <f t="shared" si="21"/>
        <v>1379.736842</v>
      </c>
      <c r="V141" s="4">
        <f t="shared" si="22"/>
        <v>1380.9535</v>
      </c>
    </row>
    <row r="142">
      <c r="A142" s="30">
        <v>46121.0</v>
      </c>
      <c r="B142" s="3">
        <v>1330.0</v>
      </c>
      <c r="C142" s="3">
        <v>1333.25</v>
      </c>
      <c r="D142" s="32">
        <f t="shared" si="87"/>
        <v>1338.135</v>
      </c>
      <c r="E142" s="32">
        <f t="shared" si="88"/>
        <v>1325</v>
      </c>
      <c r="F142" s="32">
        <f t="shared" si="89"/>
        <v>1320.34</v>
      </c>
      <c r="G142" s="32">
        <f t="shared" si="90"/>
        <v>1325.602</v>
      </c>
      <c r="H142" s="32">
        <f t="shared" si="91"/>
        <v>1333.336667</v>
      </c>
      <c r="I142" s="32">
        <f t="shared" si="9"/>
        <v>1335.322857</v>
      </c>
      <c r="J142" s="37">
        <f t="shared" si="10"/>
        <v>1338.4025</v>
      </c>
      <c r="K142" s="32">
        <f t="shared" si="11"/>
        <v>1347.33</v>
      </c>
      <c r="L142" s="32">
        <f t="shared" si="12"/>
        <v>1353.917</v>
      </c>
      <c r="M142" s="32">
        <f t="shared" si="13"/>
        <v>1358.510909</v>
      </c>
      <c r="N142" s="32">
        <f t="shared" si="14"/>
        <v>1363.546667</v>
      </c>
      <c r="O142" s="32">
        <f t="shared" si="15"/>
        <v>1365.944615</v>
      </c>
      <c r="P142" s="32">
        <f t="shared" si="16"/>
        <v>1368.990714</v>
      </c>
      <c r="Q142" s="32">
        <f t="shared" si="17"/>
        <v>1370.938667</v>
      </c>
      <c r="R142" s="4">
        <f t="shared" si="18"/>
        <v>1371.786875</v>
      </c>
      <c r="S142" s="4">
        <f t="shared" si="19"/>
        <v>1372.754706</v>
      </c>
      <c r="T142" s="4">
        <f t="shared" si="20"/>
        <v>1374.132778</v>
      </c>
      <c r="U142" s="4">
        <f t="shared" si="21"/>
        <v>1375.648947</v>
      </c>
      <c r="V142" s="4">
        <f t="shared" si="22"/>
        <v>1377.4125</v>
      </c>
    </row>
    <row r="143">
      <c r="A143" s="30">
        <v>46122.0</v>
      </c>
      <c r="B143" s="3">
        <v>1350.2</v>
      </c>
      <c r="C143" s="3">
        <v>1346.96</v>
      </c>
      <c r="D143" s="32">
        <f t="shared" si="87"/>
        <v>1340.105</v>
      </c>
      <c r="E143" s="32">
        <f t="shared" si="88"/>
        <v>1341.076667</v>
      </c>
      <c r="F143" s="32">
        <f t="shared" si="89"/>
        <v>1330.49</v>
      </c>
      <c r="G143" s="32">
        <f t="shared" si="90"/>
        <v>1325.664</v>
      </c>
      <c r="H143" s="32">
        <f t="shared" si="91"/>
        <v>1329.161667</v>
      </c>
      <c r="I143" s="32">
        <f t="shared" si="9"/>
        <v>1335.282857</v>
      </c>
      <c r="J143" s="37">
        <f t="shared" si="10"/>
        <v>1336.7775</v>
      </c>
      <c r="K143" s="32">
        <f t="shared" si="11"/>
        <v>1339.353333</v>
      </c>
      <c r="L143" s="32">
        <f t="shared" si="12"/>
        <v>1347.293</v>
      </c>
      <c r="M143" s="32">
        <f t="shared" si="13"/>
        <v>1353.284545</v>
      </c>
      <c r="N143" s="32">
        <f t="shared" si="14"/>
        <v>1357.548333</v>
      </c>
      <c r="O143" s="32">
        <f t="shared" si="15"/>
        <v>1362.270769</v>
      </c>
      <c r="P143" s="32">
        <f t="shared" si="16"/>
        <v>1364.588571</v>
      </c>
      <c r="Q143" s="32">
        <f t="shared" si="17"/>
        <v>1367.522</v>
      </c>
      <c r="R143" s="4">
        <f t="shared" si="18"/>
        <v>1369.44</v>
      </c>
      <c r="S143" s="4">
        <f t="shared" si="19"/>
        <v>1370.326471</v>
      </c>
      <c r="T143" s="4">
        <f t="shared" si="20"/>
        <v>1371.321667</v>
      </c>
      <c r="U143" s="4">
        <f t="shared" si="21"/>
        <v>1372.702632</v>
      </c>
      <c r="V143" s="4">
        <f t="shared" si="22"/>
        <v>1374.2145</v>
      </c>
    </row>
    <row r="144">
      <c r="A144" s="30">
        <v>46125.0</v>
      </c>
      <c r="B144" s="3">
        <v>1315.1</v>
      </c>
      <c r="C144" s="3">
        <v>1316.45</v>
      </c>
      <c r="D144" s="32">
        <f t="shared" si="87"/>
        <v>1331.705</v>
      </c>
      <c r="E144" s="32">
        <f t="shared" si="88"/>
        <v>1332.22</v>
      </c>
      <c r="F144" s="32">
        <f t="shared" si="89"/>
        <v>1334.92</v>
      </c>
      <c r="G144" s="32">
        <f t="shared" si="90"/>
        <v>1327.682</v>
      </c>
      <c r="H144" s="32">
        <f t="shared" si="91"/>
        <v>1324.128333</v>
      </c>
      <c r="I144" s="32">
        <f t="shared" si="9"/>
        <v>1327.345714</v>
      </c>
      <c r="J144" s="37">
        <f t="shared" si="10"/>
        <v>1332.92875</v>
      </c>
      <c r="K144" s="32">
        <f t="shared" si="11"/>
        <v>1334.518889</v>
      </c>
      <c r="L144" s="32">
        <f t="shared" si="12"/>
        <v>1337.063</v>
      </c>
      <c r="M144" s="32">
        <f t="shared" si="13"/>
        <v>1344.489091</v>
      </c>
      <c r="N144" s="32">
        <f t="shared" si="14"/>
        <v>1350.215</v>
      </c>
      <c r="O144" s="32">
        <f t="shared" si="15"/>
        <v>1354.386923</v>
      </c>
      <c r="P144" s="32">
        <f t="shared" si="16"/>
        <v>1358.997857</v>
      </c>
      <c r="Q144" s="32">
        <f t="shared" si="17"/>
        <v>1361.379333</v>
      </c>
      <c r="R144" s="4">
        <f t="shared" si="18"/>
        <v>1364.33</v>
      </c>
      <c r="S144" s="4">
        <f t="shared" si="19"/>
        <v>1366.322941</v>
      </c>
      <c r="T144" s="4">
        <f t="shared" si="20"/>
        <v>1367.333333</v>
      </c>
      <c r="U144" s="4">
        <f t="shared" si="21"/>
        <v>1368.433684</v>
      </c>
      <c r="V144" s="4">
        <f t="shared" si="22"/>
        <v>1369.89</v>
      </c>
    </row>
    <row r="145">
      <c r="A145" s="30">
        <v>46127.0</v>
      </c>
      <c r="B145" s="3">
        <v>1344.1</v>
      </c>
      <c r="C145" s="3">
        <v>1340.02</v>
      </c>
      <c r="D145" s="32">
        <f t="shared" si="87"/>
        <v>1328.235</v>
      </c>
      <c r="E145" s="32">
        <f t="shared" si="88"/>
        <v>1334.476667</v>
      </c>
      <c r="F145" s="32">
        <f t="shared" si="89"/>
        <v>1334.17</v>
      </c>
      <c r="G145" s="32">
        <f t="shared" si="90"/>
        <v>1335.94</v>
      </c>
      <c r="H145" s="32">
        <f t="shared" si="91"/>
        <v>1329.738333</v>
      </c>
      <c r="I145" s="32">
        <f t="shared" si="9"/>
        <v>1326.398571</v>
      </c>
      <c r="J145" s="37">
        <f t="shared" si="10"/>
        <v>1328.93</v>
      </c>
      <c r="K145" s="32">
        <f t="shared" si="11"/>
        <v>1333.716667</v>
      </c>
      <c r="L145" s="32">
        <f t="shared" si="12"/>
        <v>1335.069</v>
      </c>
      <c r="M145" s="32">
        <f t="shared" si="13"/>
        <v>1337.331818</v>
      </c>
      <c r="N145" s="32">
        <f t="shared" si="14"/>
        <v>1344.116667</v>
      </c>
      <c r="O145" s="32">
        <f t="shared" si="15"/>
        <v>1349.430769</v>
      </c>
      <c r="P145" s="32">
        <f t="shared" si="16"/>
        <v>1353.360714</v>
      </c>
      <c r="Q145" s="32">
        <f t="shared" si="17"/>
        <v>1357.732667</v>
      </c>
      <c r="R145" s="4">
        <f t="shared" si="18"/>
        <v>1360.044375</v>
      </c>
      <c r="S145" s="4">
        <f t="shared" si="19"/>
        <v>1362.9</v>
      </c>
      <c r="T145" s="4">
        <f t="shared" si="20"/>
        <v>1364.861667</v>
      </c>
      <c r="U145" s="4">
        <f t="shared" si="21"/>
        <v>1365.895789</v>
      </c>
      <c r="V145" s="4">
        <f t="shared" si="22"/>
        <v>1367.013</v>
      </c>
    </row>
    <row r="146">
      <c r="A146" s="30">
        <v>46128.0</v>
      </c>
      <c r="B146" s="3">
        <v>1343.3</v>
      </c>
      <c r="C146" s="3">
        <v>1338.45</v>
      </c>
      <c r="D146" s="32">
        <f t="shared" si="87"/>
        <v>1339.235</v>
      </c>
      <c r="E146" s="32">
        <f t="shared" si="88"/>
        <v>1331.64</v>
      </c>
      <c r="F146" s="32">
        <f t="shared" si="89"/>
        <v>1335.47</v>
      </c>
      <c r="G146" s="32">
        <f t="shared" si="90"/>
        <v>1335.026</v>
      </c>
      <c r="H146" s="32">
        <f t="shared" si="91"/>
        <v>1336.358333</v>
      </c>
      <c r="I146" s="32">
        <f t="shared" si="9"/>
        <v>1330.982857</v>
      </c>
      <c r="J146" s="37">
        <f t="shared" si="10"/>
        <v>1327.905</v>
      </c>
      <c r="K146" s="32">
        <f t="shared" si="11"/>
        <v>1329.987778</v>
      </c>
      <c r="L146" s="32">
        <f t="shared" si="12"/>
        <v>1334.19</v>
      </c>
      <c r="M146" s="32">
        <f t="shared" si="13"/>
        <v>1335.376364</v>
      </c>
      <c r="N146" s="32">
        <f t="shared" si="14"/>
        <v>1337.425</v>
      </c>
      <c r="O146" s="32">
        <f t="shared" si="15"/>
        <v>1343.680769</v>
      </c>
      <c r="P146" s="32">
        <f t="shared" si="16"/>
        <v>1348.646429</v>
      </c>
      <c r="Q146" s="32">
        <f t="shared" si="17"/>
        <v>1352.366667</v>
      </c>
      <c r="R146" s="4">
        <f t="shared" si="18"/>
        <v>1356.5275</v>
      </c>
      <c r="S146" s="4">
        <f t="shared" si="19"/>
        <v>1358.774118</v>
      </c>
      <c r="T146" s="4">
        <f t="shared" si="20"/>
        <v>1361.541667</v>
      </c>
      <c r="U146" s="4">
        <f t="shared" si="21"/>
        <v>1363.471579</v>
      </c>
      <c r="V146" s="4">
        <f t="shared" si="22"/>
        <v>1364.5235</v>
      </c>
    </row>
    <row r="147">
      <c r="A147" s="30">
        <v>46129.0</v>
      </c>
      <c r="B147" s="3">
        <v>1365.0</v>
      </c>
      <c r="C147" s="3">
        <v>1359.14</v>
      </c>
      <c r="D147" s="32">
        <f t="shared" si="87"/>
        <v>1348.795</v>
      </c>
      <c r="E147" s="32">
        <f t="shared" si="88"/>
        <v>1345.87</v>
      </c>
      <c r="F147" s="32">
        <f t="shared" si="89"/>
        <v>1338.515</v>
      </c>
      <c r="G147" s="32">
        <f t="shared" si="90"/>
        <v>1340.204</v>
      </c>
      <c r="H147" s="32">
        <f t="shared" si="91"/>
        <v>1339.045</v>
      </c>
      <c r="I147" s="32">
        <f t="shared" si="9"/>
        <v>1339.612857</v>
      </c>
      <c r="J147" s="37">
        <f t="shared" si="10"/>
        <v>1334.5025</v>
      </c>
      <c r="K147" s="32">
        <f t="shared" si="11"/>
        <v>1331.375556</v>
      </c>
      <c r="L147" s="32">
        <f t="shared" si="12"/>
        <v>1332.903</v>
      </c>
      <c r="M147" s="32">
        <f t="shared" si="13"/>
        <v>1336.458182</v>
      </c>
      <c r="N147" s="32">
        <f t="shared" si="14"/>
        <v>1337.356667</v>
      </c>
      <c r="O147" s="32">
        <f t="shared" si="15"/>
        <v>1339.095385</v>
      </c>
      <c r="P147" s="32">
        <f t="shared" si="16"/>
        <v>1344.785</v>
      </c>
      <c r="Q147" s="32">
        <f t="shared" si="17"/>
        <v>1349.346</v>
      </c>
      <c r="R147" s="4">
        <f t="shared" si="18"/>
        <v>1352.79</v>
      </c>
      <c r="S147" s="4">
        <f t="shared" si="19"/>
        <v>1356.681176</v>
      </c>
      <c r="T147" s="4">
        <f t="shared" si="20"/>
        <v>1358.794444</v>
      </c>
      <c r="U147" s="4">
        <f t="shared" si="21"/>
        <v>1361.415263</v>
      </c>
      <c r="V147" s="4">
        <f t="shared" si="22"/>
        <v>1363.255</v>
      </c>
    </row>
    <row r="148">
      <c r="A148" s="30">
        <v>46132.0</v>
      </c>
      <c r="B148" s="3">
        <v>1363.3</v>
      </c>
      <c r="C148" s="3">
        <v>1365.91</v>
      </c>
      <c r="D148" s="32">
        <f t="shared" si="87"/>
        <v>1362.525</v>
      </c>
      <c r="E148" s="32">
        <f t="shared" si="88"/>
        <v>1354.5</v>
      </c>
      <c r="F148" s="32">
        <f t="shared" si="89"/>
        <v>1350.88</v>
      </c>
      <c r="G148" s="32">
        <f t="shared" si="90"/>
        <v>1343.994</v>
      </c>
      <c r="H148" s="32">
        <f t="shared" si="91"/>
        <v>1344.488333</v>
      </c>
      <c r="I148" s="32">
        <f t="shared" si="9"/>
        <v>1342.882857</v>
      </c>
      <c r="J148" s="37">
        <f t="shared" si="10"/>
        <v>1342.9</v>
      </c>
      <c r="K148" s="32">
        <f t="shared" si="11"/>
        <v>1337.992222</v>
      </c>
      <c r="L148" s="32">
        <f t="shared" si="12"/>
        <v>1334.829</v>
      </c>
      <c r="M148" s="32">
        <f t="shared" si="13"/>
        <v>1335.903636</v>
      </c>
      <c r="N148" s="32">
        <f t="shared" si="14"/>
        <v>1338.9125</v>
      </c>
      <c r="O148" s="32">
        <f t="shared" si="15"/>
        <v>1339.553077</v>
      </c>
      <c r="P148" s="32">
        <f t="shared" si="16"/>
        <v>1341.010714</v>
      </c>
      <c r="Q148" s="32">
        <f t="shared" si="17"/>
        <v>1346.193333</v>
      </c>
      <c r="R148" s="4">
        <f t="shared" si="18"/>
        <v>1350.38125</v>
      </c>
      <c r="S148" s="4">
        <f t="shared" si="19"/>
        <v>1353.561765</v>
      </c>
      <c r="T148" s="4">
        <f t="shared" si="20"/>
        <v>1357.193889</v>
      </c>
      <c r="U148" s="4">
        <f t="shared" si="21"/>
        <v>1359.168947</v>
      </c>
      <c r="V148" s="4">
        <f t="shared" si="22"/>
        <v>1361.64</v>
      </c>
    </row>
    <row r="149">
      <c r="A149" s="30">
        <v>46133.0</v>
      </c>
      <c r="B149" s="3">
        <v>1353.3</v>
      </c>
      <c r="C149" s="3">
        <v>1356.59</v>
      </c>
      <c r="D149" s="32">
        <f t="shared" si="87"/>
        <v>1361.25</v>
      </c>
      <c r="E149" s="32">
        <f t="shared" si="88"/>
        <v>1360.546667</v>
      </c>
      <c r="F149" s="32">
        <f t="shared" si="89"/>
        <v>1355.0225</v>
      </c>
      <c r="G149" s="32">
        <f t="shared" si="90"/>
        <v>1352.022</v>
      </c>
      <c r="H149" s="32">
        <f t="shared" si="91"/>
        <v>1346.093333</v>
      </c>
      <c r="I149" s="32">
        <f t="shared" si="9"/>
        <v>1346.217143</v>
      </c>
      <c r="J149" s="37">
        <f t="shared" si="10"/>
        <v>1344.59625</v>
      </c>
      <c r="K149" s="32">
        <f t="shared" si="11"/>
        <v>1344.421111</v>
      </c>
      <c r="L149" s="32">
        <f t="shared" si="12"/>
        <v>1339.852</v>
      </c>
      <c r="M149" s="32">
        <f t="shared" si="13"/>
        <v>1336.807273</v>
      </c>
      <c r="N149" s="32">
        <f t="shared" si="14"/>
        <v>1337.6275</v>
      </c>
      <c r="O149" s="32">
        <f t="shared" si="15"/>
        <v>1340.272308</v>
      </c>
      <c r="P149" s="32">
        <f t="shared" si="16"/>
        <v>1340.77</v>
      </c>
      <c r="Q149" s="32">
        <f t="shared" si="17"/>
        <v>1342.049333</v>
      </c>
      <c r="R149" s="4">
        <f t="shared" si="18"/>
        <v>1346.843125</v>
      </c>
      <c r="S149" s="4">
        <f t="shared" si="19"/>
        <v>1350.746471</v>
      </c>
      <c r="T149" s="4">
        <f t="shared" si="20"/>
        <v>1353.73</v>
      </c>
      <c r="U149" s="4">
        <f t="shared" si="21"/>
        <v>1357.162105</v>
      </c>
      <c r="V149" s="4">
        <f t="shared" si="22"/>
        <v>1359.04</v>
      </c>
    </row>
    <row r="150">
      <c r="A150" s="30">
        <v>46134.0</v>
      </c>
      <c r="B150" s="3">
        <v>1362.1</v>
      </c>
      <c r="C150" s="3">
        <v>1360.39</v>
      </c>
      <c r="D150" s="32">
        <f t="shared" si="87"/>
        <v>1358.49</v>
      </c>
      <c r="E150" s="32">
        <f t="shared" si="88"/>
        <v>1360.963333</v>
      </c>
      <c r="F150" s="32">
        <f t="shared" si="89"/>
        <v>1360.5075</v>
      </c>
      <c r="G150" s="32">
        <f t="shared" si="90"/>
        <v>1356.096</v>
      </c>
      <c r="H150" s="32">
        <f t="shared" si="91"/>
        <v>1353.416667</v>
      </c>
      <c r="I150" s="32">
        <f t="shared" si="9"/>
        <v>1348.135714</v>
      </c>
      <c r="J150" s="37">
        <f t="shared" si="10"/>
        <v>1347.98875</v>
      </c>
      <c r="K150" s="32">
        <f t="shared" si="11"/>
        <v>1346.351111</v>
      </c>
      <c r="L150" s="32">
        <f t="shared" si="12"/>
        <v>1346.018</v>
      </c>
      <c r="M150" s="32">
        <f t="shared" si="13"/>
        <v>1341.719091</v>
      </c>
      <c r="N150" s="32">
        <f t="shared" si="14"/>
        <v>1338.7725</v>
      </c>
      <c r="O150" s="32">
        <f t="shared" si="15"/>
        <v>1339.378462</v>
      </c>
      <c r="P150" s="32">
        <f t="shared" si="16"/>
        <v>1341.709286</v>
      </c>
      <c r="Q150" s="32">
        <f t="shared" si="17"/>
        <v>1342.078</v>
      </c>
      <c r="R150" s="4">
        <f t="shared" si="18"/>
        <v>1343.195625</v>
      </c>
      <c r="S150" s="4">
        <f t="shared" si="19"/>
        <v>1347.64</v>
      </c>
      <c r="T150" s="4">
        <f t="shared" si="20"/>
        <v>1351.282222</v>
      </c>
      <c r="U150" s="4">
        <f t="shared" si="21"/>
        <v>1354.080526</v>
      </c>
      <c r="V150" s="4">
        <f t="shared" si="22"/>
        <v>1357.3235</v>
      </c>
    </row>
    <row r="151">
      <c r="A151" s="30">
        <v>46135.0</v>
      </c>
      <c r="B151" s="3">
        <v>1343.4</v>
      </c>
      <c r="C151" s="3">
        <v>1347.84</v>
      </c>
      <c r="D151" s="32">
        <f t="shared" si="87"/>
        <v>1354.115</v>
      </c>
      <c r="E151" s="32">
        <f t="shared" si="88"/>
        <v>1354.94</v>
      </c>
      <c r="F151" s="32">
        <f t="shared" si="89"/>
        <v>1357.6825</v>
      </c>
      <c r="G151" s="32">
        <f t="shared" si="90"/>
        <v>1357.974</v>
      </c>
      <c r="H151" s="32">
        <f t="shared" si="91"/>
        <v>1354.72</v>
      </c>
      <c r="I151" s="32">
        <f t="shared" si="9"/>
        <v>1352.62</v>
      </c>
      <c r="J151" s="37">
        <f t="shared" si="10"/>
        <v>1348.09875</v>
      </c>
      <c r="K151" s="32">
        <f t="shared" si="11"/>
        <v>1347.972222</v>
      </c>
      <c r="L151" s="32">
        <f t="shared" si="12"/>
        <v>1346.5</v>
      </c>
      <c r="M151" s="32">
        <f t="shared" si="13"/>
        <v>1346.183636</v>
      </c>
      <c r="N151" s="32">
        <f t="shared" si="14"/>
        <v>1342.229167</v>
      </c>
      <c r="O151" s="32">
        <f t="shared" si="15"/>
        <v>1339.47</v>
      </c>
      <c r="P151" s="32">
        <f t="shared" si="16"/>
        <v>1339.982857</v>
      </c>
      <c r="Q151" s="32">
        <f t="shared" si="17"/>
        <v>1342.118</v>
      </c>
      <c r="R151" s="4">
        <f t="shared" si="18"/>
        <v>1342.438125</v>
      </c>
      <c r="S151" s="4">
        <f t="shared" si="19"/>
        <v>1343.468824</v>
      </c>
      <c r="T151" s="4">
        <f t="shared" si="20"/>
        <v>1347.651111</v>
      </c>
      <c r="U151" s="4">
        <f t="shared" si="21"/>
        <v>1351.101053</v>
      </c>
      <c r="V151" s="4">
        <f t="shared" si="22"/>
        <v>1353.7685</v>
      </c>
    </row>
    <row r="152">
      <c r="A152" s="30">
        <v>46136.0</v>
      </c>
      <c r="B152" s="3">
        <v>1327.8</v>
      </c>
      <c r="C152" s="3">
        <v>1333.0</v>
      </c>
      <c r="D152" s="32">
        <f t="shared" si="87"/>
        <v>1340.42</v>
      </c>
      <c r="E152" s="32">
        <f t="shared" si="88"/>
        <v>1347.076667</v>
      </c>
      <c r="F152" s="32">
        <f t="shared" si="89"/>
        <v>1349.455</v>
      </c>
      <c r="G152" s="32">
        <f t="shared" si="90"/>
        <v>1352.746</v>
      </c>
      <c r="H152" s="32">
        <f t="shared" si="91"/>
        <v>1353.811667</v>
      </c>
      <c r="I152" s="32">
        <f t="shared" si="9"/>
        <v>1351.617143</v>
      </c>
      <c r="J152" s="37">
        <f t="shared" si="10"/>
        <v>1350.1675</v>
      </c>
      <c r="K152" s="32">
        <f t="shared" si="11"/>
        <v>1346.421111</v>
      </c>
      <c r="L152" s="32">
        <f t="shared" si="12"/>
        <v>1346.475</v>
      </c>
      <c r="M152" s="32">
        <f t="shared" si="13"/>
        <v>1345.272727</v>
      </c>
      <c r="N152" s="32">
        <f t="shared" si="14"/>
        <v>1345.085</v>
      </c>
      <c r="O152" s="32">
        <f t="shared" si="15"/>
        <v>1341.519231</v>
      </c>
      <c r="P152" s="32">
        <f t="shared" si="16"/>
        <v>1339.007857</v>
      </c>
      <c r="Q152" s="32">
        <f t="shared" si="17"/>
        <v>1339.517333</v>
      </c>
      <c r="R152" s="4">
        <f t="shared" si="18"/>
        <v>1341.548125</v>
      </c>
      <c r="S152" s="4">
        <f t="shared" si="19"/>
        <v>1341.882941</v>
      </c>
      <c r="T152" s="4">
        <f t="shared" si="20"/>
        <v>1342.887222</v>
      </c>
      <c r="U152" s="4">
        <f t="shared" si="21"/>
        <v>1346.88</v>
      </c>
      <c r="V152" s="4">
        <f t="shared" si="22"/>
        <v>1350.196</v>
      </c>
    </row>
    <row r="153">
      <c r="A153" s="30">
        <v>46137.0</v>
      </c>
      <c r="B153" s="3"/>
      <c r="C153" s="3"/>
    </row>
    <row r="154">
      <c r="A154" s="30">
        <v>46138.0</v>
      </c>
      <c r="B154" s="3"/>
      <c r="C154" s="3"/>
    </row>
    <row r="155">
      <c r="A155" s="30">
        <v>46139.0</v>
      </c>
      <c r="B155" s="3"/>
      <c r="C155" s="3"/>
    </row>
    <row r="156">
      <c r="A156" s="30">
        <v>46140.0</v>
      </c>
      <c r="B156" s="3"/>
      <c r="C156" s="3"/>
    </row>
    <row r="157">
      <c r="A157" s="30">
        <v>46141.0</v>
      </c>
      <c r="B157" s="3"/>
      <c r="C157" s="3"/>
    </row>
    <row r="158">
      <c r="A158" s="30">
        <v>46142.0</v>
      </c>
      <c r="B158" s="3"/>
      <c r="C158" s="3"/>
    </row>
    <row r="159">
      <c r="A159" s="30">
        <v>46143.0</v>
      </c>
      <c r="B159" s="3"/>
      <c r="C159" s="3"/>
    </row>
    <row r="160">
      <c r="A160" s="30">
        <v>46144.0</v>
      </c>
      <c r="B160" s="3"/>
      <c r="C160" s="3"/>
    </row>
  </sheetData>
  <conditionalFormatting sqref="B2:C160">
    <cfRule type="expression" dxfId="0" priority="1">
      <formula>C2&gt;=B2</formula>
    </cfRule>
  </conditionalFormatting>
  <conditionalFormatting sqref="B2:C160">
    <cfRule type="expression" dxfId="1" priority="2">
      <formula>B2&gt;=C2</formula>
    </cfRule>
  </conditionalFormatting>
  <conditionalFormatting sqref="D2:V108 D110:V119 D121:V121 D128:V130 D134:V135 D141:V152">
    <cfRule type="colorScale" priority="3">
      <colorScale>
        <cfvo type="min"/>
        <cfvo type="max"/>
        <color rgb="FFE06666"/>
        <color rgb="FF6AA84F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9.0"/>
    <col customWidth="1" min="3" max="3" width="8.71"/>
    <col customWidth="1" min="4" max="17" width="8.57"/>
    <col customWidth="1" min="18" max="22" width="8.71"/>
    <col customWidth="1" min="23" max="23" width="7.86"/>
    <col customWidth="1" min="24" max="24" width="4.43"/>
    <col customWidth="1" min="25" max="25" width="17.14"/>
  </cols>
  <sheetData>
    <row r="1">
      <c r="A1" s="51" t="s">
        <v>195</v>
      </c>
      <c r="B1" s="52" t="s">
        <v>227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45912.0</v>
      </c>
      <c r="B2" s="33">
        <v>3133.4</v>
      </c>
      <c r="C2" s="34">
        <v>3134.11</v>
      </c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</row>
    <row r="3">
      <c r="A3" s="30">
        <v>45915.0</v>
      </c>
      <c r="B3" s="33">
        <v>3111.9</v>
      </c>
      <c r="C3" s="34">
        <v>3108.2</v>
      </c>
      <c r="D3" s="214">
        <f t="shared" ref="D3:D20" si="1">SUM(C2:C3)/2</f>
        <v>3121.155</v>
      </c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</row>
    <row r="4">
      <c r="A4" s="30">
        <v>45916.0</v>
      </c>
      <c r="B4" s="33">
        <v>3145.7</v>
      </c>
      <c r="C4" s="34">
        <v>3132.7</v>
      </c>
      <c r="D4" s="214">
        <f t="shared" si="1"/>
        <v>3120.45</v>
      </c>
      <c r="E4" s="214">
        <f t="shared" ref="E4:E20" si="2">SUM(C2:C4)/3</f>
        <v>3125.003333</v>
      </c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</row>
    <row r="5">
      <c r="A5" s="30">
        <v>45917.0</v>
      </c>
      <c r="B5" s="33">
        <v>3172.8</v>
      </c>
      <c r="C5" s="34">
        <v>3170.19</v>
      </c>
      <c r="D5" s="214">
        <f t="shared" si="1"/>
        <v>3151.445</v>
      </c>
      <c r="E5" s="214">
        <f t="shared" si="2"/>
        <v>3137.03</v>
      </c>
      <c r="F5" s="214">
        <f t="shared" ref="F5:F20" si="3">SUM(C2:C5)/4</f>
        <v>3136.3</v>
      </c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</row>
    <row r="6">
      <c r="A6" s="30">
        <v>45918.0</v>
      </c>
      <c r="B6" s="33">
        <v>3176.7</v>
      </c>
      <c r="C6" s="34">
        <v>3178.99</v>
      </c>
      <c r="D6" s="214">
        <f t="shared" si="1"/>
        <v>3174.59</v>
      </c>
      <c r="E6" s="214">
        <f t="shared" si="2"/>
        <v>3160.626667</v>
      </c>
      <c r="F6" s="214">
        <f t="shared" si="3"/>
        <v>3147.52</v>
      </c>
      <c r="G6" s="214">
        <f t="shared" ref="G6:G20" si="4">SUM(C2:C6)/5</f>
        <v>3144.838</v>
      </c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</row>
    <row r="7">
      <c r="A7" s="30">
        <v>45919.0</v>
      </c>
      <c r="B7" s="33">
        <v>3169.2</v>
      </c>
      <c r="C7" s="34">
        <v>3163.36</v>
      </c>
      <c r="D7" s="214">
        <f t="shared" si="1"/>
        <v>3171.175</v>
      </c>
      <c r="E7" s="214">
        <f t="shared" si="2"/>
        <v>3170.846667</v>
      </c>
      <c r="F7" s="214">
        <f t="shared" si="3"/>
        <v>3161.31</v>
      </c>
      <c r="G7" s="214">
        <f t="shared" si="4"/>
        <v>3150.688</v>
      </c>
      <c r="H7" s="214">
        <f t="shared" ref="H7:H20" si="5">SUM(C2:C7)/6</f>
        <v>3147.925</v>
      </c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</row>
    <row r="8">
      <c r="A8" s="30">
        <v>45922.0</v>
      </c>
      <c r="B8" s="33">
        <v>3073.8</v>
      </c>
      <c r="C8" s="34">
        <v>3082.85</v>
      </c>
      <c r="D8" s="214">
        <f t="shared" si="1"/>
        <v>3123.105</v>
      </c>
      <c r="E8" s="214">
        <f t="shared" si="2"/>
        <v>3141.733333</v>
      </c>
      <c r="F8" s="214">
        <f t="shared" si="3"/>
        <v>3148.8475</v>
      </c>
      <c r="G8" s="214">
        <f t="shared" si="4"/>
        <v>3145.618</v>
      </c>
      <c r="H8" s="214">
        <f t="shared" si="5"/>
        <v>3139.381667</v>
      </c>
      <c r="I8" s="214">
        <f t="shared" ref="I8:I152" si="6">SUM(C2:C8)/7</f>
        <v>3138.628571</v>
      </c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3"/>
      <c r="V8" s="213"/>
    </row>
    <row r="9">
      <c r="A9" s="30">
        <v>45923.0</v>
      </c>
      <c r="B9" s="33">
        <v>3062.4</v>
      </c>
      <c r="C9" s="34">
        <v>3063.84</v>
      </c>
      <c r="D9" s="214">
        <f t="shared" si="1"/>
        <v>3073.345</v>
      </c>
      <c r="E9" s="214">
        <f t="shared" si="2"/>
        <v>3103.35</v>
      </c>
      <c r="F9" s="214">
        <f t="shared" si="3"/>
        <v>3122.26</v>
      </c>
      <c r="G9" s="215">
        <f t="shared" si="4"/>
        <v>3131.846</v>
      </c>
      <c r="H9" s="215">
        <f t="shared" si="5"/>
        <v>3131.988333</v>
      </c>
      <c r="I9" s="214">
        <f t="shared" si="6"/>
        <v>3128.59</v>
      </c>
      <c r="J9" s="214">
        <f t="shared" ref="J9:J152" si="7">SUM(C2:C9)/8</f>
        <v>3129.28</v>
      </c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</row>
    <row r="10">
      <c r="A10" s="30">
        <v>45924.0</v>
      </c>
      <c r="B10" s="33">
        <v>3035.4</v>
      </c>
      <c r="C10" s="34">
        <v>3044.04</v>
      </c>
      <c r="D10" s="214">
        <f t="shared" si="1"/>
        <v>3053.94</v>
      </c>
      <c r="E10" s="214">
        <f t="shared" si="2"/>
        <v>3063.576667</v>
      </c>
      <c r="F10" s="214">
        <f t="shared" si="3"/>
        <v>3088.5225</v>
      </c>
      <c r="G10" s="214">
        <f t="shared" si="4"/>
        <v>3106.616</v>
      </c>
      <c r="H10" s="214">
        <f t="shared" si="5"/>
        <v>3117.211667</v>
      </c>
      <c r="I10" s="214">
        <f t="shared" si="6"/>
        <v>3119.424286</v>
      </c>
      <c r="J10" s="214">
        <f t="shared" si="7"/>
        <v>3118.02125</v>
      </c>
      <c r="K10" s="214">
        <f t="shared" ref="K10:K152" si="8">SUM(C2:C10)/9</f>
        <v>3119.808889</v>
      </c>
      <c r="L10" s="213"/>
      <c r="M10" s="213"/>
      <c r="N10" s="213"/>
      <c r="O10" s="213"/>
      <c r="P10" s="213"/>
      <c r="Q10" s="213"/>
      <c r="R10" s="213"/>
      <c r="S10" s="213"/>
      <c r="T10" s="213"/>
      <c r="U10" s="213"/>
      <c r="V10" s="213"/>
    </row>
    <row r="11">
      <c r="A11" s="30">
        <v>45925.0</v>
      </c>
      <c r="B11" s="33">
        <v>2957.4</v>
      </c>
      <c r="C11" s="34">
        <v>2977.55</v>
      </c>
      <c r="D11" s="214">
        <f t="shared" si="1"/>
        <v>3010.795</v>
      </c>
      <c r="E11" s="214">
        <f t="shared" si="2"/>
        <v>3028.476667</v>
      </c>
      <c r="F11" s="214">
        <f t="shared" si="3"/>
        <v>3042.07</v>
      </c>
      <c r="G11" s="214">
        <f t="shared" si="4"/>
        <v>3066.328</v>
      </c>
      <c r="H11" s="214">
        <f t="shared" si="5"/>
        <v>3085.105</v>
      </c>
      <c r="I11" s="214">
        <f t="shared" si="6"/>
        <v>3097.26</v>
      </c>
      <c r="J11" s="214">
        <f t="shared" si="7"/>
        <v>3101.69</v>
      </c>
      <c r="K11" s="214">
        <f t="shared" si="8"/>
        <v>3102.413333</v>
      </c>
      <c r="L11" s="214">
        <f t="shared" ref="L11:L152" si="9">SUM(C2:C11)/10</f>
        <v>3105.583</v>
      </c>
      <c r="M11" s="213"/>
      <c r="N11" s="213"/>
      <c r="O11" s="213"/>
      <c r="P11" s="213"/>
      <c r="Q11" s="213"/>
      <c r="R11" s="213"/>
      <c r="S11" s="213"/>
      <c r="T11" s="213"/>
      <c r="U11" s="213"/>
      <c r="V11" s="213"/>
    </row>
    <row r="12">
      <c r="A12" s="30">
        <v>45926.0</v>
      </c>
      <c r="B12" s="33">
        <v>2899.1</v>
      </c>
      <c r="C12" s="34">
        <v>2915.18</v>
      </c>
      <c r="D12" s="214">
        <f t="shared" si="1"/>
        <v>2946.365</v>
      </c>
      <c r="E12" s="214">
        <f t="shared" si="2"/>
        <v>2978.923333</v>
      </c>
      <c r="F12" s="214">
        <f t="shared" si="3"/>
        <v>3000.1525</v>
      </c>
      <c r="G12" s="214">
        <f t="shared" si="4"/>
        <v>3016.692</v>
      </c>
      <c r="H12" s="214">
        <f t="shared" si="5"/>
        <v>3041.136667</v>
      </c>
      <c r="I12" s="214">
        <f t="shared" si="6"/>
        <v>3060.83</v>
      </c>
      <c r="J12" s="214">
        <f t="shared" si="7"/>
        <v>3074.5</v>
      </c>
      <c r="K12" s="214">
        <f t="shared" si="8"/>
        <v>3080.966667</v>
      </c>
      <c r="L12" s="214">
        <f t="shared" si="9"/>
        <v>3083.69</v>
      </c>
      <c r="M12" s="214">
        <f t="shared" ref="M12:M152" si="10">SUM(C2:C12)/11</f>
        <v>3088.273636</v>
      </c>
      <c r="N12" s="213"/>
      <c r="O12" s="213"/>
      <c r="P12" s="213"/>
      <c r="Q12" s="213"/>
      <c r="R12" s="213"/>
      <c r="S12" s="213"/>
      <c r="T12" s="213"/>
      <c r="U12" s="213"/>
      <c r="V12" s="213"/>
    </row>
    <row r="13">
      <c r="A13" s="30">
        <v>45929.0</v>
      </c>
      <c r="B13" s="33">
        <v>2896.1</v>
      </c>
      <c r="C13" s="34">
        <v>2904.36</v>
      </c>
      <c r="D13" s="214">
        <f t="shared" si="1"/>
        <v>2909.77</v>
      </c>
      <c r="E13" s="214">
        <f t="shared" si="2"/>
        <v>2932.363333</v>
      </c>
      <c r="F13" s="214">
        <f t="shared" si="3"/>
        <v>2960.2825</v>
      </c>
      <c r="G13" s="214">
        <f t="shared" si="4"/>
        <v>2980.994</v>
      </c>
      <c r="H13" s="214">
        <f t="shared" si="5"/>
        <v>2997.97</v>
      </c>
      <c r="I13" s="214">
        <f t="shared" si="6"/>
        <v>3021.597143</v>
      </c>
      <c r="J13" s="214">
        <f t="shared" si="7"/>
        <v>3041.27125</v>
      </c>
      <c r="K13" s="214">
        <f t="shared" si="8"/>
        <v>3055.595556</v>
      </c>
      <c r="L13" s="214">
        <f t="shared" si="9"/>
        <v>3063.306</v>
      </c>
      <c r="M13" s="214">
        <f t="shared" si="10"/>
        <v>3067.387273</v>
      </c>
      <c r="N13" s="214">
        <f t="shared" ref="N13:N152" si="11">SUM(C2:C13)/12</f>
        <v>3072.9475</v>
      </c>
      <c r="O13" s="213"/>
      <c r="P13" s="213"/>
      <c r="Q13" s="213"/>
      <c r="R13" s="213"/>
      <c r="S13" s="213"/>
      <c r="T13" s="213"/>
      <c r="U13" s="213"/>
      <c r="V13" s="213"/>
    </row>
    <row r="14">
      <c r="A14" s="30">
        <v>45930.0</v>
      </c>
      <c r="B14" s="33">
        <v>2888.4</v>
      </c>
      <c r="C14" s="34">
        <v>2895.88</v>
      </c>
      <c r="D14" s="214">
        <f t="shared" si="1"/>
        <v>2900.12</v>
      </c>
      <c r="E14" s="214">
        <f t="shared" si="2"/>
        <v>2905.14</v>
      </c>
      <c r="F14" s="214">
        <f t="shared" si="3"/>
        <v>2923.2425</v>
      </c>
      <c r="G14" s="214">
        <f t="shared" si="4"/>
        <v>2947.402</v>
      </c>
      <c r="H14" s="214">
        <f t="shared" si="5"/>
        <v>2966.808333</v>
      </c>
      <c r="I14" s="214">
        <f t="shared" si="6"/>
        <v>2983.385714</v>
      </c>
      <c r="J14" s="214">
        <f t="shared" si="7"/>
        <v>3005.8825</v>
      </c>
      <c r="K14" s="214">
        <f t="shared" si="8"/>
        <v>3025.116667</v>
      </c>
      <c r="L14" s="214">
        <f t="shared" si="9"/>
        <v>3039.624</v>
      </c>
      <c r="M14" s="214">
        <f t="shared" si="10"/>
        <v>3048.085455</v>
      </c>
      <c r="N14" s="214">
        <f t="shared" si="11"/>
        <v>3053.095</v>
      </c>
      <c r="O14" s="214">
        <f t="shared" ref="O14:O152" si="12">SUM(C2:C14)/13</f>
        <v>3059.326923</v>
      </c>
      <c r="P14" s="213"/>
      <c r="Q14" s="213"/>
      <c r="R14" s="213"/>
      <c r="S14" s="213"/>
      <c r="T14" s="213"/>
      <c r="U14" s="213"/>
      <c r="V14" s="213"/>
    </row>
    <row r="15">
      <c r="A15" s="30">
        <v>45931.0</v>
      </c>
      <c r="B15" s="34">
        <v>2914.2</v>
      </c>
      <c r="C15" s="34">
        <v>2897.26</v>
      </c>
      <c r="D15" s="214">
        <f t="shared" si="1"/>
        <v>2896.57</v>
      </c>
      <c r="E15" s="214">
        <f t="shared" si="2"/>
        <v>2899.166667</v>
      </c>
      <c r="F15" s="214">
        <f t="shared" si="3"/>
        <v>2903.17</v>
      </c>
      <c r="G15" s="214">
        <f t="shared" si="4"/>
        <v>2918.046</v>
      </c>
      <c r="H15" s="214">
        <f t="shared" si="5"/>
        <v>2939.045</v>
      </c>
      <c r="I15" s="214">
        <f t="shared" si="6"/>
        <v>2956.872857</v>
      </c>
      <c r="J15" s="214">
        <f t="shared" si="7"/>
        <v>2972.62</v>
      </c>
      <c r="K15" s="214">
        <f t="shared" si="8"/>
        <v>2993.813333</v>
      </c>
      <c r="L15" s="214">
        <f t="shared" si="9"/>
        <v>3012.331</v>
      </c>
      <c r="M15" s="214">
        <f t="shared" si="10"/>
        <v>3026.681818</v>
      </c>
      <c r="N15" s="214">
        <f t="shared" si="11"/>
        <v>3035.516667</v>
      </c>
      <c r="O15" s="214">
        <f t="shared" si="12"/>
        <v>3041.107692</v>
      </c>
      <c r="P15" s="214">
        <f t="shared" ref="P15:P152" si="13">SUM(C2:C15)/14</f>
        <v>3047.750714</v>
      </c>
      <c r="Q15" s="214"/>
      <c r="R15" s="214"/>
      <c r="S15" s="214"/>
      <c r="T15" s="214"/>
      <c r="U15" s="214"/>
      <c r="V15" s="214"/>
    </row>
    <row r="16">
      <c r="A16" s="30">
        <v>45933.0</v>
      </c>
      <c r="B16" s="34">
        <v>2901.9</v>
      </c>
      <c r="C16" s="34">
        <v>2902.26</v>
      </c>
      <c r="D16" s="214">
        <f t="shared" si="1"/>
        <v>2899.76</v>
      </c>
      <c r="E16" s="214">
        <f t="shared" si="2"/>
        <v>2898.466667</v>
      </c>
      <c r="F16" s="214">
        <f t="shared" si="3"/>
        <v>2899.94</v>
      </c>
      <c r="G16" s="214">
        <f t="shared" si="4"/>
        <v>2902.988</v>
      </c>
      <c r="H16" s="214">
        <f t="shared" si="5"/>
        <v>2915.415</v>
      </c>
      <c r="I16" s="214">
        <f t="shared" si="6"/>
        <v>2933.79</v>
      </c>
      <c r="J16" s="214">
        <f t="shared" si="7"/>
        <v>2950.04625</v>
      </c>
      <c r="K16" s="214">
        <f t="shared" si="8"/>
        <v>2964.802222</v>
      </c>
      <c r="L16" s="214">
        <f t="shared" si="9"/>
        <v>2984.658</v>
      </c>
      <c r="M16" s="214">
        <f t="shared" si="10"/>
        <v>3002.324545</v>
      </c>
      <c r="N16" s="214">
        <f t="shared" si="11"/>
        <v>3016.313333</v>
      </c>
      <c r="O16" s="214">
        <f t="shared" si="12"/>
        <v>3025.266154</v>
      </c>
      <c r="P16" s="214">
        <f t="shared" si="13"/>
        <v>3031.19</v>
      </c>
      <c r="Q16" s="214">
        <f t="shared" ref="Q16:Q152" si="14">SUM(C2:C16)/15</f>
        <v>3038.051333</v>
      </c>
      <c r="R16" s="4"/>
      <c r="S16" s="4"/>
      <c r="T16" s="4"/>
      <c r="U16" s="4"/>
      <c r="V16" s="4"/>
    </row>
    <row r="17">
      <c r="A17" s="30">
        <v>45936.0</v>
      </c>
      <c r="B17" s="34">
        <v>2988.4</v>
      </c>
      <c r="C17" s="34">
        <v>2959.87</v>
      </c>
      <c r="D17" s="214">
        <f t="shared" si="1"/>
        <v>2931.065</v>
      </c>
      <c r="E17" s="214">
        <f t="shared" si="2"/>
        <v>2919.796667</v>
      </c>
      <c r="F17" s="214">
        <f t="shared" si="3"/>
        <v>2913.8175</v>
      </c>
      <c r="G17" s="214">
        <f t="shared" si="4"/>
        <v>2911.926</v>
      </c>
      <c r="H17" s="214">
        <f t="shared" si="5"/>
        <v>2912.468333</v>
      </c>
      <c r="I17" s="214">
        <f t="shared" si="6"/>
        <v>2921.765714</v>
      </c>
      <c r="J17" s="216">
        <f t="shared" si="7"/>
        <v>2937.05</v>
      </c>
      <c r="K17" s="214">
        <f t="shared" si="8"/>
        <v>2951.137778</v>
      </c>
      <c r="L17" s="214">
        <f t="shared" si="9"/>
        <v>2964.309</v>
      </c>
      <c r="M17" s="214">
        <f t="shared" si="10"/>
        <v>2982.404545</v>
      </c>
      <c r="N17" s="214">
        <f t="shared" si="11"/>
        <v>2998.786667</v>
      </c>
      <c r="O17" s="214">
        <f t="shared" si="12"/>
        <v>3011.971538</v>
      </c>
      <c r="P17" s="214">
        <f t="shared" si="13"/>
        <v>3020.595</v>
      </c>
      <c r="Q17" s="214">
        <f t="shared" si="14"/>
        <v>3026.435333</v>
      </c>
      <c r="R17" s="214">
        <f t="shared" ref="R17:R152" si="15">SUM(C2:C17)/16</f>
        <v>3033.165</v>
      </c>
      <c r="S17" s="214"/>
      <c r="T17" s="4"/>
      <c r="U17" s="4"/>
      <c r="V17" s="4"/>
    </row>
    <row r="18">
      <c r="A18" s="30">
        <v>45937.0</v>
      </c>
      <c r="B18" s="34">
        <v>2973.7</v>
      </c>
      <c r="C18" s="34">
        <v>2971.69</v>
      </c>
      <c r="D18" s="214">
        <f t="shared" si="1"/>
        <v>2965.78</v>
      </c>
      <c r="E18" s="214">
        <f t="shared" si="2"/>
        <v>2944.606667</v>
      </c>
      <c r="F18" s="214">
        <f t="shared" si="3"/>
        <v>2932.77</v>
      </c>
      <c r="G18" s="214">
        <f t="shared" si="4"/>
        <v>2925.392</v>
      </c>
      <c r="H18" s="214">
        <f t="shared" si="5"/>
        <v>2921.886667</v>
      </c>
      <c r="I18" s="214">
        <f t="shared" si="6"/>
        <v>2920.928571</v>
      </c>
      <c r="J18" s="216">
        <f t="shared" si="7"/>
        <v>2928.00625</v>
      </c>
      <c r="K18" s="214">
        <f t="shared" si="8"/>
        <v>2940.898889</v>
      </c>
      <c r="L18" s="214">
        <f t="shared" si="9"/>
        <v>2953.193</v>
      </c>
      <c r="M18" s="214">
        <f t="shared" si="10"/>
        <v>2964.98</v>
      </c>
      <c r="N18" s="214">
        <f t="shared" si="11"/>
        <v>2981.511667</v>
      </c>
      <c r="O18" s="214">
        <f t="shared" si="12"/>
        <v>2996.702308</v>
      </c>
      <c r="P18" s="214">
        <f t="shared" si="13"/>
        <v>3009.094286</v>
      </c>
      <c r="Q18" s="214">
        <f t="shared" si="14"/>
        <v>3017.334667</v>
      </c>
      <c r="R18" s="214">
        <f t="shared" si="15"/>
        <v>3023.01375</v>
      </c>
      <c r="S18" s="214">
        <f t="shared" ref="S18:S152" si="16">SUM(C2:C18)/17</f>
        <v>3029.548824</v>
      </c>
      <c r="T18" s="4"/>
      <c r="U18" s="4"/>
      <c r="V18" s="4"/>
    </row>
    <row r="19">
      <c r="A19" s="30">
        <v>45938.0</v>
      </c>
      <c r="B19" s="34">
        <v>3027.2</v>
      </c>
      <c r="C19" s="34">
        <v>3024.78</v>
      </c>
      <c r="D19" s="214">
        <f t="shared" si="1"/>
        <v>2998.235</v>
      </c>
      <c r="E19" s="214">
        <f t="shared" si="2"/>
        <v>2985.446667</v>
      </c>
      <c r="F19" s="214">
        <f t="shared" si="3"/>
        <v>2964.65</v>
      </c>
      <c r="G19" s="214">
        <f t="shared" si="4"/>
        <v>2951.172</v>
      </c>
      <c r="H19" s="214">
        <f t="shared" si="5"/>
        <v>2941.956667</v>
      </c>
      <c r="I19" s="214">
        <f t="shared" si="6"/>
        <v>2936.585714</v>
      </c>
      <c r="J19" s="216">
        <f t="shared" si="7"/>
        <v>2933.91</v>
      </c>
      <c r="K19" s="214">
        <f t="shared" si="8"/>
        <v>2938.758889</v>
      </c>
      <c r="L19" s="214">
        <f t="shared" si="9"/>
        <v>2949.287</v>
      </c>
      <c r="M19" s="214">
        <f t="shared" si="10"/>
        <v>2959.700909</v>
      </c>
      <c r="N19" s="214">
        <f t="shared" si="11"/>
        <v>2969.963333</v>
      </c>
      <c r="O19" s="214">
        <f t="shared" si="12"/>
        <v>2984.84</v>
      </c>
      <c r="P19" s="214">
        <f t="shared" si="13"/>
        <v>2998.707857</v>
      </c>
      <c r="Q19" s="214">
        <f t="shared" si="14"/>
        <v>3010.14</v>
      </c>
      <c r="R19" s="214">
        <f t="shared" si="15"/>
        <v>3017.8</v>
      </c>
      <c r="S19" s="214">
        <f t="shared" si="16"/>
        <v>3023.117647</v>
      </c>
      <c r="T19" s="214">
        <f t="shared" ref="T19:T152" si="17">SUM(C2:C19)/18</f>
        <v>3029.283889</v>
      </c>
      <c r="U19" s="214"/>
      <c r="V19" s="214"/>
    </row>
    <row r="20">
      <c r="A20" s="30">
        <v>45939.0</v>
      </c>
      <c r="B20" s="34">
        <v>3061.7</v>
      </c>
      <c r="C20" s="34">
        <v>3046.36</v>
      </c>
      <c r="D20" s="214">
        <f t="shared" si="1"/>
        <v>3035.57</v>
      </c>
      <c r="E20" s="214">
        <f t="shared" si="2"/>
        <v>3014.276667</v>
      </c>
      <c r="F20" s="214">
        <f t="shared" si="3"/>
        <v>3000.675</v>
      </c>
      <c r="G20" s="214">
        <f t="shared" si="4"/>
        <v>2980.992</v>
      </c>
      <c r="H20" s="214">
        <f t="shared" si="5"/>
        <v>2967.036667</v>
      </c>
      <c r="I20" s="214">
        <f t="shared" si="6"/>
        <v>2956.871429</v>
      </c>
      <c r="J20" s="216">
        <f t="shared" si="7"/>
        <v>2950.3075</v>
      </c>
      <c r="K20" s="214">
        <f t="shared" si="8"/>
        <v>2946.404444</v>
      </c>
      <c r="L20" s="214">
        <f t="shared" si="9"/>
        <v>2949.519</v>
      </c>
      <c r="M20" s="214">
        <f t="shared" si="10"/>
        <v>2958.111818</v>
      </c>
      <c r="N20" s="214">
        <f t="shared" si="11"/>
        <v>2966.9225</v>
      </c>
      <c r="O20" s="214">
        <f t="shared" si="12"/>
        <v>2975.84</v>
      </c>
      <c r="P20" s="214">
        <f t="shared" si="13"/>
        <v>2989.234286</v>
      </c>
      <c r="Q20" s="214">
        <f t="shared" si="14"/>
        <v>3001.884667</v>
      </c>
      <c r="R20" s="214">
        <f t="shared" si="15"/>
        <v>3012.40375</v>
      </c>
      <c r="S20" s="214">
        <f t="shared" si="16"/>
        <v>3019.48</v>
      </c>
      <c r="T20" s="214">
        <f t="shared" si="17"/>
        <v>3024.408889</v>
      </c>
      <c r="U20" s="214">
        <f t="shared" ref="U20:U152" si="18">SUM(C2:C20)/19</f>
        <v>3030.182632</v>
      </c>
      <c r="V20" s="214"/>
    </row>
    <row r="21">
      <c r="A21" s="30">
        <v>45940.0</v>
      </c>
      <c r="B21" s="34">
        <v>3028.3</v>
      </c>
      <c r="C21" s="34">
        <v>3032.15</v>
      </c>
      <c r="D21" s="32">
        <f t="shared" ref="D21:D36" si="19">SUM(C20:C21)/2</f>
        <v>3039.255</v>
      </c>
      <c r="E21" s="32">
        <f t="shared" ref="E21:E36" si="20">SUM(C19:C21)/3</f>
        <v>3034.43</v>
      </c>
      <c r="F21" s="32">
        <f t="shared" ref="F21:F36" si="21">SUM(C18:C21)/4</f>
        <v>3018.745</v>
      </c>
      <c r="G21" s="32">
        <f t="shared" ref="G21:G36" si="22">SUM(C17:C21)/5</f>
        <v>3006.97</v>
      </c>
      <c r="H21" s="32">
        <f t="shared" ref="H21:H36" si="23">SUM(C16:C21)/6</f>
        <v>2989.518333</v>
      </c>
      <c r="I21" s="32">
        <f t="shared" si="6"/>
        <v>2976.338571</v>
      </c>
      <c r="J21" s="37">
        <f t="shared" si="7"/>
        <v>2966.28125</v>
      </c>
      <c r="K21" s="32">
        <f t="shared" si="8"/>
        <v>2959.401111</v>
      </c>
      <c r="L21" s="32">
        <f t="shared" si="9"/>
        <v>2954.979</v>
      </c>
      <c r="M21" s="32">
        <f t="shared" si="10"/>
        <v>2957.030909</v>
      </c>
      <c r="N21" s="32">
        <f t="shared" si="11"/>
        <v>2964.281667</v>
      </c>
      <c r="O21" s="32">
        <f t="shared" si="12"/>
        <v>2971.94</v>
      </c>
      <c r="P21" s="32">
        <f t="shared" si="13"/>
        <v>2979.862143</v>
      </c>
      <c r="Q21" s="32">
        <f t="shared" si="14"/>
        <v>2992.095333</v>
      </c>
      <c r="R21" s="4">
        <f t="shared" si="15"/>
        <v>3003.77625</v>
      </c>
      <c r="S21" s="4">
        <f t="shared" si="16"/>
        <v>3013.565294</v>
      </c>
      <c r="T21" s="4">
        <f t="shared" si="17"/>
        <v>3020.183889</v>
      </c>
      <c r="U21" s="4">
        <f t="shared" si="18"/>
        <v>3024.816316</v>
      </c>
      <c r="V21" s="4">
        <f t="shared" ref="V21:V152" si="24">SUM(C2:C21)/20</f>
        <v>3030.281</v>
      </c>
    </row>
    <row r="22">
      <c r="A22" s="30">
        <v>45943.0</v>
      </c>
      <c r="B22" s="34">
        <v>3007.2</v>
      </c>
      <c r="C22" s="34">
        <v>3011.36</v>
      </c>
      <c r="D22" s="32">
        <f t="shared" si="19"/>
        <v>3021.755</v>
      </c>
      <c r="E22" s="32">
        <f t="shared" si="20"/>
        <v>3029.956667</v>
      </c>
      <c r="F22" s="32">
        <f t="shared" si="21"/>
        <v>3028.6625</v>
      </c>
      <c r="G22" s="32">
        <f t="shared" si="22"/>
        <v>3017.268</v>
      </c>
      <c r="H22" s="32">
        <f t="shared" si="23"/>
        <v>3007.701667</v>
      </c>
      <c r="I22" s="32">
        <f t="shared" si="6"/>
        <v>2992.638571</v>
      </c>
      <c r="J22" s="37">
        <f t="shared" si="7"/>
        <v>2980.71625</v>
      </c>
      <c r="K22" s="32">
        <f t="shared" si="8"/>
        <v>2971.29</v>
      </c>
      <c r="L22" s="32">
        <f t="shared" si="9"/>
        <v>2964.597</v>
      </c>
      <c r="M22" s="32">
        <f t="shared" si="10"/>
        <v>2960.104545</v>
      </c>
      <c r="N22" s="32">
        <f t="shared" si="11"/>
        <v>2961.558333</v>
      </c>
      <c r="O22" s="32">
        <f t="shared" si="12"/>
        <v>2967.903077</v>
      </c>
      <c r="P22" s="32">
        <f t="shared" si="13"/>
        <v>2974.755714</v>
      </c>
      <c r="Q22" s="32">
        <f t="shared" si="14"/>
        <v>2981.962</v>
      </c>
      <c r="R22" s="4">
        <f t="shared" si="15"/>
        <v>2993.299375</v>
      </c>
      <c r="S22" s="4">
        <f t="shared" si="16"/>
        <v>3004.222353</v>
      </c>
      <c r="T22" s="4">
        <f t="shared" si="17"/>
        <v>3013.442778</v>
      </c>
      <c r="U22" s="4">
        <f t="shared" si="18"/>
        <v>3019.719474</v>
      </c>
      <c r="V22" s="4">
        <f t="shared" si="24"/>
        <v>3024.1435</v>
      </c>
    </row>
    <row r="23">
      <c r="A23" s="30">
        <v>45944.0</v>
      </c>
      <c r="B23" s="34">
        <v>2960.3</v>
      </c>
      <c r="C23" s="34">
        <v>2976.33</v>
      </c>
      <c r="D23" s="32">
        <f t="shared" si="19"/>
        <v>2993.845</v>
      </c>
      <c r="E23" s="32">
        <f t="shared" si="20"/>
        <v>3006.613333</v>
      </c>
      <c r="F23" s="32">
        <f t="shared" si="21"/>
        <v>3016.55</v>
      </c>
      <c r="G23" s="32">
        <f t="shared" si="22"/>
        <v>3018.196</v>
      </c>
      <c r="H23" s="32">
        <f t="shared" si="23"/>
        <v>3010.445</v>
      </c>
      <c r="I23" s="32">
        <f t="shared" si="6"/>
        <v>3003.22</v>
      </c>
      <c r="J23" s="37">
        <f t="shared" si="7"/>
        <v>2990.6</v>
      </c>
      <c r="K23" s="32">
        <f t="shared" si="8"/>
        <v>2980.228889</v>
      </c>
      <c r="L23" s="32">
        <f t="shared" si="9"/>
        <v>2971.794</v>
      </c>
      <c r="M23" s="32">
        <f t="shared" si="10"/>
        <v>2965.663636</v>
      </c>
      <c r="N23" s="32">
        <f t="shared" si="11"/>
        <v>2961.456667</v>
      </c>
      <c r="O23" s="32">
        <f t="shared" si="12"/>
        <v>2962.694615</v>
      </c>
      <c r="P23" s="32">
        <f t="shared" si="13"/>
        <v>2968.505</v>
      </c>
      <c r="Q23" s="32">
        <f t="shared" si="14"/>
        <v>2974.860667</v>
      </c>
      <c r="R23" s="4">
        <f t="shared" si="15"/>
        <v>2981.61</v>
      </c>
      <c r="S23" s="4">
        <f t="shared" si="16"/>
        <v>2992.301176</v>
      </c>
      <c r="T23" s="4">
        <f t="shared" si="17"/>
        <v>3002.672778</v>
      </c>
      <c r="U23" s="4">
        <f t="shared" si="18"/>
        <v>3011.489474</v>
      </c>
      <c r="V23" s="4">
        <f t="shared" si="24"/>
        <v>3017.55</v>
      </c>
    </row>
    <row r="24">
      <c r="A24" s="30">
        <v>45945.0</v>
      </c>
      <c r="B24" s="34">
        <v>2969.8</v>
      </c>
      <c r="C24" s="34">
        <v>2967.0</v>
      </c>
      <c r="D24" s="32">
        <f t="shared" si="19"/>
        <v>2971.665</v>
      </c>
      <c r="E24" s="32">
        <f t="shared" si="20"/>
        <v>2984.896667</v>
      </c>
      <c r="F24" s="32">
        <f t="shared" si="21"/>
        <v>2996.71</v>
      </c>
      <c r="G24" s="32">
        <f t="shared" si="22"/>
        <v>3006.64</v>
      </c>
      <c r="H24" s="32">
        <f t="shared" si="23"/>
        <v>3009.663333</v>
      </c>
      <c r="I24" s="32">
        <f t="shared" si="6"/>
        <v>3004.238571</v>
      </c>
      <c r="J24" s="37">
        <f t="shared" si="7"/>
        <v>2998.6925</v>
      </c>
      <c r="K24" s="32">
        <f t="shared" si="8"/>
        <v>2987.977778</v>
      </c>
      <c r="L24" s="32">
        <f t="shared" si="9"/>
        <v>2978.906</v>
      </c>
      <c r="M24" s="32">
        <f t="shared" si="10"/>
        <v>2971.358182</v>
      </c>
      <c r="N24" s="32">
        <f t="shared" si="11"/>
        <v>2965.775</v>
      </c>
      <c r="O24" s="32">
        <f t="shared" si="12"/>
        <v>2961.883077</v>
      </c>
      <c r="P24" s="32">
        <f t="shared" si="13"/>
        <v>2963.002143</v>
      </c>
      <c r="Q24" s="32">
        <f t="shared" si="14"/>
        <v>2968.404667</v>
      </c>
      <c r="R24" s="4">
        <f t="shared" si="15"/>
        <v>2974.369375</v>
      </c>
      <c r="S24" s="4">
        <f t="shared" si="16"/>
        <v>2980.750588</v>
      </c>
      <c r="T24" s="4">
        <f t="shared" si="17"/>
        <v>2990.895556</v>
      </c>
      <c r="U24" s="4">
        <f t="shared" si="18"/>
        <v>3000.795263</v>
      </c>
      <c r="V24" s="4">
        <f t="shared" si="24"/>
        <v>3009.265</v>
      </c>
    </row>
    <row r="25">
      <c r="A25" s="30">
        <v>45946.0</v>
      </c>
      <c r="B25" s="34">
        <v>2970.7</v>
      </c>
      <c r="C25" s="34">
        <v>2961.98</v>
      </c>
      <c r="D25" s="32">
        <f t="shared" si="19"/>
        <v>2964.49</v>
      </c>
      <c r="E25" s="32">
        <f t="shared" si="20"/>
        <v>2968.436667</v>
      </c>
      <c r="F25" s="32">
        <f t="shared" si="21"/>
        <v>2979.1675</v>
      </c>
      <c r="G25" s="32">
        <f t="shared" si="22"/>
        <v>2989.764</v>
      </c>
      <c r="H25" s="32">
        <f t="shared" si="23"/>
        <v>2999.196667</v>
      </c>
      <c r="I25" s="32">
        <f t="shared" si="6"/>
        <v>3002.851429</v>
      </c>
      <c r="J25" s="37">
        <f t="shared" si="7"/>
        <v>2998.95625</v>
      </c>
      <c r="K25" s="32">
        <f t="shared" si="8"/>
        <v>2994.613333</v>
      </c>
      <c r="L25" s="32">
        <f t="shared" si="9"/>
        <v>2985.378</v>
      </c>
      <c r="M25" s="32">
        <f t="shared" si="10"/>
        <v>2977.367273</v>
      </c>
      <c r="N25" s="32">
        <f t="shared" si="11"/>
        <v>2970.576667</v>
      </c>
      <c r="O25" s="32">
        <f t="shared" si="12"/>
        <v>2965.483077</v>
      </c>
      <c r="P25" s="32">
        <f t="shared" si="13"/>
        <v>2961.89</v>
      </c>
      <c r="Q25" s="32">
        <f t="shared" si="14"/>
        <v>2962.934</v>
      </c>
      <c r="R25" s="4">
        <f t="shared" si="15"/>
        <v>2968.003125</v>
      </c>
      <c r="S25" s="4">
        <f t="shared" si="16"/>
        <v>2973.640588</v>
      </c>
      <c r="T25" s="4">
        <f t="shared" si="17"/>
        <v>2979.707778</v>
      </c>
      <c r="U25" s="4">
        <f t="shared" si="18"/>
        <v>2989.373684</v>
      </c>
      <c r="V25" s="4">
        <f t="shared" si="24"/>
        <v>2998.8545</v>
      </c>
    </row>
    <row r="26">
      <c r="A26" s="30">
        <v>45947.0</v>
      </c>
      <c r="B26" s="3">
        <v>2962.2</v>
      </c>
      <c r="C26" s="3">
        <v>2967.58</v>
      </c>
      <c r="D26" s="32">
        <f t="shared" si="19"/>
        <v>2964.78</v>
      </c>
      <c r="E26" s="32">
        <f t="shared" si="20"/>
        <v>2965.52</v>
      </c>
      <c r="F26" s="32">
        <f t="shared" si="21"/>
        <v>2968.2225</v>
      </c>
      <c r="G26" s="32">
        <f t="shared" si="22"/>
        <v>2976.85</v>
      </c>
      <c r="H26" s="32">
        <f t="shared" si="23"/>
        <v>2986.066667</v>
      </c>
      <c r="I26" s="32">
        <f t="shared" si="6"/>
        <v>2994.68</v>
      </c>
      <c r="J26" s="37">
        <f t="shared" si="7"/>
        <v>2998.4425</v>
      </c>
      <c r="K26" s="32">
        <f t="shared" si="8"/>
        <v>2995.47</v>
      </c>
      <c r="L26" s="32">
        <f t="shared" si="9"/>
        <v>2991.91</v>
      </c>
      <c r="M26" s="32">
        <f t="shared" si="10"/>
        <v>2983.76</v>
      </c>
      <c r="N26" s="32">
        <f t="shared" si="11"/>
        <v>2976.551667</v>
      </c>
      <c r="O26" s="32">
        <f t="shared" si="12"/>
        <v>2970.346154</v>
      </c>
      <c r="P26" s="32">
        <f t="shared" si="13"/>
        <v>2965.632857</v>
      </c>
      <c r="Q26" s="32">
        <f t="shared" si="14"/>
        <v>2962.269333</v>
      </c>
      <c r="R26" s="4">
        <f t="shared" si="15"/>
        <v>2963.224375</v>
      </c>
      <c r="S26" s="4">
        <f t="shared" si="16"/>
        <v>2967.978235</v>
      </c>
      <c r="T26" s="4">
        <f t="shared" si="17"/>
        <v>2973.303889</v>
      </c>
      <c r="U26" s="4">
        <f t="shared" si="18"/>
        <v>2979.069474</v>
      </c>
      <c r="V26" s="4">
        <f t="shared" si="24"/>
        <v>2988.284</v>
      </c>
    </row>
    <row r="27">
      <c r="A27" s="30">
        <v>45950.0</v>
      </c>
      <c r="B27" s="3">
        <v>3015.2</v>
      </c>
      <c r="C27" s="3">
        <v>3007.54</v>
      </c>
      <c r="D27" s="32">
        <f t="shared" si="19"/>
        <v>2987.56</v>
      </c>
      <c r="E27" s="32">
        <f t="shared" si="20"/>
        <v>2979.033333</v>
      </c>
      <c r="F27" s="32">
        <f t="shared" si="21"/>
        <v>2976.025</v>
      </c>
      <c r="G27" s="32">
        <f t="shared" si="22"/>
        <v>2976.086</v>
      </c>
      <c r="H27" s="32">
        <f t="shared" si="23"/>
        <v>2981.965</v>
      </c>
      <c r="I27" s="32">
        <f t="shared" si="6"/>
        <v>2989.134286</v>
      </c>
      <c r="J27" s="37">
        <f t="shared" si="7"/>
        <v>2996.2875</v>
      </c>
      <c r="K27" s="32">
        <f t="shared" si="8"/>
        <v>2999.453333</v>
      </c>
      <c r="L27" s="32">
        <f t="shared" si="9"/>
        <v>2996.677</v>
      </c>
      <c r="M27" s="32">
        <f t="shared" si="10"/>
        <v>2993.330909</v>
      </c>
      <c r="N27" s="32">
        <f t="shared" si="11"/>
        <v>2985.741667</v>
      </c>
      <c r="O27" s="32">
        <f t="shared" si="12"/>
        <v>2978.935385</v>
      </c>
      <c r="P27" s="32">
        <f t="shared" si="13"/>
        <v>2973.002857</v>
      </c>
      <c r="Q27" s="32">
        <f t="shared" si="14"/>
        <v>2968.426667</v>
      </c>
      <c r="R27" s="4">
        <f t="shared" si="15"/>
        <v>2965.09875</v>
      </c>
      <c r="S27" s="4">
        <f t="shared" si="16"/>
        <v>2965.831176</v>
      </c>
      <c r="T27" s="4">
        <f t="shared" si="17"/>
        <v>2970.176111</v>
      </c>
      <c r="U27" s="4">
        <f t="shared" si="18"/>
        <v>2975.105789</v>
      </c>
      <c r="V27" s="4">
        <f t="shared" si="24"/>
        <v>2980.493</v>
      </c>
    </row>
    <row r="28">
      <c r="A28" s="30">
        <v>45951.0</v>
      </c>
      <c r="B28" s="3">
        <v>3006.7</v>
      </c>
      <c r="C28" s="3">
        <v>3013.14</v>
      </c>
      <c r="D28" s="32">
        <f t="shared" si="19"/>
        <v>3010.34</v>
      </c>
      <c r="E28" s="32">
        <f t="shared" si="20"/>
        <v>2996.086667</v>
      </c>
      <c r="F28" s="32">
        <f t="shared" si="21"/>
        <v>2987.56</v>
      </c>
      <c r="G28" s="32">
        <f t="shared" si="22"/>
        <v>2983.448</v>
      </c>
      <c r="H28" s="32">
        <f t="shared" si="23"/>
        <v>2982.261667</v>
      </c>
      <c r="I28" s="32">
        <f t="shared" si="6"/>
        <v>2986.418571</v>
      </c>
      <c r="J28" s="37">
        <f t="shared" si="7"/>
        <v>2992.135</v>
      </c>
      <c r="K28" s="32">
        <f t="shared" si="8"/>
        <v>2998.16</v>
      </c>
      <c r="L28" s="32">
        <f t="shared" si="9"/>
        <v>3000.822</v>
      </c>
      <c r="M28" s="32">
        <f t="shared" si="10"/>
        <v>2998.173636</v>
      </c>
      <c r="N28" s="32">
        <f t="shared" si="11"/>
        <v>2994.981667</v>
      </c>
      <c r="O28" s="32">
        <f t="shared" si="12"/>
        <v>2987.849231</v>
      </c>
      <c r="P28" s="32">
        <f t="shared" si="13"/>
        <v>2981.378571</v>
      </c>
      <c r="Q28" s="32">
        <f t="shared" si="14"/>
        <v>2975.678667</v>
      </c>
      <c r="R28" s="4">
        <f t="shared" si="15"/>
        <v>2971.22125</v>
      </c>
      <c r="S28" s="4">
        <f t="shared" si="16"/>
        <v>2967.924706</v>
      </c>
      <c r="T28" s="4">
        <f t="shared" si="17"/>
        <v>2968.459444</v>
      </c>
      <c r="U28" s="4">
        <f t="shared" si="18"/>
        <v>2972.437368</v>
      </c>
      <c r="V28" s="4">
        <f t="shared" si="24"/>
        <v>2977.0075</v>
      </c>
    </row>
    <row r="29">
      <c r="A29" s="30">
        <v>45953.0</v>
      </c>
      <c r="B29" s="3">
        <v>3073.2</v>
      </c>
      <c r="C29" s="3">
        <v>3075.62</v>
      </c>
      <c r="D29" s="32">
        <f t="shared" si="19"/>
        <v>3044.38</v>
      </c>
      <c r="E29" s="32">
        <f t="shared" si="20"/>
        <v>3032.1</v>
      </c>
      <c r="F29" s="32">
        <f t="shared" si="21"/>
        <v>3015.97</v>
      </c>
      <c r="G29" s="32">
        <f t="shared" si="22"/>
        <v>3005.172</v>
      </c>
      <c r="H29" s="32">
        <f t="shared" si="23"/>
        <v>2998.81</v>
      </c>
      <c r="I29" s="32">
        <f t="shared" si="6"/>
        <v>2995.598571</v>
      </c>
      <c r="J29" s="37">
        <f t="shared" si="7"/>
        <v>2997.56875</v>
      </c>
      <c r="K29" s="32">
        <f t="shared" si="8"/>
        <v>3001.411111</v>
      </c>
      <c r="L29" s="32">
        <f t="shared" si="9"/>
        <v>3005.906</v>
      </c>
      <c r="M29" s="32">
        <f t="shared" si="10"/>
        <v>3007.621818</v>
      </c>
      <c r="N29" s="32">
        <f t="shared" si="11"/>
        <v>3004.6275</v>
      </c>
      <c r="O29" s="32">
        <f t="shared" si="12"/>
        <v>3001.184615</v>
      </c>
      <c r="P29" s="32">
        <f t="shared" si="13"/>
        <v>2994.118571</v>
      </c>
      <c r="Q29" s="32">
        <f t="shared" si="14"/>
        <v>2987.661333</v>
      </c>
      <c r="R29" s="4">
        <f t="shared" si="15"/>
        <v>2981.925</v>
      </c>
      <c r="S29" s="4">
        <f t="shared" si="16"/>
        <v>2977.362353</v>
      </c>
      <c r="T29" s="4">
        <f t="shared" si="17"/>
        <v>2973.907778</v>
      </c>
      <c r="U29" s="4">
        <f t="shared" si="18"/>
        <v>2974.099474</v>
      </c>
      <c r="V29" s="4">
        <f t="shared" si="24"/>
        <v>2977.5965</v>
      </c>
    </row>
    <row r="30">
      <c r="A30" s="30">
        <v>45954.0</v>
      </c>
      <c r="B30" s="3">
        <v>3063.2</v>
      </c>
      <c r="C30" s="3">
        <v>3073.61</v>
      </c>
      <c r="D30" s="32">
        <f t="shared" si="19"/>
        <v>3074.615</v>
      </c>
      <c r="E30" s="32">
        <f t="shared" si="20"/>
        <v>3054.123333</v>
      </c>
      <c r="F30" s="32">
        <f t="shared" si="21"/>
        <v>3042.4775</v>
      </c>
      <c r="G30" s="32">
        <f t="shared" si="22"/>
        <v>3027.498</v>
      </c>
      <c r="H30" s="32">
        <f t="shared" si="23"/>
        <v>3016.578333</v>
      </c>
      <c r="I30" s="32">
        <f t="shared" si="6"/>
        <v>3009.495714</v>
      </c>
      <c r="J30" s="37">
        <f t="shared" si="7"/>
        <v>3005.35</v>
      </c>
      <c r="K30" s="32">
        <f t="shared" si="8"/>
        <v>3006.017778</v>
      </c>
      <c r="L30" s="32">
        <f t="shared" si="9"/>
        <v>3008.631</v>
      </c>
      <c r="M30" s="32">
        <f t="shared" si="10"/>
        <v>3012.060909</v>
      </c>
      <c r="N30" s="32">
        <f t="shared" si="11"/>
        <v>3013.120833</v>
      </c>
      <c r="O30" s="32">
        <f t="shared" si="12"/>
        <v>3009.933846</v>
      </c>
      <c r="P30" s="32">
        <f t="shared" si="13"/>
        <v>3006.357857</v>
      </c>
      <c r="Q30" s="32">
        <f t="shared" si="14"/>
        <v>2999.418</v>
      </c>
      <c r="R30" s="4">
        <f t="shared" si="15"/>
        <v>2993.033125</v>
      </c>
      <c r="S30" s="4">
        <f t="shared" si="16"/>
        <v>2987.318235</v>
      </c>
      <c r="T30" s="4">
        <f t="shared" si="17"/>
        <v>2982.709444</v>
      </c>
      <c r="U30" s="4">
        <f t="shared" si="18"/>
        <v>2979.155263</v>
      </c>
      <c r="V30" s="4">
        <f t="shared" si="24"/>
        <v>2979.075</v>
      </c>
    </row>
    <row r="31">
      <c r="A31" s="30">
        <v>45957.0</v>
      </c>
      <c r="B31" s="3">
        <v>3084.9</v>
      </c>
      <c r="C31" s="3">
        <v>3083.94</v>
      </c>
      <c r="D31" s="32">
        <f t="shared" si="19"/>
        <v>3078.775</v>
      </c>
      <c r="E31" s="32">
        <f t="shared" si="20"/>
        <v>3077.723333</v>
      </c>
      <c r="F31" s="32">
        <f t="shared" si="21"/>
        <v>3061.5775</v>
      </c>
      <c r="G31" s="32">
        <f t="shared" si="22"/>
        <v>3050.77</v>
      </c>
      <c r="H31" s="32">
        <f t="shared" si="23"/>
        <v>3036.905</v>
      </c>
      <c r="I31" s="32">
        <f t="shared" si="6"/>
        <v>3026.201429</v>
      </c>
      <c r="J31" s="37">
        <f t="shared" si="7"/>
        <v>3018.80125</v>
      </c>
      <c r="K31" s="32">
        <f t="shared" si="8"/>
        <v>3014.082222</v>
      </c>
      <c r="L31" s="32">
        <f t="shared" si="9"/>
        <v>3013.81</v>
      </c>
      <c r="M31" s="32">
        <f t="shared" si="10"/>
        <v>3015.477273</v>
      </c>
      <c r="N31" s="32">
        <f t="shared" si="11"/>
        <v>3018.050833</v>
      </c>
      <c r="O31" s="32">
        <f t="shared" si="12"/>
        <v>3018.568462</v>
      </c>
      <c r="P31" s="32">
        <f t="shared" si="13"/>
        <v>3015.22</v>
      </c>
      <c r="Q31" s="32">
        <f t="shared" si="14"/>
        <v>3011.53</v>
      </c>
      <c r="R31" s="4">
        <f t="shared" si="15"/>
        <v>3004.700625</v>
      </c>
      <c r="S31" s="4">
        <f t="shared" si="16"/>
        <v>2998.380588</v>
      </c>
      <c r="T31" s="4">
        <f t="shared" si="17"/>
        <v>2992.686111</v>
      </c>
      <c r="U31" s="4">
        <f t="shared" si="18"/>
        <v>2988.037368</v>
      </c>
      <c r="V31" s="4">
        <f t="shared" si="24"/>
        <v>2984.3945</v>
      </c>
    </row>
    <row r="32">
      <c r="A32" s="30">
        <v>45958.0</v>
      </c>
      <c r="B32" s="3">
        <v>3057.9</v>
      </c>
      <c r="C32" s="3">
        <v>3059.27</v>
      </c>
      <c r="D32" s="32">
        <f t="shared" si="19"/>
        <v>3071.605</v>
      </c>
      <c r="E32" s="32">
        <f t="shared" si="20"/>
        <v>3072.273333</v>
      </c>
      <c r="F32" s="32">
        <f t="shared" si="21"/>
        <v>3073.11</v>
      </c>
      <c r="G32" s="32">
        <f t="shared" si="22"/>
        <v>3061.116</v>
      </c>
      <c r="H32" s="32">
        <f t="shared" si="23"/>
        <v>3052.186667</v>
      </c>
      <c r="I32" s="32">
        <f t="shared" si="6"/>
        <v>3040.1</v>
      </c>
      <c r="J32" s="37">
        <f t="shared" si="7"/>
        <v>3030.335</v>
      </c>
      <c r="K32" s="32">
        <f t="shared" si="8"/>
        <v>3023.297778</v>
      </c>
      <c r="L32" s="32">
        <f t="shared" si="9"/>
        <v>3018.601</v>
      </c>
      <c r="M32" s="32">
        <f t="shared" si="10"/>
        <v>3017.942727</v>
      </c>
      <c r="N32" s="32">
        <f t="shared" si="11"/>
        <v>3019.126667</v>
      </c>
      <c r="O32" s="32">
        <f t="shared" si="12"/>
        <v>3021.221538</v>
      </c>
      <c r="P32" s="32">
        <f t="shared" si="13"/>
        <v>3021.475714</v>
      </c>
      <c r="Q32" s="32">
        <f t="shared" si="14"/>
        <v>3018.156667</v>
      </c>
      <c r="R32" s="4">
        <f t="shared" si="15"/>
        <v>3014.51375</v>
      </c>
      <c r="S32" s="4">
        <f t="shared" si="16"/>
        <v>3007.910588</v>
      </c>
      <c r="T32" s="4">
        <f t="shared" si="17"/>
        <v>3001.763333</v>
      </c>
      <c r="U32" s="4">
        <f t="shared" si="18"/>
        <v>2996.190526</v>
      </c>
      <c r="V32" s="4">
        <f t="shared" si="24"/>
        <v>2991.599</v>
      </c>
    </row>
    <row r="33">
      <c r="A33" s="30">
        <v>45959.0</v>
      </c>
      <c r="B33" s="3">
        <v>3057.6</v>
      </c>
      <c r="C33" s="3">
        <v>3061.14</v>
      </c>
      <c r="D33" s="32">
        <f t="shared" si="19"/>
        <v>3060.205</v>
      </c>
      <c r="E33" s="32">
        <f t="shared" si="20"/>
        <v>3068.116667</v>
      </c>
      <c r="F33" s="32">
        <f t="shared" si="21"/>
        <v>3069.49</v>
      </c>
      <c r="G33" s="32">
        <f t="shared" si="22"/>
        <v>3070.716</v>
      </c>
      <c r="H33" s="32">
        <f t="shared" si="23"/>
        <v>3061.12</v>
      </c>
      <c r="I33" s="32">
        <f t="shared" si="6"/>
        <v>3053.465714</v>
      </c>
      <c r="J33" s="37">
        <f t="shared" si="7"/>
        <v>3042.73</v>
      </c>
      <c r="K33" s="32">
        <f t="shared" si="8"/>
        <v>3033.757778</v>
      </c>
      <c r="L33" s="32">
        <f t="shared" si="9"/>
        <v>3027.082</v>
      </c>
      <c r="M33" s="32">
        <f t="shared" si="10"/>
        <v>3022.468182</v>
      </c>
      <c r="N33" s="32">
        <f t="shared" si="11"/>
        <v>3021.5425</v>
      </c>
      <c r="O33" s="32">
        <f t="shared" si="12"/>
        <v>3022.358462</v>
      </c>
      <c r="P33" s="32">
        <f t="shared" si="13"/>
        <v>3024.072857</v>
      </c>
      <c r="Q33" s="32">
        <f t="shared" si="14"/>
        <v>3024.12</v>
      </c>
      <c r="R33" s="4">
        <f t="shared" si="15"/>
        <v>3020.843125</v>
      </c>
      <c r="S33" s="4">
        <f t="shared" si="16"/>
        <v>3017.256471</v>
      </c>
      <c r="T33" s="4">
        <f t="shared" si="17"/>
        <v>3010.867778</v>
      </c>
      <c r="U33" s="4">
        <f t="shared" si="18"/>
        <v>3004.888421</v>
      </c>
      <c r="V33" s="4">
        <f t="shared" si="24"/>
        <v>2999.438</v>
      </c>
    </row>
    <row r="34">
      <c r="A34" s="30">
        <v>45960.0</v>
      </c>
      <c r="B34" s="3">
        <v>3035.3</v>
      </c>
      <c r="C34" s="3">
        <v>3039.98</v>
      </c>
      <c r="D34" s="32">
        <f t="shared" si="19"/>
        <v>3050.56</v>
      </c>
      <c r="E34" s="32">
        <f t="shared" si="20"/>
        <v>3053.463333</v>
      </c>
      <c r="F34" s="32">
        <f t="shared" si="21"/>
        <v>3061.0825</v>
      </c>
      <c r="G34" s="32">
        <f t="shared" si="22"/>
        <v>3063.588</v>
      </c>
      <c r="H34" s="32">
        <f t="shared" si="23"/>
        <v>3065.593333</v>
      </c>
      <c r="I34" s="32">
        <f t="shared" si="6"/>
        <v>3058.1</v>
      </c>
      <c r="J34" s="37">
        <f t="shared" si="7"/>
        <v>3051.78</v>
      </c>
      <c r="K34" s="32">
        <f t="shared" si="8"/>
        <v>3042.424444</v>
      </c>
      <c r="L34" s="32">
        <f t="shared" si="9"/>
        <v>3034.38</v>
      </c>
      <c r="M34" s="32">
        <f t="shared" si="10"/>
        <v>3028.254545</v>
      </c>
      <c r="N34" s="32">
        <f t="shared" si="11"/>
        <v>3023.9275</v>
      </c>
      <c r="O34" s="32">
        <f t="shared" si="12"/>
        <v>3022.960769</v>
      </c>
      <c r="P34" s="32">
        <f t="shared" si="13"/>
        <v>3023.617143</v>
      </c>
      <c r="Q34" s="32">
        <f t="shared" si="14"/>
        <v>3025.133333</v>
      </c>
      <c r="R34" s="4">
        <f t="shared" si="15"/>
        <v>3025.11125</v>
      </c>
      <c r="S34" s="4">
        <f t="shared" si="16"/>
        <v>3021.968824</v>
      </c>
      <c r="T34" s="4">
        <f t="shared" si="17"/>
        <v>3018.518889</v>
      </c>
      <c r="U34" s="4">
        <f t="shared" si="18"/>
        <v>3012.4</v>
      </c>
      <c r="V34" s="4">
        <f t="shared" si="24"/>
        <v>3006.643</v>
      </c>
    </row>
    <row r="35">
      <c r="A35" s="30">
        <v>45961.0</v>
      </c>
      <c r="B35" s="3">
        <v>3058.0</v>
      </c>
      <c r="C35" s="3">
        <v>3055.6</v>
      </c>
      <c r="D35" s="32">
        <f t="shared" si="19"/>
        <v>3047.79</v>
      </c>
      <c r="E35" s="32">
        <f t="shared" si="20"/>
        <v>3052.24</v>
      </c>
      <c r="F35" s="32">
        <f t="shared" si="21"/>
        <v>3053.9975</v>
      </c>
      <c r="G35" s="32">
        <f t="shared" si="22"/>
        <v>3059.986</v>
      </c>
      <c r="H35" s="32">
        <f t="shared" si="23"/>
        <v>3062.256667</v>
      </c>
      <c r="I35" s="32">
        <f t="shared" si="6"/>
        <v>3064.165714</v>
      </c>
      <c r="J35" s="37">
        <f t="shared" si="7"/>
        <v>3057.7875</v>
      </c>
      <c r="K35" s="32">
        <f t="shared" si="8"/>
        <v>3052.204444</v>
      </c>
      <c r="L35" s="32">
        <f t="shared" si="9"/>
        <v>3043.742</v>
      </c>
      <c r="M35" s="32">
        <f t="shared" si="10"/>
        <v>3036.309091</v>
      </c>
      <c r="N35" s="32">
        <f t="shared" si="11"/>
        <v>3030.533333</v>
      </c>
      <c r="O35" s="32">
        <f t="shared" si="12"/>
        <v>3026.363846</v>
      </c>
      <c r="P35" s="32">
        <f t="shared" si="13"/>
        <v>3025.292143</v>
      </c>
      <c r="Q35" s="32">
        <f t="shared" si="14"/>
        <v>3025.749333</v>
      </c>
      <c r="R35" s="4">
        <f t="shared" si="15"/>
        <v>3027.0375</v>
      </c>
      <c r="S35" s="4">
        <f t="shared" si="16"/>
        <v>3026.904706</v>
      </c>
      <c r="T35" s="4">
        <f t="shared" si="17"/>
        <v>3023.837222</v>
      </c>
      <c r="U35" s="4">
        <f t="shared" si="18"/>
        <v>3020.470526</v>
      </c>
      <c r="V35" s="4">
        <f t="shared" si="24"/>
        <v>3014.56</v>
      </c>
    </row>
    <row r="36">
      <c r="A36" s="30">
        <v>45964.0</v>
      </c>
      <c r="B36" s="3">
        <v>3016.8</v>
      </c>
      <c r="C36" s="3">
        <v>3024.82</v>
      </c>
      <c r="D36" s="32">
        <f t="shared" si="19"/>
        <v>3040.21</v>
      </c>
      <c r="E36" s="32">
        <f t="shared" si="20"/>
        <v>3040.133333</v>
      </c>
      <c r="F36" s="32">
        <f t="shared" si="21"/>
        <v>3045.385</v>
      </c>
      <c r="G36" s="32">
        <f t="shared" si="22"/>
        <v>3048.162</v>
      </c>
      <c r="H36" s="32">
        <f t="shared" si="23"/>
        <v>3054.125</v>
      </c>
      <c r="I36" s="32">
        <f t="shared" si="6"/>
        <v>3056.908571</v>
      </c>
      <c r="J36" s="37">
        <f t="shared" si="7"/>
        <v>3059.2475</v>
      </c>
      <c r="K36" s="32">
        <f t="shared" si="8"/>
        <v>3054.124444</v>
      </c>
      <c r="L36" s="32">
        <f t="shared" si="9"/>
        <v>3049.466</v>
      </c>
      <c r="M36" s="32">
        <f t="shared" si="10"/>
        <v>3042.021818</v>
      </c>
      <c r="N36" s="32">
        <f t="shared" si="11"/>
        <v>3035.351667</v>
      </c>
      <c r="O36" s="32">
        <f t="shared" si="12"/>
        <v>3030.093846</v>
      </c>
      <c r="P36" s="32">
        <f t="shared" si="13"/>
        <v>3026.253571</v>
      </c>
      <c r="Q36" s="32">
        <f t="shared" si="14"/>
        <v>3025.260667</v>
      </c>
      <c r="R36" s="4">
        <f t="shared" si="15"/>
        <v>3025.69125</v>
      </c>
      <c r="S36" s="4">
        <f t="shared" si="16"/>
        <v>3026.907059</v>
      </c>
      <c r="T36" s="4">
        <f t="shared" si="17"/>
        <v>3026.788889</v>
      </c>
      <c r="U36" s="4">
        <f t="shared" si="18"/>
        <v>3023.888947</v>
      </c>
      <c r="V36" s="4">
        <f t="shared" si="24"/>
        <v>3020.688</v>
      </c>
    </row>
    <row r="37">
      <c r="A37" s="30">
        <v>45965.0</v>
      </c>
      <c r="B37" s="3">
        <v>2990.2</v>
      </c>
      <c r="C37" s="3">
        <v>2992.1</v>
      </c>
      <c r="D37" s="84">
        <f t="shared" ref="D37:D46" si="25">SUM(C36:C37)/2</f>
        <v>3008.46</v>
      </c>
      <c r="E37" s="74">
        <f t="shared" ref="E37:E46" si="26">SUM(C35:C37)/3</f>
        <v>3024.173333</v>
      </c>
      <c r="F37" s="95">
        <f t="shared" ref="F37:F46" si="27">SUM(C34:C37)/4</f>
        <v>3028.125</v>
      </c>
      <c r="G37" s="217">
        <f t="shared" ref="G37:G46" si="28">SUM(C33:C37)/5</f>
        <v>3034.728</v>
      </c>
      <c r="H37" s="79">
        <f t="shared" ref="H37:H46" si="29">SUM(C32:C37)/6</f>
        <v>3038.818333</v>
      </c>
      <c r="I37" s="80">
        <f t="shared" si="6"/>
        <v>3045.264286</v>
      </c>
      <c r="J37" s="86">
        <f t="shared" si="7"/>
        <v>3048.8075</v>
      </c>
      <c r="K37" s="82">
        <f t="shared" si="8"/>
        <v>3051.786667</v>
      </c>
      <c r="L37" s="88">
        <f t="shared" si="9"/>
        <v>3047.922</v>
      </c>
      <c r="M37" s="73">
        <f t="shared" si="10"/>
        <v>3044.250909</v>
      </c>
      <c r="N37" s="59">
        <f t="shared" si="11"/>
        <v>3037.861667</v>
      </c>
      <c r="O37" s="61">
        <f t="shared" si="12"/>
        <v>3032.024615</v>
      </c>
      <c r="P37" s="200">
        <f t="shared" si="13"/>
        <v>3027.38</v>
      </c>
      <c r="Q37" s="198">
        <f t="shared" si="14"/>
        <v>3023.976667</v>
      </c>
      <c r="R37" s="208">
        <f t="shared" si="15"/>
        <v>3023.188125</v>
      </c>
      <c r="S37" s="194">
        <f t="shared" si="16"/>
        <v>3023.715294</v>
      </c>
      <c r="T37" s="218">
        <f t="shared" si="17"/>
        <v>3024.973333</v>
      </c>
      <c r="U37" s="219">
        <f t="shared" si="18"/>
        <v>3024.963158</v>
      </c>
      <c r="V37" s="220">
        <f t="shared" si="24"/>
        <v>3022.2995</v>
      </c>
    </row>
    <row r="38">
      <c r="A38" s="30">
        <v>45967.0</v>
      </c>
      <c r="B38" s="3">
        <v>3010.9</v>
      </c>
      <c r="C38" s="3">
        <v>3010.49</v>
      </c>
      <c r="D38" s="62">
        <f t="shared" si="25"/>
        <v>3001.295</v>
      </c>
      <c r="E38" s="73">
        <f t="shared" si="26"/>
        <v>3009.136667</v>
      </c>
      <c r="F38" s="57">
        <f t="shared" si="27"/>
        <v>3020.7525</v>
      </c>
      <c r="G38" s="56">
        <f t="shared" si="28"/>
        <v>3024.598</v>
      </c>
      <c r="H38" s="86">
        <f t="shared" si="29"/>
        <v>3030.688333</v>
      </c>
      <c r="I38" s="56">
        <f t="shared" si="6"/>
        <v>3034.771429</v>
      </c>
      <c r="J38" s="205">
        <f t="shared" si="7"/>
        <v>3040.9175</v>
      </c>
      <c r="K38" s="56">
        <f t="shared" si="8"/>
        <v>3044.55</v>
      </c>
      <c r="L38" s="55">
        <f t="shared" si="9"/>
        <v>3047.657</v>
      </c>
      <c r="M38" s="86">
        <f t="shared" si="10"/>
        <v>3044.519091</v>
      </c>
      <c r="N38" s="72">
        <f t="shared" si="11"/>
        <v>3041.4375</v>
      </c>
      <c r="O38" s="57">
        <f t="shared" si="12"/>
        <v>3035.756154</v>
      </c>
      <c r="P38" s="64">
        <f t="shared" si="13"/>
        <v>3030.486429</v>
      </c>
      <c r="Q38" s="59">
        <f t="shared" si="14"/>
        <v>3026.254</v>
      </c>
      <c r="R38" s="61">
        <f t="shared" si="15"/>
        <v>3023.13375</v>
      </c>
      <c r="S38" s="199">
        <f t="shared" si="16"/>
        <v>3022.441176</v>
      </c>
      <c r="T38" s="221">
        <f t="shared" si="17"/>
        <v>3022.980556</v>
      </c>
      <c r="U38" s="208">
        <f t="shared" si="18"/>
        <v>3024.211053</v>
      </c>
      <c r="V38" s="194">
        <f t="shared" si="24"/>
        <v>3024.2395</v>
      </c>
    </row>
    <row r="39">
      <c r="A39" s="30">
        <v>45968.0</v>
      </c>
      <c r="B39" s="3">
        <v>2991.8</v>
      </c>
      <c r="C39" s="3">
        <v>2979.64</v>
      </c>
      <c r="D39" s="208">
        <f t="shared" si="25"/>
        <v>2995.065</v>
      </c>
      <c r="E39" s="199">
        <f t="shared" si="26"/>
        <v>2994.076667</v>
      </c>
      <c r="F39" s="62">
        <f t="shared" si="27"/>
        <v>3001.7625</v>
      </c>
      <c r="G39" s="73">
        <f t="shared" si="28"/>
        <v>3012.53</v>
      </c>
      <c r="H39" s="82">
        <f t="shared" si="29"/>
        <v>3017.105</v>
      </c>
      <c r="I39" s="82">
        <f t="shared" si="6"/>
        <v>3023.395714</v>
      </c>
      <c r="J39" s="72">
        <f t="shared" si="7"/>
        <v>3027.88</v>
      </c>
      <c r="K39" s="82">
        <f t="shared" si="8"/>
        <v>3034.108889</v>
      </c>
      <c r="L39" s="72">
        <f t="shared" si="9"/>
        <v>3038.059</v>
      </c>
      <c r="M39" s="72">
        <f t="shared" si="10"/>
        <v>3041.473636</v>
      </c>
      <c r="N39" s="72">
        <f t="shared" si="11"/>
        <v>3039.1125</v>
      </c>
      <c r="O39" s="83">
        <f t="shared" si="12"/>
        <v>3036.683846</v>
      </c>
      <c r="P39" s="66">
        <f t="shared" si="13"/>
        <v>3031.747857</v>
      </c>
      <c r="Q39" s="73">
        <f t="shared" si="14"/>
        <v>3027.096667</v>
      </c>
      <c r="R39" s="90">
        <f t="shared" si="15"/>
        <v>3023.340625</v>
      </c>
      <c r="S39" s="91">
        <f t="shared" si="16"/>
        <v>3020.575294</v>
      </c>
      <c r="T39" s="200">
        <f t="shared" si="17"/>
        <v>3020.063333</v>
      </c>
      <c r="U39" s="198">
        <f t="shared" si="18"/>
        <v>3020.699474</v>
      </c>
      <c r="V39" s="208">
        <f t="shared" si="24"/>
        <v>3021.9825</v>
      </c>
    </row>
    <row r="40">
      <c r="A40" s="30">
        <v>45971.0</v>
      </c>
      <c r="B40" s="3">
        <v>3025.2</v>
      </c>
      <c r="C40" s="3">
        <v>3022.5</v>
      </c>
      <c r="D40" s="222">
        <f t="shared" si="25"/>
        <v>3001.07</v>
      </c>
      <c r="E40" s="223">
        <f t="shared" si="26"/>
        <v>3004.21</v>
      </c>
      <c r="F40" s="208">
        <f t="shared" si="27"/>
        <v>3001.1825</v>
      </c>
      <c r="G40" s="224">
        <f t="shared" si="28"/>
        <v>3005.91</v>
      </c>
      <c r="H40" s="62">
        <f t="shared" si="29"/>
        <v>3014.191667</v>
      </c>
      <c r="I40" s="73">
        <f t="shared" si="6"/>
        <v>3017.875714</v>
      </c>
      <c r="J40" s="64">
        <f t="shared" si="7"/>
        <v>3023.28375</v>
      </c>
      <c r="K40" s="202">
        <f t="shared" si="8"/>
        <v>3027.282222</v>
      </c>
      <c r="L40" s="65">
        <f t="shared" si="9"/>
        <v>3032.948</v>
      </c>
      <c r="M40" s="88">
        <f t="shared" si="10"/>
        <v>3036.644545</v>
      </c>
      <c r="N40" s="88">
        <f t="shared" si="11"/>
        <v>3039.8925</v>
      </c>
      <c r="O40" s="88">
        <f t="shared" si="12"/>
        <v>3037.834615</v>
      </c>
      <c r="P40" s="202">
        <f t="shared" si="13"/>
        <v>3035.670714</v>
      </c>
      <c r="Q40" s="64">
        <f t="shared" si="14"/>
        <v>3031.131333</v>
      </c>
      <c r="R40" s="63">
        <f t="shared" si="15"/>
        <v>3026.809375</v>
      </c>
      <c r="S40" s="61">
        <f t="shared" si="16"/>
        <v>3023.291176</v>
      </c>
      <c r="T40" s="199">
        <f t="shared" si="17"/>
        <v>3020.682222</v>
      </c>
      <c r="U40" s="206">
        <f t="shared" si="18"/>
        <v>3020.191579</v>
      </c>
      <c r="V40" s="207">
        <f t="shared" si="24"/>
        <v>3020.7895</v>
      </c>
    </row>
    <row r="41">
      <c r="A41" s="30">
        <v>45972.0</v>
      </c>
      <c r="B41" s="3">
        <v>3047.0</v>
      </c>
      <c r="C41" s="3">
        <v>3037.02</v>
      </c>
      <c r="D41" s="222">
        <f t="shared" si="25"/>
        <v>3029.76</v>
      </c>
      <c r="E41" s="219">
        <f t="shared" si="26"/>
        <v>3013.053333</v>
      </c>
      <c r="F41" s="196">
        <f t="shared" si="27"/>
        <v>3012.4125</v>
      </c>
      <c r="G41" s="197">
        <f t="shared" si="28"/>
        <v>3008.35</v>
      </c>
      <c r="H41" s="206">
        <f t="shared" si="29"/>
        <v>3011.095</v>
      </c>
      <c r="I41" s="91">
        <f t="shared" si="6"/>
        <v>3017.452857</v>
      </c>
      <c r="J41" s="89">
        <f t="shared" si="7"/>
        <v>3020.26875</v>
      </c>
      <c r="K41" s="89">
        <f t="shared" si="8"/>
        <v>3024.81</v>
      </c>
      <c r="L41" s="73">
        <f t="shared" si="9"/>
        <v>3028.256</v>
      </c>
      <c r="M41" s="73">
        <f t="shared" si="10"/>
        <v>3033.318182</v>
      </c>
      <c r="N41" s="65">
        <f t="shared" si="11"/>
        <v>3036.675833</v>
      </c>
      <c r="O41" s="202">
        <f t="shared" si="12"/>
        <v>3039.671538</v>
      </c>
      <c r="P41" s="202">
        <f t="shared" si="13"/>
        <v>3037.776429</v>
      </c>
      <c r="Q41" s="58">
        <f t="shared" si="14"/>
        <v>3035.760667</v>
      </c>
      <c r="R41" s="73">
        <f t="shared" si="15"/>
        <v>3031.499375</v>
      </c>
      <c r="S41" s="59">
        <f t="shared" si="16"/>
        <v>3027.41</v>
      </c>
      <c r="T41" s="61">
        <f t="shared" si="17"/>
        <v>3024.053889</v>
      </c>
      <c r="U41" s="199">
        <f t="shared" si="18"/>
        <v>3021.542105</v>
      </c>
      <c r="V41" s="206">
        <f t="shared" si="24"/>
        <v>3021.033</v>
      </c>
    </row>
    <row r="42">
      <c r="A42" s="30">
        <v>45973.0</v>
      </c>
      <c r="B42" s="193">
        <v>3131.8</v>
      </c>
      <c r="C42" s="3">
        <v>3114.78</v>
      </c>
      <c r="D42" s="222">
        <f t="shared" si="25"/>
        <v>3075.9</v>
      </c>
      <c r="E42" s="219">
        <f t="shared" si="26"/>
        <v>3058.1</v>
      </c>
      <c r="F42" s="196">
        <f t="shared" si="27"/>
        <v>3038.485</v>
      </c>
      <c r="G42" s="197">
        <f t="shared" si="28"/>
        <v>3032.886</v>
      </c>
      <c r="H42" s="206">
        <f t="shared" si="29"/>
        <v>3026.088333</v>
      </c>
      <c r="I42" s="91">
        <f t="shared" si="6"/>
        <v>3025.907143</v>
      </c>
      <c r="J42" s="89">
        <f t="shared" si="7"/>
        <v>3029.61875</v>
      </c>
      <c r="K42" s="89">
        <f t="shared" si="8"/>
        <v>3030.77</v>
      </c>
      <c r="L42" s="73">
        <f t="shared" si="9"/>
        <v>3033.807</v>
      </c>
      <c r="M42" s="73">
        <f t="shared" si="10"/>
        <v>3036.121818</v>
      </c>
      <c r="N42" s="65">
        <f t="shared" si="11"/>
        <v>3040.106667</v>
      </c>
      <c r="O42" s="202">
        <f t="shared" si="12"/>
        <v>3042.683846</v>
      </c>
      <c r="P42" s="202">
        <f t="shared" si="13"/>
        <v>3045.036429</v>
      </c>
      <c r="Q42" s="58">
        <f t="shared" si="14"/>
        <v>3042.91</v>
      </c>
      <c r="R42" s="73">
        <f t="shared" si="15"/>
        <v>3040.699375</v>
      </c>
      <c r="S42" s="59">
        <f t="shared" si="16"/>
        <v>3036.398235</v>
      </c>
      <c r="T42" s="61">
        <f t="shared" si="17"/>
        <v>3032.263889</v>
      </c>
      <c r="U42" s="199">
        <f t="shared" si="18"/>
        <v>3028.828947</v>
      </c>
      <c r="V42" s="206">
        <f t="shared" si="24"/>
        <v>3026.204</v>
      </c>
    </row>
    <row r="43">
      <c r="A43" s="30">
        <v>45974.0</v>
      </c>
      <c r="B43" s="3">
        <v>3105.7</v>
      </c>
      <c r="C43" s="3">
        <v>3113.06</v>
      </c>
      <c r="D43" s="59">
        <f t="shared" si="25"/>
        <v>3113.92</v>
      </c>
      <c r="E43" s="199">
        <f t="shared" si="26"/>
        <v>3088.286667</v>
      </c>
      <c r="F43" s="208">
        <f t="shared" si="27"/>
        <v>3071.84</v>
      </c>
      <c r="G43" s="208">
        <f t="shared" si="28"/>
        <v>3053.4</v>
      </c>
      <c r="H43" s="208">
        <f t="shared" si="29"/>
        <v>3046.248333</v>
      </c>
      <c r="I43" s="198">
        <f t="shared" si="6"/>
        <v>3038.512857</v>
      </c>
      <c r="J43" s="200">
        <f t="shared" si="7"/>
        <v>3036.80125</v>
      </c>
      <c r="K43" s="61">
        <f t="shared" si="8"/>
        <v>3038.89</v>
      </c>
      <c r="L43" s="63">
        <f t="shared" si="9"/>
        <v>3038.999</v>
      </c>
      <c r="M43" s="89">
        <f t="shared" si="10"/>
        <v>3041.011818</v>
      </c>
      <c r="N43" s="73">
        <f t="shared" si="11"/>
        <v>3042.533333</v>
      </c>
      <c r="O43" s="73">
        <f t="shared" si="12"/>
        <v>3045.718462</v>
      </c>
      <c r="P43" s="58">
        <f t="shared" si="13"/>
        <v>3047.710714</v>
      </c>
      <c r="Q43" s="58">
        <f t="shared" si="14"/>
        <v>3049.571333</v>
      </c>
      <c r="R43" s="58">
        <f t="shared" si="15"/>
        <v>3047.294375</v>
      </c>
      <c r="S43" s="64">
        <f t="shared" si="16"/>
        <v>3044.955882</v>
      </c>
      <c r="T43" s="225">
        <f t="shared" si="17"/>
        <v>3040.657222</v>
      </c>
      <c r="U43" s="59">
        <f t="shared" si="18"/>
        <v>3036.516316</v>
      </c>
      <c r="V43" s="61">
        <f t="shared" si="24"/>
        <v>3033.0405</v>
      </c>
    </row>
    <row r="44">
      <c r="A44" s="30">
        <v>45975.0</v>
      </c>
      <c r="B44" s="3">
        <v>3106.0</v>
      </c>
      <c r="C44" s="3">
        <v>3095.34</v>
      </c>
      <c r="D44" s="56">
        <f t="shared" si="25"/>
        <v>3104.2</v>
      </c>
      <c r="E44" s="58">
        <f t="shared" si="26"/>
        <v>3107.726667</v>
      </c>
      <c r="F44" s="63">
        <f t="shared" si="27"/>
        <v>3090.05</v>
      </c>
      <c r="G44" s="199">
        <f t="shared" si="28"/>
        <v>3076.54</v>
      </c>
      <c r="H44" s="206">
        <f t="shared" si="29"/>
        <v>3060.39</v>
      </c>
      <c r="I44" s="206">
        <f t="shared" si="6"/>
        <v>3053.261429</v>
      </c>
      <c r="J44" s="199">
        <f t="shared" si="7"/>
        <v>3045.61625</v>
      </c>
      <c r="K44" s="91">
        <f t="shared" si="8"/>
        <v>3043.305556</v>
      </c>
      <c r="L44" s="62">
        <f t="shared" si="9"/>
        <v>3044.535</v>
      </c>
      <c r="M44" s="225">
        <f t="shared" si="10"/>
        <v>3044.120909</v>
      </c>
      <c r="N44" s="73">
        <f t="shared" si="11"/>
        <v>3045.539167</v>
      </c>
      <c r="O44" s="64">
        <f t="shared" si="12"/>
        <v>3046.595385</v>
      </c>
      <c r="P44" s="64">
        <f t="shared" si="13"/>
        <v>3049.262857</v>
      </c>
      <c r="Q44" s="65">
        <f t="shared" si="14"/>
        <v>3050.886</v>
      </c>
      <c r="R44" s="65">
        <f t="shared" si="15"/>
        <v>3052.431875</v>
      </c>
      <c r="S44" s="65">
        <f t="shared" si="16"/>
        <v>3050.120588</v>
      </c>
      <c r="T44" s="58">
        <f t="shared" si="17"/>
        <v>3047.755</v>
      </c>
      <c r="U44" s="73">
        <f t="shared" si="18"/>
        <v>3043.535263</v>
      </c>
      <c r="V44" s="63">
        <f t="shared" si="24"/>
        <v>3039.4575</v>
      </c>
    </row>
    <row r="45">
      <c r="A45" s="30">
        <v>45978.0</v>
      </c>
      <c r="B45" s="3">
        <v>3102.2</v>
      </c>
      <c r="C45" s="3">
        <v>3099.86</v>
      </c>
      <c r="D45" s="81">
        <f t="shared" si="25"/>
        <v>3097.6</v>
      </c>
      <c r="E45" s="205">
        <f t="shared" si="26"/>
        <v>3102.753333</v>
      </c>
      <c r="F45" s="65">
        <f t="shared" si="27"/>
        <v>3105.76</v>
      </c>
      <c r="G45" s="89">
        <f t="shared" si="28"/>
        <v>3092.012</v>
      </c>
      <c r="H45" s="91">
        <f t="shared" si="29"/>
        <v>3080.426667</v>
      </c>
      <c r="I45" s="199">
        <f t="shared" si="6"/>
        <v>3066.028571</v>
      </c>
      <c r="J45" s="199">
        <f t="shared" si="7"/>
        <v>3059.08625</v>
      </c>
      <c r="K45" s="226">
        <f t="shared" si="8"/>
        <v>3051.643333</v>
      </c>
      <c r="L45" s="61">
        <f t="shared" si="9"/>
        <v>3048.961</v>
      </c>
      <c r="M45" s="59">
        <f t="shared" si="10"/>
        <v>3049.564545</v>
      </c>
      <c r="N45" s="73">
        <f t="shared" si="11"/>
        <v>3048.765833</v>
      </c>
      <c r="O45" s="73">
        <f t="shared" si="12"/>
        <v>3049.717692</v>
      </c>
      <c r="P45" s="64">
        <f t="shared" si="13"/>
        <v>3050.4</v>
      </c>
      <c r="Q45" s="64">
        <f t="shared" si="14"/>
        <v>3052.636</v>
      </c>
      <c r="R45" s="65">
        <f t="shared" si="15"/>
        <v>3053.946875</v>
      </c>
      <c r="S45" s="65">
        <f t="shared" si="16"/>
        <v>3055.221765</v>
      </c>
      <c r="T45" s="202">
        <f t="shared" si="17"/>
        <v>3052.883889</v>
      </c>
      <c r="U45" s="58">
        <f t="shared" si="18"/>
        <v>3050.497368</v>
      </c>
      <c r="V45" s="73">
        <f t="shared" si="24"/>
        <v>3046.3515</v>
      </c>
    </row>
    <row r="46">
      <c r="A46" s="30">
        <v>45979.0</v>
      </c>
      <c r="B46" s="3">
        <v>3087.1</v>
      </c>
      <c r="C46" s="3">
        <v>3090.92</v>
      </c>
      <c r="D46" s="55">
        <f t="shared" si="25"/>
        <v>3095.39</v>
      </c>
      <c r="E46" s="56">
        <f t="shared" si="26"/>
        <v>3095.373333</v>
      </c>
      <c r="F46" s="56">
        <f t="shared" si="27"/>
        <v>3099.795</v>
      </c>
      <c r="G46" s="57">
        <f t="shared" si="28"/>
        <v>3102.792</v>
      </c>
      <c r="H46" s="58">
        <f t="shared" si="29"/>
        <v>3091.83</v>
      </c>
      <c r="I46" s="59">
        <f t="shared" si="6"/>
        <v>3081.925714</v>
      </c>
      <c r="J46" s="60">
        <f t="shared" si="7"/>
        <v>3069.14</v>
      </c>
      <c r="K46" s="61">
        <f t="shared" si="8"/>
        <v>3062.623333</v>
      </c>
      <c r="L46" s="62">
        <f t="shared" si="9"/>
        <v>3055.571</v>
      </c>
      <c r="M46" s="59">
        <f t="shared" si="10"/>
        <v>3052.775455</v>
      </c>
      <c r="N46" s="63">
        <f t="shared" si="11"/>
        <v>3053.010833</v>
      </c>
      <c r="O46" s="64">
        <f t="shared" si="12"/>
        <v>3052.008462</v>
      </c>
      <c r="P46" s="64">
        <f t="shared" si="13"/>
        <v>3052.660714</v>
      </c>
      <c r="Q46" s="65">
        <f t="shared" si="14"/>
        <v>3053.101333</v>
      </c>
      <c r="R46" s="58">
        <f t="shared" si="15"/>
        <v>3055.02875</v>
      </c>
      <c r="S46" s="66">
        <f t="shared" si="16"/>
        <v>3056.121765</v>
      </c>
      <c r="T46" s="66">
        <f t="shared" si="17"/>
        <v>3057.205</v>
      </c>
      <c r="U46" s="66">
        <f t="shared" si="18"/>
        <v>3054.885789</v>
      </c>
      <c r="V46" s="65">
        <f t="shared" si="24"/>
        <v>3052.5185</v>
      </c>
    </row>
    <row r="47">
      <c r="A47" s="30">
        <v>45980.0</v>
      </c>
      <c r="B47" s="3">
        <v>3147.7</v>
      </c>
      <c r="C47" s="3">
        <v>3136.67</v>
      </c>
      <c r="D47" s="32">
        <f t="shared" ref="D47:D48" si="30">SUM(C46:C47)/2</f>
        <v>3113.795</v>
      </c>
      <c r="E47" s="32">
        <f t="shared" ref="E47:E48" si="31">SUM(C45:C47)/3</f>
        <v>3109.15</v>
      </c>
      <c r="F47" s="32">
        <f t="shared" ref="F47:F48" si="32">SUM(C44:C47)/4</f>
        <v>3105.6975</v>
      </c>
      <c r="G47" s="32">
        <f t="shared" ref="G47:G48" si="33">SUM(C43:C47)/5</f>
        <v>3107.17</v>
      </c>
      <c r="H47" s="32">
        <f t="shared" ref="H47:H48" si="34">SUM(C42:C47)/6</f>
        <v>3108.438333</v>
      </c>
      <c r="I47" s="32">
        <f t="shared" si="6"/>
        <v>3098.235714</v>
      </c>
      <c r="J47" s="37">
        <f t="shared" si="7"/>
        <v>3088.76875</v>
      </c>
      <c r="K47" s="32">
        <f t="shared" si="8"/>
        <v>3076.643333</v>
      </c>
      <c r="L47" s="32">
        <f t="shared" si="9"/>
        <v>3070.028</v>
      </c>
      <c r="M47" s="32">
        <f t="shared" si="10"/>
        <v>3062.943636</v>
      </c>
      <c r="N47" s="32">
        <f t="shared" si="11"/>
        <v>3059.766667</v>
      </c>
      <c r="O47" s="32">
        <f t="shared" si="12"/>
        <v>3059.446154</v>
      </c>
      <c r="P47" s="32">
        <f t="shared" si="13"/>
        <v>3058.055714</v>
      </c>
      <c r="Q47" s="32">
        <f t="shared" si="14"/>
        <v>3058.261333</v>
      </c>
      <c r="R47" s="4">
        <f t="shared" si="15"/>
        <v>3058.324375</v>
      </c>
      <c r="S47" s="4">
        <f t="shared" si="16"/>
        <v>3059.831176</v>
      </c>
      <c r="T47" s="4">
        <f t="shared" si="17"/>
        <v>3060.596667</v>
      </c>
      <c r="U47" s="4">
        <f t="shared" si="18"/>
        <v>3061.387368</v>
      </c>
      <c r="V47" s="4">
        <f t="shared" si="24"/>
        <v>3058.975</v>
      </c>
    </row>
    <row r="48">
      <c r="A48" s="30">
        <v>45981.0</v>
      </c>
      <c r="B48" s="3">
        <v>3144.8</v>
      </c>
      <c r="C48" s="3">
        <v>3152.04</v>
      </c>
      <c r="D48" s="32">
        <f t="shared" si="30"/>
        <v>3144.355</v>
      </c>
      <c r="E48" s="32">
        <f t="shared" si="31"/>
        <v>3126.543333</v>
      </c>
      <c r="F48" s="32">
        <f t="shared" si="32"/>
        <v>3119.8725</v>
      </c>
      <c r="G48" s="32">
        <f t="shared" si="33"/>
        <v>3114.966</v>
      </c>
      <c r="H48" s="32">
        <f t="shared" si="34"/>
        <v>3114.648333</v>
      </c>
      <c r="I48" s="32">
        <f t="shared" si="6"/>
        <v>3114.667143</v>
      </c>
      <c r="J48" s="37">
        <f t="shared" si="7"/>
        <v>3104.96125</v>
      </c>
      <c r="K48" s="32">
        <f t="shared" si="8"/>
        <v>3095.798889</v>
      </c>
      <c r="L48" s="32">
        <f t="shared" si="9"/>
        <v>3084.183</v>
      </c>
      <c r="M48" s="32">
        <f t="shared" si="10"/>
        <v>3077.483636</v>
      </c>
      <c r="N48" s="32">
        <f t="shared" si="11"/>
        <v>3070.368333</v>
      </c>
      <c r="O48" s="32">
        <f t="shared" si="12"/>
        <v>3066.864615</v>
      </c>
      <c r="P48" s="32">
        <f t="shared" si="13"/>
        <v>3066.06</v>
      </c>
      <c r="Q48" s="32">
        <f t="shared" si="14"/>
        <v>3064.321333</v>
      </c>
      <c r="R48" s="4">
        <f t="shared" si="15"/>
        <v>3064.1225</v>
      </c>
      <c r="S48" s="4">
        <f t="shared" si="16"/>
        <v>3063.837059</v>
      </c>
      <c r="T48" s="4">
        <f t="shared" si="17"/>
        <v>3064.953889</v>
      </c>
      <c r="U48" s="4">
        <f t="shared" si="18"/>
        <v>3065.409474</v>
      </c>
      <c r="V48" s="4">
        <f t="shared" si="24"/>
        <v>3065.92</v>
      </c>
    </row>
    <row r="49">
      <c r="A49" s="30">
        <v>45982.0</v>
      </c>
      <c r="B49" s="3">
        <v>3150.6</v>
      </c>
      <c r="C49" s="3">
        <v>3153.22</v>
      </c>
      <c r="D49" s="67">
        <f>SUM(C48:C49)/2</f>
        <v>3152.63</v>
      </c>
      <c r="E49" s="68">
        <f>SUM(C47:C49)/3</f>
        <v>3147.31</v>
      </c>
      <c r="F49" s="68">
        <f>SUM(C46:C49)/4</f>
        <v>3133.2125</v>
      </c>
      <c r="G49" s="69">
        <f>SUM(C45:C49)/5</f>
        <v>3126.542</v>
      </c>
      <c r="H49" s="70">
        <f>SUM(C44:C49)/6</f>
        <v>3121.341667</v>
      </c>
      <c r="I49" s="71">
        <f t="shared" si="6"/>
        <v>3120.158571</v>
      </c>
      <c r="J49" s="55">
        <f t="shared" si="7"/>
        <v>3119.48625</v>
      </c>
      <c r="K49" s="72">
        <f t="shared" si="8"/>
        <v>3110.323333</v>
      </c>
      <c r="L49" s="66">
        <f t="shared" si="9"/>
        <v>3101.541</v>
      </c>
      <c r="M49" s="64">
        <f t="shared" si="10"/>
        <v>3090.459091</v>
      </c>
      <c r="N49" s="73">
        <f t="shared" si="11"/>
        <v>3083.795</v>
      </c>
      <c r="O49" s="73">
        <f t="shared" si="12"/>
        <v>3076.741538</v>
      </c>
      <c r="P49" s="64">
        <f t="shared" si="13"/>
        <v>3073.032857</v>
      </c>
      <c r="Q49" s="65">
        <f t="shared" si="14"/>
        <v>3071.870667</v>
      </c>
      <c r="R49" s="57">
        <f t="shared" si="15"/>
        <v>3069.8775</v>
      </c>
      <c r="S49" s="57">
        <f t="shared" si="16"/>
        <v>3069.363529</v>
      </c>
      <c r="T49" s="57">
        <f t="shared" si="17"/>
        <v>3068.802778</v>
      </c>
      <c r="U49" s="57">
        <f t="shared" si="18"/>
        <v>3069.599474</v>
      </c>
      <c r="V49" s="57">
        <f t="shared" si="24"/>
        <v>3069.8</v>
      </c>
    </row>
    <row r="50">
      <c r="A50" s="30">
        <v>45985.0</v>
      </c>
      <c r="B50" s="3">
        <v>3141.2</v>
      </c>
      <c r="C50" s="3">
        <v>3151.7</v>
      </c>
      <c r="D50" s="32">
        <f t="shared" ref="D50:D52" si="35">SUM(C49:C50)/2</f>
        <v>3152.46</v>
      </c>
      <c r="E50" s="32">
        <f t="shared" ref="E50:E52" si="36">SUM(C48:C50)/3</f>
        <v>3152.32</v>
      </c>
      <c r="F50" s="32">
        <f t="shared" ref="F50:F52" si="37">SUM(C47:C50)/4</f>
        <v>3148.4075</v>
      </c>
      <c r="G50" s="32">
        <f t="shared" ref="G50:G52" si="38">SUM(C46:C50)/5</f>
        <v>3136.91</v>
      </c>
      <c r="H50" s="32">
        <f t="shared" ref="H50:H52" si="39">SUM(C45:C50)/6</f>
        <v>3130.735</v>
      </c>
      <c r="I50" s="32">
        <f t="shared" si="6"/>
        <v>3125.678571</v>
      </c>
      <c r="J50" s="37">
        <f t="shared" si="7"/>
        <v>3124.10125</v>
      </c>
      <c r="K50" s="32">
        <f t="shared" si="8"/>
        <v>3123.065556</v>
      </c>
      <c r="L50" s="32">
        <f t="shared" si="9"/>
        <v>3114.461</v>
      </c>
      <c r="M50" s="32">
        <f t="shared" si="10"/>
        <v>3106.100909</v>
      </c>
      <c r="N50" s="32">
        <f t="shared" si="11"/>
        <v>3095.5625</v>
      </c>
      <c r="O50" s="32">
        <f t="shared" si="12"/>
        <v>3089.018462</v>
      </c>
      <c r="P50" s="32">
        <f t="shared" si="13"/>
        <v>3082.095714</v>
      </c>
      <c r="Q50" s="32">
        <f t="shared" si="14"/>
        <v>3078.277333</v>
      </c>
      <c r="R50" s="4">
        <f t="shared" si="15"/>
        <v>3076.86</v>
      </c>
      <c r="S50" s="4">
        <f t="shared" si="16"/>
        <v>3074.690588</v>
      </c>
      <c r="T50" s="4">
        <f t="shared" si="17"/>
        <v>3073.937778</v>
      </c>
      <c r="U50" s="4">
        <f t="shared" si="18"/>
        <v>3073.165789</v>
      </c>
      <c r="V50" s="4">
        <f t="shared" si="24"/>
        <v>3073.7045</v>
      </c>
    </row>
    <row r="51">
      <c r="A51" s="30">
        <v>45986.0</v>
      </c>
      <c r="B51" s="3">
        <v>3119.2</v>
      </c>
      <c r="C51" s="3">
        <v>3127.54</v>
      </c>
      <c r="D51" s="32">
        <f t="shared" si="35"/>
        <v>3139.62</v>
      </c>
      <c r="E51" s="32">
        <f t="shared" si="36"/>
        <v>3144.153333</v>
      </c>
      <c r="F51" s="32">
        <f t="shared" si="37"/>
        <v>3146.125</v>
      </c>
      <c r="G51" s="32">
        <f t="shared" si="38"/>
        <v>3144.234</v>
      </c>
      <c r="H51" s="32">
        <f t="shared" si="39"/>
        <v>3135.348333</v>
      </c>
      <c r="I51" s="32">
        <f t="shared" si="6"/>
        <v>3130.278571</v>
      </c>
      <c r="J51" s="37">
        <f t="shared" si="7"/>
        <v>3125.91125</v>
      </c>
      <c r="K51" s="32">
        <f t="shared" si="8"/>
        <v>3124.483333</v>
      </c>
      <c r="L51" s="32">
        <f t="shared" si="9"/>
        <v>3123.513</v>
      </c>
      <c r="M51" s="32">
        <f t="shared" si="10"/>
        <v>3115.65</v>
      </c>
      <c r="N51" s="32">
        <f t="shared" si="11"/>
        <v>3107.8875</v>
      </c>
      <c r="O51" s="32">
        <f t="shared" si="12"/>
        <v>3098.022308</v>
      </c>
      <c r="P51" s="32">
        <f t="shared" si="13"/>
        <v>3091.77</v>
      </c>
      <c r="Q51" s="32">
        <f t="shared" si="14"/>
        <v>3085.125333</v>
      </c>
      <c r="R51" s="4">
        <f t="shared" si="15"/>
        <v>3081.35625</v>
      </c>
      <c r="S51" s="4">
        <f t="shared" si="16"/>
        <v>3079.841176</v>
      </c>
      <c r="T51" s="4">
        <f t="shared" si="17"/>
        <v>3077.626667</v>
      </c>
      <c r="U51" s="4">
        <f t="shared" si="18"/>
        <v>3076.758947</v>
      </c>
      <c r="V51" s="4">
        <f t="shared" si="24"/>
        <v>3075.8845</v>
      </c>
    </row>
    <row r="52">
      <c r="A52" s="30">
        <v>45987.0</v>
      </c>
      <c r="B52" s="3">
        <v>3162.9</v>
      </c>
      <c r="C52" s="3">
        <v>3157.95</v>
      </c>
      <c r="D52" s="32">
        <f t="shared" si="35"/>
        <v>3142.745</v>
      </c>
      <c r="E52" s="32">
        <f t="shared" si="36"/>
        <v>3145.73</v>
      </c>
      <c r="F52" s="32">
        <f t="shared" si="37"/>
        <v>3147.6025</v>
      </c>
      <c r="G52" s="32">
        <f t="shared" si="38"/>
        <v>3148.49</v>
      </c>
      <c r="H52" s="32">
        <f t="shared" si="39"/>
        <v>3146.52</v>
      </c>
      <c r="I52" s="32">
        <f t="shared" si="6"/>
        <v>3138.577143</v>
      </c>
      <c r="J52" s="37">
        <f t="shared" si="7"/>
        <v>3133.7375</v>
      </c>
      <c r="K52" s="32">
        <f t="shared" si="8"/>
        <v>3129.471111</v>
      </c>
      <c r="L52" s="32">
        <f t="shared" si="9"/>
        <v>3127.83</v>
      </c>
      <c r="M52" s="32">
        <f t="shared" si="10"/>
        <v>3126.643636</v>
      </c>
      <c r="N52" s="32">
        <f t="shared" si="11"/>
        <v>3119.175</v>
      </c>
      <c r="O52" s="32">
        <f t="shared" si="12"/>
        <v>3111.738462</v>
      </c>
      <c r="P52" s="32">
        <f t="shared" si="13"/>
        <v>3102.302857</v>
      </c>
      <c r="Q52" s="32">
        <f t="shared" si="14"/>
        <v>3096.182</v>
      </c>
      <c r="R52" s="4">
        <f t="shared" si="15"/>
        <v>3089.676875</v>
      </c>
      <c r="S52" s="4">
        <f t="shared" si="16"/>
        <v>3085.861765</v>
      </c>
      <c r="T52" s="4">
        <f t="shared" si="17"/>
        <v>3084.180556</v>
      </c>
      <c r="U52" s="4">
        <f t="shared" si="18"/>
        <v>3081.854211</v>
      </c>
      <c r="V52" s="4">
        <f t="shared" si="24"/>
        <v>3080.8185</v>
      </c>
    </row>
    <row r="53">
      <c r="A53" s="30">
        <v>45988.0</v>
      </c>
      <c r="B53" s="3">
        <v>3136.6</v>
      </c>
      <c r="C53" s="3">
        <v>3142.96</v>
      </c>
      <c r="D53" s="74">
        <f t="shared" ref="D53:D54" si="40">SUM(C52:C53)/2</f>
        <v>3150.455</v>
      </c>
      <c r="E53" s="75">
        <f t="shared" ref="E53:E54" si="41">SUM(C51:C53)/3</f>
        <v>3142.816667</v>
      </c>
      <c r="F53" s="75">
        <f t="shared" ref="F53:F54" si="42">SUM(C50:C53)/4</f>
        <v>3145.0375</v>
      </c>
      <c r="G53" s="76">
        <f t="shared" ref="G53:G54" si="43">SUM(C49:C53)/5</f>
        <v>3146.674</v>
      </c>
      <c r="H53" s="75">
        <f t="shared" ref="H53:H54" si="44">SUM(C48:C53)/6</f>
        <v>3147.568333</v>
      </c>
      <c r="I53" s="77">
        <f t="shared" si="6"/>
        <v>3146.011429</v>
      </c>
      <c r="J53" s="78">
        <f t="shared" si="7"/>
        <v>3139.125</v>
      </c>
      <c r="K53" s="68">
        <f t="shared" si="8"/>
        <v>3134.762222</v>
      </c>
      <c r="L53" s="68">
        <f t="shared" si="9"/>
        <v>3130.82</v>
      </c>
      <c r="M53" s="79">
        <f t="shared" si="10"/>
        <v>3129.205455</v>
      </c>
      <c r="N53" s="71">
        <f t="shared" si="11"/>
        <v>3128.003333</v>
      </c>
      <c r="O53" s="80">
        <f t="shared" si="12"/>
        <v>3121.004615</v>
      </c>
      <c r="P53" s="81">
        <f t="shared" si="13"/>
        <v>3113.968571</v>
      </c>
      <c r="Q53" s="82">
        <f t="shared" si="14"/>
        <v>3105.013333</v>
      </c>
      <c r="R53" s="83">
        <f t="shared" si="15"/>
        <v>3099.105625</v>
      </c>
      <c r="S53" s="57">
        <f t="shared" si="16"/>
        <v>3092.811176</v>
      </c>
      <c r="T53" s="57">
        <f t="shared" si="17"/>
        <v>3089.033889</v>
      </c>
      <c r="U53" s="82">
        <f t="shared" si="18"/>
        <v>3087.274211</v>
      </c>
      <c r="V53" s="72">
        <f t="shared" si="24"/>
        <v>3084.9095</v>
      </c>
    </row>
    <row r="54">
      <c r="A54" s="30">
        <v>45989.0</v>
      </c>
      <c r="B54" s="3">
        <v>3137.5</v>
      </c>
      <c r="C54" s="3">
        <v>3137.82</v>
      </c>
      <c r="D54" s="84">
        <f t="shared" si="40"/>
        <v>3140.39</v>
      </c>
      <c r="E54" s="69">
        <f t="shared" si="41"/>
        <v>3146.243333</v>
      </c>
      <c r="F54" s="85">
        <f t="shared" si="42"/>
        <v>3141.5675</v>
      </c>
      <c r="G54" s="80">
        <f t="shared" si="43"/>
        <v>3143.594</v>
      </c>
      <c r="H54" s="80">
        <f t="shared" si="44"/>
        <v>3145.198333</v>
      </c>
      <c r="I54" s="86">
        <f t="shared" si="6"/>
        <v>3146.175714</v>
      </c>
      <c r="J54" s="87">
        <f t="shared" si="7"/>
        <v>3144.9875</v>
      </c>
      <c r="K54" s="72">
        <f t="shared" si="8"/>
        <v>3138.98</v>
      </c>
      <c r="L54" s="57">
        <f t="shared" si="9"/>
        <v>3135.068</v>
      </c>
      <c r="M54" s="57">
        <f t="shared" si="10"/>
        <v>3131.456364</v>
      </c>
      <c r="N54" s="88">
        <f t="shared" si="11"/>
        <v>3129.923333</v>
      </c>
      <c r="O54" s="64">
        <f t="shared" si="12"/>
        <v>3128.758462</v>
      </c>
      <c r="P54" s="89">
        <f t="shared" si="13"/>
        <v>3122.205714</v>
      </c>
      <c r="Q54" s="90">
        <f t="shared" si="14"/>
        <v>3115.558667</v>
      </c>
      <c r="R54" s="61">
        <f t="shared" si="15"/>
        <v>3107.06375</v>
      </c>
      <c r="S54" s="91">
        <f t="shared" si="16"/>
        <v>3101.382941</v>
      </c>
      <c r="T54" s="91">
        <f t="shared" si="17"/>
        <v>3095.311667</v>
      </c>
      <c r="U54" s="91">
        <f t="shared" si="18"/>
        <v>3091.601579</v>
      </c>
      <c r="V54" s="91">
        <f t="shared" si="24"/>
        <v>3089.8015</v>
      </c>
    </row>
    <row r="55">
      <c r="A55" s="30">
        <v>45992.0</v>
      </c>
      <c r="B55" s="3">
        <v>3133.4</v>
      </c>
      <c r="C55" s="3">
        <v>3133.28</v>
      </c>
      <c r="D55" s="32">
        <f t="shared" ref="D55:D57" si="45">SUM(C54:C55)/2</f>
        <v>3135.55</v>
      </c>
      <c r="E55" s="32">
        <f t="shared" ref="E55:E57" si="46">SUM(C53:C55)/3</f>
        <v>3138.02</v>
      </c>
      <c r="F55" s="32">
        <f t="shared" ref="F55:F57" si="47">SUM(C52:C55)/4</f>
        <v>3143.0025</v>
      </c>
      <c r="G55" s="32">
        <f t="shared" ref="G55:G57" si="48">SUM(C51:C55)/5</f>
        <v>3139.91</v>
      </c>
      <c r="H55" s="32">
        <f t="shared" ref="H55:H57" si="49">SUM(C50:C55)/6</f>
        <v>3141.875</v>
      </c>
      <c r="I55" s="32">
        <f t="shared" si="6"/>
        <v>3143.495714</v>
      </c>
      <c r="J55" s="37">
        <f t="shared" si="7"/>
        <v>3144.56375</v>
      </c>
      <c r="K55" s="32">
        <f t="shared" si="8"/>
        <v>3143.686667</v>
      </c>
      <c r="L55" s="32">
        <f t="shared" si="9"/>
        <v>3138.41</v>
      </c>
      <c r="M55" s="32">
        <f t="shared" si="10"/>
        <v>3134.905455</v>
      </c>
      <c r="N55" s="32">
        <f t="shared" si="11"/>
        <v>3131.608333</v>
      </c>
      <c r="O55" s="32">
        <f t="shared" si="12"/>
        <v>3130.181538</v>
      </c>
      <c r="P55" s="32">
        <f t="shared" si="13"/>
        <v>3129.081429</v>
      </c>
      <c r="Q55" s="32">
        <f t="shared" si="14"/>
        <v>3122.944</v>
      </c>
      <c r="R55" s="4">
        <f t="shared" si="15"/>
        <v>3116.66625</v>
      </c>
      <c r="S55" s="4">
        <f t="shared" si="16"/>
        <v>3108.605882</v>
      </c>
      <c r="T55" s="4">
        <f t="shared" si="17"/>
        <v>3103.155</v>
      </c>
      <c r="U55" s="4">
        <f t="shared" si="18"/>
        <v>3097.31</v>
      </c>
      <c r="V55" s="4">
        <f t="shared" si="24"/>
        <v>3093.6855</v>
      </c>
    </row>
    <row r="56">
      <c r="A56" s="30">
        <v>45993.0</v>
      </c>
      <c r="B56" s="3">
        <v>3135.7</v>
      </c>
      <c r="C56" s="3">
        <v>3133.36</v>
      </c>
      <c r="D56" s="32">
        <f t="shared" si="45"/>
        <v>3133.32</v>
      </c>
      <c r="E56" s="32">
        <f t="shared" si="46"/>
        <v>3134.82</v>
      </c>
      <c r="F56" s="32">
        <f t="shared" si="47"/>
        <v>3136.855</v>
      </c>
      <c r="G56" s="32">
        <f t="shared" si="48"/>
        <v>3141.074</v>
      </c>
      <c r="H56" s="32">
        <f t="shared" si="49"/>
        <v>3138.818333</v>
      </c>
      <c r="I56" s="32">
        <f t="shared" si="6"/>
        <v>3140.658571</v>
      </c>
      <c r="J56" s="37">
        <f t="shared" si="7"/>
        <v>3142.22875</v>
      </c>
      <c r="K56" s="32">
        <f t="shared" si="8"/>
        <v>3143.318889</v>
      </c>
      <c r="L56" s="32">
        <f t="shared" si="9"/>
        <v>3142.654</v>
      </c>
      <c r="M56" s="32">
        <f t="shared" si="10"/>
        <v>3137.950909</v>
      </c>
      <c r="N56" s="32">
        <f t="shared" si="11"/>
        <v>3134.776667</v>
      </c>
      <c r="O56" s="32">
        <f t="shared" si="12"/>
        <v>3131.743077</v>
      </c>
      <c r="P56" s="32">
        <f t="shared" si="13"/>
        <v>3130.408571</v>
      </c>
      <c r="Q56" s="32">
        <f t="shared" si="14"/>
        <v>3129.366667</v>
      </c>
      <c r="R56" s="4">
        <f t="shared" si="15"/>
        <v>3123.595</v>
      </c>
      <c r="S56" s="4">
        <f t="shared" si="16"/>
        <v>3117.648235</v>
      </c>
      <c r="T56" s="4">
        <f t="shared" si="17"/>
        <v>3109.981111</v>
      </c>
      <c r="U56" s="4">
        <f t="shared" si="18"/>
        <v>3104.744737</v>
      </c>
      <c r="V56" s="4">
        <f t="shared" si="24"/>
        <v>3099.1125</v>
      </c>
    </row>
    <row r="57">
      <c r="A57" s="30">
        <v>45994.0</v>
      </c>
      <c r="B57" s="3">
        <v>3180.0</v>
      </c>
      <c r="C57" s="3">
        <v>3185.48</v>
      </c>
      <c r="D57" s="32">
        <f t="shared" si="45"/>
        <v>3159.42</v>
      </c>
      <c r="E57" s="32">
        <f t="shared" si="46"/>
        <v>3150.706667</v>
      </c>
      <c r="F57" s="32">
        <f t="shared" si="47"/>
        <v>3147.485</v>
      </c>
      <c r="G57" s="32">
        <f t="shared" si="48"/>
        <v>3146.58</v>
      </c>
      <c r="H57" s="32">
        <f t="shared" si="49"/>
        <v>3148.475</v>
      </c>
      <c r="I57" s="32">
        <f t="shared" si="6"/>
        <v>3145.484286</v>
      </c>
      <c r="J57" s="37">
        <f t="shared" si="7"/>
        <v>3146.26125</v>
      </c>
      <c r="K57" s="32">
        <f t="shared" si="8"/>
        <v>3147.034444</v>
      </c>
      <c r="L57" s="32">
        <f t="shared" si="9"/>
        <v>3147.535</v>
      </c>
      <c r="M57" s="32">
        <f t="shared" si="10"/>
        <v>3146.547273</v>
      </c>
      <c r="N57" s="32">
        <f t="shared" si="11"/>
        <v>3141.911667</v>
      </c>
      <c r="O57" s="32">
        <f t="shared" si="12"/>
        <v>3138.676923</v>
      </c>
      <c r="P57" s="32">
        <f t="shared" si="13"/>
        <v>3135.581429</v>
      </c>
      <c r="Q57" s="32">
        <f t="shared" si="14"/>
        <v>3134.08</v>
      </c>
      <c r="R57" s="4">
        <f t="shared" si="15"/>
        <v>3132.87375</v>
      </c>
      <c r="S57" s="4">
        <f t="shared" si="16"/>
        <v>3127.235294</v>
      </c>
      <c r="T57" s="4">
        <f t="shared" si="17"/>
        <v>3121.416667</v>
      </c>
      <c r="U57" s="4">
        <f t="shared" si="18"/>
        <v>3113.954737</v>
      </c>
      <c r="V57" s="4">
        <f t="shared" si="24"/>
        <v>3108.7815</v>
      </c>
    </row>
    <row r="58">
      <c r="A58" s="30">
        <v>45995.0</v>
      </c>
      <c r="B58" s="3">
        <v>3229.2</v>
      </c>
      <c r="C58" s="3">
        <v>3231.2</v>
      </c>
      <c r="D58" s="72">
        <f>SUM(C57:C58)/2</f>
        <v>3208.34</v>
      </c>
      <c r="E58" s="85">
        <f>SUM(C56:C58)/3</f>
        <v>3183.346667</v>
      </c>
      <c r="F58" s="79">
        <f>SUM(C55:C58)/4</f>
        <v>3170.83</v>
      </c>
      <c r="G58" s="92">
        <f>SUM(C54:C58)/5</f>
        <v>3164.228</v>
      </c>
      <c r="H58" s="92">
        <f>SUM(C53:C58)/6</f>
        <v>3160.683333</v>
      </c>
      <c r="I58" s="93">
        <f t="shared" si="6"/>
        <v>3160.292857</v>
      </c>
      <c r="J58" s="85">
        <f t="shared" si="7"/>
        <v>3156.19875</v>
      </c>
      <c r="K58" s="80">
        <f t="shared" si="8"/>
        <v>3155.698889</v>
      </c>
      <c r="L58" s="56">
        <f t="shared" si="9"/>
        <v>3155.451</v>
      </c>
      <c r="M58" s="86">
        <f t="shared" si="10"/>
        <v>3155.140909</v>
      </c>
      <c r="N58" s="81">
        <f t="shared" si="11"/>
        <v>3153.601667</v>
      </c>
      <c r="O58" s="72">
        <f t="shared" si="12"/>
        <v>3148.78</v>
      </c>
      <c r="P58" s="82">
        <f t="shared" si="13"/>
        <v>3145.285714</v>
      </c>
      <c r="Q58" s="57">
        <f t="shared" si="14"/>
        <v>3141.956</v>
      </c>
      <c r="R58" s="88">
        <f t="shared" si="15"/>
        <v>3140.15</v>
      </c>
      <c r="S58" s="65">
        <f t="shared" si="16"/>
        <v>3138.657647</v>
      </c>
      <c r="T58" s="73">
        <f t="shared" si="17"/>
        <v>3133.011111</v>
      </c>
      <c r="U58" s="63">
        <f t="shared" si="18"/>
        <v>3127.194737</v>
      </c>
      <c r="V58" s="90">
        <f t="shared" si="24"/>
        <v>3119.817</v>
      </c>
    </row>
    <row r="59">
      <c r="A59" s="30">
        <v>45996.0</v>
      </c>
      <c r="B59" s="3">
        <v>3238.2</v>
      </c>
      <c r="C59" s="3">
        <v>3246.02</v>
      </c>
      <c r="D59" s="32">
        <f>SUM(C58:C59)/2</f>
        <v>3238.61</v>
      </c>
      <c r="E59" s="32">
        <f>SUM(C57:C59)/3</f>
        <v>3220.9</v>
      </c>
      <c r="F59" s="32">
        <f>SUM(C56:C59)/4</f>
        <v>3199.015</v>
      </c>
      <c r="G59" s="32">
        <f>SUM(C55:C59)/5</f>
        <v>3185.868</v>
      </c>
      <c r="H59" s="32">
        <f>SUM(C54:C59)/6</f>
        <v>3177.86</v>
      </c>
      <c r="I59" s="32">
        <f t="shared" si="6"/>
        <v>3172.874286</v>
      </c>
      <c r="J59" s="37">
        <f t="shared" si="7"/>
        <v>3171.00875</v>
      </c>
      <c r="K59" s="32">
        <f t="shared" si="8"/>
        <v>3166.178889</v>
      </c>
      <c r="L59" s="32">
        <f t="shared" si="9"/>
        <v>3164.731</v>
      </c>
      <c r="M59" s="32">
        <f t="shared" si="10"/>
        <v>3163.684545</v>
      </c>
      <c r="N59" s="32">
        <f t="shared" si="11"/>
        <v>3162.714167</v>
      </c>
      <c r="O59" s="32">
        <f t="shared" si="12"/>
        <v>3160.710769</v>
      </c>
      <c r="P59" s="32">
        <f t="shared" si="13"/>
        <v>3155.725714</v>
      </c>
      <c r="Q59" s="32">
        <f t="shared" si="14"/>
        <v>3152.001333</v>
      </c>
      <c r="R59" s="4">
        <f t="shared" si="15"/>
        <v>3148.46</v>
      </c>
      <c r="S59" s="4">
        <f t="shared" si="16"/>
        <v>3146.377647</v>
      </c>
      <c r="T59" s="4">
        <f t="shared" si="17"/>
        <v>3144.622222</v>
      </c>
      <c r="U59" s="4">
        <f t="shared" si="18"/>
        <v>3138.958947</v>
      </c>
      <c r="V59" s="4">
        <f t="shared" si="24"/>
        <v>3133.136</v>
      </c>
    </row>
    <row r="60">
      <c r="A60" s="30">
        <v>45999.0</v>
      </c>
      <c r="B60" s="3">
        <v>3236.5</v>
      </c>
      <c r="C60" s="3">
        <v>3236.91</v>
      </c>
      <c r="D60" s="74">
        <f t="shared" ref="D60:D61" si="50">SUM(C59:C60)/2</f>
        <v>3241.465</v>
      </c>
      <c r="E60" s="74">
        <f t="shared" ref="E60:E61" si="51">SUM(C58:C60)/3</f>
        <v>3238.043333</v>
      </c>
      <c r="F60" s="74">
        <f t="shared" ref="F60:F61" si="52">SUM(C57:C60)/4</f>
        <v>3224.9025</v>
      </c>
      <c r="G60" s="74">
        <f t="shared" ref="G60:G61" si="53">SUM(C56:C60)/5</f>
        <v>3206.594</v>
      </c>
      <c r="H60" s="94">
        <f t="shared" ref="H60:H61" si="54">SUM(C55:C60)/6</f>
        <v>3194.375</v>
      </c>
      <c r="I60" s="94">
        <f t="shared" si="6"/>
        <v>3186.295714</v>
      </c>
      <c r="J60" s="94">
        <f t="shared" si="7"/>
        <v>3180.87875</v>
      </c>
      <c r="K60" s="74">
        <f t="shared" si="8"/>
        <v>3178.331111</v>
      </c>
      <c r="L60" s="74">
        <f t="shared" si="9"/>
        <v>3173.252</v>
      </c>
      <c r="M60" s="74">
        <f t="shared" si="10"/>
        <v>3171.292727</v>
      </c>
      <c r="N60" s="74">
        <f t="shared" si="11"/>
        <v>3169.786667</v>
      </c>
      <c r="O60" s="74">
        <f t="shared" si="12"/>
        <v>3168.421538</v>
      </c>
      <c r="P60" s="74">
        <f t="shared" si="13"/>
        <v>3166.153571</v>
      </c>
      <c r="Q60" s="74">
        <f t="shared" si="14"/>
        <v>3161.138</v>
      </c>
      <c r="R60" s="74">
        <f t="shared" si="15"/>
        <v>3157.308125</v>
      </c>
      <c r="S60" s="74">
        <f t="shared" si="16"/>
        <v>3153.662941</v>
      </c>
      <c r="T60" s="74">
        <f t="shared" si="17"/>
        <v>3151.407222</v>
      </c>
      <c r="U60" s="76">
        <f t="shared" si="18"/>
        <v>3149.479474</v>
      </c>
      <c r="V60" s="95">
        <f t="shared" si="24"/>
        <v>3143.8565</v>
      </c>
    </row>
    <row r="61">
      <c r="A61" s="30">
        <v>46000.0</v>
      </c>
      <c r="B61" s="3">
        <v>3208.3</v>
      </c>
      <c r="C61" s="3">
        <v>3201.07</v>
      </c>
      <c r="D61" s="74">
        <f t="shared" si="50"/>
        <v>3218.99</v>
      </c>
      <c r="E61" s="74">
        <f t="shared" si="51"/>
        <v>3228</v>
      </c>
      <c r="F61" s="74">
        <f t="shared" si="52"/>
        <v>3228.8</v>
      </c>
      <c r="G61" s="74">
        <f t="shared" si="53"/>
        <v>3220.136</v>
      </c>
      <c r="H61" s="94">
        <f t="shared" si="54"/>
        <v>3205.673333</v>
      </c>
      <c r="I61" s="94">
        <f t="shared" si="6"/>
        <v>3195.331429</v>
      </c>
      <c r="J61" s="94">
        <f t="shared" si="7"/>
        <v>3188.1425</v>
      </c>
      <c r="K61" s="74">
        <f t="shared" si="8"/>
        <v>3183.122222</v>
      </c>
      <c r="L61" s="74">
        <f t="shared" si="9"/>
        <v>3180.605</v>
      </c>
      <c r="M61" s="74">
        <f t="shared" si="10"/>
        <v>3175.780909</v>
      </c>
      <c r="N61" s="74">
        <f t="shared" si="11"/>
        <v>3173.774167</v>
      </c>
      <c r="O61" s="74">
        <f t="shared" si="12"/>
        <v>3172.193077</v>
      </c>
      <c r="P61" s="74">
        <f t="shared" si="13"/>
        <v>3170.753571</v>
      </c>
      <c r="Q61" s="74">
        <f t="shared" si="14"/>
        <v>3168.481333</v>
      </c>
      <c r="R61" s="74">
        <f t="shared" si="15"/>
        <v>3163.63375</v>
      </c>
      <c r="S61" s="74">
        <f t="shared" si="16"/>
        <v>3159.882353</v>
      </c>
      <c r="T61" s="74">
        <f t="shared" si="17"/>
        <v>3156.296667</v>
      </c>
      <c r="U61" s="76">
        <f t="shared" si="18"/>
        <v>3154.021053</v>
      </c>
      <c r="V61" s="95">
        <f t="shared" si="24"/>
        <v>3152.059</v>
      </c>
    </row>
    <row r="62">
      <c r="A62" s="30">
        <v>46001.0</v>
      </c>
      <c r="B62" s="3">
        <v>3189.2</v>
      </c>
      <c r="C62" s="3">
        <v>3191.55</v>
      </c>
      <c r="D62" s="32">
        <f t="shared" ref="D62:D78" si="55">SUM(C61:C62)/2</f>
        <v>3196.31</v>
      </c>
      <c r="E62" s="32">
        <f t="shared" ref="E62:E78" si="56">SUM(C60:C62)/3</f>
        <v>3209.843333</v>
      </c>
      <c r="F62" s="32">
        <f t="shared" ref="F62:F78" si="57">SUM(C59:C62)/4</f>
        <v>3218.8875</v>
      </c>
      <c r="G62" s="32">
        <f t="shared" ref="G62:G78" si="58">SUM(C58:C62)/5</f>
        <v>3221.35</v>
      </c>
      <c r="H62" s="32">
        <f t="shared" ref="H62:H78" si="59">SUM(C57:C62)/6</f>
        <v>3215.371667</v>
      </c>
      <c r="I62" s="32">
        <f t="shared" si="6"/>
        <v>3203.655714</v>
      </c>
      <c r="J62" s="37">
        <f t="shared" si="7"/>
        <v>3194.85875</v>
      </c>
      <c r="K62" s="32">
        <f t="shared" si="8"/>
        <v>3188.521111</v>
      </c>
      <c r="L62" s="32">
        <f t="shared" si="9"/>
        <v>3183.965</v>
      </c>
      <c r="M62" s="32">
        <f t="shared" si="10"/>
        <v>3181.6</v>
      </c>
      <c r="N62" s="32">
        <f t="shared" si="11"/>
        <v>3177.095</v>
      </c>
      <c r="O62" s="32">
        <f t="shared" si="12"/>
        <v>3175.141538</v>
      </c>
      <c r="P62" s="32">
        <f t="shared" si="13"/>
        <v>3173.575714</v>
      </c>
      <c r="Q62" s="32">
        <f t="shared" si="14"/>
        <v>3172.14</v>
      </c>
      <c r="R62" s="4">
        <f t="shared" si="15"/>
        <v>3169.923125</v>
      </c>
      <c r="S62" s="4">
        <f t="shared" si="16"/>
        <v>3165.275882</v>
      </c>
      <c r="T62" s="4">
        <f t="shared" si="17"/>
        <v>3161.641667</v>
      </c>
      <c r="U62" s="4">
        <f t="shared" si="18"/>
        <v>3158.152105</v>
      </c>
      <c r="V62" s="4">
        <f t="shared" si="24"/>
        <v>3155.8975</v>
      </c>
    </row>
    <row r="63">
      <c r="A63" s="30">
        <v>46002.0</v>
      </c>
      <c r="B63" s="3">
        <v>3191.9</v>
      </c>
      <c r="C63" s="3">
        <v>3184.34</v>
      </c>
      <c r="D63" s="32">
        <f t="shared" si="55"/>
        <v>3187.945</v>
      </c>
      <c r="E63" s="32">
        <f t="shared" si="56"/>
        <v>3192.32</v>
      </c>
      <c r="F63" s="32">
        <f t="shared" si="57"/>
        <v>3203.4675</v>
      </c>
      <c r="G63" s="32">
        <f t="shared" si="58"/>
        <v>3211.978</v>
      </c>
      <c r="H63" s="32">
        <f t="shared" si="59"/>
        <v>3215.181667</v>
      </c>
      <c r="I63" s="32">
        <f t="shared" si="6"/>
        <v>3210.938571</v>
      </c>
      <c r="J63" s="37">
        <f t="shared" si="7"/>
        <v>3201.24125</v>
      </c>
      <c r="K63" s="32">
        <f t="shared" si="8"/>
        <v>3193.69</v>
      </c>
      <c r="L63" s="32">
        <f t="shared" si="9"/>
        <v>3188.103</v>
      </c>
      <c r="M63" s="32">
        <f t="shared" si="10"/>
        <v>3183.999091</v>
      </c>
      <c r="N63" s="32">
        <f t="shared" si="11"/>
        <v>3181.828333</v>
      </c>
      <c r="O63" s="32">
        <f t="shared" si="12"/>
        <v>3177.652308</v>
      </c>
      <c r="P63" s="32">
        <f t="shared" si="13"/>
        <v>3175.798571</v>
      </c>
      <c r="Q63" s="32">
        <f t="shared" si="14"/>
        <v>3174.293333</v>
      </c>
      <c r="R63" s="4">
        <f t="shared" si="15"/>
        <v>3172.9025</v>
      </c>
      <c r="S63" s="4">
        <f t="shared" si="16"/>
        <v>3170.771176</v>
      </c>
      <c r="T63" s="4">
        <f t="shared" si="17"/>
        <v>3166.335</v>
      </c>
      <c r="U63" s="4">
        <f t="shared" si="18"/>
        <v>3162.836316</v>
      </c>
      <c r="V63" s="4">
        <f t="shared" si="24"/>
        <v>3159.4615</v>
      </c>
    </row>
    <row r="64">
      <c r="A64" s="30">
        <v>46003.0</v>
      </c>
      <c r="B64" s="3">
        <v>3220.5</v>
      </c>
      <c r="C64" s="3">
        <v>3209.11</v>
      </c>
      <c r="D64" s="32">
        <f t="shared" si="55"/>
        <v>3196.725</v>
      </c>
      <c r="E64" s="32">
        <f t="shared" si="56"/>
        <v>3195</v>
      </c>
      <c r="F64" s="32">
        <f t="shared" si="57"/>
        <v>3196.5175</v>
      </c>
      <c r="G64" s="32">
        <f t="shared" si="58"/>
        <v>3204.596</v>
      </c>
      <c r="H64" s="32">
        <f t="shared" si="59"/>
        <v>3211.5</v>
      </c>
      <c r="I64" s="32">
        <f t="shared" si="6"/>
        <v>3214.314286</v>
      </c>
      <c r="J64" s="37">
        <f t="shared" si="7"/>
        <v>3210.71</v>
      </c>
      <c r="K64" s="32">
        <f t="shared" si="8"/>
        <v>3202.115556</v>
      </c>
      <c r="L64" s="32">
        <f t="shared" si="9"/>
        <v>3195.232</v>
      </c>
      <c r="M64" s="32">
        <f t="shared" si="10"/>
        <v>3190.012727</v>
      </c>
      <c r="N64" s="32">
        <f t="shared" si="11"/>
        <v>3186.091667</v>
      </c>
      <c r="O64" s="32">
        <f t="shared" si="12"/>
        <v>3183.926923</v>
      </c>
      <c r="P64" s="32">
        <f t="shared" si="13"/>
        <v>3179.899286</v>
      </c>
      <c r="Q64" s="32">
        <f t="shared" si="14"/>
        <v>3178.019333</v>
      </c>
      <c r="R64" s="4">
        <f t="shared" si="15"/>
        <v>3176.469375</v>
      </c>
      <c r="S64" s="4">
        <f t="shared" si="16"/>
        <v>3175.032353</v>
      </c>
      <c r="T64" s="4">
        <f t="shared" si="17"/>
        <v>3172.901111</v>
      </c>
      <c r="U64" s="4">
        <f t="shared" si="18"/>
        <v>3168.586316</v>
      </c>
      <c r="V64" s="4">
        <f t="shared" si="24"/>
        <v>3165.15</v>
      </c>
    </row>
    <row r="65">
      <c r="A65" s="30">
        <v>46006.0</v>
      </c>
      <c r="B65" s="3">
        <v>3230.2</v>
      </c>
      <c r="C65" s="3">
        <v>3220.96</v>
      </c>
      <c r="D65" s="32">
        <f t="shared" si="55"/>
        <v>3215.035</v>
      </c>
      <c r="E65" s="32">
        <f t="shared" si="56"/>
        <v>3204.803333</v>
      </c>
      <c r="F65" s="32">
        <f t="shared" si="57"/>
        <v>3201.49</v>
      </c>
      <c r="G65" s="32">
        <f t="shared" si="58"/>
        <v>3201.406</v>
      </c>
      <c r="H65" s="32">
        <f t="shared" si="59"/>
        <v>3207.323333</v>
      </c>
      <c r="I65" s="32">
        <f t="shared" si="6"/>
        <v>3212.851429</v>
      </c>
      <c r="J65" s="37">
        <f t="shared" si="7"/>
        <v>3215.145</v>
      </c>
      <c r="K65" s="32">
        <f t="shared" si="8"/>
        <v>3211.848889</v>
      </c>
      <c r="L65" s="32">
        <f t="shared" si="9"/>
        <v>3204</v>
      </c>
      <c r="M65" s="32">
        <f t="shared" si="10"/>
        <v>3197.570909</v>
      </c>
      <c r="N65" s="32">
        <f t="shared" si="11"/>
        <v>3192.591667</v>
      </c>
      <c r="O65" s="32">
        <f t="shared" si="12"/>
        <v>3188.773846</v>
      </c>
      <c r="P65" s="32">
        <f t="shared" si="13"/>
        <v>3186.572143</v>
      </c>
      <c r="Q65" s="32">
        <f t="shared" si="14"/>
        <v>3182.636667</v>
      </c>
      <c r="R65" s="4">
        <f t="shared" si="15"/>
        <v>3180.703125</v>
      </c>
      <c r="S65" s="4">
        <f t="shared" si="16"/>
        <v>3179.086471</v>
      </c>
      <c r="T65" s="4">
        <f t="shared" si="17"/>
        <v>3177.583889</v>
      </c>
      <c r="U65" s="4">
        <f t="shared" si="18"/>
        <v>3175.430526</v>
      </c>
      <c r="V65" s="4">
        <f t="shared" si="24"/>
        <v>3171.205</v>
      </c>
    </row>
    <row r="66">
      <c r="A66" s="30">
        <v>46007.0</v>
      </c>
      <c r="B66" s="3">
        <v>3205.1</v>
      </c>
      <c r="C66" s="3">
        <v>3204.68</v>
      </c>
      <c r="D66" s="32">
        <f t="shared" si="55"/>
        <v>3212.82</v>
      </c>
      <c r="E66" s="32">
        <f t="shared" si="56"/>
        <v>3211.583333</v>
      </c>
      <c r="F66" s="32">
        <f t="shared" si="57"/>
        <v>3204.7725</v>
      </c>
      <c r="G66" s="32">
        <f t="shared" si="58"/>
        <v>3202.128</v>
      </c>
      <c r="H66" s="32">
        <f t="shared" si="59"/>
        <v>3201.951667</v>
      </c>
      <c r="I66" s="32">
        <f t="shared" si="6"/>
        <v>3206.945714</v>
      </c>
      <c r="J66" s="37">
        <f t="shared" si="7"/>
        <v>3211.83</v>
      </c>
      <c r="K66" s="32">
        <f t="shared" si="8"/>
        <v>3213.982222</v>
      </c>
      <c r="L66" s="32">
        <f t="shared" si="9"/>
        <v>3211.132</v>
      </c>
      <c r="M66" s="32">
        <f t="shared" si="10"/>
        <v>3204.061818</v>
      </c>
      <c r="N66" s="32">
        <f t="shared" si="11"/>
        <v>3198.163333</v>
      </c>
      <c r="O66" s="32">
        <f t="shared" si="12"/>
        <v>3193.521538</v>
      </c>
      <c r="P66" s="32">
        <f t="shared" si="13"/>
        <v>3189.91</v>
      </c>
      <c r="Q66" s="32">
        <f t="shared" si="14"/>
        <v>3187.779333</v>
      </c>
      <c r="R66" s="4">
        <f t="shared" si="15"/>
        <v>3184.014375</v>
      </c>
      <c r="S66" s="4">
        <f t="shared" si="16"/>
        <v>3182.113529</v>
      </c>
      <c r="T66" s="4">
        <f t="shared" si="17"/>
        <v>3180.508333</v>
      </c>
      <c r="U66" s="4">
        <f t="shared" si="18"/>
        <v>3179.01</v>
      </c>
      <c r="V66" s="4">
        <f t="shared" si="24"/>
        <v>3176.893</v>
      </c>
    </row>
    <row r="67">
      <c r="A67" s="30">
        <v>46008.0</v>
      </c>
      <c r="B67" s="3">
        <v>3217.8</v>
      </c>
      <c r="C67" s="3">
        <v>3218.59</v>
      </c>
      <c r="D67" s="32">
        <f t="shared" si="55"/>
        <v>3211.635</v>
      </c>
      <c r="E67" s="32">
        <f t="shared" si="56"/>
        <v>3214.743333</v>
      </c>
      <c r="F67" s="32">
        <f t="shared" si="57"/>
        <v>3213.335</v>
      </c>
      <c r="G67" s="32">
        <f t="shared" si="58"/>
        <v>3207.536</v>
      </c>
      <c r="H67" s="32">
        <f t="shared" si="59"/>
        <v>3204.871667</v>
      </c>
      <c r="I67" s="32">
        <f t="shared" si="6"/>
        <v>3204.328571</v>
      </c>
      <c r="J67" s="37">
        <f t="shared" si="7"/>
        <v>3208.40125</v>
      </c>
      <c r="K67" s="32">
        <f t="shared" si="8"/>
        <v>3212.581111</v>
      </c>
      <c r="L67" s="32">
        <f t="shared" si="9"/>
        <v>3214.443</v>
      </c>
      <c r="M67" s="32">
        <f t="shared" si="10"/>
        <v>3211.81</v>
      </c>
      <c r="N67" s="32">
        <f t="shared" si="11"/>
        <v>3205.2725</v>
      </c>
      <c r="O67" s="32">
        <f t="shared" si="12"/>
        <v>3199.734615</v>
      </c>
      <c r="P67" s="32">
        <f t="shared" si="13"/>
        <v>3195.312143</v>
      </c>
      <c r="Q67" s="32">
        <f t="shared" si="14"/>
        <v>3191.822</v>
      </c>
      <c r="R67" s="4">
        <f t="shared" si="15"/>
        <v>3189.705</v>
      </c>
      <c r="S67" s="4">
        <f t="shared" si="16"/>
        <v>3186.048235</v>
      </c>
      <c r="T67" s="4">
        <f t="shared" si="17"/>
        <v>3184.14</v>
      </c>
      <c r="U67" s="4">
        <f t="shared" si="18"/>
        <v>3182.512632</v>
      </c>
      <c r="V67" s="4">
        <f t="shared" si="24"/>
        <v>3180.989</v>
      </c>
    </row>
    <row r="68">
      <c r="A68" s="30">
        <v>46009.0</v>
      </c>
      <c r="B68" s="3">
        <v>3280.8</v>
      </c>
      <c r="C68" s="3">
        <v>3260.44</v>
      </c>
      <c r="D68" s="32">
        <f t="shared" si="55"/>
        <v>3239.515</v>
      </c>
      <c r="E68" s="32">
        <f t="shared" si="56"/>
        <v>3227.903333</v>
      </c>
      <c r="F68" s="32">
        <f t="shared" si="57"/>
        <v>3226.1675</v>
      </c>
      <c r="G68" s="32">
        <f t="shared" si="58"/>
        <v>3222.756</v>
      </c>
      <c r="H68" s="32">
        <f t="shared" si="59"/>
        <v>3216.353333</v>
      </c>
      <c r="I68" s="32">
        <f t="shared" si="6"/>
        <v>3212.81</v>
      </c>
      <c r="J68" s="37">
        <f t="shared" si="7"/>
        <v>3211.3425</v>
      </c>
      <c r="K68" s="32">
        <f t="shared" si="8"/>
        <v>3214.183333</v>
      </c>
      <c r="L68" s="32">
        <f t="shared" si="9"/>
        <v>3217.367</v>
      </c>
      <c r="M68" s="32">
        <f t="shared" si="10"/>
        <v>3218.624545</v>
      </c>
      <c r="N68" s="32">
        <f t="shared" si="11"/>
        <v>3215.8625</v>
      </c>
      <c r="O68" s="32">
        <f t="shared" si="12"/>
        <v>3209.516154</v>
      </c>
      <c r="P68" s="32">
        <f t="shared" si="13"/>
        <v>3204.070714</v>
      </c>
      <c r="Q68" s="32">
        <f t="shared" si="14"/>
        <v>3199.654</v>
      </c>
      <c r="R68" s="4">
        <f t="shared" si="15"/>
        <v>3196.110625</v>
      </c>
      <c r="S68" s="4">
        <f t="shared" si="16"/>
        <v>3193.865882</v>
      </c>
      <c r="T68" s="4">
        <f t="shared" si="17"/>
        <v>3190.181111</v>
      </c>
      <c r="U68" s="4">
        <f t="shared" si="18"/>
        <v>3188.155789</v>
      </c>
      <c r="V68" s="4">
        <f t="shared" si="24"/>
        <v>3186.409</v>
      </c>
    </row>
    <row r="69">
      <c r="A69" s="30">
        <v>46010.0</v>
      </c>
      <c r="B69" s="3">
        <v>3282.0</v>
      </c>
      <c r="C69" s="3">
        <v>3295.0</v>
      </c>
      <c r="D69" s="32">
        <f t="shared" si="55"/>
        <v>3277.72</v>
      </c>
      <c r="E69" s="32">
        <f t="shared" si="56"/>
        <v>3258.01</v>
      </c>
      <c r="F69" s="32">
        <f t="shared" si="57"/>
        <v>3244.6775</v>
      </c>
      <c r="G69" s="32">
        <f t="shared" si="58"/>
        <v>3239.934</v>
      </c>
      <c r="H69" s="32">
        <f t="shared" si="59"/>
        <v>3234.796667</v>
      </c>
      <c r="I69" s="32">
        <f t="shared" si="6"/>
        <v>3227.588571</v>
      </c>
      <c r="J69" s="37">
        <f t="shared" si="7"/>
        <v>3223.08375</v>
      </c>
      <c r="K69" s="32">
        <f t="shared" si="8"/>
        <v>3220.637778</v>
      </c>
      <c r="L69" s="32">
        <f t="shared" si="9"/>
        <v>3222.265</v>
      </c>
      <c r="M69" s="32">
        <f t="shared" si="10"/>
        <v>3224.424545</v>
      </c>
      <c r="N69" s="32">
        <f t="shared" si="11"/>
        <v>3224.989167</v>
      </c>
      <c r="O69" s="32">
        <f t="shared" si="12"/>
        <v>3221.95</v>
      </c>
      <c r="P69" s="32">
        <f t="shared" si="13"/>
        <v>3215.622143</v>
      </c>
      <c r="Q69" s="32">
        <f t="shared" si="14"/>
        <v>3210.132667</v>
      </c>
      <c r="R69" s="4">
        <f t="shared" si="15"/>
        <v>3205.613125</v>
      </c>
      <c r="S69" s="4">
        <f t="shared" si="16"/>
        <v>3201.927647</v>
      </c>
      <c r="T69" s="4">
        <f t="shared" si="17"/>
        <v>3199.484444</v>
      </c>
      <c r="U69" s="4">
        <f t="shared" si="18"/>
        <v>3195.697895</v>
      </c>
      <c r="V69" s="4">
        <f t="shared" si="24"/>
        <v>3193.498</v>
      </c>
    </row>
    <row r="70">
      <c r="A70" s="30">
        <v>46013.0</v>
      </c>
      <c r="B70" s="3">
        <v>3324.9</v>
      </c>
      <c r="C70" s="3">
        <v>3314.14</v>
      </c>
      <c r="D70" s="32">
        <f t="shared" si="55"/>
        <v>3304.57</v>
      </c>
      <c r="E70" s="32">
        <f t="shared" si="56"/>
        <v>3289.86</v>
      </c>
      <c r="F70" s="32">
        <f t="shared" si="57"/>
        <v>3272.0425</v>
      </c>
      <c r="G70" s="32">
        <f t="shared" si="58"/>
        <v>3258.57</v>
      </c>
      <c r="H70" s="32">
        <f t="shared" si="59"/>
        <v>3252.301667</v>
      </c>
      <c r="I70" s="32">
        <f t="shared" si="6"/>
        <v>3246.131429</v>
      </c>
      <c r="J70" s="37">
        <f t="shared" si="7"/>
        <v>3238.4075</v>
      </c>
      <c r="K70" s="32">
        <f t="shared" si="8"/>
        <v>3233.201111</v>
      </c>
      <c r="L70" s="32">
        <f t="shared" si="9"/>
        <v>3229.988</v>
      </c>
      <c r="M70" s="32">
        <f t="shared" si="10"/>
        <v>3230.617273</v>
      </c>
      <c r="N70" s="32">
        <f t="shared" si="11"/>
        <v>3231.900833</v>
      </c>
      <c r="O70" s="32">
        <f t="shared" si="12"/>
        <v>3231.846923</v>
      </c>
      <c r="P70" s="32">
        <f t="shared" si="13"/>
        <v>3228.535</v>
      </c>
      <c r="Q70" s="32">
        <f t="shared" si="14"/>
        <v>3222.19</v>
      </c>
      <c r="R70" s="4">
        <f t="shared" si="15"/>
        <v>3216.633125</v>
      </c>
      <c r="S70" s="4">
        <f t="shared" si="16"/>
        <v>3211.997059</v>
      </c>
      <c r="T70" s="4">
        <f t="shared" si="17"/>
        <v>3208.161667</v>
      </c>
      <c r="U70" s="4">
        <f t="shared" si="18"/>
        <v>3205.518947</v>
      </c>
      <c r="V70" s="4">
        <f t="shared" si="24"/>
        <v>3201.62</v>
      </c>
    </row>
    <row r="71">
      <c r="A71" s="30">
        <v>46014.0</v>
      </c>
      <c r="B71" s="3">
        <v>3310.0</v>
      </c>
      <c r="C71" s="3">
        <v>3304.76</v>
      </c>
      <c r="D71" s="32">
        <f t="shared" si="55"/>
        <v>3309.45</v>
      </c>
      <c r="E71" s="32">
        <f t="shared" si="56"/>
        <v>3304.633333</v>
      </c>
      <c r="F71" s="32">
        <f t="shared" si="57"/>
        <v>3293.585</v>
      </c>
      <c r="G71" s="32">
        <f t="shared" si="58"/>
        <v>3278.586</v>
      </c>
      <c r="H71" s="32">
        <f t="shared" si="59"/>
        <v>3266.268333</v>
      </c>
      <c r="I71" s="32">
        <f t="shared" si="6"/>
        <v>3259.795714</v>
      </c>
      <c r="J71" s="37">
        <f t="shared" si="7"/>
        <v>3253.46</v>
      </c>
      <c r="K71" s="32">
        <f t="shared" si="8"/>
        <v>3245.78</v>
      </c>
      <c r="L71" s="32">
        <f t="shared" si="9"/>
        <v>3240.357</v>
      </c>
      <c r="M71" s="32">
        <f t="shared" si="10"/>
        <v>3236.785455</v>
      </c>
      <c r="N71" s="32">
        <f t="shared" si="11"/>
        <v>3236.795833</v>
      </c>
      <c r="O71" s="32">
        <f t="shared" si="12"/>
        <v>3237.505385</v>
      </c>
      <c r="P71" s="32">
        <f t="shared" si="13"/>
        <v>3237.055</v>
      </c>
      <c r="Q71" s="32">
        <f t="shared" si="14"/>
        <v>3233.616667</v>
      </c>
      <c r="R71" s="4">
        <f t="shared" si="15"/>
        <v>3227.350625</v>
      </c>
      <c r="S71" s="4">
        <f t="shared" si="16"/>
        <v>3221.817059</v>
      </c>
      <c r="T71" s="4">
        <f t="shared" si="17"/>
        <v>3217.150556</v>
      </c>
      <c r="U71" s="4">
        <f t="shared" si="18"/>
        <v>3213.245789</v>
      </c>
      <c r="V71" s="4">
        <f t="shared" si="24"/>
        <v>3210.481</v>
      </c>
    </row>
    <row r="72">
      <c r="A72" s="30">
        <v>46015.0</v>
      </c>
      <c r="B72" s="3">
        <v>3319.0</v>
      </c>
      <c r="C72" s="3">
        <v>3312.41</v>
      </c>
      <c r="D72" s="32">
        <f t="shared" si="55"/>
        <v>3308.585</v>
      </c>
      <c r="E72" s="32">
        <f t="shared" si="56"/>
        <v>3310.436667</v>
      </c>
      <c r="F72" s="32">
        <f t="shared" si="57"/>
        <v>3306.5775</v>
      </c>
      <c r="G72" s="32">
        <f t="shared" si="58"/>
        <v>3297.35</v>
      </c>
      <c r="H72" s="32">
        <f t="shared" si="59"/>
        <v>3284.223333</v>
      </c>
      <c r="I72" s="32">
        <f t="shared" si="6"/>
        <v>3272.86</v>
      </c>
      <c r="J72" s="37">
        <f t="shared" si="7"/>
        <v>3266.3725</v>
      </c>
      <c r="K72" s="32">
        <f t="shared" si="8"/>
        <v>3260.01</v>
      </c>
      <c r="L72" s="32">
        <f t="shared" si="9"/>
        <v>3252.443</v>
      </c>
      <c r="M72" s="32">
        <f t="shared" si="10"/>
        <v>3246.907273</v>
      </c>
      <c r="N72" s="32">
        <f t="shared" si="11"/>
        <v>3243.0875</v>
      </c>
      <c r="O72" s="32">
        <f t="shared" si="12"/>
        <v>3242.612308</v>
      </c>
      <c r="P72" s="32">
        <f t="shared" si="13"/>
        <v>3242.855714</v>
      </c>
      <c r="Q72" s="32">
        <f t="shared" si="14"/>
        <v>3242.078667</v>
      </c>
      <c r="R72" s="4">
        <f t="shared" si="15"/>
        <v>3238.54125</v>
      </c>
      <c r="S72" s="4">
        <f t="shared" si="16"/>
        <v>3232.354118</v>
      </c>
      <c r="T72" s="4">
        <f t="shared" si="17"/>
        <v>3226.85</v>
      </c>
      <c r="U72" s="4">
        <f t="shared" si="18"/>
        <v>3222.164211</v>
      </c>
      <c r="V72" s="4">
        <f t="shared" si="24"/>
        <v>3218.204</v>
      </c>
    </row>
    <row r="73">
      <c r="A73" s="30">
        <v>46017.0</v>
      </c>
      <c r="B73" s="3">
        <v>3280.0</v>
      </c>
      <c r="C73" s="3">
        <v>3287.9</v>
      </c>
      <c r="D73" s="32">
        <f t="shared" si="55"/>
        <v>3300.155</v>
      </c>
      <c r="E73" s="32">
        <f t="shared" si="56"/>
        <v>3301.69</v>
      </c>
      <c r="F73" s="32">
        <f t="shared" si="57"/>
        <v>3304.8025</v>
      </c>
      <c r="G73" s="32">
        <f t="shared" si="58"/>
        <v>3302.842</v>
      </c>
      <c r="H73" s="32">
        <f t="shared" si="59"/>
        <v>3295.775</v>
      </c>
      <c r="I73" s="32">
        <f t="shared" si="6"/>
        <v>3284.748571</v>
      </c>
      <c r="J73" s="37">
        <f t="shared" si="7"/>
        <v>3274.74</v>
      </c>
      <c r="K73" s="32">
        <f t="shared" si="8"/>
        <v>3268.764444</v>
      </c>
      <c r="L73" s="32">
        <f t="shared" si="9"/>
        <v>3262.799</v>
      </c>
      <c r="M73" s="32">
        <f t="shared" si="10"/>
        <v>3255.666364</v>
      </c>
      <c r="N73" s="32">
        <f t="shared" si="11"/>
        <v>3250.323333</v>
      </c>
      <c r="O73" s="32">
        <f t="shared" si="12"/>
        <v>3246.534615</v>
      </c>
      <c r="P73" s="32">
        <f t="shared" si="13"/>
        <v>3245.847143</v>
      </c>
      <c r="Q73" s="32">
        <f t="shared" si="14"/>
        <v>3245.858667</v>
      </c>
      <c r="R73" s="4">
        <f t="shared" si="15"/>
        <v>3244.9425</v>
      </c>
      <c r="S73" s="4">
        <f t="shared" si="16"/>
        <v>3241.444706</v>
      </c>
      <c r="T73" s="4">
        <f t="shared" si="17"/>
        <v>3235.44</v>
      </c>
      <c r="U73" s="4">
        <f t="shared" si="18"/>
        <v>3230.063158</v>
      </c>
      <c r="V73" s="4">
        <f t="shared" si="24"/>
        <v>3225.451</v>
      </c>
    </row>
    <row r="74">
      <c r="A74" s="30">
        <v>46020.0</v>
      </c>
      <c r="B74" s="3">
        <v>3251.5</v>
      </c>
      <c r="C74" s="3">
        <v>3254.98</v>
      </c>
      <c r="D74" s="32">
        <f t="shared" si="55"/>
        <v>3271.44</v>
      </c>
      <c r="E74" s="32">
        <f t="shared" si="56"/>
        <v>3285.096667</v>
      </c>
      <c r="F74" s="32">
        <f t="shared" si="57"/>
        <v>3290.0125</v>
      </c>
      <c r="G74" s="32">
        <f t="shared" si="58"/>
        <v>3294.838</v>
      </c>
      <c r="H74" s="32">
        <f t="shared" si="59"/>
        <v>3294.865</v>
      </c>
      <c r="I74" s="32">
        <f t="shared" si="6"/>
        <v>3289.947143</v>
      </c>
      <c r="J74" s="37">
        <f t="shared" si="7"/>
        <v>3281.0275</v>
      </c>
      <c r="K74" s="32">
        <f t="shared" si="8"/>
        <v>3272.544444</v>
      </c>
      <c r="L74" s="32">
        <f t="shared" si="9"/>
        <v>3267.386</v>
      </c>
      <c r="M74" s="32">
        <f t="shared" si="10"/>
        <v>3262.088182</v>
      </c>
      <c r="N74" s="32">
        <f t="shared" si="11"/>
        <v>3255.609167</v>
      </c>
      <c r="O74" s="32">
        <f t="shared" si="12"/>
        <v>3250.681538</v>
      </c>
      <c r="P74" s="32">
        <f t="shared" si="13"/>
        <v>3247.137857</v>
      </c>
      <c r="Q74" s="32">
        <f t="shared" si="14"/>
        <v>3246.456</v>
      </c>
      <c r="R74" s="4">
        <f t="shared" si="15"/>
        <v>3246.42875</v>
      </c>
      <c r="S74" s="4">
        <f t="shared" si="16"/>
        <v>3245.532941</v>
      </c>
      <c r="T74" s="4">
        <f t="shared" si="17"/>
        <v>3242.196667</v>
      </c>
      <c r="U74" s="4">
        <f t="shared" si="18"/>
        <v>3236.468421</v>
      </c>
      <c r="V74" s="4">
        <f t="shared" si="24"/>
        <v>3231.309</v>
      </c>
    </row>
    <row r="75">
      <c r="A75" s="30">
        <v>46021.0</v>
      </c>
      <c r="B75" s="3">
        <v>3246.8</v>
      </c>
      <c r="C75" s="3">
        <v>3250.63</v>
      </c>
      <c r="D75" s="32">
        <f t="shared" si="55"/>
        <v>3252.805</v>
      </c>
      <c r="E75" s="32">
        <f t="shared" si="56"/>
        <v>3264.503333</v>
      </c>
      <c r="F75" s="32">
        <f t="shared" si="57"/>
        <v>3276.48</v>
      </c>
      <c r="G75" s="32">
        <f t="shared" si="58"/>
        <v>3282.136</v>
      </c>
      <c r="H75" s="32">
        <f t="shared" si="59"/>
        <v>3287.47</v>
      </c>
      <c r="I75" s="32">
        <f t="shared" si="6"/>
        <v>3288.545714</v>
      </c>
      <c r="J75" s="37">
        <f t="shared" si="7"/>
        <v>3285.0325</v>
      </c>
      <c r="K75" s="32">
        <f t="shared" si="8"/>
        <v>3277.65</v>
      </c>
      <c r="L75" s="32">
        <f t="shared" si="9"/>
        <v>3270.353</v>
      </c>
      <c r="M75" s="32">
        <f t="shared" si="10"/>
        <v>3265.862727</v>
      </c>
      <c r="N75" s="32">
        <f t="shared" si="11"/>
        <v>3261.133333</v>
      </c>
      <c r="O75" s="32">
        <f t="shared" si="12"/>
        <v>3255.226154</v>
      </c>
      <c r="P75" s="32">
        <f t="shared" si="13"/>
        <v>3250.677857</v>
      </c>
      <c r="Q75" s="32">
        <f t="shared" si="14"/>
        <v>3247.370667</v>
      </c>
      <c r="R75" s="4">
        <f t="shared" si="15"/>
        <v>3246.716875</v>
      </c>
      <c r="S75" s="4">
        <f t="shared" si="16"/>
        <v>3246.675882</v>
      </c>
      <c r="T75" s="4">
        <f t="shared" si="17"/>
        <v>3245.816111</v>
      </c>
      <c r="U75" s="4">
        <f t="shared" si="18"/>
        <v>3242.640526</v>
      </c>
      <c r="V75" s="4">
        <f t="shared" si="24"/>
        <v>3237.1765</v>
      </c>
    </row>
    <row r="76">
      <c r="A76" s="30">
        <v>46022.0</v>
      </c>
      <c r="B76" s="3">
        <v>3206.2</v>
      </c>
      <c r="C76" s="3">
        <v>3216.08</v>
      </c>
      <c r="D76" s="32">
        <f t="shared" si="55"/>
        <v>3233.355</v>
      </c>
      <c r="E76" s="32">
        <f t="shared" si="56"/>
        <v>3240.563333</v>
      </c>
      <c r="F76" s="32">
        <f t="shared" si="57"/>
        <v>3252.3975</v>
      </c>
      <c r="G76" s="32">
        <f t="shared" si="58"/>
        <v>3264.4</v>
      </c>
      <c r="H76" s="32">
        <f t="shared" si="59"/>
        <v>3271.126667</v>
      </c>
      <c r="I76" s="32">
        <f t="shared" si="6"/>
        <v>3277.271429</v>
      </c>
      <c r="J76" s="37">
        <f t="shared" si="7"/>
        <v>3279.4875</v>
      </c>
      <c r="K76" s="32">
        <f t="shared" si="8"/>
        <v>3277.371111</v>
      </c>
      <c r="L76" s="32">
        <f t="shared" si="9"/>
        <v>3271.493</v>
      </c>
      <c r="M76" s="32">
        <f t="shared" si="10"/>
        <v>3265.419091</v>
      </c>
      <c r="N76" s="32">
        <f t="shared" si="11"/>
        <v>3261.714167</v>
      </c>
      <c r="O76" s="32">
        <f t="shared" si="12"/>
        <v>3257.667692</v>
      </c>
      <c r="P76" s="32">
        <f t="shared" si="13"/>
        <v>3252.43</v>
      </c>
      <c r="Q76" s="32">
        <f t="shared" si="14"/>
        <v>3248.371333</v>
      </c>
      <c r="R76" s="4">
        <f t="shared" si="15"/>
        <v>3245.415</v>
      </c>
      <c r="S76" s="4">
        <f t="shared" si="16"/>
        <v>3244.914706</v>
      </c>
      <c r="T76" s="4">
        <f t="shared" si="17"/>
        <v>3244.976111</v>
      </c>
      <c r="U76" s="4">
        <f t="shared" si="18"/>
        <v>3244.251053</v>
      </c>
      <c r="V76" s="4">
        <f t="shared" si="24"/>
        <v>3241.3125</v>
      </c>
    </row>
    <row r="77">
      <c r="A77" s="30">
        <v>46023.0</v>
      </c>
      <c r="B77" s="3">
        <v>3227.4</v>
      </c>
      <c r="C77" s="3">
        <v>3219.96</v>
      </c>
      <c r="D77" s="32">
        <f t="shared" si="55"/>
        <v>3218.02</v>
      </c>
      <c r="E77" s="32">
        <f t="shared" si="56"/>
        <v>3228.89</v>
      </c>
      <c r="F77" s="32">
        <f t="shared" si="57"/>
        <v>3235.4125</v>
      </c>
      <c r="G77" s="32">
        <f t="shared" si="58"/>
        <v>3245.91</v>
      </c>
      <c r="H77" s="32">
        <f t="shared" si="59"/>
        <v>3256.993333</v>
      </c>
      <c r="I77" s="32">
        <f t="shared" si="6"/>
        <v>3263.817143</v>
      </c>
      <c r="J77" s="37">
        <f t="shared" si="7"/>
        <v>3270.1075</v>
      </c>
      <c r="K77" s="32">
        <f t="shared" si="8"/>
        <v>3272.873333</v>
      </c>
      <c r="L77" s="32">
        <f t="shared" si="9"/>
        <v>3271.63</v>
      </c>
      <c r="M77" s="32">
        <f t="shared" si="10"/>
        <v>3266.808182</v>
      </c>
      <c r="N77" s="32">
        <f t="shared" si="11"/>
        <v>3261.630833</v>
      </c>
      <c r="O77" s="32">
        <f t="shared" si="12"/>
        <v>3258.502308</v>
      </c>
      <c r="P77" s="32">
        <f t="shared" si="13"/>
        <v>3254.974286</v>
      </c>
      <c r="Q77" s="32">
        <f t="shared" si="14"/>
        <v>3250.265333</v>
      </c>
      <c r="R77" s="4">
        <f t="shared" si="15"/>
        <v>3246.595625</v>
      </c>
      <c r="S77" s="4">
        <f t="shared" si="16"/>
        <v>3243.917647</v>
      </c>
      <c r="T77" s="4">
        <f t="shared" si="17"/>
        <v>3243.528333</v>
      </c>
      <c r="U77" s="4">
        <f t="shared" si="18"/>
        <v>3243.659474</v>
      </c>
      <c r="V77" s="4">
        <f t="shared" si="24"/>
        <v>3243.0365</v>
      </c>
      <c r="Y77" s="191" t="str">
        <f>IF(AND(W77="GREEN",X77=2),"CALL ENTRY",IF(AND(W77="RED",X77=1,W76="GREEN",X76&gt;=2),"PUT ENTRY 1-day",IF(AND(W77="GREEN",X77&gt;2),"HOLD CALL",IF(AND(W77="RED",X77&gt;1),"HOLD PUT","WAIT"))))</f>
        <v>WAIT</v>
      </c>
    </row>
    <row r="78">
      <c r="A78" s="30">
        <v>46024.0</v>
      </c>
      <c r="B78" s="3">
        <v>3250.7</v>
      </c>
      <c r="C78" s="3">
        <v>3241.1</v>
      </c>
      <c r="D78" s="32">
        <f t="shared" si="55"/>
        <v>3230.53</v>
      </c>
      <c r="E78" s="32">
        <f t="shared" si="56"/>
        <v>3225.713333</v>
      </c>
      <c r="F78" s="32">
        <f t="shared" si="57"/>
        <v>3231.9425</v>
      </c>
      <c r="G78" s="32">
        <f t="shared" si="58"/>
        <v>3236.55</v>
      </c>
      <c r="H78" s="32">
        <f t="shared" si="59"/>
        <v>3245.108333</v>
      </c>
      <c r="I78" s="32">
        <f t="shared" si="6"/>
        <v>3254.722857</v>
      </c>
      <c r="J78" s="37">
        <f t="shared" si="7"/>
        <v>3260.9775</v>
      </c>
      <c r="K78" s="32">
        <f t="shared" si="8"/>
        <v>3266.884444</v>
      </c>
      <c r="L78" s="32">
        <f t="shared" si="9"/>
        <v>3269.696</v>
      </c>
      <c r="M78" s="32">
        <f t="shared" si="10"/>
        <v>3268.854545</v>
      </c>
      <c r="N78" s="32">
        <f t="shared" si="11"/>
        <v>3264.665833</v>
      </c>
      <c r="O78" s="32">
        <f t="shared" si="12"/>
        <v>3260.051538</v>
      </c>
      <c r="P78" s="32">
        <f t="shared" si="13"/>
        <v>3257.259286</v>
      </c>
      <c r="Q78" s="32">
        <f t="shared" si="14"/>
        <v>3254.049333</v>
      </c>
      <c r="R78" s="4">
        <f t="shared" si="15"/>
        <v>3249.6925</v>
      </c>
      <c r="S78" s="4">
        <f t="shared" si="16"/>
        <v>3246.272353</v>
      </c>
      <c r="T78" s="4">
        <f t="shared" si="17"/>
        <v>3243.761111</v>
      </c>
      <c r="U78" s="4">
        <f t="shared" si="18"/>
        <v>3243.400526</v>
      </c>
      <c r="V78" s="4">
        <f t="shared" si="24"/>
        <v>3243.5315</v>
      </c>
    </row>
    <row r="79">
      <c r="A79" s="30">
        <v>46027.0</v>
      </c>
      <c r="B79" s="3">
        <v>3216.1</v>
      </c>
      <c r="C79" s="3">
        <v>3220.21</v>
      </c>
      <c r="D79" s="75">
        <f>SUM(C78:C79)/2</f>
        <v>3230.655</v>
      </c>
      <c r="E79" s="201">
        <f>SUM(C77:C79)/3</f>
        <v>3227.09</v>
      </c>
      <c r="F79" s="80">
        <f>SUM(C76:C79)/4</f>
        <v>3224.3375</v>
      </c>
      <c r="G79" s="87">
        <f>SUM(C75:C79)/5</f>
        <v>3229.596</v>
      </c>
      <c r="H79" s="82">
        <f>SUM(C74:C79)/6</f>
        <v>3233.826667</v>
      </c>
      <c r="I79" s="72">
        <f t="shared" si="6"/>
        <v>3241.551429</v>
      </c>
      <c r="J79" s="72">
        <f t="shared" si="7"/>
        <v>3250.40875</v>
      </c>
      <c r="K79" s="72">
        <f t="shared" si="8"/>
        <v>3256.447778</v>
      </c>
      <c r="L79" s="82">
        <f t="shared" si="9"/>
        <v>3262.217</v>
      </c>
      <c r="M79" s="57">
        <f t="shared" si="10"/>
        <v>3265.197273</v>
      </c>
      <c r="N79" s="202">
        <f t="shared" si="11"/>
        <v>3264.800833</v>
      </c>
      <c r="O79" s="65">
        <f t="shared" si="12"/>
        <v>3261.246154</v>
      </c>
      <c r="P79" s="58">
        <f t="shared" si="13"/>
        <v>3257.205714</v>
      </c>
      <c r="Q79" s="65">
        <f t="shared" si="14"/>
        <v>3254.789333</v>
      </c>
      <c r="R79" s="64">
        <f t="shared" si="15"/>
        <v>3251.934375</v>
      </c>
      <c r="S79" s="73">
        <f t="shared" si="16"/>
        <v>3247.958235</v>
      </c>
      <c r="T79" s="73">
        <f t="shared" si="17"/>
        <v>3244.824444</v>
      </c>
      <c r="U79" s="73">
        <f t="shared" si="18"/>
        <v>3242.521579</v>
      </c>
      <c r="V79" s="64">
        <f t="shared" si="24"/>
        <v>3242.241</v>
      </c>
    </row>
    <row r="80">
      <c r="A80" s="30">
        <v>46028.0</v>
      </c>
      <c r="B80" s="3">
        <v>3255.8</v>
      </c>
      <c r="C80" s="3">
        <v>3242.4</v>
      </c>
      <c r="D80" s="32">
        <f t="shared" ref="D80:D108" si="60">SUM(C79:C80)/2</f>
        <v>3231.305</v>
      </c>
      <c r="E80" s="32">
        <f t="shared" ref="E80:E108" si="61">SUM(C78:C80)/3</f>
        <v>3234.57</v>
      </c>
      <c r="F80" s="32">
        <f t="shared" ref="F80:F108" si="62">SUM(C77:C80)/4</f>
        <v>3230.9175</v>
      </c>
      <c r="G80" s="32">
        <f t="shared" ref="G80:G108" si="63">SUM(C76:C80)/5</f>
        <v>3227.95</v>
      </c>
      <c r="H80" s="32">
        <f t="shared" ref="H80:H108" si="64">SUM(C75:C80)/6</f>
        <v>3231.73</v>
      </c>
      <c r="I80" s="32">
        <f t="shared" si="6"/>
        <v>3235.051429</v>
      </c>
      <c r="J80" s="37">
        <f t="shared" si="7"/>
        <v>3241.6575</v>
      </c>
      <c r="K80" s="32">
        <f t="shared" si="8"/>
        <v>3249.518889</v>
      </c>
      <c r="L80" s="32">
        <f t="shared" si="9"/>
        <v>3255.043</v>
      </c>
      <c r="M80" s="32">
        <f t="shared" si="10"/>
        <v>3260.415455</v>
      </c>
      <c r="N80" s="32">
        <f t="shared" si="11"/>
        <v>3263.2975</v>
      </c>
      <c r="O80" s="32">
        <f t="shared" si="12"/>
        <v>3263.077692</v>
      </c>
      <c r="P80" s="32">
        <f t="shared" si="13"/>
        <v>3259.9</v>
      </c>
      <c r="Q80" s="32">
        <f t="shared" si="14"/>
        <v>3256.218667</v>
      </c>
      <c r="R80" s="4">
        <f t="shared" si="15"/>
        <v>3254.015</v>
      </c>
      <c r="S80" s="4">
        <f t="shared" si="16"/>
        <v>3251.373529</v>
      </c>
      <c r="T80" s="4">
        <f t="shared" si="17"/>
        <v>3247.649444</v>
      </c>
      <c r="U80" s="4">
        <f t="shared" si="18"/>
        <v>3244.696842</v>
      </c>
      <c r="V80" s="4">
        <f t="shared" si="24"/>
        <v>3242.5155</v>
      </c>
    </row>
    <row r="81">
      <c r="A81" s="30">
        <v>46029.0</v>
      </c>
      <c r="B81" s="3">
        <v>3295.6</v>
      </c>
      <c r="C81" s="3">
        <v>3284.63</v>
      </c>
      <c r="D81" s="32">
        <f t="shared" si="60"/>
        <v>3263.515</v>
      </c>
      <c r="E81" s="32">
        <f t="shared" si="61"/>
        <v>3249.08</v>
      </c>
      <c r="F81" s="32">
        <f t="shared" si="62"/>
        <v>3247.085</v>
      </c>
      <c r="G81" s="32">
        <f t="shared" si="63"/>
        <v>3241.66</v>
      </c>
      <c r="H81" s="32">
        <f t="shared" si="64"/>
        <v>3237.396667</v>
      </c>
      <c r="I81" s="32">
        <f t="shared" si="6"/>
        <v>3239.287143</v>
      </c>
      <c r="J81" s="37">
        <f t="shared" si="7"/>
        <v>3241.24875</v>
      </c>
      <c r="K81" s="32">
        <f t="shared" si="8"/>
        <v>3246.432222</v>
      </c>
      <c r="L81" s="32">
        <f t="shared" si="9"/>
        <v>3253.03</v>
      </c>
      <c r="M81" s="32">
        <f t="shared" si="10"/>
        <v>3257.732727</v>
      </c>
      <c r="N81" s="32">
        <f t="shared" si="11"/>
        <v>3262.433333</v>
      </c>
      <c r="O81" s="32">
        <f t="shared" si="12"/>
        <v>3264.938462</v>
      </c>
      <c r="P81" s="32">
        <f t="shared" si="13"/>
        <v>3264.617143</v>
      </c>
      <c r="Q81" s="32">
        <f t="shared" si="14"/>
        <v>3261.548667</v>
      </c>
      <c r="R81" s="4">
        <f t="shared" si="15"/>
        <v>3257.994375</v>
      </c>
      <c r="S81" s="4">
        <f t="shared" si="16"/>
        <v>3255.815882</v>
      </c>
      <c r="T81" s="4">
        <f t="shared" si="17"/>
        <v>3253.221111</v>
      </c>
      <c r="U81" s="4">
        <f t="shared" si="18"/>
        <v>3249.595789</v>
      </c>
      <c r="V81" s="4">
        <f t="shared" si="24"/>
        <v>3246.6935</v>
      </c>
    </row>
    <row r="82">
      <c r="A82" s="30">
        <v>46030.0</v>
      </c>
      <c r="B82" s="3">
        <v>3203.9</v>
      </c>
      <c r="C82" s="3">
        <v>3211.48</v>
      </c>
      <c r="D82" s="32">
        <f t="shared" si="60"/>
        <v>3248.055</v>
      </c>
      <c r="E82" s="32">
        <f t="shared" si="61"/>
        <v>3246.17</v>
      </c>
      <c r="F82" s="32">
        <f t="shared" si="62"/>
        <v>3239.68</v>
      </c>
      <c r="G82" s="32">
        <f t="shared" si="63"/>
        <v>3239.964</v>
      </c>
      <c r="H82" s="32">
        <f t="shared" si="64"/>
        <v>3236.63</v>
      </c>
      <c r="I82" s="32">
        <f t="shared" si="6"/>
        <v>3233.694286</v>
      </c>
      <c r="J82" s="37">
        <f t="shared" si="7"/>
        <v>3235.81125</v>
      </c>
      <c r="K82" s="32">
        <f t="shared" si="8"/>
        <v>3237.941111</v>
      </c>
      <c r="L82" s="32">
        <f t="shared" si="9"/>
        <v>3242.937</v>
      </c>
      <c r="M82" s="32">
        <f t="shared" si="10"/>
        <v>3249.252727</v>
      </c>
      <c r="N82" s="32">
        <f t="shared" si="11"/>
        <v>3253.878333</v>
      </c>
      <c r="O82" s="32">
        <f t="shared" si="12"/>
        <v>3258.513846</v>
      </c>
      <c r="P82" s="32">
        <f t="shared" si="13"/>
        <v>3261.12</v>
      </c>
      <c r="Q82" s="32">
        <f t="shared" si="14"/>
        <v>3261.074667</v>
      </c>
      <c r="R82" s="4">
        <f t="shared" si="15"/>
        <v>3258.419375</v>
      </c>
      <c r="S82" s="4">
        <f t="shared" si="16"/>
        <v>3255.258235</v>
      </c>
      <c r="T82" s="4">
        <f t="shared" si="17"/>
        <v>3253.352778</v>
      </c>
      <c r="U82" s="4">
        <f t="shared" si="18"/>
        <v>3251.024211</v>
      </c>
      <c r="V82" s="4">
        <f t="shared" si="24"/>
        <v>3247.69</v>
      </c>
    </row>
    <row r="83">
      <c r="A83" s="30">
        <v>46031.0</v>
      </c>
      <c r="B83" s="3">
        <v>3207.8</v>
      </c>
      <c r="C83" s="3">
        <v>3209.44</v>
      </c>
      <c r="D83" s="32">
        <f t="shared" si="60"/>
        <v>3210.46</v>
      </c>
      <c r="E83" s="32">
        <f t="shared" si="61"/>
        <v>3235.183333</v>
      </c>
      <c r="F83" s="32">
        <f t="shared" si="62"/>
        <v>3236.9875</v>
      </c>
      <c r="G83" s="32">
        <f t="shared" si="63"/>
        <v>3233.632</v>
      </c>
      <c r="H83" s="32">
        <f t="shared" si="64"/>
        <v>3234.876667</v>
      </c>
      <c r="I83" s="32">
        <f t="shared" si="6"/>
        <v>3232.745714</v>
      </c>
      <c r="J83" s="37">
        <f t="shared" si="7"/>
        <v>3230.6625</v>
      </c>
      <c r="K83" s="32">
        <f t="shared" si="8"/>
        <v>3232.881111</v>
      </c>
      <c r="L83" s="32">
        <f t="shared" si="9"/>
        <v>3235.091</v>
      </c>
      <c r="M83" s="32">
        <f t="shared" si="10"/>
        <v>3239.891818</v>
      </c>
      <c r="N83" s="32">
        <f t="shared" si="11"/>
        <v>3245.935</v>
      </c>
      <c r="O83" s="32">
        <f t="shared" si="12"/>
        <v>3250.46</v>
      </c>
      <c r="P83" s="32">
        <f t="shared" si="13"/>
        <v>3255.008571</v>
      </c>
      <c r="Q83" s="32">
        <f t="shared" si="14"/>
        <v>3257.674667</v>
      </c>
      <c r="R83" s="4">
        <f t="shared" si="15"/>
        <v>3257.8475</v>
      </c>
      <c r="S83" s="4">
        <f t="shared" si="16"/>
        <v>3255.538235</v>
      </c>
      <c r="T83" s="4">
        <f t="shared" si="17"/>
        <v>3252.712778</v>
      </c>
      <c r="U83" s="4">
        <f t="shared" si="18"/>
        <v>3251.041579</v>
      </c>
      <c r="V83" s="4">
        <f t="shared" si="24"/>
        <v>3248.945</v>
      </c>
    </row>
    <row r="84">
      <c r="A84" s="30">
        <v>46034.0</v>
      </c>
      <c r="B84" s="3">
        <v>3239.6</v>
      </c>
      <c r="C84" s="3">
        <v>3212.14</v>
      </c>
      <c r="D84" s="32">
        <f t="shared" si="60"/>
        <v>3210.79</v>
      </c>
      <c r="E84" s="32">
        <f t="shared" si="61"/>
        <v>3211.02</v>
      </c>
      <c r="F84" s="32">
        <f t="shared" si="62"/>
        <v>3229.4225</v>
      </c>
      <c r="G84" s="32">
        <f t="shared" si="63"/>
        <v>3232.018</v>
      </c>
      <c r="H84" s="32">
        <f t="shared" si="64"/>
        <v>3230.05</v>
      </c>
      <c r="I84" s="32">
        <f t="shared" si="6"/>
        <v>3231.628571</v>
      </c>
      <c r="J84" s="37">
        <f t="shared" si="7"/>
        <v>3230.17</v>
      </c>
      <c r="K84" s="32">
        <f t="shared" si="8"/>
        <v>3228.604444</v>
      </c>
      <c r="L84" s="32">
        <f t="shared" si="9"/>
        <v>3230.807</v>
      </c>
      <c r="M84" s="32">
        <f t="shared" si="10"/>
        <v>3233.004545</v>
      </c>
      <c r="N84" s="32">
        <f t="shared" si="11"/>
        <v>3237.579167</v>
      </c>
      <c r="O84" s="32">
        <f t="shared" si="12"/>
        <v>3243.335385</v>
      </c>
      <c r="P84" s="32">
        <f t="shared" si="13"/>
        <v>3247.722857</v>
      </c>
      <c r="Q84" s="32">
        <f t="shared" si="14"/>
        <v>3252.150667</v>
      </c>
      <c r="R84" s="4">
        <f t="shared" si="15"/>
        <v>3254.82875</v>
      </c>
      <c r="S84" s="4">
        <f t="shared" si="16"/>
        <v>3255.158824</v>
      </c>
      <c r="T84" s="4">
        <f t="shared" si="17"/>
        <v>3253.127222</v>
      </c>
      <c r="U84" s="4">
        <f t="shared" si="18"/>
        <v>3250.577368</v>
      </c>
      <c r="V84" s="4">
        <f t="shared" si="24"/>
        <v>3249.0965</v>
      </c>
    </row>
    <row r="85">
      <c r="A85" s="30">
        <v>46035.0</v>
      </c>
      <c r="B85" s="3">
        <v>3268.0</v>
      </c>
      <c r="C85" s="3">
        <v>3251.44</v>
      </c>
      <c r="D85" s="32">
        <f t="shared" si="60"/>
        <v>3231.79</v>
      </c>
      <c r="E85" s="32">
        <f t="shared" si="61"/>
        <v>3224.34</v>
      </c>
      <c r="F85" s="32">
        <f t="shared" si="62"/>
        <v>3221.125</v>
      </c>
      <c r="G85" s="32">
        <f t="shared" si="63"/>
        <v>3233.826</v>
      </c>
      <c r="H85" s="32">
        <f t="shared" si="64"/>
        <v>3235.255</v>
      </c>
      <c r="I85" s="32">
        <f t="shared" si="6"/>
        <v>3233.105714</v>
      </c>
      <c r="J85" s="37">
        <f t="shared" si="7"/>
        <v>3234.105</v>
      </c>
      <c r="K85" s="32">
        <f t="shared" si="8"/>
        <v>3232.533333</v>
      </c>
      <c r="L85" s="32">
        <f t="shared" si="9"/>
        <v>3230.888</v>
      </c>
      <c r="M85" s="32">
        <f t="shared" si="10"/>
        <v>3232.682727</v>
      </c>
      <c r="N85" s="32">
        <f t="shared" si="11"/>
        <v>3234.540833</v>
      </c>
      <c r="O85" s="32">
        <f t="shared" si="12"/>
        <v>3238.645385</v>
      </c>
      <c r="P85" s="32">
        <f t="shared" si="13"/>
        <v>3243.914286</v>
      </c>
      <c r="Q85" s="32">
        <f t="shared" si="14"/>
        <v>3247.970667</v>
      </c>
      <c r="R85" s="4">
        <f t="shared" si="15"/>
        <v>3252.10625</v>
      </c>
      <c r="S85" s="4">
        <f t="shared" si="16"/>
        <v>3254.629412</v>
      </c>
      <c r="T85" s="4">
        <f t="shared" si="17"/>
        <v>3254.952222</v>
      </c>
      <c r="U85" s="4">
        <f t="shared" si="18"/>
        <v>3253.038421</v>
      </c>
      <c r="V85" s="4">
        <f t="shared" si="24"/>
        <v>3250.6205</v>
      </c>
    </row>
    <row r="86">
      <c r="A86" s="30">
        <v>46036.0</v>
      </c>
      <c r="B86" s="3">
        <v>3192.5</v>
      </c>
      <c r="C86" s="3">
        <v>3205.63</v>
      </c>
      <c r="D86" s="32">
        <f t="shared" si="60"/>
        <v>3228.535</v>
      </c>
      <c r="E86" s="32">
        <f t="shared" si="61"/>
        <v>3223.07</v>
      </c>
      <c r="F86" s="32">
        <f t="shared" si="62"/>
        <v>3219.6625</v>
      </c>
      <c r="G86" s="32">
        <f t="shared" si="63"/>
        <v>3218.026</v>
      </c>
      <c r="H86" s="32">
        <f t="shared" si="64"/>
        <v>3229.126667</v>
      </c>
      <c r="I86" s="32">
        <f t="shared" si="6"/>
        <v>3231.022857</v>
      </c>
      <c r="J86" s="37">
        <f t="shared" si="7"/>
        <v>3229.67125</v>
      </c>
      <c r="K86" s="32">
        <f t="shared" si="8"/>
        <v>3230.941111</v>
      </c>
      <c r="L86" s="32">
        <f t="shared" si="9"/>
        <v>3229.843</v>
      </c>
      <c r="M86" s="32">
        <f t="shared" si="10"/>
        <v>3228.591818</v>
      </c>
      <c r="N86" s="32">
        <f t="shared" si="11"/>
        <v>3230.428333</v>
      </c>
      <c r="O86" s="32">
        <f t="shared" si="12"/>
        <v>3232.316923</v>
      </c>
      <c r="P86" s="32">
        <f t="shared" si="13"/>
        <v>3236.287143</v>
      </c>
      <c r="Q86" s="32">
        <f t="shared" si="14"/>
        <v>3241.362</v>
      </c>
      <c r="R86" s="4">
        <f t="shared" si="15"/>
        <v>3245.324375</v>
      </c>
      <c r="S86" s="4">
        <f t="shared" si="16"/>
        <v>3249.372353</v>
      </c>
      <c r="T86" s="4">
        <f t="shared" si="17"/>
        <v>3251.907222</v>
      </c>
      <c r="U86" s="4">
        <f t="shared" si="18"/>
        <v>3252.356316</v>
      </c>
      <c r="V86" s="4">
        <f t="shared" si="24"/>
        <v>3250.668</v>
      </c>
    </row>
    <row r="87">
      <c r="A87" s="30">
        <v>46038.0</v>
      </c>
      <c r="B87" s="3">
        <v>3206.7</v>
      </c>
      <c r="C87" s="3">
        <v>3200.62</v>
      </c>
      <c r="D87" s="32">
        <f t="shared" si="60"/>
        <v>3203.125</v>
      </c>
      <c r="E87" s="32">
        <f t="shared" si="61"/>
        <v>3219.23</v>
      </c>
      <c r="F87" s="32">
        <f t="shared" si="62"/>
        <v>3217.4575</v>
      </c>
      <c r="G87" s="32">
        <f t="shared" si="63"/>
        <v>3215.854</v>
      </c>
      <c r="H87" s="32">
        <f t="shared" si="64"/>
        <v>3215.125</v>
      </c>
      <c r="I87" s="32">
        <f t="shared" si="6"/>
        <v>3225.054286</v>
      </c>
      <c r="J87" s="37">
        <f t="shared" si="7"/>
        <v>3227.2225</v>
      </c>
      <c r="K87" s="32">
        <f t="shared" si="8"/>
        <v>3226.443333</v>
      </c>
      <c r="L87" s="32">
        <f t="shared" si="9"/>
        <v>3227.909</v>
      </c>
      <c r="M87" s="32">
        <f t="shared" si="10"/>
        <v>3227.186364</v>
      </c>
      <c r="N87" s="32">
        <f t="shared" si="11"/>
        <v>3226.260833</v>
      </c>
      <c r="O87" s="32">
        <f t="shared" si="12"/>
        <v>3228.135385</v>
      </c>
      <c r="P87" s="32">
        <f t="shared" si="13"/>
        <v>3230.052857</v>
      </c>
      <c r="Q87" s="32">
        <f t="shared" si="14"/>
        <v>3233.909333</v>
      </c>
      <c r="R87" s="4">
        <f t="shared" si="15"/>
        <v>3238.815625</v>
      </c>
      <c r="S87" s="4">
        <f t="shared" si="16"/>
        <v>3242.694706</v>
      </c>
      <c r="T87" s="4">
        <f t="shared" si="17"/>
        <v>3246.663889</v>
      </c>
      <c r="U87" s="4">
        <f t="shared" si="18"/>
        <v>3249.207895</v>
      </c>
      <c r="V87" s="4">
        <f t="shared" si="24"/>
        <v>3249.7695</v>
      </c>
    </row>
    <row r="88">
      <c r="A88" s="30">
        <v>46041.0</v>
      </c>
      <c r="B88" s="3">
        <v>3163.6</v>
      </c>
      <c r="C88" s="3">
        <v>3168.84</v>
      </c>
      <c r="D88" s="32">
        <f t="shared" si="60"/>
        <v>3184.73</v>
      </c>
      <c r="E88" s="32">
        <f t="shared" si="61"/>
        <v>3191.696667</v>
      </c>
      <c r="F88" s="32">
        <f t="shared" si="62"/>
        <v>3206.6325</v>
      </c>
      <c r="G88" s="32">
        <f t="shared" si="63"/>
        <v>3207.734</v>
      </c>
      <c r="H88" s="32">
        <f t="shared" si="64"/>
        <v>3208.018333</v>
      </c>
      <c r="I88" s="32">
        <f t="shared" si="6"/>
        <v>3208.512857</v>
      </c>
      <c r="J88" s="37">
        <f t="shared" si="7"/>
        <v>3218.0275</v>
      </c>
      <c r="K88" s="32">
        <f t="shared" si="8"/>
        <v>3220.735556</v>
      </c>
      <c r="L88" s="32">
        <f t="shared" si="9"/>
        <v>3220.683</v>
      </c>
      <c r="M88" s="32">
        <f t="shared" si="10"/>
        <v>3222.539091</v>
      </c>
      <c r="N88" s="32">
        <f t="shared" si="11"/>
        <v>3222.324167</v>
      </c>
      <c r="O88" s="32">
        <f t="shared" si="12"/>
        <v>3221.843846</v>
      </c>
      <c r="P88" s="32">
        <f t="shared" si="13"/>
        <v>3223.9</v>
      </c>
      <c r="Q88" s="32">
        <f t="shared" si="14"/>
        <v>3225.972</v>
      </c>
      <c r="R88" s="4">
        <f t="shared" si="15"/>
        <v>3229.8425</v>
      </c>
      <c r="S88" s="4">
        <f t="shared" si="16"/>
        <v>3234.699412</v>
      </c>
      <c r="T88" s="4">
        <f t="shared" si="17"/>
        <v>3238.591667</v>
      </c>
      <c r="U88" s="4">
        <f t="shared" si="18"/>
        <v>3242.567895</v>
      </c>
      <c r="V88" s="4">
        <f t="shared" si="24"/>
        <v>3245.1895</v>
      </c>
    </row>
    <row r="89">
      <c r="A89" s="30">
        <v>46042.0</v>
      </c>
      <c r="B89" s="3">
        <v>3102.3</v>
      </c>
      <c r="C89" s="3">
        <v>3127.35</v>
      </c>
      <c r="D89" s="32">
        <f t="shared" si="60"/>
        <v>3148.095</v>
      </c>
      <c r="E89" s="32">
        <f t="shared" si="61"/>
        <v>3165.603333</v>
      </c>
      <c r="F89" s="32">
        <f t="shared" si="62"/>
        <v>3175.61</v>
      </c>
      <c r="G89" s="32">
        <f t="shared" si="63"/>
        <v>3190.776</v>
      </c>
      <c r="H89" s="32">
        <f t="shared" si="64"/>
        <v>3194.336667</v>
      </c>
      <c r="I89" s="32">
        <f t="shared" si="6"/>
        <v>3196.494286</v>
      </c>
      <c r="J89" s="37">
        <f t="shared" si="7"/>
        <v>3198.3675</v>
      </c>
      <c r="K89" s="32">
        <f t="shared" si="8"/>
        <v>3207.952222</v>
      </c>
      <c r="L89" s="32">
        <f t="shared" si="9"/>
        <v>3211.397</v>
      </c>
      <c r="M89" s="32">
        <f t="shared" si="10"/>
        <v>3212.198182</v>
      </c>
      <c r="N89" s="32">
        <f t="shared" si="11"/>
        <v>3214.606667</v>
      </c>
      <c r="O89" s="32">
        <f t="shared" si="12"/>
        <v>3215.018462</v>
      </c>
      <c r="P89" s="32">
        <f t="shared" si="13"/>
        <v>3215.094286</v>
      </c>
      <c r="Q89" s="32">
        <f t="shared" si="14"/>
        <v>3217.463333</v>
      </c>
      <c r="R89" s="4">
        <f t="shared" si="15"/>
        <v>3219.808125</v>
      </c>
      <c r="S89" s="4">
        <f t="shared" si="16"/>
        <v>3223.813529</v>
      </c>
      <c r="T89" s="4">
        <f t="shared" si="17"/>
        <v>3228.735556</v>
      </c>
      <c r="U89" s="4">
        <f t="shared" si="18"/>
        <v>3232.736842</v>
      </c>
      <c r="V89" s="4">
        <f t="shared" si="24"/>
        <v>3236.807</v>
      </c>
    </row>
    <row r="90">
      <c r="A90" s="30">
        <v>46043.0</v>
      </c>
      <c r="B90" s="3">
        <v>3122.6</v>
      </c>
      <c r="C90" s="3">
        <v>3112.67</v>
      </c>
      <c r="D90" s="32">
        <f t="shared" si="60"/>
        <v>3120.01</v>
      </c>
      <c r="E90" s="32">
        <f t="shared" si="61"/>
        <v>3136.286667</v>
      </c>
      <c r="F90" s="32">
        <f t="shared" si="62"/>
        <v>3152.37</v>
      </c>
      <c r="G90" s="32">
        <f t="shared" si="63"/>
        <v>3163.022</v>
      </c>
      <c r="H90" s="32">
        <f t="shared" si="64"/>
        <v>3177.758333</v>
      </c>
      <c r="I90" s="32">
        <f t="shared" si="6"/>
        <v>3182.67</v>
      </c>
      <c r="J90" s="37">
        <f t="shared" si="7"/>
        <v>3186.01625</v>
      </c>
      <c r="K90" s="32">
        <f t="shared" si="8"/>
        <v>3188.845556</v>
      </c>
      <c r="L90" s="32">
        <f t="shared" si="9"/>
        <v>3198.424</v>
      </c>
      <c r="M90" s="32">
        <f t="shared" si="10"/>
        <v>3202.421818</v>
      </c>
      <c r="N90" s="32">
        <f t="shared" si="11"/>
        <v>3203.904167</v>
      </c>
      <c r="O90" s="32">
        <f t="shared" si="12"/>
        <v>3206.765385</v>
      </c>
      <c r="P90" s="32">
        <f t="shared" si="13"/>
        <v>3207.707857</v>
      </c>
      <c r="Q90" s="32">
        <f t="shared" si="14"/>
        <v>3208.266</v>
      </c>
      <c r="R90" s="4">
        <f t="shared" si="15"/>
        <v>3210.91375</v>
      </c>
      <c r="S90" s="4">
        <f t="shared" si="16"/>
        <v>3213.505882</v>
      </c>
      <c r="T90" s="4">
        <f t="shared" si="17"/>
        <v>3217.638889</v>
      </c>
      <c r="U90" s="4">
        <f t="shared" si="18"/>
        <v>3222.626842</v>
      </c>
      <c r="V90" s="4">
        <f t="shared" si="24"/>
        <v>3226.7335</v>
      </c>
    </row>
    <row r="91">
      <c r="A91" s="30">
        <v>46044.0</v>
      </c>
      <c r="B91" s="3">
        <v>3150.4</v>
      </c>
      <c r="C91" s="3">
        <v>3142.82</v>
      </c>
      <c r="D91" s="32">
        <f t="shared" si="60"/>
        <v>3127.745</v>
      </c>
      <c r="E91" s="32">
        <f t="shared" si="61"/>
        <v>3127.613333</v>
      </c>
      <c r="F91" s="32">
        <f t="shared" si="62"/>
        <v>3137.92</v>
      </c>
      <c r="G91" s="32">
        <f t="shared" si="63"/>
        <v>3150.46</v>
      </c>
      <c r="H91" s="32">
        <f t="shared" si="64"/>
        <v>3159.655</v>
      </c>
      <c r="I91" s="32">
        <f t="shared" si="6"/>
        <v>3172.767143</v>
      </c>
      <c r="J91" s="37">
        <f t="shared" si="7"/>
        <v>3177.68875</v>
      </c>
      <c r="K91" s="32">
        <f t="shared" si="8"/>
        <v>3181.216667</v>
      </c>
      <c r="L91" s="32">
        <f t="shared" si="9"/>
        <v>3184.243</v>
      </c>
      <c r="M91" s="32">
        <f t="shared" si="10"/>
        <v>3193.369091</v>
      </c>
      <c r="N91" s="32">
        <f t="shared" si="11"/>
        <v>3197.455</v>
      </c>
      <c r="O91" s="32">
        <f t="shared" si="12"/>
        <v>3199.205385</v>
      </c>
      <c r="P91" s="32">
        <f t="shared" si="13"/>
        <v>3202.197857</v>
      </c>
      <c r="Q91" s="32">
        <f t="shared" si="14"/>
        <v>3203.382</v>
      </c>
      <c r="R91" s="4">
        <f t="shared" si="15"/>
        <v>3204.175625</v>
      </c>
      <c r="S91" s="4">
        <f t="shared" si="16"/>
        <v>3206.908235</v>
      </c>
      <c r="T91" s="4">
        <f t="shared" si="17"/>
        <v>3209.578889</v>
      </c>
      <c r="U91" s="4">
        <f t="shared" si="18"/>
        <v>3213.701053</v>
      </c>
      <c r="V91" s="4">
        <f t="shared" si="24"/>
        <v>3218.6365</v>
      </c>
    </row>
    <row r="92">
      <c r="A92" s="30">
        <v>46045.0</v>
      </c>
      <c r="B92" s="3">
        <v>3162.5</v>
      </c>
      <c r="C92" s="3">
        <v>3176.58</v>
      </c>
      <c r="D92" s="32">
        <f t="shared" si="60"/>
        <v>3159.7</v>
      </c>
      <c r="E92" s="32">
        <f t="shared" si="61"/>
        <v>3144.023333</v>
      </c>
      <c r="F92" s="32">
        <f t="shared" si="62"/>
        <v>3139.855</v>
      </c>
      <c r="G92" s="32">
        <f t="shared" si="63"/>
        <v>3145.652</v>
      </c>
      <c r="H92" s="32">
        <f t="shared" si="64"/>
        <v>3154.813333</v>
      </c>
      <c r="I92" s="32">
        <f t="shared" si="6"/>
        <v>3162.072857</v>
      </c>
      <c r="J92" s="37">
        <f t="shared" si="7"/>
        <v>3173.24375</v>
      </c>
      <c r="K92" s="32">
        <f t="shared" si="8"/>
        <v>3177.565556</v>
      </c>
      <c r="L92" s="32">
        <f t="shared" si="9"/>
        <v>3180.753</v>
      </c>
      <c r="M92" s="32">
        <f t="shared" si="10"/>
        <v>3183.546364</v>
      </c>
      <c r="N92" s="32">
        <f t="shared" si="11"/>
        <v>3191.97</v>
      </c>
      <c r="O92" s="32">
        <f t="shared" si="12"/>
        <v>3195.849231</v>
      </c>
      <c r="P92" s="32">
        <f t="shared" si="13"/>
        <v>3197.589286</v>
      </c>
      <c r="Q92" s="32">
        <f t="shared" si="14"/>
        <v>3200.49</v>
      </c>
      <c r="R92" s="4">
        <f t="shared" si="15"/>
        <v>3201.706875</v>
      </c>
      <c r="S92" s="4">
        <f t="shared" si="16"/>
        <v>3202.552353</v>
      </c>
      <c r="T92" s="4">
        <f t="shared" si="17"/>
        <v>3205.223333</v>
      </c>
      <c r="U92" s="4">
        <f t="shared" si="18"/>
        <v>3207.842105</v>
      </c>
      <c r="V92" s="4">
        <f t="shared" si="24"/>
        <v>3211.845</v>
      </c>
    </row>
    <row r="93">
      <c r="A93" s="30">
        <v>46049.0</v>
      </c>
      <c r="B93" s="3">
        <v>3158.0</v>
      </c>
      <c r="C93" s="3">
        <v>3146.84</v>
      </c>
      <c r="D93" s="32">
        <f t="shared" si="60"/>
        <v>3161.71</v>
      </c>
      <c r="E93" s="32">
        <f t="shared" si="61"/>
        <v>3155.413333</v>
      </c>
      <c r="F93" s="32">
        <f t="shared" si="62"/>
        <v>3144.7275</v>
      </c>
      <c r="G93" s="32">
        <f t="shared" si="63"/>
        <v>3141.252</v>
      </c>
      <c r="H93" s="32">
        <f t="shared" si="64"/>
        <v>3145.85</v>
      </c>
      <c r="I93" s="32">
        <f t="shared" si="6"/>
        <v>3153.674286</v>
      </c>
      <c r="J93" s="37">
        <f t="shared" si="7"/>
        <v>3160.16875</v>
      </c>
      <c r="K93" s="32">
        <f t="shared" si="8"/>
        <v>3170.31</v>
      </c>
      <c r="L93" s="32">
        <f t="shared" si="9"/>
        <v>3174.493</v>
      </c>
      <c r="M93" s="32">
        <f t="shared" si="10"/>
        <v>3177.67</v>
      </c>
      <c r="N93" s="32">
        <f t="shared" si="11"/>
        <v>3180.4875</v>
      </c>
      <c r="O93" s="32">
        <f t="shared" si="12"/>
        <v>3188.498462</v>
      </c>
      <c r="P93" s="32">
        <f t="shared" si="13"/>
        <v>3192.348571</v>
      </c>
      <c r="Q93" s="32">
        <f t="shared" si="14"/>
        <v>3194.206</v>
      </c>
      <c r="R93" s="4">
        <f t="shared" si="15"/>
        <v>3197.136875</v>
      </c>
      <c r="S93" s="4">
        <f t="shared" si="16"/>
        <v>3198.479412</v>
      </c>
      <c r="T93" s="4">
        <f t="shared" si="17"/>
        <v>3199.457222</v>
      </c>
      <c r="U93" s="4">
        <f t="shared" si="18"/>
        <v>3202.150526</v>
      </c>
      <c r="V93" s="4">
        <f t="shared" si="24"/>
        <v>3204.792</v>
      </c>
    </row>
    <row r="94">
      <c r="A94" s="30">
        <v>46050.0</v>
      </c>
      <c r="B94" s="3">
        <v>3200.1</v>
      </c>
      <c r="C94" s="3">
        <v>3191.17</v>
      </c>
      <c r="D94" s="32">
        <f t="shared" si="60"/>
        <v>3169.005</v>
      </c>
      <c r="E94" s="32">
        <f t="shared" si="61"/>
        <v>3171.53</v>
      </c>
      <c r="F94" s="32">
        <f t="shared" si="62"/>
        <v>3164.3525</v>
      </c>
      <c r="G94" s="32">
        <f t="shared" si="63"/>
        <v>3154.016</v>
      </c>
      <c r="H94" s="32">
        <f t="shared" si="64"/>
        <v>3149.571667</v>
      </c>
      <c r="I94" s="32">
        <f t="shared" si="6"/>
        <v>3152.324286</v>
      </c>
      <c r="J94" s="37">
        <f t="shared" si="7"/>
        <v>3158.36125</v>
      </c>
      <c r="K94" s="32">
        <f t="shared" si="8"/>
        <v>3163.613333</v>
      </c>
      <c r="L94" s="32">
        <f t="shared" si="9"/>
        <v>3172.396</v>
      </c>
      <c r="M94" s="32">
        <f t="shared" si="10"/>
        <v>3176.009091</v>
      </c>
      <c r="N94" s="32">
        <f t="shared" si="11"/>
        <v>3178.795</v>
      </c>
      <c r="O94" s="32">
        <f t="shared" si="12"/>
        <v>3181.309231</v>
      </c>
      <c r="P94" s="32">
        <f t="shared" si="13"/>
        <v>3188.689286</v>
      </c>
      <c r="Q94" s="32">
        <f t="shared" si="14"/>
        <v>3192.27</v>
      </c>
      <c r="R94" s="4">
        <f t="shared" si="15"/>
        <v>3194.01625</v>
      </c>
      <c r="S94" s="4">
        <f t="shared" si="16"/>
        <v>3196.785882</v>
      </c>
      <c r="T94" s="4">
        <f t="shared" si="17"/>
        <v>3198.073333</v>
      </c>
      <c r="U94" s="4">
        <f t="shared" si="18"/>
        <v>3199.021053</v>
      </c>
      <c r="V94" s="4">
        <f t="shared" si="24"/>
        <v>3201.6015</v>
      </c>
    </row>
    <row r="95">
      <c r="A95" s="30">
        <v>46051.0</v>
      </c>
      <c r="B95" s="3">
        <v>3144.4</v>
      </c>
      <c r="C95" s="3">
        <v>3143.87</v>
      </c>
      <c r="D95" s="32">
        <f t="shared" si="60"/>
        <v>3167.52</v>
      </c>
      <c r="E95" s="32">
        <f t="shared" si="61"/>
        <v>3160.626667</v>
      </c>
      <c r="F95" s="32">
        <f t="shared" si="62"/>
        <v>3164.615</v>
      </c>
      <c r="G95" s="32">
        <f t="shared" si="63"/>
        <v>3160.256</v>
      </c>
      <c r="H95" s="32">
        <f t="shared" si="64"/>
        <v>3152.325</v>
      </c>
      <c r="I95" s="32">
        <f t="shared" si="6"/>
        <v>3148.757143</v>
      </c>
      <c r="J95" s="37">
        <f t="shared" si="7"/>
        <v>3151.2675</v>
      </c>
      <c r="K95" s="32">
        <f t="shared" si="8"/>
        <v>3156.751111</v>
      </c>
      <c r="L95" s="32">
        <f t="shared" si="9"/>
        <v>3161.639</v>
      </c>
      <c r="M95" s="32">
        <f t="shared" si="10"/>
        <v>3169.802727</v>
      </c>
      <c r="N95" s="32">
        <f t="shared" si="11"/>
        <v>3173.330833</v>
      </c>
      <c r="O95" s="32">
        <f t="shared" si="12"/>
        <v>3176.108462</v>
      </c>
      <c r="P95" s="32">
        <f t="shared" si="13"/>
        <v>3178.635</v>
      </c>
      <c r="Q95" s="32">
        <f t="shared" si="14"/>
        <v>3185.701333</v>
      </c>
      <c r="R95" s="4">
        <f t="shared" si="15"/>
        <v>3189.245</v>
      </c>
      <c r="S95" s="4">
        <f t="shared" si="16"/>
        <v>3191.066471</v>
      </c>
      <c r="T95" s="4">
        <f t="shared" si="17"/>
        <v>3193.846111</v>
      </c>
      <c r="U95" s="4">
        <f t="shared" si="18"/>
        <v>3195.220526</v>
      </c>
      <c r="V95" s="4">
        <f t="shared" si="24"/>
        <v>3196.2635</v>
      </c>
    </row>
    <row r="96">
      <c r="A96" s="30">
        <v>46052.0</v>
      </c>
      <c r="B96" s="3">
        <v>3123.9</v>
      </c>
      <c r="C96" s="3">
        <v>3121.64</v>
      </c>
      <c r="D96" s="32">
        <f t="shared" si="60"/>
        <v>3132.755</v>
      </c>
      <c r="E96" s="32">
        <f t="shared" si="61"/>
        <v>3152.226667</v>
      </c>
      <c r="F96" s="32">
        <f t="shared" si="62"/>
        <v>3150.88</v>
      </c>
      <c r="G96" s="32">
        <f t="shared" si="63"/>
        <v>3156.02</v>
      </c>
      <c r="H96" s="32">
        <f t="shared" si="64"/>
        <v>3153.82</v>
      </c>
      <c r="I96" s="32">
        <f t="shared" si="6"/>
        <v>3147.941429</v>
      </c>
      <c r="J96" s="37">
        <f t="shared" si="7"/>
        <v>3145.3675</v>
      </c>
      <c r="K96" s="32">
        <f t="shared" si="8"/>
        <v>3147.975556</v>
      </c>
      <c r="L96" s="32">
        <f t="shared" si="9"/>
        <v>3153.24</v>
      </c>
      <c r="M96" s="32">
        <f t="shared" si="10"/>
        <v>3158.002727</v>
      </c>
      <c r="N96" s="32">
        <f t="shared" si="11"/>
        <v>3165.789167</v>
      </c>
      <c r="O96" s="32">
        <f t="shared" si="12"/>
        <v>3169.354615</v>
      </c>
      <c r="P96" s="32">
        <f t="shared" si="13"/>
        <v>3172.217857</v>
      </c>
      <c r="Q96" s="32">
        <f t="shared" si="14"/>
        <v>3174.835333</v>
      </c>
      <c r="R96" s="4">
        <f t="shared" si="15"/>
        <v>3181.6975</v>
      </c>
      <c r="S96" s="4">
        <f t="shared" si="16"/>
        <v>3185.268235</v>
      </c>
      <c r="T96" s="4">
        <f t="shared" si="17"/>
        <v>3187.209444</v>
      </c>
      <c r="U96" s="4">
        <f t="shared" si="18"/>
        <v>3190.045789</v>
      </c>
      <c r="V96" s="4">
        <f t="shared" si="24"/>
        <v>3191.5415</v>
      </c>
    </row>
    <row r="97">
      <c r="A97" s="30">
        <v>46054.0</v>
      </c>
      <c r="B97" s="3">
        <v>3186.9</v>
      </c>
      <c r="C97" s="3">
        <v>3182.47</v>
      </c>
      <c r="D97" s="32">
        <f t="shared" si="60"/>
        <v>3152.055</v>
      </c>
      <c r="E97" s="32">
        <f t="shared" si="61"/>
        <v>3149.326667</v>
      </c>
      <c r="F97" s="32">
        <f t="shared" si="62"/>
        <v>3159.7875</v>
      </c>
      <c r="G97" s="32">
        <f t="shared" si="63"/>
        <v>3157.198</v>
      </c>
      <c r="H97" s="32">
        <f t="shared" si="64"/>
        <v>3160.428333</v>
      </c>
      <c r="I97" s="32">
        <f t="shared" si="6"/>
        <v>3157.912857</v>
      </c>
      <c r="J97" s="37">
        <f t="shared" si="7"/>
        <v>3152.2575</v>
      </c>
      <c r="K97" s="32">
        <f t="shared" si="8"/>
        <v>3149.49</v>
      </c>
      <c r="L97" s="32">
        <f t="shared" si="9"/>
        <v>3151.425</v>
      </c>
      <c r="M97" s="32">
        <f t="shared" si="10"/>
        <v>3155.897273</v>
      </c>
      <c r="N97" s="32">
        <f t="shared" si="11"/>
        <v>3160.041667</v>
      </c>
      <c r="O97" s="32">
        <f t="shared" si="12"/>
        <v>3167.072308</v>
      </c>
      <c r="P97" s="32">
        <f t="shared" si="13"/>
        <v>3170.291429</v>
      </c>
      <c r="Q97" s="32">
        <f t="shared" si="14"/>
        <v>3172.901333</v>
      </c>
      <c r="R97" s="4">
        <f t="shared" si="15"/>
        <v>3175.3125</v>
      </c>
      <c r="S97" s="4">
        <f t="shared" si="16"/>
        <v>3181.742941</v>
      </c>
      <c r="T97" s="4">
        <f t="shared" si="17"/>
        <v>3185.112778</v>
      </c>
      <c r="U97" s="4">
        <f t="shared" si="18"/>
        <v>3186.96</v>
      </c>
      <c r="V97" s="4">
        <f t="shared" si="24"/>
        <v>3189.667</v>
      </c>
    </row>
    <row r="98">
      <c r="A98" s="30">
        <v>46055.0</v>
      </c>
      <c r="B98" s="3">
        <v>3169.6</v>
      </c>
      <c r="C98" s="3">
        <v>3164.69</v>
      </c>
      <c r="D98" s="32">
        <f t="shared" si="60"/>
        <v>3173.58</v>
      </c>
      <c r="E98" s="32">
        <f t="shared" si="61"/>
        <v>3156.266667</v>
      </c>
      <c r="F98" s="32">
        <f t="shared" si="62"/>
        <v>3153.1675</v>
      </c>
      <c r="G98" s="32">
        <f t="shared" si="63"/>
        <v>3160.768</v>
      </c>
      <c r="H98" s="32">
        <f t="shared" si="64"/>
        <v>3158.446667</v>
      </c>
      <c r="I98" s="32">
        <f t="shared" si="6"/>
        <v>3161.037143</v>
      </c>
      <c r="J98" s="37">
        <f t="shared" si="7"/>
        <v>3158.76</v>
      </c>
      <c r="K98" s="32">
        <f t="shared" si="8"/>
        <v>3153.638889</v>
      </c>
      <c r="L98" s="32">
        <f t="shared" si="9"/>
        <v>3151.01</v>
      </c>
      <c r="M98" s="32">
        <f t="shared" si="10"/>
        <v>3152.630909</v>
      </c>
      <c r="N98" s="32">
        <f t="shared" si="11"/>
        <v>3156.63</v>
      </c>
      <c r="O98" s="32">
        <f t="shared" si="12"/>
        <v>3160.399231</v>
      </c>
      <c r="P98" s="32">
        <f t="shared" si="13"/>
        <v>3166.902143</v>
      </c>
      <c r="Q98" s="32">
        <f t="shared" si="14"/>
        <v>3169.918</v>
      </c>
      <c r="R98" s="4">
        <f t="shared" si="15"/>
        <v>3172.388125</v>
      </c>
      <c r="S98" s="4">
        <f t="shared" si="16"/>
        <v>3174.687647</v>
      </c>
      <c r="T98" s="4">
        <f t="shared" si="17"/>
        <v>3180.795556</v>
      </c>
      <c r="U98" s="4">
        <f t="shared" si="18"/>
        <v>3184.037895</v>
      </c>
      <c r="V98" s="4">
        <f t="shared" si="24"/>
        <v>3185.8465</v>
      </c>
    </row>
    <row r="99">
      <c r="A99" s="30">
        <v>46056.0</v>
      </c>
      <c r="B99" s="3">
        <v>3225.3</v>
      </c>
      <c r="C99" s="3">
        <v>3231.26</v>
      </c>
      <c r="D99" s="32">
        <f t="shared" si="60"/>
        <v>3197.975</v>
      </c>
      <c r="E99" s="32">
        <f t="shared" si="61"/>
        <v>3192.806667</v>
      </c>
      <c r="F99" s="32">
        <f t="shared" si="62"/>
        <v>3175.015</v>
      </c>
      <c r="G99" s="32">
        <f t="shared" si="63"/>
        <v>3168.786</v>
      </c>
      <c r="H99" s="32">
        <f t="shared" si="64"/>
        <v>3172.516667</v>
      </c>
      <c r="I99" s="32">
        <f t="shared" si="6"/>
        <v>3168.848571</v>
      </c>
      <c r="J99" s="37">
        <f t="shared" si="7"/>
        <v>3169.815</v>
      </c>
      <c r="K99" s="32">
        <f t="shared" si="8"/>
        <v>3166.815556</v>
      </c>
      <c r="L99" s="32">
        <f t="shared" si="9"/>
        <v>3161.401</v>
      </c>
      <c r="M99" s="32">
        <f t="shared" si="10"/>
        <v>3158.305455</v>
      </c>
      <c r="N99" s="32">
        <f t="shared" si="11"/>
        <v>3159.183333</v>
      </c>
      <c r="O99" s="32">
        <f t="shared" si="12"/>
        <v>3162.370769</v>
      </c>
      <c r="P99" s="32">
        <f t="shared" si="13"/>
        <v>3165.460714</v>
      </c>
      <c r="Q99" s="32">
        <f t="shared" si="14"/>
        <v>3171.192667</v>
      </c>
      <c r="R99" s="4">
        <f t="shared" si="15"/>
        <v>3173.751875</v>
      </c>
      <c r="S99" s="4">
        <f t="shared" si="16"/>
        <v>3175.851176</v>
      </c>
      <c r="T99" s="4">
        <f t="shared" si="17"/>
        <v>3177.830556</v>
      </c>
      <c r="U99" s="4">
        <f t="shared" si="18"/>
        <v>3183.451579</v>
      </c>
      <c r="V99" s="4">
        <f t="shared" si="24"/>
        <v>3186.399</v>
      </c>
    </row>
    <row r="100">
      <c r="A100" s="30">
        <v>46057.0</v>
      </c>
      <c r="B100" s="3">
        <v>2999.1</v>
      </c>
      <c r="C100" s="3">
        <v>3020.56</v>
      </c>
      <c r="D100" s="32">
        <f t="shared" si="60"/>
        <v>3125.91</v>
      </c>
      <c r="E100" s="32">
        <f t="shared" si="61"/>
        <v>3138.836667</v>
      </c>
      <c r="F100" s="32">
        <f t="shared" si="62"/>
        <v>3149.745</v>
      </c>
      <c r="G100" s="32">
        <f t="shared" si="63"/>
        <v>3144.124</v>
      </c>
      <c r="H100" s="32">
        <f t="shared" si="64"/>
        <v>3144.081667</v>
      </c>
      <c r="I100" s="32">
        <f t="shared" si="6"/>
        <v>3150.808571</v>
      </c>
      <c r="J100" s="37">
        <f t="shared" si="7"/>
        <v>3150.3125</v>
      </c>
      <c r="K100" s="32">
        <f t="shared" si="8"/>
        <v>3153.231111</v>
      </c>
      <c r="L100" s="32">
        <f t="shared" si="9"/>
        <v>3152.19</v>
      </c>
      <c r="M100" s="32">
        <f t="shared" si="10"/>
        <v>3148.597273</v>
      </c>
      <c r="N100" s="32">
        <f t="shared" si="11"/>
        <v>3146.826667</v>
      </c>
      <c r="O100" s="32">
        <f t="shared" si="12"/>
        <v>3148.52</v>
      </c>
      <c r="P100" s="32">
        <f t="shared" si="13"/>
        <v>3152.241429</v>
      </c>
      <c r="Q100" s="32">
        <f t="shared" si="14"/>
        <v>3155.800667</v>
      </c>
      <c r="R100" s="4">
        <f t="shared" si="15"/>
        <v>3161.778125</v>
      </c>
      <c r="S100" s="4">
        <f t="shared" si="16"/>
        <v>3164.740588</v>
      </c>
      <c r="T100" s="4">
        <f t="shared" si="17"/>
        <v>3167.223889</v>
      </c>
      <c r="U100" s="4">
        <f t="shared" si="18"/>
        <v>3169.553158</v>
      </c>
      <c r="V100" s="4">
        <f t="shared" si="24"/>
        <v>3175.307</v>
      </c>
    </row>
    <row r="101">
      <c r="A101" s="30">
        <v>46058.0</v>
      </c>
      <c r="B101" s="3">
        <v>2991.5</v>
      </c>
      <c r="C101" s="3">
        <v>3000.1</v>
      </c>
      <c r="D101" s="32">
        <f t="shared" si="60"/>
        <v>3010.33</v>
      </c>
      <c r="E101" s="32">
        <f t="shared" si="61"/>
        <v>3083.973333</v>
      </c>
      <c r="F101" s="32">
        <f t="shared" si="62"/>
        <v>3104.1525</v>
      </c>
      <c r="G101" s="32">
        <f t="shared" si="63"/>
        <v>3119.816</v>
      </c>
      <c r="H101" s="32">
        <f t="shared" si="64"/>
        <v>3120.12</v>
      </c>
      <c r="I101" s="32">
        <f t="shared" si="6"/>
        <v>3123.512857</v>
      </c>
      <c r="J101" s="37">
        <f t="shared" si="7"/>
        <v>3131.97</v>
      </c>
      <c r="K101" s="32">
        <f t="shared" si="8"/>
        <v>3133.622222</v>
      </c>
      <c r="L101" s="32">
        <f t="shared" si="9"/>
        <v>3137.918</v>
      </c>
      <c r="M101" s="32">
        <f t="shared" si="10"/>
        <v>3138.363636</v>
      </c>
      <c r="N101" s="32">
        <f t="shared" si="11"/>
        <v>3136.2225</v>
      </c>
      <c r="O101" s="32">
        <f t="shared" si="12"/>
        <v>3135.54</v>
      </c>
      <c r="P101" s="32">
        <f t="shared" si="13"/>
        <v>3137.918571</v>
      </c>
      <c r="Q101" s="32">
        <f t="shared" si="14"/>
        <v>3142.098667</v>
      </c>
      <c r="R101" s="4">
        <f t="shared" si="15"/>
        <v>3146.069375</v>
      </c>
      <c r="S101" s="4">
        <f t="shared" si="16"/>
        <v>3152.267647</v>
      </c>
      <c r="T101" s="4">
        <f t="shared" si="17"/>
        <v>3155.593889</v>
      </c>
      <c r="U101" s="4">
        <f t="shared" si="18"/>
        <v>3158.427895</v>
      </c>
      <c r="V101" s="4">
        <f t="shared" si="24"/>
        <v>3161.0805</v>
      </c>
    </row>
    <row r="102">
      <c r="A102" s="30">
        <v>46059.0</v>
      </c>
      <c r="B102" s="3">
        <v>2941.6</v>
      </c>
      <c r="C102" s="3">
        <v>2934.09</v>
      </c>
      <c r="D102" s="32">
        <f t="shared" si="60"/>
        <v>2967.095</v>
      </c>
      <c r="E102" s="32">
        <f t="shared" si="61"/>
        <v>2984.916667</v>
      </c>
      <c r="F102" s="32">
        <f t="shared" si="62"/>
        <v>3046.5025</v>
      </c>
      <c r="G102" s="32">
        <f t="shared" si="63"/>
        <v>3070.14</v>
      </c>
      <c r="H102" s="32">
        <f t="shared" si="64"/>
        <v>3088.861667</v>
      </c>
      <c r="I102" s="32">
        <f t="shared" si="6"/>
        <v>3093.544286</v>
      </c>
      <c r="J102" s="37">
        <f t="shared" si="7"/>
        <v>3099.835</v>
      </c>
      <c r="K102" s="32">
        <f t="shared" si="8"/>
        <v>3109.983333</v>
      </c>
      <c r="L102" s="32">
        <f t="shared" si="9"/>
        <v>3113.669</v>
      </c>
      <c r="M102" s="32">
        <f t="shared" si="10"/>
        <v>3119.388182</v>
      </c>
      <c r="N102" s="32">
        <f t="shared" si="11"/>
        <v>3121.340833</v>
      </c>
      <c r="O102" s="32">
        <f t="shared" si="12"/>
        <v>3120.673846</v>
      </c>
      <c r="P102" s="32">
        <f t="shared" si="13"/>
        <v>3121.150714</v>
      </c>
      <c r="Q102" s="32">
        <f t="shared" si="14"/>
        <v>3124.33</v>
      </c>
      <c r="R102" s="4">
        <f t="shared" si="15"/>
        <v>3129.098125</v>
      </c>
      <c r="S102" s="4">
        <f t="shared" si="16"/>
        <v>3133.6</v>
      </c>
      <c r="T102" s="4">
        <f t="shared" si="17"/>
        <v>3140.146667</v>
      </c>
      <c r="U102" s="4">
        <f t="shared" si="18"/>
        <v>3143.935789</v>
      </c>
      <c r="V102" s="4">
        <f t="shared" si="24"/>
        <v>3147.211</v>
      </c>
    </row>
    <row r="103">
      <c r="A103" s="30">
        <v>46062.0</v>
      </c>
      <c r="B103" s="3">
        <v>2948.2</v>
      </c>
      <c r="C103" s="3">
        <v>2949.17</v>
      </c>
      <c r="D103" s="32">
        <f t="shared" si="60"/>
        <v>2941.63</v>
      </c>
      <c r="E103" s="32">
        <f t="shared" si="61"/>
        <v>2961.12</v>
      </c>
      <c r="F103" s="32">
        <f t="shared" si="62"/>
        <v>2975.98</v>
      </c>
      <c r="G103" s="32">
        <f t="shared" si="63"/>
        <v>3027.036</v>
      </c>
      <c r="H103" s="32">
        <f t="shared" si="64"/>
        <v>3049.978333</v>
      </c>
      <c r="I103" s="32">
        <f t="shared" si="6"/>
        <v>3068.905714</v>
      </c>
      <c r="J103" s="37">
        <f t="shared" si="7"/>
        <v>3075.4975</v>
      </c>
      <c r="K103" s="32">
        <f t="shared" si="8"/>
        <v>3083.094444</v>
      </c>
      <c r="L103" s="32">
        <f t="shared" si="9"/>
        <v>3093.902</v>
      </c>
      <c r="M103" s="32">
        <f t="shared" si="10"/>
        <v>3098.714545</v>
      </c>
      <c r="N103" s="32">
        <f t="shared" si="11"/>
        <v>3105.203333</v>
      </c>
      <c r="O103" s="32">
        <f t="shared" si="12"/>
        <v>3108.096923</v>
      </c>
      <c r="P103" s="32">
        <f t="shared" si="13"/>
        <v>3108.423571</v>
      </c>
      <c r="Q103" s="32">
        <f t="shared" si="14"/>
        <v>3109.685333</v>
      </c>
      <c r="R103" s="4">
        <f t="shared" si="15"/>
        <v>3113.3825</v>
      </c>
      <c r="S103" s="4">
        <f t="shared" si="16"/>
        <v>3118.514118</v>
      </c>
      <c r="T103" s="4">
        <f t="shared" si="17"/>
        <v>3123.353889</v>
      </c>
      <c r="U103" s="4">
        <f t="shared" si="18"/>
        <v>3130.095263</v>
      </c>
      <c r="V103" s="4">
        <f t="shared" si="24"/>
        <v>3134.1975</v>
      </c>
    </row>
    <row r="104">
      <c r="A104" s="30">
        <v>46063.0</v>
      </c>
      <c r="B104" s="3">
        <v>2984.6</v>
      </c>
      <c r="C104" s="3">
        <v>2985.3</v>
      </c>
      <c r="D104" s="32">
        <f t="shared" si="60"/>
        <v>2967.235</v>
      </c>
      <c r="E104" s="32">
        <f t="shared" si="61"/>
        <v>2956.186667</v>
      </c>
      <c r="F104" s="32">
        <f t="shared" si="62"/>
        <v>2967.165</v>
      </c>
      <c r="G104" s="32">
        <f t="shared" si="63"/>
        <v>2977.844</v>
      </c>
      <c r="H104" s="32">
        <f t="shared" si="64"/>
        <v>3020.08</v>
      </c>
      <c r="I104" s="32">
        <f t="shared" si="6"/>
        <v>3040.738571</v>
      </c>
      <c r="J104" s="37">
        <f t="shared" si="7"/>
        <v>3058.455</v>
      </c>
      <c r="K104" s="32">
        <f t="shared" si="8"/>
        <v>3065.475556</v>
      </c>
      <c r="L104" s="32">
        <f t="shared" si="9"/>
        <v>3073.315</v>
      </c>
      <c r="M104" s="32">
        <f t="shared" si="10"/>
        <v>3084.029091</v>
      </c>
      <c r="N104" s="32">
        <f t="shared" si="11"/>
        <v>3089.263333</v>
      </c>
      <c r="O104" s="32">
        <f t="shared" si="12"/>
        <v>3095.98</v>
      </c>
      <c r="P104" s="32">
        <f t="shared" si="13"/>
        <v>3099.325714</v>
      </c>
      <c r="Q104" s="32">
        <f t="shared" si="14"/>
        <v>3100.215333</v>
      </c>
      <c r="R104" s="4">
        <f t="shared" si="15"/>
        <v>3101.91125</v>
      </c>
      <c r="S104" s="4">
        <f t="shared" si="16"/>
        <v>3105.848235</v>
      </c>
      <c r="T104" s="4">
        <f t="shared" si="17"/>
        <v>3111.113333</v>
      </c>
      <c r="U104" s="4">
        <f t="shared" si="18"/>
        <v>3116.087895</v>
      </c>
      <c r="V104" s="4">
        <f t="shared" si="24"/>
        <v>3122.8555</v>
      </c>
    </row>
    <row r="105">
      <c r="A105" s="30">
        <v>46064.0</v>
      </c>
      <c r="B105" s="3">
        <v>2909.8</v>
      </c>
      <c r="C105" s="3">
        <v>2938.39</v>
      </c>
      <c r="D105" s="32">
        <f t="shared" si="60"/>
        <v>2961.845</v>
      </c>
      <c r="E105" s="32">
        <f t="shared" si="61"/>
        <v>2957.62</v>
      </c>
      <c r="F105" s="32">
        <f t="shared" si="62"/>
        <v>2951.7375</v>
      </c>
      <c r="G105" s="32">
        <f t="shared" si="63"/>
        <v>2961.41</v>
      </c>
      <c r="H105" s="32">
        <f t="shared" si="64"/>
        <v>2971.268333</v>
      </c>
      <c r="I105" s="32">
        <f t="shared" si="6"/>
        <v>3008.41</v>
      </c>
      <c r="J105" s="37">
        <f t="shared" si="7"/>
        <v>3027.945</v>
      </c>
      <c r="K105" s="32">
        <f t="shared" si="8"/>
        <v>3045.114444</v>
      </c>
      <c r="L105" s="32">
        <f t="shared" si="9"/>
        <v>3052.767</v>
      </c>
      <c r="M105" s="32">
        <f t="shared" si="10"/>
        <v>3061.049091</v>
      </c>
      <c r="N105" s="32">
        <f t="shared" si="11"/>
        <v>3071.8925</v>
      </c>
      <c r="O105" s="32">
        <f t="shared" si="12"/>
        <v>3077.657692</v>
      </c>
      <c r="P105" s="32">
        <f t="shared" si="13"/>
        <v>3084.723571</v>
      </c>
      <c r="Q105" s="32">
        <f t="shared" si="14"/>
        <v>3088.596667</v>
      </c>
      <c r="R105" s="4">
        <f t="shared" si="15"/>
        <v>3090.10125</v>
      </c>
      <c r="S105" s="4">
        <f t="shared" si="16"/>
        <v>3092.292353</v>
      </c>
      <c r="T105" s="4">
        <f t="shared" si="17"/>
        <v>3096.545</v>
      </c>
      <c r="U105" s="4">
        <f t="shared" si="18"/>
        <v>3102.022632</v>
      </c>
      <c r="V105" s="4">
        <f t="shared" si="24"/>
        <v>3107.203</v>
      </c>
    </row>
    <row r="106">
      <c r="A106" s="30">
        <v>46065.0</v>
      </c>
      <c r="B106" s="3">
        <v>2750.1</v>
      </c>
      <c r="C106" s="3">
        <v>2778.16</v>
      </c>
      <c r="D106" s="32">
        <f t="shared" si="60"/>
        <v>2858.275</v>
      </c>
      <c r="E106" s="32">
        <f t="shared" si="61"/>
        <v>2900.616667</v>
      </c>
      <c r="F106" s="32">
        <f t="shared" si="62"/>
        <v>2912.755</v>
      </c>
      <c r="G106" s="32">
        <f t="shared" si="63"/>
        <v>2917.022</v>
      </c>
      <c r="H106" s="32">
        <f t="shared" si="64"/>
        <v>2930.868333</v>
      </c>
      <c r="I106" s="32">
        <f t="shared" si="6"/>
        <v>2943.681429</v>
      </c>
      <c r="J106" s="37">
        <f t="shared" si="7"/>
        <v>2979.62875</v>
      </c>
      <c r="K106" s="32">
        <f t="shared" si="8"/>
        <v>3000.191111</v>
      </c>
      <c r="L106" s="32">
        <f t="shared" si="9"/>
        <v>3018.419</v>
      </c>
      <c r="M106" s="32">
        <f t="shared" si="10"/>
        <v>3027.802727</v>
      </c>
      <c r="N106" s="32">
        <f t="shared" si="11"/>
        <v>3037.475</v>
      </c>
      <c r="O106" s="32">
        <f t="shared" si="12"/>
        <v>3049.297692</v>
      </c>
      <c r="P106" s="32">
        <f t="shared" si="13"/>
        <v>3056.265</v>
      </c>
      <c r="Q106" s="32">
        <f t="shared" si="14"/>
        <v>3064.286</v>
      </c>
      <c r="R106" s="4">
        <f t="shared" si="15"/>
        <v>3069.194375</v>
      </c>
      <c r="S106" s="4">
        <f t="shared" si="16"/>
        <v>3071.751765</v>
      </c>
      <c r="T106" s="4">
        <f t="shared" si="17"/>
        <v>3074.840556</v>
      </c>
      <c r="U106" s="4">
        <f t="shared" si="18"/>
        <v>3079.787895</v>
      </c>
      <c r="V106" s="4">
        <f t="shared" si="24"/>
        <v>3085.8295</v>
      </c>
    </row>
    <row r="107">
      <c r="A107" s="30">
        <v>46066.0</v>
      </c>
      <c r="B107" s="3">
        <v>2692.2</v>
      </c>
      <c r="C107" s="3">
        <v>2649.41</v>
      </c>
      <c r="D107" s="32">
        <f t="shared" si="60"/>
        <v>2713.785</v>
      </c>
      <c r="E107" s="32">
        <f t="shared" si="61"/>
        <v>2788.653333</v>
      </c>
      <c r="F107" s="32">
        <f t="shared" si="62"/>
        <v>2837.815</v>
      </c>
      <c r="G107" s="32">
        <f t="shared" si="63"/>
        <v>2860.086</v>
      </c>
      <c r="H107" s="32">
        <f t="shared" si="64"/>
        <v>2872.42</v>
      </c>
      <c r="I107" s="32">
        <f t="shared" si="6"/>
        <v>2890.66</v>
      </c>
      <c r="J107" s="37">
        <f t="shared" si="7"/>
        <v>2906.8975</v>
      </c>
      <c r="K107" s="32">
        <f t="shared" si="8"/>
        <v>2942.937778</v>
      </c>
      <c r="L107" s="32">
        <f t="shared" si="9"/>
        <v>2965.113</v>
      </c>
      <c r="M107" s="32">
        <f t="shared" si="10"/>
        <v>2984.872727</v>
      </c>
      <c r="N107" s="32">
        <f t="shared" si="11"/>
        <v>2996.27</v>
      </c>
      <c r="O107" s="32">
        <f t="shared" si="12"/>
        <v>3007.623846</v>
      </c>
      <c r="P107" s="32">
        <f t="shared" si="13"/>
        <v>3020.734286</v>
      </c>
      <c r="Q107" s="32">
        <f t="shared" si="14"/>
        <v>3029.141333</v>
      </c>
      <c r="R107" s="4">
        <f t="shared" si="15"/>
        <v>3038.35625</v>
      </c>
      <c r="S107" s="4">
        <f t="shared" si="16"/>
        <v>3044.501176</v>
      </c>
      <c r="T107" s="4">
        <f t="shared" si="17"/>
        <v>3048.288333</v>
      </c>
      <c r="U107" s="4">
        <f t="shared" si="18"/>
        <v>3052.449474</v>
      </c>
      <c r="V107" s="4">
        <f t="shared" si="24"/>
        <v>3058.269</v>
      </c>
    </row>
    <row r="108">
      <c r="A108" s="30">
        <v>46069.0</v>
      </c>
      <c r="B108" s="3">
        <v>2706.6</v>
      </c>
      <c r="C108" s="3">
        <v>2692.22</v>
      </c>
      <c r="D108" s="32">
        <f t="shared" si="60"/>
        <v>2670.815</v>
      </c>
      <c r="E108" s="32">
        <f t="shared" si="61"/>
        <v>2706.596667</v>
      </c>
      <c r="F108" s="32">
        <f t="shared" si="62"/>
        <v>2764.545</v>
      </c>
      <c r="G108" s="32">
        <f t="shared" si="63"/>
        <v>2808.696</v>
      </c>
      <c r="H108" s="32">
        <f t="shared" si="64"/>
        <v>2832.108333</v>
      </c>
      <c r="I108" s="32">
        <f t="shared" si="6"/>
        <v>2846.677143</v>
      </c>
      <c r="J108" s="37">
        <f t="shared" si="7"/>
        <v>2865.855</v>
      </c>
      <c r="K108" s="32">
        <f t="shared" si="8"/>
        <v>2883.044444</v>
      </c>
      <c r="L108" s="32">
        <f t="shared" si="9"/>
        <v>2917.866</v>
      </c>
      <c r="M108" s="32">
        <f t="shared" si="10"/>
        <v>2940.304545</v>
      </c>
      <c r="N108" s="32">
        <f t="shared" si="11"/>
        <v>2960.485</v>
      </c>
      <c r="O108" s="32">
        <f t="shared" si="12"/>
        <v>2972.881538</v>
      </c>
      <c r="P108" s="32">
        <f t="shared" si="13"/>
        <v>2985.095</v>
      </c>
      <c r="Q108" s="32">
        <f t="shared" si="14"/>
        <v>2998.833333</v>
      </c>
      <c r="R108" s="4">
        <f t="shared" si="15"/>
        <v>3008.08375</v>
      </c>
      <c r="S108" s="4">
        <f t="shared" si="16"/>
        <v>3017.995294</v>
      </c>
      <c r="T108" s="4">
        <f t="shared" si="17"/>
        <v>3024.93</v>
      </c>
      <c r="U108" s="4">
        <f t="shared" si="18"/>
        <v>3029.547895</v>
      </c>
      <c r="V108" s="4">
        <f t="shared" si="24"/>
        <v>3034.438</v>
      </c>
    </row>
    <row r="109">
      <c r="A109" s="30">
        <v>46070.0</v>
      </c>
      <c r="B109" s="3">
        <v>2717.4</v>
      </c>
      <c r="C109" s="3">
        <v>2735.59</v>
      </c>
      <c r="D109" s="85">
        <f>SUM(C108:C109)/2</f>
        <v>2713.905</v>
      </c>
      <c r="E109" s="68">
        <f>SUM(C107:C109)/3</f>
        <v>2692.406667</v>
      </c>
      <c r="F109" s="78">
        <f>SUM(C106:C109)/4</f>
        <v>2713.845</v>
      </c>
      <c r="G109" s="203">
        <f>SUM(C105:C109)/5</f>
        <v>2758.754</v>
      </c>
      <c r="H109" s="203">
        <f>SUM(C104:C109)/6</f>
        <v>2796.511667</v>
      </c>
      <c r="I109" s="69">
        <f t="shared" si="6"/>
        <v>2818.32</v>
      </c>
      <c r="J109" s="204">
        <f t="shared" si="7"/>
        <v>2832.79125</v>
      </c>
      <c r="K109" s="56">
        <f t="shared" si="8"/>
        <v>2851.381111</v>
      </c>
      <c r="L109" s="205">
        <f t="shared" si="9"/>
        <v>2868.299</v>
      </c>
      <c r="M109" s="90">
        <f t="shared" si="10"/>
        <v>2901.295455</v>
      </c>
      <c r="N109" s="206">
        <f t="shared" si="11"/>
        <v>2923.245</v>
      </c>
      <c r="O109" s="198">
        <f t="shared" si="12"/>
        <v>2943.185385</v>
      </c>
      <c r="P109" s="207">
        <f t="shared" si="13"/>
        <v>2955.932143</v>
      </c>
      <c r="Q109" s="208">
        <f t="shared" si="14"/>
        <v>2968.461333</v>
      </c>
      <c r="R109" s="195">
        <f t="shared" si="15"/>
        <v>2982.380625</v>
      </c>
      <c r="S109" s="209">
        <f t="shared" si="16"/>
        <v>2992.054706</v>
      </c>
      <c r="T109" s="210">
        <f t="shared" si="17"/>
        <v>3002.306111</v>
      </c>
      <c r="U109" s="211">
        <f t="shared" si="18"/>
        <v>3009.701579</v>
      </c>
      <c r="V109" s="212">
        <f t="shared" si="24"/>
        <v>3014.85</v>
      </c>
    </row>
    <row r="110">
      <c r="A110" s="30">
        <v>46071.0</v>
      </c>
      <c r="B110" s="3">
        <v>2694.9</v>
      </c>
      <c r="C110" s="3">
        <v>2687.81</v>
      </c>
      <c r="D110" s="32">
        <f t="shared" ref="D110:D119" si="65">SUM(C109:C110)/2</f>
        <v>2711.7</v>
      </c>
      <c r="E110" s="32">
        <f t="shared" ref="E110:E119" si="66">SUM(C108:C110)/3</f>
        <v>2705.206667</v>
      </c>
      <c r="F110" s="32">
        <f t="shared" ref="F110:F119" si="67">SUM(C107:C110)/4</f>
        <v>2691.2575</v>
      </c>
      <c r="G110" s="32">
        <f t="shared" ref="G110:G119" si="68">SUM(C106:C110)/5</f>
        <v>2708.638</v>
      </c>
      <c r="H110" s="32">
        <f t="shared" ref="H110:H119" si="69">SUM(C105:C110)/6</f>
        <v>2746.93</v>
      </c>
      <c r="I110" s="32">
        <f t="shared" si="6"/>
        <v>2780.982857</v>
      </c>
      <c r="J110" s="37">
        <f t="shared" si="7"/>
        <v>2802.00625</v>
      </c>
      <c r="K110" s="32">
        <f t="shared" si="8"/>
        <v>2816.682222</v>
      </c>
      <c r="L110" s="32">
        <f t="shared" si="9"/>
        <v>2835.024</v>
      </c>
      <c r="M110" s="32">
        <f t="shared" si="10"/>
        <v>2851.890909</v>
      </c>
      <c r="N110" s="32">
        <f t="shared" si="11"/>
        <v>2883.505</v>
      </c>
      <c r="O110" s="32">
        <f t="shared" si="12"/>
        <v>2905.134615</v>
      </c>
      <c r="P110" s="32">
        <f t="shared" si="13"/>
        <v>2924.944286</v>
      </c>
      <c r="Q110" s="32">
        <f t="shared" si="14"/>
        <v>2938.057333</v>
      </c>
      <c r="R110" s="4">
        <f t="shared" si="15"/>
        <v>2950.920625</v>
      </c>
      <c r="S110" s="4">
        <f t="shared" si="16"/>
        <v>2965.052941</v>
      </c>
      <c r="T110" s="4">
        <f t="shared" si="17"/>
        <v>2975.152222</v>
      </c>
      <c r="U110" s="4">
        <f t="shared" si="18"/>
        <v>2985.753684</v>
      </c>
      <c r="V110" s="4">
        <f t="shared" si="24"/>
        <v>2993.607</v>
      </c>
    </row>
    <row r="111">
      <c r="A111" s="30">
        <v>46072.0</v>
      </c>
      <c r="B111" s="3">
        <v>2677.9</v>
      </c>
      <c r="C111" s="3">
        <v>2709.32</v>
      </c>
      <c r="D111" s="32">
        <f t="shared" si="65"/>
        <v>2698.565</v>
      </c>
      <c r="E111" s="32">
        <f t="shared" si="66"/>
        <v>2710.906667</v>
      </c>
      <c r="F111" s="32">
        <f t="shared" si="67"/>
        <v>2706.235</v>
      </c>
      <c r="G111" s="32">
        <f t="shared" si="68"/>
        <v>2694.87</v>
      </c>
      <c r="H111" s="32">
        <f t="shared" si="69"/>
        <v>2708.751667</v>
      </c>
      <c r="I111" s="32">
        <f t="shared" si="6"/>
        <v>2741.557143</v>
      </c>
      <c r="J111" s="37">
        <f t="shared" si="7"/>
        <v>2772.025</v>
      </c>
      <c r="K111" s="32">
        <f t="shared" si="8"/>
        <v>2791.707778</v>
      </c>
      <c r="L111" s="32">
        <f t="shared" si="9"/>
        <v>2805.946</v>
      </c>
      <c r="M111" s="32">
        <f t="shared" si="10"/>
        <v>2823.596364</v>
      </c>
      <c r="N111" s="32">
        <f t="shared" si="11"/>
        <v>2840.01</v>
      </c>
      <c r="O111" s="32">
        <f t="shared" si="12"/>
        <v>2870.106154</v>
      </c>
      <c r="P111" s="32">
        <f t="shared" si="13"/>
        <v>2891.147857</v>
      </c>
      <c r="Q111" s="32">
        <f t="shared" si="14"/>
        <v>2910.569333</v>
      </c>
      <c r="R111" s="4">
        <f t="shared" si="15"/>
        <v>2923.76125</v>
      </c>
      <c r="S111" s="4">
        <f t="shared" si="16"/>
        <v>2936.708824</v>
      </c>
      <c r="T111" s="4">
        <f t="shared" si="17"/>
        <v>2950.845556</v>
      </c>
      <c r="U111" s="4">
        <f t="shared" si="18"/>
        <v>2961.161053</v>
      </c>
      <c r="V111" s="4">
        <f t="shared" si="24"/>
        <v>2971.932</v>
      </c>
    </row>
    <row r="112">
      <c r="A112" s="30">
        <v>46073.0</v>
      </c>
      <c r="B112" s="3">
        <v>2686.2</v>
      </c>
      <c r="C112" s="3">
        <v>2684.4</v>
      </c>
      <c r="D112" s="32">
        <f t="shared" si="65"/>
        <v>2696.86</v>
      </c>
      <c r="E112" s="32">
        <f t="shared" si="66"/>
        <v>2693.843333</v>
      </c>
      <c r="F112" s="32">
        <f t="shared" si="67"/>
        <v>2704.28</v>
      </c>
      <c r="G112" s="32">
        <f t="shared" si="68"/>
        <v>2701.868</v>
      </c>
      <c r="H112" s="32">
        <f t="shared" si="69"/>
        <v>2693.125</v>
      </c>
      <c r="I112" s="32">
        <f t="shared" si="6"/>
        <v>2705.272857</v>
      </c>
      <c r="J112" s="37">
        <f t="shared" si="7"/>
        <v>2734.4125</v>
      </c>
      <c r="K112" s="32">
        <f t="shared" si="8"/>
        <v>2762.288889</v>
      </c>
      <c r="L112" s="32">
        <f t="shared" si="9"/>
        <v>2780.977</v>
      </c>
      <c r="M112" s="32">
        <f t="shared" si="10"/>
        <v>2794.896364</v>
      </c>
      <c r="N112" s="32">
        <f t="shared" si="11"/>
        <v>2811.996667</v>
      </c>
      <c r="O112" s="32">
        <f t="shared" si="12"/>
        <v>2828.04</v>
      </c>
      <c r="P112" s="32">
        <f t="shared" si="13"/>
        <v>2856.841429</v>
      </c>
      <c r="Q112" s="32">
        <f t="shared" si="14"/>
        <v>2877.364667</v>
      </c>
      <c r="R112" s="4">
        <f t="shared" si="15"/>
        <v>2896.43375</v>
      </c>
      <c r="S112" s="4">
        <f t="shared" si="16"/>
        <v>2909.681176</v>
      </c>
      <c r="T112" s="4">
        <f t="shared" si="17"/>
        <v>2922.691667</v>
      </c>
      <c r="U112" s="4">
        <f t="shared" si="18"/>
        <v>2936.822105</v>
      </c>
      <c r="V112" s="4">
        <f t="shared" si="24"/>
        <v>2947.323</v>
      </c>
    </row>
    <row r="113">
      <c r="A113" s="30">
        <v>46076.0</v>
      </c>
      <c r="B113" s="3">
        <v>2676.3</v>
      </c>
      <c r="C113" s="3">
        <v>2675.99</v>
      </c>
      <c r="D113" s="32">
        <f t="shared" si="65"/>
        <v>2680.195</v>
      </c>
      <c r="E113" s="32">
        <f t="shared" si="66"/>
        <v>2689.903333</v>
      </c>
      <c r="F113" s="32">
        <f t="shared" si="67"/>
        <v>2689.38</v>
      </c>
      <c r="G113" s="32">
        <f t="shared" si="68"/>
        <v>2698.622</v>
      </c>
      <c r="H113" s="32">
        <f t="shared" si="69"/>
        <v>2697.555</v>
      </c>
      <c r="I113" s="32">
        <f t="shared" si="6"/>
        <v>2690.677143</v>
      </c>
      <c r="J113" s="37">
        <f t="shared" si="7"/>
        <v>2701.6125</v>
      </c>
      <c r="K113" s="32">
        <f t="shared" si="8"/>
        <v>2727.921111</v>
      </c>
      <c r="L113" s="32">
        <f t="shared" si="9"/>
        <v>2753.659</v>
      </c>
      <c r="M113" s="32">
        <f t="shared" si="10"/>
        <v>2771.432727</v>
      </c>
      <c r="N113" s="32">
        <f t="shared" si="11"/>
        <v>2784.9875</v>
      </c>
      <c r="O113" s="32">
        <f t="shared" si="12"/>
        <v>2801.534615</v>
      </c>
      <c r="P113" s="32">
        <f t="shared" si="13"/>
        <v>2817.179286</v>
      </c>
      <c r="Q113" s="32">
        <f t="shared" si="14"/>
        <v>2844.784667</v>
      </c>
      <c r="R113" s="4">
        <f t="shared" si="15"/>
        <v>2864.77875</v>
      </c>
      <c r="S113" s="4">
        <f t="shared" si="16"/>
        <v>2883.466471</v>
      </c>
      <c r="T113" s="4">
        <f t="shared" si="17"/>
        <v>2896.698333</v>
      </c>
      <c r="U113" s="4">
        <f t="shared" si="18"/>
        <v>2909.707368</v>
      </c>
      <c r="V113" s="4">
        <f t="shared" si="24"/>
        <v>2923.7805</v>
      </c>
    </row>
    <row r="114">
      <c r="A114" s="30">
        <v>46077.0</v>
      </c>
      <c r="B114" s="3">
        <v>2573.7</v>
      </c>
      <c r="C114" s="3">
        <v>2586.99</v>
      </c>
      <c r="D114" s="32">
        <f t="shared" si="65"/>
        <v>2631.49</v>
      </c>
      <c r="E114" s="32">
        <f t="shared" si="66"/>
        <v>2649.126667</v>
      </c>
      <c r="F114" s="32">
        <f t="shared" si="67"/>
        <v>2664.175</v>
      </c>
      <c r="G114" s="32">
        <f t="shared" si="68"/>
        <v>2668.902</v>
      </c>
      <c r="H114" s="32">
        <f t="shared" si="69"/>
        <v>2680.016667</v>
      </c>
      <c r="I114" s="32">
        <f t="shared" si="6"/>
        <v>2681.76</v>
      </c>
      <c r="J114" s="37">
        <f t="shared" si="7"/>
        <v>2677.71625</v>
      </c>
      <c r="K114" s="32">
        <f t="shared" si="8"/>
        <v>2688.876667</v>
      </c>
      <c r="L114" s="32">
        <f t="shared" si="9"/>
        <v>2713.828</v>
      </c>
      <c r="M114" s="32">
        <f t="shared" si="10"/>
        <v>2738.507273</v>
      </c>
      <c r="N114" s="32">
        <f t="shared" si="11"/>
        <v>2756.0625</v>
      </c>
      <c r="O114" s="32">
        <f t="shared" si="12"/>
        <v>2769.756923</v>
      </c>
      <c r="P114" s="32">
        <f t="shared" si="13"/>
        <v>2786.21</v>
      </c>
      <c r="Q114" s="32">
        <f t="shared" si="14"/>
        <v>2801.833333</v>
      </c>
      <c r="R114" s="4">
        <f t="shared" si="15"/>
        <v>2828.6725</v>
      </c>
      <c r="S114" s="4">
        <f t="shared" si="16"/>
        <v>2848.438235</v>
      </c>
      <c r="T114" s="4">
        <f t="shared" si="17"/>
        <v>2866.995556</v>
      </c>
      <c r="U114" s="4">
        <f t="shared" si="18"/>
        <v>2880.397895</v>
      </c>
      <c r="V114" s="4">
        <f t="shared" si="24"/>
        <v>2893.5715</v>
      </c>
    </row>
    <row r="115">
      <c r="A115" s="30">
        <v>46078.0</v>
      </c>
      <c r="B115" s="3">
        <v>2629.3</v>
      </c>
      <c r="C115" s="3">
        <v>2632.15</v>
      </c>
      <c r="D115" s="32">
        <f t="shared" si="65"/>
        <v>2609.57</v>
      </c>
      <c r="E115" s="32">
        <f t="shared" si="66"/>
        <v>2631.71</v>
      </c>
      <c r="F115" s="32">
        <f t="shared" si="67"/>
        <v>2644.8825</v>
      </c>
      <c r="G115" s="32">
        <f t="shared" si="68"/>
        <v>2657.77</v>
      </c>
      <c r="H115" s="32">
        <f t="shared" si="69"/>
        <v>2662.776667</v>
      </c>
      <c r="I115" s="32">
        <f t="shared" si="6"/>
        <v>2673.178571</v>
      </c>
      <c r="J115" s="37">
        <f t="shared" si="7"/>
        <v>2675.55875</v>
      </c>
      <c r="K115" s="32">
        <f t="shared" si="8"/>
        <v>2672.653333</v>
      </c>
      <c r="L115" s="32">
        <f t="shared" si="9"/>
        <v>2683.204</v>
      </c>
      <c r="M115" s="32">
        <f t="shared" si="10"/>
        <v>2706.402727</v>
      </c>
      <c r="N115" s="32">
        <f t="shared" si="11"/>
        <v>2729.644167</v>
      </c>
      <c r="O115" s="32">
        <f t="shared" si="12"/>
        <v>2746.530769</v>
      </c>
      <c r="P115" s="32">
        <f t="shared" si="13"/>
        <v>2759.927857</v>
      </c>
      <c r="Q115" s="32">
        <f t="shared" si="14"/>
        <v>2775.939333</v>
      </c>
      <c r="R115" s="4">
        <f t="shared" si="15"/>
        <v>2791.228125</v>
      </c>
      <c r="S115" s="4">
        <f t="shared" si="16"/>
        <v>2817.112353</v>
      </c>
      <c r="T115" s="4">
        <f t="shared" si="17"/>
        <v>2836.422222</v>
      </c>
      <c r="U115" s="4">
        <f t="shared" si="18"/>
        <v>2854.635263</v>
      </c>
      <c r="V115" s="4">
        <f t="shared" si="24"/>
        <v>2867.9855</v>
      </c>
    </row>
    <row r="116">
      <c r="A116" s="30">
        <v>46079.0</v>
      </c>
      <c r="B116" s="3">
        <v>2647.7</v>
      </c>
      <c r="C116" s="3">
        <v>2649.36</v>
      </c>
      <c r="D116" s="32">
        <f t="shared" si="65"/>
        <v>2640.755</v>
      </c>
      <c r="E116" s="32">
        <f t="shared" si="66"/>
        <v>2622.833333</v>
      </c>
      <c r="F116" s="32">
        <f t="shared" si="67"/>
        <v>2636.1225</v>
      </c>
      <c r="G116" s="32">
        <f t="shared" si="68"/>
        <v>2645.778</v>
      </c>
      <c r="H116" s="32">
        <f t="shared" si="69"/>
        <v>2656.368333</v>
      </c>
      <c r="I116" s="32">
        <f t="shared" si="6"/>
        <v>2660.86</v>
      </c>
      <c r="J116" s="37">
        <f t="shared" si="7"/>
        <v>2670.20125</v>
      </c>
      <c r="K116" s="32">
        <f t="shared" si="8"/>
        <v>2672.647778</v>
      </c>
      <c r="L116" s="32">
        <f t="shared" si="9"/>
        <v>2670.324</v>
      </c>
      <c r="M116" s="32">
        <f t="shared" si="10"/>
        <v>2680.127273</v>
      </c>
      <c r="N116" s="32">
        <f t="shared" si="11"/>
        <v>2701.649167</v>
      </c>
      <c r="O116" s="32">
        <f t="shared" si="12"/>
        <v>2723.468462</v>
      </c>
      <c r="P116" s="32">
        <f t="shared" si="13"/>
        <v>2739.59</v>
      </c>
      <c r="Q116" s="32">
        <f t="shared" si="14"/>
        <v>2752.556667</v>
      </c>
      <c r="R116" s="4">
        <f t="shared" si="15"/>
        <v>2768.028125</v>
      </c>
      <c r="S116" s="4">
        <f t="shared" si="16"/>
        <v>2782.882941</v>
      </c>
      <c r="T116" s="4">
        <f t="shared" si="17"/>
        <v>2807.792778</v>
      </c>
      <c r="U116" s="4">
        <f t="shared" si="18"/>
        <v>2826.576842</v>
      </c>
      <c r="V116" s="4">
        <f t="shared" si="24"/>
        <v>2844.3715</v>
      </c>
    </row>
    <row r="117">
      <c r="A117" s="30">
        <v>46080.0</v>
      </c>
      <c r="B117" s="3">
        <v>2637.4</v>
      </c>
      <c r="C117" s="3">
        <v>2644.9</v>
      </c>
      <c r="D117" s="32">
        <f t="shared" si="65"/>
        <v>2647.13</v>
      </c>
      <c r="E117" s="32">
        <f t="shared" si="66"/>
        <v>2642.136667</v>
      </c>
      <c r="F117" s="32">
        <f t="shared" si="67"/>
        <v>2628.35</v>
      </c>
      <c r="G117" s="32">
        <f t="shared" si="68"/>
        <v>2637.878</v>
      </c>
      <c r="H117" s="32">
        <f t="shared" si="69"/>
        <v>2645.631667</v>
      </c>
      <c r="I117" s="32">
        <f t="shared" si="6"/>
        <v>2654.73</v>
      </c>
      <c r="J117" s="37">
        <f t="shared" si="7"/>
        <v>2658.865</v>
      </c>
      <c r="K117" s="32">
        <f t="shared" si="8"/>
        <v>2667.39</v>
      </c>
      <c r="L117" s="32">
        <f t="shared" si="9"/>
        <v>2669.873</v>
      </c>
      <c r="M117" s="32">
        <f t="shared" si="10"/>
        <v>2668.012727</v>
      </c>
      <c r="N117" s="32">
        <f t="shared" si="11"/>
        <v>2677.191667</v>
      </c>
      <c r="O117" s="32">
        <f t="shared" si="12"/>
        <v>2697.283846</v>
      </c>
      <c r="P117" s="32">
        <f t="shared" si="13"/>
        <v>2717.856429</v>
      </c>
      <c r="Q117" s="32">
        <f t="shared" si="14"/>
        <v>2733.277333</v>
      </c>
      <c r="R117" s="4">
        <f t="shared" si="15"/>
        <v>2745.828125</v>
      </c>
      <c r="S117" s="4">
        <f t="shared" si="16"/>
        <v>2760.785294</v>
      </c>
      <c r="T117" s="4">
        <f t="shared" si="17"/>
        <v>2775.217222</v>
      </c>
      <c r="U117" s="4">
        <f t="shared" si="18"/>
        <v>2799.219474</v>
      </c>
      <c r="V117" s="4">
        <f t="shared" si="24"/>
        <v>2817.493</v>
      </c>
    </row>
    <row r="118">
      <c r="A118" s="30">
        <v>46083.0</v>
      </c>
      <c r="B118" s="3">
        <v>2613.5</v>
      </c>
      <c r="C118" s="3">
        <v>2606.37</v>
      </c>
      <c r="D118" s="32">
        <f t="shared" si="65"/>
        <v>2625.635</v>
      </c>
      <c r="E118" s="32">
        <f t="shared" si="66"/>
        <v>2633.543333</v>
      </c>
      <c r="F118" s="32">
        <f t="shared" si="67"/>
        <v>2633.195</v>
      </c>
      <c r="G118" s="32">
        <f t="shared" si="68"/>
        <v>2623.954</v>
      </c>
      <c r="H118" s="32">
        <f t="shared" si="69"/>
        <v>2632.626667</v>
      </c>
      <c r="I118" s="32">
        <f t="shared" si="6"/>
        <v>2640.022857</v>
      </c>
      <c r="J118" s="37">
        <f t="shared" si="7"/>
        <v>2648.685</v>
      </c>
      <c r="K118" s="32">
        <f t="shared" si="8"/>
        <v>2653.032222</v>
      </c>
      <c r="L118" s="32">
        <f t="shared" si="9"/>
        <v>2661.288</v>
      </c>
      <c r="M118" s="32">
        <f t="shared" si="10"/>
        <v>2664.1</v>
      </c>
      <c r="N118" s="32">
        <f t="shared" si="11"/>
        <v>2662.875833</v>
      </c>
      <c r="O118" s="32">
        <f t="shared" si="12"/>
        <v>2671.743846</v>
      </c>
      <c r="P118" s="32">
        <f t="shared" si="13"/>
        <v>2690.79</v>
      </c>
      <c r="Q118" s="32">
        <f t="shared" si="14"/>
        <v>2710.424</v>
      </c>
      <c r="R118" s="4">
        <f t="shared" si="15"/>
        <v>2725.345625</v>
      </c>
      <c r="S118" s="4">
        <f t="shared" si="16"/>
        <v>2737.624706</v>
      </c>
      <c r="T118" s="4">
        <f t="shared" si="17"/>
        <v>2752.206667</v>
      </c>
      <c r="U118" s="4">
        <f t="shared" si="18"/>
        <v>2766.330526</v>
      </c>
      <c r="V118" s="4">
        <f t="shared" si="24"/>
        <v>2789.577</v>
      </c>
    </row>
    <row r="119">
      <c r="A119" s="30">
        <v>46085.0</v>
      </c>
      <c r="B119" s="3">
        <v>2587.8</v>
      </c>
      <c r="C119" s="3">
        <v>2598.18</v>
      </c>
      <c r="D119" s="32">
        <f t="shared" si="65"/>
        <v>2602.275</v>
      </c>
      <c r="E119" s="32">
        <f t="shared" si="66"/>
        <v>2616.483333</v>
      </c>
      <c r="F119" s="32">
        <f t="shared" si="67"/>
        <v>2624.7025</v>
      </c>
      <c r="G119" s="32">
        <f t="shared" si="68"/>
        <v>2626.192</v>
      </c>
      <c r="H119" s="32">
        <f t="shared" si="69"/>
        <v>2619.658333</v>
      </c>
      <c r="I119" s="32">
        <f t="shared" si="6"/>
        <v>2627.705714</v>
      </c>
      <c r="J119" s="37">
        <f t="shared" si="7"/>
        <v>2634.7925</v>
      </c>
      <c r="K119" s="32">
        <f t="shared" si="8"/>
        <v>2643.073333</v>
      </c>
      <c r="L119" s="32">
        <f t="shared" si="9"/>
        <v>2647.547</v>
      </c>
      <c r="M119" s="32">
        <f t="shared" si="10"/>
        <v>2655.550909</v>
      </c>
      <c r="N119" s="32">
        <f t="shared" si="11"/>
        <v>2658.606667</v>
      </c>
      <c r="O119" s="32">
        <f t="shared" si="12"/>
        <v>2657.899231</v>
      </c>
      <c r="P119" s="32">
        <f t="shared" si="13"/>
        <v>2666.489286</v>
      </c>
      <c r="Q119" s="32">
        <f t="shared" si="14"/>
        <v>2684.616</v>
      </c>
      <c r="R119" s="4">
        <f t="shared" si="15"/>
        <v>2703.40875</v>
      </c>
      <c r="S119" s="4">
        <f t="shared" si="16"/>
        <v>2717.865294</v>
      </c>
      <c r="T119" s="4">
        <f t="shared" si="17"/>
        <v>2729.877778</v>
      </c>
      <c r="U119" s="4">
        <f t="shared" si="18"/>
        <v>2744.1</v>
      </c>
      <c r="V119" s="4">
        <f t="shared" si="24"/>
        <v>2757.923</v>
      </c>
    </row>
    <row r="120">
      <c r="A120" s="30">
        <v>46086.0</v>
      </c>
      <c r="B120" s="3">
        <v>2578.8</v>
      </c>
      <c r="C120" s="3">
        <v>2567.95</v>
      </c>
      <c r="D120" s="96">
        <f>SUM(C119:C120)/2</f>
        <v>2583.065</v>
      </c>
      <c r="E120" s="97">
        <f>SUM(C118:C120)/3</f>
        <v>2590.833333</v>
      </c>
      <c r="F120" s="98">
        <f>SUM(C117:C120)/4</f>
        <v>2604.35</v>
      </c>
      <c r="G120" s="99">
        <f>SUM(C116:C120)/5</f>
        <v>2613.352</v>
      </c>
      <c r="H120" s="100">
        <f>SUM(C115:C120)/6</f>
        <v>2616.485</v>
      </c>
      <c r="I120" s="101">
        <f t="shared" si="6"/>
        <v>2612.271429</v>
      </c>
      <c r="J120" s="102">
        <f t="shared" si="7"/>
        <v>2620.23625</v>
      </c>
      <c r="K120" s="103">
        <f t="shared" si="8"/>
        <v>2627.365556</v>
      </c>
      <c r="L120" s="104">
        <f t="shared" si="9"/>
        <v>2635.561</v>
      </c>
      <c r="M120" s="105">
        <f t="shared" si="10"/>
        <v>2640.310909</v>
      </c>
      <c r="N120" s="106">
        <f t="shared" si="11"/>
        <v>2648.250833</v>
      </c>
      <c r="O120" s="107">
        <f t="shared" si="12"/>
        <v>2651.633077</v>
      </c>
      <c r="P120" s="108">
        <f t="shared" si="13"/>
        <v>2651.474286</v>
      </c>
      <c r="Q120" s="109">
        <f t="shared" si="14"/>
        <v>2659.92</v>
      </c>
      <c r="R120" s="110">
        <f t="shared" si="15"/>
        <v>2677.324375</v>
      </c>
      <c r="S120" s="111">
        <f t="shared" si="16"/>
        <v>2695.440588</v>
      </c>
      <c r="T120" s="112">
        <f t="shared" si="17"/>
        <v>2709.536667</v>
      </c>
      <c r="U120" s="112">
        <f t="shared" si="18"/>
        <v>2721.355263</v>
      </c>
      <c r="V120" s="113">
        <f t="shared" si="24"/>
        <v>2735.2925</v>
      </c>
    </row>
    <row r="121">
      <c r="A121" s="30">
        <v>46087.0</v>
      </c>
      <c r="B121" s="3">
        <v>2557.6</v>
      </c>
      <c r="C121" s="3">
        <v>2581.53</v>
      </c>
      <c r="D121" s="32">
        <f>SUM(C120:C121)/2</f>
        <v>2574.74</v>
      </c>
      <c r="E121" s="32">
        <f>SUM(C119:C121)/3</f>
        <v>2582.553333</v>
      </c>
      <c r="F121" s="32">
        <f>SUM(C118:C121)/4</f>
        <v>2588.5075</v>
      </c>
      <c r="G121" s="32">
        <f>SUM(C117:C121)/5</f>
        <v>2599.786</v>
      </c>
      <c r="H121" s="32">
        <f>SUM(C116:C121)/6</f>
        <v>2608.048333</v>
      </c>
      <c r="I121" s="32">
        <f t="shared" si="6"/>
        <v>2611.491429</v>
      </c>
      <c r="J121" s="37">
        <f t="shared" si="7"/>
        <v>2608.42875</v>
      </c>
      <c r="K121" s="32">
        <f t="shared" si="8"/>
        <v>2615.935556</v>
      </c>
      <c r="L121" s="32">
        <f t="shared" si="9"/>
        <v>2622.782</v>
      </c>
      <c r="M121" s="32">
        <f t="shared" si="10"/>
        <v>2630.649091</v>
      </c>
      <c r="N121" s="32">
        <f t="shared" si="11"/>
        <v>2635.4125</v>
      </c>
      <c r="O121" s="32">
        <f t="shared" si="12"/>
        <v>2643.118462</v>
      </c>
      <c r="P121" s="32">
        <f t="shared" si="13"/>
        <v>2646.625714</v>
      </c>
      <c r="Q121" s="32">
        <f t="shared" si="14"/>
        <v>2646.811333</v>
      </c>
      <c r="R121" s="4">
        <f t="shared" si="15"/>
        <v>2655.020625</v>
      </c>
      <c r="S121" s="4">
        <f t="shared" si="16"/>
        <v>2671.689412</v>
      </c>
      <c r="T121" s="4">
        <f t="shared" si="17"/>
        <v>2689.112222</v>
      </c>
      <c r="U121" s="4">
        <f t="shared" si="18"/>
        <v>2702.799474</v>
      </c>
      <c r="V121" s="4">
        <f t="shared" si="24"/>
        <v>2714.364</v>
      </c>
    </row>
    <row r="122">
      <c r="A122" s="30">
        <v>46090.0</v>
      </c>
      <c r="B122" s="3">
        <v>2527.4</v>
      </c>
      <c r="C122" s="3">
        <v>2525.32</v>
      </c>
      <c r="D122" s="114">
        <f t="shared" ref="D122:D127" si="70">SUM(C121:C122)/2</f>
        <v>2553.425</v>
      </c>
      <c r="E122" s="115">
        <f t="shared" ref="E122:E127" si="71">SUM(C120:C122)/3</f>
        <v>2558.266667</v>
      </c>
      <c r="F122" s="116">
        <f t="shared" ref="F122:F127" si="72">SUM(C119:C122)/4</f>
        <v>2568.245</v>
      </c>
      <c r="G122" s="117">
        <f t="shared" ref="G122:G127" si="73">SUM(C118:C122)/5</f>
        <v>2575.87</v>
      </c>
      <c r="H122" s="118">
        <f t="shared" ref="H122:H127" si="74">SUM(C117:C122)/6</f>
        <v>2587.375</v>
      </c>
      <c r="I122" s="119">
        <f t="shared" si="6"/>
        <v>2596.23</v>
      </c>
      <c r="J122" s="120">
        <f t="shared" si="7"/>
        <v>2600.72</v>
      </c>
      <c r="K122" s="121">
        <f t="shared" si="8"/>
        <v>2599.194444</v>
      </c>
      <c r="L122" s="122">
        <f t="shared" si="9"/>
        <v>2606.874</v>
      </c>
      <c r="M122" s="123">
        <f t="shared" si="10"/>
        <v>2613.921818</v>
      </c>
      <c r="N122" s="101">
        <f t="shared" si="11"/>
        <v>2621.871667</v>
      </c>
      <c r="O122" s="102">
        <f t="shared" si="12"/>
        <v>2626.943846</v>
      </c>
      <c r="P122" s="124">
        <f t="shared" si="13"/>
        <v>2634.704286</v>
      </c>
      <c r="Q122" s="103">
        <f t="shared" si="14"/>
        <v>2638.538667</v>
      </c>
      <c r="R122" s="104">
        <f t="shared" si="15"/>
        <v>2639.218125</v>
      </c>
      <c r="S122" s="106">
        <f t="shared" si="16"/>
        <v>2647.391176</v>
      </c>
      <c r="T122" s="125">
        <f t="shared" si="17"/>
        <v>2663.557778</v>
      </c>
      <c r="U122" s="126">
        <f t="shared" si="18"/>
        <v>2680.491579</v>
      </c>
      <c r="V122" s="127">
        <f t="shared" si="24"/>
        <v>2693.9255</v>
      </c>
    </row>
    <row r="123">
      <c r="A123" s="30">
        <v>46091.0</v>
      </c>
      <c r="B123" s="3">
        <v>2513.1</v>
      </c>
      <c r="C123" s="3">
        <v>2507.25</v>
      </c>
      <c r="D123" s="115">
        <f t="shared" si="70"/>
        <v>2516.285</v>
      </c>
      <c r="E123" s="128">
        <f t="shared" si="71"/>
        <v>2538.033333</v>
      </c>
      <c r="F123" s="129">
        <f t="shared" si="72"/>
        <v>2545.5125</v>
      </c>
      <c r="G123" s="130">
        <f t="shared" si="73"/>
        <v>2556.046</v>
      </c>
      <c r="H123" s="131">
        <f t="shared" si="74"/>
        <v>2564.433333</v>
      </c>
      <c r="I123" s="132">
        <f t="shared" si="6"/>
        <v>2575.928571</v>
      </c>
      <c r="J123" s="133">
        <f t="shared" si="7"/>
        <v>2585.1075</v>
      </c>
      <c r="K123" s="122">
        <f t="shared" si="8"/>
        <v>2590.334444</v>
      </c>
      <c r="L123" s="134">
        <f t="shared" si="9"/>
        <v>2590</v>
      </c>
      <c r="M123" s="135">
        <f t="shared" si="10"/>
        <v>2597.817273</v>
      </c>
      <c r="N123" s="136">
        <f t="shared" si="11"/>
        <v>2605.0325</v>
      </c>
      <c r="O123" s="137">
        <f t="shared" si="12"/>
        <v>2613.054615</v>
      </c>
      <c r="P123" s="105">
        <f t="shared" si="13"/>
        <v>2618.394286</v>
      </c>
      <c r="Q123" s="107">
        <f t="shared" si="14"/>
        <v>2626.207333</v>
      </c>
      <c r="R123" s="138">
        <f t="shared" si="15"/>
        <v>2630.333125</v>
      </c>
      <c r="S123" s="126">
        <f t="shared" si="16"/>
        <v>2631.455294</v>
      </c>
      <c r="T123" s="139">
        <f t="shared" si="17"/>
        <v>2639.605556</v>
      </c>
      <c r="U123" s="140">
        <f t="shared" si="18"/>
        <v>2655.331053</v>
      </c>
      <c r="V123" s="141">
        <f t="shared" si="24"/>
        <v>2671.8295</v>
      </c>
    </row>
    <row r="124">
      <c r="A124" s="30">
        <v>46092.0</v>
      </c>
      <c r="B124" s="3">
        <v>2464.9</v>
      </c>
      <c r="C124" s="3">
        <v>2482.92</v>
      </c>
      <c r="D124" s="115">
        <f t="shared" si="70"/>
        <v>2495.085</v>
      </c>
      <c r="E124" s="142">
        <f t="shared" si="71"/>
        <v>2505.163333</v>
      </c>
      <c r="F124" s="117">
        <f t="shared" si="72"/>
        <v>2524.255</v>
      </c>
      <c r="G124" s="143">
        <f t="shared" si="73"/>
        <v>2532.994</v>
      </c>
      <c r="H124" s="144">
        <f t="shared" si="74"/>
        <v>2543.858333</v>
      </c>
      <c r="I124" s="145">
        <f t="shared" si="6"/>
        <v>2552.788571</v>
      </c>
      <c r="J124" s="120">
        <f t="shared" si="7"/>
        <v>2564.3025</v>
      </c>
      <c r="K124" s="99">
        <f t="shared" si="8"/>
        <v>2573.753333</v>
      </c>
      <c r="L124" s="146">
        <f t="shared" si="9"/>
        <v>2579.593</v>
      </c>
      <c r="M124" s="135">
        <f t="shared" si="10"/>
        <v>2580.265455</v>
      </c>
      <c r="N124" s="124">
        <f t="shared" si="11"/>
        <v>2588.2425</v>
      </c>
      <c r="O124" s="137">
        <f t="shared" si="12"/>
        <v>2595.639231</v>
      </c>
      <c r="P124" s="105">
        <f t="shared" si="13"/>
        <v>2603.759286</v>
      </c>
      <c r="Q124" s="107">
        <f t="shared" si="14"/>
        <v>2609.362667</v>
      </c>
      <c r="R124" s="125">
        <f t="shared" si="15"/>
        <v>2617.251875</v>
      </c>
      <c r="S124" s="126">
        <f t="shared" si="16"/>
        <v>2621.661765</v>
      </c>
      <c r="T124" s="109">
        <f t="shared" si="17"/>
        <v>2623.203333</v>
      </c>
      <c r="U124" s="147">
        <f t="shared" si="18"/>
        <v>2631.358947</v>
      </c>
      <c r="V124" s="141">
        <f t="shared" si="24"/>
        <v>2646.7105</v>
      </c>
    </row>
    <row r="125">
      <c r="A125" s="30">
        <v>46093.0</v>
      </c>
      <c r="B125" s="3">
        <v>2442.4</v>
      </c>
      <c r="C125" s="3">
        <v>2450.96</v>
      </c>
      <c r="D125" s="96">
        <f t="shared" si="70"/>
        <v>2466.94</v>
      </c>
      <c r="E125" s="115">
        <f t="shared" si="71"/>
        <v>2480.376667</v>
      </c>
      <c r="F125" s="148">
        <f t="shared" si="72"/>
        <v>2491.6125</v>
      </c>
      <c r="G125" s="149">
        <f t="shared" si="73"/>
        <v>2509.596</v>
      </c>
      <c r="H125" s="150">
        <f t="shared" si="74"/>
        <v>2519.321667</v>
      </c>
      <c r="I125" s="151">
        <f t="shared" si="6"/>
        <v>2530.587143</v>
      </c>
      <c r="J125" s="152">
        <f t="shared" si="7"/>
        <v>2540.06</v>
      </c>
      <c r="K125" s="119">
        <f t="shared" si="8"/>
        <v>2551.708889</v>
      </c>
      <c r="L125" s="153">
        <f t="shared" si="9"/>
        <v>2561.474</v>
      </c>
      <c r="M125" s="99">
        <f t="shared" si="10"/>
        <v>2567.899091</v>
      </c>
      <c r="N125" s="146">
        <f t="shared" si="11"/>
        <v>2569.49</v>
      </c>
      <c r="O125" s="154">
        <f t="shared" si="12"/>
        <v>2577.682308</v>
      </c>
      <c r="P125" s="102">
        <f t="shared" si="13"/>
        <v>2585.305</v>
      </c>
      <c r="Q125" s="155">
        <f t="shared" si="14"/>
        <v>2593.572667</v>
      </c>
      <c r="R125" s="104">
        <f t="shared" si="15"/>
        <v>2599.4625</v>
      </c>
      <c r="S125" s="105">
        <f t="shared" si="16"/>
        <v>2607.47</v>
      </c>
      <c r="T125" s="156">
        <f t="shared" si="17"/>
        <v>2612.178333</v>
      </c>
      <c r="U125" s="125">
        <f t="shared" si="18"/>
        <v>2614.137895</v>
      </c>
      <c r="V125" s="109">
        <f t="shared" si="24"/>
        <v>2622.339</v>
      </c>
    </row>
    <row r="126">
      <c r="A126" s="30">
        <v>46094.0</v>
      </c>
      <c r="B126" s="3">
        <v>2410.5</v>
      </c>
      <c r="C126" s="3">
        <v>2418.06</v>
      </c>
      <c r="D126" s="115">
        <f t="shared" si="70"/>
        <v>2434.51</v>
      </c>
      <c r="E126" s="116">
        <f t="shared" si="71"/>
        <v>2450.646667</v>
      </c>
      <c r="F126" s="96">
        <f t="shared" si="72"/>
        <v>2464.7975</v>
      </c>
      <c r="G126" s="157">
        <f t="shared" si="73"/>
        <v>2476.902</v>
      </c>
      <c r="H126" s="158">
        <f t="shared" si="74"/>
        <v>2494.34</v>
      </c>
      <c r="I126" s="159">
        <f t="shared" si="6"/>
        <v>2504.855714</v>
      </c>
      <c r="J126" s="160">
        <f t="shared" si="7"/>
        <v>2516.52125</v>
      </c>
      <c r="K126" s="161">
        <f t="shared" si="8"/>
        <v>2526.504444</v>
      </c>
      <c r="L126" s="162">
        <f t="shared" si="9"/>
        <v>2538.344</v>
      </c>
      <c r="M126" s="121">
        <f t="shared" si="10"/>
        <v>2548.436364</v>
      </c>
      <c r="N126" s="100">
        <f t="shared" si="11"/>
        <v>2555.4125</v>
      </c>
      <c r="O126" s="134">
        <f t="shared" si="12"/>
        <v>2557.841538</v>
      </c>
      <c r="P126" s="135">
        <f t="shared" si="13"/>
        <v>2566.280714</v>
      </c>
      <c r="Q126" s="136">
        <f t="shared" si="14"/>
        <v>2574.155333</v>
      </c>
      <c r="R126" s="137">
        <f t="shared" si="15"/>
        <v>2582.603125</v>
      </c>
      <c r="S126" s="105">
        <f t="shared" si="16"/>
        <v>2588.791765</v>
      </c>
      <c r="T126" s="107">
        <f t="shared" si="17"/>
        <v>2596.947222</v>
      </c>
      <c r="U126" s="138">
        <f t="shared" si="18"/>
        <v>2601.961579</v>
      </c>
      <c r="V126" s="127">
        <f t="shared" si="24"/>
        <v>2604.334</v>
      </c>
    </row>
    <row r="127">
      <c r="A127" s="30">
        <v>46097.0</v>
      </c>
      <c r="B127" s="3">
        <v>2409.2</v>
      </c>
      <c r="C127" s="3">
        <v>2394.17</v>
      </c>
      <c r="D127" s="115">
        <f t="shared" si="70"/>
        <v>2406.115</v>
      </c>
      <c r="E127" s="163">
        <f t="shared" si="71"/>
        <v>2421.063333</v>
      </c>
      <c r="F127" s="150">
        <f t="shared" si="72"/>
        <v>2436.5275</v>
      </c>
      <c r="G127" s="117">
        <f t="shared" si="73"/>
        <v>2450.672</v>
      </c>
      <c r="H127" s="97">
        <f t="shared" si="74"/>
        <v>2463.113333</v>
      </c>
      <c r="I127" s="118">
        <f t="shared" si="6"/>
        <v>2480.03</v>
      </c>
      <c r="J127" s="164">
        <f t="shared" si="7"/>
        <v>2491.02</v>
      </c>
      <c r="K127" s="165">
        <f t="shared" si="8"/>
        <v>2502.926667</v>
      </c>
      <c r="L127" s="166">
        <f t="shared" si="9"/>
        <v>2513.271</v>
      </c>
      <c r="M127" s="167">
        <f t="shared" si="10"/>
        <v>2525.237273</v>
      </c>
      <c r="N127" s="134">
        <f t="shared" si="11"/>
        <v>2535.580833</v>
      </c>
      <c r="O127" s="168">
        <f t="shared" si="12"/>
        <v>2543.009231</v>
      </c>
      <c r="P127" s="155">
        <f t="shared" si="13"/>
        <v>2546.150714</v>
      </c>
      <c r="Q127" s="169">
        <f t="shared" si="14"/>
        <v>2554.806667</v>
      </c>
      <c r="R127" s="106">
        <f t="shared" si="15"/>
        <v>2562.90625</v>
      </c>
      <c r="S127" s="125">
        <f t="shared" si="16"/>
        <v>2571.518824</v>
      </c>
      <c r="T127" s="127">
        <f t="shared" si="17"/>
        <v>2577.979444</v>
      </c>
      <c r="U127" s="109">
        <f t="shared" si="18"/>
        <v>2586.274737</v>
      </c>
      <c r="V127" s="110">
        <f t="shared" si="24"/>
        <v>2591.572</v>
      </c>
    </row>
    <row r="128">
      <c r="A128" s="30">
        <v>46098.0</v>
      </c>
      <c r="B128" s="3">
        <v>2391.7</v>
      </c>
      <c r="C128" s="3">
        <v>2387.21</v>
      </c>
      <c r="D128" s="32">
        <f t="shared" ref="D128:D130" si="75">SUM(C127:C128)/2</f>
        <v>2390.69</v>
      </c>
      <c r="E128" s="32">
        <f t="shared" ref="E128:E130" si="76">SUM(C126:C128)/3</f>
        <v>2399.813333</v>
      </c>
      <c r="F128" s="32">
        <f t="shared" ref="F128:F130" si="77">SUM(C125:C128)/4</f>
        <v>2412.6</v>
      </c>
      <c r="G128" s="32">
        <f t="shared" ref="G128:G130" si="78">SUM(C124:C128)/5</f>
        <v>2426.664</v>
      </c>
      <c r="H128" s="32">
        <f t="shared" ref="H128:H130" si="79">SUM(C123:C128)/6</f>
        <v>2440.095</v>
      </c>
      <c r="I128" s="32">
        <f t="shared" si="6"/>
        <v>2452.27</v>
      </c>
      <c r="J128" s="37">
        <f t="shared" si="7"/>
        <v>2468.4275</v>
      </c>
      <c r="K128" s="32">
        <f t="shared" si="8"/>
        <v>2479.485556</v>
      </c>
      <c r="L128" s="32">
        <f t="shared" si="9"/>
        <v>2491.355</v>
      </c>
      <c r="M128" s="32">
        <f t="shared" si="10"/>
        <v>2501.810909</v>
      </c>
      <c r="N128" s="32">
        <f t="shared" si="11"/>
        <v>2513.735</v>
      </c>
      <c r="O128" s="32">
        <f t="shared" si="12"/>
        <v>2524.167692</v>
      </c>
      <c r="P128" s="32">
        <f t="shared" si="13"/>
        <v>2531.880714</v>
      </c>
      <c r="Q128" s="32">
        <f t="shared" si="14"/>
        <v>2535.554667</v>
      </c>
      <c r="R128" s="4">
        <f t="shared" si="15"/>
        <v>2544.331875</v>
      </c>
      <c r="S128" s="4">
        <f t="shared" si="16"/>
        <v>2552.571176</v>
      </c>
      <c r="T128" s="4">
        <f t="shared" si="17"/>
        <v>2561.279444</v>
      </c>
      <c r="U128" s="4">
        <f t="shared" si="18"/>
        <v>2567.938947</v>
      </c>
      <c r="V128" s="4">
        <f t="shared" si="24"/>
        <v>2576.3215</v>
      </c>
    </row>
    <row r="129">
      <c r="A129" s="30">
        <v>46099.0</v>
      </c>
      <c r="B129" s="3">
        <v>2440.8</v>
      </c>
      <c r="C129" s="3">
        <v>2457.23</v>
      </c>
      <c r="D129" s="32">
        <f t="shared" si="75"/>
        <v>2422.22</v>
      </c>
      <c r="E129" s="32">
        <f t="shared" si="76"/>
        <v>2412.87</v>
      </c>
      <c r="F129" s="32">
        <f t="shared" si="77"/>
        <v>2414.1675</v>
      </c>
      <c r="G129" s="32">
        <f t="shared" si="78"/>
        <v>2421.526</v>
      </c>
      <c r="H129" s="32">
        <f t="shared" si="79"/>
        <v>2431.758333</v>
      </c>
      <c r="I129" s="32">
        <f t="shared" si="6"/>
        <v>2442.542857</v>
      </c>
      <c r="J129" s="37">
        <f t="shared" si="7"/>
        <v>2452.89</v>
      </c>
      <c r="K129" s="32">
        <f t="shared" si="8"/>
        <v>2467.183333</v>
      </c>
      <c r="L129" s="32">
        <f t="shared" si="9"/>
        <v>2477.26</v>
      </c>
      <c r="M129" s="32">
        <f t="shared" si="10"/>
        <v>2488.252727</v>
      </c>
      <c r="N129" s="32">
        <f t="shared" si="11"/>
        <v>2498.095833</v>
      </c>
      <c r="O129" s="32">
        <f t="shared" si="12"/>
        <v>2509.388462</v>
      </c>
      <c r="P129" s="32">
        <f t="shared" si="13"/>
        <v>2519.386429</v>
      </c>
      <c r="Q129" s="32">
        <f t="shared" si="14"/>
        <v>2526.904</v>
      </c>
      <c r="R129" s="4">
        <f t="shared" si="15"/>
        <v>2530.659375</v>
      </c>
      <c r="S129" s="4">
        <f t="shared" si="16"/>
        <v>2539.208235</v>
      </c>
      <c r="T129" s="4">
        <f t="shared" si="17"/>
        <v>2547.274444</v>
      </c>
      <c r="U129" s="4">
        <f t="shared" si="18"/>
        <v>2555.803158</v>
      </c>
      <c r="V129" s="4">
        <f t="shared" si="24"/>
        <v>2562.4035</v>
      </c>
    </row>
    <row r="130">
      <c r="A130" s="30">
        <v>46100.0</v>
      </c>
      <c r="B130" s="3">
        <v>2356.0</v>
      </c>
      <c r="C130" s="3">
        <v>2378.78</v>
      </c>
      <c r="D130" s="32">
        <f t="shared" si="75"/>
        <v>2418.005</v>
      </c>
      <c r="E130" s="32">
        <f t="shared" si="76"/>
        <v>2407.74</v>
      </c>
      <c r="F130" s="32">
        <f t="shared" si="77"/>
        <v>2404.3475</v>
      </c>
      <c r="G130" s="32">
        <f t="shared" si="78"/>
        <v>2407.09</v>
      </c>
      <c r="H130" s="32">
        <f t="shared" si="79"/>
        <v>2414.401667</v>
      </c>
      <c r="I130" s="32">
        <f t="shared" si="6"/>
        <v>2424.19</v>
      </c>
      <c r="J130" s="37">
        <f t="shared" si="7"/>
        <v>2434.5725</v>
      </c>
      <c r="K130" s="32">
        <f t="shared" si="8"/>
        <v>2444.655556</v>
      </c>
      <c r="L130" s="32">
        <f t="shared" si="9"/>
        <v>2458.343</v>
      </c>
      <c r="M130" s="32">
        <f t="shared" si="10"/>
        <v>2468.307273</v>
      </c>
      <c r="N130" s="32">
        <f t="shared" si="11"/>
        <v>2479.13</v>
      </c>
      <c r="O130" s="32">
        <f t="shared" si="12"/>
        <v>2488.917692</v>
      </c>
      <c r="P130" s="32">
        <f t="shared" si="13"/>
        <v>2500.059286</v>
      </c>
      <c r="Q130" s="32">
        <f t="shared" si="14"/>
        <v>2510.012667</v>
      </c>
      <c r="R130" s="4">
        <f t="shared" si="15"/>
        <v>2517.64625</v>
      </c>
      <c r="S130" s="4">
        <f t="shared" si="16"/>
        <v>2521.725294</v>
      </c>
      <c r="T130" s="4">
        <f t="shared" si="17"/>
        <v>2530.295556</v>
      </c>
      <c r="U130" s="4">
        <f t="shared" si="18"/>
        <v>2538.406316</v>
      </c>
      <c r="V130" s="4">
        <f t="shared" si="24"/>
        <v>2546.952</v>
      </c>
    </row>
    <row r="131">
      <c r="A131" s="30">
        <v>46101.0</v>
      </c>
      <c r="B131" s="3">
        <v>2390.6</v>
      </c>
      <c r="C131" s="3">
        <v>2384.64</v>
      </c>
      <c r="D131" s="148">
        <f t="shared" ref="D131:D133" si="80">SUM(C130:C131)/2</f>
        <v>2381.71</v>
      </c>
      <c r="E131" s="170">
        <f t="shared" ref="E131:E133" si="81">SUM(C129:C131)/3</f>
        <v>2406.883333</v>
      </c>
      <c r="F131" s="171">
        <f t="shared" ref="F131:F133" si="82">SUM(C128:C131)/4</f>
        <v>2401.965</v>
      </c>
      <c r="G131" s="96">
        <f t="shared" ref="G131:G133" si="83">SUM(C127:C131)/5</f>
        <v>2400.406</v>
      </c>
      <c r="H131" s="148">
        <f t="shared" ref="H131:H133" si="84">SUM(C126:C131)/6</f>
        <v>2403.348333</v>
      </c>
      <c r="I131" s="129">
        <f t="shared" si="6"/>
        <v>2410.15</v>
      </c>
      <c r="J131" s="150">
        <f t="shared" si="7"/>
        <v>2419.24625</v>
      </c>
      <c r="K131" s="117">
        <f t="shared" si="8"/>
        <v>2429.024444</v>
      </c>
      <c r="L131" s="172">
        <f t="shared" si="9"/>
        <v>2438.654</v>
      </c>
      <c r="M131" s="173">
        <f t="shared" si="10"/>
        <v>2451.642727</v>
      </c>
      <c r="N131" s="118">
        <f t="shared" si="11"/>
        <v>2461.335</v>
      </c>
      <c r="O131" s="164">
        <f t="shared" si="12"/>
        <v>2471.861538</v>
      </c>
      <c r="P131" s="132">
        <f t="shared" si="13"/>
        <v>2481.469286</v>
      </c>
      <c r="Q131" s="166">
        <f t="shared" si="14"/>
        <v>2492.364667</v>
      </c>
      <c r="R131" s="174">
        <f t="shared" si="15"/>
        <v>2502.176875</v>
      </c>
      <c r="S131" s="100">
        <f t="shared" si="16"/>
        <v>2509.822353</v>
      </c>
      <c r="T131" s="134">
        <f t="shared" si="17"/>
        <v>2514.109444</v>
      </c>
      <c r="U131" s="135">
        <f t="shared" si="18"/>
        <v>2522.629474</v>
      </c>
      <c r="V131" s="124">
        <f t="shared" si="24"/>
        <v>2530.718</v>
      </c>
    </row>
    <row r="132">
      <c r="A132" s="30">
        <v>46104.0</v>
      </c>
      <c r="B132" s="3">
        <v>2383.8</v>
      </c>
      <c r="C132" s="3">
        <v>2389.12</v>
      </c>
      <c r="D132" s="115">
        <f t="shared" si="80"/>
        <v>2386.88</v>
      </c>
      <c r="E132" s="148">
        <f t="shared" si="81"/>
        <v>2384.18</v>
      </c>
      <c r="F132" s="128">
        <f t="shared" si="82"/>
        <v>2402.4425</v>
      </c>
      <c r="G132" s="148">
        <f t="shared" si="83"/>
        <v>2399.396</v>
      </c>
      <c r="H132" s="148">
        <f t="shared" si="84"/>
        <v>2398.525</v>
      </c>
      <c r="I132" s="128">
        <f t="shared" si="6"/>
        <v>2401.315714</v>
      </c>
      <c r="J132" s="175">
        <f t="shared" si="7"/>
        <v>2407.52125</v>
      </c>
      <c r="K132" s="117">
        <f t="shared" si="8"/>
        <v>2415.898889</v>
      </c>
      <c r="L132" s="143">
        <f t="shared" si="9"/>
        <v>2425.034</v>
      </c>
      <c r="M132" s="97">
        <f t="shared" si="10"/>
        <v>2434.150909</v>
      </c>
      <c r="N132" s="176">
        <f t="shared" si="11"/>
        <v>2446.4325</v>
      </c>
      <c r="O132" s="152">
        <f t="shared" si="12"/>
        <v>2455.78</v>
      </c>
      <c r="P132" s="145">
        <f t="shared" si="13"/>
        <v>2465.951429</v>
      </c>
      <c r="Q132" s="177">
        <f t="shared" si="14"/>
        <v>2475.312667</v>
      </c>
      <c r="R132" s="166">
        <f t="shared" si="15"/>
        <v>2485.911875</v>
      </c>
      <c r="S132" s="99">
        <f t="shared" si="16"/>
        <v>2495.526471</v>
      </c>
      <c r="T132" s="100">
        <f t="shared" si="17"/>
        <v>2503.116667</v>
      </c>
      <c r="U132" s="134">
        <f t="shared" si="18"/>
        <v>2507.531053</v>
      </c>
      <c r="V132" s="135">
        <f t="shared" si="24"/>
        <v>2515.954</v>
      </c>
    </row>
    <row r="133">
      <c r="A133" s="30">
        <v>46105.0</v>
      </c>
      <c r="B133" s="3">
        <v>2398.8</v>
      </c>
      <c r="C133" s="3">
        <v>2405.63</v>
      </c>
      <c r="D133" s="115">
        <f t="shared" si="80"/>
        <v>2397.375</v>
      </c>
      <c r="E133" s="178">
        <f t="shared" si="81"/>
        <v>2393.13</v>
      </c>
      <c r="F133" s="129">
        <f t="shared" si="82"/>
        <v>2389.5425</v>
      </c>
      <c r="G133" s="175">
        <f t="shared" si="83"/>
        <v>2403.08</v>
      </c>
      <c r="H133" s="149">
        <f t="shared" si="84"/>
        <v>2400.435</v>
      </c>
      <c r="I133" s="149">
        <f t="shared" si="6"/>
        <v>2399.54</v>
      </c>
      <c r="J133" s="117">
        <f t="shared" si="7"/>
        <v>2401.855</v>
      </c>
      <c r="K133" s="159">
        <f t="shared" si="8"/>
        <v>2407.311111</v>
      </c>
      <c r="L133" s="179">
        <f t="shared" si="9"/>
        <v>2414.872</v>
      </c>
      <c r="M133" s="173">
        <f t="shared" si="10"/>
        <v>2423.27</v>
      </c>
      <c r="N133" s="152">
        <f t="shared" si="11"/>
        <v>2431.774167</v>
      </c>
      <c r="O133" s="145">
        <f t="shared" si="12"/>
        <v>2443.293846</v>
      </c>
      <c r="P133" s="165">
        <f t="shared" si="13"/>
        <v>2452.197857</v>
      </c>
      <c r="Q133" s="162">
        <f t="shared" si="14"/>
        <v>2461.93</v>
      </c>
      <c r="R133" s="153">
        <f t="shared" si="15"/>
        <v>2470.9575</v>
      </c>
      <c r="S133" s="99">
        <f t="shared" si="16"/>
        <v>2481.189412</v>
      </c>
      <c r="T133" s="146">
        <f t="shared" si="17"/>
        <v>2490.532222</v>
      </c>
      <c r="U133" s="154">
        <f t="shared" si="18"/>
        <v>2497.985789</v>
      </c>
      <c r="V133" s="102">
        <f t="shared" si="24"/>
        <v>2502.436</v>
      </c>
    </row>
    <row r="134">
      <c r="A134" s="30">
        <v>46106.0</v>
      </c>
      <c r="B134" s="3">
        <v>2377.4</v>
      </c>
      <c r="C134" s="3">
        <v>2397.29</v>
      </c>
      <c r="D134" s="32">
        <f t="shared" ref="D134:D135" si="85">SUM(C133:C134)/2</f>
        <v>2401.46</v>
      </c>
      <c r="E134" s="32">
        <f t="shared" ref="E134:E135" si="86">SUM(C132:C134)/3</f>
        <v>2397.346667</v>
      </c>
      <c r="F134" s="32">
        <f t="shared" ref="F134:F135" si="87">SUM(C131:C134)/4</f>
        <v>2394.17</v>
      </c>
      <c r="G134" s="32">
        <f t="shared" ref="G134:G135" si="88">SUM(C130:C134)/5</f>
        <v>2391.092</v>
      </c>
      <c r="H134" s="32">
        <f t="shared" ref="H134:H135" si="89">SUM(C129:C134)/6</f>
        <v>2402.115</v>
      </c>
      <c r="I134" s="32">
        <f t="shared" si="6"/>
        <v>2399.985714</v>
      </c>
      <c r="J134" s="37">
        <f t="shared" si="7"/>
        <v>2399.25875</v>
      </c>
      <c r="K134" s="32">
        <f t="shared" si="8"/>
        <v>2401.347778</v>
      </c>
      <c r="L134" s="32">
        <f t="shared" si="9"/>
        <v>2406.309</v>
      </c>
      <c r="M134" s="32">
        <f t="shared" si="10"/>
        <v>2413.273636</v>
      </c>
      <c r="N134" s="32">
        <f t="shared" si="11"/>
        <v>2421.105</v>
      </c>
      <c r="O134" s="32">
        <f t="shared" si="12"/>
        <v>2429.121538</v>
      </c>
      <c r="P134" s="32">
        <f t="shared" si="13"/>
        <v>2440.007857</v>
      </c>
      <c r="Q134" s="32">
        <f t="shared" si="14"/>
        <v>2448.537333</v>
      </c>
      <c r="R134" s="4">
        <f t="shared" si="15"/>
        <v>2457.89</v>
      </c>
      <c r="S134" s="4">
        <f t="shared" si="16"/>
        <v>2466.624118</v>
      </c>
      <c r="T134" s="4">
        <f t="shared" si="17"/>
        <v>2476.528333</v>
      </c>
      <c r="U134" s="4">
        <f t="shared" si="18"/>
        <v>2485.624737</v>
      </c>
      <c r="V134" s="4">
        <f t="shared" si="24"/>
        <v>2492.951</v>
      </c>
    </row>
    <row r="135">
      <c r="A135" s="30">
        <v>46108.0</v>
      </c>
      <c r="B135" s="3">
        <v>2389.8</v>
      </c>
      <c r="C135" s="3">
        <v>2403.63</v>
      </c>
      <c r="D135" s="32">
        <f t="shared" si="85"/>
        <v>2400.46</v>
      </c>
      <c r="E135" s="32">
        <f t="shared" si="86"/>
        <v>2402.183333</v>
      </c>
      <c r="F135" s="32">
        <f t="shared" si="87"/>
        <v>2398.9175</v>
      </c>
      <c r="G135" s="32">
        <f t="shared" si="88"/>
        <v>2396.062</v>
      </c>
      <c r="H135" s="32">
        <f t="shared" si="89"/>
        <v>2393.181667</v>
      </c>
      <c r="I135" s="32">
        <f t="shared" si="6"/>
        <v>2402.331429</v>
      </c>
      <c r="J135" s="37">
        <f t="shared" si="7"/>
        <v>2400.44125</v>
      </c>
      <c r="K135" s="32">
        <f t="shared" si="8"/>
        <v>2399.744444</v>
      </c>
      <c r="L135" s="32">
        <f t="shared" si="9"/>
        <v>2401.576</v>
      </c>
      <c r="M135" s="32">
        <f t="shared" si="10"/>
        <v>2406.065455</v>
      </c>
      <c r="N135" s="32">
        <f t="shared" si="11"/>
        <v>2412.47</v>
      </c>
      <c r="O135" s="32">
        <f t="shared" si="12"/>
        <v>2419.760769</v>
      </c>
      <c r="P135" s="32">
        <f t="shared" si="13"/>
        <v>2427.300714</v>
      </c>
      <c r="Q135" s="32">
        <f t="shared" si="14"/>
        <v>2437.582667</v>
      </c>
      <c r="R135" s="4">
        <f t="shared" si="15"/>
        <v>2445.730625</v>
      </c>
      <c r="S135" s="4">
        <f t="shared" si="16"/>
        <v>2454.698235</v>
      </c>
      <c r="T135" s="4">
        <f t="shared" si="17"/>
        <v>2463.124444</v>
      </c>
      <c r="U135" s="4">
        <f t="shared" si="18"/>
        <v>2472.691579</v>
      </c>
      <c r="V135" s="4">
        <f t="shared" si="24"/>
        <v>2481.525</v>
      </c>
    </row>
    <row r="136">
      <c r="A136" s="30">
        <v>46111.0</v>
      </c>
      <c r="B136" s="3">
        <v>2358.9</v>
      </c>
      <c r="C136" s="3">
        <v>2370.92</v>
      </c>
      <c r="D136" s="150">
        <f t="shared" ref="D136:D140" si="90">SUM(C135:C136)/2</f>
        <v>2387.275</v>
      </c>
      <c r="E136" s="180">
        <f t="shared" ref="E136:E140" si="91">SUM(C134:C136)/3</f>
        <v>2390.613333</v>
      </c>
      <c r="F136" s="148">
        <f t="shared" ref="F136:F140" si="92">SUM(C133:C136)/4</f>
        <v>2394.3675</v>
      </c>
      <c r="G136" s="128">
        <f t="shared" ref="G136:G140" si="93">SUM(C132:C136)/5</f>
        <v>2393.318</v>
      </c>
      <c r="H136" s="129">
        <f t="shared" ref="H136:H140" si="94">SUM(C131:C136)/6</f>
        <v>2391.871667</v>
      </c>
      <c r="I136" s="150">
        <f t="shared" si="6"/>
        <v>2390.001429</v>
      </c>
      <c r="J136" s="117">
        <f t="shared" si="7"/>
        <v>2398.405</v>
      </c>
      <c r="K136" s="130">
        <f t="shared" si="8"/>
        <v>2397.161111</v>
      </c>
      <c r="L136" s="158">
        <f t="shared" si="9"/>
        <v>2396.862</v>
      </c>
      <c r="M136" s="159">
        <f t="shared" si="10"/>
        <v>2398.789091</v>
      </c>
      <c r="N136" s="97">
        <f t="shared" si="11"/>
        <v>2403.136667</v>
      </c>
      <c r="O136" s="173">
        <f t="shared" si="12"/>
        <v>2409.273846</v>
      </c>
      <c r="P136" s="131">
        <f t="shared" si="13"/>
        <v>2416.272143</v>
      </c>
      <c r="Q136" s="181">
        <f t="shared" si="14"/>
        <v>2423.542</v>
      </c>
      <c r="R136" s="182">
        <f t="shared" si="15"/>
        <v>2433.41625</v>
      </c>
      <c r="S136" s="165">
        <f t="shared" si="16"/>
        <v>2441.33</v>
      </c>
      <c r="T136" s="162">
        <f t="shared" si="17"/>
        <v>2450.043889</v>
      </c>
      <c r="U136" s="153">
        <f t="shared" si="18"/>
        <v>2458.271579</v>
      </c>
      <c r="V136" s="174">
        <f t="shared" si="24"/>
        <v>2467.603</v>
      </c>
    </row>
    <row r="137">
      <c r="A137" s="30">
        <v>46113.0</v>
      </c>
      <c r="B137" s="3">
        <v>2408.2</v>
      </c>
      <c r="C137" s="3">
        <v>2433.69</v>
      </c>
      <c r="D137" s="115">
        <f t="shared" si="90"/>
        <v>2402.305</v>
      </c>
      <c r="E137" s="148">
        <f t="shared" si="91"/>
        <v>2402.746667</v>
      </c>
      <c r="F137" s="148">
        <f t="shared" si="92"/>
        <v>2401.3825</v>
      </c>
      <c r="G137" s="96">
        <f t="shared" si="93"/>
        <v>2402.232</v>
      </c>
      <c r="H137" s="148">
        <f t="shared" si="94"/>
        <v>2400.046667</v>
      </c>
      <c r="I137" s="163">
        <f t="shared" si="6"/>
        <v>2397.845714</v>
      </c>
      <c r="J137" s="183">
        <f t="shared" si="7"/>
        <v>2395.4625</v>
      </c>
      <c r="K137" s="149">
        <f t="shared" si="8"/>
        <v>2402.325556</v>
      </c>
      <c r="L137" s="150">
        <f t="shared" si="9"/>
        <v>2400.814</v>
      </c>
      <c r="M137" s="150">
        <f t="shared" si="10"/>
        <v>2400.21</v>
      </c>
      <c r="N137" s="130">
        <f t="shared" si="11"/>
        <v>2401.6975</v>
      </c>
      <c r="O137" s="159">
        <f t="shared" si="12"/>
        <v>2405.486923</v>
      </c>
      <c r="P137" s="184">
        <f t="shared" si="13"/>
        <v>2411.017857</v>
      </c>
      <c r="Q137" s="160">
        <f t="shared" si="14"/>
        <v>2417.433333</v>
      </c>
      <c r="R137" s="118">
        <f t="shared" si="15"/>
        <v>2424.17625</v>
      </c>
      <c r="S137" s="164">
        <f t="shared" si="16"/>
        <v>2433.432353</v>
      </c>
      <c r="T137" s="182">
        <f t="shared" si="17"/>
        <v>2440.905556</v>
      </c>
      <c r="U137" s="119">
        <f t="shared" si="18"/>
        <v>2449.183158</v>
      </c>
      <c r="V137" s="120">
        <f t="shared" si="24"/>
        <v>2457.0425</v>
      </c>
    </row>
    <row r="138">
      <c r="A138" s="30">
        <v>46114.0</v>
      </c>
      <c r="B138" s="49">
        <v>2450.7</v>
      </c>
      <c r="C138" s="50">
        <v>2428.65</v>
      </c>
      <c r="D138" s="115">
        <f t="shared" si="90"/>
        <v>2431.17</v>
      </c>
      <c r="E138" s="185">
        <f t="shared" si="91"/>
        <v>2411.086667</v>
      </c>
      <c r="F138" s="148">
        <f t="shared" si="92"/>
        <v>2409.2225</v>
      </c>
      <c r="G138" s="148">
        <f t="shared" si="93"/>
        <v>2406.836</v>
      </c>
      <c r="H138" s="171">
        <f t="shared" si="94"/>
        <v>2406.635</v>
      </c>
      <c r="I138" s="148">
        <f t="shared" si="6"/>
        <v>2404.132857</v>
      </c>
      <c r="J138" s="163">
        <f t="shared" si="7"/>
        <v>2401.69625</v>
      </c>
      <c r="K138" s="183">
        <f t="shared" si="8"/>
        <v>2399.15</v>
      </c>
      <c r="L138" s="149">
        <f t="shared" si="9"/>
        <v>2404.958</v>
      </c>
      <c r="M138" s="150">
        <f t="shared" si="10"/>
        <v>2403.344545</v>
      </c>
      <c r="N138" s="150">
        <f t="shared" si="11"/>
        <v>2402.58</v>
      </c>
      <c r="O138" s="130">
        <f t="shared" si="12"/>
        <v>2403.770769</v>
      </c>
      <c r="P138" s="159">
        <f t="shared" si="13"/>
        <v>2407.141429</v>
      </c>
      <c r="Q138" s="97">
        <f t="shared" si="14"/>
        <v>2412.193333</v>
      </c>
      <c r="R138" s="144">
        <f t="shared" si="15"/>
        <v>2418.134375</v>
      </c>
      <c r="S138" s="118">
        <f t="shared" si="16"/>
        <v>2424.439412</v>
      </c>
      <c r="T138" s="186">
        <f t="shared" si="17"/>
        <v>2433.166667</v>
      </c>
      <c r="U138" s="145">
        <f t="shared" si="18"/>
        <v>2440.260526</v>
      </c>
      <c r="V138" s="165">
        <f t="shared" si="24"/>
        <v>2448.1565</v>
      </c>
    </row>
    <row r="139">
      <c r="A139" s="30">
        <v>46118.0</v>
      </c>
      <c r="B139" s="49">
        <v>2473.9</v>
      </c>
      <c r="C139" s="49">
        <v>2465.46</v>
      </c>
      <c r="D139" s="115">
        <f t="shared" si="90"/>
        <v>2447.055</v>
      </c>
      <c r="E139" s="185">
        <f t="shared" si="91"/>
        <v>2442.6</v>
      </c>
      <c r="F139" s="148">
        <f t="shared" si="92"/>
        <v>2424.68</v>
      </c>
      <c r="G139" s="148">
        <f t="shared" si="93"/>
        <v>2420.47</v>
      </c>
      <c r="H139" s="171">
        <f t="shared" si="94"/>
        <v>2416.606667</v>
      </c>
      <c r="I139" s="148">
        <f t="shared" si="6"/>
        <v>2415.038571</v>
      </c>
      <c r="J139" s="163">
        <f t="shared" si="7"/>
        <v>2411.79875</v>
      </c>
      <c r="K139" s="183">
        <f t="shared" si="8"/>
        <v>2408.781111</v>
      </c>
      <c r="L139" s="149">
        <f t="shared" si="9"/>
        <v>2405.781</v>
      </c>
      <c r="M139" s="150">
        <f t="shared" si="10"/>
        <v>2410.458182</v>
      </c>
      <c r="N139" s="150">
        <f t="shared" si="11"/>
        <v>2408.520833</v>
      </c>
      <c r="O139" s="130">
        <f t="shared" si="12"/>
        <v>2407.416923</v>
      </c>
      <c r="P139" s="159">
        <f t="shared" si="13"/>
        <v>2408.177143</v>
      </c>
      <c r="Q139" s="97">
        <f t="shared" si="14"/>
        <v>2411.029333</v>
      </c>
      <c r="R139" s="144">
        <f t="shared" si="15"/>
        <v>2415.5225</v>
      </c>
      <c r="S139" s="118">
        <f t="shared" si="16"/>
        <v>2420.918235</v>
      </c>
      <c r="T139" s="186">
        <f t="shared" si="17"/>
        <v>2426.718333</v>
      </c>
      <c r="U139" s="145">
        <f t="shared" si="18"/>
        <v>2434.866316</v>
      </c>
      <c r="V139" s="165">
        <f t="shared" si="24"/>
        <v>2441.5205</v>
      </c>
    </row>
    <row r="140">
      <c r="A140" s="30">
        <v>46119.0</v>
      </c>
      <c r="B140" s="3">
        <v>2539.8</v>
      </c>
      <c r="C140" s="3">
        <v>2522.711</v>
      </c>
      <c r="D140" s="115">
        <f t="shared" si="90"/>
        <v>2494.0855</v>
      </c>
      <c r="E140" s="185">
        <f t="shared" si="91"/>
        <v>2472.273667</v>
      </c>
      <c r="F140" s="148">
        <f t="shared" si="92"/>
        <v>2462.62775</v>
      </c>
      <c r="G140" s="148">
        <f t="shared" si="93"/>
        <v>2444.2862</v>
      </c>
      <c r="H140" s="171">
        <f t="shared" si="94"/>
        <v>2437.510167</v>
      </c>
      <c r="I140" s="148">
        <f t="shared" si="6"/>
        <v>2431.764429</v>
      </c>
      <c r="J140" s="163">
        <f t="shared" si="7"/>
        <v>2428.497625</v>
      </c>
      <c r="K140" s="183">
        <f t="shared" si="8"/>
        <v>2424.122333</v>
      </c>
      <c r="L140" s="149">
        <f t="shared" si="9"/>
        <v>2420.1741</v>
      </c>
      <c r="M140" s="150">
        <f t="shared" si="10"/>
        <v>2416.411</v>
      </c>
      <c r="N140" s="150">
        <f t="shared" si="11"/>
        <v>2419.812583</v>
      </c>
      <c r="O140" s="130">
        <f t="shared" si="12"/>
        <v>2417.304692</v>
      </c>
      <c r="P140" s="159">
        <f t="shared" si="13"/>
        <v>2415.652214</v>
      </c>
      <c r="Q140" s="97">
        <f t="shared" si="14"/>
        <v>2415.812733</v>
      </c>
      <c r="R140" s="144">
        <f t="shared" si="15"/>
        <v>2418.009438</v>
      </c>
      <c r="S140" s="118">
        <f t="shared" si="16"/>
        <v>2421.827706</v>
      </c>
      <c r="T140" s="186">
        <f t="shared" si="17"/>
        <v>2426.573389</v>
      </c>
      <c r="U140" s="145">
        <f t="shared" si="18"/>
        <v>2431.770579</v>
      </c>
      <c r="V140" s="165">
        <f t="shared" si="24"/>
        <v>2439.25855</v>
      </c>
    </row>
    <row r="141">
      <c r="A141" s="30">
        <v>46120.0</v>
      </c>
      <c r="B141" s="3">
        <v>2559.2</v>
      </c>
      <c r="C141" s="3">
        <v>2557.12</v>
      </c>
      <c r="D141" s="32">
        <f t="shared" ref="D141:D152" si="95">SUM(C140:C141)/2</f>
        <v>2539.9155</v>
      </c>
      <c r="E141" s="32">
        <f t="shared" ref="E141:E152" si="96">SUM(C139:C141)/3</f>
        <v>2515.097</v>
      </c>
      <c r="F141" s="32">
        <f t="shared" ref="F141:F152" si="97">SUM(C138:C141)/4</f>
        <v>2493.48525</v>
      </c>
      <c r="G141" s="32">
        <f t="shared" ref="G141:G152" si="98">SUM(C137:C141)/5</f>
        <v>2481.5262</v>
      </c>
      <c r="H141" s="32">
        <f t="shared" ref="H141:H152" si="99">SUM(C136:C141)/6</f>
        <v>2463.091833</v>
      </c>
      <c r="I141" s="32">
        <f t="shared" si="6"/>
        <v>2454.597286</v>
      </c>
      <c r="J141" s="37">
        <f t="shared" si="7"/>
        <v>2447.433875</v>
      </c>
      <c r="K141" s="32">
        <f t="shared" si="8"/>
        <v>2442.789</v>
      </c>
      <c r="L141" s="32">
        <f t="shared" si="9"/>
        <v>2437.4221</v>
      </c>
      <c r="M141" s="32">
        <f t="shared" si="10"/>
        <v>2432.623727</v>
      </c>
      <c r="N141" s="32">
        <f t="shared" si="11"/>
        <v>2428.13675</v>
      </c>
      <c r="O141" s="32">
        <f t="shared" si="12"/>
        <v>2430.374692</v>
      </c>
      <c r="P141" s="32">
        <f t="shared" si="13"/>
        <v>2427.2915</v>
      </c>
      <c r="Q141" s="32">
        <f t="shared" si="14"/>
        <v>2425.0834</v>
      </c>
      <c r="R141" s="4">
        <f t="shared" si="15"/>
        <v>2424.644438</v>
      </c>
      <c r="S141" s="4">
        <f t="shared" si="16"/>
        <v>2426.192412</v>
      </c>
      <c r="T141" s="4">
        <f t="shared" si="17"/>
        <v>2429.343944</v>
      </c>
      <c r="U141" s="4">
        <f t="shared" si="18"/>
        <v>2433.444263</v>
      </c>
      <c r="V141" s="4">
        <f t="shared" si="24"/>
        <v>2438.03805</v>
      </c>
    </row>
    <row r="142">
      <c r="A142" s="30">
        <v>46121.0</v>
      </c>
      <c r="B142" s="3">
        <v>2589.0</v>
      </c>
      <c r="C142" s="3">
        <v>2577.84</v>
      </c>
      <c r="D142" s="32">
        <f t="shared" si="95"/>
        <v>2567.48</v>
      </c>
      <c r="E142" s="32">
        <f t="shared" si="96"/>
        <v>2552.557</v>
      </c>
      <c r="F142" s="32">
        <f t="shared" si="97"/>
        <v>2530.78275</v>
      </c>
      <c r="G142" s="32">
        <f t="shared" si="98"/>
        <v>2510.3562</v>
      </c>
      <c r="H142" s="32">
        <f t="shared" si="99"/>
        <v>2497.5785</v>
      </c>
      <c r="I142" s="32">
        <f t="shared" si="6"/>
        <v>2479.484429</v>
      </c>
      <c r="J142" s="37">
        <f t="shared" si="7"/>
        <v>2470.002625</v>
      </c>
      <c r="K142" s="32">
        <f t="shared" si="8"/>
        <v>2461.923444</v>
      </c>
      <c r="L142" s="32">
        <f t="shared" si="9"/>
        <v>2456.2941</v>
      </c>
      <c r="M142" s="32">
        <f t="shared" si="10"/>
        <v>2450.187364</v>
      </c>
      <c r="N142" s="32">
        <f t="shared" si="11"/>
        <v>2444.725083</v>
      </c>
      <c r="O142" s="32">
        <f t="shared" si="12"/>
        <v>2439.652385</v>
      </c>
      <c r="P142" s="32">
        <f t="shared" si="13"/>
        <v>2440.907929</v>
      </c>
      <c r="Q142" s="32">
        <f t="shared" si="14"/>
        <v>2437.328067</v>
      </c>
      <c r="R142" s="4">
        <f t="shared" si="15"/>
        <v>2434.630688</v>
      </c>
      <c r="S142" s="4">
        <f t="shared" si="16"/>
        <v>2433.655941</v>
      </c>
      <c r="T142" s="4">
        <f t="shared" si="17"/>
        <v>2434.617278</v>
      </c>
      <c r="U142" s="4">
        <f t="shared" si="18"/>
        <v>2437.159526</v>
      </c>
      <c r="V142" s="4">
        <f t="shared" si="24"/>
        <v>2440.66405</v>
      </c>
    </row>
    <row r="143">
      <c r="A143" s="30">
        <v>46122.0</v>
      </c>
      <c r="B143" s="3">
        <v>2524.3</v>
      </c>
      <c r="C143" s="3">
        <v>2522.67</v>
      </c>
      <c r="D143" s="32">
        <f t="shared" si="95"/>
        <v>2550.255</v>
      </c>
      <c r="E143" s="32">
        <f t="shared" si="96"/>
        <v>2552.543333</v>
      </c>
      <c r="F143" s="32">
        <f t="shared" si="97"/>
        <v>2545.08525</v>
      </c>
      <c r="G143" s="32">
        <f t="shared" si="98"/>
        <v>2529.1602</v>
      </c>
      <c r="H143" s="32">
        <f t="shared" si="99"/>
        <v>2512.4085</v>
      </c>
      <c r="I143" s="32">
        <f t="shared" si="6"/>
        <v>2501.163</v>
      </c>
      <c r="J143" s="37">
        <f t="shared" si="7"/>
        <v>2484.882625</v>
      </c>
      <c r="K143" s="32">
        <f t="shared" si="8"/>
        <v>2475.854556</v>
      </c>
      <c r="L143" s="32">
        <f t="shared" si="9"/>
        <v>2467.9981</v>
      </c>
      <c r="M143" s="32">
        <f t="shared" si="10"/>
        <v>2462.328273</v>
      </c>
      <c r="N143" s="32">
        <f t="shared" si="11"/>
        <v>2456.227583</v>
      </c>
      <c r="O143" s="32">
        <f t="shared" si="12"/>
        <v>2450.720846</v>
      </c>
      <c r="P143" s="32">
        <f t="shared" si="13"/>
        <v>2445.582214</v>
      </c>
      <c r="Q143" s="32">
        <f t="shared" si="14"/>
        <v>2446.358733</v>
      </c>
      <c r="R143" s="4">
        <f t="shared" si="15"/>
        <v>2442.661938</v>
      </c>
      <c r="S143" s="4">
        <f t="shared" si="16"/>
        <v>2439.809471</v>
      </c>
      <c r="T143" s="4">
        <f t="shared" si="17"/>
        <v>2438.601167</v>
      </c>
      <c r="U143" s="4">
        <f t="shared" si="18"/>
        <v>2439.251632</v>
      </c>
      <c r="V143" s="4">
        <f t="shared" si="24"/>
        <v>2441.43505</v>
      </c>
    </row>
    <row r="144">
      <c r="A144" s="30">
        <v>46125.0</v>
      </c>
      <c r="B144" s="3">
        <v>2472.6</v>
      </c>
      <c r="C144" s="3">
        <v>2480.4</v>
      </c>
      <c r="D144" s="32">
        <f t="shared" si="95"/>
        <v>2501.535</v>
      </c>
      <c r="E144" s="32">
        <f t="shared" si="96"/>
        <v>2526.97</v>
      </c>
      <c r="F144" s="32">
        <f t="shared" si="97"/>
        <v>2534.5075</v>
      </c>
      <c r="G144" s="32">
        <f t="shared" si="98"/>
        <v>2532.1482</v>
      </c>
      <c r="H144" s="32">
        <f t="shared" si="99"/>
        <v>2521.0335</v>
      </c>
      <c r="I144" s="32">
        <f t="shared" si="6"/>
        <v>2507.835857</v>
      </c>
      <c r="J144" s="37">
        <f t="shared" si="7"/>
        <v>2498.567625</v>
      </c>
      <c r="K144" s="32">
        <f t="shared" si="8"/>
        <v>2484.384556</v>
      </c>
      <c r="L144" s="32">
        <f t="shared" si="9"/>
        <v>2476.3091</v>
      </c>
      <c r="M144" s="32">
        <f t="shared" si="10"/>
        <v>2469.125545</v>
      </c>
      <c r="N144" s="32">
        <f t="shared" si="11"/>
        <v>2463.83425</v>
      </c>
      <c r="O144" s="32">
        <f t="shared" si="12"/>
        <v>2458.087</v>
      </c>
      <c r="P144" s="32">
        <f t="shared" si="13"/>
        <v>2452.840786</v>
      </c>
      <c r="Q144" s="32">
        <f t="shared" si="14"/>
        <v>2447.9034</v>
      </c>
      <c r="R144" s="4">
        <f t="shared" si="15"/>
        <v>2448.486313</v>
      </c>
      <c r="S144" s="4">
        <f t="shared" si="16"/>
        <v>2444.881824</v>
      </c>
      <c r="T144" s="4">
        <f t="shared" si="17"/>
        <v>2442.0645</v>
      </c>
      <c r="U144" s="4">
        <f t="shared" si="18"/>
        <v>2440.801105</v>
      </c>
      <c r="V144" s="4">
        <f t="shared" si="24"/>
        <v>2441.30905</v>
      </c>
    </row>
    <row r="145">
      <c r="A145" s="30">
        <v>46127.0</v>
      </c>
      <c r="B145" s="3">
        <v>2554.9</v>
      </c>
      <c r="C145" s="3">
        <v>2542.02</v>
      </c>
      <c r="D145" s="32">
        <f t="shared" si="95"/>
        <v>2511.21</v>
      </c>
      <c r="E145" s="32">
        <f t="shared" si="96"/>
        <v>2515.03</v>
      </c>
      <c r="F145" s="32">
        <f t="shared" si="97"/>
        <v>2530.7325</v>
      </c>
      <c r="G145" s="32">
        <f t="shared" si="98"/>
        <v>2536.01</v>
      </c>
      <c r="H145" s="32">
        <f t="shared" si="99"/>
        <v>2533.7935</v>
      </c>
      <c r="I145" s="32">
        <f t="shared" si="6"/>
        <v>2524.031571</v>
      </c>
      <c r="J145" s="37">
        <f t="shared" si="7"/>
        <v>2512.108875</v>
      </c>
      <c r="K145" s="32">
        <f t="shared" si="8"/>
        <v>2503.395667</v>
      </c>
      <c r="L145" s="32">
        <f t="shared" si="9"/>
        <v>2490.1481</v>
      </c>
      <c r="M145" s="32">
        <f t="shared" si="10"/>
        <v>2482.282818</v>
      </c>
      <c r="N145" s="32">
        <f t="shared" si="11"/>
        <v>2475.200083</v>
      </c>
      <c r="O145" s="32">
        <f t="shared" si="12"/>
        <v>2469.848538</v>
      </c>
      <c r="P145" s="32">
        <f t="shared" si="13"/>
        <v>2464.082214</v>
      </c>
      <c r="Q145" s="32">
        <f t="shared" si="14"/>
        <v>2458.786067</v>
      </c>
      <c r="R145" s="4">
        <f t="shared" si="15"/>
        <v>2453.785688</v>
      </c>
      <c r="S145" s="4">
        <f t="shared" si="16"/>
        <v>2453.988294</v>
      </c>
      <c r="T145" s="4">
        <f t="shared" si="17"/>
        <v>2450.278389</v>
      </c>
      <c r="U145" s="4">
        <f t="shared" si="18"/>
        <v>2447.325316</v>
      </c>
      <c r="V145" s="4">
        <f t="shared" si="24"/>
        <v>2445.86205</v>
      </c>
    </row>
    <row r="146">
      <c r="A146" s="30">
        <v>46128.0</v>
      </c>
      <c r="B146" s="3">
        <v>2576.9</v>
      </c>
      <c r="C146" s="3">
        <v>2575.25</v>
      </c>
      <c r="D146" s="32">
        <f t="shared" si="95"/>
        <v>2558.635</v>
      </c>
      <c r="E146" s="32">
        <f t="shared" si="96"/>
        <v>2532.556667</v>
      </c>
      <c r="F146" s="32">
        <f t="shared" si="97"/>
        <v>2530.085</v>
      </c>
      <c r="G146" s="32">
        <f t="shared" si="98"/>
        <v>2539.636</v>
      </c>
      <c r="H146" s="32">
        <f t="shared" si="99"/>
        <v>2542.55</v>
      </c>
      <c r="I146" s="32">
        <f t="shared" si="6"/>
        <v>2539.715857</v>
      </c>
      <c r="J146" s="37">
        <f t="shared" si="7"/>
        <v>2530.433875</v>
      </c>
      <c r="K146" s="32">
        <f t="shared" si="8"/>
        <v>2519.124556</v>
      </c>
      <c r="L146" s="32">
        <f t="shared" si="9"/>
        <v>2510.5811</v>
      </c>
      <c r="M146" s="32">
        <f t="shared" si="10"/>
        <v>2497.884636</v>
      </c>
      <c r="N146" s="32">
        <f t="shared" si="11"/>
        <v>2490.030083</v>
      </c>
      <c r="O146" s="32">
        <f t="shared" si="12"/>
        <v>2482.896231</v>
      </c>
      <c r="P146" s="32">
        <f t="shared" si="13"/>
        <v>2477.377214</v>
      </c>
      <c r="Q146" s="32">
        <f t="shared" si="14"/>
        <v>2471.4934</v>
      </c>
      <c r="R146" s="4">
        <f t="shared" si="15"/>
        <v>2466.065063</v>
      </c>
      <c r="S146" s="4">
        <f t="shared" si="16"/>
        <v>2460.930647</v>
      </c>
      <c r="T146" s="4">
        <f t="shared" si="17"/>
        <v>2460.725056</v>
      </c>
      <c r="U146" s="4">
        <f t="shared" si="18"/>
        <v>2456.855842</v>
      </c>
      <c r="V146" s="4">
        <f t="shared" si="24"/>
        <v>2453.72155</v>
      </c>
    </row>
    <row r="147">
      <c r="A147" s="30">
        <v>46129.0</v>
      </c>
      <c r="B147" s="3">
        <v>2581.5</v>
      </c>
      <c r="C147" s="3">
        <v>2577.97</v>
      </c>
      <c r="D147" s="32">
        <f t="shared" si="95"/>
        <v>2576.61</v>
      </c>
      <c r="E147" s="32">
        <f t="shared" si="96"/>
        <v>2565.08</v>
      </c>
      <c r="F147" s="32">
        <f t="shared" si="97"/>
        <v>2543.91</v>
      </c>
      <c r="G147" s="32">
        <f t="shared" si="98"/>
        <v>2539.662</v>
      </c>
      <c r="H147" s="32">
        <f t="shared" si="99"/>
        <v>2546.025</v>
      </c>
      <c r="I147" s="32">
        <f t="shared" si="6"/>
        <v>2547.61</v>
      </c>
      <c r="J147" s="37">
        <f t="shared" si="7"/>
        <v>2544.497625</v>
      </c>
      <c r="K147" s="32">
        <f t="shared" si="8"/>
        <v>2535.715667</v>
      </c>
      <c r="L147" s="32">
        <f t="shared" si="9"/>
        <v>2525.0091</v>
      </c>
      <c r="M147" s="32">
        <f t="shared" si="10"/>
        <v>2516.707364</v>
      </c>
      <c r="N147" s="32">
        <f t="shared" si="11"/>
        <v>2504.558417</v>
      </c>
      <c r="O147" s="32">
        <f t="shared" si="12"/>
        <v>2496.794692</v>
      </c>
      <c r="P147" s="32">
        <f t="shared" si="13"/>
        <v>2489.687214</v>
      </c>
      <c r="Q147" s="32">
        <f t="shared" si="14"/>
        <v>2484.0834</v>
      </c>
      <c r="R147" s="4">
        <f t="shared" si="15"/>
        <v>2478.148188</v>
      </c>
      <c r="S147" s="4">
        <f t="shared" si="16"/>
        <v>2472.647706</v>
      </c>
      <c r="T147" s="4">
        <f t="shared" si="17"/>
        <v>2467.432833</v>
      </c>
      <c r="U147" s="4">
        <f t="shared" si="18"/>
        <v>2466.895842</v>
      </c>
      <c r="V147" s="4">
        <f t="shared" si="24"/>
        <v>2462.91155</v>
      </c>
    </row>
    <row r="148">
      <c r="A148" s="30">
        <v>46132.0</v>
      </c>
      <c r="B148" s="3">
        <v>2579.6</v>
      </c>
      <c r="C148" s="3">
        <v>2581.07</v>
      </c>
      <c r="D148" s="32">
        <f t="shared" si="95"/>
        <v>2579.52</v>
      </c>
      <c r="E148" s="32">
        <f t="shared" si="96"/>
        <v>2578.096667</v>
      </c>
      <c r="F148" s="32">
        <f t="shared" si="97"/>
        <v>2569.0775</v>
      </c>
      <c r="G148" s="32">
        <f t="shared" si="98"/>
        <v>2551.342</v>
      </c>
      <c r="H148" s="32">
        <f t="shared" si="99"/>
        <v>2546.563333</v>
      </c>
      <c r="I148" s="32">
        <f t="shared" si="6"/>
        <v>2551.031429</v>
      </c>
      <c r="J148" s="37">
        <f t="shared" si="7"/>
        <v>2551.7925</v>
      </c>
      <c r="K148" s="32">
        <f t="shared" si="8"/>
        <v>2548.561222</v>
      </c>
      <c r="L148" s="32">
        <f t="shared" si="9"/>
        <v>2540.2511</v>
      </c>
      <c r="M148" s="32">
        <f t="shared" si="10"/>
        <v>2530.105545</v>
      </c>
      <c r="N148" s="32">
        <f t="shared" si="11"/>
        <v>2522.070917</v>
      </c>
      <c r="O148" s="32">
        <f t="shared" si="12"/>
        <v>2510.443923</v>
      </c>
      <c r="P148" s="32">
        <f t="shared" si="13"/>
        <v>2502.814357</v>
      </c>
      <c r="Q148" s="32">
        <f t="shared" si="14"/>
        <v>2495.7794</v>
      </c>
      <c r="R148" s="4">
        <f t="shared" si="15"/>
        <v>2490.145063</v>
      </c>
      <c r="S148" s="4">
        <f t="shared" si="16"/>
        <v>2484.202412</v>
      </c>
      <c r="T148" s="4">
        <f t="shared" si="17"/>
        <v>2478.671167</v>
      </c>
      <c r="U148" s="4">
        <f t="shared" si="18"/>
        <v>2473.413737</v>
      </c>
      <c r="V148" s="4">
        <f t="shared" si="24"/>
        <v>2472.60455</v>
      </c>
    </row>
    <row r="149">
      <c r="A149" s="30">
        <v>46133.0</v>
      </c>
      <c r="B149" s="3">
        <v>2610.5</v>
      </c>
      <c r="C149" s="3">
        <v>2596.45</v>
      </c>
      <c r="D149" s="32">
        <f t="shared" si="95"/>
        <v>2588.76</v>
      </c>
      <c r="E149" s="32">
        <f t="shared" si="96"/>
        <v>2585.163333</v>
      </c>
      <c r="F149" s="32">
        <f t="shared" si="97"/>
        <v>2582.685</v>
      </c>
      <c r="G149" s="32">
        <f t="shared" si="98"/>
        <v>2574.552</v>
      </c>
      <c r="H149" s="32">
        <f t="shared" si="99"/>
        <v>2558.86</v>
      </c>
      <c r="I149" s="32">
        <f t="shared" si="6"/>
        <v>2553.69</v>
      </c>
      <c r="J149" s="37">
        <f t="shared" si="7"/>
        <v>2556.70875</v>
      </c>
      <c r="K149" s="32">
        <f t="shared" si="8"/>
        <v>2556.754444</v>
      </c>
      <c r="L149" s="32">
        <f t="shared" si="9"/>
        <v>2553.3501</v>
      </c>
      <c r="M149" s="32">
        <f t="shared" si="10"/>
        <v>2545.360091</v>
      </c>
      <c r="N149" s="32">
        <f t="shared" si="11"/>
        <v>2535.63425</v>
      </c>
      <c r="O149" s="32">
        <f t="shared" si="12"/>
        <v>2527.792385</v>
      </c>
      <c r="P149" s="32">
        <f t="shared" si="13"/>
        <v>2516.587214</v>
      </c>
      <c r="Q149" s="32">
        <f t="shared" si="14"/>
        <v>2509.056733</v>
      </c>
      <c r="R149" s="4">
        <f t="shared" si="15"/>
        <v>2502.071313</v>
      </c>
      <c r="S149" s="4">
        <f t="shared" si="16"/>
        <v>2496.398294</v>
      </c>
      <c r="T149" s="4">
        <f t="shared" si="17"/>
        <v>2490.438389</v>
      </c>
      <c r="U149" s="4">
        <f t="shared" si="18"/>
        <v>2484.870053</v>
      </c>
      <c r="V149" s="4">
        <f t="shared" si="24"/>
        <v>2479.56555</v>
      </c>
    </row>
    <row r="150">
      <c r="A150" s="30">
        <v>46134.0</v>
      </c>
      <c r="B150" s="3">
        <v>2538.5</v>
      </c>
      <c r="C150" s="3">
        <v>2543.73</v>
      </c>
      <c r="D150" s="32">
        <f t="shared" si="95"/>
        <v>2570.09</v>
      </c>
      <c r="E150" s="32">
        <f t="shared" si="96"/>
        <v>2573.75</v>
      </c>
      <c r="F150" s="32">
        <f t="shared" si="97"/>
        <v>2574.805</v>
      </c>
      <c r="G150" s="32">
        <f t="shared" si="98"/>
        <v>2574.894</v>
      </c>
      <c r="H150" s="32">
        <f t="shared" si="99"/>
        <v>2569.415</v>
      </c>
      <c r="I150" s="32">
        <f t="shared" si="6"/>
        <v>2556.698571</v>
      </c>
      <c r="J150" s="37">
        <f t="shared" si="7"/>
        <v>2552.445</v>
      </c>
      <c r="K150" s="32">
        <f t="shared" si="8"/>
        <v>2555.266667</v>
      </c>
      <c r="L150" s="32">
        <f t="shared" si="9"/>
        <v>2555.452</v>
      </c>
      <c r="M150" s="32">
        <f t="shared" si="10"/>
        <v>2552.475545</v>
      </c>
      <c r="N150" s="32">
        <f t="shared" si="11"/>
        <v>2545.22425</v>
      </c>
      <c r="O150" s="32">
        <f t="shared" si="12"/>
        <v>2536.257</v>
      </c>
      <c r="P150" s="32">
        <f t="shared" si="13"/>
        <v>2528.930786</v>
      </c>
      <c r="Q150" s="32">
        <f t="shared" si="14"/>
        <v>2518.396733</v>
      </c>
      <c r="R150" s="4">
        <f t="shared" si="15"/>
        <v>2511.223813</v>
      </c>
      <c r="S150" s="4">
        <f t="shared" si="16"/>
        <v>2504.521824</v>
      </c>
      <c r="T150" s="4">
        <f t="shared" si="17"/>
        <v>2499.027833</v>
      </c>
      <c r="U150" s="4">
        <f t="shared" si="18"/>
        <v>2493.243211</v>
      </c>
      <c r="V150" s="4">
        <f t="shared" si="24"/>
        <v>2487.81305</v>
      </c>
    </row>
    <row r="151">
      <c r="A151" s="30">
        <v>46135.0</v>
      </c>
      <c r="B151" s="3">
        <v>2521.8</v>
      </c>
      <c r="C151" s="3">
        <v>2538.02</v>
      </c>
      <c r="D151" s="32">
        <f t="shared" si="95"/>
        <v>2540.875</v>
      </c>
      <c r="E151" s="32">
        <f t="shared" si="96"/>
        <v>2559.4</v>
      </c>
      <c r="F151" s="32">
        <f t="shared" si="97"/>
        <v>2564.8175</v>
      </c>
      <c r="G151" s="32">
        <f t="shared" si="98"/>
        <v>2567.448</v>
      </c>
      <c r="H151" s="32">
        <f t="shared" si="99"/>
        <v>2568.748333</v>
      </c>
      <c r="I151" s="32">
        <f t="shared" si="6"/>
        <v>2564.93</v>
      </c>
      <c r="J151" s="37">
        <f t="shared" si="7"/>
        <v>2554.36375</v>
      </c>
      <c r="K151" s="32">
        <f t="shared" si="8"/>
        <v>2550.842222</v>
      </c>
      <c r="L151" s="32">
        <f t="shared" si="9"/>
        <v>2553.542</v>
      </c>
      <c r="M151" s="32">
        <f t="shared" si="10"/>
        <v>2553.867273</v>
      </c>
      <c r="N151" s="32">
        <f t="shared" si="11"/>
        <v>2551.270917</v>
      </c>
      <c r="O151" s="32">
        <f t="shared" si="12"/>
        <v>2544.670077</v>
      </c>
      <c r="P151" s="32">
        <f t="shared" si="13"/>
        <v>2536.382929</v>
      </c>
      <c r="Q151" s="32">
        <f t="shared" si="14"/>
        <v>2529.536733</v>
      </c>
      <c r="R151" s="4">
        <f t="shared" si="15"/>
        <v>2519.623188</v>
      </c>
      <c r="S151" s="4">
        <f t="shared" si="16"/>
        <v>2512.800059</v>
      </c>
      <c r="T151" s="4">
        <f t="shared" si="17"/>
        <v>2506.382833</v>
      </c>
      <c r="U151" s="4">
        <f t="shared" si="18"/>
        <v>2501.080053</v>
      </c>
      <c r="V151" s="4">
        <f t="shared" si="24"/>
        <v>2495.48205</v>
      </c>
    </row>
    <row r="152">
      <c r="A152" s="30">
        <v>46136.0</v>
      </c>
      <c r="B152" s="3">
        <v>2396.9</v>
      </c>
      <c r="C152" s="3">
        <v>2426.09</v>
      </c>
      <c r="D152" s="32">
        <f t="shared" si="95"/>
        <v>2482.055</v>
      </c>
      <c r="E152" s="32">
        <f t="shared" si="96"/>
        <v>2502.613333</v>
      </c>
      <c r="F152" s="32">
        <f t="shared" si="97"/>
        <v>2526.0725</v>
      </c>
      <c r="G152" s="32">
        <f t="shared" si="98"/>
        <v>2537.072</v>
      </c>
      <c r="H152" s="32">
        <f t="shared" si="99"/>
        <v>2543.888333</v>
      </c>
      <c r="I152" s="32">
        <f t="shared" si="6"/>
        <v>2548.368571</v>
      </c>
      <c r="J152" s="37">
        <f t="shared" si="7"/>
        <v>2547.575</v>
      </c>
      <c r="K152" s="32">
        <f t="shared" si="8"/>
        <v>2540.111111</v>
      </c>
      <c r="L152" s="32">
        <f t="shared" si="9"/>
        <v>2538.367</v>
      </c>
      <c r="M152" s="32">
        <f t="shared" si="10"/>
        <v>2541.955455</v>
      </c>
      <c r="N152" s="32">
        <f t="shared" si="11"/>
        <v>2543.219167</v>
      </c>
      <c r="O152" s="32">
        <f t="shared" si="12"/>
        <v>2541.641615</v>
      </c>
      <c r="P152" s="32">
        <f t="shared" si="13"/>
        <v>2536.200071</v>
      </c>
      <c r="Q152" s="32">
        <f t="shared" si="14"/>
        <v>2529.030067</v>
      </c>
      <c r="R152" s="4">
        <f t="shared" si="15"/>
        <v>2523.071313</v>
      </c>
      <c r="S152" s="4">
        <f t="shared" si="16"/>
        <v>2514.121235</v>
      </c>
      <c r="T152" s="4">
        <f t="shared" si="17"/>
        <v>2507.982833</v>
      </c>
      <c r="U152" s="4">
        <f t="shared" si="18"/>
        <v>2502.156895</v>
      </c>
      <c r="V152" s="4">
        <f t="shared" si="24"/>
        <v>2497.33055</v>
      </c>
    </row>
    <row r="153">
      <c r="A153" s="30">
        <v>46137.0</v>
      </c>
      <c r="B153" s="3"/>
      <c r="C153" s="3"/>
    </row>
    <row r="154">
      <c r="A154" s="30">
        <v>46138.0</v>
      </c>
      <c r="B154" s="3"/>
      <c r="C154" s="3"/>
    </row>
    <row r="155">
      <c r="A155" s="30">
        <v>46139.0</v>
      </c>
      <c r="B155" s="3"/>
      <c r="C155" s="3"/>
    </row>
    <row r="156">
      <c r="A156" s="30">
        <v>46140.0</v>
      </c>
      <c r="B156" s="3"/>
      <c r="C156" s="3"/>
    </row>
    <row r="157">
      <c r="A157" s="30">
        <v>46141.0</v>
      </c>
      <c r="B157" s="3"/>
      <c r="C157" s="3"/>
    </row>
    <row r="158">
      <c r="A158" s="30">
        <v>46142.0</v>
      </c>
      <c r="B158" s="3"/>
      <c r="C158" s="3"/>
    </row>
    <row r="159">
      <c r="A159" s="30">
        <v>46143.0</v>
      </c>
      <c r="B159" s="3"/>
      <c r="C159" s="3"/>
    </row>
    <row r="160">
      <c r="A160" s="30">
        <v>46144.0</v>
      </c>
      <c r="B160" s="3"/>
      <c r="C160" s="3"/>
    </row>
  </sheetData>
  <conditionalFormatting sqref="B2:C160">
    <cfRule type="expression" dxfId="0" priority="1">
      <formula>C2&gt;=B2</formula>
    </cfRule>
  </conditionalFormatting>
  <conditionalFormatting sqref="B2:C160">
    <cfRule type="expression" dxfId="1" priority="2">
      <formula>B2&gt;=C2</formula>
    </cfRule>
  </conditionalFormatting>
  <conditionalFormatting sqref="D2:V108 D110:V119 D121:V121 D128:V130 D134:V135 D141:V152">
    <cfRule type="colorScale" priority="3">
      <colorScale>
        <cfvo type="min"/>
        <cfvo type="max"/>
        <color rgb="FFE06666"/>
        <color rgb="FF6AA84F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9.0"/>
    <col customWidth="1" min="3" max="3" width="9.43"/>
    <col customWidth="1" min="4" max="17" width="8.57"/>
    <col customWidth="1" min="18" max="22" width="8.71"/>
    <col customWidth="1" min="23" max="23" width="27.86"/>
  </cols>
  <sheetData>
    <row r="1">
      <c r="A1" s="51" t="s">
        <v>195</v>
      </c>
      <c r="B1" s="52" t="s">
        <v>228</v>
      </c>
      <c r="C1" s="51" t="s">
        <v>197</v>
      </c>
      <c r="D1" s="51" t="s">
        <v>198</v>
      </c>
      <c r="E1" s="51" t="s">
        <v>199</v>
      </c>
      <c r="F1" s="51" t="s">
        <v>200</v>
      </c>
      <c r="G1" s="51" t="s">
        <v>201</v>
      </c>
      <c r="H1" s="51" t="s">
        <v>202</v>
      </c>
      <c r="I1" s="51" t="s">
        <v>203</v>
      </c>
      <c r="J1" s="51" t="s">
        <v>204</v>
      </c>
      <c r="K1" s="51" t="s">
        <v>205</v>
      </c>
      <c r="L1" s="51" t="s">
        <v>206</v>
      </c>
      <c r="M1" s="51" t="s">
        <v>207</v>
      </c>
      <c r="N1" s="51" t="s">
        <v>208</v>
      </c>
      <c r="O1" s="51" t="s">
        <v>209</v>
      </c>
      <c r="P1" s="51" t="s">
        <v>210</v>
      </c>
      <c r="Q1" s="51" t="s">
        <v>211</v>
      </c>
      <c r="R1" s="188" t="s">
        <v>212</v>
      </c>
      <c r="S1" s="188" t="s">
        <v>213</v>
      </c>
      <c r="T1" s="188" t="s">
        <v>214</v>
      </c>
      <c r="U1" s="188" t="s">
        <v>215</v>
      </c>
      <c r="V1" s="188" t="s">
        <v>216</v>
      </c>
    </row>
    <row r="2">
      <c r="A2" s="30">
        <v>45912.0</v>
      </c>
      <c r="B2" s="33">
        <v>1525.6</v>
      </c>
      <c r="C2" s="34">
        <v>1529.86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4"/>
      <c r="S2" s="4"/>
      <c r="T2" s="4"/>
      <c r="U2" s="4"/>
      <c r="V2" s="4"/>
    </row>
    <row r="3">
      <c r="A3" s="30">
        <v>45915.0</v>
      </c>
      <c r="B3" s="33">
        <v>1508.4</v>
      </c>
      <c r="C3" s="34">
        <v>1509.77</v>
      </c>
      <c r="D3" s="32">
        <f t="shared" ref="D3:D18" si="1">SUM(C2:C3)/2</f>
        <v>1519.815</v>
      </c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4"/>
      <c r="S3" s="4"/>
      <c r="T3" s="4"/>
      <c r="U3" s="4"/>
      <c r="V3" s="4"/>
    </row>
    <row r="4">
      <c r="A4" s="30">
        <v>45916.0</v>
      </c>
      <c r="B4" s="33">
        <v>1511.3</v>
      </c>
      <c r="C4" s="34">
        <v>1507.81</v>
      </c>
      <c r="D4" s="32">
        <f t="shared" si="1"/>
        <v>1508.79</v>
      </c>
      <c r="E4" s="32">
        <f t="shared" ref="E4:E18" si="2">SUM(C2:C4)/3</f>
        <v>1515.813333</v>
      </c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4"/>
      <c r="S4" s="4"/>
      <c r="T4" s="4"/>
      <c r="U4" s="4"/>
      <c r="V4" s="4"/>
    </row>
    <row r="5">
      <c r="A5" s="30">
        <v>45917.0</v>
      </c>
      <c r="B5" s="33">
        <v>1522.4</v>
      </c>
      <c r="C5" s="34">
        <v>1521.42</v>
      </c>
      <c r="D5" s="32">
        <f t="shared" si="1"/>
        <v>1514.615</v>
      </c>
      <c r="E5" s="32">
        <f t="shared" si="2"/>
        <v>1513</v>
      </c>
      <c r="F5" s="32">
        <f t="shared" ref="F5:F18" si="3">SUM(C2:C5)/4</f>
        <v>1517.215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4"/>
      <c r="S5" s="4"/>
      <c r="T5" s="4"/>
      <c r="U5" s="4"/>
      <c r="V5" s="4"/>
    </row>
    <row r="6">
      <c r="A6" s="30">
        <v>45918.0</v>
      </c>
      <c r="B6" s="33">
        <v>1541.6</v>
      </c>
      <c r="C6" s="34">
        <v>1545.12</v>
      </c>
      <c r="D6" s="32">
        <f t="shared" si="1"/>
        <v>1533.27</v>
      </c>
      <c r="E6" s="32">
        <f t="shared" si="2"/>
        <v>1524.783333</v>
      </c>
      <c r="F6" s="32">
        <f t="shared" si="3"/>
        <v>1521.03</v>
      </c>
      <c r="G6" s="32">
        <f t="shared" ref="G6:G18" si="4">SUM(C2:C6)/5</f>
        <v>1522.796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</row>
    <row r="7">
      <c r="A7" s="30">
        <v>45919.0</v>
      </c>
      <c r="B7" s="33">
        <v>1540.2</v>
      </c>
      <c r="C7" s="34">
        <v>1536.05</v>
      </c>
      <c r="D7" s="32">
        <f t="shared" si="1"/>
        <v>1540.585</v>
      </c>
      <c r="E7" s="32">
        <f t="shared" si="2"/>
        <v>1534.196667</v>
      </c>
      <c r="F7" s="32">
        <f t="shared" si="3"/>
        <v>1527.6</v>
      </c>
      <c r="G7" s="32">
        <f t="shared" si="4"/>
        <v>1524.034</v>
      </c>
      <c r="H7" s="32">
        <f t="shared" ref="H7:H18" si="5">SUM(C2:C7)/6</f>
        <v>1525.005</v>
      </c>
      <c r="I7" s="32"/>
      <c r="J7" s="32"/>
      <c r="K7" s="32"/>
      <c r="L7" s="32"/>
      <c r="M7" s="32"/>
      <c r="N7" s="32"/>
      <c r="O7" s="32"/>
      <c r="P7" s="32"/>
      <c r="Q7" s="32"/>
      <c r="R7" s="4"/>
      <c r="S7" s="4"/>
      <c r="T7" s="4"/>
      <c r="U7" s="4"/>
      <c r="V7" s="4"/>
    </row>
    <row r="8">
      <c r="A8" s="30">
        <v>45922.0</v>
      </c>
      <c r="B8" s="33">
        <v>1499.5</v>
      </c>
      <c r="C8" s="34">
        <v>1499.71</v>
      </c>
      <c r="D8" s="32">
        <f t="shared" si="1"/>
        <v>1517.88</v>
      </c>
      <c r="E8" s="32">
        <f t="shared" si="2"/>
        <v>1526.96</v>
      </c>
      <c r="F8" s="32">
        <f t="shared" si="3"/>
        <v>1525.575</v>
      </c>
      <c r="G8" s="32">
        <f t="shared" si="4"/>
        <v>1522.022</v>
      </c>
      <c r="H8" s="32">
        <f t="shared" si="5"/>
        <v>1519.98</v>
      </c>
      <c r="I8" s="32">
        <f t="shared" ref="I8:I152" si="6">SUM(C2:C8)/7</f>
        <v>1521.391429</v>
      </c>
      <c r="J8" s="32"/>
      <c r="K8" s="32"/>
      <c r="L8" s="32"/>
      <c r="M8" s="32"/>
      <c r="N8" s="32"/>
      <c r="O8" s="32"/>
      <c r="P8" s="32"/>
      <c r="Q8" s="32"/>
      <c r="R8" s="4"/>
      <c r="S8" s="4"/>
      <c r="T8" s="4"/>
      <c r="U8" s="4"/>
      <c r="V8" s="4"/>
    </row>
    <row r="9">
      <c r="A9" s="30">
        <v>45923.0</v>
      </c>
      <c r="B9" s="33">
        <v>1497.5</v>
      </c>
      <c r="C9" s="34">
        <v>1500.59</v>
      </c>
      <c r="D9" s="32">
        <f t="shared" si="1"/>
        <v>1500.15</v>
      </c>
      <c r="E9" s="32">
        <f t="shared" si="2"/>
        <v>1512.116667</v>
      </c>
      <c r="F9" s="32">
        <f t="shared" si="3"/>
        <v>1520.3675</v>
      </c>
      <c r="G9" s="32">
        <f t="shared" si="4"/>
        <v>1520.578</v>
      </c>
      <c r="H9" s="32">
        <f t="shared" si="5"/>
        <v>1518.45</v>
      </c>
      <c r="I9" s="32">
        <f t="shared" si="6"/>
        <v>1517.21</v>
      </c>
      <c r="J9" s="32">
        <f t="shared" ref="J9:J152" si="7">SUM(C2:C9)/8</f>
        <v>1518.79125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>
      <c r="A10" s="30">
        <v>45924.0</v>
      </c>
      <c r="B10" s="33">
        <v>1494.6</v>
      </c>
      <c r="C10" s="34">
        <v>1490.98</v>
      </c>
      <c r="D10" s="32">
        <f t="shared" si="1"/>
        <v>1495.785</v>
      </c>
      <c r="E10" s="32">
        <f t="shared" si="2"/>
        <v>1497.093333</v>
      </c>
      <c r="F10" s="32">
        <f t="shared" si="3"/>
        <v>1506.8325</v>
      </c>
      <c r="G10" s="32">
        <f t="shared" si="4"/>
        <v>1514.49</v>
      </c>
      <c r="H10" s="32">
        <f t="shared" si="5"/>
        <v>1515.645</v>
      </c>
      <c r="I10" s="32">
        <f t="shared" si="6"/>
        <v>1514.525714</v>
      </c>
      <c r="J10" s="32">
        <f t="shared" si="7"/>
        <v>1513.93125</v>
      </c>
      <c r="K10" s="32">
        <f t="shared" ref="K10:K152" si="8">SUM(C2:C10)/9</f>
        <v>1515.701111</v>
      </c>
      <c r="L10" s="32"/>
      <c r="M10" s="32"/>
      <c r="N10" s="32"/>
      <c r="O10" s="32"/>
      <c r="P10" s="32"/>
      <c r="Q10" s="32"/>
      <c r="R10" s="4"/>
      <c r="S10" s="4"/>
      <c r="T10" s="4"/>
      <c r="U10" s="4"/>
      <c r="V10" s="4"/>
    </row>
    <row r="11">
      <c r="A11" s="30">
        <v>45925.0</v>
      </c>
      <c r="B11" s="33">
        <v>1484.8</v>
      </c>
      <c r="C11" s="34">
        <v>1487.92</v>
      </c>
      <c r="D11" s="32">
        <f t="shared" si="1"/>
        <v>1489.45</v>
      </c>
      <c r="E11" s="32">
        <f t="shared" si="2"/>
        <v>1493.163333</v>
      </c>
      <c r="F11" s="32">
        <f t="shared" si="3"/>
        <v>1494.8</v>
      </c>
      <c r="G11" s="32">
        <f t="shared" si="4"/>
        <v>1503.05</v>
      </c>
      <c r="H11" s="32">
        <f t="shared" si="5"/>
        <v>1510.061667</v>
      </c>
      <c r="I11" s="32">
        <f t="shared" si="6"/>
        <v>1511.684286</v>
      </c>
      <c r="J11" s="32">
        <f t="shared" si="7"/>
        <v>1511.2</v>
      </c>
      <c r="K11" s="32">
        <f t="shared" si="8"/>
        <v>1511.041111</v>
      </c>
      <c r="L11" s="32">
        <f t="shared" ref="L11:L152" si="9">SUM(C2:C11)/10</f>
        <v>1512.923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45926.0</v>
      </c>
      <c r="B12" s="33">
        <v>1448.9</v>
      </c>
      <c r="C12" s="34">
        <v>1457.7</v>
      </c>
      <c r="D12" s="40">
        <f t="shared" si="1"/>
        <v>1472.81</v>
      </c>
      <c r="E12" s="32">
        <f t="shared" si="2"/>
        <v>1478.866667</v>
      </c>
      <c r="F12" s="32">
        <f t="shared" si="3"/>
        <v>1484.2975</v>
      </c>
      <c r="G12" s="32">
        <f t="shared" si="4"/>
        <v>1487.38</v>
      </c>
      <c r="H12" s="32">
        <f t="shared" si="5"/>
        <v>1495.491667</v>
      </c>
      <c r="I12" s="32">
        <f t="shared" si="6"/>
        <v>1502.581429</v>
      </c>
      <c r="J12" s="32">
        <f t="shared" si="7"/>
        <v>1504.93625</v>
      </c>
      <c r="K12" s="32">
        <f t="shared" si="8"/>
        <v>1505.255556</v>
      </c>
      <c r="L12" s="32">
        <f t="shared" si="9"/>
        <v>1505.707</v>
      </c>
      <c r="M12" s="32">
        <f t="shared" ref="M12:M152" si="10">SUM(C2:C12)/11</f>
        <v>1507.902727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45929.0</v>
      </c>
      <c r="B13" s="33">
        <v>1441.8</v>
      </c>
      <c r="C13" s="34">
        <v>1447.05</v>
      </c>
      <c r="D13" s="32">
        <f t="shared" si="1"/>
        <v>1452.375</v>
      </c>
      <c r="E13" s="32">
        <f t="shared" si="2"/>
        <v>1464.223333</v>
      </c>
      <c r="F13" s="227">
        <f t="shared" si="3"/>
        <v>1470.9125</v>
      </c>
      <c r="G13" s="45">
        <f t="shared" si="4"/>
        <v>1476.848</v>
      </c>
      <c r="H13" s="32">
        <f t="shared" si="5"/>
        <v>1480.658333</v>
      </c>
      <c r="I13" s="32">
        <f t="shared" si="6"/>
        <v>1488.571429</v>
      </c>
      <c r="J13" s="32">
        <f t="shared" si="7"/>
        <v>1495.64</v>
      </c>
      <c r="K13" s="32">
        <f t="shared" si="8"/>
        <v>1498.504444</v>
      </c>
      <c r="L13" s="32">
        <f t="shared" si="9"/>
        <v>1499.435</v>
      </c>
      <c r="M13" s="32">
        <f t="shared" si="10"/>
        <v>1500.374545</v>
      </c>
      <c r="N13" s="32">
        <f t="shared" ref="N13:N152" si="11">SUM(C2:C13)/12</f>
        <v>1502.831667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45930.0</v>
      </c>
      <c r="B14" s="33">
        <v>1441.8</v>
      </c>
      <c r="C14" s="34">
        <v>1443.52</v>
      </c>
      <c r="D14" s="32">
        <f t="shared" si="1"/>
        <v>1445.285</v>
      </c>
      <c r="E14" s="32">
        <f t="shared" si="2"/>
        <v>1449.423333</v>
      </c>
      <c r="F14" s="32">
        <f t="shared" si="3"/>
        <v>1459.0475</v>
      </c>
      <c r="G14" s="32">
        <f t="shared" si="4"/>
        <v>1465.434</v>
      </c>
      <c r="H14" s="227">
        <f t="shared" si="5"/>
        <v>1471.293333</v>
      </c>
      <c r="I14" s="227">
        <f t="shared" si="6"/>
        <v>1475.352857</v>
      </c>
      <c r="J14" s="32">
        <f t="shared" si="7"/>
        <v>1482.94</v>
      </c>
      <c r="K14" s="32">
        <f t="shared" si="8"/>
        <v>1489.848889</v>
      </c>
      <c r="L14" s="32">
        <f t="shared" si="9"/>
        <v>1493.006</v>
      </c>
      <c r="M14" s="32">
        <f t="shared" si="10"/>
        <v>1494.351818</v>
      </c>
      <c r="N14" s="32">
        <f t="shared" si="11"/>
        <v>1495.636667</v>
      </c>
      <c r="O14" s="32">
        <f t="shared" ref="O14:O152" si="12">SUM(C2:C14)/13</f>
        <v>1498.269231</v>
      </c>
      <c r="P14" s="32"/>
      <c r="Q14" s="32"/>
      <c r="R14" s="4"/>
      <c r="S14" s="4"/>
      <c r="T14" s="4"/>
      <c r="U14" s="4"/>
      <c r="V14" s="4"/>
    </row>
    <row r="15">
      <c r="A15" s="30">
        <v>45931.0</v>
      </c>
      <c r="B15" s="34">
        <v>1445.8</v>
      </c>
      <c r="C15" s="34">
        <v>1439.54</v>
      </c>
      <c r="D15" s="32">
        <f t="shared" si="1"/>
        <v>1441.53</v>
      </c>
      <c r="E15" s="32">
        <f t="shared" si="2"/>
        <v>1443.37</v>
      </c>
      <c r="F15" s="32">
        <f t="shared" si="3"/>
        <v>1446.9525</v>
      </c>
      <c r="G15" s="32">
        <f t="shared" si="4"/>
        <v>1455.146</v>
      </c>
      <c r="H15" s="32">
        <f t="shared" si="5"/>
        <v>1461.118333</v>
      </c>
      <c r="I15" s="32">
        <f t="shared" si="6"/>
        <v>1466.757143</v>
      </c>
      <c r="J15" s="227">
        <f t="shared" si="7"/>
        <v>1470.87625</v>
      </c>
      <c r="K15" s="32">
        <f t="shared" si="8"/>
        <v>1478.117778</v>
      </c>
      <c r="L15" s="32">
        <f t="shared" si="9"/>
        <v>1484.818</v>
      </c>
      <c r="M15" s="32">
        <f t="shared" si="10"/>
        <v>1488.145455</v>
      </c>
      <c r="N15" s="32">
        <f t="shared" si="11"/>
        <v>1489.784167</v>
      </c>
      <c r="O15" s="32">
        <f t="shared" si="12"/>
        <v>1491.321538</v>
      </c>
      <c r="P15" s="32">
        <f t="shared" ref="P15:P152" si="13">SUM(C2:C15)/14</f>
        <v>1494.074286</v>
      </c>
      <c r="Q15" s="32"/>
      <c r="R15" s="4"/>
      <c r="S15" s="4"/>
      <c r="T15" s="4"/>
      <c r="U15" s="4"/>
      <c r="V15" s="4"/>
    </row>
    <row r="16">
      <c r="A16" s="30">
        <v>45933.0</v>
      </c>
      <c r="B16" s="34">
        <v>1446.6</v>
      </c>
      <c r="C16" s="34">
        <v>1442.27</v>
      </c>
      <c r="D16" s="32">
        <f t="shared" si="1"/>
        <v>1440.905</v>
      </c>
      <c r="E16" s="32">
        <f t="shared" si="2"/>
        <v>1441.776667</v>
      </c>
      <c r="F16" s="32">
        <f t="shared" si="3"/>
        <v>1443.095</v>
      </c>
      <c r="G16" s="32">
        <f t="shared" si="4"/>
        <v>1446.016</v>
      </c>
      <c r="H16" s="32">
        <f t="shared" si="5"/>
        <v>1453</v>
      </c>
      <c r="I16" s="32">
        <f t="shared" si="6"/>
        <v>1458.425714</v>
      </c>
      <c r="J16" s="32">
        <f t="shared" si="7"/>
        <v>1463.69625</v>
      </c>
      <c r="K16" s="32">
        <f t="shared" si="8"/>
        <v>1467.697778</v>
      </c>
      <c r="L16" s="40">
        <f t="shared" si="9"/>
        <v>1474.533</v>
      </c>
      <c r="M16" s="32">
        <f t="shared" si="10"/>
        <v>1480.95</v>
      </c>
      <c r="N16" s="32">
        <f t="shared" si="11"/>
        <v>1484.3225</v>
      </c>
      <c r="O16" s="32">
        <f t="shared" si="12"/>
        <v>1486.129231</v>
      </c>
      <c r="P16" s="32">
        <f t="shared" si="13"/>
        <v>1487.817857</v>
      </c>
      <c r="Q16" s="32">
        <f t="shared" ref="Q16:Q152" si="14">SUM(C2:C16)/15</f>
        <v>1490.620667</v>
      </c>
      <c r="R16" s="4"/>
      <c r="S16" s="4"/>
      <c r="T16" s="4"/>
      <c r="U16" s="4"/>
      <c r="V16" s="4"/>
    </row>
    <row r="17">
      <c r="A17" s="30">
        <v>45936.0</v>
      </c>
      <c r="B17" s="34">
        <v>1476.0</v>
      </c>
      <c r="C17" s="34">
        <v>1465.65</v>
      </c>
      <c r="D17" s="32">
        <f t="shared" si="1"/>
        <v>1453.96</v>
      </c>
      <c r="E17" s="32">
        <f t="shared" si="2"/>
        <v>1449.153333</v>
      </c>
      <c r="F17" s="32">
        <f t="shared" si="3"/>
        <v>1447.745</v>
      </c>
      <c r="G17" s="32">
        <f t="shared" si="4"/>
        <v>1447.606</v>
      </c>
      <c r="H17" s="32">
        <f t="shared" si="5"/>
        <v>1449.288333</v>
      </c>
      <c r="I17" s="32">
        <f t="shared" si="6"/>
        <v>1454.807143</v>
      </c>
      <c r="J17" s="37">
        <f t="shared" si="7"/>
        <v>1459.32875</v>
      </c>
      <c r="K17" s="32">
        <f t="shared" si="8"/>
        <v>1463.913333</v>
      </c>
      <c r="L17" s="32">
        <f t="shared" si="9"/>
        <v>1467.493</v>
      </c>
      <c r="M17" s="227">
        <f t="shared" si="10"/>
        <v>1473.725455</v>
      </c>
      <c r="N17" s="32">
        <f t="shared" si="11"/>
        <v>1479.675</v>
      </c>
      <c r="O17" s="32">
        <f t="shared" si="12"/>
        <v>1482.886154</v>
      </c>
      <c r="P17" s="32">
        <f t="shared" si="13"/>
        <v>1484.666429</v>
      </c>
      <c r="Q17" s="32">
        <f t="shared" si="14"/>
        <v>1486.34</v>
      </c>
      <c r="R17" s="4">
        <f t="shared" ref="R17:R152" si="15">SUM(C2:C17)/16</f>
        <v>1489.06</v>
      </c>
      <c r="S17" s="4"/>
      <c r="T17" s="4"/>
      <c r="U17" s="4"/>
      <c r="V17" s="4"/>
    </row>
    <row r="18">
      <c r="A18" s="30">
        <v>45937.0</v>
      </c>
      <c r="B18" s="34">
        <v>1458.5</v>
      </c>
      <c r="C18" s="34">
        <v>1463.52</v>
      </c>
      <c r="D18" s="32">
        <f t="shared" si="1"/>
        <v>1464.585</v>
      </c>
      <c r="E18" s="32">
        <f t="shared" si="2"/>
        <v>1457.146667</v>
      </c>
      <c r="F18" s="32">
        <f t="shared" si="3"/>
        <v>1452.745</v>
      </c>
      <c r="G18" s="32">
        <f t="shared" si="4"/>
        <v>1450.9</v>
      </c>
      <c r="H18" s="32">
        <f t="shared" si="5"/>
        <v>1450.258333</v>
      </c>
      <c r="I18" s="32">
        <f t="shared" si="6"/>
        <v>1451.321429</v>
      </c>
      <c r="J18" s="37">
        <f t="shared" si="7"/>
        <v>1455.89625</v>
      </c>
      <c r="K18" s="32">
        <f t="shared" si="8"/>
        <v>1459.794444</v>
      </c>
      <c r="L18" s="32">
        <f t="shared" si="9"/>
        <v>1463.874</v>
      </c>
      <c r="M18" s="32">
        <f t="shared" si="10"/>
        <v>1467.131818</v>
      </c>
      <c r="N18" s="40">
        <f t="shared" si="11"/>
        <v>1472.875</v>
      </c>
      <c r="O18" s="32">
        <f t="shared" si="12"/>
        <v>1478.432308</v>
      </c>
      <c r="P18" s="32">
        <f t="shared" si="13"/>
        <v>1481.502857</v>
      </c>
      <c r="Q18" s="32">
        <f t="shared" si="14"/>
        <v>1483.256667</v>
      </c>
      <c r="R18" s="4">
        <f t="shared" si="15"/>
        <v>1484.91375</v>
      </c>
      <c r="S18" s="4">
        <f t="shared" ref="S18:S152" si="16">SUM(C2:C18)/17</f>
        <v>1487.557647</v>
      </c>
      <c r="T18" s="4"/>
      <c r="U18" s="4"/>
      <c r="V18" s="4"/>
    </row>
    <row r="19">
      <c r="A19" s="30">
        <v>45938.0</v>
      </c>
      <c r="B19" s="34">
        <v>1495.0</v>
      </c>
      <c r="C19" s="34">
        <v>1489.22</v>
      </c>
      <c r="D19" s="228">
        <f t="shared" ref="D19:D20" si="17">SUM(C18:C19)/2</f>
        <v>1476.37</v>
      </c>
      <c r="E19" s="229">
        <f t="shared" ref="E19:E20" si="18">SUM(C17:C19)/3</f>
        <v>1472.796667</v>
      </c>
      <c r="F19" s="214">
        <f t="shared" ref="F19:F20" si="19">SUM(C16:C19)/4</f>
        <v>1465.165</v>
      </c>
      <c r="G19" s="214">
        <f t="shared" ref="G19:G20" si="20">SUM(C15:C19)/5</f>
        <v>1460.04</v>
      </c>
      <c r="H19" s="214">
        <f t="shared" ref="H19:H20" si="21">SUM(C14:C19)/6</f>
        <v>1457.286667</v>
      </c>
      <c r="I19" s="214">
        <f t="shared" si="6"/>
        <v>1455.824286</v>
      </c>
      <c r="J19" s="216">
        <f t="shared" si="7"/>
        <v>1456.05875</v>
      </c>
      <c r="K19" s="214">
        <f t="shared" si="8"/>
        <v>1459.598889</v>
      </c>
      <c r="L19" s="214">
        <f t="shared" si="9"/>
        <v>1462.737</v>
      </c>
      <c r="M19" s="214">
        <f t="shared" si="10"/>
        <v>1466.178182</v>
      </c>
      <c r="N19" s="214">
        <f t="shared" si="11"/>
        <v>1468.9725</v>
      </c>
      <c r="O19" s="230">
        <f t="shared" si="12"/>
        <v>1474.132308</v>
      </c>
      <c r="P19" s="214">
        <f t="shared" si="13"/>
        <v>1479.202857</v>
      </c>
      <c r="Q19" s="214">
        <f t="shared" si="14"/>
        <v>1482.017333</v>
      </c>
      <c r="R19" s="214">
        <f t="shared" si="15"/>
        <v>1483.629375</v>
      </c>
      <c r="S19" s="214">
        <f t="shared" si="16"/>
        <v>1485.167059</v>
      </c>
      <c r="T19" s="214">
        <f t="shared" ref="T19:T152" si="22">SUM(C2:C19)/18</f>
        <v>1487.65</v>
      </c>
      <c r="U19" s="214"/>
      <c r="V19" s="214"/>
    </row>
    <row r="20">
      <c r="A20" s="30">
        <v>45939.0</v>
      </c>
      <c r="B20" s="34">
        <v>1509.3</v>
      </c>
      <c r="C20" s="34">
        <v>1504.16</v>
      </c>
      <c r="D20" s="214">
        <f t="shared" si="17"/>
        <v>1496.69</v>
      </c>
      <c r="E20" s="214">
        <f t="shared" si="18"/>
        <v>1485.633333</v>
      </c>
      <c r="F20" s="214">
        <f t="shared" si="19"/>
        <v>1480.6375</v>
      </c>
      <c r="G20" s="229">
        <f t="shared" si="20"/>
        <v>1472.964</v>
      </c>
      <c r="H20" s="214">
        <f t="shared" si="21"/>
        <v>1467.393333</v>
      </c>
      <c r="I20" s="214">
        <f t="shared" si="6"/>
        <v>1463.982857</v>
      </c>
      <c r="J20" s="216">
        <f t="shared" si="7"/>
        <v>1461.86625</v>
      </c>
      <c r="K20" s="214">
        <f t="shared" si="8"/>
        <v>1461.403333</v>
      </c>
      <c r="L20" s="214">
        <f t="shared" si="9"/>
        <v>1464.055</v>
      </c>
      <c r="M20" s="214">
        <f t="shared" si="10"/>
        <v>1466.502727</v>
      </c>
      <c r="N20" s="214">
        <f t="shared" si="11"/>
        <v>1469.343333</v>
      </c>
      <c r="O20" s="229">
        <f t="shared" si="12"/>
        <v>1471.679231</v>
      </c>
      <c r="P20" s="214">
        <f t="shared" si="13"/>
        <v>1476.277143</v>
      </c>
      <c r="Q20" s="214">
        <f t="shared" si="14"/>
        <v>1480.866667</v>
      </c>
      <c r="R20" s="214">
        <f t="shared" si="15"/>
        <v>1483.40125</v>
      </c>
      <c r="S20" s="214">
        <f t="shared" si="16"/>
        <v>1484.837059</v>
      </c>
      <c r="T20" s="214">
        <f t="shared" si="22"/>
        <v>1486.222222</v>
      </c>
      <c r="U20" s="214">
        <f t="shared" ref="U20:U152" si="23">SUM(C2:C20)/19</f>
        <v>1488.518947</v>
      </c>
      <c r="V20" s="214"/>
    </row>
    <row r="21">
      <c r="A21" s="30">
        <v>45940.0</v>
      </c>
      <c r="B21" s="34">
        <v>1514.9</v>
      </c>
      <c r="C21" s="34">
        <v>1513.91</v>
      </c>
      <c r="D21" s="32">
        <f t="shared" ref="D21:D36" si="24">SUM(C20:C21)/2</f>
        <v>1509.035</v>
      </c>
      <c r="E21" s="32">
        <f t="shared" ref="E21:E36" si="25">SUM(C19:C21)/3</f>
        <v>1502.43</v>
      </c>
      <c r="F21" s="32">
        <f t="shared" ref="F21:F36" si="26">SUM(C18:C21)/4</f>
        <v>1492.7025</v>
      </c>
      <c r="G21" s="32">
        <f t="shared" ref="G21:G36" si="27">SUM(C17:C21)/5</f>
        <v>1487.292</v>
      </c>
      <c r="H21" s="32">
        <f t="shared" ref="H21:H36" si="28">SUM(C16:C21)/6</f>
        <v>1479.788333</v>
      </c>
      <c r="I21" s="40">
        <f t="shared" si="6"/>
        <v>1474.038571</v>
      </c>
      <c r="J21" s="231">
        <f t="shared" si="7"/>
        <v>1470.22375</v>
      </c>
      <c r="K21" s="32">
        <f t="shared" si="8"/>
        <v>1467.648889</v>
      </c>
      <c r="L21" s="32">
        <f t="shared" si="9"/>
        <v>1466.654</v>
      </c>
      <c r="M21" s="227">
        <f t="shared" si="10"/>
        <v>1468.587273</v>
      </c>
      <c r="N21" s="227">
        <f t="shared" si="11"/>
        <v>1470.453333</v>
      </c>
      <c r="O21" s="227">
        <f t="shared" si="12"/>
        <v>1472.771538</v>
      </c>
      <c r="P21" s="227">
        <f t="shared" si="13"/>
        <v>1474.695714</v>
      </c>
      <c r="Q21" s="32">
        <f t="shared" si="14"/>
        <v>1478.786</v>
      </c>
      <c r="R21" s="4">
        <f t="shared" si="15"/>
        <v>1482.931875</v>
      </c>
      <c r="S21" s="4">
        <f t="shared" si="16"/>
        <v>1485.195882</v>
      </c>
      <c r="T21" s="4">
        <f t="shared" si="22"/>
        <v>1486.452222</v>
      </c>
      <c r="U21" s="4">
        <f t="shared" si="23"/>
        <v>1487.679474</v>
      </c>
      <c r="V21" s="4">
        <f t="shared" ref="V21:V152" si="29">SUM(C2:C21)/20</f>
        <v>1489.7885</v>
      </c>
      <c r="W21" s="6" t="s">
        <v>204</v>
      </c>
    </row>
    <row r="22">
      <c r="A22" s="30">
        <v>45943.0</v>
      </c>
      <c r="B22" s="34">
        <v>1493.2</v>
      </c>
      <c r="C22" s="34">
        <v>1492.35</v>
      </c>
      <c r="D22" s="32">
        <f t="shared" si="24"/>
        <v>1503.13</v>
      </c>
      <c r="E22" s="32">
        <f t="shared" si="25"/>
        <v>1503.473333</v>
      </c>
      <c r="F22" s="32">
        <f t="shared" si="26"/>
        <v>1499.91</v>
      </c>
      <c r="G22" s="32">
        <f t="shared" si="27"/>
        <v>1492.632</v>
      </c>
      <c r="H22" s="32">
        <f t="shared" si="28"/>
        <v>1488.135</v>
      </c>
      <c r="I22" s="32">
        <f t="shared" si="6"/>
        <v>1481.582857</v>
      </c>
      <c r="J22" s="232">
        <f t="shared" si="7"/>
        <v>1476.3275</v>
      </c>
      <c r="K22" s="40">
        <f t="shared" si="8"/>
        <v>1472.682222</v>
      </c>
      <c r="L22" s="227">
        <f t="shared" si="9"/>
        <v>1470.119</v>
      </c>
      <c r="M22" s="227">
        <f t="shared" si="10"/>
        <v>1468.99</v>
      </c>
      <c r="N22" s="227">
        <f t="shared" si="11"/>
        <v>1470.5675</v>
      </c>
      <c r="O22" s="227">
        <f t="shared" si="12"/>
        <v>1472.137692</v>
      </c>
      <c r="P22" s="227">
        <f t="shared" si="13"/>
        <v>1474.17</v>
      </c>
      <c r="Q22" s="233">
        <f t="shared" si="14"/>
        <v>1475.872667</v>
      </c>
      <c r="R22" s="4">
        <f t="shared" si="15"/>
        <v>1479.63375</v>
      </c>
      <c r="S22" s="4">
        <f t="shared" si="16"/>
        <v>1483.485882</v>
      </c>
      <c r="T22" s="4">
        <f t="shared" si="22"/>
        <v>1485.593333</v>
      </c>
      <c r="U22" s="4">
        <f t="shared" si="23"/>
        <v>1486.762632</v>
      </c>
      <c r="V22" s="4">
        <f t="shared" si="29"/>
        <v>1487.913</v>
      </c>
    </row>
    <row r="23">
      <c r="A23" s="30">
        <v>45944.0</v>
      </c>
      <c r="B23" s="34">
        <v>1489.9</v>
      </c>
      <c r="C23" s="34">
        <v>1494.67</v>
      </c>
      <c r="D23" s="32">
        <f t="shared" si="24"/>
        <v>1493.51</v>
      </c>
      <c r="E23" s="32">
        <f t="shared" si="25"/>
        <v>1500.31</v>
      </c>
      <c r="F23" s="32">
        <f t="shared" si="26"/>
        <v>1501.2725</v>
      </c>
      <c r="G23" s="32">
        <f t="shared" si="27"/>
        <v>1498.862</v>
      </c>
      <c r="H23" s="32">
        <f t="shared" si="28"/>
        <v>1492.971667</v>
      </c>
      <c r="I23" s="32">
        <f t="shared" si="6"/>
        <v>1489.068571</v>
      </c>
      <c r="J23" s="37">
        <f t="shared" si="7"/>
        <v>1483.21875</v>
      </c>
      <c r="K23" s="32">
        <f t="shared" si="8"/>
        <v>1478.365556</v>
      </c>
      <c r="L23" s="40">
        <f t="shared" si="9"/>
        <v>1474.881</v>
      </c>
      <c r="M23" s="40">
        <f t="shared" si="10"/>
        <v>1472.350909</v>
      </c>
      <c r="N23" s="227">
        <f t="shared" si="11"/>
        <v>1471.13</v>
      </c>
      <c r="O23" s="40">
        <f t="shared" si="12"/>
        <v>1472.421538</v>
      </c>
      <c r="P23" s="227">
        <f t="shared" si="13"/>
        <v>1473.747143</v>
      </c>
      <c r="Q23" s="233">
        <f t="shared" si="14"/>
        <v>1475.536667</v>
      </c>
      <c r="R23" s="4">
        <f t="shared" si="15"/>
        <v>1477.0475</v>
      </c>
      <c r="S23" s="4">
        <f t="shared" si="16"/>
        <v>1480.518235</v>
      </c>
      <c r="T23" s="4">
        <f t="shared" si="22"/>
        <v>1484.107222</v>
      </c>
      <c r="U23" s="4">
        <f t="shared" si="23"/>
        <v>1486.071053</v>
      </c>
      <c r="V23" s="4">
        <f t="shared" si="29"/>
        <v>1487.158</v>
      </c>
    </row>
    <row r="24">
      <c r="A24" s="30">
        <v>45945.0</v>
      </c>
      <c r="B24" s="34">
        <v>1474.4</v>
      </c>
      <c r="C24" s="34">
        <v>1475.21</v>
      </c>
      <c r="D24" s="32">
        <f t="shared" si="24"/>
        <v>1484.94</v>
      </c>
      <c r="E24" s="32">
        <f t="shared" si="25"/>
        <v>1487.41</v>
      </c>
      <c r="F24" s="32">
        <f t="shared" si="26"/>
        <v>1494.035</v>
      </c>
      <c r="G24" s="32">
        <f t="shared" si="27"/>
        <v>1496.06</v>
      </c>
      <c r="H24" s="32">
        <f t="shared" si="28"/>
        <v>1494.92</v>
      </c>
      <c r="I24" s="32">
        <f t="shared" si="6"/>
        <v>1490.434286</v>
      </c>
      <c r="J24" s="37">
        <f t="shared" si="7"/>
        <v>1487.33625</v>
      </c>
      <c r="K24" s="32">
        <f t="shared" si="8"/>
        <v>1482.328889</v>
      </c>
      <c r="L24" s="32">
        <f t="shared" si="9"/>
        <v>1478.05</v>
      </c>
      <c r="M24" s="40">
        <f t="shared" si="10"/>
        <v>1474.910909</v>
      </c>
      <c r="N24" s="40">
        <f t="shared" si="11"/>
        <v>1472.589167</v>
      </c>
      <c r="O24" s="227">
        <f t="shared" si="12"/>
        <v>1471.443846</v>
      </c>
      <c r="P24" s="40">
        <f t="shared" si="13"/>
        <v>1472.620714</v>
      </c>
      <c r="Q24" s="233">
        <f t="shared" si="14"/>
        <v>1473.844667</v>
      </c>
      <c r="R24" s="234">
        <f t="shared" si="15"/>
        <v>1475.51625</v>
      </c>
      <c r="S24" s="235">
        <f t="shared" si="16"/>
        <v>1476.939412</v>
      </c>
      <c r="T24" s="4">
        <f t="shared" si="22"/>
        <v>1480.223333</v>
      </c>
      <c r="U24" s="4">
        <f t="shared" si="23"/>
        <v>1483.638947</v>
      </c>
      <c r="V24" s="4">
        <f t="shared" si="29"/>
        <v>1485.528</v>
      </c>
    </row>
    <row r="25">
      <c r="A25" s="30">
        <v>45946.0</v>
      </c>
      <c r="B25" s="34">
        <v>1471.5</v>
      </c>
      <c r="C25" s="34">
        <v>1468.34</v>
      </c>
      <c r="D25" s="32">
        <f t="shared" si="24"/>
        <v>1471.775</v>
      </c>
      <c r="E25" s="32">
        <f t="shared" si="25"/>
        <v>1479.406667</v>
      </c>
      <c r="F25" s="32">
        <f t="shared" si="26"/>
        <v>1482.6425</v>
      </c>
      <c r="G25" s="32">
        <f t="shared" si="27"/>
        <v>1488.896</v>
      </c>
      <c r="H25" s="32">
        <f t="shared" si="28"/>
        <v>1491.44</v>
      </c>
      <c r="I25" s="32">
        <f t="shared" si="6"/>
        <v>1491.122857</v>
      </c>
      <c r="J25" s="37">
        <f t="shared" si="7"/>
        <v>1487.6725</v>
      </c>
      <c r="K25" s="32">
        <f t="shared" si="8"/>
        <v>1485.225556</v>
      </c>
      <c r="L25" s="32">
        <f t="shared" si="9"/>
        <v>1480.93</v>
      </c>
      <c r="M25" s="32">
        <f t="shared" si="10"/>
        <v>1477.167273</v>
      </c>
      <c r="N25" s="40">
        <f t="shared" si="11"/>
        <v>1474.363333</v>
      </c>
      <c r="O25" s="40">
        <f t="shared" si="12"/>
        <v>1472.262308</v>
      </c>
      <c r="P25" s="227">
        <f t="shared" si="13"/>
        <v>1471.222143</v>
      </c>
      <c r="Q25" s="40">
        <f t="shared" si="14"/>
        <v>1472.335333</v>
      </c>
      <c r="R25" s="234">
        <f t="shared" si="15"/>
        <v>1473.500625</v>
      </c>
      <c r="S25" s="236">
        <f t="shared" si="16"/>
        <v>1475.094118</v>
      </c>
      <c r="T25" s="235">
        <f t="shared" si="22"/>
        <v>1476.461667</v>
      </c>
      <c r="U25" s="4">
        <f t="shared" si="23"/>
        <v>1479.597895</v>
      </c>
      <c r="V25" s="4">
        <f t="shared" si="29"/>
        <v>1482.874</v>
      </c>
    </row>
    <row r="26">
      <c r="A26" s="30">
        <v>45947.0</v>
      </c>
      <c r="B26" s="3">
        <v>1441.1</v>
      </c>
      <c r="C26" s="3">
        <v>1444.15</v>
      </c>
      <c r="D26" s="32">
        <f t="shared" si="24"/>
        <v>1456.245</v>
      </c>
      <c r="E26" s="32">
        <f t="shared" si="25"/>
        <v>1462.566667</v>
      </c>
      <c r="F26" s="32">
        <f t="shared" si="26"/>
        <v>1470.5925</v>
      </c>
      <c r="G26" s="32">
        <f t="shared" si="27"/>
        <v>1474.944</v>
      </c>
      <c r="H26" s="32">
        <f t="shared" si="28"/>
        <v>1481.438333</v>
      </c>
      <c r="I26" s="32">
        <f t="shared" si="6"/>
        <v>1484.684286</v>
      </c>
      <c r="J26" s="37">
        <f t="shared" si="7"/>
        <v>1485.25125</v>
      </c>
      <c r="K26" s="32">
        <f t="shared" si="8"/>
        <v>1482.836667</v>
      </c>
      <c r="L26" s="32">
        <f t="shared" si="9"/>
        <v>1481.118</v>
      </c>
      <c r="M26" s="32">
        <f t="shared" si="10"/>
        <v>1477.586364</v>
      </c>
      <c r="N26" s="40">
        <f t="shared" si="11"/>
        <v>1474.415833</v>
      </c>
      <c r="O26" s="40">
        <f t="shared" si="12"/>
        <v>1472.039231</v>
      </c>
      <c r="P26" s="227">
        <f t="shared" si="13"/>
        <v>1470.254286</v>
      </c>
      <c r="Q26" s="32">
        <f t="shared" si="14"/>
        <v>1469.417333</v>
      </c>
      <c r="R26" s="236">
        <f t="shared" si="15"/>
        <v>1470.57375</v>
      </c>
      <c r="S26" s="236">
        <f t="shared" si="16"/>
        <v>1471.774118</v>
      </c>
      <c r="T26" s="236">
        <f t="shared" si="22"/>
        <v>1473.375</v>
      </c>
      <c r="U26" s="38">
        <f t="shared" si="23"/>
        <v>1474.761053</v>
      </c>
      <c r="V26" s="4">
        <f t="shared" si="29"/>
        <v>1477.8255</v>
      </c>
    </row>
    <row r="27">
      <c r="A27" s="30">
        <v>45950.0</v>
      </c>
      <c r="B27" s="3">
        <v>1460.9</v>
      </c>
      <c r="C27" s="3">
        <v>1460.14</v>
      </c>
      <c r="D27" s="32">
        <f t="shared" si="24"/>
        <v>1452.145</v>
      </c>
      <c r="E27" s="32">
        <f t="shared" si="25"/>
        <v>1457.543333</v>
      </c>
      <c r="F27" s="32">
        <f t="shared" si="26"/>
        <v>1461.96</v>
      </c>
      <c r="G27" s="32">
        <f t="shared" si="27"/>
        <v>1468.502</v>
      </c>
      <c r="H27" s="32">
        <f t="shared" si="28"/>
        <v>1472.476667</v>
      </c>
      <c r="I27" s="32">
        <f t="shared" si="6"/>
        <v>1478.395714</v>
      </c>
      <c r="J27" s="37">
        <f t="shared" si="7"/>
        <v>1481.61625</v>
      </c>
      <c r="K27" s="32">
        <f t="shared" si="8"/>
        <v>1482.461111</v>
      </c>
      <c r="L27" s="32">
        <f t="shared" si="9"/>
        <v>1480.567</v>
      </c>
      <c r="M27" s="32">
        <f t="shared" si="10"/>
        <v>1479.210909</v>
      </c>
      <c r="N27" s="45">
        <f t="shared" si="11"/>
        <v>1476.1325</v>
      </c>
      <c r="O27" s="227">
        <f t="shared" si="12"/>
        <v>1473.317692</v>
      </c>
      <c r="P27" s="227">
        <f t="shared" si="13"/>
        <v>1471.189286</v>
      </c>
      <c r="Q27" s="32">
        <f t="shared" si="14"/>
        <v>1469.58</v>
      </c>
      <c r="R27" s="4">
        <f t="shared" si="15"/>
        <v>1468.8375</v>
      </c>
      <c r="S27" s="4">
        <f t="shared" si="16"/>
        <v>1469.96</v>
      </c>
      <c r="T27" s="236">
        <f t="shared" si="22"/>
        <v>1471.127778</v>
      </c>
      <c r="U27" s="38">
        <f t="shared" si="23"/>
        <v>1472.678421</v>
      </c>
      <c r="V27" s="38">
        <f t="shared" si="29"/>
        <v>1474.03</v>
      </c>
    </row>
    <row r="28">
      <c r="A28" s="30">
        <v>45951.0</v>
      </c>
      <c r="B28" s="3">
        <v>1472.4</v>
      </c>
      <c r="C28" s="3">
        <v>1476.03</v>
      </c>
      <c r="D28" s="32">
        <f t="shared" si="24"/>
        <v>1468.085</v>
      </c>
      <c r="E28" s="32">
        <f t="shared" si="25"/>
        <v>1460.106667</v>
      </c>
      <c r="F28" s="32">
        <f t="shared" si="26"/>
        <v>1462.165</v>
      </c>
      <c r="G28" s="32">
        <f t="shared" si="27"/>
        <v>1464.774</v>
      </c>
      <c r="H28" s="32">
        <f t="shared" si="28"/>
        <v>1469.756667</v>
      </c>
      <c r="I28" s="32">
        <f t="shared" si="6"/>
        <v>1472.984286</v>
      </c>
      <c r="J28" s="37">
        <f t="shared" si="7"/>
        <v>1478.1</v>
      </c>
      <c r="K28" s="32">
        <f t="shared" si="8"/>
        <v>1480.995556</v>
      </c>
      <c r="L28" s="32">
        <f t="shared" si="9"/>
        <v>1481.818</v>
      </c>
      <c r="M28" s="32">
        <f t="shared" si="10"/>
        <v>1480.154545</v>
      </c>
      <c r="N28" s="32">
        <f t="shared" si="11"/>
        <v>1478.945833</v>
      </c>
      <c r="O28" s="45">
        <f t="shared" si="12"/>
        <v>1476.124615</v>
      </c>
      <c r="P28" s="227">
        <f t="shared" si="13"/>
        <v>1473.511429</v>
      </c>
      <c r="Q28" s="227">
        <f t="shared" si="14"/>
        <v>1471.512</v>
      </c>
      <c r="R28" s="4">
        <f t="shared" si="15"/>
        <v>1469.983125</v>
      </c>
      <c r="S28" s="4">
        <f t="shared" si="16"/>
        <v>1469.260588</v>
      </c>
      <c r="T28" s="236">
        <f t="shared" si="22"/>
        <v>1470.297222</v>
      </c>
      <c r="U28" s="236">
        <f t="shared" si="23"/>
        <v>1471.385789</v>
      </c>
      <c r="V28" s="38">
        <f t="shared" si="29"/>
        <v>1472.846</v>
      </c>
      <c r="W28" s="237" t="s">
        <v>229</v>
      </c>
    </row>
    <row r="29">
      <c r="A29" s="30">
        <v>45953.0</v>
      </c>
      <c r="B29" s="3">
        <v>1528.5</v>
      </c>
      <c r="C29" s="3">
        <v>1530.63</v>
      </c>
      <c r="D29" s="32">
        <f t="shared" si="24"/>
        <v>1503.33</v>
      </c>
      <c r="E29" s="32">
        <f t="shared" si="25"/>
        <v>1488.933333</v>
      </c>
      <c r="F29" s="32">
        <f t="shared" si="26"/>
        <v>1477.7375</v>
      </c>
      <c r="G29" s="32">
        <f t="shared" si="27"/>
        <v>1475.858</v>
      </c>
      <c r="H29" s="32">
        <f t="shared" si="28"/>
        <v>1475.75</v>
      </c>
      <c r="I29" s="32">
        <f t="shared" si="6"/>
        <v>1478.452857</v>
      </c>
      <c r="J29" s="37">
        <f t="shared" si="7"/>
        <v>1480.19</v>
      </c>
      <c r="K29" s="32">
        <f t="shared" si="8"/>
        <v>1483.936667</v>
      </c>
      <c r="L29" s="32">
        <f t="shared" si="9"/>
        <v>1485.959</v>
      </c>
      <c r="M29" s="32">
        <f t="shared" si="10"/>
        <v>1486.255455</v>
      </c>
      <c r="N29" s="32">
        <f t="shared" si="11"/>
        <v>1484.360833</v>
      </c>
      <c r="O29" s="32">
        <f t="shared" si="12"/>
        <v>1482.921538</v>
      </c>
      <c r="P29" s="32">
        <f t="shared" si="13"/>
        <v>1480.017857</v>
      </c>
      <c r="Q29" s="32">
        <f t="shared" si="14"/>
        <v>1477.319333</v>
      </c>
      <c r="R29" s="236">
        <f t="shared" si="15"/>
        <v>1475.206875</v>
      </c>
      <c r="S29" s="236">
        <f t="shared" si="16"/>
        <v>1473.550588</v>
      </c>
      <c r="T29" s="38">
        <f t="shared" si="22"/>
        <v>1472.67</v>
      </c>
      <c r="U29" s="236">
        <f t="shared" si="23"/>
        <v>1473.472632</v>
      </c>
      <c r="V29" s="38">
        <f t="shared" si="29"/>
        <v>1474.348</v>
      </c>
      <c r="W29" s="238"/>
    </row>
    <row r="30">
      <c r="A30" s="30">
        <v>45954.0</v>
      </c>
      <c r="B30" s="3">
        <v>1525.4</v>
      </c>
      <c r="C30" s="3">
        <v>1525.74</v>
      </c>
      <c r="D30" s="239">
        <f t="shared" si="24"/>
        <v>1528.185</v>
      </c>
      <c r="E30" s="239">
        <f t="shared" si="25"/>
        <v>1510.8</v>
      </c>
      <c r="F30" s="32">
        <f t="shared" si="26"/>
        <v>1498.135</v>
      </c>
      <c r="G30" s="32">
        <f t="shared" si="27"/>
        <v>1487.338</v>
      </c>
      <c r="H30" s="32">
        <f t="shared" si="28"/>
        <v>1484.171667</v>
      </c>
      <c r="I30" s="32">
        <f t="shared" si="6"/>
        <v>1482.891429</v>
      </c>
      <c r="J30" s="37">
        <f t="shared" si="7"/>
        <v>1484.36375</v>
      </c>
      <c r="K30" s="32">
        <f t="shared" si="8"/>
        <v>1485.251111</v>
      </c>
      <c r="L30" s="32">
        <f t="shared" si="9"/>
        <v>1488.117</v>
      </c>
      <c r="M30" s="32">
        <f t="shared" si="10"/>
        <v>1489.575455</v>
      </c>
      <c r="N30" s="32">
        <f t="shared" si="11"/>
        <v>1489.545833</v>
      </c>
      <c r="O30" s="32">
        <f t="shared" si="12"/>
        <v>1487.543846</v>
      </c>
      <c r="P30" s="32">
        <f t="shared" si="13"/>
        <v>1485.98</v>
      </c>
      <c r="Q30" s="32">
        <f t="shared" si="14"/>
        <v>1483.066</v>
      </c>
      <c r="R30" s="4">
        <f t="shared" si="15"/>
        <v>1480.345625</v>
      </c>
      <c r="S30" s="4">
        <f t="shared" si="16"/>
        <v>1478.179412</v>
      </c>
      <c r="T30" s="235">
        <f t="shared" si="22"/>
        <v>1476.45</v>
      </c>
      <c r="U30" s="236">
        <f t="shared" si="23"/>
        <v>1475.463158</v>
      </c>
      <c r="V30" s="235">
        <f t="shared" si="29"/>
        <v>1476.086</v>
      </c>
      <c r="W30" s="238"/>
    </row>
    <row r="31">
      <c r="A31" s="30">
        <v>45957.0</v>
      </c>
      <c r="B31" s="3">
        <v>1504.5</v>
      </c>
      <c r="C31" s="3">
        <v>1506.5</v>
      </c>
      <c r="D31" s="32">
        <f t="shared" si="24"/>
        <v>1516.12</v>
      </c>
      <c r="E31" s="32">
        <f t="shared" si="25"/>
        <v>1520.956667</v>
      </c>
      <c r="F31" s="32">
        <f t="shared" si="26"/>
        <v>1509.725</v>
      </c>
      <c r="G31" s="32">
        <f t="shared" si="27"/>
        <v>1499.808</v>
      </c>
      <c r="H31" s="32">
        <f t="shared" si="28"/>
        <v>1490.531667</v>
      </c>
      <c r="I31" s="32">
        <f t="shared" si="6"/>
        <v>1487.361429</v>
      </c>
      <c r="J31" s="37">
        <f t="shared" si="7"/>
        <v>1485.8425</v>
      </c>
      <c r="K31" s="32">
        <f t="shared" si="8"/>
        <v>1486.823333</v>
      </c>
      <c r="L31" s="32">
        <f t="shared" si="9"/>
        <v>1487.376</v>
      </c>
      <c r="M31" s="32">
        <f t="shared" si="10"/>
        <v>1489.788182</v>
      </c>
      <c r="N31" s="32">
        <f t="shared" si="11"/>
        <v>1490.985833</v>
      </c>
      <c r="O31" s="32">
        <f t="shared" si="12"/>
        <v>1490.85</v>
      </c>
      <c r="P31" s="32">
        <f t="shared" si="13"/>
        <v>1488.897857</v>
      </c>
      <c r="Q31" s="32">
        <f t="shared" si="14"/>
        <v>1487.348</v>
      </c>
      <c r="R31" s="4">
        <f t="shared" si="15"/>
        <v>1484.530625</v>
      </c>
      <c r="S31" s="4">
        <f t="shared" si="16"/>
        <v>1481.884118</v>
      </c>
      <c r="T31" s="4">
        <f t="shared" si="22"/>
        <v>1479.752778</v>
      </c>
      <c r="U31" s="4">
        <f t="shared" si="23"/>
        <v>1478.031579</v>
      </c>
      <c r="V31" s="4">
        <f t="shared" si="29"/>
        <v>1477.015</v>
      </c>
      <c r="W31" s="238"/>
    </row>
    <row r="32">
      <c r="A32" s="30">
        <v>45958.0</v>
      </c>
      <c r="B32" s="3">
        <v>1500.2</v>
      </c>
      <c r="C32" s="3">
        <v>1497.66</v>
      </c>
      <c r="D32" s="32">
        <f t="shared" si="24"/>
        <v>1502.08</v>
      </c>
      <c r="E32" s="32">
        <f t="shared" si="25"/>
        <v>1509.966667</v>
      </c>
      <c r="F32" s="32">
        <f t="shared" si="26"/>
        <v>1515.1325</v>
      </c>
      <c r="G32" s="48">
        <f t="shared" si="27"/>
        <v>1507.312</v>
      </c>
      <c r="H32" s="32">
        <f t="shared" si="28"/>
        <v>1499.45</v>
      </c>
      <c r="I32" s="32">
        <f t="shared" si="6"/>
        <v>1491.55</v>
      </c>
      <c r="J32" s="37">
        <f t="shared" si="7"/>
        <v>1488.64875</v>
      </c>
      <c r="K32" s="32">
        <f t="shared" si="8"/>
        <v>1487.155556</v>
      </c>
      <c r="L32" s="32">
        <f t="shared" si="9"/>
        <v>1487.907</v>
      </c>
      <c r="M32" s="32">
        <f t="shared" si="10"/>
        <v>1488.310909</v>
      </c>
      <c r="N32" s="32">
        <f t="shared" si="11"/>
        <v>1490.444167</v>
      </c>
      <c r="O32" s="32">
        <f t="shared" si="12"/>
        <v>1491.499231</v>
      </c>
      <c r="P32" s="32">
        <f t="shared" si="13"/>
        <v>1491.336429</v>
      </c>
      <c r="Q32" s="32">
        <f t="shared" si="14"/>
        <v>1489.482</v>
      </c>
      <c r="R32" s="4">
        <f t="shared" si="15"/>
        <v>1487.9925</v>
      </c>
      <c r="S32" s="4">
        <f t="shared" si="16"/>
        <v>1485.302941</v>
      </c>
      <c r="T32" s="4">
        <f t="shared" si="22"/>
        <v>1482.760556</v>
      </c>
      <c r="U32" s="4">
        <f t="shared" si="23"/>
        <v>1480.695263</v>
      </c>
      <c r="V32" s="4">
        <f t="shared" si="29"/>
        <v>1479.013</v>
      </c>
      <c r="W32" s="238"/>
    </row>
    <row r="33">
      <c r="A33" s="30">
        <v>45959.0</v>
      </c>
      <c r="B33" s="3">
        <v>1510.4</v>
      </c>
      <c r="C33" s="3">
        <v>1510.57</v>
      </c>
      <c r="D33" s="32">
        <f t="shared" si="24"/>
        <v>1504.115</v>
      </c>
      <c r="E33" s="32">
        <f t="shared" si="25"/>
        <v>1504.91</v>
      </c>
      <c r="F33" s="32">
        <f t="shared" si="26"/>
        <v>1510.1175</v>
      </c>
      <c r="G33" s="32">
        <f t="shared" si="27"/>
        <v>1514.22</v>
      </c>
      <c r="H33" s="48">
        <f t="shared" si="28"/>
        <v>1507.855</v>
      </c>
      <c r="I33" s="32">
        <f t="shared" si="6"/>
        <v>1501.038571</v>
      </c>
      <c r="J33" s="37">
        <f t="shared" si="7"/>
        <v>1493.9275</v>
      </c>
      <c r="K33" s="32">
        <f t="shared" si="8"/>
        <v>1491.084444</v>
      </c>
      <c r="L33" s="32">
        <f t="shared" si="9"/>
        <v>1489.497</v>
      </c>
      <c r="M33" s="32">
        <f t="shared" si="10"/>
        <v>1489.967273</v>
      </c>
      <c r="N33" s="32">
        <f t="shared" si="11"/>
        <v>1490.165833</v>
      </c>
      <c r="O33" s="32">
        <f t="shared" si="12"/>
        <v>1491.992308</v>
      </c>
      <c r="P33" s="32">
        <f t="shared" si="13"/>
        <v>1492.861429</v>
      </c>
      <c r="Q33" s="32">
        <f t="shared" si="14"/>
        <v>1492.618667</v>
      </c>
      <c r="R33" s="4">
        <f t="shared" si="15"/>
        <v>1490.8</v>
      </c>
      <c r="S33" s="4">
        <f t="shared" si="16"/>
        <v>1489.320588</v>
      </c>
      <c r="T33" s="4">
        <f t="shared" si="22"/>
        <v>1486.706667</v>
      </c>
      <c r="U33" s="4">
        <f t="shared" si="23"/>
        <v>1484.224211</v>
      </c>
      <c r="V33" s="4">
        <f t="shared" si="29"/>
        <v>1482.189</v>
      </c>
      <c r="W33" s="238"/>
    </row>
    <row r="34">
      <c r="A34" s="30">
        <v>45960.0</v>
      </c>
      <c r="B34" s="3">
        <v>1493.8</v>
      </c>
      <c r="C34" s="3">
        <v>1494.92</v>
      </c>
      <c r="D34" s="32">
        <f t="shared" si="24"/>
        <v>1502.745</v>
      </c>
      <c r="E34" s="32">
        <f t="shared" si="25"/>
        <v>1501.05</v>
      </c>
      <c r="F34" s="32">
        <f t="shared" si="26"/>
        <v>1502.4125</v>
      </c>
      <c r="G34" s="48">
        <f t="shared" si="27"/>
        <v>1507.078</v>
      </c>
      <c r="H34" s="32">
        <f t="shared" si="28"/>
        <v>1511.003333</v>
      </c>
      <c r="I34" s="32">
        <f t="shared" si="6"/>
        <v>1506.007143</v>
      </c>
      <c r="J34" s="37">
        <f t="shared" si="7"/>
        <v>1500.27375</v>
      </c>
      <c r="K34" s="32">
        <f t="shared" si="8"/>
        <v>1494.037778</v>
      </c>
      <c r="L34" s="32">
        <f t="shared" si="9"/>
        <v>1491.468</v>
      </c>
      <c r="M34" s="32">
        <f t="shared" si="10"/>
        <v>1489.99</v>
      </c>
      <c r="N34" s="32">
        <f t="shared" si="11"/>
        <v>1490.38</v>
      </c>
      <c r="O34" s="32">
        <f t="shared" si="12"/>
        <v>1490.531538</v>
      </c>
      <c r="P34" s="32">
        <f t="shared" si="13"/>
        <v>1492.201429</v>
      </c>
      <c r="Q34" s="32">
        <f t="shared" si="14"/>
        <v>1492.998667</v>
      </c>
      <c r="R34" s="4">
        <f t="shared" si="15"/>
        <v>1492.7625</v>
      </c>
      <c r="S34" s="4">
        <f t="shared" si="16"/>
        <v>1491.042353</v>
      </c>
      <c r="T34" s="4">
        <f t="shared" si="22"/>
        <v>1489.631667</v>
      </c>
      <c r="U34" s="4">
        <f t="shared" si="23"/>
        <v>1487.138947</v>
      </c>
      <c r="V34" s="4">
        <f t="shared" si="29"/>
        <v>1484.759</v>
      </c>
      <c r="W34" s="238"/>
    </row>
    <row r="35">
      <c r="A35" s="30">
        <v>45961.0</v>
      </c>
      <c r="B35" s="3">
        <v>1482.3</v>
      </c>
      <c r="C35" s="3">
        <v>1485.7</v>
      </c>
      <c r="D35" s="32">
        <f t="shared" si="24"/>
        <v>1490.31</v>
      </c>
      <c r="E35" s="32">
        <f t="shared" si="25"/>
        <v>1497.063333</v>
      </c>
      <c r="F35" s="32">
        <f t="shared" si="26"/>
        <v>1497.2125</v>
      </c>
      <c r="G35" s="32">
        <f t="shared" si="27"/>
        <v>1499.07</v>
      </c>
      <c r="H35" s="32">
        <f t="shared" si="28"/>
        <v>1503.515</v>
      </c>
      <c r="I35" s="48">
        <f t="shared" si="6"/>
        <v>1507.388571</v>
      </c>
      <c r="J35" s="37">
        <f t="shared" si="7"/>
        <v>1503.46875</v>
      </c>
      <c r="K35" s="32">
        <f t="shared" si="8"/>
        <v>1498.654444</v>
      </c>
      <c r="L35" s="32">
        <f t="shared" si="9"/>
        <v>1493.204</v>
      </c>
      <c r="M35" s="32">
        <f t="shared" si="10"/>
        <v>1490.943636</v>
      </c>
      <c r="N35" s="32">
        <f t="shared" si="11"/>
        <v>1489.6325</v>
      </c>
      <c r="O35" s="32">
        <f t="shared" si="12"/>
        <v>1490.02</v>
      </c>
      <c r="P35" s="32">
        <f t="shared" si="13"/>
        <v>1490.186429</v>
      </c>
      <c r="Q35" s="32">
        <f t="shared" si="14"/>
        <v>1491.768</v>
      </c>
      <c r="R35" s="4">
        <f t="shared" si="15"/>
        <v>1492.5425</v>
      </c>
      <c r="S35" s="4">
        <f t="shared" si="16"/>
        <v>1492.347059</v>
      </c>
      <c r="T35" s="4">
        <f t="shared" si="22"/>
        <v>1490.745556</v>
      </c>
      <c r="U35" s="4">
        <f t="shared" si="23"/>
        <v>1489.424737</v>
      </c>
      <c r="V35" s="4">
        <f t="shared" si="29"/>
        <v>1487.067</v>
      </c>
      <c r="W35" s="238"/>
    </row>
    <row r="36">
      <c r="A36" s="30">
        <v>45964.0</v>
      </c>
      <c r="B36" s="3">
        <v>1485.5</v>
      </c>
      <c r="C36" s="3">
        <v>1482.11</v>
      </c>
      <c r="D36" s="32">
        <f t="shared" si="24"/>
        <v>1483.905</v>
      </c>
      <c r="E36" s="32">
        <f t="shared" si="25"/>
        <v>1487.576667</v>
      </c>
      <c r="F36" s="32">
        <f t="shared" si="26"/>
        <v>1493.325</v>
      </c>
      <c r="G36" s="32">
        <f t="shared" si="27"/>
        <v>1494.192</v>
      </c>
      <c r="H36" s="32">
        <f t="shared" si="28"/>
        <v>1496.243333</v>
      </c>
      <c r="I36" s="32">
        <f t="shared" si="6"/>
        <v>1500.457143</v>
      </c>
      <c r="J36" s="37">
        <f t="shared" si="7"/>
        <v>1504.22875</v>
      </c>
      <c r="K36" s="32">
        <f t="shared" si="8"/>
        <v>1501.095556</v>
      </c>
      <c r="L36" s="32">
        <f t="shared" si="9"/>
        <v>1497</v>
      </c>
      <c r="M36" s="32">
        <f t="shared" si="10"/>
        <v>1492.195455</v>
      </c>
      <c r="N36" s="32">
        <f t="shared" si="11"/>
        <v>1490.2075</v>
      </c>
      <c r="O36" s="32">
        <f t="shared" si="12"/>
        <v>1489.053846</v>
      </c>
      <c r="P36" s="32">
        <f t="shared" si="13"/>
        <v>1489.455</v>
      </c>
      <c r="Q36" s="32">
        <f t="shared" si="14"/>
        <v>1489.648</v>
      </c>
      <c r="R36" s="4">
        <f t="shared" si="15"/>
        <v>1491.164375</v>
      </c>
      <c r="S36" s="4">
        <f t="shared" si="16"/>
        <v>1491.928824</v>
      </c>
      <c r="T36" s="4">
        <f t="shared" si="22"/>
        <v>1491.778333</v>
      </c>
      <c r="U36" s="4">
        <f t="shared" si="23"/>
        <v>1490.291053</v>
      </c>
      <c r="V36" s="4">
        <f t="shared" si="29"/>
        <v>1489.059</v>
      </c>
      <c r="W36" s="238"/>
    </row>
    <row r="37">
      <c r="A37" s="30">
        <v>45965.0</v>
      </c>
      <c r="B37" s="3">
        <v>1467.9</v>
      </c>
      <c r="C37" s="3">
        <v>1470.61</v>
      </c>
      <c r="D37" s="84">
        <f t="shared" ref="D37:D46" si="30">SUM(C36:C37)/2</f>
        <v>1476.36</v>
      </c>
      <c r="E37" s="74">
        <f t="shared" ref="E37:E46" si="31">SUM(C35:C37)/3</f>
        <v>1479.473333</v>
      </c>
      <c r="F37" s="95">
        <f t="shared" ref="F37:F46" si="32">SUM(C34:C37)/4</f>
        <v>1483.335</v>
      </c>
      <c r="G37" s="217">
        <f t="shared" ref="G37:G46" si="33">SUM(C33:C37)/5</f>
        <v>1488.782</v>
      </c>
      <c r="H37" s="79">
        <f t="shared" ref="H37:H46" si="34">SUM(C32:C37)/6</f>
        <v>1490.261667</v>
      </c>
      <c r="I37" s="80">
        <f t="shared" si="6"/>
        <v>1492.581429</v>
      </c>
      <c r="J37" s="86">
        <f t="shared" si="7"/>
        <v>1496.72625</v>
      </c>
      <c r="K37" s="82">
        <f t="shared" si="8"/>
        <v>1500.493333</v>
      </c>
      <c r="L37" s="88">
        <f t="shared" si="9"/>
        <v>1498.047</v>
      </c>
      <c r="M37" s="73">
        <f t="shared" si="10"/>
        <v>1494.600909</v>
      </c>
      <c r="N37" s="59">
        <f t="shared" si="11"/>
        <v>1490.396667</v>
      </c>
      <c r="O37" s="61">
        <f t="shared" si="12"/>
        <v>1488.7</v>
      </c>
      <c r="P37" s="200">
        <f t="shared" si="13"/>
        <v>1487.736429</v>
      </c>
      <c r="Q37" s="198">
        <f t="shared" si="14"/>
        <v>1488.198667</v>
      </c>
      <c r="R37" s="208">
        <f t="shared" si="15"/>
        <v>1488.458125</v>
      </c>
      <c r="S37" s="194">
        <f t="shared" si="16"/>
        <v>1489.955294</v>
      </c>
      <c r="T37" s="218">
        <f t="shared" si="22"/>
        <v>1490.744444</v>
      </c>
      <c r="U37" s="219">
        <f t="shared" si="23"/>
        <v>1490.664211</v>
      </c>
      <c r="V37" s="220">
        <f t="shared" si="29"/>
        <v>1489.307</v>
      </c>
    </row>
    <row r="38">
      <c r="A38" s="30">
        <v>45967.0</v>
      </c>
      <c r="B38" s="3">
        <v>1466.7</v>
      </c>
      <c r="C38" s="3">
        <v>1471.99</v>
      </c>
      <c r="D38" s="62">
        <f t="shared" si="30"/>
        <v>1471.3</v>
      </c>
      <c r="E38" s="73">
        <f t="shared" si="31"/>
        <v>1474.903333</v>
      </c>
      <c r="F38" s="57">
        <f t="shared" si="32"/>
        <v>1477.6025</v>
      </c>
      <c r="G38" s="56">
        <f t="shared" si="33"/>
        <v>1481.066</v>
      </c>
      <c r="H38" s="86">
        <f t="shared" si="34"/>
        <v>1485.983333</v>
      </c>
      <c r="I38" s="56">
        <f t="shared" si="6"/>
        <v>1487.651429</v>
      </c>
      <c r="J38" s="205">
        <f t="shared" si="7"/>
        <v>1490.0075</v>
      </c>
      <c r="K38" s="56">
        <f t="shared" si="8"/>
        <v>1493.977778</v>
      </c>
      <c r="L38" s="55">
        <f t="shared" si="9"/>
        <v>1497.643</v>
      </c>
      <c r="M38" s="86">
        <f t="shared" si="10"/>
        <v>1495.678182</v>
      </c>
      <c r="N38" s="72">
        <f t="shared" si="11"/>
        <v>1492.716667</v>
      </c>
      <c r="O38" s="57">
        <f t="shared" si="12"/>
        <v>1488.980769</v>
      </c>
      <c r="P38" s="64">
        <f t="shared" si="13"/>
        <v>1487.506429</v>
      </c>
      <c r="Q38" s="59">
        <f t="shared" si="14"/>
        <v>1486.686667</v>
      </c>
      <c r="R38" s="61">
        <f t="shared" si="15"/>
        <v>1487.185625</v>
      </c>
      <c r="S38" s="199">
        <f t="shared" si="16"/>
        <v>1487.489412</v>
      </c>
      <c r="T38" s="221">
        <f t="shared" si="22"/>
        <v>1488.957222</v>
      </c>
      <c r="U38" s="208">
        <f t="shared" si="23"/>
        <v>1489.757368</v>
      </c>
      <c r="V38" s="194">
        <f t="shared" si="29"/>
        <v>1489.7305</v>
      </c>
    </row>
    <row r="39">
      <c r="A39" s="30">
        <v>45968.0</v>
      </c>
      <c r="B39" s="3">
        <v>1476.8</v>
      </c>
      <c r="C39" s="3">
        <v>1466.5</v>
      </c>
      <c r="D39" s="208">
        <f t="shared" si="30"/>
        <v>1469.245</v>
      </c>
      <c r="E39" s="199">
        <f t="shared" si="31"/>
        <v>1469.7</v>
      </c>
      <c r="F39" s="62">
        <f t="shared" si="32"/>
        <v>1472.8025</v>
      </c>
      <c r="G39" s="73">
        <f t="shared" si="33"/>
        <v>1475.382</v>
      </c>
      <c r="H39" s="82">
        <f t="shared" si="34"/>
        <v>1478.638333</v>
      </c>
      <c r="I39" s="82">
        <f t="shared" si="6"/>
        <v>1483.2</v>
      </c>
      <c r="J39" s="72">
        <f t="shared" si="7"/>
        <v>1485.0075</v>
      </c>
      <c r="K39" s="82">
        <f t="shared" si="8"/>
        <v>1487.395556</v>
      </c>
      <c r="L39" s="72">
        <f t="shared" si="9"/>
        <v>1491.23</v>
      </c>
      <c r="M39" s="72">
        <f t="shared" si="10"/>
        <v>1494.811818</v>
      </c>
      <c r="N39" s="72">
        <f t="shared" si="11"/>
        <v>1493.246667</v>
      </c>
      <c r="O39" s="83">
        <f t="shared" si="12"/>
        <v>1490.7</v>
      </c>
      <c r="P39" s="66">
        <f t="shared" si="13"/>
        <v>1487.375</v>
      </c>
      <c r="Q39" s="73">
        <f t="shared" si="14"/>
        <v>1486.106</v>
      </c>
      <c r="R39" s="90">
        <f t="shared" si="15"/>
        <v>1485.425</v>
      </c>
      <c r="S39" s="91">
        <f t="shared" si="16"/>
        <v>1485.968824</v>
      </c>
      <c r="T39" s="200">
        <f t="shared" si="22"/>
        <v>1486.323333</v>
      </c>
      <c r="U39" s="198">
        <f t="shared" si="23"/>
        <v>1487.775263</v>
      </c>
      <c r="V39" s="208">
        <f t="shared" si="29"/>
        <v>1488.5945</v>
      </c>
    </row>
    <row r="40">
      <c r="A40" s="30">
        <v>45971.0</v>
      </c>
      <c r="B40" s="3">
        <v>1513.5</v>
      </c>
      <c r="C40" s="3">
        <v>1510.82</v>
      </c>
      <c r="D40" s="222">
        <f t="shared" si="30"/>
        <v>1488.66</v>
      </c>
      <c r="E40" s="223">
        <f t="shared" si="31"/>
        <v>1483.103333</v>
      </c>
      <c r="F40" s="208">
        <f t="shared" si="32"/>
        <v>1479.98</v>
      </c>
      <c r="G40" s="224">
        <f t="shared" si="33"/>
        <v>1480.406</v>
      </c>
      <c r="H40" s="62">
        <f t="shared" si="34"/>
        <v>1481.288333</v>
      </c>
      <c r="I40" s="73">
        <f t="shared" si="6"/>
        <v>1483.235714</v>
      </c>
      <c r="J40" s="64">
        <f t="shared" si="7"/>
        <v>1486.6525</v>
      </c>
      <c r="K40" s="202">
        <f t="shared" si="8"/>
        <v>1487.875556</v>
      </c>
      <c r="L40" s="65">
        <f t="shared" si="9"/>
        <v>1489.738</v>
      </c>
      <c r="M40" s="88">
        <f t="shared" si="10"/>
        <v>1493.010909</v>
      </c>
      <c r="N40" s="88">
        <f t="shared" si="11"/>
        <v>1496.145833</v>
      </c>
      <c r="O40" s="88">
        <f t="shared" si="12"/>
        <v>1494.598462</v>
      </c>
      <c r="P40" s="202">
        <f t="shared" si="13"/>
        <v>1492.137143</v>
      </c>
      <c r="Q40" s="64">
        <f t="shared" si="14"/>
        <v>1488.938</v>
      </c>
      <c r="R40" s="63">
        <f t="shared" si="15"/>
        <v>1487.650625</v>
      </c>
      <c r="S40" s="61">
        <f t="shared" si="16"/>
        <v>1486.918824</v>
      </c>
      <c r="T40" s="199">
        <f t="shared" si="22"/>
        <v>1487.349444</v>
      </c>
      <c r="U40" s="206">
        <f t="shared" si="23"/>
        <v>1487.612632</v>
      </c>
      <c r="V40" s="207">
        <f t="shared" si="29"/>
        <v>1488.9275</v>
      </c>
    </row>
    <row r="41">
      <c r="A41" s="30">
        <v>45972.0</v>
      </c>
      <c r="B41" s="3">
        <v>1530.3</v>
      </c>
      <c r="C41" s="3">
        <v>1523.86</v>
      </c>
      <c r="D41" s="222">
        <f t="shared" si="30"/>
        <v>1517.34</v>
      </c>
      <c r="E41" s="219">
        <f t="shared" si="31"/>
        <v>1500.393333</v>
      </c>
      <c r="F41" s="196">
        <f t="shared" si="32"/>
        <v>1493.2925</v>
      </c>
      <c r="G41" s="197">
        <f t="shared" si="33"/>
        <v>1488.756</v>
      </c>
      <c r="H41" s="206">
        <f t="shared" si="34"/>
        <v>1487.648333</v>
      </c>
      <c r="I41" s="91">
        <f t="shared" si="6"/>
        <v>1487.37</v>
      </c>
      <c r="J41" s="89">
        <f t="shared" si="7"/>
        <v>1488.31375</v>
      </c>
      <c r="K41" s="89">
        <f t="shared" si="8"/>
        <v>1490.786667</v>
      </c>
      <c r="L41" s="73">
        <f t="shared" si="9"/>
        <v>1491.474</v>
      </c>
      <c r="M41" s="73">
        <f t="shared" si="10"/>
        <v>1492.84</v>
      </c>
      <c r="N41" s="65">
        <f t="shared" si="11"/>
        <v>1495.581667</v>
      </c>
      <c r="O41" s="202">
        <f t="shared" si="12"/>
        <v>1498.277692</v>
      </c>
      <c r="P41" s="202">
        <f t="shared" si="13"/>
        <v>1496.688571</v>
      </c>
      <c r="Q41" s="58">
        <f t="shared" si="14"/>
        <v>1494.252</v>
      </c>
      <c r="R41" s="73">
        <f t="shared" si="15"/>
        <v>1491.120625</v>
      </c>
      <c r="S41" s="59">
        <f t="shared" si="16"/>
        <v>1489.780588</v>
      </c>
      <c r="T41" s="61">
        <f t="shared" si="22"/>
        <v>1488.971111</v>
      </c>
      <c r="U41" s="199">
        <f t="shared" si="23"/>
        <v>1489.271053</v>
      </c>
      <c r="V41" s="206">
        <f t="shared" si="29"/>
        <v>1489.425</v>
      </c>
    </row>
    <row r="42">
      <c r="A42" s="30">
        <v>45973.0</v>
      </c>
      <c r="B42" s="3">
        <v>1551.7</v>
      </c>
      <c r="C42" s="3">
        <v>1551.22</v>
      </c>
      <c r="D42" s="194">
        <f t="shared" si="30"/>
        <v>1537.54</v>
      </c>
      <c r="E42" s="195">
        <f t="shared" si="31"/>
        <v>1528.633333</v>
      </c>
      <c r="F42" s="195">
        <f t="shared" si="32"/>
        <v>1513.1</v>
      </c>
      <c r="G42" s="196">
        <f t="shared" si="33"/>
        <v>1504.878</v>
      </c>
      <c r="H42" s="197">
        <f t="shared" si="34"/>
        <v>1499.166667</v>
      </c>
      <c r="I42" s="198">
        <f t="shared" si="6"/>
        <v>1496.73</v>
      </c>
      <c r="J42" s="199">
        <f t="shared" si="7"/>
        <v>1495.35125</v>
      </c>
      <c r="K42" s="59">
        <f t="shared" si="8"/>
        <v>1495.303333</v>
      </c>
      <c r="L42" s="63">
        <f t="shared" si="9"/>
        <v>1496.83</v>
      </c>
      <c r="M42" s="89">
        <f t="shared" si="10"/>
        <v>1496.905455</v>
      </c>
      <c r="N42" s="89">
        <f t="shared" si="11"/>
        <v>1497.705</v>
      </c>
      <c r="O42" s="64">
        <f t="shared" si="12"/>
        <v>1499.861538</v>
      </c>
      <c r="P42" s="64">
        <f t="shared" si="13"/>
        <v>1502.059286</v>
      </c>
      <c r="Q42" s="64">
        <f t="shared" si="14"/>
        <v>1500.324</v>
      </c>
      <c r="R42" s="73">
        <f t="shared" si="15"/>
        <v>1497.8125</v>
      </c>
      <c r="S42" s="89">
        <f t="shared" si="16"/>
        <v>1494.655882</v>
      </c>
      <c r="T42" s="90">
        <f t="shared" si="22"/>
        <v>1493.193889</v>
      </c>
      <c r="U42" s="91">
        <f t="shared" si="23"/>
        <v>1492.247368</v>
      </c>
      <c r="V42" s="200">
        <f t="shared" si="29"/>
        <v>1492.3685</v>
      </c>
    </row>
    <row r="43">
      <c r="A43" s="30">
        <v>45974.0</v>
      </c>
      <c r="B43" s="3">
        <v>1541.8</v>
      </c>
      <c r="C43" s="3">
        <v>1546.17</v>
      </c>
      <c r="D43" s="59">
        <f t="shared" si="30"/>
        <v>1548.695</v>
      </c>
      <c r="E43" s="199">
        <f t="shared" si="31"/>
        <v>1540.416667</v>
      </c>
      <c r="F43" s="208">
        <f t="shared" si="32"/>
        <v>1533.0175</v>
      </c>
      <c r="G43" s="208">
        <f t="shared" si="33"/>
        <v>1519.714</v>
      </c>
      <c r="H43" s="208">
        <f t="shared" si="34"/>
        <v>1511.76</v>
      </c>
      <c r="I43" s="198">
        <f t="shared" si="6"/>
        <v>1505.881429</v>
      </c>
      <c r="J43" s="200">
        <f t="shared" si="7"/>
        <v>1502.91</v>
      </c>
      <c r="K43" s="61">
        <f t="shared" si="8"/>
        <v>1500.997778</v>
      </c>
      <c r="L43" s="63">
        <f t="shared" si="9"/>
        <v>1500.39</v>
      </c>
      <c r="M43" s="89">
        <f t="shared" si="10"/>
        <v>1501.315455</v>
      </c>
      <c r="N43" s="73">
        <f t="shared" si="11"/>
        <v>1501.010833</v>
      </c>
      <c r="O43" s="73">
        <f t="shared" si="12"/>
        <v>1501.433077</v>
      </c>
      <c r="P43" s="58">
        <f t="shared" si="13"/>
        <v>1503.169286</v>
      </c>
      <c r="Q43" s="58">
        <f t="shared" si="14"/>
        <v>1505</v>
      </c>
      <c r="R43" s="58">
        <f t="shared" si="15"/>
        <v>1503.189375</v>
      </c>
      <c r="S43" s="64">
        <f t="shared" si="16"/>
        <v>1500.657059</v>
      </c>
      <c r="T43" s="225">
        <f t="shared" si="22"/>
        <v>1497.517778</v>
      </c>
      <c r="U43" s="59">
        <f t="shared" si="23"/>
        <v>1495.982105</v>
      </c>
      <c r="V43" s="61">
        <f t="shared" si="29"/>
        <v>1494.9435</v>
      </c>
    </row>
    <row r="44">
      <c r="A44" s="30">
        <v>45975.0</v>
      </c>
      <c r="B44" s="3">
        <v>1502.8</v>
      </c>
      <c r="C44" s="3">
        <v>1502.85</v>
      </c>
      <c r="D44" s="56">
        <f t="shared" si="30"/>
        <v>1524.51</v>
      </c>
      <c r="E44" s="58">
        <f t="shared" si="31"/>
        <v>1533.413333</v>
      </c>
      <c r="F44" s="63">
        <f t="shared" si="32"/>
        <v>1531.025</v>
      </c>
      <c r="G44" s="199">
        <f t="shared" si="33"/>
        <v>1526.984</v>
      </c>
      <c r="H44" s="206">
        <f t="shared" si="34"/>
        <v>1516.903333</v>
      </c>
      <c r="I44" s="206">
        <f t="shared" si="6"/>
        <v>1510.487143</v>
      </c>
      <c r="J44" s="199">
        <f t="shared" si="7"/>
        <v>1505.5025</v>
      </c>
      <c r="K44" s="91">
        <f t="shared" si="8"/>
        <v>1502.903333</v>
      </c>
      <c r="L44" s="62">
        <f t="shared" si="9"/>
        <v>1501.183</v>
      </c>
      <c r="M44" s="225">
        <f t="shared" si="10"/>
        <v>1500.613636</v>
      </c>
      <c r="N44" s="73">
        <f t="shared" si="11"/>
        <v>1501.443333</v>
      </c>
      <c r="O44" s="64">
        <f t="shared" si="12"/>
        <v>1501.152308</v>
      </c>
      <c r="P44" s="64">
        <f t="shared" si="13"/>
        <v>1501.534286</v>
      </c>
      <c r="Q44" s="65">
        <f t="shared" si="14"/>
        <v>1503.148</v>
      </c>
      <c r="R44" s="65">
        <f t="shared" si="15"/>
        <v>1504.865625</v>
      </c>
      <c r="S44" s="65">
        <f t="shared" si="16"/>
        <v>1503.169412</v>
      </c>
      <c r="T44" s="58">
        <f t="shared" si="22"/>
        <v>1500.778889</v>
      </c>
      <c r="U44" s="73">
        <f t="shared" si="23"/>
        <v>1497.798421</v>
      </c>
      <c r="V44" s="63">
        <f t="shared" si="29"/>
        <v>1496.3255</v>
      </c>
    </row>
    <row r="45">
      <c r="A45" s="30">
        <v>45978.0</v>
      </c>
      <c r="B45" s="3">
        <v>1507.6</v>
      </c>
      <c r="C45" s="3">
        <v>1502.36</v>
      </c>
      <c r="D45" s="81">
        <f t="shared" si="30"/>
        <v>1502.605</v>
      </c>
      <c r="E45" s="205">
        <f t="shared" si="31"/>
        <v>1517.126667</v>
      </c>
      <c r="F45" s="65">
        <f t="shared" si="32"/>
        <v>1525.65</v>
      </c>
      <c r="G45" s="89">
        <f t="shared" si="33"/>
        <v>1525.292</v>
      </c>
      <c r="H45" s="91">
        <f t="shared" si="34"/>
        <v>1522.88</v>
      </c>
      <c r="I45" s="199">
        <f t="shared" si="6"/>
        <v>1514.825714</v>
      </c>
      <c r="J45" s="199">
        <f t="shared" si="7"/>
        <v>1509.47125</v>
      </c>
      <c r="K45" s="226">
        <f t="shared" si="8"/>
        <v>1505.153333</v>
      </c>
      <c r="L45" s="61">
        <f t="shared" si="9"/>
        <v>1502.849</v>
      </c>
      <c r="M45" s="59">
        <f t="shared" si="10"/>
        <v>1501.29</v>
      </c>
      <c r="N45" s="73">
        <f t="shared" si="11"/>
        <v>1500.759167</v>
      </c>
      <c r="O45" s="73">
        <f t="shared" si="12"/>
        <v>1501.513846</v>
      </c>
      <c r="P45" s="64">
        <f t="shared" si="13"/>
        <v>1501.238571</v>
      </c>
      <c r="Q45" s="64">
        <f t="shared" si="14"/>
        <v>1501.589333</v>
      </c>
      <c r="R45" s="65">
        <f t="shared" si="15"/>
        <v>1503.09875</v>
      </c>
      <c r="S45" s="65">
        <f t="shared" si="16"/>
        <v>1504.718235</v>
      </c>
      <c r="T45" s="202">
        <f t="shared" si="22"/>
        <v>1503.124444</v>
      </c>
      <c r="U45" s="58">
        <f t="shared" si="23"/>
        <v>1500.862105</v>
      </c>
      <c r="V45" s="73">
        <f t="shared" si="29"/>
        <v>1498.0265</v>
      </c>
    </row>
    <row r="46">
      <c r="A46" s="30">
        <v>45979.0</v>
      </c>
      <c r="B46" s="3">
        <v>1486.4</v>
      </c>
      <c r="C46" s="3">
        <v>1489.33</v>
      </c>
      <c r="D46" s="55">
        <f t="shared" si="30"/>
        <v>1495.845</v>
      </c>
      <c r="E46" s="56">
        <f t="shared" si="31"/>
        <v>1498.18</v>
      </c>
      <c r="F46" s="56">
        <f t="shared" si="32"/>
        <v>1510.1775</v>
      </c>
      <c r="G46" s="57">
        <f t="shared" si="33"/>
        <v>1518.386</v>
      </c>
      <c r="H46" s="58">
        <f t="shared" si="34"/>
        <v>1519.298333</v>
      </c>
      <c r="I46" s="59">
        <f t="shared" si="6"/>
        <v>1518.087143</v>
      </c>
      <c r="J46" s="60">
        <f t="shared" si="7"/>
        <v>1511.63875</v>
      </c>
      <c r="K46" s="61">
        <f t="shared" si="8"/>
        <v>1507.233333</v>
      </c>
      <c r="L46" s="62">
        <f t="shared" si="9"/>
        <v>1503.571</v>
      </c>
      <c r="M46" s="59">
        <f t="shared" si="10"/>
        <v>1501.62</v>
      </c>
      <c r="N46" s="63">
        <f t="shared" si="11"/>
        <v>1500.293333</v>
      </c>
      <c r="O46" s="64">
        <f t="shared" si="12"/>
        <v>1499.88</v>
      </c>
      <c r="P46" s="64">
        <f t="shared" si="13"/>
        <v>1500.643571</v>
      </c>
      <c r="Q46" s="65">
        <f t="shared" si="14"/>
        <v>1500.444667</v>
      </c>
      <c r="R46" s="58">
        <f t="shared" si="15"/>
        <v>1500.823125</v>
      </c>
      <c r="S46" s="66">
        <f t="shared" si="16"/>
        <v>1502.288824</v>
      </c>
      <c r="T46" s="66">
        <f t="shared" si="22"/>
        <v>1503.863333</v>
      </c>
      <c r="U46" s="66">
        <f t="shared" si="23"/>
        <v>1502.398421</v>
      </c>
      <c r="V46" s="65">
        <f t="shared" si="29"/>
        <v>1500.2855</v>
      </c>
    </row>
    <row r="47">
      <c r="A47" s="30">
        <v>45980.0</v>
      </c>
      <c r="B47" s="3">
        <v>1541.1</v>
      </c>
      <c r="C47" s="3">
        <v>1531.48</v>
      </c>
      <c r="D47" s="32">
        <f t="shared" ref="D47:D48" si="35">SUM(C46:C47)/2</f>
        <v>1510.405</v>
      </c>
      <c r="E47" s="32">
        <f t="shared" ref="E47:E48" si="36">SUM(C45:C47)/3</f>
        <v>1507.723333</v>
      </c>
      <c r="F47" s="32">
        <f t="shared" ref="F47:F48" si="37">SUM(C44:C47)/4</f>
        <v>1506.505</v>
      </c>
      <c r="G47" s="32">
        <f t="shared" ref="G47:G48" si="38">SUM(C43:C47)/5</f>
        <v>1514.438</v>
      </c>
      <c r="H47" s="32">
        <f t="shared" ref="H47:H48" si="39">SUM(C42:C47)/6</f>
        <v>1520.568333</v>
      </c>
      <c r="I47" s="32">
        <f t="shared" si="6"/>
        <v>1521.038571</v>
      </c>
      <c r="J47" s="37">
        <f t="shared" si="7"/>
        <v>1519.76125</v>
      </c>
      <c r="K47" s="32">
        <f t="shared" si="8"/>
        <v>1513.843333</v>
      </c>
      <c r="L47" s="32">
        <f t="shared" si="9"/>
        <v>1509.658</v>
      </c>
      <c r="M47" s="32">
        <f t="shared" si="10"/>
        <v>1506.108182</v>
      </c>
      <c r="N47" s="32">
        <f t="shared" si="11"/>
        <v>1504.108333</v>
      </c>
      <c r="O47" s="32">
        <f t="shared" si="12"/>
        <v>1502.692308</v>
      </c>
      <c r="P47" s="32">
        <f t="shared" si="13"/>
        <v>1502.137143</v>
      </c>
      <c r="Q47" s="32">
        <f t="shared" si="14"/>
        <v>1502.699333</v>
      </c>
      <c r="R47" s="4">
        <f t="shared" si="15"/>
        <v>1502.384375</v>
      </c>
      <c r="S47" s="4">
        <f t="shared" si="16"/>
        <v>1502.626471</v>
      </c>
      <c r="T47" s="4">
        <f t="shared" si="22"/>
        <v>1503.910556</v>
      </c>
      <c r="U47" s="4">
        <f t="shared" si="23"/>
        <v>1505.316842</v>
      </c>
      <c r="V47" s="4">
        <f t="shared" si="29"/>
        <v>1503.8525</v>
      </c>
    </row>
    <row r="48">
      <c r="A48" s="30">
        <v>45981.0</v>
      </c>
      <c r="B48" s="3">
        <v>1536.5</v>
      </c>
      <c r="C48" s="3">
        <v>1539.6</v>
      </c>
      <c r="D48" s="32">
        <f t="shared" si="35"/>
        <v>1535.54</v>
      </c>
      <c r="E48" s="32">
        <f t="shared" si="36"/>
        <v>1520.136667</v>
      </c>
      <c r="F48" s="32">
        <f t="shared" si="37"/>
        <v>1515.6925</v>
      </c>
      <c r="G48" s="32">
        <f t="shared" si="38"/>
        <v>1513.124</v>
      </c>
      <c r="H48" s="32">
        <f t="shared" si="39"/>
        <v>1518.631667</v>
      </c>
      <c r="I48" s="32">
        <f t="shared" si="6"/>
        <v>1523.287143</v>
      </c>
      <c r="J48" s="37">
        <f t="shared" si="7"/>
        <v>1523.35875</v>
      </c>
      <c r="K48" s="32">
        <f t="shared" si="8"/>
        <v>1521.965556</v>
      </c>
      <c r="L48" s="32">
        <f t="shared" si="9"/>
        <v>1516.419</v>
      </c>
      <c r="M48" s="32">
        <f t="shared" si="10"/>
        <v>1512.38</v>
      </c>
      <c r="N48" s="32">
        <f t="shared" si="11"/>
        <v>1508.899167</v>
      </c>
      <c r="O48" s="32">
        <f t="shared" si="12"/>
        <v>1506.838462</v>
      </c>
      <c r="P48" s="32">
        <f t="shared" si="13"/>
        <v>1505.328571</v>
      </c>
      <c r="Q48" s="32">
        <f t="shared" si="14"/>
        <v>1504.634667</v>
      </c>
      <c r="R48" s="4">
        <f t="shared" si="15"/>
        <v>1505.005625</v>
      </c>
      <c r="S48" s="4">
        <f t="shared" si="16"/>
        <v>1504.573529</v>
      </c>
      <c r="T48" s="4">
        <f t="shared" si="22"/>
        <v>1504.680556</v>
      </c>
      <c r="U48" s="4">
        <f t="shared" si="23"/>
        <v>1505.788947</v>
      </c>
      <c r="V48" s="4">
        <f t="shared" si="29"/>
        <v>1507.031</v>
      </c>
    </row>
    <row r="49">
      <c r="A49" s="30">
        <v>45982.0</v>
      </c>
      <c r="B49" s="3">
        <v>1545.0</v>
      </c>
      <c r="C49" s="3">
        <v>1543.82</v>
      </c>
      <c r="D49" s="67">
        <f>SUM(C48:C49)/2</f>
        <v>1541.71</v>
      </c>
      <c r="E49" s="68">
        <f>SUM(C47:C49)/3</f>
        <v>1538.3</v>
      </c>
      <c r="F49" s="68">
        <f>SUM(C46:C49)/4</f>
        <v>1526.0575</v>
      </c>
      <c r="G49" s="69">
        <f>SUM(C45:C49)/5</f>
        <v>1521.318</v>
      </c>
      <c r="H49" s="70">
        <f>SUM(C44:C49)/6</f>
        <v>1518.24</v>
      </c>
      <c r="I49" s="71">
        <f t="shared" si="6"/>
        <v>1522.23</v>
      </c>
      <c r="J49" s="55">
        <f t="shared" si="7"/>
        <v>1525.85375</v>
      </c>
      <c r="K49" s="72">
        <f t="shared" si="8"/>
        <v>1525.632222</v>
      </c>
      <c r="L49" s="66">
        <f t="shared" si="9"/>
        <v>1524.151</v>
      </c>
      <c r="M49" s="64">
        <f t="shared" si="10"/>
        <v>1518.91</v>
      </c>
      <c r="N49" s="73">
        <f t="shared" si="11"/>
        <v>1515</v>
      </c>
      <c r="O49" s="73">
        <f t="shared" si="12"/>
        <v>1511.585385</v>
      </c>
      <c r="P49" s="64">
        <f t="shared" si="13"/>
        <v>1509.48</v>
      </c>
      <c r="Q49" s="65">
        <f t="shared" si="14"/>
        <v>1507.894667</v>
      </c>
      <c r="R49" s="57">
        <f t="shared" si="15"/>
        <v>1507.08375</v>
      </c>
      <c r="S49" s="57">
        <f t="shared" si="16"/>
        <v>1507.288824</v>
      </c>
      <c r="T49" s="57">
        <f t="shared" si="22"/>
        <v>1506.753889</v>
      </c>
      <c r="U49" s="57">
        <f t="shared" si="23"/>
        <v>1506.740526</v>
      </c>
      <c r="V49" s="57">
        <f t="shared" si="29"/>
        <v>1507.6905</v>
      </c>
    </row>
    <row r="50">
      <c r="A50" s="30">
        <v>45985.0</v>
      </c>
      <c r="B50" s="3">
        <v>1548.0</v>
      </c>
      <c r="C50" s="3">
        <v>1558.71</v>
      </c>
      <c r="D50" s="32">
        <f t="shared" ref="D50:D52" si="40">SUM(C49:C50)/2</f>
        <v>1551.265</v>
      </c>
      <c r="E50" s="32">
        <f t="shared" ref="E50:E52" si="41">SUM(C48:C50)/3</f>
        <v>1547.376667</v>
      </c>
      <c r="F50" s="32">
        <f t="shared" ref="F50:F52" si="42">SUM(C47:C50)/4</f>
        <v>1543.4025</v>
      </c>
      <c r="G50" s="32">
        <f t="shared" ref="G50:G52" si="43">SUM(C46:C50)/5</f>
        <v>1532.588</v>
      </c>
      <c r="H50" s="32">
        <f t="shared" ref="H50:H52" si="44">SUM(C45:C50)/6</f>
        <v>1527.55</v>
      </c>
      <c r="I50" s="32">
        <f t="shared" si="6"/>
        <v>1524.021429</v>
      </c>
      <c r="J50" s="37">
        <f t="shared" si="7"/>
        <v>1526.79</v>
      </c>
      <c r="K50" s="32">
        <f t="shared" si="8"/>
        <v>1529.504444</v>
      </c>
      <c r="L50" s="32">
        <f t="shared" si="9"/>
        <v>1528.94</v>
      </c>
      <c r="M50" s="32">
        <f t="shared" si="10"/>
        <v>1527.292727</v>
      </c>
      <c r="N50" s="32">
        <f t="shared" si="11"/>
        <v>1522.226667</v>
      </c>
      <c r="O50" s="32">
        <f t="shared" si="12"/>
        <v>1518.362308</v>
      </c>
      <c r="P50" s="32">
        <f t="shared" si="13"/>
        <v>1514.951429</v>
      </c>
      <c r="Q50" s="32">
        <f t="shared" si="14"/>
        <v>1512.762</v>
      </c>
      <c r="R50" s="4">
        <f t="shared" si="15"/>
        <v>1511.070625</v>
      </c>
      <c r="S50" s="4">
        <f t="shared" si="16"/>
        <v>1510.120588</v>
      </c>
      <c r="T50" s="4">
        <f t="shared" si="22"/>
        <v>1510.145556</v>
      </c>
      <c r="U50" s="4">
        <f t="shared" si="23"/>
        <v>1509.488421</v>
      </c>
      <c r="V50" s="4">
        <f t="shared" si="29"/>
        <v>1509.339</v>
      </c>
    </row>
    <row r="51">
      <c r="A51" s="30">
        <v>45986.0</v>
      </c>
      <c r="B51" s="3">
        <v>1530.6</v>
      </c>
      <c r="C51" s="3">
        <v>1532.04</v>
      </c>
      <c r="D51" s="32">
        <f t="shared" si="40"/>
        <v>1545.375</v>
      </c>
      <c r="E51" s="32">
        <f t="shared" si="41"/>
        <v>1544.856667</v>
      </c>
      <c r="F51" s="32">
        <f t="shared" si="42"/>
        <v>1543.5425</v>
      </c>
      <c r="G51" s="32">
        <f t="shared" si="43"/>
        <v>1541.13</v>
      </c>
      <c r="H51" s="32">
        <f t="shared" si="44"/>
        <v>1532.496667</v>
      </c>
      <c r="I51" s="32">
        <f t="shared" si="6"/>
        <v>1528.191429</v>
      </c>
      <c r="J51" s="37">
        <f t="shared" si="7"/>
        <v>1525.02375</v>
      </c>
      <c r="K51" s="32">
        <f t="shared" si="8"/>
        <v>1527.373333</v>
      </c>
      <c r="L51" s="32">
        <f t="shared" si="9"/>
        <v>1529.758</v>
      </c>
      <c r="M51" s="32">
        <f t="shared" si="10"/>
        <v>1529.221818</v>
      </c>
      <c r="N51" s="32">
        <f t="shared" si="11"/>
        <v>1527.688333</v>
      </c>
      <c r="O51" s="32">
        <f t="shared" si="12"/>
        <v>1522.981538</v>
      </c>
      <c r="P51" s="32">
        <f t="shared" si="13"/>
        <v>1519.339286</v>
      </c>
      <c r="Q51" s="32">
        <f t="shared" si="14"/>
        <v>1516.090667</v>
      </c>
      <c r="R51" s="4">
        <f t="shared" si="15"/>
        <v>1513.966875</v>
      </c>
      <c r="S51" s="4">
        <f t="shared" si="16"/>
        <v>1512.304118</v>
      </c>
      <c r="T51" s="4">
        <f t="shared" si="22"/>
        <v>1511.338333</v>
      </c>
      <c r="U51" s="4">
        <f t="shared" si="23"/>
        <v>1511.297895</v>
      </c>
      <c r="V51" s="4">
        <f t="shared" si="29"/>
        <v>1510.616</v>
      </c>
    </row>
    <row r="52">
      <c r="A52" s="30">
        <v>45987.0</v>
      </c>
      <c r="B52" s="3">
        <v>1557.9</v>
      </c>
      <c r="C52" s="3">
        <v>1550.71</v>
      </c>
      <c r="D52" s="32">
        <f t="shared" si="40"/>
        <v>1541.375</v>
      </c>
      <c r="E52" s="32">
        <f t="shared" si="41"/>
        <v>1547.153333</v>
      </c>
      <c r="F52" s="32">
        <f t="shared" si="42"/>
        <v>1546.32</v>
      </c>
      <c r="G52" s="32">
        <f t="shared" si="43"/>
        <v>1544.976</v>
      </c>
      <c r="H52" s="32">
        <f t="shared" si="44"/>
        <v>1542.726667</v>
      </c>
      <c r="I52" s="32">
        <f t="shared" si="6"/>
        <v>1535.098571</v>
      </c>
      <c r="J52" s="37">
        <f t="shared" si="7"/>
        <v>1531.00625</v>
      </c>
      <c r="K52" s="32">
        <f t="shared" si="8"/>
        <v>1527.877778</v>
      </c>
      <c r="L52" s="32">
        <f t="shared" si="9"/>
        <v>1529.707</v>
      </c>
      <c r="M52" s="32">
        <f t="shared" si="10"/>
        <v>1531.662727</v>
      </c>
      <c r="N52" s="32">
        <f t="shared" si="11"/>
        <v>1531.0125</v>
      </c>
      <c r="O52" s="32">
        <f t="shared" si="12"/>
        <v>1529.459231</v>
      </c>
      <c r="P52" s="32">
        <f t="shared" si="13"/>
        <v>1524.962143</v>
      </c>
      <c r="Q52" s="32">
        <f t="shared" si="14"/>
        <v>1521.430667</v>
      </c>
      <c r="R52" s="4">
        <f t="shared" si="15"/>
        <v>1518.254375</v>
      </c>
      <c r="S52" s="4">
        <f t="shared" si="16"/>
        <v>1516.128235</v>
      </c>
      <c r="T52" s="4">
        <f t="shared" si="22"/>
        <v>1514.437778</v>
      </c>
      <c r="U52" s="4">
        <f t="shared" si="23"/>
        <v>1513.410526</v>
      </c>
      <c r="V52" s="4">
        <f t="shared" si="29"/>
        <v>1513.2685</v>
      </c>
    </row>
    <row r="53">
      <c r="A53" s="30">
        <v>45988.0</v>
      </c>
      <c r="B53" s="3">
        <v>1566.4</v>
      </c>
      <c r="C53" s="3">
        <v>1563.46</v>
      </c>
      <c r="D53" s="74">
        <f t="shared" ref="D53:D54" si="45">SUM(C52:C53)/2</f>
        <v>1557.085</v>
      </c>
      <c r="E53" s="75">
        <f t="shared" ref="E53:E54" si="46">SUM(C51:C53)/3</f>
        <v>1548.736667</v>
      </c>
      <c r="F53" s="75">
        <f t="shared" ref="F53:F54" si="47">SUM(C50:C53)/4</f>
        <v>1551.23</v>
      </c>
      <c r="G53" s="76">
        <f t="shared" ref="G53:G54" si="48">SUM(C49:C53)/5</f>
        <v>1549.748</v>
      </c>
      <c r="H53" s="75">
        <f t="shared" ref="H53:H54" si="49">SUM(C48:C53)/6</f>
        <v>1548.056667</v>
      </c>
      <c r="I53" s="77">
        <f t="shared" si="6"/>
        <v>1545.688571</v>
      </c>
      <c r="J53" s="78">
        <f t="shared" si="7"/>
        <v>1538.64375</v>
      </c>
      <c r="K53" s="68">
        <f t="shared" si="8"/>
        <v>1534.612222</v>
      </c>
      <c r="L53" s="68">
        <f t="shared" si="9"/>
        <v>1531.436</v>
      </c>
      <c r="M53" s="79">
        <f t="shared" si="10"/>
        <v>1532.775455</v>
      </c>
      <c r="N53" s="71">
        <f t="shared" si="11"/>
        <v>1534.3125</v>
      </c>
      <c r="O53" s="80">
        <f t="shared" si="12"/>
        <v>1533.508462</v>
      </c>
      <c r="P53" s="81">
        <f t="shared" si="13"/>
        <v>1531.887857</v>
      </c>
      <c r="Q53" s="82">
        <f t="shared" si="14"/>
        <v>1527.528667</v>
      </c>
      <c r="R53" s="83">
        <f t="shared" si="15"/>
        <v>1524.0575</v>
      </c>
      <c r="S53" s="57">
        <f t="shared" si="16"/>
        <v>1520.913529</v>
      </c>
      <c r="T53" s="57">
        <f t="shared" si="22"/>
        <v>1518.757778</v>
      </c>
      <c r="U53" s="82">
        <f t="shared" si="23"/>
        <v>1517.017895</v>
      </c>
      <c r="V53" s="72">
        <f t="shared" si="29"/>
        <v>1515.913</v>
      </c>
    </row>
    <row r="54">
      <c r="A54" s="30">
        <v>45989.0</v>
      </c>
      <c r="B54" s="3">
        <v>1560.1</v>
      </c>
      <c r="C54" s="3">
        <v>1561.92</v>
      </c>
      <c r="D54" s="84">
        <f t="shared" si="45"/>
        <v>1562.69</v>
      </c>
      <c r="E54" s="69">
        <f t="shared" si="46"/>
        <v>1558.696667</v>
      </c>
      <c r="F54" s="85">
        <f t="shared" si="47"/>
        <v>1552.0325</v>
      </c>
      <c r="G54" s="80">
        <f t="shared" si="48"/>
        <v>1553.368</v>
      </c>
      <c r="H54" s="80">
        <f t="shared" si="49"/>
        <v>1551.776667</v>
      </c>
      <c r="I54" s="86">
        <f t="shared" si="6"/>
        <v>1550.037143</v>
      </c>
      <c r="J54" s="87">
        <f t="shared" si="7"/>
        <v>1547.7175</v>
      </c>
      <c r="K54" s="72">
        <f t="shared" si="8"/>
        <v>1541.23</v>
      </c>
      <c r="L54" s="57">
        <f t="shared" si="9"/>
        <v>1537.343</v>
      </c>
      <c r="M54" s="57">
        <f t="shared" si="10"/>
        <v>1534.207273</v>
      </c>
      <c r="N54" s="88">
        <f t="shared" si="11"/>
        <v>1535.204167</v>
      </c>
      <c r="O54" s="64">
        <f t="shared" si="12"/>
        <v>1536.436154</v>
      </c>
      <c r="P54" s="89">
        <f t="shared" si="13"/>
        <v>1535.537857</v>
      </c>
      <c r="Q54" s="90">
        <f t="shared" si="14"/>
        <v>1533.89</v>
      </c>
      <c r="R54" s="61">
        <f t="shared" si="15"/>
        <v>1529.678125</v>
      </c>
      <c r="S54" s="91">
        <f t="shared" si="16"/>
        <v>1526.284706</v>
      </c>
      <c r="T54" s="91">
        <f t="shared" si="22"/>
        <v>1523.191667</v>
      </c>
      <c r="U54" s="91">
        <f t="shared" si="23"/>
        <v>1521.029474</v>
      </c>
      <c r="V54" s="91">
        <f t="shared" si="29"/>
        <v>1519.263</v>
      </c>
    </row>
    <row r="55">
      <c r="A55" s="30">
        <v>45992.0</v>
      </c>
      <c r="B55" s="3">
        <v>1564.0</v>
      </c>
      <c r="C55" s="3">
        <v>1564.42</v>
      </c>
      <c r="D55" s="32">
        <f t="shared" ref="D55:D57" si="50">SUM(C54:C55)/2</f>
        <v>1563.17</v>
      </c>
      <c r="E55" s="32">
        <f t="shared" ref="E55:E57" si="51">SUM(C53:C55)/3</f>
        <v>1563.266667</v>
      </c>
      <c r="F55" s="32">
        <f t="shared" ref="F55:F57" si="52">SUM(C52:C55)/4</f>
        <v>1560.1275</v>
      </c>
      <c r="G55" s="32">
        <f t="shared" ref="G55:G57" si="53">SUM(C51:C55)/5</f>
        <v>1554.51</v>
      </c>
      <c r="H55" s="32">
        <f t="shared" ref="H55:H57" si="54">SUM(C50:C55)/6</f>
        <v>1555.21</v>
      </c>
      <c r="I55" s="32">
        <f t="shared" si="6"/>
        <v>1553.582857</v>
      </c>
      <c r="J55" s="37">
        <f t="shared" si="7"/>
        <v>1551.835</v>
      </c>
      <c r="K55" s="32">
        <f t="shared" si="8"/>
        <v>1549.573333</v>
      </c>
      <c r="L55" s="32">
        <f t="shared" si="9"/>
        <v>1543.549</v>
      </c>
      <c r="M55" s="32">
        <f t="shared" si="10"/>
        <v>1539.804545</v>
      </c>
      <c r="N55" s="32">
        <f t="shared" si="11"/>
        <v>1536.725</v>
      </c>
      <c r="O55" s="32">
        <f t="shared" si="12"/>
        <v>1537.451538</v>
      </c>
      <c r="P55" s="32">
        <f t="shared" si="13"/>
        <v>1538.435</v>
      </c>
      <c r="Q55" s="32">
        <f t="shared" si="14"/>
        <v>1537.463333</v>
      </c>
      <c r="R55" s="4">
        <f t="shared" si="15"/>
        <v>1535.798125</v>
      </c>
      <c r="S55" s="4">
        <f t="shared" si="16"/>
        <v>1531.721765</v>
      </c>
      <c r="T55" s="4">
        <f t="shared" si="22"/>
        <v>1528.403333</v>
      </c>
      <c r="U55" s="4">
        <f t="shared" si="23"/>
        <v>1525.361579</v>
      </c>
      <c r="V55" s="4">
        <f t="shared" si="29"/>
        <v>1523.199</v>
      </c>
    </row>
    <row r="56">
      <c r="A56" s="30">
        <v>45993.0</v>
      </c>
      <c r="B56" s="3">
        <v>1561.0</v>
      </c>
      <c r="C56" s="3">
        <v>1564.21</v>
      </c>
      <c r="D56" s="32">
        <f t="shared" si="50"/>
        <v>1564.315</v>
      </c>
      <c r="E56" s="32">
        <f t="shared" si="51"/>
        <v>1563.516667</v>
      </c>
      <c r="F56" s="32">
        <f t="shared" si="52"/>
        <v>1563.5025</v>
      </c>
      <c r="G56" s="32">
        <f t="shared" si="53"/>
        <v>1560.944</v>
      </c>
      <c r="H56" s="32">
        <f t="shared" si="54"/>
        <v>1556.126667</v>
      </c>
      <c r="I56" s="32">
        <f t="shared" si="6"/>
        <v>1556.495714</v>
      </c>
      <c r="J56" s="37">
        <f t="shared" si="7"/>
        <v>1554.91125</v>
      </c>
      <c r="K56" s="32">
        <f t="shared" si="8"/>
        <v>1553.21</v>
      </c>
      <c r="L56" s="32">
        <f t="shared" si="9"/>
        <v>1551.037</v>
      </c>
      <c r="M56" s="32">
        <f t="shared" si="10"/>
        <v>1545.427273</v>
      </c>
      <c r="N56" s="32">
        <f t="shared" si="11"/>
        <v>1541.838333</v>
      </c>
      <c r="O56" s="32">
        <f t="shared" si="12"/>
        <v>1538.839231</v>
      </c>
      <c r="P56" s="32">
        <f t="shared" si="13"/>
        <v>1539.362857</v>
      </c>
      <c r="Q56" s="32">
        <f t="shared" si="14"/>
        <v>1540.153333</v>
      </c>
      <c r="R56" s="4">
        <f t="shared" si="15"/>
        <v>1539.135</v>
      </c>
      <c r="S56" s="4">
        <f t="shared" si="16"/>
        <v>1537.469412</v>
      </c>
      <c r="T56" s="4">
        <f t="shared" si="22"/>
        <v>1533.526667</v>
      </c>
      <c r="U56" s="4">
        <f t="shared" si="23"/>
        <v>1530.287895</v>
      </c>
      <c r="V56" s="4">
        <f t="shared" si="29"/>
        <v>1527.304</v>
      </c>
    </row>
    <row r="57">
      <c r="A57" s="30">
        <v>45994.0</v>
      </c>
      <c r="B57" s="3">
        <v>1578.7</v>
      </c>
      <c r="C57" s="3">
        <v>1574.15</v>
      </c>
      <c r="D57" s="32">
        <f t="shared" si="50"/>
        <v>1569.18</v>
      </c>
      <c r="E57" s="32">
        <f t="shared" si="51"/>
        <v>1567.593333</v>
      </c>
      <c r="F57" s="32">
        <f t="shared" si="52"/>
        <v>1566.175</v>
      </c>
      <c r="G57" s="32">
        <f t="shared" si="53"/>
        <v>1565.632</v>
      </c>
      <c r="H57" s="32">
        <f t="shared" si="54"/>
        <v>1563.145</v>
      </c>
      <c r="I57" s="32">
        <f t="shared" si="6"/>
        <v>1558.701429</v>
      </c>
      <c r="J57" s="37">
        <f t="shared" si="7"/>
        <v>1558.7025</v>
      </c>
      <c r="K57" s="32">
        <f t="shared" si="8"/>
        <v>1557.048889</v>
      </c>
      <c r="L57" s="32">
        <f t="shared" si="9"/>
        <v>1555.304</v>
      </c>
      <c r="M57" s="32">
        <f t="shared" si="10"/>
        <v>1553.138182</v>
      </c>
      <c r="N57" s="32">
        <f t="shared" si="11"/>
        <v>1547.820833</v>
      </c>
      <c r="O57" s="32">
        <f t="shared" si="12"/>
        <v>1544.323846</v>
      </c>
      <c r="P57" s="32">
        <f t="shared" si="13"/>
        <v>1541.361429</v>
      </c>
      <c r="Q57" s="32">
        <f t="shared" si="14"/>
        <v>1541.682</v>
      </c>
      <c r="R57" s="4">
        <f t="shared" si="15"/>
        <v>1542.278125</v>
      </c>
      <c r="S57" s="4">
        <f t="shared" si="16"/>
        <v>1541.194706</v>
      </c>
      <c r="T57" s="4">
        <f t="shared" si="22"/>
        <v>1539.507222</v>
      </c>
      <c r="U57" s="4">
        <f t="shared" si="23"/>
        <v>1535.664737</v>
      </c>
      <c r="V57" s="4">
        <f t="shared" si="29"/>
        <v>1532.481</v>
      </c>
    </row>
    <row r="58">
      <c r="A58" s="30">
        <v>45995.0</v>
      </c>
      <c r="B58" s="3">
        <v>1597.6</v>
      </c>
      <c r="C58" s="3">
        <v>1591.51</v>
      </c>
      <c r="D58" s="72">
        <f>SUM(C57:C58)/2</f>
        <v>1582.83</v>
      </c>
      <c r="E58" s="85">
        <f>SUM(C56:C58)/3</f>
        <v>1576.623333</v>
      </c>
      <c r="F58" s="79">
        <f>SUM(C55:C58)/4</f>
        <v>1573.5725</v>
      </c>
      <c r="G58" s="92">
        <f>SUM(C54:C58)/5</f>
        <v>1571.242</v>
      </c>
      <c r="H58" s="92">
        <f>SUM(C53:C58)/6</f>
        <v>1569.945</v>
      </c>
      <c r="I58" s="93">
        <f t="shared" si="6"/>
        <v>1567.197143</v>
      </c>
      <c r="J58" s="85">
        <f t="shared" si="7"/>
        <v>1562.8025</v>
      </c>
      <c r="K58" s="80">
        <f t="shared" si="8"/>
        <v>1562.347778</v>
      </c>
      <c r="L58" s="56">
        <f t="shared" si="9"/>
        <v>1560.495</v>
      </c>
      <c r="M58" s="86">
        <f t="shared" si="10"/>
        <v>1558.595455</v>
      </c>
      <c r="N58" s="81">
        <f t="shared" si="11"/>
        <v>1556.335833</v>
      </c>
      <c r="O58" s="72">
        <f t="shared" si="12"/>
        <v>1551.181538</v>
      </c>
      <c r="P58" s="82">
        <f t="shared" si="13"/>
        <v>1547.694286</v>
      </c>
      <c r="Q58" s="57">
        <f t="shared" si="14"/>
        <v>1544.704667</v>
      </c>
      <c r="R58" s="88">
        <f t="shared" si="15"/>
        <v>1544.79625</v>
      </c>
      <c r="S58" s="65">
        <f t="shared" si="16"/>
        <v>1545.174118</v>
      </c>
      <c r="T58" s="73">
        <f t="shared" si="22"/>
        <v>1543.99</v>
      </c>
      <c r="U58" s="63">
        <f t="shared" si="23"/>
        <v>1542.244211</v>
      </c>
      <c r="V58" s="90">
        <f t="shared" si="29"/>
        <v>1538.457</v>
      </c>
    </row>
    <row r="59">
      <c r="A59" s="30">
        <v>45996.0</v>
      </c>
      <c r="B59" s="3">
        <v>1616.2</v>
      </c>
      <c r="C59" s="3">
        <v>1617.78</v>
      </c>
      <c r="D59" s="32">
        <f>SUM(C58:C59)/2</f>
        <v>1604.645</v>
      </c>
      <c r="E59" s="32">
        <f>SUM(C57:C59)/3</f>
        <v>1594.48</v>
      </c>
      <c r="F59" s="32">
        <f>SUM(C56:C59)/4</f>
        <v>1586.9125</v>
      </c>
      <c r="G59" s="32">
        <f>SUM(C55:C59)/5</f>
        <v>1582.414</v>
      </c>
      <c r="H59" s="32">
        <f>SUM(C54:C59)/6</f>
        <v>1578.998333</v>
      </c>
      <c r="I59" s="32">
        <f t="shared" si="6"/>
        <v>1576.778571</v>
      </c>
      <c r="J59" s="37">
        <f t="shared" si="7"/>
        <v>1573.52</v>
      </c>
      <c r="K59" s="32">
        <f t="shared" si="8"/>
        <v>1568.911111</v>
      </c>
      <c r="L59" s="32">
        <f t="shared" si="9"/>
        <v>1567.891</v>
      </c>
      <c r="M59" s="32">
        <f t="shared" si="10"/>
        <v>1565.702727</v>
      </c>
      <c r="N59" s="32">
        <f t="shared" si="11"/>
        <v>1563.5275</v>
      </c>
      <c r="O59" s="32">
        <f t="shared" si="12"/>
        <v>1561.062308</v>
      </c>
      <c r="P59" s="32">
        <f t="shared" si="13"/>
        <v>1555.938571</v>
      </c>
      <c r="Q59" s="32">
        <f t="shared" si="14"/>
        <v>1552.366667</v>
      </c>
      <c r="R59" s="4">
        <f t="shared" si="15"/>
        <v>1549.271875</v>
      </c>
      <c r="S59" s="4">
        <f t="shared" si="16"/>
        <v>1549.089412</v>
      </c>
      <c r="T59" s="4">
        <f t="shared" si="22"/>
        <v>1549.207778</v>
      </c>
      <c r="U59" s="4">
        <f t="shared" si="23"/>
        <v>1547.873684</v>
      </c>
      <c r="V59" s="4">
        <f t="shared" si="29"/>
        <v>1546.021</v>
      </c>
    </row>
    <row r="60">
      <c r="A60" s="30">
        <v>45999.0</v>
      </c>
      <c r="B60" s="3">
        <v>1610.8</v>
      </c>
      <c r="C60" s="3">
        <v>1616.8</v>
      </c>
      <c r="D60" s="74">
        <f>SUM(C59:C60)/2</f>
        <v>1617.29</v>
      </c>
      <c r="E60" s="74">
        <f>SUM(C58:C60)/3</f>
        <v>1608.696667</v>
      </c>
      <c r="F60" s="74">
        <f>SUM(C57:C60)/4</f>
        <v>1600.06</v>
      </c>
      <c r="G60" s="74">
        <f>SUM(C56:C60)/5</f>
        <v>1592.89</v>
      </c>
      <c r="H60" s="94">
        <f>SUM(C55:C60)/6</f>
        <v>1588.145</v>
      </c>
      <c r="I60" s="94">
        <f t="shared" si="6"/>
        <v>1584.398571</v>
      </c>
      <c r="J60" s="94">
        <f t="shared" si="7"/>
        <v>1581.78125</v>
      </c>
      <c r="K60" s="74">
        <f t="shared" si="8"/>
        <v>1578.328889</v>
      </c>
      <c r="L60" s="74">
        <f t="shared" si="9"/>
        <v>1573.7</v>
      </c>
      <c r="M60" s="74">
        <f t="shared" si="10"/>
        <v>1572.337273</v>
      </c>
      <c r="N60" s="74">
        <f t="shared" si="11"/>
        <v>1569.960833</v>
      </c>
      <c r="O60" s="74">
        <f t="shared" si="12"/>
        <v>1567.625385</v>
      </c>
      <c r="P60" s="74">
        <f t="shared" si="13"/>
        <v>1565.043571</v>
      </c>
      <c r="Q60" s="74">
        <f t="shared" si="14"/>
        <v>1559.996</v>
      </c>
      <c r="R60" s="74">
        <f t="shared" si="15"/>
        <v>1556.39375</v>
      </c>
      <c r="S60" s="74">
        <f t="shared" si="16"/>
        <v>1553.244118</v>
      </c>
      <c r="T60" s="74">
        <f t="shared" si="22"/>
        <v>1552.851111</v>
      </c>
      <c r="U60" s="76">
        <f t="shared" si="23"/>
        <v>1552.765263</v>
      </c>
      <c r="V60" s="95">
        <f t="shared" si="29"/>
        <v>1551.32</v>
      </c>
    </row>
    <row r="61">
      <c r="A61" s="30">
        <v>46000.0</v>
      </c>
      <c r="B61" s="3">
        <v>1599.0</v>
      </c>
      <c r="C61" s="3">
        <v>1596.27</v>
      </c>
      <c r="D61" s="32">
        <f t="shared" ref="D61:D78" si="55">SUM(C60:C61)/2</f>
        <v>1606.535</v>
      </c>
      <c r="E61" s="32">
        <f t="shared" ref="E61:E78" si="56">SUM(C59:C61)/3</f>
        <v>1610.283333</v>
      </c>
      <c r="F61" s="32">
        <f t="shared" ref="F61:F78" si="57">SUM(C58:C61)/4</f>
        <v>1605.59</v>
      </c>
      <c r="G61" s="32">
        <f t="shared" ref="G61:G78" si="58">SUM(C57:C61)/5</f>
        <v>1599.302</v>
      </c>
      <c r="H61" s="32">
        <f t="shared" ref="H61:H78" si="59">SUM(C56:C61)/6</f>
        <v>1593.453333</v>
      </c>
      <c r="I61" s="32">
        <f t="shared" si="6"/>
        <v>1589.305714</v>
      </c>
      <c r="J61" s="37">
        <f t="shared" si="7"/>
        <v>1585.8825</v>
      </c>
      <c r="K61" s="32">
        <f t="shared" si="8"/>
        <v>1583.391111</v>
      </c>
      <c r="L61" s="32">
        <f t="shared" si="9"/>
        <v>1580.123</v>
      </c>
      <c r="M61" s="32">
        <f t="shared" si="10"/>
        <v>1575.751818</v>
      </c>
      <c r="N61" s="32">
        <f t="shared" si="11"/>
        <v>1574.331667</v>
      </c>
      <c r="O61" s="32">
        <f t="shared" si="12"/>
        <v>1571.984615</v>
      </c>
      <c r="P61" s="32">
        <f t="shared" si="13"/>
        <v>1569.671429</v>
      </c>
      <c r="Q61" s="32">
        <f t="shared" si="14"/>
        <v>1567.125333</v>
      </c>
      <c r="R61" s="4">
        <f t="shared" si="15"/>
        <v>1562.263125</v>
      </c>
      <c r="S61" s="4">
        <f t="shared" si="16"/>
        <v>1558.739412</v>
      </c>
      <c r="T61" s="4">
        <f t="shared" si="22"/>
        <v>1555.634444</v>
      </c>
      <c r="U61" s="4">
        <f t="shared" si="23"/>
        <v>1555.136316</v>
      </c>
      <c r="V61" s="4">
        <f t="shared" si="29"/>
        <v>1554.9405</v>
      </c>
    </row>
    <row r="62">
      <c r="A62" s="30">
        <v>46001.0</v>
      </c>
      <c r="B62" s="3">
        <v>1584.8</v>
      </c>
      <c r="C62" s="3">
        <v>1590.84</v>
      </c>
      <c r="D62" s="32">
        <f t="shared" si="55"/>
        <v>1593.555</v>
      </c>
      <c r="E62" s="32">
        <f t="shared" si="56"/>
        <v>1601.303333</v>
      </c>
      <c r="F62" s="32">
        <f t="shared" si="57"/>
        <v>1605.4225</v>
      </c>
      <c r="G62" s="32">
        <f t="shared" si="58"/>
        <v>1602.64</v>
      </c>
      <c r="H62" s="32">
        <f t="shared" si="59"/>
        <v>1597.891667</v>
      </c>
      <c r="I62" s="32">
        <f t="shared" si="6"/>
        <v>1593.08</v>
      </c>
      <c r="J62" s="37">
        <f t="shared" si="7"/>
        <v>1589.4975</v>
      </c>
      <c r="K62" s="32">
        <f t="shared" si="8"/>
        <v>1586.433333</v>
      </c>
      <c r="L62" s="32">
        <f t="shared" si="9"/>
        <v>1584.136</v>
      </c>
      <c r="M62" s="32">
        <f t="shared" si="10"/>
        <v>1581.097273</v>
      </c>
      <c r="N62" s="32">
        <f t="shared" si="11"/>
        <v>1577.009167</v>
      </c>
      <c r="O62" s="32">
        <f t="shared" si="12"/>
        <v>1575.601538</v>
      </c>
      <c r="P62" s="32">
        <f t="shared" si="13"/>
        <v>1573.331429</v>
      </c>
      <c r="Q62" s="32">
        <f t="shared" si="14"/>
        <v>1571.082667</v>
      </c>
      <c r="R62" s="4">
        <f t="shared" si="15"/>
        <v>1568.6075</v>
      </c>
      <c r="S62" s="4">
        <f t="shared" si="16"/>
        <v>1563.944118</v>
      </c>
      <c r="T62" s="4">
        <f t="shared" si="22"/>
        <v>1560.522778</v>
      </c>
      <c r="U62" s="4">
        <f t="shared" si="23"/>
        <v>1557.487368</v>
      </c>
      <c r="V62" s="4">
        <f t="shared" si="29"/>
        <v>1556.9215</v>
      </c>
    </row>
    <row r="63">
      <c r="A63" s="30">
        <v>46002.0</v>
      </c>
      <c r="B63" s="3">
        <v>1598.0</v>
      </c>
      <c r="C63" s="3">
        <v>1592.83</v>
      </c>
      <c r="D63" s="32">
        <f t="shared" si="55"/>
        <v>1591.835</v>
      </c>
      <c r="E63" s="32">
        <f t="shared" si="56"/>
        <v>1593.313333</v>
      </c>
      <c r="F63" s="32">
        <f t="shared" si="57"/>
        <v>1599.185</v>
      </c>
      <c r="G63" s="32">
        <f t="shared" si="58"/>
        <v>1602.904</v>
      </c>
      <c r="H63" s="32">
        <f t="shared" si="59"/>
        <v>1601.005</v>
      </c>
      <c r="I63" s="32">
        <f t="shared" si="6"/>
        <v>1597.168571</v>
      </c>
      <c r="J63" s="37">
        <f t="shared" si="7"/>
        <v>1593.04875</v>
      </c>
      <c r="K63" s="32">
        <f t="shared" si="8"/>
        <v>1589.867778</v>
      </c>
      <c r="L63" s="32">
        <f t="shared" si="9"/>
        <v>1587.073</v>
      </c>
      <c r="M63" s="32">
        <f t="shared" si="10"/>
        <v>1584.926364</v>
      </c>
      <c r="N63" s="32">
        <f t="shared" si="11"/>
        <v>1582.075</v>
      </c>
      <c r="O63" s="32">
        <f t="shared" si="12"/>
        <v>1578.226154</v>
      </c>
      <c r="P63" s="32">
        <f t="shared" si="13"/>
        <v>1576.832143</v>
      </c>
      <c r="Q63" s="32">
        <f t="shared" si="14"/>
        <v>1574.631333</v>
      </c>
      <c r="R63" s="4">
        <f t="shared" si="15"/>
        <v>1572.441875</v>
      </c>
      <c r="S63" s="4">
        <f t="shared" si="16"/>
        <v>1570.032353</v>
      </c>
      <c r="T63" s="4">
        <f t="shared" si="22"/>
        <v>1565.548889</v>
      </c>
      <c r="U63" s="4">
        <f t="shared" si="23"/>
        <v>1562.223158</v>
      </c>
      <c r="V63" s="4">
        <f t="shared" si="29"/>
        <v>1559.2545</v>
      </c>
    </row>
    <row r="64">
      <c r="A64" s="30">
        <v>46003.0</v>
      </c>
      <c r="B64" s="3">
        <v>1598.2</v>
      </c>
      <c r="C64" s="3">
        <v>1593.93</v>
      </c>
      <c r="D64" s="32">
        <f t="shared" si="55"/>
        <v>1593.38</v>
      </c>
      <c r="E64" s="32">
        <f t="shared" si="56"/>
        <v>1592.533333</v>
      </c>
      <c r="F64" s="32">
        <f t="shared" si="57"/>
        <v>1593.4675</v>
      </c>
      <c r="G64" s="32">
        <f t="shared" si="58"/>
        <v>1598.134</v>
      </c>
      <c r="H64" s="32">
        <f t="shared" si="59"/>
        <v>1601.408333</v>
      </c>
      <c r="I64" s="32">
        <f t="shared" si="6"/>
        <v>1599.994286</v>
      </c>
      <c r="J64" s="37">
        <f t="shared" si="7"/>
        <v>1596.76375</v>
      </c>
      <c r="K64" s="32">
        <f t="shared" si="8"/>
        <v>1593.146667</v>
      </c>
      <c r="L64" s="32">
        <f t="shared" si="9"/>
        <v>1590.274</v>
      </c>
      <c r="M64" s="32">
        <f t="shared" si="10"/>
        <v>1587.696364</v>
      </c>
      <c r="N64" s="32">
        <f t="shared" si="11"/>
        <v>1585.676667</v>
      </c>
      <c r="O64" s="32">
        <f t="shared" si="12"/>
        <v>1582.986923</v>
      </c>
      <c r="P64" s="32">
        <f t="shared" si="13"/>
        <v>1579.347857</v>
      </c>
      <c r="Q64" s="32">
        <f t="shared" si="14"/>
        <v>1577.972</v>
      </c>
      <c r="R64" s="4">
        <f t="shared" si="15"/>
        <v>1575.8375</v>
      </c>
      <c r="S64" s="4">
        <f t="shared" si="16"/>
        <v>1573.705882</v>
      </c>
      <c r="T64" s="4">
        <f t="shared" si="22"/>
        <v>1571.36</v>
      </c>
      <c r="U64" s="4">
        <f t="shared" si="23"/>
        <v>1567.042632</v>
      </c>
      <c r="V64" s="4">
        <f t="shared" si="29"/>
        <v>1563.8085</v>
      </c>
    </row>
    <row r="65">
      <c r="A65" s="30">
        <v>46006.0</v>
      </c>
      <c r="B65" s="3">
        <v>1606.8</v>
      </c>
      <c r="C65" s="3">
        <v>1603.87</v>
      </c>
      <c r="D65" s="32">
        <f t="shared" si="55"/>
        <v>1598.9</v>
      </c>
      <c r="E65" s="32">
        <f t="shared" si="56"/>
        <v>1596.876667</v>
      </c>
      <c r="F65" s="32">
        <f t="shared" si="57"/>
        <v>1595.3675</v>
      </c>
      <c r="G65" s="32">
        <f t="shared" si="58"/>
        <v>1595.548</v>
      </c>
      <c r="H65" s="32">
        <f t="shared" si="59"/>
        <v>1599.09</v>
      </c>
      <c r="I65" s="32">
        <f t="shared" si="6"/>
        <v>1601.76</v>
      </c>
      <c r="J65" s="37">
        <f t="shared" si="7"/>
        <v>1600.47875</v>
      </c>
      <c r="K65" s="32">
        <f t="shared" si="8"/>
        <v>1597.553333</v>
      </c>
      <c r="L65" s="32">
        <f t="shared" si="9"/>
        <v>1594.219</v>
      </c>
      <c r="M65" s="32">
        <f t="shared" si="10"/>
        <v>1591.51</v>
      </c>
      <c r="N65" s="32">
        <f t="shared" si="11"/>
        <v>1589.044167</v>
      </c>
      <c r="O65" s="32">
        <f t="shared" si="12"/>
        <v>1587.076154</v>
      </c>
      <c r="P65" s="32">
        <f t="shared" si="13"/>
        <v>1584.478571</v>
      </c>
      <c r="Q65" s="32">
        <f t="shared" si="14"/>
        <v>1580.982667</v>
      </c>
      <c r="R65" s="4">
        <f t="shared" si="15"/>
        <v>1579.590625</v>
      </c>
      <c r="S65" s="4">
        <f t="shared" si="16"/>
        <v>1577.486471</v>
      </c>
      <c r="T65" s="4">
        <f t="shared" si="22"/>
        <v>1575.381667</v>
      </c>
      <c r="U65" s="4">
        <f t="shared" si="23"/>
        <v>1573.071053</v>
      </c>
      <c r="V65" s="4">
        <f t="shared" si="29"/>
        <v>1568.884</v>
      </c>
    </row>
    <row r="66">
      <c r="A66" s="30">
        <v>46007.0</v>
      </c>
      <c r="B66" s="3">
        <v>1592.9</v>
      </c>
      <c r="C66" s="3">
        <v>1591.76</v>
      </c>
      <c r="D66" s="32">
        <f t="shared" si="55"/>
        <v>1597.815</v>
      </c>
      <c r="E66" s="32">
        <f t="shared" si="56"/>
        <v>1596.52</v>
      </c>
      <c r="F66" s="32">
        <f t="shared" si="57"/>
        <v>1595.5975</v>
      </c>
      <c r="G66" s="32">
        <f t="shared" si="58"/>
        <v>1594.646</v>
      </c>
      <c r="H66" s="32">
        <f t="shared" si="59"/>
        <v>1594.916667</v>
      </c>
      <c r="I66" s="32">
        <f t="shared" si="6"/>
        <v>1598.042857</v>
      </c>
      <c r="J66" s="37">
        <f t="shared" si="7"/>
        <v>1600.51</v>
      </c>
      <c r="K66" s="32">
        <f t="shared" si="8"/>
        <v>1599.51</v>
      </c>
      <c r="L66" s="32">
        <f t="shared" si="9"/>
        <v>1596.974</v>
      </c>
      <c r="M66" s="32">
        <f t="shared" si="10"/>
        <v>1593.995455</v>
      </c>
      <c r="N66" s="32">
        <f t="shared" si="11"/>
        <v>1591.530833</v>
      </c>
      <c r="O66" s="32">
        <f t="shared" si="12"/>
        <v>1589.253077</v>
      </c>
      <c r="P66" s="32">
        <f t="shared" si="13"/>
        <v>1587.410714</v>
      </c>
      <c r="Q66" s="32">
        <f t="shared" si="14"/>
        <v>1584.964</v>
      </c>
      <c r="R66" s="4">
        <f t="shared" si="15"/>
        <v>1581.65625</v>
      </c>
      <c r="S66" s="4">
        <f t="shared" si="16"/>
        <v>1580.306471</v>
      </c>
      <c r="T66" s="4">
        <f t="shared" si="22"/>
        <v>1578.279444</v>
      </c>
      <c r="U66" s="4">
        <f t="shared" si="23"/>
        <v>1576.243684</v>
      </c>
      <c r="V66" s="4">
        <f t="shared" si="29"/>
        <v>1574.0055</v>
      </c>
    </row>
    <row r="67">
      <c r="A67" s="30">
        <v>46008.0</v>
      </c>
      <c r="B67" s="3">
        <v>1602.0</v>
      </c>
      <c r="C67" s="3">
        <v>1600.2</v>
      </c>
      <c r="D67" s="32">
        <f t="shared" si="55"/>
        <v>1595.98</v>
      </c>
      <c r="E67" s="32">
        <f t="shared" si="56"/>
        <v>1598.61</v>
      </c>
      <c r="F67" s="32">
        <f t="shared" si="57"/>
        <v>1597.44</v>
      </c>
      <c r="G67" s="32">
        <f t="shared" si="58"/>
        <v>1596.518</v>
      </c>
      <c r="H67" s="32">
        <f t="shared" si="59"/>
        <v>1595.571667</v>
      </c>
      <c r="I67" s="32">
        <f t="shared" si="6"/>
        <v>1595.671429</v>
      </c>
      <c r="J67" s="37">
        <f t="shared" si="7"/>
        <v>1598.3125</v>
      </c>
      <c r="K67" s="32">
        <f t="shared" si="8"/>
        <v>1600.475556</v>
      </c>
      <c r="L67" s="32">
        <f t="shared" si="9"/>
        <v>1599.579</v>
      </c>
      <c r="M67" s="32">
        <f t="shared" si="10"/>
        <v>1597.267273</v>
      </c>
      <c r="N67" s="32">
        <f t="shared" si="11"/>
        <v>1594.5125</v>
      </c>
      <c r="O67" s="32">
        <f t="shared" si="12"/>
        <v>1592.197692</v>
      </c>
      <c r="P67" s="32">
        <f t="shared" si="13"/>
        <v>1590.035</v>
      </c>
      <c r="Q67" s="32">
        <f t="shared" si="14"/>
        <v>1588.263333</v>
      </c>
      <c r="R67" s="4">
        <f t="shared" si="15"/>
        <v>1585.91625</v>
      </c>
      <c r="S67" s="4">
        <f t="shared" si="16"/>
        <v>1582.747059</v>
      </c>
      <c r="T67" s="4">
        <f t="shared" si="22"/>
        <v>1581.411667</v>
      </c>
      <c r="U67" s="4">
        <f t="shared" si="23"/>
        <v>1579.433158</v>
      </c>
      <c r="V67" s="4">
        <f t="shared" si="29"/>
        <v>1577.4415</v>
      </c>
    </row>
    <row r="68">
      <c r="A68" s="30">
        <v>46009.0</v>
      </c>
      <c r="B68" s="3">
        <v>1626.8</v>
      </c>
      <c r="C68" s="3">
        <v>1623.67</v>
      </c>
      <c r="D68" s="32">
        <f t="shared" si="55"/>
        <v>1611.935</v>
      </c>
      <c r="E68" s="32">
        <f t="shared" si="56"/>
        <v>1605.21</v>
      </c>
      <c r="F68" s="32">
        <f t="shared" si="57"/>
        <v>1604.875</v>
      </c>
      <c r="G68" s="32">
        <f t="shared" si="58"/>
        <v>1602.686</v>
      </c>
      <c r="H68" s="32">
        <f t="shared" si="59"/>
        <v>1601.043333</v>
      </c>
      <c r="I68" s="32">
        <f t="shared" si="6"/>
        <v>1599.585714</v>
      </c>
      <c r="J68" s="37">
        <f t="shared" si="7"/>
        <v>1599.17125</v>
      </c>
      <c r="K68" s="32">
        <f t="shared" si="8"/>
        <v>1601.13</v>
      </c>
      <c r="L68" s="32">
        <f t="shared" si="9"/>
        <v>1602.795</v>
      </c>
      <c r="M68" s="32">
        <f t="shared" si="10"/>
        <v>1601.769091</v>
      </c>
      <c r="N68" s="32">
        <f t="shared" si="11"/>
        <v>1599.4675</v>
      </c>
      <c r="O68" s="32">
        <f t="shared" si="12"/>
        <v>1596.755385</v>
      </c>
      <c r="P68" s="32">
        <f t="shared" si="13"/>
        <v>1594.445714</v>
      </c>
      <c r="Q68" s="32">
        <f t="shared" si="14"/>
        <v>1592.277333</v>
      </c>
      <c r="R68" s="4">
        <f t="shared" si="15"/>
        <v>1590.47625</v>
      </c>
      <c r="S68" s="4">
        <f t="shared" si="16"/>
        <v>1588.137059</v>
      </c>
      <c r="T68" s="4">
        <f t="shared" si="22"/>
        <v>1585.020556</v>
      </c>
      <c r="U68" s="4">
        <f t="shared" si="23"/>
        <v>1583.635789</v>
      </c>
      <c r="V68" s="4">
        <f t="shared" si="29"/>
        <v>1581.645</v>
      </c>
    </row>
    <row r="69">
      <c r="A69" s="30">
        <v>46010.0</v>
      </c>
      <c r="B69" s="3">
        <v>1638.7</v>
      </c>
      <c r="C69" s="3">
        <v>1640.01</v>
      </c>
      <c r="D69" s="32">
        <f t="shared" si="55"/>
        <v>1631.84</v>
      </c>
      <c r="E69" s="32">
        <f t="shared" si="56"/>
        <v>1621.293333</v>
      </c>
      <c r="F69" s="32">
        <f t="shared" si="57"/>
        <v>1613.91</v>
      </c>
      <c r="G69" s="32">
        <f t="shared" si="58"/>
        <v>1611.902</v>
      </c>
      <c r="H69" s="32">
        <f t="shared" si="59"/>
        <v>1608.906667</v>
      </c>
      <c r="I69" s="32">
        <f t="shared" si="6"/>
        <v>1606.61</v>
      </c>
      <c r="J69" s="37">
        <f t="shared" si="7"/>
        <v>1604.63875</v>
      </c>
      <c r="K69" s="32">
        <f t="shared" si="8"/>
        <v>1603.708889</v>
      </c>
      <c r="L69" s="32">
        <f t="shared" si="9"/>
        <v>1605.018</v>
      </c>
      <c r="M69" s="32">
        <f t="shared" si="10"/>
        <v>1606.178182</v>
      </c>
      <c r="N69" s="32">
        <f t="shared" si="11"/>
        <v>1604.955833</v>
      </c>
      <c r="O69" s="32">
        <f t="shared" si="12"/>
        <v>1602.586154</v>
      </c>
      <c r="P69" s="32">
        <f t="shared" si="13"/>
        <v>1599.845</v>
      </c>
      <c r="Q69" s="32">
        <f t="shared" si="14"/>
        <v>1597.483333</v>
      </c>
      <c r="R69" s="4">
        <f t="shared" si="15"/>
        <v>1595.260625</v>
      </c>
      <c r="S69" s="4">
        <f t="shared" si="16"/>
        <v>1593.39</v>
      </c>
      <c r="T69" s="4">
        <f t="shared" si="22"/>
        <v>1591.018889</v>
      </c>
      <c r="U69" s="4">
        <f t="shared" si="23"/>
        <v>1587.914737</v>
      </c>
      <c r="V69" s="4">
        <f t="shared" si="29"/>
        <v>1586.4545</v>
      </c>
    </row>
    <row r="70">
      <c r="A70" s="30">
        <v>46013.0</v>
      </c>
      <c r="B70" s="3">
        <v>1689.6</v>
      </c>
      <c r="C70" s="3">
        <v>1682.85</v>
      </c>
      <c r="D70" s="32">
        <f t="shared" si="55"/>
        <v>1661.43</v>
      </c>
      <c r="E70" s="32">
        <f t="shared" si="56"/>
        <v>1648.843333</v>
      </c>
      <c r="F70" s="32">
        <f t="shared" si="57"/>
        <v>1636.6825</v>
      </c>
      <c r="G70" s="32">
        <f t="shared" si="58"/>
        <v>1627.698</v>
      </c>
      <c r="H70" s="32">
        <f t="shared" si="59"/>
        <v>1623.726667</v>
      </c>
      <c r="I70" s="32">
        <f t="shared" si="6"/>
        <v>1619.47</v>
      </c>
      <c r="J70" s="37">
        <f t="shared" si="7"/>
        <v>1616.14</v>
      </c>
      <c r="K70" s="32">
        <f t="shared" si="8"/>
        <v>1613.328889</v>
      </c>
      <c r="L70" s="32">
        <f t="shared" si="9"/>
        <v>1611.623</v>
      </c>
      <c r="M70" s="32">
        <f t="shared" si="10"/>
        <v>1612.093636</v>
      </c>
      <c r="N70" s="32">
        <f t="shared" si="11"/>
        <v>1612.5675</v>
      </c>
      <c r="O70" s="32">
        <f t="shared" si="12"/>
        <v>1610.947692</v>
      </c>
      <c r="P70" s="32">
        <f t="shared" si="13"/>
        <v>1608.319286</v>
      </c>
      <c r="Q70" s="32">
        <f t="shared" si="14"/>
        <v>1605.378667</v>
      </c>
      <c r="R70" s="4">
        <f t="shared" si="15"/>
        <v>1602.81875</v>
      </c>
      <c r="S70" s="4">
        <f t="shared" si="16"/>
        <v>1600.412941</v>
      </c>
      <c r="T70" s="4">
        <f t="shared" si="22"/>
        <v>1598.36</v>
      </c>
      <c r="U70" s="4">
        <f t="shared" si="23"/>
        <v>1595.852105</v>
      </c>
      <c r="V70" s="4">
        <f t="shared" si="29"/>
        <v>1592.6615</v>
      </c>
    </row>
    <row r="71">
      <c r="A71" s="30">
        <v>46014.0</v>
      </c>
      <c r="B71" s="3">
        <v>1668.3</v>
      </c>
      <c r="C71" s="3">
        <v>1666.35</v>
      </c>
      <c r="D71" s="32">
        <f t="shared" si="55"/>
        <v>1674.6</v>
      </c>
      <c r="E71" s="32">
        <f t="shared" si="56"/>
        <v>1663.07</v>
      </c>
      <c r="F71" s="32">
        <f t="shared" si="57"/>
        <v>1653.22</v>
      </c>
      <c r="G71" s="32">
        <f t="shared" si="58"/>
        <v>1642.616</v>
      </c>
      <c r="H71" s="32">
        <f t="shared" si="59"/>
        <v>1634.14</v>
      </c>
      <c r="I71" s="32">
        <f t="shared" si="6"/>
        <v>1629.815714</v>
      </c>
      <c r="J71" s="37">
        <f t="shared" si="7"/>
        <v>1625.33</v>
      </c>
      <c r="K71" s="32">
        <f t="shared" si="8"/>
        <v>1621.718889</v>
      </c>
      <c r="L71" s="32">
        <f t="shared" si="9"/>
        <v>1618.631</v>
      </c>
      <c r="M71" s="32">
        <f t="shared" si="10"/>
        <v>1616.598182</v>
      </c>
      <c r="N71" s="32">
        <f t="shared" si="11"/>
        <v>1616.615</v>
      </c>
      <c r="O71" s="32">
        <f t="shared" si="12"/>
        <v>1616.704615</v>
      </c>
      <c r="P71" s="32">
        <f t="shared" si="13"/>
        <v>1614.905</v>
      </c>
      <c r="Q71" s="32">
        <f t="shared" si="14"/>
        <v>1612.188</v>
      </c>
      <c r="R71" s="4">
        <f t="shared" si="15"/>
        <v>1609.189375</v>
      </c>
      <c r="S71" s="4">
        <f t="shared" si="16"/>
        <v>1606.555882</v>
      </c>
      <c r="T71" s="4">
        <f t="shared" si="22"/>
        <v>1604.076111</v>
      </c>
      <c r="U71" s="4">
        <f t="shared" si="23"/>
        <v>1601.938421</v>
      </c>
      <c r="V71" s="4">
        <f t="shared" si="29"/>
        <v>1599.377</v>
      </c>
    </row>
    <row r="72">
      <c r="A72" s="30">
        <v>46015.0</v>
      </c>
      <c r="B72" s="3">
        <v>1663.4</v>
      </c>
      <c r="C72" s="3">
        <v>1660.53</v>
      </c>
      <c r="D72" s="32">
        <f t="shared" si="55"/>
        <v>1663.44</v>
      </c>
      <c r="E72" s="32">
        <f t="shared" si="56"/>
        <v>1669.91</v>
      </c>
      <c r="F72" s="32">
        <f t="shared" si="57"/>
        <v>1662.435</v>
      </c>
      <c r="G72" s="32">
        <f t="shared" si="58"/>
        <v>1654.682</v>
      </c>
      <c r="H72" s="32">
        <f t="shared" si="59"/>
        <v>1645.601667</v>
      </c>
      <c r="I72" s="32">
        <f t="shared" si="6"/>
        <v>1637.91</v>
      </c>
      <c r="J72" s="37">
        <f t="shared" si="7"/>
        <v>1633.655</v>
      </c>
      <c r="K72" s="32">
        <f t="shared" si="8"/>
        <v>1629.241111</v>
      </c>
      <c r="L72" s="32">
        <f t="shared" si="9"/>
        <v>1625.6</v>
      </c>
      <c r="M72" s="32">
        <f t="shared" si="10"/>
        <v>1622.44</v>
      </c>
      <c r="N72" s="32">
        <f t="shared" si="11"/>
        <v>1620.259167</v>
      </c>
      <c r="O72" s="32">
        <f t="shared" si="12"/>
        <v>1619.993077</v>
      </c>
      <c r="P72" s="32">
        <f t="shared" si="13"/>
        <v>1619.835</v>
      </c>
      <c r="Q72" s="32">
        <f t="shared" si="14"/>
        <v>1617.946667</v>
      </c>
      <c r="R72" s="4">
        <f t="shared" si="15"/>
        <v>1615.209375</v>
      </c>
      <c r="S72" s="4">
        <f t="shared" si="16"/>
        <v>1612.209412</v>
      </c>
      <c r="T72" s="4">
        <f t="shared" si="22"/>
        <v>1609.554444</v>
      </c>
      <c r="U72" s="4">
        <f t="shared" si="23"/>
        <v>1607.047368</v>
      </c>
      <c r="V72" s="4">
        <f t="shared" si="29"/>
        <v>1604.868</v>
      </c>
    </row>
    <row r="73">
      <c r="A73" s="30">
        <v>46017.0</v>
      </c>
      <c r="B73" s="3">
        <v>1656.1</v>
      </c>
      <c r="C73" s="3">
        <v>1657.89</v>
      </c>
      <c r="D73" s="32">
        <f t="shared" si="55"/>
        <v>1659.21</v>
      </c>
      <c r="E73" s="32">
        <f t="shared" si="56"/>
        <v>1661.59</v>
      </c>
      <c r="F73" s="32">
        <f t="shared" si="57"/>
        <v>1666.905</v>
      </c>
      <c r="G73" s="32">
        <f t="shared" si="58"/>
        <v>1661.526</v>
      </c>
      <c r="H73" s="32">
        <f t="shared" si="59"/>
        <v>1655.216667</v>
      </c>
      <c r="I73" s="32">
        <f t="shared" si="6"/>
        <v>1647.357143</v>
      </c>
      <c r="J73" s="37">
        <f t="shared" si="7"/>
        <v>1640.4075</v>
      </c>
      <c r="K73" s="32">
        <f t="shared" si="8"/>
        <v>1636.347778</v>
      </c>
      <c r="L73" s="32">
        <f t="shared" si="9"/>
        <v>1632.106</v>
      </c>
      <c r="M73" s="32">
        <f t="shared" si="10"/>
        <v>1628.535455</v>
      </c>
      <c r="N73" s="32">
        <f t="shared" si="11"/>
        <v>1625.394167</v>
      </c>
      <c r="O73" s="32">
        <f t="shared" si="12"/>
        <v>1623.153846</v>
      </c>
      <c r="P73" s="32">
        <f t="shared" si="13"/>
        <v>1622.7</v>
      </c>
      <c r="Q73" s="32">
        <f t="shared" si="14"/>
        <v>1622.372</v>
      </c>
      <c r="R73" s="4">
        <f t="shared" si="15"/>
        <v>1620.443125</v>
      </c>
      <c r="S73" s="4">
        <f t="shared" si="16"/>
        <v>1617.72</v>
      </c>
      <c r="T73" s="4">
        <f t="shared" si="22"/>
        <v>1614.747222</v>
      </c>
      <c r="U73" s="4">
        <f t="shared" si="23"/>
        <v>1612.098421</v>
      </c>
      <c r="V73" s="4">
        <f t="shared" si="29"/>
        <v>1609.5895</v>
      </c>
    </row>
    <row r="74">
      <c r="A74" s="30">
        <v>46020.0</v>
      </c>
      <c r="B74" s="3">
        <v>1644.7</v>
      </c>
      <c r="C74" s="3">
        <v>1647.29</v>
      </c>
      <c r="D74" s="32">
        <f t="shared" si="55"/>
        <v>1652.59</v>
      </c>
      <c r="E74" s="32">
        <f t="shared" si="56"/>
        <v>1655.236667</v>
      </c>
      <c r="F74" s="32">
        <f t="shared" si="57"/>
        <v>1658.015</v>
      </c>
      <c r="G74" s="32">
        <f t="shared" si="58"/>
        <v>1662.982</v>
      </c>
      <c r="H74" s="32">
        <f t="shared" si="59"/>
        <v>1659.153333</v>
      </c>
      <c r="I74" s="32">
        <f t="shared" si="6"/>
        <v>1654.084286</v>
      </c>
      <c r="J74" s="37">
        <f t="shared" si="7"/>
        <v>1647.34875</v>
      </c>
      <c r="K74" s="32">
        <f t="shared" si="8"/>
        <v>1641.172222</v>
      </c>
      <c r="L74" s="32">
        <f t="shared" si="9"/>
        <v>1637.442</v>
      </c>
      <c r="M74" s="32">
        <f t="shared" si="10"/>
        <v>1633.486364</v>
      </c>
      <c r="N74" s="32">
        <f t="shared" si="11"/>
        <v>1630.098333</v>
      </c>
      <c r="O74" s="32">
        <f t="shared" si="12"/>
        <v>1627.078462</v>
      </c>
      <c r="P74" s="32">
        <f t="shared" si="13"/>
        <v>1624.877857</v>
      </c>
      <c r="Q74" s="32">
        <f t="shared" si="14"/>
        <v>1624.339333</v>
      </c>
      <c r="R74" s="4">
        <f t="shared" si="15"/>
        <v>1623.929375</v>
      </c>
      <c r="S74" s="4">
        <f t="shared" si="16"/>
        <v>1622.022353</v>
      </c>
      <c r="T74" s="4">
        <f t="shared" si="22"/>
        <v>1619.362778</v>
      </c>
      <c r="U74" s="4">
        <f t="shared" si="23"/>
        <v>1616.46</v>
      </c>
      <c r="V74" s="4">
        <f t="shared" si="29"/>
        <v>1613.858</v>
      </c>
    </row>
    <row r="75">
      <c r="A75" s="30">
        <v>46021.0</v>
      </c>
      <c r="B75" s="3">
        <v>1621.6</v>
      </c>
      <c r="C75" s="3">
        <v>1625.71</v>
      </c>
      <c r="D75" s="32">
        <f t="shared" si="55"/>
        <v>1636.5</v>
      </c>
      <c r="E75" s="32">
        <f t="shared" si="56"/>
        <v>1643.63</v>
      </c>
      <c r="F75" s="32">
        <f t="shared" si="57"/>
        <v>1647.855</v>
      </c>
      <c r="G75" s="32">
        <f t="shared" si="58"/>
        <v>1651.554</v>
      </c>
      <c r="H75" s="32">
        <f t="shared" si="59"/>
        <v>1656.77</v>
      </c>
      <c r="I75" s="32">
        <f t="shared" si="6"/>
        <v>1654.375714</v>
      </c>
      <c r="J75" s="37">
        <f t="shared" si="7"/>
        <v>1650.5375</v>
      </c>
      <c r="K75" s="32">
        <f t="shared" si="8"/>
        <v>1644.944444</v>
      </c>
      <c r="L75" s="32">
        <f t="shared" si="9"/>
        <v>1639.626</v>
      </c>
      <c r="M75" s="32">
        <f t="shared" si="10"/>
        <v>1636.375455</v>
      </c>
      <c r="N75" s="32">
        <f t="shared" si="11"/>
        <v>1632.838333</v>
      </c>
      <c r="O75" s="32">
        <f t="shared" si="12"/>
        <v>1629.760769</v>
      </c>
      <c r="P75" s="32">
        <f t="shared" si="13"/>
        <v>1626.980714</v>
      </c>
      <c r="Q75" s="32">
        <f t="shared" si="14"/>
        <v>1624.933333</v>
      </c>
      <c r="R75" s="4">
        <f t="shared" si="15"/>
        <v>1624.425</v>
      </c>
      <c r="S75" s="4">
        <f t="shared" si="16"/>
        <v>1624.034118</v>
      </c>
      <c r="T75" s="4">
        <f t="shared" si="22"/>
        <v>1622.227222</v>
      </c>
      <c r="U75" s="4">
        <f t="shared" si="23"/>
        <v>1619.696842</v>
      </c>
      <c r="V75" s="4">
        <f t="shared" si="29"/>
        <v>1616.9225</v>
      </c>
    </row>
    <row r="76">
      <c r="A76" s="30">
        <v>46022.0</v>
      </c>
      <c r="B76" s="3">
        <v>1615.4</v>
      </c>
      <c r="C76" s="3">
        <v>1616.58</v>
      </c>
      <c r="D76" s="32">
        <f t="shared" si="55"/>
        <v>1621.145</v>
      </c>
      <c r="E76" s="32">
        <f t="shared" si="56"/>
        <v>1629.86</v>
      </c>
      <c r="F76" s="32">
        <f t="shared" si="57"/>
        <v>1636.8675</v>
      </c>
      <c r="G76" s="32">
        <f t="shared" si="58"/>
        <v>1641.6</v>
      </c>
      <c r="H76" s="32">
        <f t="shared" si="59"/>
        <v>1645.725</v>
      </c>
      <c r="I76" s="32">
        <f t="shared" si="6"/>
        <v>1651.028571</v>
      </c>
      <c r="J76" s="37">
        <f t="shared" si="7"/>
        <v>1649.65125</v>
      </c>
      <c r="K76" s="32">
        <f t="shared" si="8"/>
        <v>1646.764444</v>
      </c>
      <c r="L76" s="32">
        <f t="shared" si="9"/>
        <v>1642.108</v>
      </c>
      <c r="M76" s="32">
        <f t="shared" si="10"/>
        <v>1637.530909</v>
      </c>
      <c r="N76" s="32">
        <f t="shared" si="11"/>
        <v>1634.725833</v>
      </c>
      <c r="O76" s="32">
        <f t="shared" si="12"/>
        <v>1631.587692</v>
      </c>
      <c r="P76" s="32">
        <f t="shared" si="13"/>
        <v>1628.819286</v>
      </c>
      <c r="Q76" s="32">
        <f t="shared" si="14"/>
        <v>1626.287333</v>
      </c>
      <c r="R76" s="4">
        <f t="shared" si="15"/>
        <v>1624.41125</v>
      </c>
      <c r="S76" s="4">
        <f t="shared" si="16"/>
        <v>1623.963529</v>
      </c>
      <c r="T76" s="4">
        <f t="shared" si="22"/>
        <v>1623.62</v>
      </c>
      <c r="U76" s="4">
        <f t="shared" si="23"/>
        <v>1621.93</v>
      </c>
      <c r="V76" s="4">
        <f t="shared" si="29"/>
        <v>1619.541</v>
      </c>
    </row>
    <row r="77">
      <c r="A77" s="30">
        <v>46023.0</v>
      </c>
      <c r="B77" s="3">
        <v>1629.8</v>
      </c>
      <c r="C77" s="3">
        <v>1630.76</v>
      </c>
      <c r="D77" s="32">
        <f t="shared" si="55"/>
        <v>1623.67</v>
      </c>
      <c r="E77" s="32">
        <f t="shared" si="56"/>
        <v>1624.35</v>
      </c>
      <c r="F77" s="32">
        <f t="shared" si="57"/>
        <v>1630.085</v>
      </c>
      <c r="G77" s="32">
        <f t="shared" si="58"/>
        <v>1635.646</v>
      </c>
      <c r="H77" s="32">
        <f t="shared" si="59"/>
        <v>1639.793333</v>
      </c>
      <c r="I77" s="32">
        <f t="shared" si="6"/>
        <v>1643.587143</v>
      </c>
      <c r="J77" s="37">
        <f t="shared" si="7"/>
        <v>1648.495</v>
      </c>
      <c r="K77" s="32">
        <f t="shared" si="8"/>
        <v>1647.552222</v>
      </c>
      <c r="L77" s="32">
        <f t="shared" si="9"/>
        <v>1645.164</v>
      </c>
      <c r="M77" s="32">
        <f t="shared" si="10"/>
        <v>1641.076364</v>
      </c>
      <c r="N77" s="32">
        <f t="shared" si="11"/>
        <v>1636.966667</v>
      </c>
      <c r="O77" s="32">
        <f t="shared" si="12"/>
        <v>1634.420769</v>
      </c>
      <c r="P77" s="32">
        <f t="shared" si="13"/>
        <v>1631.528571</v>
      </c>
      <c r="Q77" s="32">
        <f t="shared" si="14"/>
        <v>1628.948667</v>
      </c>
      <c r="R77" s="4">
        <f t="shared" si="15"/>
        <v>1626.566875</v>
      </c>
      <c r="S77" s="4">
        <f t="shared" si="16"/>
        <v>1624.784706</v>
      </c>
      <c r="T77" s="4">
        <f t="shared" si="22"/>
        <v>1624.341111</v>
      </c>
      <c r="U77" s="4">
        <f t="shared" si="23"/>
        <v>1623.995789</v>
      </c>
      <c r="V77" s="4">
        <f t="shared" si="29"/>
        <v>1622.3715</v>
      </c>
    </row>
    <row r="78">
      <c r="A78" s="30">
        <v>46024.0</v>
      </c>
      <c r="B78" s="3">
        <v>1640.4</v>
      </c>
      <c r="C78" s="3">
        <v>1638.64</v>
      </c>
      <c r="D78" s="32">
        <f t="shared" si="55"/>
        <v>1634.7</v>
      </c>
      <c r="E78" s="32">
        <f t="shared" si="56"/>
        <v>1628.66</v>
      </c>
      <c r="F78" s="32">
        <f t="shared" si="57"/>
        <v>1627.9225</v>
      </c>
      <c r="G78" s="32">
        <f t="shared" si="58"/>
        <v>1631.796</v>
      </c>
      <c r="H78" s="32">
        <f t="shared" si="59"/>
        <v>1636.145</v>
      </c>
      <c r="I78" s="32">
        <f t="shared" si="6"/>
        <v>1639.628571</v>
      </c>
      <c r="J78" s="37">
        <f t="shared" si="7"/>
        <v>1642.96875</v>
      </c>
      <c r="K78" s="32">
        <f t="shared" si="8"/>
        <v>1647.4</v>
      </c>
      <c r="L78" s="32">
        <f t="shared" si="9"/>
        <v>1646.661</v>
      </c>
      <c r="M78" s="32">
        <f t="shared" si="10"/>
        <v>1644.570909</v>
      </c>
      <c r="N78" s="32">
        <f t="shared" si="11"/>
        <v>1640.873333</v>
      </c>
      <c r="O78" s="32">
        <f t="shared" si="12"/>
        <v>1637.095385</v>
      </c>
      <c r="P78" s="32">
        <f t="shared" si="13"/>
        <v>1634.722143</v>
      </c>
      <c r="Q78" s="32">
        <f t="shared" si="14"/>
        <v>1632.002667</v>
      </c>
      <c r="R78" s="4">
        <f t="shared" si="15"/>
        <v>1629.554375</v>
      </c>
      <c r="S78" s="4">
        <f t="shared" si="16"/>
        <v>1627.277059</v>
      </c>
      <c r="T78" s="4">
        <f t="shared" si="22"/>
        <v>1625.554444</v>
      </c>
      <c r="U78" s="4">
        <f t="shared" si="23"/>
        <v>1625.093684</v>
      </c>
      <c r="V78" s="4">
        <f t="shared" si="29"/>
        <v>1624.728</v>
      </c>
    </row>
    <row r="79">
      <c r="A79" s="30">
        <v>46027.0</v>
      </c>
      <c r="B79" s="3">
        <v>1606.4</v>
      </c>
      <c r="C79" s="3">
        <v>1602.81</v>
      </c>
      <c r="D79" s="75">
        <f>SUM(C78:C79)/2</f>
        <v>1620.725</v>
      </c>
      <c r="E79" s="201">
        <f>SUM(C77:C79)/3</f>
        <v>1624.07</v>
      </c>
      <c r="F79" s="80">
        <f>SUM(C76:C79)/4</f>
        <v>1622.1975</v>
      </c>
      <c r="G79" s="87">
        <f>SUM(C75:C79)/5</f>
        <v>1622.9</v>
      </c>
      <c r="H79" s="82">
        <f>SUM(C74:C79)/6</f>
        <v>1626.965</v>
      </c>
      <c r="I79" s="72">
        <f t="shared" si="6"/>
        <v>1631.382857</v>
      </c>
      <c r="J79" s="72">
        <f t="shared" si="7"/>
        <v>1635.02625</v>
      </c>
      <c r="K79" s="72">
        <f t="shared" si="8"/>
        <v>1638.506667</v>
      </c>
      <c r="L79" s="82">
        <f t="shared" si="9"/>
        <v>1642.941</v>
      </c>
      <c r="M79" s="57">
        <f t="shared" si="10"/>
        <v>1642.674545</v>
      </c>
      <c r="N79" s="202">
        <f t="shared" si="11"/>
        <v>1641.090833</v>
      </c>
      <c r="O79" s="65">
        <f t="shared" si="12"/>
        <v>1637.945385</v>
      </c>
      <c r="P79" s="58">
        <f t="shared" si="13"/>
        <v>1634.646429</v>
      </c>
      <c r="Q79" s="65">
        <f t="shared" si="14"/>
        <v>1632.594667</v>
      </c>
      <c r="R79" s="64">
        <f t="shared" si="15"/>
        <v>1630.178125</v>
      </c>
      <c r="S79" s="73">
        <f t="shared" si="16"/>
        <v>1627.981176</v>
      </c>
      <c r="T79" s="73">
        <f t="shared" si="22"/>
        <v>1625.917778</v>
      </c>
      <c r="U79" s="73">
        <f t="shared" si="23"/>
        <v>1624.357368</v>
      </c>
      <c r="V79" s="64">
        <f t="shared" si="29"/>
        <v>1623.9795</v>
      </c>
    </row>
    <row r="80">
      <c r="A80" s="30">
        <v>46028.0</v>
      </c>
      <c r="B80" s="3">
        <v>1612.2</v>
      </c>
      <c r="C80" s="3">
        <v>1612.25</v>
      </c>
      <c r="D80" s="32">
        <f t="shared" ref="D80:D108" si="60">SUM(C79:C80)/2</f>
        <v>1607.53</v>
      </c>
      <c r="E80" s="32">
        <f t="shared" ref="E80:E108" si="61">SUM(C78:C80)/3</f>
        <v>1617.9</v>
      </c>
      <c r="F80" s="32">
        <f t="shared" ref="F80:F108" si="62">SUM(C77:C80)/4</f>
        <v>1621.115</v>
      </c>
      <c r="G80" s="32">
        <f t="shared" ref="G80:G108" si="63">SUM(C76:C80)/5</f>
        <v>1620.208</v>
      </c>
      <c r="H80" s="32">
        <f t="shared" ref="H80:H108" si="64">SUM(C75:C80)/6</f>
        <v>1621.125</v>
      </c>
      <c r="I80" s="32">
        <f t="shared" si="6"/>
        <v>1624.862857</v>
      </c>
      <c r="J80" s="37">
        <f t="shared" si="7"/>
        <v>1628.99125</v>
      </c>
      <c r="K80" s="32">
        <f t="shared" si="8"/>
        <v>1632.495556</v>
      </c>
      <c r="L80" s="32">
        <f t="shared" si="9"/>
        <v>1635.881</v>
      </c>
      <c r="M80" s="32">
        <f t="shared" si="10"/>
        <v>1640.150909</v>
      </c>
      <c r="N80" s="32">
        <f t="shared" si="11"/>
        <v>1640.139167</v>
      </c>
      <c r="O80" s="32">
        <f t="shared" si="12"/>
        <v>1638.872308</v>
      </c>
      <c r="P80" s="32">
        <f t="shared" si="13"/>
        <v>1636.11</v>
      </c>
      <c r="Q80" s="32">
        <f t="shared" si="14"/>
        <v>1633.153333</v>
      </c>
      <c r="R80" s="4">
        <f t="shared" si="15"/>
        <v>1631.323125</v>
      </c>
      <c r="S80" s="4">
        <f t="shared" si="16"/>
        <v>1629.123529</v>
      </c>
      <c r="T80" s="4">
        <f t="shared" si="22"/>
        <v>1627.107222</v>
      </c>
      <c r="U80" s="4">
        <f t="shared" si="23"/>
        <v>1625.198421</v>
      </c>
      <c r="V80" s="4">
        <f t="shared" si="29"/>
        <v>1623.752</v>
      </c>
    </row>
    <row r="81">
      <c r="A81" s="30">
        <v>46029.0</v>
      </c>
      <c r="B81" s="3">
        <v>1639.0</v>
      </c>
      <c r="C81" s="3">
        <v>1633.22</v>
      </c>
      <c r="D81" s="32">
        <f t="shared" si="60"/>
        <v>1622.735</v>
      </c>
      <c r="E81" s="32">
        <f t="shared" si="61"/>
        <v>1616.093333</v>
      </c>
      <c r="F81" s="32">
        <f t="shared" si="62"/>
        <v>1621.73</v>
      </c>
      <c r="G81" s="32">
        <f t="shared" si="63"/>
        <v>1623.536</v>
      </c>
      <c r="H81" s="32">
        <f t="shared" si="64"/>
        <v>1622.376667</v>
      </c>
      <c r="I81" s="32">
        <f t="shared" si="6"/>
        <v>1622.852857</v>
      </c>
      <c r="J81" s="37">
        <f t="shared" si="7"/>
        <v>1625.9075</v>
      </c>
      <c r="K81" s="32">
        <f t="shared" si="8"/>
        <v>1629.461111</v>
      </c>
      <c r="L81" s="32">
        <f t="shared" si="9"/>
        <v>1632.568</v>
      </c>
      <c r="M81" s="32">
        <f t="shared" si="10"/>
        <v>1635.639091</v>
      </c>
      <c r="N81" s="32">
        <f t="shared" si="11"/>
        <v>1639.573333</v>
      </c>
      <c r="O81" s="32">
        <f t="shared" si="12"/>
        <v>1639.606923</v>
      </c>
      <c r="P81" s="32">
        <f t="shared" si="13"/>
        <v>1638.468571</v>
      </c>
      <c r="Q81" s="32">
        <f t="shared" si="14"/>
        <v>1635.917333</v>
      </c>
      <c r="R81" s="4">
        <f t="shared" si="15"/>
        <v>1633.1575</v>
      </c>
      <c r="S81" s="4">
        <f t="shared" si="16"/>
        <v>1631.434706</v>
      </c>
      <c r="T81" s="4">
        <f t="shared" si="22"/>
        <v>1629.351111</v>
      </c>
      <c r="U81" s="4">
        <f t="shared" si="23"/>
        <v>1627.428947</v>
      </c>
      <c r="V81" s="4">
        <f t="shared" si="29"/>
        <v>1625.5995</v>
      </c>
    </row>
    <row r="82">
      <c r="A82" s="30">
        <v>46030.0</v>
      </c>
      <c r="B82" s="3">
        <v>1613.3</v>
      </c>
      <c r="C82" s="3">
        <v>1619.64</v>
      </c>
      <c r="D82" s="32">
        <f t="shared" si="60"/>
        <v>1626.43</v>
      </c>
      <c r="E82" s="32">
        <f t="shared" si="61"/>
        <v>1621.703333</v>
      </c>
      <c r="F82" s="32">
        <f t="shared" si="62"/>
        <v>1616.98</v>
      </c>
      <c r="G82" s="32">
        <f t="shared" si="63"/>
        <v>1621.312</v>
      </c>
      <c r="H82" s="32">
        <f t="shared" si="64"/>
        <v>1622.886667</v>
      </c>
      <c r="I82" s="32">
        <f t="shared" si="6"/>
        <v>1621.985714</v>
      </c>
      <c r="J82" s="37">
        <f t="shared" si="7"/>
        <v>1622.45125</v>
      </c>
      <c r="K82" s="32">
        <f t="shared" si="8"/>
        <v>1625.211111</v>
      </c>
      <c r="L82" s="32">
        <f t="shared" si="9"/>
        <v>1628.479</v>
      </c>
      <c r="M82" s="32">
        <f t="shared" si="10"/>
        <v>1631.392727</v>
      </c>
      <c r="N82" s="32">
        <f t="shared" si="11"/>
        <v>1634.305833</v>
      </c>
      <c r="O82" s="32">
        <f t="shared" si="12"/>
        <v>1638.04</v>
      </c>
      <c r="P82" s="32">
        <f t="shared" si="13"/>
        <v>1638.180714</v>
      </c>
      <c r="Q82" s="32">
        <f t="shared" si="14"/>
        <v>1637.213333</v>
      </c>
      <c r="R82" s="4">
        <f t="shared" si="15"/>
        <v>1634.9</v>
      </c>
      <c r="S82" s="4">
        <f t="shared" si="16"/>
        <v>1632.362353</v>
      </c>
      <c r="T82" s="4">
        <f t="shared" si="22"/>
        <v>1630.779444</v>
      </c>
      <c r="U82" s="4">
        <f t="shared" si="23"/>
        <v>1628.84</v>
      </c>
      <c r="V82" s="4">
        <f t="shared" si="29"/>
        <v>1627.0395</v>
      </c>
    </row>
    <row r="83">
      <c r="A83" s="30">
        <v>46031.0</v>
      </c>
      <c r="B83" s="3">
        <v>1614.1</v>
      </c>
      <c r="C83" s="3">
        <v>1616.34</v>
      </c>
      <c r="D83" s="32">
        <f t="shared" si="60"/>
        <v>1617.99</v>
      </c>
      <c r="E83" s="32">
        <f t="shared" si="61"/>
        <v>1623.066667</v>
      </c>
      <c r="F83" s="32">
        <f t="shared" si="62"/>
        <v>1620.3625</v>
      </c>
      <c r="G83" s="32">
        <f t="shared" si="63"/>
        <v>1616.852</v>
      </c>
      <c r="H83" s="32">
        <f t="shared" si="64"/>
        <v>1620.483333</v>
      </c>
      <c r="I83" s="32">
        <f t="shared" si="6"/>
        <v>1621.951429</v>
      </c>
      <c r="J83" s="37">
        <f t="shared" si="7"/>
        <v>1621.28</v>
      </c>
      <c r="K83" s="32">
        <f t="shared" si="8"/>
        <v>1621.772222</v>
      </c>
      <c r="L83" s="32">
        <f t="shared" si="9"/>
        <v>1624.324</v>
      </c>
      <c r="M83" s="32">
        <f t="shared" si="10"/>
        <v>1627.375455</v>
      </c>
      <c r="N83" s="32">
        <f t="shared" si="11"/>
        <v>1630.138333</v>
      </c>
      <c r="O83" s="32">
        <f t="shared" si="12"/>
        <v>1632.923846</v>
      </c>
      <c r="P83" s="32">
        <f t="shared" si="13"/>
        <v>1636.49</v>
      </c>
      <c r="Q83" s="32">
        <f t="shared" si="14"/>
        <v>1636.724667</v>
      </c>
      <c r="R83" s="4">
        <f t="shared" si="15"/>
        <v>1635.90875</v>
      </c>
      <c r="S83" s="4">
        <f t="shared" si="16"/>
        <v>1633.808235</v>
      </c>
      <c r="T83" s="4">
        <f t="shared" si="22"/>
        <v>1631.472222</v>
      </c>
      <c r="U83" s="4">
        <f t="shared" si="23"/>
        <v>1630.019474</v>
      </c>
      <c r="V83" s="4">
        <f t="shared" si="29"/>
        <v>1628.215</v>
      </c>
    </row>
    <row r="84">
      <c r="A84" s="30">
        <v>46034.0</v>
      </c>
      <c r="B84" s="3">
        <v>1595.9</v>
      </c>
      <c r="C84" s="3">
        <v>1599.67</v>
      </c>
      <c r="D84" s="32">
        <f t="shared" si="60"/>
        <v>1608.005</v>
      </c>
      <c r="E84" s="32">
        <f t="shared" si="61"/>
        <v>1611.883333</v>
      </c>
      <c r="F84" s="32">
        <f t="shared" si="62"/>
        <v>1617.2175</v>
      </c>
      <c r="G84" s="32">
        <f t="shared" si="63"/>
        <v>1616.224</v>
      </c>
      <c r="H84" s="32">
        <f t="shared" si="64"/>
        <v>1613.988333</v>
      </c>
      <c r="I84" s="32">
        <f t="shared" si="6"/>
        <v>1617.51</v>
      </c>
      <c r="J84" s="37">
        <f t="shared" si="7"/>
        <v>1619.16625</v>
      </c>
      <c r="K84" s="32">
        <f t="shared" si="8"/>
        <v>1618.878889</v>
      </c>
      <c r="L84" s="32">
        <f t="shared" si="9"/>
        <v>1619.562</v>
      </c>
      <c r="M84" s="32">
        <f t="shared" si="10"/>
        <v>1622.082727</v>
      </c>
      <c r="N84" s="32">
        <f t="shared" si="11"/>
        <v>1625.066667</v>
      </c>
      <c r="O84" s="32">
        <f t="shared" si="12"/>
        <v>1627.794615</v>
      </c>
      <c r="P84" s="32">
        <f t="shared" si="13"/>
        <v>1630.548571</v>
      </c>
      <c r="Q84" s="32">
        <f t="shared" si="14"/>
        <v>1634.035333</v>
      </c>
      <c r="R84" s="4">
        <f t="shared" si="15"/>
        <v>1634.40875</v>
      </c>
      <c r="S84" s="4">
        <f t="shared" si="16"/>
        <v>1633.777059</v>
      </c>
      <c r="T84" s="4">
        <f t="shared" si="22"/>
        <v>1631.911667</v>
      </c>
      <c r="U84" s="4">
        <f t="shared" si="23"/>
        <v>1629.798421</v>
      </c>
      <c r="V84" s="4">
        <f t="shared" si="29"/>
        <v>1628.502</v>
      </c>
    </row>
    <row r="85">
      <c r="A85" s="30">
        <v>46035.0</v>
      </c>
      <c r="B85" s="3">
        <v>1599.0</v>
      </c>
      <c r="C85" s="3">
        <v>1595.23</v>
      </c>
      <c r="D85" s="32">
        <f t="shared" si="60"/>
        <v>1597.45</v>
      </c>
      <c r="E85" s="32">
        <f t="shared" si="61"/>
        <v>1603.746667</v>
      </c>
      <c r="F85" s="32">
        <f t="shared" si="62"/>
        <v>1607.72</v>
      </c>
      <c r="G85" s="32">
        <f t="shared" si="63"/>
        <v>1612.82</v>
      </c>
      <c r="H85" s="32">
        <f t="shared" si="64"/>
        <v>1612.725</v>
      </c>
      <c r="I85" s="32">
        <f t="shared" si="6"/>
        <v>1611.308571</v>
      </c>
      <c r="J85" s="37">
        <f t="shared" si="7"/>
        <v>1614.725</v>
      </c>
      <c r="K85" s="32">
        <f t="shared" si="8"/>
        <v>1616.506667</v>
      </c>
      <c r="L85" s="32">
        <f t="shared" si="9"/>
        <v>1616.514</v>
      </c>
      <c r="M85" s="32">
        <f t="shared" si="10"/>
        <v>1617.35</v>
      </c>
      <c r="N85" s="32">
        <f t="shared" si="11"/>
        <v>1619.845</v>
      </c>
      <c r="O85" s="32">
        <f t="shared" si="12"/>
        <v>1622.771538</v>
      </c>
      <c r="P85" s="32">
        <f t="shared" si="13"/>
        <v>1625.468571</v>
      </c>
      <c r="Q85" s="32">
        <f t="shared" si="14"/>
        <v>1628.194</v>
      </c>
      <c r="R85" s="4">
        <f t="shared" si="15"/>
        <v>1631.61</v>
      </c>
      <c r="S85" s="4">
        <f t="shared" si="16"/>
        <v>1632.104118</v>
      </c>
      <c r="T85" s="4">
        <f t="shared" si="22"/>
        <v>1631.635556</v>
      </c>
      <c r="U85" s="4">
        <f t="shared" si="23"/>
        <v>1629.981053</v>
      </c>
      <c r="V85" s="4">
        <f t="shared" si="29"/>
        <v>1628.07</v>
      </c>
    </row>
    <row r="86">
      <c r="A86" s="30">
        <v>46036.0</v>
      </c>
      <c r="B86" s="3">
        <v>1599.8</v>
      </c>
      <c r="C86" s="3">
        <v>1598.46</v>
      </c>
      <c r="D86" s="32">
        <f t="shared" si="60"/>
        <v>1596.845</v>
      </c>
      <c r="E86" s="32">
        <f t="shared" si="61"/>
        <v>1597.786667</v>
      </c>
      <c r="F86" s="32">
        <f t="shared" si="62"/>
        <v>1602.425</v>
      </c>
      <c r="G86" s="32">
        <f t="shared" si="63"/>
        <v>1605.868</v>
      </c>
      <c r="H86" s="32">
        <f t="shared" si="64"/>
        <v>1610.426667</v>
      </c>
      <c r="I86" s="32">
        <f t="shared" si="6"/>
        <v>1610.687143</v>
      </c>
      <c r="J86" s="37">
        <f t="shared" si="7"/>
        <v>1609.7025</v>
      </c>
      <c r="K86" s="32">
        <f t="shared" si="8"/>
        <v>1612.917778</v>
      </c>
      <c r="L86" s="32">
        <f t="shared" si="9"/>
        <v>1614.702</v>
      </c>
      <c r="M86" s="32">
        <f t="shared" si="10"/>
        <v>1614.872727</v>
      </c>
      <c r="N86" s="32">
        <f t="shared" si="11"/>
        <v>1615.775833</v>
      </c>
      <c r="O86" s="32">
        <f t="shared" si="12"/>
        <v>1618.2</v>
      </c>
      <c r="P86" s="32">
        <f t="shared" si="13"/>
        <v>1621.035</v>
      </c>
      <c r="Q86" s="32">
        <f t="shared" si="14"/>
        <v>1623.668</v>
      </c>
      <c r="R86" s="4">
        <f t="shared" si="15"/>
        <v>1626.335625</v>
      </c>
      <c r="S86" s="4">
        <f t="shared" si="16"/>
        <v>1629.66</v>
      </c>
      <c r="T86" s="4">
        <f t="shared" si="22"/>
        <v>1630.235</v>
      </c>
      <c r="U86" s="4">
        <f t="shared" si="23"/>
        <v>1629.889474</v>
      </c>
      <c r="V86" s="4">
        <f t="shared" si="29"/>
        <v>1628.405</v>
      </c>
    </row>
    <row r="87">
      <c r="A87" s="30">
        <v>46038.0</v>
      </c>
      <c r="B87" s="3">
        <v>1689.8</v>
      </c>
      <c r="C87" s="3">
        <v>1679.42</v>
      </c>
      <c r="D87" s="32">
        <f t="shared" si="60"/>
        <v>1638.94</v>
      </c>
      <c r="E87" s="32">
        <f t="shared" si="61"/>
        <v>1624.37</v>
      </c>
      <c r="F87" s="32">
        <f t="shared" si="62"/>
        <v>1618.195</v>
      </c>
      <c r="G87" s="32">
        <f t="shared" si="63"/>
        <v>1617.824</v>
      </c>
      <c r="H87" s="32">
        <f t="shared" si="64"/>
        <v>1618.126667</v>
      </c>
      <c r="I87" s="32">
        <f t="shared" si="6"/>
        <v>1620.282857</v>
      </c>
      <c r="J87" s="37">
        <f t="shared" si="7"/>
        <v>1619.27875</v>
      </c>
      <c r="K87" s="32">
        <f t="shared" si="8"/>
        <v>1617.448889</v>
      </c>
      <c r="L87" s="32">
        <f t="shared" si="9"/>
        <v>1619.568</v>
      </c>
      <c r="M87" s="32">
        <f t="shared" si="10"/>
        <v>1620.585455</v>
      </c>
      <c r="N87" s="32">
        <f t="shared" si="11"/>
        <v>1620.251667</v>
      </c>
      <c r="O87" s="32">
        <f t="shared" si="12"/>
        <v>1620.671538</v>
      </c>
      <c r="P87" s="32">
        <f t="shared" si="13"/>
        <v>1622.572857</v>
      </c>
      <c r="Q87" s="32">
        <f t="shared" si="14"/>
        <v>1624.927333</v>
      </c>
      <c r="R87" s="4">
        <f t="shared" si="15"/>
        <v>1627.1525</v>
      </c>
      <c r="S87" s="4">
        <f t="shared" si="16"/>
        <v>1629.458235</v>
      </c>
      <c r="T87" s="4">
        <f t="shared" si="22"/>
        <v>1632.424444</v>
      </c>
      <c r="U87" s="4">
        <f t="shared" si="23"/>
        <v>1632.823684</v>
      </c>
      <c r="V87" s="4">
        <f t="shared" si="29"/>
        <v>1632.366</v>
      </c>
    </row>
    <row r="88">
      <c r="A88" s="30">
        <v>46041.0</v>
      </c>
      <c r="B88" s="3">
        <v>1681.2</v>
      </c>
      <c r="C88" s="3">
        <v>1678.98</v>
      </c>
      <c r="D88" s="32">
        <f t="shared" si="60"/>
        <v>1679.2</v>
      </c>
      <c r="E88" s="32">
        <f t="shared" si="61"/>
        <v>1652.286667</v>
      </c>
      <c r="F88" s="32">
        <f t="shared" si="62"/>
        <v>1638.0225</v>
      </c>
      <c r="G88" s="32">
        <f t="shared" si="63"/>
        <v>1630.352</v>
      </c>
      <c r="H88" s="32">
        <f t="shared" si="64"/>
        <v>1628.016667</v>
      </c>
      <c r="I88" s="32">
        <f t="shared" si="6"/>
        <v>1626.82</v>
      </c>
      <c r="J88" s="37">
        <f t="shared" si="7"/>
        <v>1627.62</v>
      </c>
      <c r="K88" s="32">
        <f t="shared" si="8"/>
        <v>1625.912222</v>
      </c>
      <c r="L88" s="32">
        <f t="shared" si="9"/>
        <v>1623.602</v>
      </c>
      <c r="M88" s="32">
        <f t="shared" si="10"/>
        <v>1624.969091</v>
      </c>
      <c r="N88" s="32">
        <f t="shared" si="11"/>
        <v>1625.451667</v>
      </c>
      <c r="O88" s="32">
        <f t="shared" si="12"/>
        <v>1624.769231</v>
      </c>
      <c r="P88" s="32">
        <f t="shared" si="13"/>
        <v>1624.836429</v>
      </c>
      <c r="Q88" s="32">
        <f t="shared" si="14"/>
        <v>1626.333333</v>
      </c>
      <c r="R88" s="4">
        <f t="shared" si="15"/>
        <v>1628.305625</v>
      </c>
      <c r="S88" s="4">
        <f t="shared" si="16"/>
        <v>1630.201176</v>
      </c>
      <c r="T88" s="4">
        <f t="shared" si="22"/>
        <v>1632.209444</v>
      </c>
      <c r="U88" s="4">
        <f t="shared" si="23"/>
        <v>1634.874737</v>
      </c>
      <c r="V88" s="4">
        <f t="shared" si="29"/>
        <v>1635.1315</v>
      </c>
    </row>
    <row r="89">
      <c r="A89" s="30">
        <v>46042.0</v>
      </c>
      <c r="B89" s="3">
        <v>1658.9</v>
      </c>
      <c r="C89" s="3">
        <v>1664.2</v>
      </c>
      <c r="D89" s="32">
        <f t="shared" si="60"/>
        <v>1671.59</v>
      </c>
      <c r="E89" s="32">
        <f t="shared" si="61"/>
        <v>1674.2</v>
      </c>
      <c r="F89" s="32">
        <f t="shared" si="62"/>
        <v>1655.265</v>
      </c>
      <c r="G89" s="32">
        <f t="shared" si="63"/>
        <v>1643.258</v>
      </c>
      <c r="H89" s="32">
        <f t="shared" si="64"/>
        <v>1635.993333</v>
      </c>
      <c r="I89" s="32">
        <f t="shared" si="6"/>
        <v>1633.185714</v>
      </c>
      <c r="J89" s="37">
        <f t="shared" si="7"/>
        <v>1631.4925</v>
      </c>
      <c r="K89" s="32">
        <f t="shared" si="8"/>
        <v>1631.684444</v>
      </c>
      <c r="L89" s="32">
        <f t="shared" si="9"/>
        <v>1629.741</v>
      </c>
      <c r="M89" s="32">
        <f t="shared" si="10"/>
        <v>1627.292727</v>
      </c>
      <c r="N89" s="32">
        <f t="shared" si="11"/>
        <v>1628.238333</v>
      </c>
      <c r="O89" s="32">
        <f t="shared" si="12"/>
        <v>1628.432308</v>
      </c>
      <c r="P89" s="32">
        <f t="shared" si="13"/>
        <v>1627.585714</v>
      </c>
      <c r="Q89" s="32">
        <f t="shared" si="14"/>
        <v>1627.460667</v>
      </c>
      <c r="R89" s="4">
        <f t="shared" si="15"/>
        <v>1628.7</v>
      </c>
      <c r="S89" s="4">
        <f t="shared" si="16"/>
        <v>1630.417059</v>
      </c>
      <c r="T89" s="4">
        <f t="shared" si="22"/>
        <v>1632.09</v>
      </c>
      <c r="U89" s="4">
        <f t="shared" si="23"/>
        <v>1633.893158</v>
      </c>
      <c r="V89" s="4">
        <f t="shared" si="29"/>
        <v>1636.341</v>
      </c>
    </row>
    <row r="90">
      <c r="A90" s="30">
        <v>46043.0</v>
      </c>
      <c r="B90" s="3">
        <v>1654.4</v>
      </c>
      <c r="C90" s="3">
        <v>1648.32</v>
      </c>
      <c r="D90" s="32">
        <f t="shared" si="60"/>
        <v>1656.26</v>
      </c>
      <c r="E90" s="32">
        <f t="shared" si="61"/>
        <v>1663.833333</v>
      </c>
      <c r="F90" s="32">
        <f t="shared" si="62"/>
        <v>1667.73</v>
      </c>
      <c r="G90" s="32">
        <f t="shared" si="63"/>
        <v>1653.876</v>
      </c>
      <c r="H90" s="32">
        <f t="shared" si="64"/>
        <v>1644.101667</v>
      </c>
      <c r="I90" s="32">
        <f t="shared" si="6"/>
        <v>1637.754286</v>
      </c>
      <c r="J90" s="37">
        <f t="shared" si="7"/>
        <v>1635.0775</v>
      </c>
      <c r="K90" s="32">
        <f t="shared" si="8"/>
        <v>1633.362222</v>
      </c>
      <c r="L90" s="32">
        <f t="shared" si="9"/>
        <v>1633.348</v>
      </c>
      <c r="M90" s="32">
        <f t="shared" si="10"/>
        <v>1631.43</v>
      </c>
      <c r="N90" s="32">
        <f t="shared" si="11"/>
        <v>1629.045</v>
      </c>
      <c r="O90" s="32">
        <f t="shared" si="12"/>
        <v>1629.783077</v>
      </c>
      <c r="P90" s="32">
        <f t="shared" si="13"/>
        <v>1629.852857</v>
      </c>
      <c r="Q90" s="32">
        <f t="shared" si="14"/>
        <v>1628.968</v>
      </c>
      <c r="R90" s="4">
        <f t="shared" si="15"/>
        <v>1628.764375</v>
      </c>
      <c r="S90" s="4">
        <f t="shared" si="16"/>
        <v>1629.854118</v>
      </c>
      <c r="T90" s="4">
        <f t="shared" si="22"/>
        <v>1631.411667</v>
      </c>
      <c r="U90" s="4">
        <f t="shared" si="23"/>
        <v>1632.944211</v>
      </c>
      <c r="V90" s="4">
        <f t="shared" si="29"/>
        <v>1634.6145</v>
      </c>
    </row>
    <row r="91">
      <c r="A91" s="30">
        <v>46044.0</v>
      </c>
      <c r="B91" s="3">
        <v>1663.5</v>
      </c>
      <c r="C91" s="3">
        <v>1661.08</v>
      </c>
      <c r="D91" s="32">
        <f t="shared" si="60"/>
        <v>1654.7</v>
      </c>
      <c r="E91" s="32">
        <f t="shared" si="61"/>
        <v>1657.866667</v>
      </c>
      <c r="F91" s="32">
        <f t="shared" si="62"/>
        <v>1663.145</v>
      </c>
      <c r="G91" s="32">
        <f t="shared" si="63"/>
        <v>1666.4</v>
      </c>
      <c r="H91" s="32">
        <f t="shared" si="64"/>
        <v>1655.076667</v>
      </c>
      <c r="I91" s="32">
        <f t="shared" si="6"/>
        <v>1646.527143</v>
      </c>
      <c r="J91" s="37">
        <f t="shared" si="7"/>
        <v>1640.67</v>
      </c>
      <c r="K91" s="32">
        <f t="shared" si="8"/>
        <v>1637.966667</v>
      </c>
      <c r="L91" s="32">
        <f t="shared" si="9"/>
        <v>1636.134</v>
      </c>
      <c r="M91" s="32">
        <f t="shared" si="10"/>
        <v>1635.869091</v>
      </c>
      <c r="N91" s="32">
        <f t="shared" si="11"/>
        <v>1633.900833</v>
      </c>
      <c r="O91" s="32">
        <f t="shared" si="12"/>
        <v>1631.509231</v>
      </c>
      <c r="P91" s="32">
        <f t="shared" si="13"/>
        <v>1632.018571</v>
      </c>
      <c r="Q91" s="32">
        <f t="shared" si="14"/>
        <v>1631.934667</v>
      </c>
      <c r="R91" s="4">
        <f t="shared" si="15"/>
        <v>1630.975</v>
      </c>
      <c r="S91" s="4">
        <f t="shared" si="16"/>
        <v>1630.665294</v>
      </c>
      <c r="T91" s="4">
        <f t="shared" si="22"/>
        <v>1631.588889</v>
      </c>
      <c r="U91" s="4">
        <f t="shared" si="23"/>
        <v>1632.973158</v>
      </c>
      <c r="V91" s="4">
        <f t="shared" si="29"/>
        <v>1634.351</v>
      </c>
    </row>
    <row r="92">
      <c r="A92" s="30">
        <v>46045.0</v>
      </c>
      <c r="B92" s="3">
        <v>1670.8</v>
      </c>
      <c r="C92" s="3">
        <v>1668.82</v>
      </c>
      <c r="D92" s="32">
        <f t="shared" si="60"/>
        <v>1664.95</v>
      </c>
      <c r="E92" s="32">
        <f t="shared" si="61"/>
        <v>1659.406667</v>
      </c>
      <c r="F92" s="32">
        <f t="shared" si="62"/>
        <v>1660.605</v>
      </c>
      <c r="G92" s="32">
        <f t="shared" si="63"/>
        <v>1664.28</v>
      </c>
      <c r="H92" s="32">
        <f t="shared" si="64"/>
        <v>1666.803333</v>
      </c>
      <c r="I92" s="32">
        <f t="shared" si="6"/>
        <v>1657.04</v>
      </c>
      <c r="J92" s="37">
        <f t="shared" si="7"/>
        <v>1649.31375</v>
      </c>
      <c r="K92" s="32">
        <f t="shared" si="8"/>
        <v>1643.797778</v>
      </c>
      <c r="L92" s="32">
        <f t="shared" si="9"/>
        <v>1641.052</v>
      </c>
      <c r="M92" s="32">
        <f t="shared" si="10"/>
        <v>1639.105455</v>
      </c>
      <c r="N92" s="32">
        <f t="shared" si="11"/>
        <v>1638.615</v>
      </c>
      <c r="O92" s="32">
        <f t="shared" si="12"/>
        <v>1636.586923</v>
      </c>
      <c r="P92" s="32">
        <f t="shared" si="13"/>
        <v>1634.174286</v>
      </c>
      <c r="Q92" s="32">
        <f t="shared" si="14"/>
        <v>1634.472</v>
      </c>
      <c r="R92" s="4">
        <f t="shared" si="15"/>
        <v>1634.24</v>
      </c>
      <c r="S92" s="4">
        <f t="shared" si="16"/>
        <v>1633.201176</v>
      </c>
      <c r="T92" s="4">
        <f t="shared" si="22"/>
        <v>1632.785</v>
      </c>
      <c r="U92" s="4">
        <f t="shared" si="23"/>
        <v>1633.548421</v>
      </c>
      <c r="V92" s="4">
        <f t="shared" si="29"/>
        <v>1634.7655</v>
      </c>
    </row>
    <row r="93">
      <c r="A93" s="30">
        <v>46049.0</v>
      </c>
      <c r="B93" s="3">
        <v>1682.7</v>
      </c>
      <c r="C93" s="3">
        <v>1679.04</v>
      </c>
      <c r="D93" s="32">
        <f t="shared" si="60"/>
        <v>1673.93</v>
      </c>
      <c r="E93" s="32">
        <f t="shared" si="61"/>
        <v>1669.646667</v>
      </c>
      <c r="F93" s="32">
        <f t="shared" si="62"/>
        <v>1664.315</v>
      </c>
      <c r="G93" s="32">
        <f t="shared" si="63"/>
        <v>1664.292</v>
      </c>
      <c r="H93" s="32">
        <f t="shared" si="64"/>
        <v>1666.74</v>
      </c>
      <c r="I93" s="32">
        <f t="shared" si="6"/>
        <v>1668.551429</v>
      </c>
      <c r="J93" s="37">
        <f t="shared" si="7"/>
        <v>1659.79</v>
      </c>
      <c r="K93" s="32">
        <f t="shared" si="8"/>
        <v>1652.616667</v>
      </c>
      <c r="L93" s="32">
        <f t="shared" si="9"/>
        <v>1647.322</v>
      </c>
      <c r="M93" s="32">
        <f t="shared" si="10"/>
        <v>1644.505455</v>
      </c>
      <c r="N93" s="32">
        <f t="shared" si="11"/>
        <v>1642.433333</v>
      </c>
      <c r="O93" s="32">
        <f t="shared" si="12"/>
        <v>1641.724615</v>
      </c>
      <c r="P93" s="32">
        <f t="shared" si="13"/>
        <v>1639.619286</v>
      </c>
      <c r="Q93" s="32">
        <f t="shared" si="14"/>
        <v>1637.165333</v>
      </c>
      <c r="R93" s="4">
        <f t="shared" si="15"/>
        <v>1637.2575</v>
      </c>
      <c r="S93" s="4">
        <f t="shared" si="16"/>
        <v>1636.875294</v>
      </c>
      <c r="T93" s="4">
        <f t="shared" si="22"/>
        <v>1635.747778</v>
      </c>
      <c r="U93" s="4">
        <f t="shared" si="23"/>
        <v>1635.219474</v>
      </c>
      <c r="V93" s="4">
        <f t="shared" si="29"/>
        <v>1635.823</v>
      </c>
    </row>
    <row r="94">
      <c r="A94" s="30">
        <v>46050.0</v>
      </c>
      <c r="B94" s="3">
        <v>1666.5</v>
      </c>
      <c r="C94" s="3">
        <v>1662.8</v>
      </c>
      <c r="D94" s="32">
        <f t="shared" si="60"/>
        <v>1670.92</v>
      </c>
      <c r="E94" s="32">
        <f t="shared" si="61"/>
        <v>1670.22</v>
      </c>
      <c r="F94" s="32">
        <f t="shared" si="62"/>
        <v>1667.935</v>
      </c>
      <c r="G94" s="32">
        <f t="shared" si="63"/>
        <v>1664.012</v>
      </c>
      <c r="H94" s="32">
        <f t="shared" si="64"/>
        <v>1664.043333</v>
      </c>
      <c r="I94" s="32">
        <f t="shared" si="6"/>
        <v>1666.177143</v>
      </c>
      <c r="J94" s="37">
        <f t="shared" si="7"/>
        <v>1667.8325</v>
      </c>
      <c r="K94" s="32">
        <f t="shared" si="8"/>
        <v>1660.124444</v>
      </c>
      <c r="L94" s="32">
        <f t="shared" si="9"/>
        <v>1653.635</v>
      </c>
      <c r="M94" s="32">
        <f t="shared" si="10"/>
        <v>1648.729091</v>
      </c>
      <c r="N94" s="32">
        <f t="shared" si="11"/>
        <v>1646.03</v>
      </c>
      <c r="O94" s="32">
        <f t="shared" si="12"/>
        <v>1644</v>
      </c>
      <c r="P94" s="32">
        <f t="shared" si="13"/>
        <v>1643.23</v>
      </c>
      <c r="Q94" s="32">
        <f t="shared" si="14"/>
        <v>1641.164667</v>
      </c>
      <c r="R94" s="4">
        <f t="shared" si="15"/>
        <v>1638.7675</v>
      </c>
      <c r="S94" s="4">
        <f t="shared" si="16"/>
        <v>1638.76</v>
      </c>
      <c r="T94" s="4">
        <f t="shared" si="22"/>
        <v>1638.315556</v>
      </c>
      <c r="U94" s="4">
        <f t="shared" si="23"/>
        <v>1637.171579</v>
      </c>
      <c r="V94" s="4">
        <f t="shared" si="29"/>
        <v>1636.5985</v>
      </c>
    </row>
    <row r="95">
      <c r="A95" s="30">
        <v>46051.0</v>
      </c>
      <c r="B95" s="3">
        <v>1659.5</v>
      </c>
      <c r="C95" s="3">
        <v>1655.78</v>
      </c>
      <c r="D95" s="32">
        <f t="shared" si="60"/>
        <v>1659.29</v>
      </c>
      <c r="E95" s="32">
        <f t="shared" si="61"/>
        <v>1665.873333</v>
      </c>
      <c r="F95" s="32">
        <f t="shared" si="62"/>
        <v>1666.61</v>
      </c>
      <c r="G95" s="32">
        <f t="shared" si="63"/>
        <v>1665.504</v>
      </c>
      <c r="H95" s="32">
        <f t="shared" si="64"/>
        <v>1662.64</v>
      </c>
      <c r="I95" s="32">
        <f t="shared" si="6"/>
        <v>1662.862857</v>
      </c>
      <c r="J95" s="37">
        <f t="shared" si="7"/>
        <v>1664.8775</v>
      </c>
      <c r="K95" s="32">
        <f t="shared" si="8"/>
        <v>1666.493333</v>
      </c>
      <c r="L95" s="32">
        <f t="shared" si="9"/>
        <v>1659.69</v>
      </c>
      <c r="M95" s="32">
        <f t="shared" si="10"/>
        <v>1653.83</v>
      </c>
      <c r="N95" s="32">
        <f t="shared" si="11"/>
        <v>1649.316667</v>
      </c>
      <c r="O95" s="32">
        <f t="shared" si="12"/>
        <v>1646.78</v>
      </c>
      <c r="P95" s="32">
        <f t="shared" si="13"/>
        <v>1644.841429</v>
      </c>
      <c r="Q95" s="32">
        <f t="shared" si="14"/>
        <v>1644.066667</v>
      </c>
      <c r="R95" s="4">
        <f t="shared" si="15"/>
        <v>1642.078125</v>
      </c>
      <c r="S95" s="4">
        <f t="shared" si="16"/>
        <v>1639.768235</v>
      </c>
      <c r="T95" s="4">
        <f t="shared" si="22"/>
        <v>1639.705556</v>
      </c>
      <c r="U95" s="4">
        <f t="shared" si="23"/>
        <v>1639.234737</v>
      </c>
      <c r="V95" s="4">
        <f t="shared" si="29"/>
        <v>1638.102</v>
      </c>
    </row>
    <row r="96">
      <c r="A96" s="30">
        <v>46052.0</v>
      </c>
      <c r="B96" s="3">
        <v>1641.0</v>
      </c>
      <c r="C96" s="3">
        <v>1634.49</v>
      </c>
      <c r="D96" s="32">
        <f t="shared" si="60"/>
        <v>1645.135</v>
      </c>
      <c r="E96" s="32">
        <f t="shared" si="61"/>
        <v>1651.023333</v>
      </c>
      <c r="F96" s="32">
        <f t="shared" si="62"/>
        <v>1658.0275</v>
      </c>
      <c r="G96" s="32">
        <f t="shared" si="63"/>
        <v>1660.186</v>
      </c>
      <c r="H96" s="32">
        <f t="shared" si="64"/>
        <v>1660.335</v>
      </c>
      <c r="I96" s="32">
        <f t="shared" si="6"/>
        <v>1658.618571</v>
      </c>
      <c r="J96" s="37">
        <f t="shared" si="7"/>
        <v>1659.31625</v>
      </c>
      <c r="K96" s="32">
        <f t="shared" si="8"/>
        <v>1661.501111</v>
      </c>
      <c r="L96" s="32">
        <f t="shared" si="9"/>
        <v>1663.293</v>
      </c>
      <c r="M96" s="32">
        <f t="shared" si="10"/>
        <v>1657.399091</v>
      </c>
      <c r="N96" s="32">
        <f t="shared" si="11"/>
        <v>1652.218333</v>
      </c>
      <c r="O96" s="32">
        <f t="shared" si="12"/>
        <v>1648.176154</v>
      </c>
      <c r="P96" s="32">
        <f t="shared" si="13"/>
        <v>1645.902143</v>
      </c>
      <c r="Q96" s="32">
        <f t="shared" si="14"/>
        <v>1644.151333</v>
      </c>
      <c r="R96" s="4">
        <f t="shared" si="15"/>
        <v>1643.468125</v>
      </c>
      <c r="S96" s="4">
        <f t="shared" si="16"/>
        <v>1641.631765</v>
      </c>
      <c r="T96" s="4">
        <f t="shared" si="22"/>
        <v>1639.475</v>
      </c>
      <c r="U96" s="4">
        <f t="shared" si="23"/>
        <v>1639.431053</v>
      </c>
      <c r="V96" s="4">
        <f t="shared" si="29"/>
        <v>1638.9975</v>
      </c>
    </row>
    <row r="97">
      <c r="A97" s="30">
        <v>46054.0</v>
      </c>
      <c r="B97" s="3">
        <v>1654.5</v>
      </c>
      <c r="C97" s="3">
        <v>1643.29</v>
      </c>
      <c r="D97" s="32">
        <f t="shared" si="60"/>
        <v>1638.89</v>
      </c>
      <c r="E97" s="32">
        <f t="shared" si="61"/>
        <v>1644.52</v>
      </c>
      <c r="F97" s="32">
        <f t="shared" si="62"/>
        <v>1649.09</v>
      </c>
      <c r="G97" s="32">
        <f t="shared" si="63"/>
        <v>1655.08</v>
      </c>
      <c r="H97" s="32">
        <f t="shared" si="64"/>
        <v>1657.37</v>
      </c>
      <c r="I97" s="32">
        <f t="shared" si="6"/>
        <v>1657.9</v>
      </c>
      <c r="J97" s="37">
        <f t="shared" si="7"/>
        <v>1656.7025</v>
      </c>
      <c r="K97" s="32">
        <f t="shared" si="8"/>
        <v>1657.535556</v>
      </c>
      <c r="L97" s="32">
        <f t="shared" si="9"/>
        <v>1659.68</v>
      </c>
      <c r="M97" s="32">
        <f t="shared" si="10"/>
        <v>1661.474545</v>
      </c>
      <c r="N97" s="32">
        <f t="shared" si="11"/>
        <v>1656.223333</v>
      </c>
      <c r="O97" s="32">
        <f t="shared" si="12"/>
        <v>1651.531538</v>
      </c>
      <c r="P97" s="32">
        <f t="shared" si="13"/>
        <v>1647.827143</v>
      </c>
      <c r="Q97" s="32">
        <f t="shared" si="14"/>
        <v>1645.728</v>
      </c>
      <c r="R97" s="4">
        <f t="shared" si="15"/>
        <v>1644.0975</v>
      </c>
      <c r="S97" s="4">
        <f t="shared" si="16"/>
        <v>1643.457647</v>
      </c>
      <c r="T97" s="4">
        <f t="shared" si="22"/>
        <v>1641.723889</v>
      </c>
      <c r="U97" s="4">
        <f t="shared" si="23"/>
        <v>1639.675789</v>
      </c>
      <c r="V97" s="4">
        <f t="shared" si="29"/>
        <v>1639.624</v>
      </c>
    </row>
    <row r="98">
      <c r="A98" s="30">
        <v>46055.0</v>
      </c>
      <c r="B98" s="3">
        <v>1629.4</v>
      </c>
      <c r="C98" s="3">
        <v>1631.43</v>
      </c>
      <c r="D98" s="32">
        <f t="shared" si="60"/>
        <v>1637.36</v>
      </c>
      <c r="E98" s="32">
        <f t="shared" si="61"/>
        <v>1636.403333</v>
      </c>
      <c r="F98" s="32">
        <f t="shared" si="62"/>
        <v>1641.2475</v>
      </c>
      <c r="G98" s="32">
        <f t="shared" si="63"/>
        <v>1645.558</v>
      </c>
      <c r="H98" s="32">
        <f t="shared" si="64"/>
        <v>1651.138333</v>
      </c>
      <c r="I98" s="32">
        <f t="shared" si="6"/>
        <v>1653.664286</v>
      </c>
      <c r="J98" s="37">
        <f t="shared" si="7"/>
        <v>1654.59125</v>
      </c>
      <c r="K98" s="32">
        <f t="shared" si="8"/>
        <v>1653.894444</v>
      </c>
      <c r="L98" s="32">
        <f t="shared" si="9"/>
        <v>1654.925</v>
      </c>
      <c r="M98" s="32">
        <f t="shared" si="10"/>
        <v>1657.111818</v>
      </c>
      <c r="N98" s="32">
        <f t="shared" si="11"/>
        <v>1658.970833</v>
      </c>
      <c r="O98" s="32">
        <f t="shared" si="12"/>
        <v>1654.316154</v>
      </c>
      <c r="P98" s="32">
        <f t="shared" si="13"/>
        <v>1650.095714</v>
      </c>
      <c r="Q98" s="32">
        <f t="shared" si="14"/>
        <v>1646.734</v>
      </c>
      <c r="R98" s="4">
        <f t="shared" si="15"/>
        <v>1644.834375</v>
      </c>
      <c r="S98" s="4">
        <f t="shared" si="16"/>
        <v>1643.352353</v>
      </c>
      <c r="T98" s="4">
        <f t="shared" si="22"/>
        <v>1642.789444</v>
      </c>
      <c r="U98" s="4">
        <f t="shared" si="23"/>
        <v>1641.182105</v>
      </c>
      <c r="V98" s="4">
        <f t="shared" si="29"/>
        <v>1639.2635</v>
      </c>
    </row>
    <row r="99">
      <c r="A99" s="30">
        <v>46056.0</v>
      </c>
      <c r="B99" s="3">
        <v>1656.0</v>
      </c>
      <c r="C99" s="3">
        <v>1673.77</v>
      </c>
      <c r="D99" s="32">
        <f t="shared" si="60"/>
        <v>1652.6</v>
      </c>
      <c r="E99" s="32">
        <f t="shared" si="61"/>
        <v>1649.496667</v>
      </c>
      <c r="F99" s="32">
        <f t="shared" si="62"/>
        <v>1645.745</v>
      </c>
      <c r="G99" s="32">
        <f t="shared" si="63"/>
        <v>1647.752</v>
      </c>
      <c r="H99" s="32">
        <f t="shared" si="64"/>
        <v>1650.26</v>
      </c>
      <c r="I99" s="32">
        <f t="shared" si="6"/>
        <v>1654.371429</v>
      </c>
      <c r="J99" s="37">
        <f t="shared" si="7"/>
        <v>1656.1775</v>
      </c>
      <c r="K99" s="32">
        <f t="shared" si="8"/>
        <v>1656.722222</v>
      </c>
      <c r="L99" s="32">
        <f t="shared" si="9"/>
        <v>1655.882</v>
      </c>
      <c r="M99" s="32">
        <f t="shared" si="10"/>
        <v>1656.638182</v>
      </c>
      <c r="N99" s="32">
        <f t="shared" si="11"/>
        <v>1658.5</v>
      </c>
      <c r="O99" s="32">
        <f t="shared" si="12"/>
        <v>1660.109231</v>
      </c>
      <c r="P99" s="32">
        <f t="shared" si="13"/>
        <v>1655.705714</v>
      </c>
      <c r="Q99" s="32">
        <f t="shared" si="14"/>
        <v>1651.674</v>
      </c>
      <c r="R99" s="4">
        <f t="shared" si="15"/>
        <v>1648.42375</v>
      </c>
      <c r="S99" s="4">
        <f t="shared" si="16"/>
        <v>1646.536471</v>
      </c>
      <c r="T99" s="4">
        <f t="shared" si="22"/>
        <v>1645.042222</v>
      </c>
      <c r="U99" s="4">
        <f t="shared" si="23"/>
        <v>1644.42</v>
      </c>
      <c r="V99" s="4">
        <f t="shared" si="29"/>
        <v>1642.8115</v>
      </c>
    </row>
    <row r="100">
      <c r="A100" s="30">
        <v>46057.0</v>
      </c>
      <c r="B100" s="3">
        <v>1535.8</v>
      </c>
      <c r="C100" s="3">
        <v>1539.37</v>
      </c>
      <c r="D100" s="32">
        <f t="shared" si="60"/>
        <v>1606.57</v>
      </c>
      <c r="E100" s="32">
        <f t="shared" si="61"/>
        <v>1614.856667</v>
      </c>
      <c r="F100" s="32">
        <f t="shared" si="62"/>
        <v>1621.965</v>
      </c>
      <c r="G100" s="32">
        <f t="shared" si="63"/>
        <v>1624.47</v>
      </c>
      <c r="H100" s="32">
        <f t="shared" si="64"/>
        <v>1629.688333</v>
      </c>
      <c r="I100" s="32">
        <f t="shared" si="6"/>
        <v>1634.418571</v>
      </c>
      <c r="J100" s="37">
        <f t="shared" si="7"/>
        <v>1639.99625</v>
      </c>
      <c r="K100" s="32">
        <f t="shared" si="8"/>
        <v>1643.198889</v>
      </c>
      <c r="L100" s="32">
        <f t="shared" si="9"/>
        <v>1644.987</v>
      </c>
      <c r="M100" s="32">
        <f t="shared" si="10"/>
        <v>1645.29</v>
      </c>
      <c r="N100" s="32">
        <f t="shared" si="11"/>
        <v>1646.865833</v>
      </c>
      <c r="O100" s="32">
        <f t="shared" si="12"/>
        <v>1649.336154</v>
      </c>
      <c r="P100" s="32">
        <f t="shared" si="13"/>
        <v>1651.485</v>
      </c>
      <c r="Q100" s="32">
        <f t="shared" si="14"/>
        <v>1647.95</v>
      </c>
      <c r="R100" s="4">
        <f t="shared" si="15"/>
        <v>1644.655</v>
      </c>
      <c r="S100" s="4">
        <f t="shared" si="16"/>
        <v>1642.008824</v>
      </c>
      <c r="T100" s="4">
        <f t="shared" si="22"/>
        <v>1640.582778</v>
      </c>
      <c r="U100" s="4">
        <f t="shared" si="23"/>
        <v>1639.480526</v>
      </c>
      <c r="V100" s="4">
        <f t="shared" si="29"/>
        <v>1639.1675</v>
      </c>
    </row>
    <row r="101">
      <c r="A101" s="30">
        <v>46058.0</v>
      </c>
      <c r="B101" s="3">
        <v>1520.2</v>
      </c>
      <c r="C101" s="3">
        <v>1528.44</v>
      </c>
      <c r="D101" s="32">
        <f t="shared" si="60"/>
        <v>1533.905</v>
      </c>
      <c r="E101" s="32">
        <f t="shared" si="61"/>
        <v>1580.526667</v>
      </c>
      <c r="F101" s="32">
        <f t="shared" si="62"/>
        <v>1593.2525</v>
      </c>
      <c r="G101" s="32">
        <f t="shared" si="63"/>
        <v>1603.26</v>
      </c>
      <c r="H101" s="32">
        <f t="shared" si="64"/>
        <v>1608.465</v>
      </c>
      <c r="I101" s="32">
        <f t="shared" si="6"/>
        <v>1615.224286</v>
      </c>
      <c r="J101" s="37">
        <f t="shared" si="7"/>
        <v>1621.17125</v>
      </c>
      <c r="K101" s="32">
        <f t="shared" si="8"/>
        <v>1627.601111</v>
      </c>
      <c r="L101" s="32">
        <f t="shared" si="9"/>
        <v>1631.723</v>
      </c>
      <c r="M101" s="32">
        <f t="shared" si="10"/>
        <v>1634.391818</v>
      </c>
      <c r="N101" s="32">
        <f t="shared" si="11"/>
        <v>1635.5525</v>
      </c>
      <c r="O101" s="32">
        <f t="shared" si="12"/>
        <v>1637.756154</v>
      </c>
      <c r="P101" s="32">
        <f t="shared" si="13"/>
        <v>1640.700714</v>
      </c>
      <c r="Q101" s="32">
        <f t="shared" si="14"/>
        <v>1643.282</v>
      </c>
      <c r="R101" s="4">
        <f t="shared" si="15"/>
        <v>1640.480625</v>
      </c>
      <c r="S101" s="4">
        <f t="shared" si="16"/>
        <v>1637.818824</v>
      </c>
      <c r="T101" s="4">
        <f t="shared" si="22"/>
        <v>1635.699444</v>
      </c>
      <c r="U101" s="4">
        <f t="shared" si="23"/>
        <v>1634.680526</v>
      </c>
      <c r="V101" s="4">
        <f t="shared" si="29"/>
        <v>1633.9285</v>
      </c>
    </row>
    <row r="102">
      <c r="A102" s="30">
        <v>46059.0</v>
      </c>
      <c r="B102" s="3">
        <v>1507.1</v>
      </c>
      <c r="C102" s="3">
        <v>1500.76</v>
      </c>
      <c r="D102" s="32">
        <f t="shared" si="60"/>
        <v>1514.6</v>
      </c>
      <c r="E102" s="32">
        <f t="shared" si="61"/>
        <v>1522.856667</v>
      </c>
      <c r="F102" s="32">
        <f t="shared" si="62"/>
        <v>1560.585</v>
      </c>
      <c r="G102" s="32">
        <f t="shared" si="63"/>
        <v>1574.754</v>
      </c>
      <c r="H102" s="32">
        <f t="shared" si="64"/>
        <v>1586.176667</v>
      </c>
      <c r="I102" s="32">
        <f t="shared" si="6"/>
        <v>1593.078571</v>
      </c>
      <c r="J102" s="37">
        <f t="shared" si="7"/>
        <v>1600.91625</v>
      </c>
      <c r="K102" s="32">
        <f t="shared" si="8"/>
        <v>1607.792222</v>
      </c>
      <c r="L102" s="32">
        <f t="shared" si="9"/>
        <v>1614.917</v>
      </c>
      <c r="M102" s="32">
        <f t="shared" si="10"/>
        <v>1619.817273</v>
      </c>
      <c r="N102" s="32">
        <f t="shared" si="11"/>
        <v>1623.255833</v>
      </c>
      <c r="O102" s="32">
        <f t="shared" si="12"/>
        <v>1625.183846</v>
      </c>
      <c r="P102" s="32">
        <f t="shared" si="13"/>
        <v>1627.970714</v>
      </c>
      <c r="Q102" s="32">
        <f t="shared" si="14"/>
        <v>1631.371333</v>
      </c>
      <c r="R102" s="4">
        <f t="shared" si="15"/>
        <v>1634.374375</v>
      </c>
      <c r="S102" s="4">
        <f t="shared" si="16"/>
        <v>1632.261765</v>
      </c>
      <c r="T102" s="4">
        <f t="shared" si="22"/>
        <v>1630.204444</v>
      </c>
      <c r="U102" s="4">
        <f t="shared" si="23"/>
        <v>1628.597368</v>
      </c>
      <c r="V102" s="4">
        <f t="shared" si="29"/>
        <v>1627.9845</v>
      </c>
    </row>
    <row r="103">
      <c r="A103" s="30">
        <v>46062.0</v>
      </c>
      <c r="B103" s="3">
        <v>1497.2</v>
      </c>
      <c r="C103" s="3">
        <v>1501.27</v>
      </c>
      <c r="D103" s="32">
        <f t="shared" si="60"/>
        <v>1501.015</v>
      </c>
      <c r="E103" s="32">
        <f t="shared" si="61"/>
        <v>1510.156667</v>
      </c>
      <c r="F103" s="32">
        <f t="shared" si="62"/>
        <v>1517.46</v>
      </c>
      <c r="G103" s="32">
        <f t="shared" si="63"/>
        <v>1548.722</v>
      </c>
      <c r="H103" s="32">
        <f t="shared" si="64"/>
        <v>1562.506667</v>
      </c>
      <c r="I103" s="32">
        <f t="shared" si="6"/>
        <v>1574.047143</v>
      </c>
      <c r="J103" s="37">
        <f t="shared" si="7"/>
        <v>1581.6025</v>
      </c>
      <c r="K103" s="32">
        <f t="shared" si="8"/>
        <v>1589.844444</v>
      </c>
      <c r="L103" s="32">
        <f t="shared" si="9"/>
        <v>1597.14</v>
      </c>
      <c r="M103" s="32">
        <f t="shared" si="10"/>
        <v>1604.585455</v>
      </c>
      <c r="N103" s="32">
        <f t="shared" si="11"/>
        <v>1609.938333</v>
      </c>
      <c r="O103" s="32">
        <f t="shared" si="12"/>
        <v>1613.872308</v>
      </c>
      <c r="P103" s="32">
        <f t="shared" si="13"/>
        <v>1616.332857</v>
      </c>
      <c r="Q103" s="32">
        <f t="shared" si="14"/>
        <v>1619.524</v>
      </c>
      <c r="R103" s="4">
        <f t="shared" si="15"/>
        <v>1623.24</v>
      </c>
      <c r="S103" s="4">
        <f t="shared" si="16"/>
        <v>1626.544706</v>
      </c>
      <c r="T103" s="4">
        <f t="shared" si="22"/>
        <v>1624.984444</v>
      </c>
      <c r="U103" s="4">
        <f t="shared" si="23"/>
        <v>1623.418421</v>
      </c>
      <c r="V103" s="4">
        <f t="shared" si="29"/>
        <v>1622.231</v>
      </c>
    </row>
    <row r="104">
      <c r="A104" s="30">
        <v>46063.0</v>
      </c>
      <c r="B104" s="3">
        <v>1497.8</v>
      </c>
      <c r="C104" s="3">
        <v>1501.34</v>
      </c>
      <c r="D104" s="32">
        <f t="shared" si="60"/>
        <v>1501.305</v>
      </c>
      <c r="E104" s="32">
        <f t="shared" si="61"/>
        <v>1501.123333</v>
      </c>
      <c r="F104" s="32">
        <f t="shared" si="62"/>
        <v>1507.9525</v>
      </c>
      <c r="G104" s="32">
        <f t="shared" si="63"/>
        <v>1514.236</v>
      </c>
      <c r="H104" s="32">
        <f t="shared" si="64"/>
        <v>1540.825</v>
      </c>
      <c r="I104" s="32">
        <f t="shared" si="6"/>
        <v>1553.768571</v>
      </c>
      <c r="J104" s="37">
        <f t="shared" si="7"/>
        <v>1564.95875</v>
      </c>
      <c r="K104" s="32">
        <f t="shared" si="8"/>
        <v>1572.684444</v>
      </c>
      <c r="L104" s="32">
        <f t="shared" si="9"/>
        <v>1580.994</v>
      </c>
      <c r="M104" s="32">
        <f t="shared" si="10"/>
        <v>1588.430909</v>
      </c>
      <c r="N104" s="32">
        <f t="shared" si="11"/>
        <v>1595.981667</v>
      </c>
      <c r="O104" s="32">
        <f t="shared" si="12"/>
        <v>1601.584615</v>
      </c>
      <c r="P104" s="32">
        <f t="shared" si="13"/>
        <v>1605.834286</v>
      </c>
      <c r="Q104" s="32">
        <f t="shared" si="14"/>
        <v>1608.666667</v>
      </c>
      <c r="R104" s="4">
        <f t="shared" si="15"/>
        <v>1612.1375</v>
      </c>
      <c r="S104" s="4">
        <f t="shared" si="16"/>
        <v>1616.069412</v>
      </c>
      <c r="T104" s="4">
        <f t="shared" si="22"/>
        <v>1619.588889</v>
      </c>
      <c r="U104" s="4">
        <f t="shared" si="23"/>
        <v>1618.476842</v>
      </c>
      <c r="V104" s="4">
        <f t="shared" si="29"/>
        <v>1617.3145</v>
      </c>
    </row>
    <row r="105">
      <c r="A105" s="30">
        <v>46064.0</v>
      </c>
      <c r="B105" s="3">
        <v>1471.9</v>
      </c>
      <c r="C105" s="3">
        <v>1482.7</v>
      </c>
      <c r="D105" s="32">
        <f t="shared" si="60"/>
        <v>1492.02</v>
      </c>
      <c r="E105" s="32">
        <f t="shared" si="61"/>
        <v>1495.103333</v>
      </c>
      <c r="F105" s="32">
        <f t="shared" si="62"/>
        <v>1496.5175</v>
      </c>
      <c r="G105" s="32">
        <f t="shared" si="63"/>
        <v>1502.902</v>
      </c>
      <c r="H105" s="32">
        <f t="shared" si="64"/>
        <v>1508.98</v>
      </c>
      <c r="I105" s="32">
        <f t="shared" si="6"/>
        <v>1532.521429</v>
      </c>
      <c r="J105" s="37">
        <f t="shared" si="7"/>
        <v>1544.885</v>
      </c>
      <c r="K105" s="32">
        <f t="shared" si="8"/>
        <v>1555.818889</v>
      </c>
      <c r="L105" s="32">
        <f t="shared" si="9"/>
        <v>1563.686</v>
      </c>
      <c r="M105" s="32">
        <f t="shared" si="10"/>
        <v>1572.058182</v>
      </c>
      <c r="N105" s="32">
        <f t="shared" si="11"/>
        <v>1579.62</v>
      </c>
      <c r="O105" s="32">
        <f t="shared" si="12"/>
        <v>1587.267692</v>
      </c>
      <c r="P105" s="32">
        <f t="shared" si="13"/>
        <v>1593.092857</v>
      </c>
      <c r="Q105" s="32">
        <f t="shared" si="14"/>
        <v>1597.625333</v>
      </c>
      <c r="R105" s="4">
        <f t="shared" si="15"/>
        <v>1600.79375</v>
      </c>
      <c r="S105" s="4">
        <f t="shared" si="16"/>
        <v>1604.523529</v>
      </c>
      <c r="T105" s="4">
        <f t="shared" si="22"/>
        <v>1608.66</v>
      </c>
      <c r="U105" s="4">
        <f t="shared" si="23"/>
        <v>1612.384211</v>
      </c>
      <c r="V105" s="4">
        <f t="shared" si="29"/>
        <v>1611.688</v>
      </c>
    </row>
    <row r="106">
      <c r="A106" s="30">
        <v>46065.0</v>
      </c>
      <c r="B106" s="3">
        <v>1386.0</v>
      </c>
      <c r="C106" s="3">
        <v>1398.59</v>
      </c>
      <c r="D106" s="32">
        <f t="shared" si="60"/>
        <v>1440.645</v>
      </c>
      <c r="E106" s="32">
        <f t="shared" si="61"/>
        <v>1460.876667</v>
      </c>
      <c r="F106" s="32">
        <f t="shared" si="62"/>
        <v>1470.975</v>
      </c>
      <c r="G106" s="32">
        <f t="shared" si="63"/>
        <v>1476.932</v>
      </c>
      <c r="H106" s="32">
        <f t="shared" si="64"/>
        <v>1485.516667</v>
      </c>
      <c r="I106" s="32">
        <f t="shared" si="6"/>
        <v>1493.21</v>
      </c>
      <c r="J106" s="37">
        <f t="shared" si="7"/>
        <v>1515.78</v>
      </c>
      <c r="K106" s="32">
        <f t="shared" si="8"/>
        <v>1528.63</v>
      </c>
      <c r="L106" s="32">
        <f t="shared" si="9"/>
        <v>1540.096</v>
      </c>
      <c r="M106" s="32">
        <f t="shared" si="10"/>
        <v>1548.677273</v>
      </c>
      <c r="N106" s="32">
        <f t="shared" si="11"/>
        <v>1557.6025</v>
      </c>
      <c r="O106" s="32">
        <f t="shared" si="12"/>
        <v>1565.694615</v>
      </c>
      <c r="P106" s="32">
        <f t="shared" si="13"/>
        <v>1573.790714</v>
      </c>
      <c r="Q106" s="32">
        <f t="shared" si="14"/>
        <v>1580.126</v>
      </c>
      <c r="R106" s="4">
        <f t="shared" si="15"/>
        <v>1585.185625</v>
      </c>
      <c r="S106" s="4">
        <f t="shared" si="16"/>
        <v>1588.899412</v>
      </c>
      <c r="T106" s="4">
        <f t="shared" si="22"/>
        <v>1593.082778</v>
      </c>
      <c r="U106" s="4">
        <f t="shared" si="23"/>
        <v>1597.603684</v>
      </c>
      <c r="V106" s="4">
        <f t="shared" si="29"/>
        <v>1601.6945</v>
      </c>
    </row>
    <row r="107">
      <c r="A107" s="30">
        <v>46066.0</v>
      </c>
      <c r="B107" s="3">
        <v>1369.1</v>
      </c>
      <c r="C107" s="3">
        <v>1335.86</v>
      </c>
      <c r="D107" s="32">
        <f t="shared" si="60"/>
        <v>1367.225</v>
      </c>
      <c r="E107" s="32">
        <f t="shared" si="61"/>
        <v>1405.716667</v>
      </c>
      <c r="F107" s="32">
        <f t="shared" si="62"/>
        <v>1429.6225</v>
      </c>
      <c r="G107" s="32">
        <f t="shared" si="63"/>
        <v>1443.952</v>
      </c>
      <c r="H107" s="32">
        <f t="shared" si="64"/>
        <v>1453.42</v>
      </c>
      <c r="I107" s="32">
        <f t="shared" si="6"/>
        <v>1464.137143</v>
      </c>
      <c r="J107" s="37">
        <f t="shared" si="7"/>
        <v>1473.54125</v>
      </c>
      <c r="K107" s="32">
        <f t="shared" si="8"/>
        <v>1495.788889</v>
      </c>
      <c r="L107" s="32">
        <f t="shared" si="9"/>
        <v>1509.353</v>
      </c>
      <c r="M107" s="32">
        <f t="shared" si="10"/>
        <v>1521.529091</v>
      </c>
      <c r="N107" s="32">
        <f t="shared" si="11"/>
        <v>1530.9425</v>
      </c>
      <c r="O107" s="32">
        <f t="shared" si="12"/>
        <v>1540.545385</v>
      </c>
      <c r="P107" s="32">
        <f t="shared" si="13"/>
        <v>1549.277857</v>
      </c>
      <c r="Q107" s="32">
        <f t="shared" si="14"/>
        <v>1557.928667</v>
      </c>
      <c r="R107" s="4">
        <f t="shared" si="15"/>
        <v>1564.859375</v>
      </c>
      <c r="S107" s="4">
        <f t="shared" si="16"/>
        <v>1570.519412</v>
      </c>
      <c r="T107" s="4">
        <f t="shared" si="22"/>
        <v>1574.841667</v>
      </c>
      <c r="U107" s="4">
        <f t="shared" si="23"/>
        <v>1579.544737</v>
      </c>
      <c r="V107" s="4">
        <f t="shared" si="29"/>
        <v>1584.5165</v>
      </c>
    </row>
    <row r="108">
      <c r="A108" s="30">
        <v>46069.0</v>
      </c>
      <c r="B108" s="3">
        <v>1365.6</v>
      </c>
      <c r="C108" s="3">
        <v>1350.57</v>
      </c>
      <c r="D108" s="32">
        <f t="shared" si="60"/>
        <v>1343.215</v>
      </c>
      <c r="E108" s="32">
        <f t="shared" si="61"/>
        <v>1361.673333</v>
      </c>
      <c r="F108" s="32">
        <f t="shared" si="62"/>
        <v>1391.93</v>
      </c>
      <c r="G108" s="32">
        <f t="shared" si="63"/>
        <v>1413.812</v>
      </c>
      <c r="H108" s="32">
        <f t="shared" si="64"/>
        <v>1428.388333</v>
      </c>
      <c r="I108" s="32">
        <f t="shared" si="6"/>
        <v>1438.727143</v>
      </c>
      <c r="J108" s="37">
        <f t="shared" si="7"/>
        <v>1449.94125</v>
      </c>
      <c r="K108" s="32">
        <f t="shared" si="8"/>
        <v>1459.877778</v>
      </c>
      <c r="L108" s="32">
        <f t="shared" si="9"/>
        <v>1481.267</v>
      </c>
      <c r="M108" s="32">
        <f t="shared" si="10"/>
        <v>1494.918182</v>
      </c>
      <c r="N108" s="32">
        <f t="shared" si="11"/>
        <v>1507.2825</v>
      </c>
      <c r="O108" s="32">
        <f t="shared" si="12"/>
        <v>1517.067692</v>
      </c>
      <c r="P108" s="32">
        <f t="shared" si="13"/>
        <v>1526.975714</v>
      </c>
      <c r="Q108" s="32">
        <f t="shared" si="14"/>
        <v>1536.030667</v>
      </c>
      <c r="R108" s="4">
        <f t="shared" si="15"/>
        <v>1544.96875</v>
      </c>
      <c r="S108" s="4">
        <f t="shared" si="16"/>
        <v>1552.254118</v>
      </c>
      <c r="T108" s="4">
        <f t="shared" si="22"/>
        <v>1558.3</v>
      </c>
      <c r="U108" s="4">
        <f t="shared" si="23"/>
        <v>1563.037895</v>
      </c>
      <c r="V108" s="4">
        <f t="shared" si="29"/>
        <v>1568.096</v>
      </c>
    </row>
    <row r="109">
      <c r="A109" s="30">
        <v>46070.0</v>
      </c>
      <c r="B109" s="3">
        <v>1391.2</v>
      </c>
      <c r="C109" s="3">
        <v>1405.92</v>
      </c>
      <c r="D109" s="85">
        <f>SUM(C108:C109)/2</f>
        <v>1378.245</v>
      </c>
      <c r="E109" s="68">
        <f>SUM(C107:C109)/3</f>
        <v>1364.116667</v>
      </c>
      <c r="F109" s="78">
        <f>SUM(C106:C109)/4</f>
        <v>1372.735</v>
      </c>
      <c r="G109" s="203">
        <f>SUM(C105:C109)/5</f>
        <v>1394.728</v>
      </c>
      <c r="H109" s="203">
        <f>SUM(C104:C109)/6</f>
        <v>1412.496667</v>
      </c>
      <c r="I109" s="69">
        <f t="shared" si="6"/>
        <v>1425.178571</v>
      </c>
      <c r="J109" s="204">
        <f t="shared" si="7"/>
        <v>1434.62625</v>
      </c>
      <c r="K109" s="56">
        <f t="shared" si="8"/>
        <v>1445.05</v>
      </c>
      <c r="L109" s="205">
        <f t="shared" si="9"/>
        <v>1454.482</v>
      </c>
      <c r="M109" s="90">
        <f t="shared" si="10"/>
        <v>1474.417273</v>
      </c>
      <c r="N109" s="206">
        <f t="shared" si="11"/>
        <v>1487.501667</v>
      </c>
      <c r="O109" s="198">
        <f t="shared" si="12"/>
        <v>1499.485385</v>
      </c>
      <c r="P109" s="207">
        <f t="shared" si="13"/>
        <v>1509.128571</v>
      </c>
      <c r="Q109" s="208">
        <f t="shared" si="14"/>
        <v>1518.905333</v>
      </c>
      <c r="R109" s="195">
        <f t="shared" si="15"/>
        <v>1527.89875</v>
      </c>
      <c r="S109" s="209">
        <f t="shared" si="16"/>
        <v>1536.789412</v>
      </c>
      <c r="T109" s="210">
        <f t="shared" si="22"/>
        <v>1544.124444</v>
      </c>
      <c r="U109" s="211">
        <f t="shared" si="23"/>
        <v>1550.28</v>
      </c>
      <c r="V109" s="212">
        <f t="shared" si="29"/>
        <v>1555.182</v>
      </c>
    </row>
    <row r="110">
      <c r="A110" s="30">
        <v>46071.0</v>
      </c>
      <c r="B110" s="3">
        <v>1373.7</v>
      </c>
      <c r="C110" s="3">
        <v>1366.92</v>
      </c>
      <c r="D110" s="32">
        <f t="shared" ref="D110:D119" si="65">SUM(C109:C110)/2</f>
        <v>1386.42</v>
      </c>
      <c r="E110" s="32">
        <f t="shared" ref="E110:E119" si="66">SUM(C108:C110)/3</f>
        <v>1374.47</v>
      </c>
      <c r="F110" s="32">
        <f t="shared" ref="F110:F119" si="67">SUM(C107:C110)/4</f>
        <v>1364.8175</v>
      </c>
      <c r="G110" s="32">
        <f t="shared" ref="G110:G119" si="68">SUM(C106:C110)/5</f>
        <v>1371.572</v>
      </c>
      <c r="H110" s="32">
        <f t="shared" ref="H110:H119" si="69">SUM(C105:C110)/6</f>
        <v>1390.093333</v>
      </c>
      <c r="I110" s="32">
        <f t="shared" si="6"/>
        <v>1405.985714</v>
      </c>
      <c r="J110" s="37">
        <f t="shared" si="7"/>
        <v>1417.89625</v>
      </c>
      <c r="K110" s="32">
        <f t="shared" si="8"/>
        <v>1427.103333</v>
      </c>
      <c r="L110" s="32">
        <f t="shared" si="9"/>
        <v>1437.237</v>
      </c>
      <c r="M110" s="32">
        <f t="shared" si="10"/>
        <v>1446.521818</v>
      </c>
      <c r="N110" s="32">
        <f t="shared" si="11"/>
        <v>1465.459167</v>
      </c>
      <c r="O110" s="32">
        <f t="shared" si="12"/>
        <v>1478.226154</v>
      </c>
      <c r="P110" s="32">
        <f t="shared" si="13"/>
        <v>1490.016429</v>
      </c>
      <c r="Q110" s="32">
        <f t="shared" si="14"/>
        <v>1499.648</v>
      </c>
      <c r="R110" s="4">
        <f t="shared" si="15"/>
        <v>1509.40625</v>
      </c>
      <c r="S110" s="4">
        <f t="shared" si="16"/>
        <v>1518.429412</v>
      </c>
      <c r="T110" s="4">
        <f t="shared" si="22"/>
        <v>1527.352222</v>
      </c>
      <c r="U110" s="4">
        <f t="shared" si="23"/>
        <v>1534.797895</v>
      </c>
      <c r="V110" s="4">
        <f t="shared" si="29"/>
        <v>1541.112</v>
      </c>
    </row>
    <row r="111">
      <c r="A111" s="30">
        <v>46072.0</v>
      </c>
      <c r="B111" s="3">
        <v>1370.5</v>
      </c>
      <c r="C111" s="3">
        <v>1385.82</v>
      </c>
      <c r="D111" s="32">
        <f t="shared" si="65"/>
        <v>1376.37</v>
      </c>
      <c r="E111" s="32">
        <f t="shared" si="66"/>
        <v>1386.22</v>
      </c>
      <c r="F111" s="32">
        <f t="shared" si="67"/>
        <v>1377.3075</v>
      </c>
      <c r="G111" s="32">
        <f t="shared" si="68"/>
        <v>1369.018</v>
      </c>
      <c r="H111" s="32">
        <f t="shared" si="69"/>
        <v>1373.946667</v>
      </c>
      <c r="I111" s="32">
        <f t="shared" si="6"/>
        <v>1389.482857</v>
      </c>
      <c r="J111" s="37">
        <f t="shared" si="7"/>
        <v>1403.465</v>
      </c>
      <c r="K111" s="32">
        <f t="shared" si="8"/>
        <v>1414.332222</v>
      </c>
      <c r="L111" s="32">
        <f t="shared" si="9"/>
        <v>1422.975</v>
      </c>
      <c r="M111" s="32">
        <f t="shared" si="10"/>
        <v>1432.562727</v>
      </c>
      <c r="N111" s="32">
        <f t="shared" si="11"/>
        <v>1441.463333</v>
      </c>
      <c r="O111" s="32">
        <f t="shared" si="12"/>
        <v>1459.333077</v>
      </c>
      <c r="P111" s="32">
        <f t="shared" si="13"/>
        <v>1471.625714</v>
      </c>
      <c r="Q111" s="32">
        <f t="shared" si="14"/>
        <v>1483.07</v>
      </c>
      <c r="R111" s="4">
        <f t="shared" si="15"/>
        <v>1492.53375</v>
      </c>
      <c r="S111" s="4">
        <f t="shared" si="16"/>
        <v>1502.136471</v>
      </c>
      <c r="T111" s="4">
        <f t="shared" si="22"/>
        <v>1511.062222</v>
      </c>
      <c r="U111" s="4">
        <f t="shared" si="23"/>
        <v>1519.903158</v>
      </c>
      <c r="V111" s="4">
        <f t="shared" si="29"/>
        <v>1527.349</v>
      </c>
    </row>
    <row r="112">
      <c r="A112" s="30">
        <v>46073.0</v>
      </c>
      <c r="B112" s="3">
        <v>1353.2</v>
      </c>
      <c r="C112" s="3">
        <v>1354.72</v>
      </c>
      <c r="D112" s="32">
        <f t="shared" si="65"/>
        <v>1370.27</v>
      </c>
      <c r="E112" s="32">
        <f t="shared" si="66"/>
        <v>1369.153333</v>
      </c>
      <c r="F112" s="32">
        <f t="shared" si="67"/>
        <v>1378.345</v>
      </c>
      <c r="G112" s="32">
        <f t="shared" si="68"/>
        <v>1372.79</v>
      </c>
      <c r="H112" s="32">
        <f t="shared" si="69"/>
        <v>1366.635</v>
      </c>
      <c r="I112" s="32">
        <f t="shared" si="6"/>
        <v>1371.2</v>
      </c>
      <c r="J112" s="37">
        <f t="shared" si="7"/>
        <v>1385.1375</v>
      </c>
      <c r="K112" s="32">
        <f t="shared" si="8"/>
        <v>1398.048889</v>
      </c>
      <c r="L112" s="32">
        <f t="shared" si="9"/>
        <v>1408.371</v>
      </c>
      <c r="M112" s="32">
        <f t="shared" si="10"/>
        <v>1416.77</v>
      </c>
      <c r="N112" s="32">
        <f t="shared" si="11"/>
        <v>1426.075833</v>
      </c>
      <c r="O112" s="32">
        <f t="shared" si="12"/>
        <v>1434.790769</v>
      </c>
      <c r="P112" s="32">
        <f t="shared" si="13"/>
        <v>1451.860714</v>
      </c>
      <c r="Q112" s="32">
        <f t="shared" si="14"/>
        <v>1463.832</v>
      </c>
      <c r="R112" s="4">
        <f t="shared" si="15"/>
        <v>1475.048125</v>
      </c>
      <c r="S112" s="4">
        <f t="shared" si="16"/>
        <v>1484.427059</v>
      </c>
      <c r="T112" s="4">
        <f t="shared" si="22"/>
        <v>1493.946667</v>
      </c>
      <c r="U112" s="4">
        <f t="shared" si="23"/>
        <v>1502.833684</v>
      </c>
      <c r="V112" s="4">
        <f t="shared" si="29"/>
        <v>1511.644</v>
      </c>
    </row>
    <row r="113">
      <c r="A113" s="30">
        <v>46076.0</v>
      </c>
      <c r="B113" s="3">
        <v>1327.5</v>
      </c>
      <c r="C113" s="3">
        <v>1330.98</v>
      </c>
      <c r="D113" s="32">
        <f t="shared" si="65"/>
        <v>1342.85</v>
      </c>
      <c r="E113" s="32">
        <f t="shared" si="66"/>
        <v>1357.173333</v>
      </c>
      <c r="F113" s="32">
        <f t="shared" si="67"/>
        <v>1359.61</v>
      </c>
      <c r="G113" s="32">
        <f t="shared" si="68"/>
        <v>1368.872</v>
      </c>
      <c r="H113" s="32">
        <f t="shared" si="69"/>
        <v>1365.821667</v>
      </c>
      <c r="I113" s="32">
        <f t="shared" si="6"/>
        <v>1361.541429</v>
      </c>
      <c r="J113" s="37">
        <f t="shared" si="7"/>
        <v>1366.1725</v>
      </c>
      <c r="K113" s="32">
        <f t="shared" si="8"/>
        <v>1379.12</v>
      </c>
      <c r="L113" s="32">
        <f t="shared" si="9"/>
        <v>1391.342</v>
      </c>
      <c r="M113" s="32">
        <f t="shared" si="10"/>
        <v>1401.335455</v>
      </c>
      <c r="N113" s="32">
        <f t="shared" si="11"/>
        <v>1409.620833</v>
      </c>
      <c r="O113" s="32">
        <f t="shared" si="12"/>
        <v>1418.760769</v>
      </c>
      <c r="P113" s="32">
        <f t="shared" si="13"/>
        <v>1427.375714</v>
      </c>
      <c r="Q113" s="32">
        <f t="shared" si="14"/>
        <v>1443.802</v>
      </c>
      <c r="R113" s="4">
        <f t="shared" si="15"/>
        <v>1455.52875</v>
      </c>
      <c r="S113" s="4">
        <f t="shared" si="16"/>
        <v>1466.573529</v>
      </c>
      <c r="T113" s="4">
        <f t="shared" si="22"/>
        <v>1475.902222</v>
      </c>
      <c r="U113" s="4">
        <f t="shared" si="23"/>
        <v>1485.369474</v>
      </c>
      <c r="V113" s="4">
        <f t="shared" si="29"/>
        <v>1494.241</v>
      </c>
    </row>
    <row r="114">
      <c r="A114" s="30">
        <v>46077.0</v>
      </c>
      <c r="B114" s="3">
        <v>1275.5</v>
      </c>
      <c r="C114" s="3">
        <v>1277.69</v>
      </c>
      <c r="D114" s="32">
        <f t="shared" si="65"/>
        <v>1304.335</v>
      </c>
      <c r="E114" s="32">
        <f t="shared" si="66"/>
        <v>1321.13</v>
      </c>
      <c r="F114" s="32">
        <f t="shared" si="67"/>
        <v>1337.3025</v>
      </c>
      <c r="G114" s="32">
        <f t="shared" si="68"/>
        <v>1343.226</v>
      </c>
      <c r="H114" s="32">
        <f t="shared" si="69"/>
        <v>1353.675</v>
      </c>
      <c r="I114" s="32">
        <f t="shared" si="6"/>
        <v>1353.231429</v>
      </c>
      <c r="J114" s="37">
        <f t="shared" si="7"/>
        <v>1351.06</v>
      </c>
      <c r="K114" s="32">
        <f t="shared" si="8"/>
        <v>1356.341111</v>
      </c>
      <c r="L114" s="32">
        <f t="shared" si="9"/>
        <v>1368.977</v>
      </c>
      <c r="M114" s="32">
        <f t="shared" si="10"/>
        <v>1381.01</v>
      </c>
      <c r="N114" s="32">
        <f t="shared" si="11"/>
        <v>1391.031667</v>
      </c>
      <c r="O114" s="32">
        <f t="shared" si="12"/>
        <v>1399.472308</v>
      </c>
      <c r="P114" s="32">
        <f t="shared" si="13"/>
        <v>1408.684286</v>
      </c>
      <c r="Q114" s="32">
        <f t="shared" si="14"/>
        <v>1417.396667</v>
      </c>
      <c r="R114" s="4">
        <f t="shared" si="15"/>
        <v>1433.42</v>
      </c>
      <c r="S114" s="4">
        <f t="shared" si="16"/>
        <v>1445.067647</v>
      </c>
      <c r="T114" s="4">
        <f t="shared" si="22"/>
        <v>1456.08</v>
      </c>
      <c r="U114" s="4">
        <f t="shared" si="23"/>
        <v>1465.47</v>
      </c>
      <c r="V114" s="4">
        <f t="shared" si="29"/>
        <v>1474.9855</v>
      </c>
    </row>
    <row r="115">
      <c r="A115" s="30">
        <v>46078.0</v>
      </c>
      <c r="B115" s="3">
        <v>1290.1</v>
      </c>
      <c r="C115" s="3">
        <v>1302.76</v>
      </c>
      <c r="D115" s="32">
        <f t="shared" si="65"/>
        <v>1290.225</v>
      </c>
      <c r="E115" s="32">
        <f t="shared" si="66"/>
        <v>1303.81</v>
      </c>
      <c r="F115" s="32">
        <f t="shared" si="67"/>
        <v>1316.5375</v>
      </c>
      <c r="G115" s="32">
        <f t="shared" si="68"/>
        <v>1330.394</v>
      </c>
      <c r="H115" s="32">
        <f t="shared" si="69"/>
        <v>1336.481667</v>
      </c>
      <c r="I115" s="32">
        <f t="shared" si="6"/>
        <v>1346.401429</v>
      </c>
      <c r="J115" s="37">
        <f t="shared" si="7"/>
        <v>1346.9225</v>
      </c>
      <c r="K115" s="32">
        <f t="shared" si="8"/>
        <v>1345.693333</v>
      </c>
      <c r="L115" s="32">
        <f t="shared" si="9"/>
        <v>1350.983</v>
      </c>
      <c r="M115" s="32">
        <f t="shared" si="10"/>
        <v>1362.957273</v>
      </c>
      <c r="N115" s="32">
        <f t="shared" si="11"/>
        <v>1374.489167</v>
      </c>
      <c r="O115" s="32">
        <f t="shared" si="12"/>
        <v>1384.241538</v>
      </c>
      <c r="P115" s="32">
        <f t="shared" si="13"/>
        <v>1392.564286</v>
      </c>
      <c r="Q115" s="32">
        <f t="shared" si="14"/>
        <v>1401.622667</v>
      </c>
      <c r="R115" s="4">
        <f t="shared" si="15"/>
        <v>1410.231875</v>
      </c>
      <c r="S115" s="4">
        <f t="shared" si="16"/>
        <v>1425.734118</v>
      </c>
      <c r="T115" s="4">
        <f t="shared" si="22"/>
        <v>1437.161667</v>
      </c>
      <c r="U115" s="4">
        <f t="shared" si="23"/>
        <v>1448.010526</v>
      </c>
      <c r="V115" s="4">
        <f t="shared" si="29"/>
        <v>1457.3345</v>
      </c>
    </row>
    <row r="116">
      <c r="A116" s="30">
        <v>46079.0</v>
      </c>
      <c r="B116" s="3">
        <v>1289.1</v>
      </c>
      <c r="C116" s="3">
        <v>1296.59</v>
      </c>
      <c r="D116" s="32">
        <f t="shared" si="65"/>
        <v>1299.675</v>
      </c>
      <c r="E116" s="32">
        <f t="shared" si="66"/>
        <v>1292.346667</v>
      </c>
      <c r="F116" s="32">
        <f t="shared" si="67"/>
        <v>1302.005</v>
      </c>
      <c r="G116" s="32">
        <f t="shared" si="68"/>
        <v>1312.548</v>
      </c>
      <c r="H116" s="32">
        <f t="shared" si="69"/>
        <v>1324.76</v>
      </c>
      <c r="I116" s="32">
        <f t="shared" si="6"/>
        <v>1330.782857</v>
      </c>
      <c r="J116" s="37">
        <f t="shared" si="7"/>
        <v>1340.175</v>
      </c>
      <c r="K116" s="32">
        <f t="shared" si="8"/>
        <v>1341.33</v>
      </c>
      <c r="L116" s="32">
        <f t="shared" si="9"/>
        <v>1340.783</v>
      </c>
      <c r="M116" s="32">
        <f t="shared" si="10"/>
        <v>1346.038182</v>
      </c>
      <c r="N116" s="32">
        <f t="shared" si="11"/>
        <v>1357.426667</v>
      </c>
      <c r="O116" s="32">
        <f t="shared" si="12"/>
        <v>1368.496923</v>
      </c>
      <c r="P116" s="32">
        <f t="shared" si="13"/>
        <v>1377.980714</v>
      </c>
      <c r="Q116" s="32">
        <f t="shared" si="14"/>
        <v>1386.166</v>
      </c>
      <c r="R116" s="4">
        <f t="shared" si="15"/>
        <v>1395.058125</v>
      </c>
      <c r="S116" s="4">
        <f t="shared" si="16"/>
        <v>1403.547059</v>
      </c>
      <c r="T116" s="4">
        <f t="shared" si="22"/>
        <v>1418.559444</v>
      </c>
      <c r="U116" s="4">
        <f t="shared" si="23"/>
        <v>1429.763158</v>
      </c>
      <c r="V116" s="4">
        <f t="shared" si="29"/>
        <v>1440.4395</v>
      </c>
    </row>
    <row r="117">
      <c r="A117" s="30">
        <v>46080.0</v>
      </c>
      <c r="B117" s="3">
        <v>1300.1</v>
      </c>
      <c r="C117" s="3">
        <v>1304.81</v>
      </c>
      <c r="D117" s="32">
        <f t="shared" si="65"/>
        <v>1300.7</v>
      </c>
      <c r="E117" s="32">
        <f t="shared" si="66"/>
        <v>1301.386667</v>
      </c>
      <c r="F117" s="32">
        <f t="shared" si="67"/>
        <v>1295.4625</v>
      </c>
      <c r="G117" s="32">
        <f t="shared" si="68"/>
        <v>1302.566</v>
      </c>
      <c r="H117" s="32">
        <f t="shared" si="69"/>
        <v>1311.258333</v>
      </c>
      <c r="I117" s="32">
        <f t="shared" si="6"/>
        <v>1321.91</v>
      </c>
      <c r="J117" s="37">
        <f t="shared" si="7"/>
        <v>1327.53625</v>
      </c>
      <c r="K117" s="32">
        <f t="shared" si="8"/>
        <v>1336.245556</v>
      </c>
      <c r="L117" s="32">
        <f t="shared" si="9"/>
        <v>1337.678</v>
      </c>
      <c r="M117" s="32">
        <f t="shared" si="10"/>
        <v>1337.512727</v>
      </c>
      <c r="N117" s="32">
        <f t="shared" si="11"/>
        <v>1342.6025</v>
      </c>
      <c r="O117" s="32">
        <f t="shared" si="12"/>
        <v>1353.379231</v>
      </c>
      <c r="P117" s="32">
        <f t="shared" si="13"/>
        <v>1363.947857</v>
      </c>
      <c r="Q117" s="32">
        <f t="shared" si="14"/>
        <v>1373.102667</v>
      </c>
      <c r="R117" s="4">
        <f t="shared" si="15"/>
        <v>1381.08125</v>
      </c>
      <c r="S117" s="4">
        <f t="shared" si="16"/>
        <v>1389.749412</v>
      </c>
      <c r="T117" s="4">
        <f t="shared" si="22"/>
        <v>1398.061667</v>
      </c>
      <c r="U117" s="4">
        <f t="shared" si="23"/>
        <v>1412.572632</v>
      </c>
      <c r="V117" s="4">
        <f t="shared" si="29"/>
        <v>1423.5155</v>
      </c>
    </row>
    <row r="118">
      <c r="A118" s="30">
        <v>46083.0</v>
      </c>
      <c r="B118" s="3">
        <v>1288.9</v>
      </c>
      <c r="C118" s="3">
        <v>1286.78</v>
      </c>
      <c r="D118" s="32">
        <f t="shared" si="65"/>
        <v>1295.795</v>
      </c>
      <c r="E118" s="32">
        <f t="shared" si="66"/>
        <v>1296.06</v>
      </c>
      <c r="F118" s="32">
        <f t="shared" si="67"/>
        <v>1297.735</v>
      </c>
      <c r="G118" s="32">
        <f t="shared" si="68"/>
        <v>1293.726</v>
      </c>
      <c r="H118" s="32">
        <f t="shared" si="69"/>
        <v>1299.935</v>
      </c>
      <c r="I118" s="32">
        <f t="shared" si="6"/>
        <v>1307.761429</v>
      </c>
      <c r="J118" s="37">
        <f t="shared" si="7"/>
        <v>1317.51875</v>
      </c>
      <c r="K118" s="32">
        <f t="shared" si="8"/>
        <v>1323.007778</v>
      </c>
      <c r="L118" s="32">
        <f t="shared" si="9"/>
        <v>1331.299</v>
      </c>
      <c r="M118" s="32">
        <f t="shared" si="10"/>
        <v>1333.050909</v>
      </c>
      <c r="N118" s="32">
        <f t="shared" si="11"/>
        <v>1333.285</v>
      </c>
      <c r="O118" s="32">
        <f t="shared" si="12"/>
        <v>1338.308462</v>
      </c>
      <c r="P118" s="32">
        <f t="shared" si="13"/>
        <v>1348.622143</v>
      </c>
      <c r="Q118" s="32">
        <f t="shared" si="14"/>
        <v>1358.803333</v>
      </c>
      <c r="R118" s="4">
        <f t="shared" si="15"/>
        <v>1367.7075</v>
      </c>
      <c r="S118" s="4">
        <f t="shared" si="16"/>
        <v>1375.534118</v>
      </c>
      <c r="T118" s="4">
        <f t="shared" si="22"/>
        <v>1384.028889</v>
      </c>
      <c r="U118" s="4">
        <f t="shared" si="23"/>
        <v>1392.204737</v>
      </c>
      <c r="V118" s="4">
        <f t="shared" si="29"/>
        <v>1406.283</v>
      </c>
    </row>
    <row r="119">
      <c r="A119" s="30">
        <v>46085.0</v>
      </c>
      <c r="B119" s="3">
        <v>1307.4</v>
      </c>
      <c r="C119" s="3">
        <v>1305.6</v>
      </c>
      <c r="D119" s="32">
        <f t="shared" si="65"/>
        <v>1296.19</v>
      </c>
      <c r="E119" s="32">
        <f t="shared" si="66"/>
        <v>1299.063333</v>
      </c>
      <c r="F119" s="32">
        <f t="shared" si="67"/>
        <v>1298.445</v>
      </c>
      <c r="G119" s="32">
        <f t="shared" si="68"/>
        <v>1299.308</v>
      </c>
      <c r="H119" s="32">
        <f t="shared" si="69"/>
        <v>1295.705</v>
      </c>
      <c r="I119" s="32">
        <f t="shared" si="6"/>
        <v>1300.744286</v>
      </c>
      <c r="J119" s="37">
        <f t="shared" si="7"/>
        <v>1307.49125</v>
      </c>
      <c r="K119" s="32">
        <f t="shared" si="8"/>
        <v>1316.194444</v>
      </c>
      <c r="L119" s="32">
        <f t="shared" si="9"/>
        <v>1321.267</v>
      </c>
      <c r="M119" s="32">
        <f t="shared" si="10"/>
        <v>1328.962727</v>
      </c>
      <c r="N119" s="32">
        <f t="shared" si="11"/>
        <v>1330.763333</v>
      </c>
      <c r="O119" s="32">
        <f t="shared" si="12"/>
        <v>1331.155385</v>
      </c>
      <c r="P119" s="32">
        <f t="shared" si="13"/>
        <v>1335.972143</v>
      </c>
      <c r="Q119" s="32">
        <f t="shared" si="14"/>
        <v>1345.754</v>
      </c>
      <c r="R119" s="4">
        <f t="shared" si="15"/>
        <v>1355.478125</v>
      </c>
      <c r="S119" s="4">
        <f t="shared" si="16"/>
        <v>1364.054118</v>
      </c>
      <c r="T119" s="4">
        <f t="shared" si="22"/>
        <v>1371.648889</v>
      </c>
      <c r="U119" s="4">
        <f t="shared" si="23"/>
        <v>1379.901053</v>
      </c>
      <c r="V119" s="4">
        <f t="shared" si="29"/>
        <v>1387.8745</v>
      </c>
    </row>
    <row r="120">
      <c r="A120" s="30">
        <v>46086.0</v>
      </c>
      <c r="B120" s="3">
        <v>1305.8</v>
      </c>
      <c r="C120" s="3">
        <v>1301.27</v>
      </c>
      <c r="D120" s="96">
        <f>SUM(C119:C120)/2</f>
        <v>1303.435</v>
      </c>
      <c r="E120" s="97">
        <f>SUM(C118:C120)/3</f>
        <v>1297.883333</v>
      </c>
      <c r="F120" s="98">
        <f>SUM(C117:C120)/4</f>
        <v>1299.615</v>
      </c>
      <c r="G120" s="99">
        <f>SUM(C116:C120)/5</f>
        <v>1299.01</v>
      </c>
      <c r="H120" s="100">
        <f>SUM(C115:C120)/6</f>
        <v>1299.635</v>
      </c>
      <c r="I120" s="101">
        <f t="shared" si="6"/>
        <v>1296.5</v>
      </c>
      <c r="J120" s="102">
        <f t="shared" si="7"/>
        <v>1300.81</v>
      </c>
      <c r="K120" s="103">
        <f t="shared" si="8"/>
        <v>1306.8</v>
      </c>
      <c r="L120" s="104">
        <f t="shared" si="9"/>
        <v>1314.702</v>
      </c>
      <c r="M120" s="105">
        <f t="shared" si="10"/>
        <v>1319.449091</v>
      </c>
      <c r="N120" s="106">
        <f t="shared" si="11"/>
        <v>1326.655</v>
      </c>
      <c r="O120" s="107">
        <f t="shared" si="12"/>
        <v>1328.494615</v>
      </c>
      <c r="P120" s="108">
        <f t="shared" si="13"/>
        <v>1329.020714</v>
      </c>
      <c r="Q120" s="109">
        <f t="shared" si="14"/>
        <v>1333.658667</v>
      </c>
      <c r="R120" s="110">
        <f t="shared" si="15"/>
        <v>1342.97375</v>
      </c>
      <c r="S120" s="111">
        <f t="shared" si="16"/>
        <v>1352.289412</v>
      </c>
      <c r="T120" s="112">
        <f t="shared" si="22"/>
        <v>1360.566111</v>
      </c>
      <c r="U120" s="112">
        <f t="shared" si="23"/>
        <v>1367.944737</v>
      </c>
      <c r="V120" s="113">
        <f t="shared" si="29"/>
        <v>1375.9695</v>
      </c>
    </row>
    <row r="121">
      <c r="A121" s="30">
        <v>46087.0</v>
      </c>
      <c r="B121" s="3">
        <v>1308.4</v>
      </c>
      <c r="C121" s="3">
        <v>1313.84</v>
      </c>
      <c r="D121" s="32">
        <f>SUM(C120:C121)/2</f>
        <v>1307.555</v>
      </c>
      <c r="E121" s="32">
        <f>SUM(C119:C121)/3</f>
        <v>1306.903333</v>
      </c>
      <c r="F121" s="32">
        <f>SUM(C118:C121)/4</f>
        <v>1301.8725</v>
      </c>
      <c r="G121" s="32">
        <f>SUM(C117:C121)/5</f>
        <v>1302.46</v>
      </c>
      <c r="H121" s="32">
        <f>SUM(C116:C121)/6</f>
        <v>1301.481667</v>
      </c>
      <c r="I121" s="32">
        <f t="shared" si="6"/>
        <v>1301.664286</v>
      </c>
      <c r="J121" s="37">
        <f t="shared" si="7"/>
        <v>1298.6675</v>
      </c>
      <c r="K121" s="32">
        <f t="shared" si="8"/>
        <v>1302.257778</v>
      </c>
      <c r="L121" s="32">
        <f t="shared" si="9"/>
        <v>1307.504</v>
      </c>
      <c r="M121" s="32">
        <f t="shared" si="10"/>
        <v>1314.623636</v>
      </c>
      <c r="N121" s="32">
        <f t="shared" si="11"/>
        <v>1318.981667</v>
      </c>
      <c r="O121" s="32">
        <f t="shared" si="12"/>
        <v>1325.669231</v>
      </c>
      <c r="P121" s="32">
        <f t="shared" si="13"/>
        <v>1327.447857</v>
      </c>
      <c r="Q121" s="32">
        <f t="shared" si="14"/>
        <v>1328.008667</v>
      </c>
      <c r="R121" s="4">
        <f t="shared" si="15"/>
        <v>1332.42</v>
      </c>
      <c r="S121" s="4">
        <f t="shared" si="16"/>
        <v>1341.26</v>
      </c>
      <c r="T121" s="4">
        <f t="shared" si="22"/>
        <v>1350.153333</v>
      </c>
      <c r="U121" s="4">
        <f t="shared" si="23"/>
        <v>1358.106842</v>
      </c>
      <c r="V121" s="4">
        <f t="shared" si="29"/>
        <v>1365.2395</v>
      </c>
    </row>
    <row r="122">
      <c r="A122" s="30">
        <v>46090.0</v>
      </c>
      <c r="B122" s="3">
        <v>1315.0</v>
      </c>
      <c r="C122" s="3">
        <v>1300.34</v>
      </c>
      <c r="D122" s="114">
        <f t="shared" ref="D122:D127" si="70">SUM(C121:C122)/2</f>
        <v>1307.09</v>
      </c>
      <c r="E122" s="115">
        <f t="shared" ref="E122:E127" si="71">SUM(C120:C122)/3</f>
        <v>1305.15</v>
      </c>
      <c r="F122" s="116">
        <f t="shared" ref="F122:F127" si="72">SUM(C119:C122)/4</f>
        <v>1305.2625</v>
      </c>
      <c r="G122" s="117">
        <f t="shared" ref="G122:G127" si="73">SUM(C118:C122)/5</f>
        <v>1301.566</v>
      </c>
      <c r="H122" s="118">
        <f t="shared" ref="H122:H127" si="74">SUM(C117:C122)/6</f>
        <v>1302.106667</v>
      </c>
      <c r="I122" s="119">
        <f t="shared" si="6"/>
        <v>1301.318571</v>
      </c>
      <c r="J122" s="120">
        <f t="shared" si="7"/>
        <v>1301.49875</v>
      </c>
      <c r="K122" s="121">
        <f t="shared" si="8"/>
        <v>1298.853333</v>
      </c>
      <c r="L122" s="122">
        <f t="shared" si="9"/>
        <v>1302.066</v>
      </c>
      <c r="M122" s="123">
        <f t="shared" si="10"/>
        <v>1306.852727</v>
      </c>
      <c r="N122" s="101">
        <f t="shared" si="11"/>
        <v>1313.433333</v>
      </c>
      <c r="O122" s="102">
        <f t="shared" si="12"/>
        <v>1317.547692</v>
      </c>
      <c r="P122" s="124">
        <f t="shared" si="13"/>
        <v>1323.86</v>
      </c>
      <c r="Q122" s="103">
        <f t="shared" si="14"/>
        <v>1325.640667</v>
      </c>
      <c r="R122" s="104">
        <f t="shared" si="15"/>
        <v>1326.279375</v>
      </c>
      <c r="S122" s="106">
        <f t="shared" si="16"/>
        <v>1330.532941</v>
      </c>
      <c r="T122" s="125">
        <f t="shared" si="22"/>
        <v>1338.986667</v>
      </c>
      <c r="U122" s="126">
        <f t="shared" si="23"/>
        <v>1347.531579</v>
      </c>
      <c r="V122" s="127">
        <f t="shared" si="29"/>
        <v>1355.2185</v>
      </c>
    </row>
    <row r="123">
      <c r="A123" s="30">
        <v>46091.0</v>
      </c>
      <c r="B123" s="3">
        <v>1295.6</v>
      </c>
      <c r="C123" s="3">
        <v>1295.53</v>
      </c>
      <c r="D123" s="115">
        <f t="shared" si="70"/>
        <v>1297.935</v>
      </c>
      <c r="E123" s="128">
        <f t="shared" si="71"/>
        <v>1303.236667</v>
      </c>
      <c r="F123" s="129">
        <f t="shared" si="72"/>
        <v>1302.745</v>
      </c>
      <c r="G123" s="130">
        <f t="shared" si="73"/>
        <v>1303.316</v>
      </c>
      <c r="H123" s="131">
        <f t="shared" si="74"/>
        <v>1300.56</v>
      </c>
      <c r="I123" s="132">
        <f t="shared" si="6"/>
        <v>1301.167143</v>
      </c>
      <c r="J123" s="133">
        <f t="shared" si="7"/>
        <v>1300.595</v>
      </c>
      <c r="K123" s="122">
        <f t="shared" si="8"/>
        <v>1300.835556</v>
      </c>
      <c r="L123" s="134">
        <f t="shared" si="9"/>
        <v>1298.521</v>
      </c>
      <c r="M123" s="135">
        <f t="shared" si="10"/>
        <v>1301.471818</v>
      </c>
      <c r="N123" s="136">
        <f t="shared" si="11"/>
        <v>1305.909167</v>
      </c>
      <c r="O123" s="137">
        <f t="shared" si="12"/>
        <v>1312.056154</v>
      </c>
      <c r="P123" s="105">
        <f t="shared" si="13"/>
        <v>1315.975</v>
      </c>
      <c r="Q123" s="107">
        <f t="shared" si="14"/>
        <v>1321.971333</v>
      </c>
      <c r="R123" s="138">
        <f t="shared" si="15"/>
        <v>1323.75875</v>
      </c>
      <c r="S123" s="126">
        <f t="shared" si="16"/>
        <v>1324.470588</v>
      </c>
      <c r="T123" s="139">
        <f t="shared" si="22"/>
        <v>1328.588333</v>
      </c>
      <c r="U123" s="140">
        <f t="shared" si="23"/>
        <v>1336.699474</v>
      </c>
      <c r="V123" s="141">
        <f t="shared" si="29"/>
        <v>1344.9315</v>
      </c>
    </row>
    <row r="124">
      <c r="A124" s="30">
        <v>46092.0</v>
      </c>
      <c r="B124" s="3">
        <v>1276.3</v>
      </c>
      <c r="C124" s="3">
        <v>1283.19</v>
      </c>
      <c r="D124" s="115">
        <f t="shared" si="70"/>
        <v>1289.36</v>
      </c>
      <c r="E124" s="142">
        <f t="shared" si="71"/>
        <v>1293.02</v>
      </c>
      <c r="F124" s="117">
        <f t="shared" si="72"/>
        <v>1298.225</v>
      </c>
      <c r="G124" s="143">
        <f t="shared" si="73"/>
        <v>1298.834</v>
      </c>
      <c r="H124" s="144">
        <f t="shared" si="74"/>
        <v>1299.961667</v>
      </c>
      <c r="I124" s="145">
        <f t="shared" si="6"/>
        <v>1298.078571</v>
      </c>
      <c r="J124" s="120">
        <f t="shared" si="7"/>
        <v>1298.92</v>
      </c>
      <c r="K124" s="99">
        <f t="shared" si="8"/>
        <v>1298.661111</v>
      </c>
      <c r="L124" s="146">
        <f t="shared" si="9"/>
        <v>1299.071</v>
      </c>
      <c r="M124" s="135">
        <f t="shared" si="10"/>
        <v>1297.127273</v>
      </c>
      <c r="N124" s="124">
        <f t="shared" si="11"/>
        <v>1299.948333</v>
      </c>
      <c r="O124" s="137">
        <f t="shared" si="12"/>
        <v>1304.161538</v>
      </c>
      <c r="P124" s="105">
        <f t="shared" si="13"/>
        <v>1309.994286</v>
      </c>
      <c r="Q124" s="107">
        <f t="shared" si="14"/>
        <v>1313.789333</v>
      </c>
      <c r="R124" s="125">
        <f t="shared" si="15"/>
        <v>1319.5475</v>
      </c>
      <c r="S124" s="126">
        <f t="shared" si="16"/>
        <v>1321.372353</v>
      </c>
      <c r="T124" s="109">
        <f t="shared" si="22"/>
        <v>1322.177222</v>
      </c>
      <c r="U124" s="147">
        <f t="shared" si="23"/>
        <v>1326.198947</v>
      </c>
      <c r="V124" s="141">
        <f t="shared" si="29"/>
        <v>1334.024</v>
      </c>
    </row>
    <row r="125">
      <c r="A125" s="30">
        <v>46093.0</v>
      </c>
      <c r="B125" s="3">
        <v>1265.8</v>
      </c>
      <c r="C125" s="3">
        <v>1268.31</v>
      </c>
      <c r="D125" s="96">
        <f t="shared" si="70"/>
        <v>1275.75</v>
      </c>
      <c r="E125" s="115">
        <f t="shared" si="71"/>
        <v>1282.343333</v>
      </c>
      <c r="F125" s="148">
        <f t="shared" si="72"/>
        <v>1286.8425</v>
      </c>
      <c r="G125" s="149">
        <f t="shared" si="73"/>
        <v>1292.242</v>
      </c>
      <c r="H125" s="150">
        <f t="shared" si="74"/>
        <v>1293.746667</v>
      </c>
      <c r="I125" s="151">
        <f t="shared" si="6"/>
        <v>1295.44</v>
      </c>
      <c r="J125" s="152">
        <f t="shared" si="7"/>
        <v>1294.3575</v>
      </c>
      <c r="K125" s="119">
        <f t="shared" si="8"/>
        <v>1295.518889</v>
      </c>
      <c r="L125" s="153">
        <f t="shared" si="9"/>
        <v>1295.626</v>
      </c>
      <c r="M125" s="99">
        <f t="shared" si="10"/>
        <v>1296.274545</v>
      </c>
      <c r="N125" s="146">
        <f t="shared" si="11"/>
        <v>1294.725833</v>
      </c>
      <c r="O125" s="154">
        <f t="shared" si="12"/>
        <v>1297.514615</v>
      </c>
      <c r="P125" s="102">
        <f t="shared" si="13"/>
        <v>1301.600714</v>
      </c>
      <c r="Q125" s="155">
        <f t="shared" si="14"/>
        <v>1307.215333</v>
      </c>
      <c r="R125" s="104">
        <f t="shared" si="15"/>
        <v>1310.946875</v>
      </c>
      <c r="S125" s="105">
        <f t="shared" si="16"/>
        <v>1316.533529</v>
      </c>
      <c r="T125" s="156">
        <f t="shared" si="22"/>
        <v>1318.424444</v>
      </c>
      <c r="U125" s="125">
        <f t="shared" si="23"/>
        <v>1319.342105</v>
      </c>
      <c r="V125" s="109">
        <f t="shared" si="29"/>
        <v>1323.3045</v>
      </c>
    </row>
    <row r="126">
      <c r="A126" s="30">
        <v>46094.0</v>
      </c>
      <c r="B126" s="3">
        <v>1248.3</v>
      </c>
      <c r="C126" s="3">
        <v>1253.62</v>
      </c>
      <c r="D126" s="115">
        <f t="shared" si="70"/>
        <v>1260.965</v>
      </c>
      <c r="E126" s="116">
        <f t="shared" si="71"/>
        <v>1268.373333</v>
      </c>
      <c r="F126" s="96">
        <f t="shared" si="72"/>
        <v>1275.1625</v>
      </c>
      <c r="G126" s="157">
        <f t="shared" si="73"/>
        <v>1280.198</v>
      </c>
      <c r="H126" s="158">
        <f t="shared" si="74"/>
        <v>1285.805</v>
      </c>
      <c r="I126" s="159">
        <f t="shared" si="6"/>
        <v>1288.014286</v>
      </c>
      <c r="J126" s="160">
        <f t="shared" si="7"/>
        <v>1290.2125</v>
      </c>
      <c r="K126" s="161">
        <f t="shared" si="8"/>
        <v>1289.831111</v>
      </c>
      <c r="L126" s="162">
        <f t="shared" si="9"/>
        <v>1291.329</v>
      </c>
      <c r="M126" s="121">
        <f t="shared" si="10"/>
        <v>1291.807273</v>
      </c>
      <c r="N126" s="100">
        <f t="shared" si="11"/>
        <v>1292.72</v>
      </c>
      <c r="O126" s="134">
        <f t="shared" si="12"/>
        <v>1291.563846</v>
      </c>
      <c r="P126" s="135">
        <f t="shared" si="13"/>
        <v>1294.379286</v>
      </c>
      <c r="Q126" s="136">
        <f t="shared" si="14"/>
        <v>1298.402</v>
      </c>
      <c r="R126" s="137">
        <f t="shared" si="15"/>
        <v>1303.865625</v>
      </c>
      <c r="S126" s="105">
        <f t="shared" si="16"/>
        <v>1307.574706</v>
      </c>
      <c r="T126" s="107">
        <f t="shared" si="22"/>
        <v>1313.038333</v>
      </c>
      <c r="U126" s="138">
        <f t="shared" si="23"/>
        <v>1315.013684</v>
      </c>
      <c r="V126" s="127">
        <f t="shared" si="29"/>
        <v>1316.056</v>
      </c>
    </row>
    <row r="127">
      <c r="A127" s="30">
        <v>46097.0</v>
      </c>
      <c r="B127" s="3">
        <v>1249.8</v>
      </c>
      <c r="C127" s="3">
        <v>1240.46</v>
      </c>
      <c r="D127" s="115">
        <f t="shared" si="70"/>
        <v>1247.04</v>
      </c>
      <c r="E127" s="163">
        <f t="shared" si="71"/>
        <v>1254.13</v>
      </c>
      <c r="F127" s="150">
        <f t="shared" si="72"/>
        <v>1261.395</v>
      </c>
      <c r="G127" s="117">
        <f t="shared" si="73"/>
        <v>1268.222</v>
      </c>
      <c r="H127" s="97">
        <f t="shared" si="74"/>
        <v>1273.575</v>
      </c>
      <c r="I127" s="118">
        <f t="shared" si="6"/>
        <v>1279.327143</v>
      </c>
      <c r="J127" s="164">
        <f t="shared" si="7"/>
        <v>1282.07</v>
      </c>
      <c r="K127" s="165">
        <f t="shared" si="8"/>
        <v>1284.684444</v>
      </c>
      <c r="L127" s="166">
        <f t="shared" si="9"/>
        <v>1284.894</v>
      </c>
      <c r="M127" s="167">
        <f t="shared" si="10"/>
        <v>1286.704545</v>
      </c>
      <c r="N127" s="134">
        <f t="shared" si="11"/>
        <v>1287.528333</v>
      </c>
      <c r="O127" s="168">
        <f t="shared" si="12"/>
        <v>1288.7</v>
      </c>
      <c r="P127" s="155">
        <f t="shared" si="13"/>
        <v>1287.913571</v>
      </c>
      <c r="Q127" s="169">
        <f t="shared" si="14"/>
        <v>1290.784667</v>
      </c>
      <c r="R127" s="106">
        <f t="shared" si="15"/>
        <v>1294.780625</v>
      </c>
      <c r="S127" s="125">
        <f t="shared" si="16"/>
        <v>1300.135882</v>
      </c>
      <c r="T127" s="127">
        <f t="shared" si="22"/>
        <v>1303.846111</v>
      </c>
      <c r="U127" s="109">
        <f t="shared" si="23"/>
        <v>1309.218421</v>
      </c>
      <c r="V127" s="110">
        <f t="shared" si="29"/>
        <v>1311.286</v>
      </c>
    </row>
    <row r="128">
      <c r="A128" s="30">
        <v>46098.0</v>
      </c>
      <c r="B128" s="3">
        <v>1232.9</v>
      </c>
      <c r="C128" s="3">
        <v>1231.33</v>
      </c>
      <c r="D128" s="32">
        <f t="shared" ref="D128:D130" si="75">SUM(C127:C128)/2</f>
        <v>1235.895</v>
      </c>
      <c r="E128" s="32">
        <f t="shared" ref="E128:E130" si="76">SUM(C126:C128)/3</f>
        <v>1241.803333</v>
      </c>
      <c r="F128" s="32">
        <f t="shared" ref="F128:F130" si="77">SUM(C125:C128)/4</f>
        <v>1248.43</v>
      </c>
      <c r="G128" s="32">
        <f t="shared" ref="G128:G130" si="78">SUM(C124:C128)/5</f>
        <v>1255.382</v>
      </c>
      <c r="H128" s="32">
        <f t="shared" ref="H128:H130" si="79">SUM(C123:C128)/6</f>
        <v>1262.073333</v>
      </c>
      <c r="I128" s="32">
        <f t="shared" si="6"/>
        <v>1267.54</v>
      </c>
      <c r="J128" s="37">
        <f t="shared" si="7"/>
        <v>1273.3275</v>
      </c>
      <c r="K128" s="32">
        <f t="shared" si="8"/>
        <v>1276.432222</v>
      </c>
      <c r="L128" s="32">
        <f t="shared" si="9"/>
        <v>1279.349</v>
      </c>
      <c r="M128" s="32">
        <f t="shared" si="10"/>
        <v>1280.024545</v>
      </c>
      <c r="N128" s="32">
        <f t="shared" si="11"/>
        <v>1282.09</v>
      </c>
      <c r="O128" s="32">
        <f t="shared" si="12"/>
        <v>1283.205385</v>
      </c>
      <c r="P128" s="32">
        <f t="shared" si="13"/>
        <v>1284.602143</v>
      </c>
      <c r="Q128" s="32">
        <f t="shared" si="14"/>
        <v>1284.141333</v>
      </c>
      <c r="R128" s="4">
        <f t="shared" si="15"/>
        <v>1287.06875</v>
      </c>
      <c r="S128" s="4">
        <f t="shared" si="16"/>
        <v>1291.048235</v>
      </c>
      <c r="T128" s="4">
        <f t="shared" si="22"/>
        <v>1296.313333</v>
      </c>
      <c r="U128" s="4">
        <f t="shared" si="23"/>
        <v>1300.029474</v>
      </c>
      <c r="V128" s="4">
        <f t="shared" si="29"/>
        <v>1305.324</v>
      </c>
    </row>
    <row r="129">
      <c r="A129" s="30">
        <v>46099.0</v>
      </c>
      <c r="B129" s="3">
        <v>1267.1</v>
      </c>
      <c r="C129" s="3">
        <v>1273.95</v>
      </c>
      <c r="D129" s="32">
        <f t="shared" si="75"/>
        <v>1252.64</v>
      </c>
      <c r="E129" s="32">
        <f t="shared" si="76"/>
        <v>1248.58</v>
      </c>
      <c r="F129" s="32">
        <f t="shared" si="77"/>
        <v>1249.84</v>
      </c>
      <c r="G129" s="32">
        <f t="shared" si="78"/>
        <v>1253.534</v>
      </c>
      <c r="H129" s="32">
        <f t="shared" si="79"/>
        <v>1258.476667</v>
      </c>
      <c r="I129" s="32">
        <f t="shared" si="6"/>
        <v>1263.77</v>
      </c>
      <c r="J129" s="37">
        <f t="shared" si="7"/>
        <v>1268.34125</v>
      </c>
      <c r="K129" s="32">
        <f t="shared" si="8"/>
        <v>1273.396667</v>
      </c>
      <c r="L129" s="32">
        <f t="shared" si="9"/>
        <v>1276.184</v>
      </c>
      <c r="M129" s="32">
        <f t="shared" si="10"/>
        <v>1278.858182</v>
      </c>
      <c r="N129" s="32">
        <f t="shared" si="11"/>
        <v>1279.518333</v>
      </c>
      <c r="O129" s="32">
        <f t="shared" si="12"/>
        <v>1281.463846</v>
      </c>
      <c r="P129" s="32">
        <f t="shared" si="13"/>
        <v>1282.544286</v>
      </c>
      <c r="Q129" s="32">
        <f t="shared" si="14"/>
        <v>1283.892</v>
      </c>
      <c r="R129" s="4">
        <f t="shared" si="15"/>
        <v>1283.504375</v>
      </c>
      <c r="S129" s="4">
        <f t="shared" si="16"/>
        <v>1286.297059</v>
      </c>
      <c r="T129" s="4">
        <f t="shared" si="22"/>
        <v>1290.098333</v>
      </c>
      <c r="U129" s="4">
        <f t="shared" si="23"/>
        <v>1295.136316</v>
      </c>
      <c r="V129" s="4">
        <f t="shared" si="29"/>
        <v>1298.7255</v>
      </c>
    </row>
    <row r="130">
      <c r="A130" s="30">
        <v>46100.0</v>
      </c>
      <c r="B130" s="3">
        <v>1220.8</v>
      </c>
      <c r="C130" s="3">
        <v>1229.3</v>
      </c>
      <c r="D130" s="32">
        <f t="shared" si="75"/>
        <v>1251.625</v>
      </c>
      <c r="E130" s="32">
        <f t="shared" si="76"/>
        <v>1244.86</v>
      </c>
      <c r="F130" s="32">
        <f t="shared" si="77"/>
        <v>1243.76</v>
      </c>
      <c r="G130" s="32">
        <f t="shared" si="78"/>
        <v>1245.732</v>
      </c>
      <c r="H130" s="32">
        <f t="shared" si="79"/>
        <v>1249.495</v>
      </c>
      <c r="I130" s="32">
        <f t="shared" si="6"/>
        <v>1254.308571</v>
      </c>
      <c r="J130" s="37">
        <f t="shared" si="7"/>
        <v>1259.46125</v>
      </c>
      <c r="K130" s="32">
        <f t="shared" si="8"/>
        <v>1264.003333</v>
      </c>
      <c r="L130" s="32">
        <f t="shared" si="9"/>
        <v>1268.987</v>
      </c>
      <c r="M130" s="32">
        <f t="shared" si="10"/>
        <v>1271.921818</v>
      </c>
      <c r="N130" s="32">
        <f t="shared" si="11"/>
        <v>1274.728333</v>
      </c>
      <c r="O130" s="32">
        <f t="shared" si="12"/>
        <v>1275.655385</v>
      </c>
      <c r="P130" s="32">
        <f t="shared" si="13"/>
        <v>1277.737857</v>
      </c>
      <c r="Q130" s="32">
        <f t="shared" si="14"/>
        <v>1278.994667</v>
      </c>
      <c r="R130" s="4">
        <f t="shared" si="15"/>
        <v>1280.48</v>
      </c>
      <c r="S130" s="4">
        <f t="shared" si="16"/>
        <v>1280.315882</v>
      </c>
      <c r="T130" s="4">
        <f t="shared" si="22"/>
        <v>1283.130556</v>
      </c>
      <c r="U130" s="4">
        <f t="shared" si="23"/>
        <v>1286.898421</v>
      </c>
      <c r="V130" s="4">
        <f t="shared" si="29"/>
        <v>1291.8445</v>
      </c>
    </row>
    <row r="131">
      <c r="A131" s="30">
        <v>46101.0</v>
      </c>
      <c r="B131" s="3">
        <v>1255.9</v>
      </c>
      <c r="C131" s="3">
        <v>1252.63</v>
      </c>
      <c r="D131" s="148">
        <f t="shared" ref="D131:D133" si="80">SUM(C130:C131)/2</f>
        <v>1240.965</v>
      </c>
      <c r="E131" s="170">
        <f t="shared" ref="E131:E133" si="81">SUM(C129:C131)/3</f>
        <v>1251.96</v>
      </c>
      <c r="F131" s="171">
        <f t="shared" ref="F131:F133" si="82">SUM(C128:C131)/4</f>
        <v>1246.8025</v>
      </c>
      <c r="G131" s="96">
        <f t="shared" ref="G131:G133" si="83">SUM(C127:C131)/5</f>
        <v>1245.534</v>
      </c>
      <c r="H131" s="148">
        <f t="shared" ref="H131:H133" si="84">SUM(C126:C131)/6</f>
        <v>1246.881667</v>
      </c>
      <c r="I131" s="129">
        <f t="shared" si="6"/>
        <v>1249.942857</v>
      </c>
      <c r="J131" s="150">
        <f t="shared" si="7"/>
        <v>1254.09875</v>
      </c>
      <c r="K131" s="117">
        <f t="shared" si="8"/>
        <v>1258.702222</v>
      </c>
      <c r="L131" s="172">
        <f t="shared" si="9"/>
        <v>1262.866</v>
      </c>
      <c r="M131" s="173">
        <f t="shared" si="10"/>
        <v>1267.5</v>
      </c>
      <c r="N131" s="118">
        <f t="shared" si="11"/>
        <v>1270.314167</v>
      </c>
      <c r="O131" s="164">
        <f t="shared" si="12"/>
        <v>1273.028462</v>
      </c>
      <c r="P131" s="132">
        <f t="shared" si="13"/>
        <v>1274.010714</v>
      </c>
      <c r="Q131" s="166">
        <f t="shared" si="14"/>
        <v>1276.064</v>
      </c>
      <c r="R131" s="174">
        <f t="shared" si="15"/>
        <v>1277.346875</v>
      </c>
      <c r="S131" s="100">
        <f t="shared" si="16"/>
        <v>1278.841765</v>
      </c>
      <c r="T131" s="134">
        <f t="shared" si="22"/>
        <v>1278.777778</v>
      </c>
      <c r="U131" s="135">
        <f t="shared" si="23"/>
        <v>1281.525263</v>
      </c>
      <c r="V131" s="124">
        <f t="shared" si="29"/>
        <v>1285.185</v>
      </c>
    </row>
    <row r="132">
      <c r="A132" s="30">
        <v>46104.0</v>
      </c>
      <c r="B132" s="3">
        <v>1256.8</v>
      </c>
      <c r="C132" s="3">
        <v>1250.79</v>
      </c>
      <c r="D132" s="115">
        <f t="shared" si="80"/>
        <v>1251.71</v>
      </c>
      <c r="E132" s="148">
        <f t="shared" si="81"/>
        <v>1244.24</v>
      </c>
      <c r="F132" s="128">
        <f t="shared" si="82"/>
        <v>1251.6675</v>
      </c>
      <c r="G132" s="148">
        <f t="shared" si="83"/>
        <v>1247.6</v>
      </c>
      <c r="H132" s="148">
        <f t="shared" si="84"/>
        <v>1246.41</v>
      </c>
      <c r="I132" s="128">
        <f t="shared" si="6"/>
        <v>1247.44</v>
      </c>
      <c r="J132" s="175">
        <f t="shared" si="7"/>
        <v>1250.04875</v>
      </c>
      <c r="K132" s="117">
        <f t="shared" si="8"/>
        <v>1253.731111</v>
      </c>
      <c r="L132" s="143">
        <f t="shared" si="9"/>
        <v>1257.911</v>
      </c>
      <c r="M132" s="97">
        <f t="shared" si="10"/>
        <v>1261.768182</v>
      </c>
      <c r="N132" s="176">
        <f t="shared" si="11"/>
        <v>1266.1075</v>
      </c>
      <c r="O132" s="152">
        <f t="shared" si="12"/>
        <v>1268.812308</v>
      </c>
      <c r="P132" s="145">
        <f t="shared" si="13"/>
        <v>1271.44</v>
      </c>
      <c r="Q132" s="177">
        <f t="shared" si="14"/>
        <v>1272.462667</v>
      </c>
      <c r="R132" s="166">
        <f t="shared" si="15"/>
        <v>1274.484375</v>
      </c>
      <c r="S132" s="99">
        <f t="shared" si="16"/>
        <v>1275.784706</v>
      </c>
      <c r="T132" s="100">
        <f t="shared" si="22"/>
        <v>1277.283333</v>
      </c>
      <c r="U132" s="134">
        <f t="shared" si="23"/>
        <v>1277.304737</v>
      </c>
      <c r="V132" s="135">
        <f t="shared" si="29"/>
        <v>1279.9885</v>
      </c>
    </row>
    <row r="133">
      <c r="A133" s="30">
        <v>46105.0</v>
      </c>
      <c r="B133" s="3">
        <v>1278.3</v>
      </c>
      <c r="C133" s="3">
        <v>1281.37</v>
      </c>
      <c r="D133" s="115">
        <f t="shared" si="80"/>
        <v>1266.08</v>
      </c>
      <c r="E133" s="178">
        <f t="shared" si="81"/>
        <v>1261.596667</v>
      </c>
      <c r="F133" s="129">
        <f t="shared" si="82"/>
        <v>1253.5225</v>
      </c>
      <c r="G133" s="175">
        <f t="shared" si="83"/>
        <v>1257.608</v>
      </c>
      <c r="H133" s="149">
        <f t="shared" si="84"/>
        <v>1253.228333</v>
      </c>
      <c r="I133" s="149">
        <f t="shared" si="6"/>
        <v>1251.404286</v>
      </c>
      <c r="J133" s="117">
        <f t="shared" si="7"/>
        <v>1251.68125</v>
      </c>
      <c r="K133" s="159">
        <f t="shared" si="8"/>
        <v>1253.528889</v>
      </c>
      <c r="L133" s="179">
        <f t="shared" si="9"/>
        <v>1256.495</v>
      </c>
      <c r="M133" s="173">
        <f t="shared" si="10"/>
        <v>1260.043636</v>
      </c>
      <c r="N133" s="152">
        <f t="shared" si="11"/>
        <v>1263.401667</v>
      </c>
      <c r="O133" s="145">
        <f t="shared" si="12"/>
        <v>1267.281538</v>
      </c>
      <c r="P133" s="165">
        <f t="shared" si="13"/>
        <v>1269.709286</v>
      </c>
      <c r="Q133" s="162">
        <f t="shared" si="14"/>
        <v>1272.102</v>
      </c>
      <c r="R133" s="153">
        <f t="shared" si="15"/>
        <v>1273.019375</v>
      </c>
      <c r="S133" s="99">
        <f t="shared" si="16"/>
        <v>1274.889412</v>
      </c>
      <c r="T133" s="146">
        <f t="shared" si="22"/>
        <v>1276.095</v>
      </c>
      <c r="U133" s="154">
        <f t="shared" si="23"/>
        <v>1277.498421</v>
      </c>
      <c r="V133" s="102">
        <f t="shared" si="29"/>
        <v>1277.508</v>
      </c>
    </row>
    <row r="134">
      <c r="A134" s="30">
        <v>46106.0</v>
      </c>
      <c r="B134" s="3">
        <v>1279.1</v>
      </c>
      <c r="C134" s="3">
        <v>1280.37</v>
      </c>
      <c r="D134" s="32">
        <f t="shared" ref="D134:D135" si="85">SUM(C133:C134)/2</f>
        <v>1280.87</v>
      </c>
      <c r="E134" s="32">
        <f t="shared" ref="E134:E135" si="86">SUM(C132:C134)/3</f>
        <v>1270.843333</v>
      </c>
      <c r="F134" s="32">
        <f t="shared" ref="F134:F135" si="87">SUM(C131:C134)/4</f>
        <v>1266.29</v>
      </c>
      <c r="G134" s="32">
        <f t="shared" ref="G134:G135" si="88">SUM(C130:C134)/5</f>
        <v>1258.892</v>
      </c>
      <c r="H134" s="32">
        <f t="shared" ref="H134:H135" si="89">SUM(C129:C134)/6</f>
        <v>1261.401667</v>
      </c>
      <c r="I134" s="32">
        <f t="shared" si="6"/>
        <v>1257.105714</v>
      </c>
      <c r="J134" s="37">
        <f t="shared" si="7"/>
        <v>1255.025</v>
      </c>
      <c r="K134" s="32">
        <f t="shared" si="8"/>
        <v>1254.868889</v>
      </c>
      <c r="L134" s="32">
        <f t="shared" si="9"/>
        <v>1256.213</v>
      </c>
      <c r="M134" s="32">
        <f t="shared" si="10"/>
        <v>1258.665455</v>
      </c>
      <c r="N134" s="32">
        <f t="shared" si="11"/>
        <v>1261.7375</v>
      </c>
      <c r="O134" s="32">
        <f t="shared" si="12"/>
        <v>1264.706923</v>
      </c>
      <c r="P134" s="32">
        <f t="shared" si="13"/>
        <v>1268.216429</v>
      </c>
      <c r="Q134" s="32">
        <f t="shared" si="14"/>
        <v>1270.42</v>
      </c>
      <c r="R134" s="4">
        <f t="shared" si="15"/>
        <v>1272.61875</v>
      </c>
      <c r="S134" s="4">
        <f t="shared" si="16"/>
        <v>1273.451765</v>
      </c>
      <c r="T134" s="4">
        <f t="shared" si="22"/>
        <v>1275.193889</v>
      </c>
      <c r="U134" s="4">
        <f t="shared" si="23"/>
        <v>1276.32</v>
      </c>
      <c r="V134" s="4">
        <f t="shared" si="29"/>
        <v>1277.642</v>
      </c>
    </row>
    <row r="135">
      <c r="A135" s="30">
        <v>46108.0</v>
      </c>
      <c r="B135" s="3">
        <v>1269.7</v>
      </c>
      <c r="C135" s="3">
        <v>1275.46</v>
      </c>
      <c r="D135" s="32">
        <f t="shared" si="85"/>
        <v>1277.915</v>
      </c>
      <c r="E135" s="32">
        <f t="shared" si="86"/>
        <v>1279.066667</v>
      </c>
      <c r="F135" s="32">
        <f t="shared" si="87"/>
        <v>1271.9975</v>
      </c>
      <c r="G135" s="32">
        <f t="shared" si="88"/>
        <v>1268.124</v>
      </c>
      <c r="H135" s="32">
        <f t="shared" si="89"/>
        <v>1261.653333</v>
      </c>
      <c r="I135" s="32">
        <f t="shared" si="6"/>
        <v>1263.41</v>
      </c>
      <c r="J135" s="37">
        <f t="shared" si="7"/>
        <v>1259.4</v>
      </c>
      <c r="K135" s="32">
        <f t="shared" si="8"/>
        <v>1257.295556</v>
      </c>
      <c r="L135" s="32">
        <f t="shared" si="9"/>
        <v>1256.928</v>
      </c>
      <c r="M135" s="32">
        <f t="shared" si="10"/>
        <v>1257.962727</v>
      </c>
      <c r="N135" s="32">
        <f t="shared" si="11"/>
        <v>1260.065</v>
      </c>
      <c r="O135" s="32">
        <f t="shared" si="12"/>
        <v>1262.793077</v>
      </c>
      <c r="P135" s="32">
        <f t="shared" si="13"/>
        <v>1265.475</v>
      </c>
      <c r="Q135" s="32">
        <f t="shared" si="14"/>
        <v>1268.699333</v>
      </c>
      <c r="R135" s="4">
        <f t="shared" si="15"/>
        <v>1270.735</v>
      </c>
      <c r="S135" s="4">
        <f t="shared" si="16"/>
        <v>1272.785882</v>
      </c>
      <c r="T135" s="4">
        <f t="shared" si="22"/>
        <v>1273.563333</v>
      </c>
      <c r="U135" s="4">
        <f t="shared" si="23"/>
        <v>1275.207895</v>
      </c>
      <c r="V135" s="4">
        <f t="shared" si="29"/>
        <v>1276.277</v>
      </c>
    </row>
    <row r="136">
      <c r="A136" s="30">
        <v>46111.0</v>
      </c>
      <c r="B136" s="3">
        <v>1250.6</v>
      </c>
      <c r="C136" s="3">
        <v>1252.83</v>
      </c>
      <c r="D136" s="150">
        <f t="shared" ref="D136:D140" si="90">SUM(C135:C136)/2</f>
        <v>1264.145</v>
      </c>
      <c r="E136" s="180">
        <f t="shared" ref="E136:E140" si="91">SUM(C134:C136)/3</f>
        <v>1269.553333</v>
      </c>
      <c r="F136" s="148">
        <f t="shared" ref="F136:F140" si="92">SUM(C133:C136)/4</f>
        <v>1272.5075</v>
      </c>
      <c r="G136" s="128">
        <f t="shared" ref="G136:G140" si="93">SUM(C132:C136)/5</f>
        <v>1268.164</v>
      </c>
      <c r="H136" s="129">
        <f t="shared" ref="H136:H140" si="94">SUM(C131:C136)/6</f>
        <v>1265.575</v>
      </c>
      <c r="I136" s="150">
        <f t="shared" si="6"/>
        <v>1260.392857</v>
      </c>
      <c r="J136" s="117">
        <f t="shared" si="7"/>
        <v>1262.0875</v>
      </c>
      <c r="K136" s="130">
        <f t="shared" si="8"/>
        <v>1258.67</v>
      </c>
      <c r="L136" s="158">
        <f t="shared" si="9"/>
        <v>1256.849</v>
      </c>
      <c r="M136" s="159">
        <f t="shared" si="10"/>
        <v>1256.555455</v>
      </c>
      <c r="N136" s="97">
        <f t="shared" si="11"/>
        <v>1257.535</v>
      </c>
      <c r="O136" s="173">
        <f t="shared" si="12"/>
        <v>1259.508462</v>
      </c>
      <c r="P136" s="131">
        <f t="shared" si="13"/>
        <v>1262.081429</v>
      </c>
      <c r="Q136" s="181">
        <f t="shared" si="14"/>
        <v>1264.632</v>
      </c>
      <c r="R136" s="182">
        <f t="shared" si="15"/>
        <v>1267.7075</v>
      </c>
      <c r="S136" s="165">
        <f t="shared" si="16"/>
        <v>1269.681765</v>
      </c>
      <c r="T136" s="162">
        <f t="shared" si="22"/>
        <v>1271.677222</v>
      </c>
      <c r="U136" s="153">
        <f t="shared" si="23"/>
        <v>1272.472105</v>
      </c>
      <c r="V136" s="174">
        <f t="shared" si="29"/>
        <v>1274.089</v>
      </c>
    </row>
    <row r="137">
      <c r="A137" s="30">
        <v>46113.0</v>
      </c>
      <c r="B137" s="3">
        <v>1275.7</v>
      </c>
      <c r="C137" s="3">
        <v>1285.76</v>
      </c>
      <c r="D137" s="115">
        <f t="shared" si="90"/>
        <v>1269.295</v>
      </c>
      <c r="E137" s="148">
        <f t="shared" si="91"/>
        <v>1271.35</v>
      </c>
      <c r="F137" s="148">
        <f t="shared" si="92"/>
        <v>1273.605</v>
      </c>
      <c r="G137" s="96">
        <f t="shared" si="93"/>
        <v>1275.158</v>
      </c>
      <c r="H137" s="148">
        <f t="shared" si="94"/>
        <v>1271.096667</v>
      </c>
      <c r="I137" s="163">
        <f t="shared" si="6"/>
        <v>1268.458571</v>
      </c>
      <c r="J137" s="183">
        <f t="shared" si="7"/>
        <v>1263.56375</v>
      </c>
      <c r="K137" s="149">
        <f t="shared" si="8"/>
        <v>1264.717778</v>
      </c>
      <c r="L137" s="150">
        <f t="shared" si="9"/>
        <v>1261.379</v>
      </c>
      <c r="M137" s="150">
        <f t="shared" si="10"/>
        <v>1259.477273</v>
      </c>
      <c r="N137" s="130">
        <f t="shared" si="11"/>
        <v>1258.989167</v>
      </c>
      <c r="O137" s="159">
        <f t="shared" si="12"/>
        <v>1259.706154</v>
      </c>
      <c r="P137" s="184">
        <f t="shared" si="13"/>
        <v>1261.383571</v>
      </c>
      <c r="Q137" s="160">
        <f t="shared" si="14"/>
        <v>1263.66</v>
      </c>
      <c r="R137" s="118">
        <f t="shared" si="15"/>
        <v>1265.9525</v>
      </c>
      <c r="S137" s="164">
        <f t="shared" si="16"/>
        <v>1268.769412</v>
      </c>
      <c r="T137" s="182">
        <f t="shared" si="22"/>
        <v>1270.575</v>
      </c>
      <c r="U137" s="119">
        <f t="shared" si="23"/>
        <v>1272.418421</v>
      </c>
      <c r="V137" s="120">
        <f t="shared" si="29"/>
        <v>1273.1365</v>
      </c>
    </row>
    <row r="138">
      <c r="A138" s="30">
        <v>46114.0</v>
      </c>
      <c r="B138" s="49">
        <v>1300.8</v>
      </c>
      <c r="C138" s="50">
        <v>1285.34</v>
      </c>
      <c r="D138" s="115">
        <f t="shared" si="90"/>
        <v>1285.55</v>
      </c>
      <c r="E138" s="185">
        <f t="shared" si="91"/>
        <v>1274.643333</v>
      </c>
      <c r="F138" s="148">
        <f t="shared" si="92"/>
        <v>1274.8475</v>
      </c>
      <c r="G138" s="148">
        <f t="shared" si="93"/>
        <v>1275.952</v>
      </c>
      <c r="H138" s="171">
        <f t="shared" si="94"/>
        <v>1276.855</v>
      </c>
      <c r="I138" s="148">
        <f t="shared" si="6"/>
        <v>1273.131429</v>
      </c>
      <c r="J138" s="163">
        <f t="shared" si="7"/>
        <v>1270.56875</v>
      </c>
      <c r="K138" s="183">
        <f t="shared" si="8"/>
        <v>1265.983333</v>
      </c>
      <c r="L138" s="149">
        <f t="shared" si="9"/>
        <v>1266.78</v>
      </c>
      <c r="M138" s="150">
        <f t="shared" si="10"/>
        <v>1263.557273</v>
      </c>
      <c r="N138" s="150">
        <f t="shared" si="11"/>
        <v>1261.6325</v>
      </c>
      <c r="O138" s="130">
        <f t="shared" si="12"/>
        <v>1261.016154</v>
      </c>
      <c r="P138" s="159">
        <f t="shared" si="13"/>
        <v>1261.537143</v>
      </c>
      <c r="Q138" s="97">
        <f t="shared" si="14"/>
        <v>1262.980667</v>
      </c>
      <c r="R138" s="144">
        <f t="shared" si="15"/>
        <v>1265.015</v>
      </c>
      <c r="S138" s="118">
        <f t="shared" si="16"/>
        <v>1267.092941</v>
      </c>
      <c r="T138" s="186">
        <f t="shared" si="22"/>
        <v>1269.69</v>
      </c>
      <c r="U138" s="145">
        <f t="shared" si="23"/>
        <v>1271.352105</v>
      </c>
      <c r="V138" s="165">
        <f t="shared" si="29"/>
        <v>1273.0645</v>
      </c>
    </row>
    <row r="139">
      <c r="A139" s="30">
        <v>46118.0</v>
      </c>
      <c r="B139" s="50">
        <v>1306.2</v>
      </c>
      <c r="C139" s="49">
        <v>1308.78</v>
      </c>
      <c r="D139" s="115">
        <f t="shared" si="90"/>
        <v>1297.06</v>
      </c>
      <c r="E139" s="185">
        <f t="shared" si="91"/>
        <v>1293.293333</v>
      </c>
      <c r="F139" s="148">
        <f t="shared" si="92"/>
        <v>1283.1775</v>
      </c>
      <c r="G139" s="148">
        <f t="shared" si="93"/>
        <v>1281.634</v>
      </c>
      <c r="H139" s="171">
        <f t="shared" si="94"/>
        <v>1281.423333</v>
      </c>
      <c r="I139" s="148">
        <f t="shared" si="6"/>
        <v>1281.415714</v>
      </c>
      <c r="J139" s="163">
        <f t="shared" si="7"/>
        <v>1277.5875</v>
      </c>
      <c r="K139" s="183">
        <f t="shared" si="8"/>
        <v>1274.814444</v>
      </c>
      <c r="L139" s="149">
        <f t="shared" si="9"/>
        <v>1270.263</v>
      </c>
      <c r="M139" s="150">
        <f t="shared" si="10"/>
        <v>1270.598182</v>
      </c>
      <c r="N139" s="150">
        <f t="shared" si="11"/>
        <v>1267.325833</v>
      </c>
      <c r="O139" s="130">
        <f t="shared" si="12"/>
        <v>1265.259231</v>
      </c>
      <c r="P139" s="159">
        <f t="shared" si="13"/>
        <v>1264.427857</v>
      </c>
      <c r="Q139" s="97">
        <f t="shared" si="14"/>
        <v>1264.686667</v>
      </c>
      <c r="R139" s="144">
        <f t="shared" si="15"/>
        <v>1265.843125</v>
      </c>
      <c r="S139" s="118">
        <f t="shared" si="16"/>
        <v>1267.589412</v>
      </c>
      <c r="T139" s="186">
        <f t="shared" si="22"/>
        <v>1269.408889</v>
      </c>
      <c r="U139" s="145">
        <f t="shared" si="23"/>
        <v>1271.747368</v>
      </c>
      <c r="V139" s="165">
        <f t="shared" si="29"/>
        <v>1273.2235</v>
      </c>
    </row>
    <row r="140">
      <c r="A140" s="30">
        <v>46119.0</v>
      </c>
      <c r="B140" s="3">
        <v>1339.4</v>
      </c>
      <c r="C140" s="3">
        <v>1329.79</v>
      </c>
      <c r="D140" s="115">
        <f t="shared" si="90"/>
        <v>1319.285</v>
      </c>
      <c r="E140" s="185">
        <f t="shared" si="91"/>
        <v>1307.97</v>
      </c>
      <c r="F140" s="148">
        <f t="shared" si="92"/>
        <v>1302.4175</v>
      </c>
      <c r="G140" s="148">
        <f t="shared" si="93"/>
        <v>1292.5</v>
      </c>
      <c r="H140" s="171">
        <f t="shared" si="94"/>
        <v>1289.66</v>
      </c>
      <c r="I140" s="148">
        <f t="shared" si="6"/>
        <v>1288.332857</v>
      </c>
      <c r="J140" s="163">
        <f t="shared" si="7"/>
        <v>1287.4625</v>
      </c>
      <c r="K140" s="183">
        <f t="shared" si="8"/>
        <v>1283.387778</v>
      </c>
      <c r="L140" s="149">
        <f t="shared" si="9"/>
        <v>1280.312</v>
      </c>
      <c r="M140" s="150">
        <f t="shared" si="10"/>
        <v>1275.674545</v>
      </c>
      <c r="N140" s="150">
        <f t="shared" si="11"/>
        <v>1275.530833</v>
      </c>
      <c r="O140" s="130">
        <f t="shared" si="12"/>
        <v>1272.130769</v>
      </c>
      <c r="P140" s="159">
        <f t="shared" si="13"/>
        <v>1269.868571</v>
      </c>
      <c r="Q140" s="97">
        <f t="shared" si="14"/>
        <v>1268.785333</v>
      </c>
      <c r="R140" s="144">
        <f t="shared" si="15"/>
        <v>1268.755625</v>
      </c>
      <c r="S140" s="118">
        <f t="shared" si="16"/>
        <v>1269.604706</v>
      </c>
      <c r="T140" s="186">
        <f t="shared" si="22"/>
        <v>1271.045</v>
      </c>
      <c r="U140" s="145">
        <f t="shared" si="23"/>
        <v>1272.586842</v>
      </c>
      <c r="V140" s="165">
        <f t="shared" si="29"/>
        <v>1274.6495</v>
      </c>
    </row>
    <row r="141">
      <c r="A141" s="30">
        <v>46120.0</v>
      </c>
      <c r="B141" s="3">
        <v>1346.2</v>
      </c>
      <c r="C141" s="3">
        <v>1344.07</v>
      </c>
      <c r="D141" s="32">
        <f t="shared" ref="D141:D152" si="95">SUM(C140:C141)/2</f>
        <v>1336.93</v>
      </c>
      <c r="E141" s="32">
        <f t="shared" ref="E141:E152" si="96">SUM(C139:C141)/3</f>
        <v>1327.546667</v>
      </c>
      <c r="F141" s="32">
        <f t="shared" ref="F141:F152" si="97">SUM(C138:C141)/4</f>
        <v>1316.995</v>
      </c>
      <c r="G141" s="32">
        <f t="shared" ref="G141:G152" si="98">SUM(C137:C141)/5</f>
        <v>1310.748</v>
      </c>
      <c r="H141" s="32">
        <f t="shared" ref="H141:H152" si="99">SUM(C136:C141)/6</f>
        <v>1301.095</v>
      </c>
      <c r="I141" s="32">
        <f t="shared" si="6"/>
        <v>1297.432857</v>
      </c>
      <c r="J141" s="37">
        <f t="shared" si="7"/>
        <v>1295.3</v>
      </c>
      <c r="K141" s="32">
        <f t="shared" si="8"/>
        <v>1293.752222</v>
      </c>
      <c r="L141" s="32">
        <f t="shared" si="9"/>
        <v>1289.456</v>
      </c>
      <c r="M141" s="32">
        <f t="shared" si="10"/>
        <v>1286.108182</v>
      </c>
      <c r="N141" s="32">
        <f t="shared" si="11"/>
        <v>1281.374167</v>
      </c>
      <c r="O141" s="32">
        <f t="shared" si="12"/>
        <v>1280.803077</v>
      </c>
      <c r="P141" s="32">
        <f t="shared" si="13"/>
        <v>1277.269286</v>
      </c>
      <c r="Q141" s="32">
        <f t="shared" si="14"/>
        <v>1274.815333</v>
      </c>
      <c r="R141" s="4">
        <f t="shared" si="15"/>
        <v>1273.490625</v>
      </c>
      <c r="S141" s="4">
        <f t="shared" si="16"/>
        <v>1273.185882</v>
      </c>
      <c r="T141" s="4">
        <f t="shared" si="22"/>
        <v>1273.741667</v>
      </c>
      <c r="U141" s="4">
        <f t="shared" si="23"/>
        <v>1274.888421</v>
      </c>
      <c r="V141" s="4">
        <f t="shared" si="29"/>
        <v>1276.161</v>
      </c>
    </row>
    <row r="142">
      <c r="A142" s="30">
        <v>46121.0</v>
      </c>
      <c r="B142" s="3">
        <v>1331.6</v>
      </c>
      <c r="C142" s="3">
        <v>1325.55</v>
      </c>
      <c r="D142" s="32">
        <f t="shared" si="95"/>
        <v>1334.81</v>
      </c>
      <c r="E142" s="32">
        <f t="shared" si="96"/>
        <v>1333.136667</v>
      </c>
      <c r="F142" s="32">
        <f t="shared" si="97"/>
        <v>1327.0475</v>
      </c>
      <c r="G142" s="32">
        <f t="shared" si="98"/>
        <v>1318.706</v>
      </c>
      <c r="H142" s="32">
        <f t="shared" si="99"/>
        <v>1313.215</v>
      </c>
      <c r="I142" s="32">
        <f t="shared" si="6"/>
        <v>1304.588571</v>
      </c>
      <c r="J142" s="37">
        <f t="shared" si="7"/>
        <v>1300.9475</v>
      </c>
      <c r="K142" s="32">
        <f t="shared" si="8"/>
        <v>1298.661111</v>
      </c>
      <c r="L142" s="32">
        <f t="shared" si="9"/>
        <v>1296.932</v>
      </c>
      <c r="M142" s="32">
        <f t="shared" si="10"/>
        <v>1292.737273</v>
      </c>
      <c r="N142" s="32">
        <f t="shared" si="11"/>
        <v>1289.395</v>
      </c>
      <c r="O142" s="32">
        <f t="shared" si="12"/>
        <v>1284.772308</v>
      </c>
      <c r="P142" s="32">
        <f t="shared" si="13"/>
        <v>1283.999286</v>
      </c>
      <c r="Q142" s="32">
        <f t="shared" si="14"/>
        <v>1280.488</v>
      </c>
      <c r="R142" s="4">
        <f t="shared" si="15"/>
        <v>1277.98625</v>
      </c>
      <c r="S142" s="4">
        <f t="shared" si="16"/>
        <v>1276.552941</v>
      </c>
      <c r="T142" s="4">
        <f t="shared" si="22"/>
        <v>1276.095</v>
      </c>
      <c r="U142" s="4">
        <f t="shared" si="23"/>
        <v>1276.468421</v>
      </c>
      <c r="V142" s="4">
        <f t="shared" si="29"/>
        <v>1277.4215</v>
      </c>
    </row>
    <row r="143">
      <c r="A143" s="30">
        <v>46122.0</v>
      </c>
      <c r="B143" s="3">
        <v>1292.5</v>
      </c>
      <c r="C143" s="3">
        <v>1292.68</v>
      </c>
      <c r="D143" s="32">
        <f t="shared" si="95"/>
        <v>1309.115</v>
      </c>
      <c r="E143" s="32">
        <f t="shared" si="96"/>
        <v>1320.766667</v>
      </c>
      <c r="F143" s="32">
        <f t="shared" si="97"/>
        <v>1323.0225</v>
      </c>
      <c r="G143" s="32">
        <f t="shared" si="98"/>
        <v>1320.174</v>
      </c>
      <c r="H143" s="32">
        <f t="shared" si="99"/>
        <v>1314.368333</v>
      </c>
      <c r="I143" s="32">
        <f t="shared" si="6"/>
        <v>1310.281429</v>
      </c>
      <c r="J143" s="37">
        <f t="shared" si="7"/>
        <v>1303.1</v>
      </c>
      <c r="K143" s="32">
        <f t="shared" si="8"/>
        <v>1300.028889</v>
      </c>
      <c r="L143" s="32">
        <f t="shared" si="9"/>
        <v>1298.063</v>
      </c>
      <c r="M143" s="32">
        <f t="shared" si="10"/>
        <v>1296.545455</v>
      </c>
      <c r="N143" s="32">
        <f t="shared" si="11"/>
        <v>1292.7325</v>
      </c>
      <c r="O143" s="32">
        <f t="shared" si="12"/>
        <v>1289.647692</v>
      </c>
      <c r="P143" s="32">
        <f t="shared" si="13"/>
        <v>1285.337143</v>
      </c>
      <c r="Q143" s="32">
        <f t="shared" si="14"/>
        <v>1284.578</v>
      </c>
      <c r="R143" s="4">
        <f t="shared" si="15"/>
        <v>1281.25</v>
      </c>
      <c r="S143" s="4">
        <f t="shared" si="16"/>
        <v>1278.850588</v>
      </c>
      <c r="T143" s="4">
        <f t="shared" si="22"/>
        <v>1277.448889</v>
      </c>
      <c r="U143" s="4">
        <f t="shared" si="23"/>
        <v>1276.967895</v>
      </c>
      <c r="V143" s="4">
        <f t="shared" si="29"/>
        <v>1277.279</v>
      </c>
    </row>
    <row r="144">
      <c r="A144" s="30">
        <v>46125.0</v>
      </c>
      <c r="B144" s="3">
        <v>1276.8</v>
      </c>
      <c r="C144" s="3">
        <v>1274.61</v>
      </c>
      <c r="D144" s="32">
        <f t="shared" si="95"/>
        <v>1283.645</v>
      </c>
      <c r="E144" s="32">
        <f t="shared" si="96"/>
        <v>1297.613333</v>
      </c>
      <c r="F144" s="32">
        <f t="shared" si="97"/>
        <v>1309.2275</v>
      </c>
      <c r="G144" s="32">
        <f t="shared" si="98"/>
        <v>1313.34</v>
      </c>
      <c r="H144" s="32">
        <f t="shared" si="99"/>
        <v>1312.58</v>
      </c>
      <c r="I144" s="32">
        <f t="shared" si="6"/>
        <v>1308.688571</v>
      </c>
      <c r="J144" s="37">
        <f t="shared" si="7"/>
        <v>1305.8225</v>
      </c>
      <c r="K144" s="32">
        <f t="shared" si="8"/>
        <v>1299.934444</v>
      </c>
      <c r="L144" s="32">
        <f t="shared" si="9"/>
        <v>1297.487</v>
      </c>
      <c r="M144" s="32">
        <f t="shared" si="10"/>
        <v>1295.930909</v>
      </c>
      <c r="N144" s="32">
        <f t="shared" si="11"/>
        <v>1294.7175</v>
      </c>
      <c r="O144" s="32">
        <f t="shared" si="12"/>
        <v>1291.338462</v>
      </c>
      <c r="P144" s="32">
        <f t="shared" si="13"/>
        <v>1288.573571</v>
      </c>
      <c r="Q144" s="32">
        <f t="shared" si="14"/>
        <v>1284.622</v>
      </c>
      <c r="R144" s="4">
        <f t="shared" si="15"/>
        <v>1283.955</v>
      </c>
      <c r="S144" s="4">
        <f t="shared" si="16"/>
        <v>1280.859412</v>
      </c>
      <c r="T144" s="4">
        <f t="shared" si="22"/>
        <v>1278.615</v>
      </c>
      <c r="U144" s="4">
        <f t="shared" si="23"/>
        <v>1277.299474</v>
      </c>
      <c r="V144" s="4">
        <f t="shared" si="29"/>
        <v>1276.85</v>
      </c>
    </row>
    <row r="145">
      <c r="A145" s="30">
        <v>46127.0</v>
      </c>
      <c r="B145" s="3">
        <v>1305.3</v>
      </c>
      <c r="C145" s="3">
        <v>1307.53</v>
      </c>
      <c r="D145" s="32">
        <f t="shared" si="95"/>
        <v>1291.07</v>
      </c>
      <c r="E145" s="32">
        <f t="shared" si="96"/>
        <v>1291.606667</v>
      </c>
      <c r="F145" s="32">
        <f t="shared" si="97"/>
        <v>1300.0925</v>
      </c>
      <c r="G145" s="32">
        <f t="shared" si="98"/>
        <v>1308.888</v>
      </c>
      <c r="H145" s="32">
        <f t="shared" si="99"/>
        <v>1312.371667</v>
      </c>
      <c r="I145" s="32">
        <f t="shared" si="6"/>
        <v>1311.858571</v>
      </c>
      <c r="J145" s="37">
        <f t="shared" si="7"/>
        <v>1308.54375</v>
      </c>
      <c r="K145" s="32">
        <f t="shared" si="8"/>
        <v>1306.012222</v>
      </c>
      <c r="L145" s="32">
        <f t="shared" si="9"/>
        <v>1300.694</v>
      </c>
      <c r="M145" s="32">
        <f t="shared" si="10"/>
        <v>1298.4</v>
      </c>
      <c r="N145" s="32">
        <f t="shared" si="11"/>
        <v>1296.8975</v>
      </c>
      <c r="O145" s="32">
        <f t="shared" si="12"/>
        <v>1295.703077</v>
      </c>
      <c r="P145" s="32">
        <f t="shared" si="13"/>
        <v>1292.495</v>
      </c>
      <c r="Q145" s="32">
        <f t="shared" si="14"/>
        <v>1289.837333</v>
      </c>
      <c r="R145" s="4">
        <f t="shared" si="15"/>
        <v>1286.05375</v>
      </c>
      <c r="S145" s="4">
        <f t="shared" si="16"/>
        <v>1285.341765</v>
      </c>
      <c r="T145" s="4">
        <f t="shared" si="22"/>
        <v>1282.341111</v>
      </c>
      <c r="U145" s="4">
        <f t="shared" si="23"/>
        <v>1280.136842</v>
      </c>
      <c r="V145" s="4">
        <f t="shared" si="29"/>
        <v>1278.811</v>
      </c>
    </row>
    <row r="146">
      <c r="A146" s="30">
        <v>46128.0</v>
      </c>
      <c r="B146" s="3">
        <v>1319.2</v>
      </c>
      <c r="C146" s="3">
        <v>1318.24</v>
      </c>
      <c r="D146" s="32">
        <f t="shared" si="95"/>
        <v>1312.885</v>
      </c>
      <c r="E146" s="32">
        <f t="shared" si="96"/>
        <v>1300.126667</v>
      </c>
      <c r="F146" s="32">
        <f t="shared" si="97"/>
        <v>1298.265</v>
      </c>
      <c r="G146" s="32">
        <f t="shared" si="98"/>
        <v>1303.722</v>
      </c>
      <c r="H146" s="32">
        <f t="shared" si="99"/>
        <v>1310.446667</v>
      </c>
      <c r="I146" s="32">
        <f t="shared" si="6"/>
        <v>1313.21</v>
      </c>
      <c r="J146" s="37">
        <f t="shared" si="7"/>
        <v>1312.65625</v>
      </c>
      <c r="K146" s="32">
        <f t="shared" si="8"/>
        <v>1309.621111</v>
      </c>
      <c r="L146" s="32">
        <f t="shared" si="9"/>
        <v>1307.235</v>
      </c>
      <c r="M146" s="32">
        <f t="shared" si="10"/>
        <v>1302.289091</v>
      </c>
      <c r="N146" s="32">
        <f t="shared" si="11"/>
        <v>1300.053333</v>
      </c>
      <c r="O146" s="32">
        <f t="shared" si="12"/>
        <v>1298.539231</v>
      </c>
      <c r="P146" s="32">
        <f t="shared" si="13"/>
        <v>1297.312857</v>
      </c>
      <c r="Q146" s="32">
        <f t="shared" si="14"/>
        <v>1294.211333</v>
      </c>
      <c r="R146" s="4">
        <f t="shared" si="15"/>
        <v>1291.6125</v>
      </c>
      <c r="S146" s="4">
        <f t="shared" si="16"/>
        <v>1287.947059</v>
      </c>
      <c r="T146" s="4">
        <f t="shared" si="22"/>
        <v>1287.169444</v>
      </c>
      <c r="U146" s="4">
        <f t="shared" si="23"/>
        <v>1284.230526</v>
      </c>
      <c r="V146" s="4">
        <f t="shared" si="29"/>
        <v>1282.042</v>
      </c>
    </row>
    <row r="147">
      <c r="A147" s="30">
        <v>46129.0</v>
      </c>
      <c r="B147" s="3">
        <v>1318.7</v>
      </c>
      <c r="C147" s="3">
        <v>1314.73</v>
      </c>
      <c r="D147" s="32">
        <f t="shared" si="95"/>
        <v>1316.485</v>
      </c>
      <c r="E147" s="32">
        <f t="shared" si="96"/>
        <v>1313.5</v>
      </c>
      <c r="F147" s="32">
        <f t="shared" si="97"/>
        <v>1303.7775</v>
      </c>
      <c r="G147" s="32">
        <f t="shared" si="98"/>
        <v>1301.558</v>
      </c>
      <c r="H147" s="32">
        <f t="shared" si="99"/>
        <v>1305.556667</v>
      </c>
      <c r="I147" s="32">
        <f t="shared" si="6"/>
        <v>1311.058571</v>
      </c>
      <c r="J147" s="37">
        <f t="shared" si="7"/>
        <v>1313.4</v>
      </c>
      <c r="K147" s="32">
        <f t="shared" si="8"/>
        <v>1312.886667</v>
      </c>
      <c r="L147" s="32">
        <f t="shared" si="9"/>
        <v>1310.132</v>
      </c>
      <c r="M147" s="32">
        <f t="shared" si="10"/>
        <v>1307.916364</v>
      </c>
      <c r="N147" s="32">
        <f t="shared" si="11"/>
        <v>1303.325833</v>
      </c>
      <c r="O147" s="32">
        <f t="shared" si="12"/>
        <v>1301.182308</v>
      </c>
      <c r="P147" s="32">
        <f t="shared" si="13"/>
        <v>1299.695714</v>
      </c>
      <c r="Q147" s="32">
        <f t="shared" si="14"/>
        <v>1298.474</v>
      </c>
      <c r="R147" s="4">
        <f t="shared" si="15"/>
        <v>1295.49375</v>
      </c>
      <c r="S147" s="4">
        <f t="shared" si="16"/>
        <v>1292.972353</v>
      </c>
      <c r="T147" s="4">
        <f t="shared" si="22"/>
        <v>1289.435</v>
      </c>
      <c r="U147" s="4">
        <f t="shared" si="23"/>
        <v>1288.62</v>
      </c>
      <c r="V147" s="4">
        <f t="shared" si="29"/>
        <v>1285.7555</v>
      </c>
    </row>
    <row r="148">
      <c r="A148" s="30">
        <v>46132.0</v>
      </c>
      <c r="B148" s="3">
        <v>1312.6</v>
      </c>
      <c r="C148" s="3">
        <v>1315.09</v>
      </c>
      <c r="D148" s="32">
        <f t="shared" si="95"/>
        <v>1314.91</v>
      </c>
      <c r="E148" s="32">
        <f t="shared" si="96"/>
        <v>1316.02</v>
      </c>
      <c r="F148" s="32">
        <f t="shared" si="97"/>
        <v>1313.8975</v>
      </c>
      <c r="G148" s="32">
        <f t="shared" si="98"/>
        <v>1306.04</v>
      </c>
      <c r="H148" s="32">
        <f t="shared" si="99"/>
        <v>1303.813333</v>
      </c>
      <c r="I148" s="32">
        <f t="shared" si="6"/>
        <v>1306.918571</v>
      </c>
      <c r="J148" s="37">
        <f t="shared" si="7"/>
        <v>1311.5625</v>
      </c>
      <c r="K148" s="32">
        <f t="shared" si="8"/>
        <v>1313.587778</v>
      </c>
      <c r="L148" s="32">
        <f t="shared" si="9"/>
        <v>1313.107</v>
      </c>
      <c r="M148" s="32">
        <f t="shared" si="10"/>
        <v>1310.582727</v>
      </c>
      <c r="N148" s="32">
        <f t="shared" si="11"/>
        <v>1308.514167</v>
      </c>
      <c r="O148" s="32">
        <f t="shared" si="12"/>
        <v>1304.230769</v>
      </c>
      <c r="P148" s="32">
        <f t="shared" si="13"/>
        <v>1302.175714</v>
      </c>
      <c r="Q148" s="32">
        <f t="shared" si="14"/>
        <v>1300.722</v>
      </c>
      <c r="R148" s="4">
        <f t="shared" si="15"/>
        <v>1299.5125</v>
      </c>
      <c r="S148" s="4">
        <f t="shared" si="16"/>
        <v>1296.646471</v>
      </c>
      <c r="T148" s="4">
        <f t="shared" si="22"/>
        <v>1294.201111</v>
      </c>
      <c r="U148" s="4">
        <f t="shared" si="23"/>
        <v>1290.785263</v>
      </c>
      <c r="V148" s="4">
        <f t="shared" si="29"/>
        <v>1289.9435</v>
      </c>
    </row>
    <row r="149">
      <c r="A149" s="30">
        <v>46133.0</v>
      </c>
      <c r="B149" s="3">
        <v>1313.2</v>
      </c>
      <c r="C149" s="3">
        <v>1313.31</v>
      </c>
      <c r="D149" s="32">
        <f t="shared" si="95"/>
        <v>1314.2</v>
      </c>
      <c r="E149" s="32">
        <f t="shared" si="96"/>
        <v>1314.376667</v>
      </c>
      <c r="F149" s="32">
        <f t="shared" si="97"/>
        <v>1315.3425</v>
      </c>
      <c r="G149" s="32">
        <f t="shared" si="98"/>
        <v>1313.78</v>
      </c>
      <c r="H149" s="32">
        <f t="shared" si="99"/>
        <v>1307.251667</v>
      </c>
      <c r="I149" s="32">
        <f t="shared" si="6"/>
        <v>1305.17</v>
      </c>
      <c r="J149" s="37">
        <f t="shared" si="7"/>
        <v>1307.7175</v>
      </c>
      <c r="K149" s="32">
        <f t="shared" si="8"/>
        <v>1311.756667</v>
      </c>
      <c r="L149" s="32">
        <f t="shared" si="9"/>
        <v>1313.56</v>
      </c>
      <c r="M149" s="32">
        <f t="shared" si="10"/>
        <v>1313.125455</v>
      </c>
      <c r="N149" s="32">
        <f t="shared" si="11"/>
        <v>1310.81</v>
      </c>
      <c r="O149" s="32">
        <f t="shared" si="12"/>
        <v>1308.883077</v>
      </c>
      <c r="P149" s="32">
        <f t="shared" si="13"/>
        <v>1304.879286</v>
      </c>
      <c r="Q149" s="32">
        <f t="shared" si="14"/>
        <v>1302.918</v>
      </c>
      <c r="R149" s="4">
        <f t="shared" si="15"/>
        <v>1301.50875</v>
      </c>
      <c r="S149" s="4">
        <f t="shared" si="16"/>
        <v>1300.324118</v>
      </c>
      <c r="T149" s="4">
        <f t="shared" si="22"/>
        <v>1297.572222</v>
      </c>
      <c r="U149" s="4">
        <f t="shared" si="23"/>
        <v>1295.206842</v>
      </c>
      <c r="V149" s="4">
        <f t="shared" si="29"/>
        <v>1291.9115</v>
      </c>
    </row>
    <row r="150">
      <c r="A150" s="30">
        <v>46134.0</v>
      </c>
      <c r="B150" s="3">
        <v>1268.6</v>
      </c>
      <c r="C150" s="3">
        <v>1269.3</v>
      </c>
      <c r="D150" s="32">
        <f t="shared" si="95"/>
        <v>1291.305</v>
      </c>
      <c r="E150" s="32">
        <f t="shared" si="96"/>
        <v>1299.233333</v>
      </c>
      <c r="F150" s="32">
        <f t="shared" si="97"/>
        <v>1303.1075</v>
      </c>
      <c r="G150" s="32">
        <f t="shared" si="98"/>
        <v>1306.134</v>
      </c>
      <c r="H150" s="32">
        <f t="shared" si="99"/>
        <v>1306.366667</v>
      </c>
      <c r="I150" s="32">
        <f t="shared" si="6"/>
        <v>1301.83</v>
      </c>
      <c r="J150" s="37">
        <f t="shared" si="7"/>
        <v>1300.68625</v>
      </c>
      <c r="K150" s="32">
        <f t="shared" si="8"/>
        <v>1303.448889</v>
      </c>
      <c r="L150" s="32">
        <f t="shared" si="9"/>
        <v>1307.511</v>
      </c>
      <c r="M150" s="32">
        <f t="shared" si="10"/>
        <v>1309.536364</v>
      </c>
      <c r="N150" s="32">
        <f t="shared" si="11"/>
        <v>1309.473333</v>
      </c>
      <c r="O150" s="32">
        <f t="shared" si="12"/>
        <v>1307.616923</v>
      </c>
      <c r="P150" s="32">
        <f t="shared" si="13"/>
        <v>1306.055714</v>
      </c>
      <c r="Q150" s="32">
        <f t="shared" si="14"/>
        <v>1302.507333</v>
      </c>
      <c r="R150" s="4">
        <f t="shared" si="15"/>
        <v>1300.816875</v>
      </c>
      <c r="S150" s="4">
        <f t="shared" si="16"/>
        <v>1299.614118</v>
      </c>
      <c r="T150" s="4">
        <f t="shared" si="22"/>
        <v>1298.600556</v>
      </c>
      <c r="U150" s="4">
        <f t="shared" si="23"/>
        <v>1296.084211</v>
      </c>
      <c r="V150" s="4">
        <f t="shared" si="29"/>
        <v>1293.9115</v>
      </c>
    </row>
    <row r="151">
      <c r="A151" s="30">
        <v>46135.0</v>
      </c>
      <c r="B151" s="3">
        <v>1240.6</v>
      </c>
      <c r="C151" s="3">
        <v>1250.48</v>
      </c>
      <c r="D151" s="32">
        <f t="shared" si="95"/>
        <v>1259.89</v>
      </c>
      <c r="E151" s="32">
        <f t="shared" si="96"/>
        <v>1277.696667</v>
      </c>
      <c r="F151" s="32">
        <f t="shared" si="97"/>
        <v>1287.045</v>
      </c>
      <c r="G151" s="32">
        <f t="shared" si="98"/>
        <v>1292.582</v>
      </c>
      <c r="H151" s="32">
        <f t="shared" si="99"/>
        <v>1296.858333</v>
      </c>
      <c r="I151" s="32">
        <f t="shared" si="6"/>
        <v>1298.382857</v>
      </c>
      <c r="J151" s="37">
        <f t="shared" si="7"/>
        <v>1295.41125</v>
      </c>
      <c r="K151" s="32">
        <f t="shared" si="8"/>
        <v>1295.107778</v>
      </c>
      <c r="L151" s="32">
        <f t="shared" si="9"/>
        <v>1298.152</v>
      </c>
      <c r="M151" s="32">
        <f t="shared" si="10"/>
        <v>1302.326364</v>
      </c>
      <c r="N151" s="32">
        <f t="shared" si="11"/>
        <v>1304.615</v>
      </c>
      <c r="O151" s="32">
        <f t="shared" si="12"/>
        <v>1304.935385</v>
      </c>
      <c r="P151" s="32">
        <f t="shared" si="13"/>
        <v>1303.535714</v>
      </c>
      <c r="Q151" s="32">
        <f t="shared" si="14"/>
        <v>1302.350667</v>
      </c>
      <c r="R151" s="4">
        <f t="shared" si="15"/>
        <v>1299.255625</v>
      </c>
      <c r="S151" s="4">
        <f t="shared" si="16"/>
        <v>1297.855882</v>
      </c>
      <c r="T151" s="4">
        <f t="shared" si="22"/>
        <v>1296.884444</v>
      </c>
      <c r="U151" s="4">
        <f t="shared" si="23"/>
        <v>1296.067895</v>
      </c>
      <c r="V151" s="4">
        <f t="shared" si="29"/>
        <v>1293.804</v>
      </c>
    </row>
    <row r="152">
      <c r="A152" s="30">
        <v>46136.0</v>
      </c>
      <c r="B152" s="3">
        <v>1154.6</v>
      </c>
      <c r="C152" s="3">
        <v>1176.26</v>
      </c>
      <c r="D152" s="32">
        <f t="shared" si="95"/>
        <v>1213.37</v>
      </c>
      <c r="E152" s="32">
        <f t="shared" si="96"/>
        <v>1232.013333</v>
      </c>
      <c r="F152" s="32">
        <f t="shared" si="97"/>
        <v>1252.3375</v>
      </c>
      <c r="G152" s="32">
        <f t="shared" si="98"/>
        <v>1264.888</v>
      </c>
      <c r="H152" s="32">
        <f t="shared" si="99"/>
        <v>1273.195</v>
      </c>
      <c r="I152" s="32">
        <f t="shared" si="6"/>
        <v>1279.63</v>
      </c>
      <c r="J152" s="37">
        <f t="shared" si="7"/>
        <v>1283.1175</v>
      </c>
      <c r="K152" s="32">
        <f t="shared" si="8"/>
        <v>1282.172222</v>
      </c>
      <c r="L152" s="32">
        <f t="shared" si="9"/>
        <v>1283.223</v>
      </c>
      <c r="M152" s="32">
        <f t="shared" si="10"/>
        <v>1287.070909</v>
      </c>
      <c r="N152" s="32">
        <f t="shared" si="11"/>
        <v>1291.820833</v>
      </c>
      <c r="O152" s="32">
        <f t="shared" si="12"/>
        <v>1294.741538</v>
      </c>
      <c r="P152" s="32">
        <f t="shared" si="13"/>
        <v>1295.744286</v>
      </c>
      <c r="Q152" s="32">
        <f t="shared" si="14"/>
        <v>1295.050667</v>
      </c>
      <c r="R152" s="4">
        <f t="shared" si="15"/>
        <v>1294.47</v>
      </c>
      <c r="S152" s="4">
        <f t="shared" si="16"/>
        <v>1292.020588</v>
      </c>
      <c r="T152" s="4">
        <f t="shared" si="22"/>
        <v>1291.100556</v>
      </c>
      <c r="U152" s="4">
        <f t="shared" si="23"/>
        <v>1290.535789</v>
      </c>
      <c r="V152" s="4">
        <f t="shared" si="29"/>
        <v>1290.0775</v>
      </c>
    </row>
    <row r="153">
      <c r="A153" s="30">
        <v>46137.0</v>
      </c>
      <c r="B153" s="3"/>
      <c r="C153" s="3"/>
    </row>
    <row r="154">
      <c r="A154" s="30">
        <v>46138.0</v>
      </c>
      <c r="B154" s="3"/>
      <c r="C154" s="3"/>
    </row>
    <row r="155">
      <c r="A155" s="30">
        <v>46139.0</v>
      </c>
      <c r="B155" s="3"/>
      <c r="C155" s="3"/>
    </row>
    <row r="156">
      <c r="A156" s="30">
        <v>46140.0</v>
      </c>
      <c r="B156" s="3"/>
      <c r="C156" s="3"/>
    </row>
    <row r="157">
      <c r="A157" s="30">
        <v>46141.0</v>
      </c>
      <c r="B157" s="3"/>
      <c r="C157" s="3"/>
    </row>
    <row r="158">
      <c r="A158" s="30">
        <v>46142.0</v>
      </c>
      <c r="B158" s="3"/>
      <c r="C158" s="3"/>
    </row>
    <row r="159">
      <c r="A159" s="30">
        <v>46143.0</v>
      </c>
      <c r="B159" s="3"/>
      <c r="C159" s="3"/>
    </row>
    <row r="160">
      <c r="A160" s="30">
        <v>46144.0</v>
      </c>
      <c r="B160" s="3"/>
      <c r="C160" s="3"/>
    </row>
  </sheetData>
  <conditionalFormatting sqref="B2:C160">
    <cfRule type="expression" dxfId="0" priority="1">
      <formula>C2&gt;=B2</formula>
    </cfRule>
  </conditionalFormatting>
  <conditionalFormatting sqref="B2:C160">
    <cfRule type="expression" dxfId="1" priority="2">
      <formula>B2&gt;=C2</formula>
    </cfRule>
  </conditionalFormatting>
  <conditionalFormatting sqref="D2:V108 D110:V119 D121:V121 D128:V130 D134:V135 D141:V152">
    <cfRule type="colorScale" priority="3">
      <colorScale>
        <cfvo type="min"/>
        <cfvo type="max"/>
        <color rgb="FFE06666"/>
        <color rgb="FF6AA84F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0.57"/>
    <col customWidth="1" min="3" max="3" width="10.43"/>
    <col customWidth="1" min="4" max="11" width="8.57"/>
    <col customWidth="1" min="12" max="12" width="8.86"/>
    <col customWidth="1" min="13" max="13" width="8.71"/>
    <col customWidth="1" min="14" max="17" width="8.57"/>
    <col customWidth="1" min="18" max="21" width="8.71"/>
    <col customWidth="1" min="22" max="22" width="8.57"/>
    <col customWidth="1" min="23" max="23" width="7.86"/>
    <col customWidth="1" min="24" max="24" width="4.43"/>
    <col customWidth="1" min="25" max="25" width="17.14"/>
  </cols>
  <sheetData>
    <row r="1">
      <c r="A1" s="51" t="s">
        <v>195</v>
      </c>
      <c r="B1" s="52" t="s">
        <v>230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45926.0</v>
      </c>
      <c r="B2" s="34">
        <v>1395.3</v>
      </c>
      <c r="C2" s="34">
        <v>1399.92</v>
      </c>
      <c r="D2" s="214"/>
      <c r="E2" s="214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</row>
    <row r="3">
      <c r="A3" s="30">
        <v>45929.0</v>
      </c>
      <c r="B3" s="34">
        <v>1387.4</v>
      </c>
      <c r="C3" s="34">
        <v>1389.76</v>
      </c>
      <c r="D3" s="214">
        <f t="shared" ref="D3:D8" si="1">SUM(C2:C3)/2</f>
        <v>1394.84</v>
      </c>
      <c r="E3" s="214"/>
      <c r="F3" s="214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</row>
    <row r="4">
      <c r="A4" s="30">
        <v>45930.0</v>
      </c>
      <c r="B4" s="34">
        <v>1385.1</v>
      </c>
      <c r="C4" s="34">
        <v>1391.54</v>
      </c>
      <c r="D4" s="214">
        <f t="shared" si="1"/>
        <v>1390.65</v>
      </c>
      <c r="E4" s="214">
        <f t="shared" ref="E4:E8" si="2">SUM(C2:C4)/3</f>
        <v>1393.74</v>
      </c>
      <c r="F4" s="214"/>
      <c r="G4" s="214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</row>
    <row r="5">
      <c r="A5" s="30">
        <v>45931.0</v>
      </c>
      <c r="B5" s="34">
        <v>1389.5</v>
      </c>
      <c r="C5" s="34">
        <v>1387.87</v>
      </c>
      <c r="D5" s="214">
        <f t="shared" si="1"/>
        <v>1389.705</v>
      </c>
      <c r="E5" s="214">
        <f t="shared" si="2"/>
        <v>1389.723333</v>
      </c>
      <c r="F5" s="214">
        <f t="shared" ref="F5:F8" si="3">SUM(C2:C5)/4</f>
        <v>1392.2725</v>
      </c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</row>
    <row r="6">
      <c r="A6" s="30">
        <v>45933.0</v>
      </c>
      <c r="B6" s="34">
        <v>1393.5</v>
      </c>
      <c r="C6" s="34">
        <v>1389.61</v>
      </c>
      <c r="D6" s="214">
        <f t="shared" si="1"/>
        <v>1388.74</v>
      </c>
      <c r="E6" s="214">
        <f t="shared" si="2"/>
        <v>1389.673333</v>
      </c>
      <c r="F6" s="214">
        <f t="shared" si="3"/>
        <v>1389.695</v>
      </c>
      <c r="G6" s="214">
        <f t="shared" ref="G6:G8" si="4">SUM(C2:C6)/5</f>
        <v>1391.74</v>
      </c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</row>
    <row r="7">
      <c r="A7" s="30">
        <v>45936.0</v>
      </c>
      <c r="B7" s="34">
        <v>1417.7</v>
      </c>
      <c r="C7" s="34">
        <v>1414.89</v>
      </c>
      <c r="D7" s="214">
        <f t="shared" si="1"/>
        <v>1402.25</v>
      </c>
      <c r="E7" s="214">
        <f t="shared" si="2"/>
        <v>1397.456667</v>
      </c>
      <c r="F7" s="214">
        <f t="shared" si="3"/>
        <v>1395.9775</v>
      </c>
      <c r="G7" s="214">
        <f t="shared" si="4"/>
        <v>1394.734</v>
      </c>
      <c r="H7" s="214">
        <f t="shared" ref="H7:H8" si="5">SUM(C2:C7)/6</f>
        <v>1395.598333</v>
      </c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</row>
    <row r="8">
      <c r="A8" s="30">
        <v>45937.0</v>
      </c>
      <c r="B8" s="34">
        <v>1433.4</v>
      </c>
      <c r="C8" s="34">
        <v>1432.32</v>
      </c>
      <c r="D8" s="214">
        <f t="shared" si="1"/>
        <v>1423.605</v>
      </c>
      <c r="E8" s="214">
        <f t="shared" si="2"/>
        <v>1412.273333</v>
      </c>
      <c r="F8" s="214">
        <f t="shared" si="3"/>
        <v>1406.1725</v>
      </c>
      <c r="G8" s="214">
        <f t="shared" si="4"/>
        <v>1403.246</v>
      </c>
      <c r="H8" s="214">
        <f t="shared" si="5"/>
        <v>1400.998333</v>
      </c>
      <c r="I8" s="214">
        <f t="shared" ref="I8:I142" si="6">SUM(C2:C8)/7</f>
        <v>1400.844286</v>
      </c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</row>
    <row r="9">
      <c r="A9" s="30">
        <v>45938.0</v>
      </c>
      <c r="B9" s="34">
        <v>1453.2</v>
      </c>
      <c r="C9" s="34">
        <v>1449.94</v>
      </c>
      <c r="D9" s="32">
        <f>SUM(C8:C9)/2</f>
        <v>1441.13</v>
      </c>
      <c r="E9" s="32">
        <f>SUM(C7:C9)/3</f>
        <v>1432.383333</v>
      </c>
      <c r="F9" s="32">
        <f>SUM(C6:C9)/4</f>
        <v>1421.69</v>
      </c>
      <c r="G9" s="32">
        <f>SUM(C5:C9)/5</f>
        <v>1414.926</v>
      </c>
      <c r="H9" s="32">
        <f>SUM(C4:C9)/6</f>
        <v>1411.028333</v>
      </c>
      <c r="I9" s="32">
        <f t="shared" si="6"/>
        <v>1407.99</v>
      </c>
      <c r="J9" s="37">
        <f t="shared" ref="J9:J142" si="7">SUM(C2:C9)/8</f>
        <v>1406.98125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>
      <c r="A10" s="30">
        <v>45939.0</v>
      </c>
      <c r="B10" s="34">
        <v>1486.5</v>
      </c>
      <c r="C10" s="34">
        <v>1481.66</v>
      </c>
      <c r="D10" s="214">
        <f>SUM(C9:C10)/2</f>
        <v>1465.8</v>
      </c>
      <c r="E10" s="214">
        <f>SUM(C8:C10)/3</f>
        <v>1454.64</v>
      </c>
      <c r="F10" s="214">
        <f>SUM(C7:C10)/4</f>
        <v>1444.7025</v>
      </c>
      <c r="G10" s="214">
        <f>SUM(C6:C10)/5</f>
        <v>1433.684</v>
      </c>
      <c r="H10" s="214">
        <f>SUM(C5:C10)/6</f>
        <v>1426.048333</v>
      </c>
      <c r="I10" s="214">
        <f t="shared" si="6"/>
        <v>1421.118571</v>
      </c>
      <c r="J10" s="216">
        <f t="shared" si="7"/>
        <v>1417.19875</v>
      </c>
      <c r="K10" s="214">
        <f t="shared" ref="K10:K142" si="8">SUM(C2:C10)/9</f>
        <v>1415.278889</v>
      </c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</row>
    <row r="11">
      <c r="A11" s="30">
        <v>45940.0</v>
      </c>
      <c r="B11" s="34">
        <v>1495.5</v>
      </c>
      <c r="C11" s="34">
        <v>1490.51</v>
      </c>
      <c r="D11" s="32">
        <f t="shared" ref="D11:D26" si="9">SUM(C10:C11)/2</f>
        <v>1486.085</v>
      </c>
      <c r="E11" s="32">
        <f t="shared" ref="E11:E26" si="10">SUM(C9:C11)/3</f>
        <v>1474.036667</v>
      </c>
      <c r="F11" s="32">
        <f t="shared" ref="F11:F26" si="11">SUM(C8:C11)/4</f>
        <v>1463.6075</v>
      </c>
      <c r="G11" s="32">
        <f t="shared" ref="G11:G26" si="12">SUM(C7:C11)/5</f>
        <v>1453.864</v>
      </c>
      <c r="H11" s="32">
        <f t="shared" ref="H11:H26" si="13">SUM(C6:C11)/6</f>
        <v>1443.155</v>
      </c>
      <c r="I11" s="32">
        <f t="shared" si="6"/>
        <v>1435.257143</v>
      </c>
      <c r="J11" s="37">
        <f t="shared" si="7"/>
        <v>1429.7925</v>
      </c>
      <c r="K11" s="32">
        <f t="shared" si="8"/>
        <v>1425.344444</v>
      </c>
      <c r="L11" s="32">
        <f t="shared" ref="L11:L142" si="14">SUM(C2:C11)/10</f>
        <v>1422.802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45943.0</v>
      </c>
      <c r="B12" s="34">
        <v>1494.7</v>
      </c>
      <c r="C12" s="34">
        <v>1489.55</v>
      </c>
      <c r="D12" s="32">
        <f t="shared" si="9"/>
        <v>1490.03</v>
      </c>
      <c r="E12" s="32">
        <f t="shared" si="10"/>
        <v>1487.24</v>
      </c>
      <c r="F12" s="32">
        <f t="shared" si="11"/>
        <v>1477.915</v>
      </c>
      <c r="G12" s="32">
        <f t="shared" si="12"/>
        <v>1468.796</v>
      </c>
      <c r="H12" s="32">
        <f t="shared" si="13"/>
        <v>1459.811667</v>
      </c>
      <c r="I12" s="32">
        <f t="shared" si="6"/>
        <v>1449.782857</v>
      </c>
      <c r="J12" s="37">
        <f t="shared" si="7"/>
        <v>1442.04375</v>
      </c>
      <c r="K12" s="32">
        <f t="shared" si="8"/>
        <v>1436.432222</v>
      </c>
      <c r="L12" s="32">
        <f t="shared" si="14"/>
        <v>1431.765</v>
      </c>
      <c r="M12" s="32">
        <f t="shared" ref="M12:M142" si="15">SUM(C2:C12)/11</f>
        <v>1428.87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45944.0</v>
      </c>
      <c r="B13" s="34">
        <v>1495.4</v>
      </c>
      <c r="C13" s="34">
        <v>1509.47</v>
      </c>
      <c r="D13" s="32">
        <f t="shared" si="9"/>
        <v>1499.51</v>
      </c>
      <c r="E13" s="32">
        <f t="shared" si="10"/>
        <v>1496.51</v>
      </c>
      <c r="F13" s="32">
        <f t="shared" si="11"/>
        <v>1492.7975</v>
      </c>
      <c r="G13" s="32">
        <f t="shared" si="12"/>
        <v>1484.226</v>
      </c>
      <c r="H13" s="32">
        <f t="shared" si="13"/>
        <v>1475.575</v>
      </c>
      <c r="I13" s="32">
        <f t="shared" si="6"/>
        <v>1466.905714</v>
      </c>
      <c r="J13" s="37">
        <f t="shared" si="7"/>
        <v>1457.24375</v>
      </c>
      <c r="K13" s="32">
        <f t="shared" si="8"/>
        <v>1449.535556</v>
      </c>
      <c r="L13" s="32">
        <f t="shared" si="14"/>
        <v>1443.736</v>
      </c>
      <c r="M13" s="32">
        <f t="shared" si="15"/>
        <v>1438.829091</v>
      </c>
      <c r="N13" s="32">
        <f t="shared" ref="N13:N142" si="16">SUM(C2:C13)/12</f>
        <v>1435.586667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45945.0</v>
      </c>
      <c r="B14" s="34">
        <v>1495.7</v>
      </c>
      <c r="C14" s="34">
        <v>1497.07</v>
      </c>
      <c r="D14" s="32">
        <f t="shared" si="9"/>
        <v>1503.27</v>
      </c>
      <c r="E14" s="32">
        <f t="shared" si="10"/>
        <v>1498.696667</v>
      </c>
      <c r="F14" s="32">
        <f t="shared" si="11"/>
        <v>1496.65</v>
      </c>
      <c r="G14" s="32">
        <f t="shared" si="12"/>
        <v>1493.652</v>
      </c>
      <c r="H14" s="32">
        <f t="shared" si="13"/>
        <v>1486.366667</v>
      </c>
      <c r="I14" s="32">
        <f t="shared" si="6"/>
        <v>1478.645714</v>
      </c>
      <c r="J14" s="37">
        <f t="shared" si="7"/>
        <v>1470.67625</v>
      </c>
      <c r="K14" s="32">
        <f t="shared" si="8"/>
        <v>1461.668889</v>
      </c>
      <c r="L14" s="32">
        <f t="shared" si="14"/>
        <v>1454.289</v>
      </c>
      <c r="M14" s="32">
        <f t="shared" si="15"/>
        <v>1448.584545</v>
      </c>
      <c r="N14" s="32">
        <f t="shared" si="16"/>
        <v>1443.6825</v>
      </c>
      <c r="O14" s="32">
        <f t="shared" ref="O14:O142" si="17">SUM(C2:C14)/13</f>
        <v>1440.316154</v>
      </c>
      <c r="P14" s="32"/>
      <c r="Q14" s="32"/>
      <c r="R14" s="4"/>
      <c r="S14" s="4"/>
      <c r="T14" s="4"/>
      <c r="U14" s="4"/>
      <c r="V14" s="4"/>
    </row>
    <row r="15">
      <c r="A15" s="30">
        <v>45946.0</v>
      </c>
      <c r="B15" s="34">
        <v>1515.0</v>
      </c>
      <c r="C15" s="34">
        <v>1512.81</v>
      </c>
      <c r="D15" s="32">
        <f t="shared" si="9"/>
        <v>1504.94</v>
      </c>
      <c r="E15" s="32">
        <f t="shared" si="10"/>
        <v>1506.45</v>
      </c>
      <c r="F15" s="32">
        <f t="shared" si="11"/>
        <v>1502.225</v>
      </c>
      <c r="G15" s="32">
        <f t="shared" si="12"/>
        <v>1499.882</v>
      </c>
      <c r="H15" s="32">
        <f t="shared" si="13"/>
        <v>1496.845</v>
      </c>
      <c r="I15" s="32">
        <f t="shared" si="6"/>
        <v>1490.144286</v>
      </c>
      <c r="J15" s="37">
        <f t="shared" si="7"/>
        <v>1482.91625</v>
      </c>
      <c r="K15" s="32">
        <f t="shared" si="8"/>
        <v>1475.357778</v>
      </c>
      <c r="L15" s="32">
        <f t="shared" si="14"/>
        <v>1466.783</v>
      </c>
      <c r="M15" s="32">
        <f t="shared" si="15"/>
        <v>1459.609091</v>
      </c>
      <c r="N15" s="32">
        <f t="shared" si="16"/>
        <v>1453.936667</v>
      </c>
      <c r="O15" s="32">
        <f t="shared" si="17"/>
        <v>1449</v>
      </c>
      <c r="P15" s="32">
        <f t="shared" ref="P15:P142" si="18">SUM(C2:C15)/14</f>
        <v>1445.494286</v>
      </c>
      <c r="Q15" s="32"/>
      <c r="R15" s="4"/>
      <c r="S15" s="4"/>
      <c r="T15" s="4"/>
      <c r="U15" s="4"/>
      <c r="V15" s="4"/>
    </row>
    <row r="16">
      <c r="A16" s="30">
        <v>45947.0</v>
      </c>
      <c r="B16" s="34">
        <v>1486.2</v>
      </c>
      <c r="C16" s="34">
        <v>1492.03</v>
      </c>
      <c r="D16" s="32">
        <f t="shared" si="9"/>
        <v>1502.42</v>
      </c>
      <c r="E16" s="32">
        <f t="shared" si="10"/>
        <v>1500.636667</v>
      </c>
      <c r="F16" s="32">
        <f t="shared" si="11"/>
        <v>1502.845</v>
      </c>
      <c r="G16" s="32">
        <f t="shared" si="12"/>
        <v>1500.186</v>
      </c>
      <c r="H16" s="32">
        <f t="shared" si="13"/>
        <v>1498.573333</v>
      </c>
      <c r="I16" s="32">
        <f t="shared" si="6"/>
        <v>1496.157143</v>
      </c>
      <c r="J16" s="37">
        <f t="shared" si="7"/>
        <v>1490.38</v>
      </c>
      <c r="K16" s="32">
        <f t="shared" si="8"/>
        <v>1483.928889</v>
      </c>
      <c r="L16" s="32">
        <f t="shared" si="14"/>
        <v>1477.025</v>
      </c>
      <c r="M16" s="32">
        <f t="shared" si="15"/>
        <v>1469.078182</v>
      </c>
      <c r="N16" s="32">
        <f t="shared" si="16"/>
        <v>1462.310833</v>
      </c>
      <c r="O16" s="32">
        <f t="shared" si="17"/>
        <v>1456.866923</v>
      </c>
      <c r="P16" s="32">
        <f t="shared" si="18"/>
        <v>1452.073571</v>
      </c>
      <c r="Q16" s="32">
        <f t="shared" ref="Q16:Q142" si="19">SUM(C2:C16)/15</f>
        <v>1448.596667</v>
      </c>
      <c r="R16" s="4"/>
      <c r="S16" s="4"/>
      <c r="T16" s="4"/>
      <c r="U16" s="4"/>
      <c r="V16" s="4"/>
    </row>
    <row r="17">
      <c r="A17" s="30">
        <v>45950.0</v>
      </c>
      <c r="B17" s="3">
        <v>1495.4</v>
      </c>
      <c r="C17" s="3">
        <v>1498.57</v>
      </c>
      <c r="D17" s="32">
        <f t="shared" si="9"/>
        <v>1495.3</v>
      </c>
      <c r="E17" s="32">
        <f t="shared" si="10"/>
        <v>1501.136667</v>
      </c>
      <c r="F17" s="32">
        <f t="shared" si="11"/>
        <v>1500.12</v>
      </c>
      <c r="G17" s="32">
        <f t="shared" si="12"/>
        <v>1501.99</v>
      </c>
      <c r="H17" s="32">
        <f t="shared" si="13"/>
        <v>1499.916667</v>
      </c>
      <c r="I17" s="32">
        <f t="shared" si="6"/>
        <v>1498.572857</v>
      </c>
      <c r="J17" s="37">
        <f t="shared" si="7"/>
        <v>1496.45875</v>
      </c>
      <c r="K17" s="32">
        <f t="shared" si="8"/>
        <v>1491.29</v>
      </c>
      <c r="L17" s="32">
        <f t="shared" si="14"/>
        <v>1485.393</v>
      </c>
      <c r="M17" s="32">
        <f t="shared" si="15"/>
        <v>1478.983636</v>
      </c>
      <c r="N17" s="32">
        <f t="shared" si="16"/>
        <v>1471.535833</v>
      </c>
      <c r="O17" s="32">
        <f t="shared" si="17"/>
        <v>1465.1</v>
      </c>
      <c r="P17" s="32">
        <f t="shared" si="18"/>
        <v>1459.845714</v>
      </c>
      <c r="Q17" s="32">
        <f t="shared" si="19"/>
        <v>1455.173333</v>
      </c>
      <c r="R17" s="4">
        <f t="shared" ref="R17:R142" si="20">SUM(C2:C17)/16</f>
        <v>1451.72</v>
      </c>
      <c r="S17" s="4"/>
      <c r="T17" s="4"/>
      <c r="U17" s="4"/>
      <c r="V17" s="4"/>
    </row>
    <row r="18">
      <c r="A18" s="30">
        <v>45951.0</v>
      </c>
      <c r="B18" s="3">
        <v>1486.0</v>
      </c>
      <c r="C18" s="3">
        <v>1490.39</v>
      </c>
      <c r="D18" s="32">
        <f t="shared" si="9"/>
        <v>1494.48</v>
      </c>
      <c r="E18" s="32">
        <f t="shared" si="10"/>
        <v>1493.663333</v>
      </c>
      <c r="F18" s="32">
        <f t="shared" si="11"/>
        <v>1498.45</v>
      </c>
      <c r="G18" s="32">
        <f t="shared" si="12"/>
        <v>1498.174</v>
      </c>
      <c r="H18" s="32">
        <f t="shared" si="13"/>
        <v>1500.056667</v>
      </c>
      <c r="I18" s="32">
        <f t="shared" si="6"/>
        <v>1498.555714</v>
      </c>
      <c r="J18" s="37">
        <f t="shared" si="7"/>
        <v>1497.55</v>
      </c>
      <c r="K18" s="32">
        <f t="shared" si="8"/>
        <v>1495.784444</v>
      </c>
      <c r="L18" s="32">
        <f t="shared" si="14"/>
        <v>1491.2</v>
      </c>
      <c r="M18" s="32">
        <f t="shared" si="15"/>
        <v>1485.847273</v>
      </c>
      <c r="N18" s="32">
        <f t="shared" si="16"/>
        <v>1479.934167</v>
      </c>
      <c r="O18" s="32">
        <f t="shared" si="17"/>
        <v>1472.986154</v>
      </c>
      <c r="P18" s="32">
        <f t="shared" si="18"/>
        <v>1466.906429</v>
      </c>
      <c r="Q18" s="32">
        <f t="shared" si="19"/>
        <v>1461.882</v>
      </c>
      <c r="R18" s="4">
        <f t="shared" si="20"/>
        <v>1457.374375</v>
      </c>
      <c r="S18" s="4">
        <f t="shared" ref="S18:S142" si="21">SUM(C2:C18)/17</f>
        <v>1453.994706</v>
      </c>
      <c r="T18" s="4"/>
      <c r="U18" s="4"/>
      <c r="V18" s="4"/>
    </row>
    <row r="19">
      <c r="A19" s="30">
        <v>45953.0</v>
      </c>
      <c r="B19" s="3">
        <v>1523.9</v>
      </c>
      <c r="C19" s="3">
        <v>1531.36</v>
      </c>
      <c r="D19" s="32">
        <f t="shared" si="9"/>
        <v>1510.875</v>
      </c>
      <c r="E19" s="32">
        <f t="shared" si="10"/>
        <v>1506.773333</v>
      </c>
      <c r="F19" s="32">
        <f t="shared" si="11"/>
        <v>1503.0875</v>
      </c>
      <c r="G19" s="32">
        <f t="shared" si="12"/>
        <v>1505.032</v>
      </c>
      <c r="H19" s="32">
        <f t="shared" si="13"/>
        <v>1503.705</v>
      </c>
      <c r="I19" s="32">
        <f t="shared" si="6"/>
        <v>1504.528571</v>
      </c>
      <c r="J19" s="37">
        <f t="shared" si="7"/>
        <v>1502.65625</v>
      </c>
      <c r="K19" s="32">
        <f t="shared" si="8"/>
        <v>1501.306667</v>
      </c>
      <c r="L19" s="32">
        <f t="shared" si="14"/>
        <v>1499.342</v>
      </c>
      <c r="M19" s="32">
        <f t="shared" si="15"/>
        <v>1494.850909</v>
      </c>
      <c r="N19" s="32">
        <f t="shared" si="16"/>
        <v>1489.64</v>
      </c>
      <c r="O19" s="32">
        <f t="shared" si="17"/>
        <v>1483.89</v>
      </c>
      <c r="P19" s="32">
        <f t="shared" si="18"/>
        <v>1477.155714</v>
      </c>
      <c r="Q19" s="32">
        <f t="shared" si="19"/>
        <v>1471.203333</v>
      </c>
      <c r="R19" s="4">
        <f t="shared" si="20"/>
        <v>1466.224375</v>
      </c>
      <c r="S19" s="4">
        <f t="shared" si="21"/>
        <v>1461.726471</v>
      </c>
      <c r="T19" s="4">
        <f t="shared" ref="T19:T142" si="22">SUM(C2:C19)/18</f>
        <v>1458.292778</v>
      </c>
      <c r="U19" s="4"/>
      <c r="V19" s="4"/>
    </row>
    <row r="20">
      <c r="A20" s="30">
        <v>45954.0</v>
      </c>
      <c r="B20" s="3">
        <v>1523.8</v>
      </c>
      <c r="C20" s="3">
        <v>1523.81</v>
      </c>
      <c r="D20" s="32">
        <f t="shared" si="9"/>
        <v>1527.585</v>
      </c>
      <c r="E20" s="32">
        <f t="shared" si="10"/>
        <v>1515.186667</v>
      </c>
      <c r="F20" s="32">
        <f t="shared" si="11"/>
        <v>1511.0325</v>
      </c>
      <c r="G20" s="32">
        <f t="shared" si="12"/>
        <v>1507.232</v>
      </c>
      <c r="H20" s="32">
        <f t="shared" si="13"/>
        <v>1508.161667</v>
      </c>
      <c r="I20" s="32">
        <f t="shared" si="6"/>
        <v>1506.577143</v>
      </c>
      <c r="J20" s="37">
        <f t="shared" si="7"/>
        <v>1506.93875</v>
      </c>
      <c r="K20" s="32">
        <f t="shared" si="8"/>
        <v>1505.006667</v>
      </c>
      <c r="L20" s="32">
        <f t="shared" si="14"/>
        <v>1503.557</v>
      </c>
      <c r="M20" s="32">
        <f t="shared" si="15"/>
        <v>1501.566364</v>
      </c>
      <c r="N20" s="32">
        <f t="shared" si="16"/>
        <v>1497.264167</v>
      </c>
      <c r="O20" s="32">
        <f t="shared" si="17"/>
        <v>1492.268462</v>
      </c>
      <c r="P20" s="32">
        <f t="shared" si="18"/>
        <v>1486.741429</v>
      </c>
      <c r="Q20" s="32">
        <f t="shared" si="19"/>
        <v>1480.266</v>
      </c>
      <c r="R20" s="4">
        <f t="shared" si="20"/>
        <v>1474.49125</v>
      </c>
      <c r="S20" s="4">
        <f t="shared" si="21"/>
        <v>1469.611765</v>
      </c>
      <c r="T20" s="4">
        <f t="shared" si="22"/>
        <v>1465.175556</v>
      </c>
      <c r="U20" s="4">
        <f t="shared" ref="U20:U142" si="23">SUM(C2:C20)/19</f>
        <v>1461.741053</v>
      </c>
      <c r="V20" s="4"/>
    </row>
    <row r="21">
      <c r="A21" s="30">
        <v>45957.0</v>
      </c>
      <c r="B21" s="3">
        <v>1533.5</v>
      </c>
      <c r="C21" s="3">
        <v>1539.21</v>
      </c>
      <c r="D21" s="32">
        <f t="shared" si="9"/>
        <v>1531.51</v>
      </c>
      <c r="E21" s="32">
        <f t="shared" si="10"/>
        <v>1531.46</v>
      </c>
      <c r="F21" s="32">
        <f t="shared" si="11"/>
        <v>1521.1925</v>
      </c>
      <c r="G21" s="32">
        <f t="shared" si="12"/>
        <v>1516.668</v>
      </c>
      <c r="H21" s="32">
        <f t="shared" si="13"/>
        <v>1512.561667</v>
      </c>
      <c r="I21" s="32">
        <f t="shared" si="6"/>
        <v>1512.597143</v>
      </c>
      <c r="J21" s="37">
        <f t="shared" si="7"/>
        <v>1510.65625</v>
      </c>
      <c r="K21" s="32">
        <f t="shared" si="8"/>
        <v>1510.524444</v>
      </c>
      <c r="L21" s="32">
        <f t="shared" si="14"/>
        <v>1508.427</v>
      </c>
      <c r="M21" s="32">
        <f t="shared" si="15"/>
        <v>1506.798182</v>
      </c>
      <c r="N21" s="32">
        <f t="shared" si="16"/>
        <v>1504.703333</v>
      </c>
      <c r="O21" s="32">
        <f t="shared" si="17"/>
        <v>1500.490769</v>
      </c>
      <c r="P21" s="32">
        <f t="shared" si="18"/>
        <v>1495.621429</v>
      </c>
      <c r="Q21" s="32">
        <f t="shared" si="19"/>
        <v>1490.239333</v>
      </c>
      <c r="R21" s="4">
        <f t="shared" si="20"/>
        <v>1483.95</v>
      </c>
      <c r="S21" s="4">
        <f t="shared" si="21"/>
        <v>1478.298235</v>
      </c>
      <c r="T21" s="4">
        <f t="shared" si="22"/>
        <v>1473.478333</v>
      </c>
      <c r="U21" s="4">
        <f t="shared" si="23"/>
        <v>1469.072105</v>
      </c>
      <c r="V21" s="4">
        <f t="shared" ref="V21:V142" si="24">SUM(C2:C21)/20</f>
        <v>1465.6145</v>
      </c>
    </row>
    <row r="22">
      <c r="A22" s="30">
        <v>45958.0</v>
      </c>
      <c r="B22" s="3">
        <v>1522.1</v>
      </c>
      <c r="C22" s="3">
        <v>1522.39</v>
      </c>
      <c r="D22" s="32">
        <f t="shared" si="9"/>
        <v>1530.8</v>
      </c>
      <c r="E22" s="32">
        <f t="shared" si="10"/>
        <v>1528.47</v>
      </c>
      <c r="F22" s="32">
        <f t="shared" si="11"/>
        <v>1529.1925</v>
      </c>
      <c r="G22" s="32">
        <f t="shared" si="12"/>
        <v>1521.432</v>
      </c>
      <c r="H22" s="32">
        <f t="shared" si="13"/>
        <v>1517.621667</v>
      </c>
      <c r="I22" s="32">
        <f t="shared" si="6"/>
        <v>1513.965714</v>
      </c>
      <c r="J22" s="37">
        <f t="shared" si="7"/>
        <v>1513.82125</v>
      </c>
      <c r="K22" s="32">
        <f t="shared" si="8"/>
        <v>1511.96</v>
      </c>
      <c r="L22" s="32">
        <f t="shared" si="14"/>
        <v>1511.711</v>
      </c>
      <c r="M22" s="32">
        <f t="shared" si="15"/>
        <v>1509.696364</v>
      </c>
      <c r="N22" s="32">
        <f t="shared" si="16"/>
        <v>1508.0975</v>
      </c>
      <c r="O22" s="32">
        <f t="shared" si="17"/>
        <v>1506.063846</v>
      </c>
      <c r="P22" s="32">
        <f t="shared" si="18"/>
        <v>1502.055</v>
      </c>
      <c r="Q22" s="32">
        <f t="shared" si="19"/>
        <v>1497.406</v>
      </c>
      <c r="R22" s="4">
        <f t="shared" si="20"/>
        <v>1492.24875</v>
      </c>
      <c r="S22" s="4">
        <f t="shared" si="21"/>
        <v>1486.211176</v>
      </c>
      <c r="T22" s="4">
        <f t="shared" si="22"/>
        <v>1480.747778</v>
      </c>
      <c r="U22" s="4">
        <f t="shared" si="23"/>
        <v>1476.052632</v>
      </c>
      <c r="V22" s="4">
        <f t="shared" si="24"/>
        <v>1471.738</v>
      </c>
    </row>
    <row r="23">
      <c r="A23" s="30">
        <v>45959.0</v>
      </c>
      <c r="B23" s="3">
        <v>1557.3</v>
      </c>
      <c r="C23" s="3">
        <v>1549.68</v>
      </c>
      <c r="D23" s="32">
        <f t="shared" si="9"/>
        <v>1536.035</v>
      </c>
      <c r="E23" s="32">
        <f t="shared" si="10"/>
        <v>1537.093333</v>
      </c>
      <c r="F23" s="32">
        <f t="shared" si="11"/>
        <v>1533.7725</v>
      </c>
      <c r="G23" s="32">
        <f t="shared" si="12"/>
        <v>1533.29</v>
      </c>
      <c r="H23" s="32">
        <f t="shared" si="13"/>
        <v>1526.14</v>
      </c>
      <c r="I23" s="32">
        <f t="shared" si="6"/>
        <v>1522.201429</v>
      </c>
      <c r="J23" s="37">
        <f t="shared" si="7"/>
        <v>1518.43</v>
      </c>
      <c r="K23" s="32">
        <f t="shared" si="8"/>
        <v>1517.805556</v>
      </c>
      <c r="L23" s="32">
        <f t="shared" si="14"/>
        <v>1515.732</v>
      </c>
      <c r="M23" s="32">
        <f t="shared" si="15"/>
        <v>1515.162727</v>
      </c>
      <c r="N23" s="32">
        <f t="shared" si="16"/>
        <v>1513.028333</v>
      </c>
      <c r="O23" s="32">
        <f t="shared" si="17"/>
        <v>1511.296154</v>
      </c>
      <c r="P23" s="32">
        <f t="shared" si="18"/>
        <v>1509.179286</v>
      </c>
      <c r="Q23" s="32">
        <f t="shared" si="19"/>
        <v>1505.23</v>
      </c>
      <c r="R23" s="4">
        <f t="shared" si="20"/>
        <v>1500.673125</v>
      </c>
      <c r="S23" s="4">
        <f t="shared" si="21"/>
        <v>1495.627059</v>
      </c>
      <c r="T23" s="4">
        <f t="shared" si="22"/>
        <v>1489.737222</v>
      </c>
      <c r="U23" s="4">
        <f t="shared" si="23"/>
        <v>1484.375789</v>
      </c>
      <c r="V23" s="4">
        <f t="shared" si="24"/>
        <v>1479.734</v>
      </c>
    </row>
    <row r="24">
      <c r="A24" s="30">
        <v>45960.0</v>
      </c>
      <c r="B24" s="3">
        <v>1549.8</v>
      </c>
      <c r="C24" s="3">
        <v>1547.64</v>
      </c>
      <c r="D24" s="32">
        <f t="shared" si="9"/>
        <v>1548.66</v>
      </c>
      <c r="E24" s="32">
        <f t="shared" si="10"/>
        <v>1539.903333</v>
      </c>
      <c r="F24" s="32">
        <f t="shared" si="11"/>
        <v>1539.73</v>
      </c>
      <c r="G24" s="32">
        <f t="shared" si="12"/>
        <v>1536.546</v>
      </c>
      <c r="H24" s="32">
        <f t="shared" si="13"/>
        <v>1535.681667</v>
      </c>
      <c r="I24" s="32">
        <f t="shared" si="6"/>
        <v>1529.211429</v>
      </c>
      <c r="J24" s="37">
        <f t="shared" si="7"/>
        <v>1525.38125</v>
      </c>
      <c r="K24" s="32">
        <f t="shared" si="8"/>
        <v>1521.675556</v>
      </c>
      <c r="L24" s="32">
        <f t="shared" si="14"/>
        <v>1520.789</v>
      </c>
      <c r="M24" s="32">
        <f t="shared" si="15"/>
        <v>1518.632727</v>
      </c>
      <c r="N24" s="32">
        <f t="shared" si="16"/>
        <v>1517.869167</v>
      </c>
      <c r="O24" s="32">
        <f t="shared" si="17"/>
        <v>1515.690769</v>
      </c>
      <c r="P24" s="32">
        <f t="shared" si="18"/>
        <v>1513.892143</v>
      </c>
      <c r="Q24" s="32">
        <f t="shared" si="19"/>
        <v>1511.743333</v>
      </c>
      <c r="R24" s="4">
        <f t="shared" si="20"/>
        <v>1507.880625</v>
      </c>
      <c r="S24" s="4">
        <f t="shared" si="21"/>
        <v>1503.435882</v>
      </c>
      <c r="T24" s="4">
        <f t="shared" si="22"/>
        <v>1498.516667</v>
      </c>
      <c r="U24" s="4">
        <f t="shared" si="23"/>
        <v>1492.784737</v>
      </c>
      <c r="V24" s="4">
        <f t="shared" si="24"/>
        <v>1487.539</v>
      </c>
    </row>
    <row r="25">
      <c r="A25" s="30">
        <v>45961.0</v>
      </c>
      <c r="B25" s="3">
        <v>1541.5</v>
      </c>
      <c r="C25" s="3">
        <v>1545.71</v>
      </c>
      <c r="D25" s="32">
        <f t="shared" si="9"/>
        <v>1546.675</v>
      </c>
      <c r="E25" s="32">
        <f t="shared" si="10"/>
        <v>1547.676667</v>
      </c>
      <c r="F25" s="32">
        <f t="shared" si="11"/>
        <v>1541.355</v>
      </c>
      <c r="G25" s="32">
        <f t="shared" si="12"/>
        <v>1540.926</v>
      </c>
      <c r="H25" s="32">
        <f t="shared" si="13"/>
        <v>1538.073333</v>
      </c>
      <c r="I25" s="32">
        <f t="shared" si="6"/>
        <v>1537.114286</v>
      </c>
      <c r="J25" s="37">
        <f t="shared" si="7"/>
        <v>1531.27375</v>
      </c>
      <c r="K25" s="32">
        <f t="shared" si="8"/>
        <v>1527.64</v>
      </c>
      <c r="L25" s="32">
        <f t="shared" si="14"/>
        <v>1524.079</v>
      </c>
      <c r="M25" s="32">
        <f t="shared" si="15"/>
        <v>1523.054545</v>
      </c>
      <c r="N25" s="32">
        <f t="shared" si="16"/>
        <v>1520.889167</v>
      </c>
      <c r="O25" s="32">
        <f t="shared" si="17"/>
        <v>1520.010769</v>
      </c>
      <c r="P25" s="32">
        <f t="shared" si="18"/>
        <v>1517.835</v>
      </c>
      <c r="Q25" s="32">
        <f t="shared" si="19"/>
        <v>1516.013333</v>
      </c>
      <c r="R25" s="4">
        <f t="shared" si="20"/>
        <v>1513.86625</v>
      </c>
      <c r="S25" s="4">
        <f t="shared" si="21"/>
        <v>1510.105882</v>
      </c>
      <c r="T25" s="4">
        <f t="shared" si="22"/>
        <v>1505.784444</v>
      </c>
      <c r="U25" s="4">
        <f t="shared" si="23"/>
        <v>1501.000526</v>
      </c>
      <c r="V25" s="4">
        <f t="shared" si="24"/>
        <v>1495.431</v>
      </c>
    </row>
    <row r="26">
      <c r="A26" s="30">
        <v>45964.0</v>
      </c>
      <c r="B26" s="3">
        <v>1543.5</v>
      </c>
      <c r="C26" s="3">
        <v>1540.76</v>
      </c>
      <c r="D26" s="32">
        <f t="shared" si="9"/>
        <v>1543.235</v>
      </c>
      <c r="E26" s="32">
        <f t="shared" si="10"/>
        <v>1544.703333</v>
      </c>
      <c r="F26" s="32">
        <f t="shared" si="11"/>
        <v>1545.9475</v>
      </c>
      <c r="G26" s="32">
        <f t="shared" si="12"/>
        <v>1541.236</v>
      </c>
      <c r="H26" s="32">
        <f t="shared" si="13"/>
        <v>1540.898333</v>
      </c>
      <c r="I26" s="32">
        <f t="shared" si="6"/>
        <v>1538.457143</v>
      </c>
      <c r="J26" s="37">
        <f t="shared" si="7"/>
        <v>1537.57</v>
      </c>
      <c r="K26" s="32">
        <f t="shared" si="8"/>
        <v>1532.327778</v>
      </c>
      <c r="L26" s="32">
        <f t="shared" si="14"/>
        <v>1528.952</v>
      </c>
      <c r="M26" s="32">
        <f t="shared" si="15"/>
        <v>1525.595455</v>
      </c>
      <c r="N26" s="32">
        <f t="shared" si="16"/>
        <v>1524.53</v>
      </c>
      <c r="O26" s="32">
        <f t="shared" si="17"/>
        <v>1522.417692</v>
      </c>
      <c r="P26" s="32">
        <f t="shared" si="18"/>
        <v>1521.492857</v>
      </c>
      <c r="Q26" s="32">
        <f t="shared" si="19"/>
        <v>1519.363333</v>
      </c>
      <c r="R26" s="4">
        <f t="shared" si="20"/>
        <v>1517.56</v>
      </c>
      <c r="S26" s="4">
        <f t="shared" si="21"/>
        <v>1515.448235</v>
      </c>
      <c r="T26" s="4">
        <f t="shared" si="22"/>
        <v>1511.808889</v>
      </c>
      <c r="U26" s="4">
        <f t="shared" si="23"/>
        <v>1507.625263</v>
      </c>
      <c r="V26" s="4">
        <f t="shared" si="24"/>
        <v>1502.9885</v>
      </c>
    </row>
    <row r="27">
      <c r="A27" s="30">
        <v>45965.0</v>
      </c>
      <c r="B27" s="3">
        <v>1529.1</v>
      </c>
      <c r="C27" s="3">
        <v>1530.35</v>
      </c>
      <c r="D27" s="84">
        <f t="shared" ref="D27:D36" si="25">SUM(C26:C27)/2</f>
        <v>1535.555</v>
      </c>
      <c r="E27" s="74">
        <f t="shared" ref="E27:E36" si="26">SUM(C25:C27)/3</f>
        <v>1538.94</v>
      </c>
      <c r="F27" s="95">
        <f t="shared" ref="F27:F36" si="27">SUM(C24:C27)/4</f>
        <v>1541.115</v>
      </c>
      <c r="G27" s="217">
        <f t="shared" ref="G27:G36" si="28">SUM(C23:C27)/5</f>
        <v>1542.828</v>
      </c>
      <c r="H27" s="79">
        <f t="shared" ref="H27:H36" si="29">SUM(C22:C27)/6</f>
        <v>1539.421667</v>
      </c>
      <c r="I27" s="80">
        <f t="shared" si="6"/>
        <v>1539.391429</v>
      </c>
      <c r="J27" s="86">
        <f t="shared" si="7"/>
        <v>1537.44375</v>
      </c>
      <c r="K27" s="82">
        <f t="shared" si="8"/>
        <v>1536.767778</v>
      </c>
      <c r="L27" s="88">
        <f t="shared" si="14"/>
        <v>1532.13</v>
      </c>
      <c r="M27" s="73">
        <f t="shared" si="15"/>
        <v>1529.079091</v>
      </c>
      <c r="N27" s="59">
        <f t="shared" si="16"/>
        <v>1525.991667</v>
      </c>
      <c r="O27" s="61">
        <f t="shared" si="17"/>
        <v>1524.977692</v>
      </c>
      <c r="P27" s="200">
        <f t="shared" si="18"/>
        <v>1522.984286</v>
      </c>
      <c r="Q27" s="198">
        <f t="shared" si="19"/>
        <v>1522.083333</v>
      </c>
      <c r="R27" s="208">
        <f t="shared" si="20"/>
        <v>1520.05</v>
      </c>
      <c r="S27" s="194">
        <f t="shared" si="21"/>
        <v>1518.312353</v>
      </c>
      <c r="T27" s="218">
        <f t="shared" si="22"/>
        <v>1516.276111</v>
      </c>
      <c r="U27" s="219">
        <f t="shared" si="23"/>
        <v>1512.784737</v>
      </c>
      <c r="V27" s="220">
        <f t="shared" si="24"/>
        <v>1508.7615</v>
      </c>
    </row>
    <row r="28">
      <c r="A28" s="30">
        <v>45967.0</v>
      </c>
      <c r="B28" s="3">
        <v>1526.4</v>
      </c>
      <c r="C28" s="3">
        <v>1525.69</v>
      </c>
      <c r="D28" s="62">
        <f t="shared" si="25"/>
        <v>1528.02</v>
      </c>
      <c r="E28" s="73">
        <f t="shared" si="26"/>
        <v>1532.266667</v>
      </c>
      <c r="F28" s="57">
        <f t="shared" si="27"/>
        <v>1535.6275</v>
      </c>
      <c r="G28" s="56">
        <f t="shared" si="28"/>
        <v>1538.03</v>
      </c>
      <c r="H28" s="86">
        <f t="shared" si="29"/>
        <v>1539.971667</v>
      </c>
      <c r="I28" s="56">
        <f t="shared" si="6"/>
        <v>1537.46</v>
      </c>
      <c r="J28" s="205">
        <f t="shared" si="7"/>
        <v>1537.67875</v>
      </c>
      <c r="K28" s="56">
        <f t="shared" si="8"/>
        <v>1536.137778</v>
      </c>
      <c r="L28" s="55">
        <f t="shared" si="14"/>
        <v>1535.66</v>
      </c>
      <c r="M28" s="86">
        <f t="shared" si="15"/>
        <v>1531.544545</v>
      </c>
      <c r="N28" s="72">
        <f t="shared" si="16"/>
        <v>1528.796667</v>
      </c>
      <c r="O28" s="57">
        <f t="shared" si="17"/>
        <v>1525.968462</v>
      </c>
      <c r="P28" s="64">
        <f t="shared" si="18"/>
        <v>1525.028571</v>
      </c>
      <c r="Q28" s="59">
        <f t="shared" si="19"/>
        <v>1523.164667</v>
      </c>
      <c r="R28" s="61">
        <f t="shared" si="20"/>
        <v>1522.30875</v>
      </c>
      <c r="S28" s="199">
        <f t="shared" si="21"/>
        <v>1520.381765</v>
      </c>
      <c r="T28" s="221">
        <f t="shared" si="22"/>
        <v>1518.722222</v>
      </c>
      <c r="U28" s="208">
        <f t="shared" si="23"/>
        <v>1516.771579</v>
      </c>
      <c r="V28" s="194">
        <f t="shared" si="24"/>
        <v>1513.43</v>
      </c>
    </row>
    <row r="29">
      <c r="A29" s="30">
        <v>45968.0</v>
      </c>
      <c r="B29" s="3">
        <v>1512.4</v>
      </c>
      <c r="C29" s="3">
        <v>1508.38</v>
      </c>
      <c r="D29" s="208">
        <f t="shared" si="25"/>
        <v>1517.035</v>
      </c>
      <c r="E29" s="199">
        <f t="shared" si="26"/>
        <v>1521.473333</v>
      </c>
      <c r="F29" s="62">
        <f t="shared" si="27"/>
        <v>1526.295</v>
      </c>
      <c r="G29" s="73">
        <f t="shared" si="28"/>
        <v>1530.178</v>
      </c>
      <c r="H29" s="82">
        <f t="shared" si="29"/>
        <v>1533.088333</v>
      </c>
      <c r="I29" s="82">
        <f t="shared" si="6"/>
        <v>1535.458571</v>
      </c>
      <c r="J29" s="72">
        <f t="shared" si="7"/>
        <v>1533.825</v>
      </c>
      <c r="K29" s="82">
        <f t="shared" si="8"/>
        <v>1534.423333</v>
      </c>
      <c r="L29" s="72">
        <f t="shared" si="14"/>
        <v>1533.362</v>
      </c>
      <c r="M29" s="72">
        <f t="shared" si="15"/>
        <v>1533.18</v>
      </c>
      <c r="N29" s="72">
        <f t="shared" si="16"/>
        <v>1529.614167</v>
      </c>
      <c r="O29" s="83">
        <f t="shared" si="17"/>
        <v>1527.226154</v>
      </c>
      <c r="P29" s="66">
        <f t="shared" si="18"/>
        <v>1524.712143</v>
      </c>
      <c r="Q29" s="73">
        <f t="shared" si="19"/>
        <v>1523.918667</v>
      </c>
      <c r="R29" s="90">
        <f t="shared" si="20"/>
        <v>1522.240625</v>
      </c>
      <c r="S29" s="91">
        <f t="shared" si="21"/>
        <v>1521.489412</v>
      </c>
      <c r="T29" s="200">
        <f t="shared" si="22"/>
        <v>1519.715</v>
      </c>
      <c r="U29" s="198">
        <f t="shared" si="23"/>
        <v>1518.177895</v>
      </c>
      <c r="V29" s="208">
        <f t="shared" si="24"/>
        <v>1516.352</v>
      </c>
    </row>
    <row r="30">
      <c r="A30" s="30">
        <v>45971.0</v>
      </c>
      <c r="B30" s="3">
        <v>1540.5</v>
      </c>
      <c r="C30" s="3">
        <v>1538.01</v>
      </c>
      <c r="D30" s="222">
        <f t="shared" si="25"/>
        <v>1523.195</v>
      </c>
      <c r="E30" s="223">
        <f t="shared" si="26"/>
        <v>1524.026667</v>
      </c>
      <c r="F30" s="208">
        <f t="shared" si="27"/>
        <v>1525.6075</v>
      </c>
      <c r="G30" s="224">
        <f t="shared" si="28"/>
        <v>1528.638</v>
      </c>
      <c r="H30" s="62">
        <f t="shared" si="29"/>
        <v>1531.483333</v>
      </c>
      <c r="I30" s="73">
        <f t="shared" si="6"/>
        <v>1533.791429</v>
      </c>
      <c r="J30" s="64">
        <f t="shared" si="7"/>
        <v>1535.7775</v>
      </c>
      <c r="K30" s="202">
        <f t="shared" si="8"/>
        <v>1534.29</v>
      </c>
      <c r="L30" s="65">
        <f t="shared" si="14"/>
        <v>1534.782</v>
      </c>
      <c r="M30" s="88">
        <f t="shared" si="15"/>
        <v>1533.784545</v>
      </c>
      <c r="N30" s="88">
        <f t="shared" si="16"/>
        <v>1533.5825</v>
      </c>
      <c r="O30" s="88">
        <f t="shared" si="17"/>
        <v>1530.26</v>
      </c>
      <c r="P30" s="202">
        <f t="shared" si="18"/>
        <v>1527.996429</v>
      </c>
      <c r="Q30" s="64">
        <f t="shared" si="19"/>
        <v>1525.598667</v>
      </c>
      <c r="R30" s="63">
        <f t="shared" si="20"/>
        <v>1524.799375</v>
      </c>
      <c r="S30" s="61">
        <f t="shared" si="21"/>
        <v>1523.168235</v>
      </c>
      <c r="T30" s="199">
        <f t="shared" si="22"/>
        <v>1522.407222</v>
      </c>
      <c r="U30" s="206">
        <f t="shared" si="23"/>
        <v>1520.677895</v>
      </c>
      <c r="V30" s="207">
        <f t="shared" si="24"/>
        <v>1519.1695</v>
      </c>
    </row>
    <row r="31">
      <c r="A31" s="30">
        <v>45972.0</v>
      </c>
      <c r="B31" s="3">
        <v>1570.0</v>
      </c>
      <c r="C31" s="3">
        <v>1558.42</v>
      </c>
      <c r="D31" s="84">
        <f t="shared" si="25"/>
        <v>1548.215</v>
      </c>
      <c r="E31" s="204">
        <f t="shared" si="26"/>
        <v>1534.936667</v>
      </c>
      <c r="F31" s="81">
        <f t="shared" si="27"/>
        <v>1532.625</v>
      </c>
      <c r="G31" s="72">
        <f t="shared" si="28"/>
        <v>1532.17</v>
      </c>
      <c r="H31" s="65">
        <f t="shared" si="29"/>
        <v>1533.601667</v>
      </c>
      <c r="I31" s="225">
        <f t="shared" si="6"/>
        <v>1535.331429</v>
      </c>
      <c r="J31" s="59">
        <f t="shared" si="7"/>
        <v>1536.87</v>
      </c>
      <c r="K31" s="60">
        <f t="shared" si="8"/>
        <v>1538.293333</v>
      </c>
      <c r="L31" s="60">
        <f t="shared" si="14"/>
        <v>1536.703</v>
      </c>
      <c r="M31" s="61">
        <f t="shared" si="15"/>
        <v>1536.930909</v>
      </c>
      <c r="N31" s="61">
        <f t="shared" si="16"/>
        <v>1535.8375</v>
      </c>
      <c r="O31" s="61">
        <f t="shared" si="17"/>
        <v>1535.493077</v>
      </c>
      <c r="P31" s="61">
        <f t="shared" si="18"/>
        <v>1532.271429</v>
      </c>
      <c r="Q31" s="61">
        <f t="shared" si="19"/>
        <v>1530.024667</v>
      </c>
      <c r="R31" s="60">
        <f t="shared" si="20"/>
        <v>1527.65</v>
      </c>
      <c r="S31" s="61">
        <f t="shared" si="21"/>
        <v>1526.777059</v>
      </c>
      <c r="T31" s="61">
        <f t="shared" si="22"/>
        <v>1525.126667</v>
      </c>
      <c r="U31" s="91">
        <f t="shared" si="23"/>
        <v>1524.302632</v>
      </c>
      <c r="V31" s="199">
        <f t="shared" si="24"/>
        <v>1522.565</v>
      </c>
    </row>
    <row r="32">
      <c r="A32" s="30">
        <v>45973.0</v>
      </c>
      <c r="B32" s="3">
        <v>1594.0</v>
      </c>
      <c r="C32" s="3">
        <v>1591.29</v>
      </c>
      <c r="D32" s="59">
        <f t="shared" si="25"/>
        <v>1574.855</v>
      </c>
      <c r="E32" s="206">
        <f t="shared" si="26"/>
        <v>1562.573333</v>
      </c>
      <c r="F32" s="220">
        <f t="shared" si="27"/>
        <v>1549.025</v>
      </c>
      <c r="G32" s="240">
        <f t="shared" si="28"/>
        <v>1544.358</v>
      </c>
      <c r="H32" s="219">
        <f t="shared" si="29"/>
        <v>1542.023333</v>
      </c>
      <c r="I32" s="218">
        <f t="shared" si="6"/>
        <v>1541.842857</v>
      </c>
      <c r="J32" s="241">
        <f t="shared" si="7"/>
        <v>1542.32625</v>
      </c>
      <c r="K32" s="207">
        <f t="shared" si="8"/>
        <v>1542.916667</v>
      </c>
      <c r="L32" s="199">
        <f t="shared" si="14"/>
        <v>1543.593</v>
      </c>
      <c r="M32" s="61">
        <f t="shared" si="15"/>
        <v>1541.665455</v>
      </c>
      <c r="N32" s="61">
        <f t="shared" si="16"/>
        <v>1541.460833</v>
      </c>
      <c r="O32" s="62">
        <f t="shared" si="17"/>
        <v>1540.103077</v>
      </c>
      <c r="P32" s="59">
        <f t="shared" si="18"/>
        <v>1539.478571</v>
      </c>
      <c r="Q32" s="63">
        <f t="shared" si="19"/>
        <v>1536.206</v>
      </c>
      <c r="R32" s="89">
        <f t="shared" si="20"/>
        <v>1533.85375</v>
      </c>
      <c r="S32" s="73">
        <f t="shared" si="21"/>
        <v>1531.393529</v>
      </c>
      <c r="T32" s="58">
        <f t="shared" si="22"/>
        <v>1530.361111</v>
      </c>
      <c r="U32" s="202">
        <f t="shared" si="23"/>
        <v>1528.608947</v>
      </c>
      <c r="V32" s="66">
        <f t="shared" si="24"/>
        <v>1527.652</v>
      </c>
    </row>
    <row r="33">
      <c r="A33" s="30">
        <v>45974.0</v>
      </c>
      <c r="B33" s="3">
        <v>1598.5</v>
      </c>
      <c r="C33" s="3">
        <v>1596.49</v>
      </c>
      <c r="D33" s="59">
        <f t="shared" si="25"/>
        <v>1593.89</v>
      </c>
      <c r="E33" s="199">
        <f t="shared" si="26"/>
        <v>1582.066667</v>
      </c>
      <c r="F33" s="208">
        <f t="shared" si="27"/>
        <v>1571.0525</v>
      </c>
      <c r="G33" s="208">
        <f t="shared" si="28"/>
        <v>1558.518</v>
      </c>
      <c r="H33" s="208">
        <f t="shared" si="29"/>
        <v>1553.046667</v>
      </c>
      <c r="I33" s="198">
        <f t="shared" si="6"/>
        <v>1549.804286</v>
      </c>
      <c r="J33" s="200">
        <f t="shared" si="7"/>
        <v>1548.67375</v>
      </c>
      <c r="K33" s="61">
        <f t="shared" si="8"/>
        <v>1548.344444</v>
      </c>
      <c r="L33" s="63">
        <f t="shared" si="14"/>
        <v>1548.274</v>
      </c>
      <c r="M33" s="89">
        <f t="shared" si="15"/>
        <v>1548.401818</v>
      </c>
      <c r="N33" s="73">
        <f t="shared" si="16"/>
        <v>1546.234167</v>
      </c>
      <c r="O33" s="73">
        <f t="shared" si="17"/>
        <v>1545.693846</v>
      </c>
      <c r="P33" s="58">
        <f t="shared" si="18"/>
        <v>1544.130714</v>
      </c>
      <c r="Q33" s="58">
        <f t="shared" si="19"/>
        <v>1543.279333</v>
      </c>
      <c r="R33" s="58">
        <f t="shared" si="20"/>
        <v>1539.97375</v>
      </c>
      <c r="S33" s="64">
        <f t="shared" si="21"/>
        <v>1537.538235</v>
      </c>
      <c r="T33" s="225">
        <f t="shared" si="22"/>
        <v>1535.01</v>
      </c>
      <c r="U33" s="59">
        <f t="shared" si="23"/>
        <v>1533.841579</v>
      </c>
      <c r="V33" s="61">
        <f t="shared" si="24"/>
        <v>1532.003</v>
      </c>
    </row>
    <row r="34">
      <c r="A34" s="30">
        <v>45975.0</v>
      </c>
      <c r="B34" s="3">
        <v>1594.6</v>
      </c>
      <c r="C34" s="3">
        <v>1588.33</v>
      </c>
      <c r="D34" s="56">
        <f t="shared" si="25"/>
        <v>1592.41</v>
      </c>
      <c r="E34" s="58">
        <f t="shared" si="26"/>
        <v>1592.036667</v>
      </c>
      <c r="F34" s="63">
        <f t="shared" si="27"/>
        <v>1583.6325</v>
      </c>
      <c r="G34" s="199">
        <f t="shared" si="28"/>
        <v>1574.508</v>
      </c>
      <c r="H34" s="206">
        <f t="shared" si="29"/>
        <v>1563.486667</v>
      </c>
      <c r="I34" s="206">
        <f t="shared" si="6"/>
        <v>1558.087143</v>
      </c>
      <c r="J34" s="199">
        <f t="shared" si="7"/>
        <v>1554.62</v>
      </c>
      <c r="K34" s="91">
        <f t="shared" si="8"/>
        <v>1553.08</v>
      </c>
      <c r="L34" s="62">
        <f t="shared" si="14"/>
        <v>1552.343</v>
      </c>
      <c r="M34" s="225">
        <f t="shared" si="15"/>
        <v>1551.915455</v>
      </c>
      <c r="N34" s="73">
        <f t="shared" si="16"/>
        <v>1551.729167</v>
      </c>
      <c r="O34" s="64">
        <f t="shared" si="17"/>
        <v>1549.472308</v>
      </c>
      <c r="P34" s="64">
        <f t="shared" si="18"/>
        <v>1548.739286</v>
      </c>
      <c r="Q34" s="65">
        <f t="shared" si="19"/>
        <v>1547.077333</v>
      </c>
      <c r="R34" s="65">
        <f t="shared" si="20"/>
        <v>1546.095</v>
      </c>
      <c r="S34" s="65">
        <f t="shared" si="21"/>
        <v>1542.818235</v>
      </c>
      <c r="T34" s="58">
        <f t="shared" si="22"/>
        <v>1540.36</v>
      </c>
      <c r="U34" s="73">
        <f t="shared" si="23"/>
        <v>1537.816316</v>
      </c>
      <c r="V34" s="63">
        <f t="shared" si="24"/>
        <v>1536.566</v>
      </c>
    </row>
    <row r="35">
      <c r="A35" s="30">
        <v>45978.0</v>
      </c>
      <c r="B35" s="3">
        <v>1606.4</v>
      </c>
      <c r="C35" s="3">
        <v>1599.95</v>
      </c>
      <c r="D35" s="84">
        <f t="shared" si="25"/>
        <v>1594.14</v>
      </c>
      <c r="E35" s="75">
        <f t="shared" si="26"/>
        <v>1594.923333</v>
      </c>
      <c r="F35" s="68">
        <f t="shared" si="27"/>
        <v>1594.015</v>
      </c>
      <c r="G35" s="69">
        <f t="shared" si="28"/>
        <v>1586.896</v>
      </c>
      <c r="H35" s="56">
        <f t="shared" si="29"/>
        <v>1578.748333</v>
      </c>
      <c r="I35" s="82">
        <f t="shared" si="6"/>
        <v>1568.695714</v>
      </c>
      <c r="J35" s="66">
        <f t="shared" si="7"/>
        <v>1563.32</v>
      </c>
      <c r="K35" s="64">
        <f t="shared" si="8"/>
        <v>1559.656667</v>
      </c>
      <c r="L35" s="63">
        <f t="shared" si="14"/>
        <v>1557.767</v>
      </c>
      <c r="M35" s="62">
        <f t="shared" si="15"/>
        <v>1556.670909</v>
      </c>
      <c r="N35" s="61">
        <f t="shared" si="16"/>
        <v>1555.918333</v>
      </c>
      <c r="O35" s="226">
        <f t="shared" si="17"/>
        <v>1555.438462</v>
      </c>
      <c r="P35" s="199">
        <f t="shared" si="18"/>
        <v>1553.077857</v>
      </c>
      <c r="Q35" s="200">
        <f t="shared" si="19"/>
        <v>1552.153333</v>
      </c>
      <c r="R35" s="224">
        <f t="shared" si="20"/>
        <v>1550.381875</v>
      </c>
      <c r="S35" s="206">
        <f t="shared" si="21"/>
        <v>1549.262941</v>
      </c>
      <c r="T35" s="198">
        <f t="shared" si="22"/>
        <v>1545.992222</v>
      </c>
      <c r="U35" s="198">
        <f t="shared" si="23"/>
        <v>1543.496316</v>
      </c>
      <c r="V35" s="207">
        <f t="shared" si="24"/>
        <v>1540.923</v>
      </c>
    </row>
    <row r="36">
      <c r="A36" s="30">
        <v>45979.0</v>
      </c>
      <c r="B36" s="3">
        <v>1595.2</v>
      </c>
      <c r="C36" s="3">
        <v>1595.15</v>
      </c>
      <c r="D36" s="55">
        <f t="shared" si="25"/>
        <v>1597.55</v>
      </c>
      <c r="E36" s="56">
        <f t="shared" si="26"/>
        <v>1594.476667</v>
      </c>
      <c r="F36" s="56">
        <f t="shared" si="27"/>
        <v>1594.98</v>
      </c>
      <c r="G36" s="57">
        <f t="shared" si="28"/>
        <v>1594.242</v>
      </c>
      <c r="H36" s="58">
        <f t="shared" si="29"/>
        <v>1588.271667</v>
      </c>
      <c r="I36" s="59">
        <f t="shared" si="6"/>
        <v>1581.091429</v>
      </c>
      <c r="J36" s="60">
        <f t="shared" si="7"/>
        <v>1572.0025</v>
      </c>
      <c r="K36" s="61">
        <f t="shared" si="8"/>
        <v>1566.856667</v>
      </c>
      <c r="L36" s="62">
        <f t="shared" si="14"/>
        <v>1563.206</v>
      </c>
      <c r="M36" s="59">
        <f t="shared" si="15"/>
        <v>1561.165455</v>
      </c>
      <c r="N36" s="63">
        <f t="shared" si="16"/>
        <v>1559.8775</v>
      </c>
      <c r="O36" s="64">
        <f t="shared" si="17"/>
        <v>1558.936154</v>
      </c>
      <c r="P36" s="64">
        <f t="shared" si="18"/>
        <v>1558.275</v>
      </c>
      <c r="Q36" s="65">
        <f t="shared" si="19"/>
        <v>1555.882667</v>
      </c>
      <c r="R36" s="58">
        <f t="shared" si="20"/>
        <v>1554.840625</v>
      </c>
      <c r="S36" s="66">
        <f t="shared" si="21"/>
        <v>1553.015294</v>
      </c>
      <c r="T36" s="66">
        <f t="shared" si="22"/>
        <v>1551.812222</v>
      </c>
      <c r="U36" s="66">
        <f t="shared" si="23"/>
        <v>1548.579474</v>
      </c>
      <c r="V36" s="65">
        <f t="shared" si="24"/>
        <v>1546.079</v>
      </c>
    </row>
    <row r="37">
      <c r="A37" s="30">
        <v>45980.0</v>
      </c>
      <c r="B37" s="3">
        <v>1662.6</v>
      </c>
      <c r="C37" s="3">
        <v>1650.37</v>
      </c>
      <c r="D37" s="32">
        <f t="shared" ref="D37:D38" si="30">SUM(C36:C37)/2</f>
        <v>1622.76</v>
      </c>
      <c r="E37" s="32">
        <f t="shared" ref="E37:E38" si="31">SUM(C35:C37)/3</f>
        <v>1615.156667</v>
      </c>
      <c r="F37" s="32">
        <f t="shared" ref="F37:F38" si="32">SUM(C34:C37)/4</f>
        <v>1608.45</v>
      </c>
      <c r="G37" s="32">
        <f t="shared" ref="G37:G38" si="33">SUM(C33:C37)/5</f>
        <v>1606.058</v>
      </c>
      <c r="H37" s="32">
        <f t="shared" ref="H37:H38" si="34">SUM(C32:C37)/6</f>
        <v>1603.596667</v>
      </c>
      <c r="I37" s="32">
        <f t="shared" si="6"/>
        <v>1597.142857</v>
      </c>
      <c r="J37" s="37">
        <f t="shared" si="7"/>
        <v>1589.75125</v>
      </c>
      <c r="K37" s="32">
        <f t="shared" si="8"/>
        <v>1580.71</v>
      </c>
      <c r="L37" s="32">
        <f t="shared" si="14"/>
        <v>1575.208</v>
      </c>
      <c r="M37" s="32">
        <f t="shared" si="15"/>
        <v>1571.13</v>
      </c>
      <c r="N37" s="32">
        <f t="shared" si="16"/>
        <v>1568.599167</v>
      </c>
      <c r="O37" s="32">
        <f t="shared" si="17"/>
        <v>1566.838462</v>
      </c>
      <c r="P37" s="32">
        <f t="shared" si="18"/>
        <v>1565.467143</v>
      </c>
      <c r="Q37" s="32">
        <f t="shared" si="19"/>
        <v>1564.414667</v>
      </c>
      <c r="R37" s="4">
        <f t="shared" si="20"/>
        <v>1561.788125</v>
      </c>
      <c r="S37" s="4">
        <f t="shared" si="21"/>
        <v>1560.46</v>
      </c>
      <c r="T37" s="4">
        <f t="shared" si="22"/>
        <v>1558.423889</v>
      </c>
      <c r="U37" s="4">
        <f t="shared" si="23"/>
        <v>1556.999474</v>
      </c>
      <c r="V37" s="4">
        <f t="shared" si="24"/>
        <v>1553.669</v>
      </c>
    </row>
    <row r="38">
      <c r="A38" s="30">
        <v>45981.0</v>
      </c>
      <c r="B38" s="3">
        <v>1645.4</v>
      </c>
      <c r="C38" s="3">
        <v>1652.84</v>
      </c>
      <c r="D38" s="32">
        <f t="shared" si="30"/>
        <v>1651.605</v>
      </c>
      <c r="E38" s="32">
        <f t="shared" si="31"/>
        <v>1632.786667</v>
      </c>
      <c r="F38" s="32">
        <f t="shared" si="32"/>
        <v>1624.5775</v>
      </c>
      <c r="G38" s="32">
        <f t="shared" si="33"/>
        <v>1617.328</v>
      </c>
      <c r="H38" s="32">
        <f t="shared" si="34"/>
        <v>1613.855</v>
      </c>
      <c r="I38" s="32">
        <f t="shared" si="6"/>
        <v>1610.631429</v>
      </c>
      <c r="J38" s="37">
        <f t="shared" si="7"/>
        <v>1604.105</v>
      </c>
      <c r="K38" s="32">
        <f t="shared" si="8"/>
        <v>1596.761111</v>
      </c>
      <c r="L38" s="32">
        <f t="shared" si="14"/>
        <v>1587.923</v>
      </c>
      <c r="M38" s="32">
        <f t="shared" si="15"/>
        <v>1582.265455</v>
      </c>
      <c r="N38" s="32">
        <f t="shared" si="16"/>
        <v>1577.939167</v>
      </c>
      <c r="O38" s="32">
        <f t="shared" si="17"/>
        <v>1575.079231</v>
      </c>
      <c r="P38" s="32">
        <f t="shared" si="18"/>
        <v>1572.981429</v>
      </c>
      <c r="Q38" s="32">
        <f t="shared" si="19"/>
        <v>1571.292</v>
      </c>
      <c r="R38" s="4">
        <f t="shared" si="20"/>
        <v>1569.94125</v>
      </c>
      <c r="S38" s="4">
        <f t="shared" si="21"/>
        <v>1567.144118</v>
      </c>
      <c r="T38" s="4">
        <f t="shared" si="22"/>
        <v>1565.592222</v>
      </c>
      <c r="U38" s="4">
        <f t="shared" si="23"/>
        <v>1563.393158</v>
      </c>
      <c r="V38" s="4">
        <f t="shared" si="24"/>
        <v>1561.7915</v>
      </c>
    </row>
    <row r="39">
      <c r="A39" s="30">
        <v>45982.0</v>
      </c>
      <c r="B39" s="3">
        <v>1608.0</v>
      </c>
      <c r="C39" s="3">
        <v>1622.44</v>
      </c>
      <c r="D39" s="67">
        <f>SUM(C38:C39)/2</f>
        <v>1637.64</v>
      </c>
      <c r="E39" s="68">
        <f>SUM(C37:C39)/3</f>
        <v>1641.883333</v>
      </c>
      <c r="F39" s="68">
        <f>SUM(C36:C39)/4</f>
        <v>1630.2</v>
      </c>
      <c r="G39" s="69">
        <f>SUM(C35:C39)/5</f>
        <v>1624.15</v>
      </c>
      <c r="H39" s="70">
        <f>SUM(C34:C39)/6</f>
        <v>1618.18</v>
      </c>
      <c r="I39" s="71">
        <f t="shared" si="6"/>
        <v>1615.081429</v>
      </c>
      <c r="J39" s="55">
        <f t="shared" si="7"/>
        <v>1612.1075</v>
      </c>
      <c r="K39" s="72">
        <f t="shared" si="8"/>
        <v>1606.142222</v>
      </c>
      <c r="L39" s="66">
        <f t="shared" si="14"/>
        <v>1599.329</v>
      </c>
      <c r="M39" s="64">
        <f t="shared" si="15"/>
        <v>1591.060909</v>
      </c>
      <c r="N39" s="73">
        <f t="shared" si="16"/>
        <v>1585.613333</v>
      </c>
      <c r="O39" s="73">
        <f t="shared" si="17"/>
        <v>1581.362308</v>
      </c>
      <c r="P39" s="64">
        <f t="shared" si="18"/>
        <v>1578.462143</v>
      </c>
      <c r="Q39" s="65">
        <f t="shared" si="19"/>
        <v>1576.278667</v>
      </c>
      <c r="R39" s="57">
        <f t="shared" si="20"/>
        <v>1574.48875</v>
      </c>
      <c r="S39" s="57">
        <f t="shared" si="21"/>
        <v>1573.029412</v>
      </c>
      <c r="T39" s="57">
        <f t="shared" si="22"/>
        <v>1570.216111</v>
      </c>
      <c r="U39" s="57">
        <f t="shared" si="23"/>
        <v>1568.584211</v>
      </c>
      <c r="V39" s="57">
        <f t="shared" si="24"/>
        <v>1566.3455</v>
      </c>
    </row>
    <row r="40">
      <c r="A40" s="30">
        <v>45985.0</v>
      </c>
      <c r="B40" s="3">
        <v>1610.4</v>
      </c>
      <c r="C40" s="3">
        <v>1617.14</v>
      </c>
      <c r="D40" s="32">
        <f t="shared" ref="D40:D42" si="35">SUM(C39:C40)/2</f>
        <v>1619.79</v>
      </c>
      <c r="E40" s="32">
        <f t="shared" ref="E40:E42" si="36">SUM(C38:C40)/3</f>
        <v>1630.806667</v>
      </c>
      <c r="F40" s="32">
        <f t="shared" ref="F40:F42" si="37">SUM(C37:C40)/4</f>
        <v>1635.6975</v>
      </c>
      <c r="G40" s="32">
        <f t="shared" ref="G40:G42" si="38">SUM(C36:C40)/5</f>
        <v>1627.588</v>
      </c>
      <c r="H40" s="32">
        <f t="shared" ref="H40:H42" si="39">SUM(C35:C40)/6</f>
        <v>1622.981667</v>
      </c>
      <c r="I40" s="32">
        <f t="shared" si="6"/>
        <v>1618.031429</v>
      </c>
      <c r="J40" s="37">
        <f t="shared" si="7"/>
        <v>1615.33875</v>
      </c>
      <c r="K40" s="32">
        <f t="shared" si="8"/>
        <v>1612.666667</v>
      </c>
      <c r="L40" s="32">
        <f t="shared" si="14"/>
        <v>1607.242</v>
      </c>
      <c r="M40" s="32">
        <f t="shared" si="15"/>
        <v>1600.948182</v>
      </c>
      <c r="N40" s="32">
        <f t="shared" si="16"/>
        <v>1593.234167</v>
      </c>
      <c r="O40" s="32">
        <f t="shared" si="17"/>
        <v>1588.038462</v>
      </c>
      <c r="P40" s="32">
        <f t="shared" si="18"/>
        <v>1583.917857</v>
      </c>
      <c r="Q40" s="32">
        <f t="shared" si="19"/>
        <v>1581.040667</v>
      </c>
      <c r="R40" s="4">
        <f t="shared" si="20"/>
        <v>1578.8325</v>
      </c>
      <c r="S40" s="4">
        <f t="shared" si="21"/>
        <v>1576.997647</v>
      </c>
      <c r="T40" s="4">
        <f t="shared" si="22"/>
        <v>1575.48</v>
      </c>
      <c r="U40" s="4">
        <f t="shared" si="23"/>
        <v>1572.685789</v>
      </c>
      <c r="V40" s="4">
        <f t="shared" si="24"/>
        <v>1571.012</v>
      </c>
    </row>
    <row r="41">
      <c r="A41" s="30">
        <v>45986.0</v>
      </c>
      <c r="B41" s="3">
        <v>1601.1</v>
      </c>
      <c r="C41" s="3">
        <v>1601.61</v>
      </c>
      <c r="D41" s="32">
        <f t="shared" si="35"/>
        <v>1609.375</v>
      </c>
      <c r="E41" s="32">
        <f t="shared" si="36"/>
        <v>1613.73</v>
      </c>
      <c r="F41" s="32">
        <f t="shared" si="37"/>
        <v>1623.5075</v>
      </c>
      <c r="G41" s="32">
        <f t="shared" si="38"/>
        <v>1628.88</v>
      </c>
      <c r="H41" s="32">
        <f t="shared" si="39"/>
        <v>1623.258333</v>
      </c>
      <c r="I41" s="32">
        <f t="shared" si="6"/>
        <v>1619.928571</v>
      </c>
      <c r="J41" s="37">
        <f t="shared" si="7"/>
        <v>1615.97875</v>
      </c>
      <c r="K41" s="32">
        <f t="shared" si="8"/>
        <v>1613.813333</v>
      </c>
      <c r="L41" s="32">
        <f t="shared" si="14"/>
        <v>1611.561</v>
      </c>
      <c r="M41" s="32">
        <f t="shared" si="15"/>
        <v>1606.73</v>
      </c>
      <c r="N41" s="32">
        <f t="shared" si="16"/>
        <v>1601.003333</v>
      </c>
      <c r="O41" s="32">
        <f t="shared" si="17"/>
        <v>1593.878462</v>
      </c>
      <c r="P41" s="32">
        <f t="shared" si="18"/>
        <v>1589.007857</v>
      </c>
      <c r="Q41" s="32">
        <f t="shared" si="19"/>
        <v>1585.097333</v>
      </c>
      <c r="R41" s="4">
        <f t="shared" si="20"/>
        <v>1582.32625</v>
      </c>
      <c r="S41" s="4">
        <f t="shared" si="21"/>
        <v>1580.172353</v>
      </c>
      <c r="T41" s="4">
        <f t="shared" si="22"/>
        <v>1578.365</v>
      </c>
      <c r="U41" s="4">
        <f t="shared" si="23"/>
        <v>1576.855263</v>
      </c>
      <c r="V41" s="4">
        <f t="shared" si="24"/>
        <v>1574.132</v>
      </c>
    </row>
    <row r="42">
      <c r="A42" s="30">
        <v>45987.0</v>
      </c>
      <c r="B42" s="3">
        <v>1617.9</v>
      </c>
      <c r="C42" s="3">
        <v>1618.84</v>
      </c>
      <c r="D42" s="32">
        <f t="shared" si="35"/>
        <v>1610.225</v>
      </c>
      <c r="E42" s="32">
        <f t="shared" si="36"/>
        <v>1612.53</v>
      </c>
      <c r="F42" s="32">
        <f t="shared" si="37"/>
        <v>1615.0075</v>
      </c>
      <c r="G42" s="32">
        <f t="shared" si="38"/>
        <v>1622.574</v>
      </c>
      <c r="H42" s="32">
        <f t="shared" si="39"/>
        <v>1627.206667</v>
      </c>
      <c r="I42" s="32">
        <f t="shared" si="6"/>
        <v>1622.627143</v>
      </c>
      <c r="J42" s="37">
        <f t="shared" si="7"/>
        <v>1619.7925</v>
      </c>
      <c r="K42" s="32">
        <f t="shared" si="8"/>
        <v>1616.296667</v>
      </c>
      <c r="L42" s="32">
        <f t="shared" si="14"/>
        <v>1614.316</v>
      </c>
      <c r="M42" s="32">
        <f t="shared" si="15"/>
        <v>1612.222727</v>
      </c>
      <c r="N42" s="32">
        <f t="shared" si="16"/>
        <v>1607.739167</v>
      </c>
      <c r="O42" s="32">
        <f t="shared" si="17"/>
        <v>1602.375385</v>
      </c>
      <c r="P42" s="32">
        <f t="shared" si="18"/>
        <v>1595.661429</v>
      </c>
      <c r="Q42" s="32">
        <f t="shared" si="19"/>
        <v>1590.996667</v>
      </c>
      <c r="R42" s="4">
        <f t="shared" si="20"/>
        <v>1587.20625</v>
      </c>
      <c r="S42" s="4">
        <f t="shared" si="21"/>
        <v>1584.474118</v>
      </c>
      <c r="T42" s="4">
        <f t="shared" si="22"/>
        <v>1582.320556</v>
      </c>
      <c r="U42" s="4">
        <f t="shared" si="23"/>
        <v>1580.495263</v>
      </c>
      <c r="V42" s="4">
        <f t="shared" si="24"/>
        <v>1578.9545</v>
      </c>
    </row>
    <row r="43">
      <c r="A43" s="30">
        <v>45988.0</v>
      </c>
      <c r="B43" s="3">
        <v>1629.0</v>
      </c>
      <c r="C43" s="3">
        <v>1625.42</v>
      </c>
      <c r="D43" s="74">
        <f t="shared" ref="D43:D44" si="40">SUM(C42:C43)/2</f>
        <v>1622.13</v>
      </c>
      <c r="E43" s="75">
        <f t="shared" ref="E43:E44" si="41">SUM(C41:C43)/3</f>
        <v>1615.29</v>
      </c>
      <c r="F43" s="75">
        <f t="shared" ref="F43:F44" si="42">SUM(C40:C43)/4</f>
        <v>1615.7525</v>
      </c>
      <c r="G43" s="76">
        <f t="shared" ref="G43:G44" si="43">SUM(C39:C43)/5</f>
        <v>1617.09</v>
      </c>
      <c r="H43" s="75">
        <f t="shared" ref="H43:H44" si="44">SUM(C38:C43)/6</f>
        <v>1623.048333</v>
      </c>
      <c r="I43" s="77">
        <f t="shared" si="6"/>
        <v>1626.951429</v>
      </c>
      <c r="J43" s="78">
        <f t="shared" si="7"/>
        <v>1622.97625</v>
      </c>
      <c r="K43" s="68">
        <f t="shared" si="8"/>
        <v>1620.417778</v>
      </c>
      <c r="L43" s="68">
        <f t="shared" si="14"/>
        <v>1617.209</v>
      </c>
      <c r="M43" s="79">
        <f t="shared" si="15"/>
        <v>1615.325455</v>
      </c>
      <c r="N43" s="71">
        <f t="shared" si="16"/>
        <v>1613.3225</v>
      </c>
      <c r="O43" s="80">
        <f t="shared" si="17"/>
        <v>1609.099231</v>
      </c>
      <c r="P43" s="81">
        <f t="shared" si="18"/>
        <v>1604.021429</v>
      </c>
      <c r="Q43" s="82">
        <f t="shared" si="19"/>
        <v>1597.645333</v>
      </c>
      <c r="R43" s="83">
        <f t="shared" si="20"/>
        <v>1593.148125</v>
      </c>
      <c r="S43" s="57">
        <f t="shared" si="21"/>
        <v>1589.454118</v>
      </c>
      <c r="T43" s="57">
        <f t="shared" si="22"/>
        <v>1586.748889</v>
      </c>
      <c r="U43" s="82">
        <f t="shared" si="23"/>
        <v>1584.588947</v>
      </c>
      <c r="V43" s="72">
        <f t="shared" si="24"/>
        <v>1582.7415</v>
      </c>
    </row>
    <row r="44">
      <c r="A44" s="30">
        <v>45989.0</v>
      </c>
      <c r="B44" s="3">
        <v>1624.2</v>
      </c>
      <c r="C44" s="3">
        <v>1627.53</v>
      </c>
      <c r="D44" s="84">
        <f t="shared" si="40"/>
        <v>1626.475</v>
      </c>
      <c r="E44" s="69">
        <f t="shared" si="41"/>
        <v>1623.93</v>
      </c>
      <c r="F44" s="85">
        <f t="shared" si="42"/>
        <v>1618.35</v>
      </c>
      <c r="G44" s="80">
        <f t="shared" si="43"/>
        <v>1618.108</v>
      </c>
      <c r="H44" s="80">
        <f t="shared" si="44"/>
        <v>1618.83</v>
      </c>
      <c r="I44" s="86">
        <f t="shared" si="6"/>
        <v>1623.688571</v>
      </c>
      <c r="J44" s="87">
        <f t="shared" si="7"/>
        <v>1627.02375</v>
      </c>
      <c r="K44" s="72">
        <f t="shared" si="8"/>
        <v>1623.482222</v>
      </c>
      <c r="L44" s="57">
        <f t="shared" si="14"/>
        <v>1621.129</v>
      </c>
      <c r="M44" s="57">
        <f t="shared" si="15"/>
        <v>1618.147273</v>
      </c>
      <c r="N44" s="88">
        <f t="shared" si="16"/>
        <v>1616.3425</v>
      </c>
      <c r="O44" s="64">
        <f t="shared" si="17"/>
        <v>1614.415385</v>
      </c>
      <c r="P44" s="89">
        <f t="shared" si="18"/>
        <v>1610.415714</v>
      </c>
      <c r="Q44" s="90">
        <f t="shared" si="19"/>
        <v>1605.588667</v>
      </c>
      <c r="R44" s="61">
        <f t="shared" si="20"/>
        <v>1599.513125</v>
      </c>
      <c r="S44" s="91">
        <f t="shared" si="21"/>
        <v>1595.170588</v>
      </c>
      <c r="T44" s="91">
        <f t="shared" si="22"/>
        <v>1591.569444</v>
      </c>
      <c r="U44" s="91">
        <f t="shared" si="23"/>
        <v>1588.895263</v>
      </c>
      <c r="V44" s="91">
        <f t="shared" si="24"/>
        <v>1586.736</v>
      </c>
    </row>
    <row r="45">
      <c r="A45" s="30">
        <v>45992.0</v>
      </c>
      <c r="B45" s="3">
        <v>1642.9</v>
      </c>
      <c r="C45" s="3">
        <v>1639.51</v>
      </c>
      <c r="D45" s="32">
        <f t="shared" ref="D45:D47" si="45">SUM(C44:C45)/2</f>
        <v>1633.52</v>
      </c>
      <c r="E45" s="32">
        <f t="shared" ref="E45:E47" si="46">SUM(C43:C45)/3</f>
        <v>1630.82</v>
      </c>
      <c r="F45" s="32">
        <f t="shared" ref="F45:F47" si="47">SUM(C42:C45)/4</f>
        <v>1627.825</v>
      </c>
      <c r="G45" s="32">
        <f t="shared" ref="G45:G47" si="48">SUM(C41:C45)/5</f>
        <v>1622.582</v>
      </c>
      <c r="H45" s="32">
        <f t="shared" ref="H45:H47" si="49">SUM(C40:C45)/6</f>
        <v>1621.675</v>
      </c>
      <c r="I45" s="32">
        <f t="shared" si="6"/>
        <v>1621.784286</v>
      </c>
      <c r="J45" s="37">
        <f t="shared" si="7"/>
        <v>1625.66625</v>
      </c>
      <c r="K45" s="32">
        <f t="shared" si="8"/>
        <v>1628.411111</v>
      </c>
      <c r="L45" s="32">
        <f t="shared" si="14"/>
        <v>1625.085</v>
      </c>
      <c r="M45" s="32">
        <f t="shared" si="15"/>
        <v>1622.8</v>
      </c>
      <c r="N45" s="32">
        <f t="shared" si="16"/>
        <v>1619.9275</v>
      </c>
      <c r="O45" s="32">
        <f t="shared" si="17"/>
        <v>1618.124615</v>
      </c>
      <c r="P45" s="32">
        <f t="shared" si="18"/>
        <v>1616.207857</v>
      </c>
      <c r="Q45" s="32">
        <f t="shared" si="19"/>
        <v>1612.355333</v>
      </c>
      <c r="R45" s="4">
        <f t="shared" si="20"/>
        <v>1607.70875</v>
      </c>
      <c r="S45" s="4">
        <f t="shared" si="21"/>
        <v>1601.865882</v>
      </c>
      <c r="T45" s="4">
        <f t="shared" si="22"/>
        <v>1597.633889</v>
      </c>
      <c r="U45" s="4">
        <f t="shared" si="23"/>
        <v>1594.092632</v>
      </c>
      <c r="V45" s="4">
        <f t="shared" si="24"/>
        <v>1591.426</v>
      </c>
    </row>
    <row r="46">
      <c r="A46" s="30">
        <v>45993.0</v>
      </c>
      <c r="B46" s="3">
        <v>1635.5</v>
      </c>
      <c r="C46" s="3">
        <v>1635.1</v>
      </c>
      <c r="D46" s="32">
        <f t="shared" si="45"/>
        <v>1637.305</v>
      </c>
      <c r="E46" s="32">
        <f t="shared" si="46"/>
        <v>1634.046667</v>
      </c>
      <c r="F46" s="32">
        <f t="shared" si="47"/>
        <v>1631.89</v>
      </c>
      <c r="G46" s="32">
        <f t="shared" si="48"/>
        <v>1629.28</v>
      </c>
      <c r="H46" s="32">
        <f t="shared" si="49"/>
        <v>1624.668333</v>
      </c>
      <c r="I46" s="32">
        <f t="shared" si="6"/>
        <v>1623.592857</v>
      </c>
      <c r="J46" s="37">
        <f t="shared" si="7"/>
        <v>1623.44875</v>
      </c>
      <c r="K46" s="32">
        <f t="shared" si="8"/>
        <v>1626.714444</v>
      </c>
      <c r="L46" s="32">
        <f t="shared" si="14"/>
        <v>1629.08</v>
      </c>
      <c r="M46" s="32">
        <f t="shared" si="15"/>
        <v>1625.995455</v>
      </c>
      <c r="N46" s="32">
        <f t="shared" si="16"/>
        <v>1623.825</v>
      </c>
      <c r="O46" s="32">
        <f t="shared" si="17"/>
        <v>1621.094615</v>
      </c>
      <c r="P46" s="32">
        <f t="shared" si="18"/>
        <v>1619.337143</v>
      </c>
      <c r="Q46" s="32">
        <f t="shared" si="19"/>
        <v>1617.467333</v>
      </c>
      <c r="R46" s="4">
        <f t="shared" si="20"/>
        <v>1613.776875</v>
      </c>
      <c r="S46" s="4">
        <f t="shared" si="21"/>
        <v>1609.32</v>
      </c>
      <c r="T46" s="4">
        <f t="shared" si="22"/>
        <v>1603.712222</v>
      </c>
      <c r="U46" s="4">
        <f t="shared" si="23"/>
        <v>1599.605789</v>
      </c>
      <c r="V46" s="4">
        <f t="shared" si="24"/>
        <v>1596.143</v>
      </c>
    </row>
    <row r="47">
      <c r="A47" s="30">
        <v>45994.0</v>
      </c>
      <c r="B47" s="3">
        <v>1640.5</v>
      </c>
      <c r="C47" s="3">
        <v>1638.68</v>
      </c>
      <c r="D47" s="32">
        <f t="shared" si="45"/>
        <v>1636.89</v>
      </c>
      <c r="E47" s="32">
        <f t="shared" si="46"/>
        <v>1637.763333</v>
      </c>
      <c r="F47" s="32">
        <f t="shared" si="47"/>
        <v>1635.205</v>
      </c>
      <c r="G47" s="32">
        <f t="shared" si="48"/>
        <v>1633.248</v>
      </c>
      <c r="H47" s="32">
        <f t="shared" si="49"/>
        <v>1630.846667</v>
      </c>
      <c r="I47" s="32">
        <f t="shared" si="6"/>
        <v>1626.67</v>
      </c>
      <c r="J47" s="37">
        <f t="shared" si="7"/>
        <v>1625.47875</v>
      </c>
      <c r="K47" s="32">
        <f t="shared" si="8"/>
        <v>1625.141111</v>
      </c>
      <c r="L47" s="32">
        <f t="shared" si="14"/>
        <v>1627.911</v>
      </c>
      <c r="M47" s="32">
        <f t="shared" si="15"/>
        <v>1629.952727</v>
      </c>
      <c r="N47" s="32">
        <f t="shared" si="16"/>
        <v>1627.0525</v>
      </c>
      <c r="O47" s="32">
        <f t="shared" si="17"/>
        <v>1624.967692</v>
      </c>
      <c r="P47" s="32">
        <f t="shared" si="18"/>
        <v>1622.350714</v>
      </c>
      <c r="Q47" s="32">
        <f t="shared" si="19"/>
        <v>1620.626667</v>
      </c>
      <c r="R47" s="4">
        <f t="shared" si="20"/>
        <v>1618.793125</v>
      </c>
      <c r="S47" s="4">
        <f t="shared" si="21"/>
        <v>1615.241765</v>
      </c>
      <c r="T47" s="4">
        <f t="shared" si="22"/>
        <v>1610.951111</v>
      </c>
      <c r="U47" s="4">
        <f t="shared" si="23"/>
        <v>1605.552632</v>
      </c>
      <c r="V47" s="4">
        <f t="shared" si="24"/>
        <v>1601.5595</v>
      </c>
    </row>
    <row r="48">
      <c r="A48" s="30">
        <v>45995.0</v>
      </c>
      <c r="B48" s="3">
        <v>1654.6</v>
      </c>
      <c r="C48" s="3">
        <v>1658.55</v>
      </c>
      <c r="D48" s="84">
        <f>SUM(C47:C48)/2</f>
        <v>1648.615</v>
      </c>
      <c r="E48" s="78">
        <f>SUM(C46:C48)/3</f>
        <v>1644.11</v>
      </c>
      <c r="F48" s="79">
        <f>SUM(C45:C48)/4</f>
        <v>1642.96</v>
      </c>
      <c r="G48" s="71">
        <f>SUM(C44:C48)/5</f>
        <v>1639.874</v>
      </c>
      <c r="H48" s="85">
        <f>SUM(C43:C48)/6</f>
        <v>1637.465</v>
      </c>
      <c r="I48" s="88">
        <f t="shared" si="6"/>
        <v>1634.804286</v>
      </c>
      <c r="J48" s="59">
        <f t="shared" si="7"/>
        <v>1630.655</v>
      </c>
      <c r="K48" s="199">
        <f t="shared" si="8"/>
        <v>1629.153333</v>
      </c>
      <c r="L48" s="206">
        <f t="shared" si="14"/>
        <v>1628.482</v>
      </c>
      <c r="M48" s="198">
        <f t="shared" si="15"/>
        <v>1630.696364</v>
      </c>
      <c r="N48" s="207">
        <f t="shared" si="16"/>
        <v>1632.335833</v>
      </c>
      <c r="O48" s="197">
        <f t="shared" si="17"/>
        <v>1629.475385</v>
      </c>
      <c r="P48" s="218">
        <f t="shared" si="18"/>
        <v>1627.366429</v>
      </c>
      <c r="Q48" s="222">
        <f t="shared" si="19"/>
        <v>1624.764</v>
      </c>
      <c r="R48" s="210">
        <f t="shared" si="20"/>
        <v>1622.996875</v>
      </c>
      <c r="S48" s="242">
        <f t="shared" si="21"/>
        <v>1621.131765</v>
      </c>
      <c r="T48" s="112">
        <f t="shared" si="22"/>
        <v>1617.647778</v>
      </c>
      <c r="U48" s="139">
        <f t="shared" si="23"/>
        <v>1613.456316</v>
      </c>
      <c r="V48" s="127">
        <f t="shared" si="24"/>
        <v>1608.2025</v>
      </c>
    </row>
    <row r="49">
      <c r="A49" s="30">
        <v>45996.0</v>
      </c>
      <c r="B49" s="3">
        <v>1683.0</v>
      </c>
      <c r="C49" s="3">
        <v>1679.98</v>
      </c>
      <c r="D49" s="32">
        <f>SUM(C48:C49)/2</f>
        <v>1669.265</v>
      </c>
      <c r="E49" s="32">
        <f>SUM(C47:C49)/3</f>
        <v>1659.07</v>
      </c>
      <c r="F49" s="32">
        <f>SUM(C46:C49)/4</f>
        <v>1653.0775</v>
      </c>
      <c r="G49" s="32">
        <f>SUM(C45:C49)/5</f>
        <v>1650.364</v>
      </c>
      <c r="H49" s="32">
        <f>SUM(C44:C49)/6</f>
        <v>1646.558333</v>
      </c>
      <c r="I49" s="32">
        <f t="shared" si="6"/>
        <v>1643.538571</v>
      </c>
      <c r="J49" s="37">
        <f t="shared" si="7"/>
        <v>1640.45125</v>
      </c>
      <c r="K49" s="32">
        <f t="shared" si="8"/>
        <v>1636.135556</v>
      </c>
      <c r="L49" s="32">
        <f t="shared" si="14"/>
        <v>1634.236</v>
      </c>
      <c r="M49" s="32">
        <f t="shared" si="15"/>
        <v>1633.163636</v>
      </c>
      <c r="N49" s="32">
        <f t="shared" si="16"/>
        <v>1634.803333</v>
      </c>
      <c r="O49" s="32">
        <f t="shared" si="17"/>
        <v>1636.000769</v>
      </c>
      <c r="P49" s="32">
        <f t="shared" si="18"/>
        <v>1633.082857</v>
      </c>
      <c r="Q49" s="32">
        <f t="shared" si="19"/>
        <v>1630.874</v>
      </c>
      <c r="R49" s="4">
        <f t="shared" si="20"/>
        <v>1628.215</v>
      </c>
      <c r="S49" s="4">
        <f t="shared" si="21"/>
        <v>1626.348824</v>
      </c>
      <c r="T49" s="4">
        <f t="shared" si="22"/>
        <v>1624.401111</v>
      </c>
      <c r="U49" s="4">
        <f t="shared" si="23"/>
        <v>1620.928421</v>
      </c>
      <c r="V49" s="4">
        <f t="shared" si="24"/>
        <v>1616.7825</v>
      </c>
    </row>
    <row r="50">
      <c r="A50" s="30">
        <v>45999.0</v>
      </c>
      <c r="B50" s="3">
        <v>1688.6</v>
      </c>
      <c r="C50" s="3">
        <v>1688.85</v>
      </c>
      <c r="D50" s="74">
        <f t="shared" ref="D50:D51" si="50">SUM(C49:C50)/2</f>
        <v>1684.415</v>
      </c>
      <c r="E50" s="74">
        <f t="shared" ref="E50:E51" si="51">SUM(C48:C50)/3</f>
        <v>1675.793333</v>
      </c>
      <c r="F50" s="74">
        <f t="shared" ref="F50:F51" si="52">SUM(C47:C50)/4</f>
        <v>1666.515</v>
      </c>
      <c r="G50" s="74">
        <f t="shared" ref="G50:G51" si="53">SUM(C46:C50)/5</f>
        <v>1660.232</v>
      </c>
      <c r="H50" s="94">
        <f t="shared" ref="H50:H51" si="54">SUM(C45:C50)/6</f>
        <v>1656.778333</v>
      </c>
      <c r="I50" s="94">
        <f t="shared" si="6"/>
        <v>1652.6</v>
      </c>
      <c r="J50" s="94">
        <f t="shared" si="7"/>
        <v>1649.2025</v>
      </c>
      <c r="K50" s="74">
        <f t="shared" si="8"/>
        <v>1645.828889</v>
      </c>
      <c r="L50" s="74">
        <f t="shared" si="14"/>
        <v>1641.407</v>
      </c>
      <c r="M50" s="74">
        <f t="shared" si="15"/>
        <v>1639.200909</v>
      </c>
      <c r="N50" s="74">
        <f t="shared" si="16"/>
        <v>1637.804167</v>
      </c>
      <c r="O50" s="74">
        <f t="shared" si="17"/>
        <v>1638.960769</v>
      </c>
      <c r="P50" s="74">
        <f t="shared" si="18"/>
        <v>1639.775714</v>
      </c>
      <c r="Q50" s="74">
        <f t="shared" si="19"/>
        <v>1636.800667</v>
      </c>
      <c r="R50" s="74">
        <f t="shared" si="20"/>
        <v>1634.4975</v>
      </c>
      <c r="S50" s="74">
        <f t="shared" si="21"/>
        <v>1631.781765</v>
      </c>
      <c r="T50" s="74">
        <f t="shared" si="22"/>
        <v>1629.821111</v>
      </c>
      <c r="U50" s="76">
        <f t="shared" si="23"/>
        <v>1627.793158</v>
      </c>
      <c r="V50" s="95">
        <f t="shared" si="24"/>
        <v>1624.3245</v>
      </c>
    </row>
    <row r="51">
      <c r="A51" s="30">
        <v>46000.0</v>
      </c>
      <c r="B51" s="3">
        <v>1657.6</v>
      </c>
      <c r="C51" s="3">
        <v>1666.52</v>
      </c>
      <c r="D51" s="84">
        <f t="shared" si="50"/>
        <v>1677.685</v>
      </c>
      <c r="E51" s="74">
        <f t="shared" si="51"/>
        <v>1678.45</v>
      </c>
      <c r="F51" s="78">
        <f t="shared" si="52"/>
        <v>1673.475</v>
      </c>
      <c r="G51" s="85">
        <f t="shared" si="53"/>
        <v>1666.516</v>
      </c>
      <c r="H51" s="72">
        <f t="shared" si="54"/>
        <v>1661.28</v>
      </c>
      <c r="I51" s="57">
        <f t="shared" si="6"/>
        <v>1658.17</v>
      </c>
      <c r="J51" s="65">
        <f t="shared" si="7"/>
        <v>1654.34</v>
      </c>
      <c r="K51" s="64">
        <f t="shared" si="8"/>
        <v>1651.126667</v>
      </c>
      <c r="L51" s="89">
        <f t="shared" si="14"/>
        <v>1647.898</v>
      </c>
      <c r="M51" s="63">
        <f t="shared" si="15"/>
        <v>1643.69</v>
      </c>
      <c r="N51" s="63">
        <f t="shared" si="16"/>
        <v>1641.4775</v>
      </c>
      <c r="O51" s="63">
        <f t="shared" si="17"/>
        <v>1640.013077</v>
      </c>
      <c r="P51" s="90">
        <f t="shared" si="18"/>
        <v>1640.929286</v>
      </c>
      <c r="Q51" s="61">
        <f t="shared" si="19"/>
        <v>1641.558667</v>
      </c>
      <c r="R51" s="226">
        <f t="shared" si="20"/>
        <v>1638.658125</v>
      </c>
      <c r="S51" s="200">
        <f t="shared" si="21"/>
        <v>1636.381176</v>
      </c>
      <c r="T51" s="224">
        <f t="shared" si="22"/>
        <v>1633.711667</v>
      </c>
      <c r="U51" s="206">
        <f t="shared" si="23"/>
        <v>1631.752632</v>
      </c>
      <c r="V51" s="207">
        <f t="shared" si="24"/>
        <v>1629.7295</v>
      </c>
    </row>
    <row r="52">
      <c r="A52" s="30">
        <v>46001.0</v>
      </c>
      <c r="B52" s="3">
        <v>1666.0</v>
      </c>
      <c r="C52" s="3">
        <v>1664.38</v>
      </c>
      <c r="D52" s="32">
        <f t="shared" ref="D52:D68" si="55">SUM(C51:C52)/2</f>
        <v>1665.45</v>
      </c>
      <c r="E52" s="32">
        <f t="shared" ref="E52:E68" si="56">SUM(C50:C52)/3</f>
        <v>1673.25</v>
      </c>
      <c r="F52" s="32">
        <f t="shared" ref="F52:F68" si="57">SUM(C49:C52)/4</f>
        <v>1674.9325</v>
      </c>
      <c r="G52" s="32">
        <f t="shared" ref="G52:G68" si="58">SUM(C48:C52)/5</f>
        <v>1671.656</v>
      </c>
      <c r="H52" s="32">
        <f t="shared" ref="H52:H68" si="59">SUM(C47:C52)/6</f>
        <v>1666.16</v>
      </c>
      <c r="I52" s="32">
        <f t="shared" si="6"/>
        <v>1661.722857</v>
      </c>
      <c r="J52" s="37">
        <f t="shared" si="7"/>
        <v>1658.94625</v>
      </c>
      <c r="K52" s="32">
        <f t="shared" si="8"/>
        <v>1655.455556</v>
      </c>
      <c r="L52" s="32">
        <f t="shared" si="14"/>
        <v>1652.452</v>
      </c>
      <c r="M52" s="32">
        <f t="shared" si="15"/>
        <v>1649.396364</v>
      </c>
      <c r="N52" s="32">
        <f t="shared" si="16"/>
        <v>1645.414167</v>
      </c>
      <c r="O52" s="32">
        <f t="shared" si="17"/>
        <v>1643.239231</v>
      </c>
      <c r="P52" s="32">
        <f t="shared" si="18"/>
        <v>1641.753571</v>
      </c>
      <c r="Q52" s="32">
        <f t="shared" si="19"/>
        <v>1642.492667</v>
      </c>
      <c r="R52" s="4">
        <f t="shared" si="20"/>
        <v>1642.985</v>
      </c>
      <c r="S52" s="4">
        <f t="shared" si="21"/>
        <v>1640.171176</v>
      </c>
      <c r="T52" s="4">
        <f t="shared" si="22"/>
        <v>1637.936667</v>
      </c>
      <c r="U52" s="4">
        <f t="shared" si="23"/>
        <v>1635.325789</v>
      </c>
      <c r="V52" s="4">
        <f t="shared" si="24"/>
        <v>1633.384</v>
      </c>
    </row>
    <row r="53">
      <c r="A53" s="30">
        <v>46002.0</v>
      </c>
      <c r="B53" s="3">
        <v>1672.4</v>
      </c>
      <c r="C53" s="3">
        <v>1666.62</v>
      </c>
      <c r="D53" s="32">
        <f t="shared" si="55"/>
        <v>1665.5</v>
      </c>
      <c r="E53" s="32">
        <f t="shared" si="56"/>
        <v>1665.84</v>
      </c>
      <c r="F53" s="32">
        <f t="shared" si="57"/>
        <v>1671.5925</v>
      </c>
      <c r="G53" s="32">
        <f t="shared" si="58"/>
        <v>1673.27</v>
      </c>
      <c r="H53" s="32">
        <f t="shared" si="59"/>
        <v>1670.816667</v>
      </c>
      <c r="I53" s="32">
        <f t="shared" si="6"/>
        <v>1666.225714</v>
      </c>
      <c r="J53" s="37">
        <f t="shared" si="7"/>
        <v>1662.335</v>
      </c>
      <c r="K53" s="32">
        <f t="shared" si="8"/>
        <v>1659.798889</v>
      </c>
      <c r="L53" s="32">
        <f t="shared" si="14"/>
        <v>1656.572</v>
      </c>
      <c r="M53" s="32">
        <f t="shared" si="15"/>
        <v>1653.74</v>
      </c>
      <c r="N53" s="32">
        <f t="shared" si="16"/>
        <v>1650.831667</v>
      </c>
      <c r="O53" s="32">
        <f t="shared" si="17"/>
        <v>1647.045385</v>
      </c>
      <c r="P53" s="32">
        <f t="shared" si="18"/>
        <v>1644.909286</v>
      </c>
      <c r="Q53" s="32">
        <f t="shared" si="19"/>
        <v>1643.411333</v>
      </c>
      <c r="R53" s="4">
        <f t="shared" si="20"/>
        <v>1644.000625</v>
      </c>
      <c r="S53" s="4">
        <f t="shared" si="21"/>
        <v>1644.375294</v>
      </c>
      <c r="T53" s="4">
        <f t="shared" si="22"/>
        <v>1641.640556</v>
      </c>
      <c r="U53" s="4">
        <f t="shared" si="23"/>
        <v>1639.446316</v>
      </c>
      <c r="V53" s="4">
        <f t="shared" si="24"/>
        <v>1636.8905</v>
      </c>
    </row>
    <row r="54">
      <c r="A54" s="30">
        <v>46003.0</v>
      </c>
      <c r="B54" s="3">
        <v>1673.2</v>
      </c>
      <c r="C54" s="3">
        <v>1669.68</v>
      </c>
      <c r="D54" s="32">
        <f t="shared" si="55"/>
        <v>1668.15</v>
      </c>
      <c r="E54" s="32">
        <f t="shared" si="56"/>
        <v>1666.893333</v>
      </c>
      <c r="F54" s="32">
        <f t="shared" si="57"/>
        <v>1666.8</v>
      </c>
      <c r="G54" s="32">
        <f t="shared" si="58"/>
        <v>1671.21</v>
      </c>
      <c r="H54" s="32">
        <f t="shared" si="59"/>
        <v>1672.671667</v>
      </c>
      <c r="I54" s="32">
        <f t="shared" si="6"/>
        <v>1670.654286</v>
      </c>
      <c r="J54" s="37">
        <f t="shared" si="7"/>
        <v>1666.6575</v>
      </c>
      <c r="K54" s="32">
        <f t="shared" si="8"/>
        <v>1663.151111</v>
      </c>
      <c r="L54" s="32">
        <f t="shared" si="14"/>
        <v>1660.787</v>
      </c>
      <c r="M54" s="32">
        <f t="shared" si="15"/>
        <v>1657.763636</v>
      </c>
      <c r="N54" s="32">
        <f t="shared" si="16"/>
        <v>1655.068333</v>
      </c>
      <c r="O54" s="32">
        <f t="shared" si="17"/>
        <v>1652.281538</v>
      </c>
      <c r="P54" s="32">
        <f t="shared" si="18"/>
        <v>1648.662143</v>
      </c>
      <c r="Q54" s="32">
        <f t="shared" si="19"/>
        <v>1646.560667</v>
      </c>
      <c r="R54" s="4">
        <f t="shared" si="20"/>
        <v>1645.053125</v>
      </c>
      <c r="S54" s="4">
        <f t="shared" si="21"/>
        <v>1645.511176</v>
      </c>
      <c r="T54" s="4">
        <f t="shared" si="22"/>
        <v>1645.781111</v>
      </c>
      <c r="U54" s="4">
        <f t="shared" si="23"/>
        <v>1643.116316</v>
      </c>
      <c r="V54" s="4">
        <f t="shared" si="24"/>
        <v>1640.958</v>
      </c>
    </row>
    <row r="55">
      <c r="A55" s="30">
        <v>46006.0</v>
      </c>
      <c r="B55" s="3">
        <v>1684.0</v>
      </c>
      <c r="C55" s="3">
        <v>1681.82</v>
      </c>
      <c r="D55" s="32">
        <f t="shared" si="55"/>
        <v>1675.75</v>
      </c>
      <c r="E55" s="32">
        <f t="shared" si="56"/>
        <v>1672.706667</v>
      </c>
      <c r="F55" s="32">
        <f t="shared" si="57"/>
        <v>1670.625</v>
      </c>
      <c r="G55" s="32">
        <f t="shared" si="58"/>
        <v>1669.804</v>
      </c>
      <c r="H55" s="32">
        <f t="shared" si="59"/>
        <v>1672.978333</v>
      </c>
      <c r="I55" s="32">
        <f t="shared" si="6"/>
        <v>1673.978571</v>
      </c>
      <c r="J55" s="37">
        <f t="shared" si="7"/>
        <v>1672.05</v>
      </c>
      <c r="K55" s="32">
        <f t="shared" si="8"/>
        <v>1668.342222</v>
      </c>
      <c r="L55" s="32">
        <f t="shared" si="14"/>
        <v>1665.018</v>
      </c>
      <c r="M55" s="32">
        <f t="shared" si="15"/>
        <v>1662.699091</v>
      </c>
      <c r="N55" s="32">
        <f t="shared" si="16"/>
        <v>1659.768333</v>
      </c>
      <c r="O55" s="32">
        <f t="shared" si="17"/>
        <v>1657.126154</v>
      </c>
      <c r="P55" s="32">
        <f t="shared" si="18"/>
        <v>1654.391429</v>
      </c>
      <c r="Q55" s="32">
        <f t="shared" si="19"/>
        <v>1650.872667</v>
      </c>
      <c r="R55" s="4">
        <f t="shared" si="20"/>
        <v>1648.764375</v>
      </c>
      <c r="S55" s="4">
        <f t="shared" si="21"/>
        <v>1647.215882</v>
      </c>
      <c r="T55" s="4">
        <f t="shared" si="22"/>
        <v>1647.528333</v>
      </c>
      <c r="U55" s="4">
        <f t="shared" si="23"/>
        <v>1647.677895</v>
      </c>
      <c r="V55" s="4">
        <f t="shared" si="24"/>
        <v>1645.0515</v>
      </c>
    </row>
    <row r="56">
      <c r="A56" s="30">
        <v>46007.0</v>
      </c>
      <c r="B56" s="3">
        <v>1651.7</v>
      </c>
      <c r="C56" s="3">
        <v>1653.44</v>
      </c>
      <c r="D56" s="32">
        <f t="shared" si="55"/>
        <v>1667.63</v>
      </c>
      <c r="E56" s="32">
        <f t="shared" si="56"/>
        <v>1668.313333</v>
      </c>
      <c r="F56" s="32">
        <f t="shared" si="57"/>
        <v>1667.89</v>
      </c>
      <c r="G56" s="32">
        <f t="shared" si="58"/>
        <v>1667.188</v>
      </c>
      <c r="H56" s="32">
        <f t="shared" si="59"/>
        <v>1667.076667</v>
      </c>
      <c r="I56" s="32">
        <f t="shared" si="6"/>
        <v>1670.187143</v>
      </c>
      <c r="J56" s="37">
        <f t="shared" si="7"/>
        <v>1671.41125</v>
      </c>
      <c r="K56" s="32">
        <f t="shared" si="8"/>
        <v>1669.982222</v>
      </c>
      <c r="L56" s="32">
        <f t="shared" si="14"/>
        <v>1666.852</v>
      </c>
      <c r="M56" s="32">
        <f t="shared" si="15"/>
        <v>1663.965455</v>
      </c>
      <c r="N56" s="32">
        <f t="shared" si="16"/>
        <v>1661.9275</v>
      </c>
      <c r="O56" s="32">
        <f t="shared" si="17"/>
        <v>1659.281538</v>
      </c>
      <c r="P56" s="32">
        <f t="shared" si="18"/>
        <v>1656.862857</v>
      </c>
      <c r="Q56" s="32">
        <f t="shared" si="19"/>
        <v>1654.328</v>
      </c>
      <c r="R56" s="4">
        <f t="shared" si="20"/>
        <v>1651.033125</v>
      </c>
      <c r="S56" s="4">
        <f t="shared" si="21"/>
        <v>1649.039412</v>
      </c>
      <c r="T56" s="4">
        <f t="shared" si="22"/>
        <v>1647.561667</v>
      </c>
      <c r="U56" s="4">
        <f t="shared" si="23"/>
        <v>1647.839474</v>
      </c>
      <c r="V56" s="4">
        <f t="shared" si="24"/>
        <v>1647.966</v>
      </c>
    </row>
    <row r="57">
      <c r="A57" s="30">
        <v>46008.0</v>
      </c>
      <c r="B57" s="3">
        <v>1655.0</v>
      </c>
      <c r="C57" s="3">
        <v>1654.82</v>
      </c>
      <c r="D57" s="32">
        <f t="shared" si="55"/>
        <v>1654.13</v>
      </c>
      <c r="E57" s="32">
        <f t="shared" si="56"/>
        <v>1663.36</v>
      </c>
      <c r="F57" s="32">
        <f t="shared" si="57"/>
        <v>1664.94</v>
      </c>
      <c r="G57" s="32">
        <f t="shared" si="58"/>
        <v>1665.276</v>
      </c>
      <c r="H57" s="32">
        <f t="shared" si="59"/>
        <v>1665.126667</v>
      </c>
      <c r="I57" s="32">
        <f t="shared" si="6"/>
        <v>1665.325714</v>
      </c>
      <c r="J57" s="37">
        <f t="shared" si="7"/>
        <v>1668.26625</v>
      </c>
      <c r="K57" s="32">
        <f t="shared" si="8"/>
        <v>1669.567778</v>
      </c>
      <c r="L57" s="32">
        <f t="shared" si="14"/>
        <v>1668.466</v>
      </c>
      <c r="M57" s="32">
        <f t="shared" si="15"/>
        <v>1665.758182</v>
      </c>
      <c r="N57" s="32">
        <f t="shared" si="16"/>
        <v>1663.203333</v>
      </c>
      <c r="O57" s="32">
        <f t="shared" si="17"/>
        <v>1661.380769</v>
      </c>
      <c r="P57" s="32">
        <f t="shared" si="18"/>
        <v>1658.962857</v>
      </c>
      <c r="Q57" s="32">
        <f t="shared" si="19"/>
        <v>1656.726667</v>
      </c>
      <c r="R57" s="4">
        <f t="shared" si="20"/>
        <v>1654.35875</v>
      </c>
      <c r="S57" s="4">
        <f t="shared" si="21"/>
        <v>1651.255882</v>
      </c>
      <c r="T57" s="4">
        <f t="shared" si="22"/>
        <v>1649.360556</v>
      </c>
      <c r="U57" s="4">
        <f t="shared" si="23"/>
        <v>1647.943684</v>
      </c>
      <c r="V57" s="4">
        <f t="shared" si="24"/>
        <v>1648.1885</v>
      </c>
    </row>
    <row r="58">
      <c r="A58" s="30">
        <v>46009.0</v>
      </c>
      <c r="B58" s="3">
        <v>1661.4</v>
      </c>
      <c r="C58" s="3">
        <v>1660.81</v>
      </c>
      <c r="D58" s="32">
        <f t="shared" si="55"/>
        <v>1657.815</v>
      </c>
      <c r="E58" s="32">
        <f t="shared" si="56"/>
        <v>1656.356667</v>
      </c>
      <c r="F58" s="32">
        <f t="shared" si="57"/>
        <v>1662.7225</v>
      </c>
      <c r="G58" s="32">
        <f t="shared" si="58"/>
        <v>1664.114</v>
      </c>
      <c r="H58" s="32">
        <f t="shared" si="59"/>
        <v>1664.531667</v>
      </c>
      <c r="I58" s="32">
        <f t="shared" si="6"/>
        <v>1664.51</v>
      </c>
      <c r="J58" s="37">
        <f t="shared" si="7"/>
        <v>1664.76125</v>
      </c>
      <c r="K58" s="32">
        <f t="shared" si="8"/>
        <v>1667.437778</v>
      </c>
      <c r="L58" s="32">
        <f t="shared" si="14"/>
        <v>1668.692</v>
      </c>
      <c r="M58" s="32">
        <f t="shared" si="15"/>
        <v>1667.77</v>
      </c>
      <c r="N58" s="32">
        <f t="shared" si="16"/>
        <v>1665.345833</v>
      </c>
      <c r="O58" s="32">
        <f t="shared" si="17"/>
        <v>1663.019231</v>
      </c>
      <c r="P58" s="32">
        <f t="shared" si="18"/>
        <v>1661.34</v>
      </c>
      <c r="Q58" s="32">
        <f t="shared" si="19"/>
        <v>1659.086</v>
      </c>
      <c r="R58" s="4">
        <f t="shared" si="20"/>
        <v>1656.981875</v>
      </c>
      <c r="S58" s="4">
        <f t="shared" si="21"/>
        <v>1654.738235</v>
      </c>
      <c r="T58" s="4">
        <f t="shared" si="22"/>
        <v>1651.786667</v>
      </c>
      <c r="U58" s="4">
        <f t="shared" si="23"/>
        <v>1649.963158</v>
      </c>
      <c r="V58" s="4">
        <f t="shared" si="24"/>
        <v>1648.587</v>
      </c>
    </row>
    <row r="59">
      <c r="A59" s="30">
        <v>46010.0</v>
      </c>
      <c r="B59" s="3">
        <v>1642.4</v>
      </c>
      <c r="C59" s="3">
        <v>1644.83</v>
      </c>
      <c r="D59" s="32">
        <f t="shared" si="55"/>
        <v>1652.82</v>
      </c>
      <c r="E59" s="32">
        <f t="shared" si="56"/>
        <v>1653.486667</v>
      </c>
      <c r="F59" s="32">
        <f t="shared" si="57"/>
        <v>1653.475</v>
      </c>
      <c r="G59" s="32">
        <f t="shared" si="58"/>
        <v>1659.144</v>
      </c>
      <c r="H59" s="32">
        <f t="shared" si="59"/>
        <v>1660.9</v>
      </c>
      <c r="I59" s="32">
        <f t="shared" si="6"/>
        <v>1661.717143</v>
      </c>
      <c r="J59" s="37">
        <f t="shared" si="7"/>
        <v>1662.05</v>
      </c>
      <c r="K59" s="32">
        <f t="shared" si="8"/>
        <v>1662.546667</v>
      </c>
      <c r="L59" s="32">
        <f t="shared" si="14"/>
        <v>1665.177</v>
      </c>
      <c r="M59" s="32">
        <f t="shared" si="15"/>
        <v>1666.522727</v>
      </c>
      <c r="N59" s="32">
        <f t="shared" si="16"/>
        <v>1665.858333</v>
      </c>
      <c r="O59" s="32">
        <f t="shared" si="17"/>
        <v>1663.767692</v>
      </c>
      <c r="P59" s="32">
        <f t="shared" si="18"/>
        <v>1661.72</v>
      </c>
      <c r="Q59" s="32">
        <f t="shared" si="19"/>
        <v>1660.239333</v>
      </c>
      <c r="R59" s="4">
        <f t="shared" si="20"/>
        <v>1658.195</v>
      </c>
      <c r="S59" s="4">
        <f t="shared" si="21"/>
        <v>1656.267059</v>
      </c>
      <c r="T59" s="4">
        <f t="shared" si="22"/>
        <v>1654.187778</v>
      </c>
      <c r="U59" s="4">
        <f t="shared" si="23"/>
        <v>1651.420526</v>
      </c>
      <c r="V59" s="4">
        <f t="shared" si="24"/>
        <v>1649.7065</v>
      </c>
    </row>
    <row r="60">
      <c r="A60" s="30">
        <v>46013.0</v>
      </c>
      <c r="B60" s="3">
        <v>1670.3</v>
      </c>
      <c r="C60" s="3">
        <v>1665.5</v>
      </c>
      <c r="D60" s="32">
        <f t="shared" si="55"/>
        <v>1655.165</v>
      </c>
      <c r="E60" s="32">
        <f t="shared" si="56"/>
        <v>1657.046667</v>
      </c>
      <c r="F60" s="32">
        <f t="shared" si="57"/>
        <v>1656.49</v>
      </c>
      <c r="G60" s="32">
        <f t="shared" si="58"/>
        <v>1655.88</v>
      </c>
      <c r="H60" s="32">
        <f t="shared" si="59"/>
        <v>1660.203333</v>
      </c>
      <c r="I60" s="32">
        <f t="shared" si="6"/>
        <v>1661.557143</v>
      </c>
      <c r="J60" s="37">
        <f t="shared" si="7"/>
        <v>1662.19</v>
      </c>
      <c r="K60" s="32">
        <f t="shared" si="8"/>
        <v>1662.433333</v>
      </c>
      <c r="L60" s="32">
        <f t="shared" si="14"/>
        <v>1662.842</v>
      </c>
      <c r="M60" s="32">
        <f t="shared" si="15"/>
        <v>1665.206364</v>
      </c>
      <c r="N60" s="32">
        <f t="shared" si="16"/>
        <v>1666.4375</v>
      </c>
      <c r="O60" s="32">
        <f t="shared" si="17"/>
        <v>1665.830769</v>
      </c>
      <c r="P60" s="32">
        <f t="shared" si="18"/>
        <v>1663.891429</v>
      </c>
      <c r="Q60" s="32">
        <f t="shared" si="19"/>
        <v>1661.972</v>
      </c>
      <c r="R60" s="4">
        <f t="shared" si="20"/>
        <v>1660.568125</v>
      </c>
      <c r="S60" s="4">
        <f t="shared" si="21"/>
        <v>1658.624706</v>
      </c>
      <c r="T60" s="4">
        <f t="shared" si="22"/>
        <v>1656.78</v>
      </c>
      <c r="U60" s="4">
        <f t="shared" si="23"/>
        <v>1654.783158</v>
      </c>
      <c r="V60" s="4">
        <f t="shared" si="24"/>
        <v>1652.1245</v>
      </c>
    </row>
    <row r="61">
      <c r="A61" s="30">
        <v>46014.0</v>
      </c>
      <c r="B61" s="3">
        <v>1679.9</v>
      </c>
      <c r="C61" s="3">
        <v>1674.58</v>
      </c>
      <c r="D61" s="32">
        <f t="shared" si="55"/>
        <v>1670.04</v>
      </c>
      <c r="E61" s="32">
        <f t="shared" si="56"/>
        <v>1661.636667</v>
      </c>
      <c r="F61" s="32">
        <f t="shared" si="57"/>
        <v>1661.43</v>
      </c>
      <c r="G61" s="32">
        <f t="shared" si="58"/>
        <v>1660.108</v>
      </c>
      <c r="H61" s="32">
        <f t="shared" si="59"/>
        <v>1658.996667</v>
      </c>
      <c r="I61" s="32">
        <f t="shared" si="6"/>
        <v>1662.257143</v>
      </c>
      <c r="J61" s="37">
        <f t="shared" si="7"/>
        <v>1663.185</v>
      </c>
      <c r="K61" s="32">
        <f t="shared" si="8"/>
        <v>1663.566667</v>
      </c>
      <c r="L61" s="32">
        <f t="shared" si="14"/>
        <v>1663.648</v>
      </c>
      <c r="M61" s="32">
        <f t="shared" si="15"/>
        <v>1663.909091</v>
      </c>
      <c r="N61" s="32">
        <f t="shared" si="16"/>
        <v>1665.9875</v>
      </c>
      <c r="O61" s="32">
        <f t="shared" si="17"/>
        <v>1667.063846</v>
      </c>
      <c r="P61" s="32">
        <f t="shared" si="18"/>
        <v>1666.455714</v>
      </c>
      <c r="Q61" s="32">
        <f t="shared" si="19"/>
        <v>1664.604</v>
      </c>
      <c r="R61" s="4">
        <f t="shared" si="20"/>
        <v>1662.76</v>
      </c>
      <c r="S61" s="4">
        <f t="shared" si="21"/>
        <v>1661.392353</v>
      </c>
      <c r="T61" s="4">
        <f t="shared" si="22"/>
        <v>1659.511111</v>
      </c>
      <c r="U61" s="4">
        <f t="shared" si="23"/>
        <v>1657.716842</v>
      </c>
      <c r="V61" s="4">
        <f t="shared" si="24"/>
        <v>1655.773</v>
      </c>
    </row>
    <row r="62">
      <c r="A62" s="30">
        <v>46015.0</v>
      </c>
      <c r="B62" s="3">
        <v>1674.7</v>
      </c>
      <c r="C62" s="3">
        <v>1674.71</v>
      </c>
      <c r="D62" s="32">
        <f t="shared" si="55"/>
        <v>1674.645</v>
      </c>
      <c r="E62" s="32">
        <f t="shared" si="56"/>
        <v>1671.596667</v>
      </c>
      <c r="F62" s="32">
        <f t="shared" si="57"/>
        <v>1664.905</v>
      </c>
      <c r="G62" s="32">
        <f t="shared" si="58"/>
        <v>1664.086</v>
      </c>
      <c r="H62" s="32">
        <f t="shared" si="59"/>
        <v>1662.541667</v>
      </c>
      <c r="I62" s="32">
        <f t="shared" si="6"/>
        <v>1661.241429</v>
      </c>
      <c r="J62" s="37">
        <f t="shared" si="7"/>
        <v>1663.81375</v>
      </c>
      <c r="K62" s="32">
        <f t="shared" si="8"/>
        <v>1664.465556</v>
      </c>
      <c r="L62" s="32">
        <f t="shared" si="14"/>
        <v>1664.681</v>
      </c>
      <c r="M62" s="32">
        <f t="shared" si="15"/>
        <v>1664.653636</v>
      </c>
      <c r="N62" s="32">
        <f t="shared" si="16"/>
        <v>1664.809167</v>
      </c>
      <c r="O62" s="32">
        <f t="shared" si="17"/>
        <v>1666.658462</v>
      </c>
      <c r="P62" s="32">
        <f t="shared" si="18"/>
        <v>1667.61</v>
      </c>
      <c r="Q62" s="32">
        <f t="shared" si="19"/>
        <v>1667.006</v>
      </c>
      <c r="R62" s="4">
        <f t="shared" si="20"/>
        <v>1665.235625</v>
      </c>
      <c r="S62" s="4">
        <f t="shared" si="21"/>
        <v>1663.462941</v>
      </c>
      <c r="T62" s="4">
        <f t="shared" si="22"/>
        <v>1662.132222</v>
      </c>
      <c r="U62" s="4">
        <f t="shared" si="23"/>
        <v>1660.311053</v>
      </c>
      <c r="V62" s="4">
        <f t="shared" si="24"/>
        <v>1658.5665</v>
      </c>
    </row>
    <row r="63">
      <c r="A63" s="30">
        <v>46017.0</v>
      </c>
      <c r="B63" s="3">
        <v>1660.9</v>
      </c>
      <c r="C63" s="3">
        <v>1660.75</v>
      </c>
      <c r="D63" s="32">
        <f t="shared" si="55"/>
        <v>1667.73</v>
      </c>
      <c r="E63" s="32">
        <f t="shared" si="56"/>
        <v>1670.013333</v>
      </c>
      <c r="F63" s="32">
        <f t="shared" si="57"/>
        <v>1668.885</v>
      </c>
      <c r="G63" s="32">
        <f t="shared" si="58"/>
        <v>1664.074</v>
      </c>
      <c r="H63" s="32">
        <f t="shared" si="59"/>
        <v>1663.53</v>
      </c>
      <c r="I63" s="32">
        <f t="shared" si="6"/>
        <v>1662.285714</v>
      </c>
      <c r="J63" s="37">
        <f t="shared" si="7"/>
        <v>1661.18</v>
      </c>
      <c r="K63" s="32">
        <f t="shared" si="8"/>
        <v>1663.473333</v>
      </c>
      <c r="L63" s="32">
        <f t="shared" si="14"/>
        <v>1664.094</v>
      </c>
      <c r="M63" s="32">
        <f t="shared" si="15"/>
        <v>1664.323636</v>
      </c>
      <c r="N63" s="32">
        <f t="shared" si="16"/>
        <v>1664.328333</v>
      </c>
      <c r="O63" s="32">
        <f t="shared" si="17"/>
        <v>1664.496923</v>
      </c>
      <c r="P63" s="32">
        <f t="shared" si="18"/>
        <v>1666.236429</v>
      </c>
      <c r="Q63" s="32">
        <f t="shared" si="19"/>
        <v>1667.152667</v>
      </c>
      <c r="R63" s="4">
        <f t="shared" si="20"/>
        <v>1666.615</v>
      </c>
      <c r="S63" s="4">
        <f t="shared" si="21"/>
        <v>1664.971765</v>
      </c>
      <c r="T63" s="4">
        <f t="shared" si="22"/>
        <v>1663.312222</v>
      </c>
      <c r="U63" s="4">
        <f t="shared" si="23"/>
        <v>1662.059474</v>
      </c>
      <c r="V63" s="4">
        <f t="shared" si="24"/>
        <v>1660.333</v>
      </c>
    </row>
    <row r="64">
      <c r="A64" s="30">
        <v>46020.0</v>
      </c>
      <c r="B64" s="3">
        <v>1630.8</v>
      </c>
      <c r="C64" s="3">
        <v>1642.59</v>
      </c>
      <c r="D64" s="32">
        <f t="shared" si="55"/>
        <v>1651.67</v>
      </c>
      <c r="E64" s="32">
        <f t="shared" si="56"/>
        <v>1659.35</v>
      </c>
      <c r="F64" s="32">
        <f t="shared" si="57"/>
        <v>1663.1575</v>
      </c>
      <c r="G64" s="32">
        <f t="shared" si="58"/>
        <v>1663.626</v>
      </c>
      <c r="H64" s="32">
        <f t="shared" si="59"/>
        <v>1660.493333</v>
      </c>
      <c r="I64" s="32">
        <f t="shared" si="6"/>
        <v>1660.538571</v>
      </c>
      <c r="J64" s="37">
        <f t="shared" si="7"/>
        <v>1659.82375</v>
      </c>
      <c r="K64" s="32">
        <f t="shared" si="8"/>
        <v>1659.114444</v>
      </c>
      <c r="L64" s="32">
        <f t="shared" si="14"/>
        <v>1661.385</v>
      </c>
      <c r="M64" s="32">
        <f t="shared" si="15"/>
        <v>1662.139091</v>
      </c>
      <c r="N64" s="32">
        <f t="shared" si="16"/>
        <v>1662.5125</v>
      </c>
      <c r="O64" s="32">
        <f t="shared" si="17"/>
        <v>1662.656154</v>
      </c>
      <c r="P64" s="32">
        <f t="shared" si="18"/>
        <v>1662.932143</v>
      </c>
      <c r="Q64" s="32">
        <f t="shared" si="19"/>
        <v>1664.66</v>
      </c>
      <c r="R64" s="4">
        <f t="shared" si="20"/>
        <v>1665.6175</v>
      </c>
      <c r="S64" s="4">
        <f t="shared" si="21"/>
        <v>1665.201765</v>
      </c>
      <c r="T64" s="4">
        <f t="shared" si="22"/>
        <v>1663.728333</v>
      </c>
      <c r="U64" s="4">
        <f t="shared" si="23"/>
        <v>1662.221579</v>
      </c>
      <c r="V64" s="4">
        <f t="shared" si="24"/>
        <v>1661.086</v>
      </c>
    </row>
    <row r="65">
      <c r="A65" s="30">
        <v>46021.0</v>
      </c>
      <c r="B65" s="3">
        <v>1615.2</v>
      </c>
      <c r="C65" s="3">
        <v>1619.82</v>
      </c>
      <c r="D65" s="32">
        <f t="shared" si="55"/>
        <v>1631.205</v>
      </c>
      <c r="E65" s="32">
        <f t="shared" si="56"/>
        <v>1641.053333</v>
      </c>
      <c r="F65" s="32">
        <f t="shared" si="57"/>
        <v>1649.4675</v>
      </c>
      <c r="G65" s="32">
        <f t="shared" si="58"/>
        <v>1654.49</v>
      </c>
      <c r="H65" s="32">
        <f t="shared" si="59"/>
        <v>1656.325</v>
      </c>
      <c r="I65" s="32">
        <f t="shared" si="6"/>
        <v>1654.682857</v>
      </c>
      <c r="J65" s="37">
        <f t="shared" si="7"/>
        <v>1655.44875</v>
      </c>
      <c r="K65" s="32">
        <f t="shared" si="8"/>
        <v>1655.378889</v>
      </c>
      <c r="L65" s="32">
        <f t="shared" si="14"/>
        <v>1655.185</v>
      </c>
      <c r="M65" s="32">
        <f t="shared" si="15"/>
        <v>1657.606364</v>
      </c>
      <c r="N65" s="32">
        <f t="shared" si="16"/>
        <v>1658.6125</v>
      </c>
      <c r="O65" s="32">
        <f t="shared" si="17"/>
        <v>1659.228462</v>
      </c>
      <c r="P65" s="32">
        <f t="shared" si="18"/>
        <v>1659.596429</v>
      </c>
      <c r="Q65" s="32">
        <f t="shared" si="19"/>
        <v>1660.058</v>
      </c>
      <c r="R65" s="4">
        <f t="shared" si="20"/>
        <v>1661.8575</v>
      </c>
      <c r="S65" s="4">
        <f t="shared" si="21"/>
        <v>1662.923529</v>
      </c>
      <c r="T65" s="4">
        <f t="shared" si="22"/>
        <v>1662.680556</v>
      </c>
      <c r="U65" s="4">
        <f t="shared" si="23"/>
        <v>1661.417368</v>
      </c>
      <c r="V65" s="4">
        <f t="shared" si="24"/>
        <v>1660.1015</v>
      </c>
    </row>
    <row r="66">
      <c r="A66" s="30">
        <v>46022.0</v>
      </c>
      <c r="B66" s="3">
        <v>1623.3</v>
      </c>
      <c r="C66" s="3">
        <v>1624.22</v>
      </c>
      <c r="D66" s="32">
        <f t="shared" si="55"/>
        <v>1622.02</v>
      </c>
      <c r="E66" s="32">
        <f t="shared" si="56"/>
        <v>1628.876667</v>
      </c>
      <c r="F66" s="32">
        <f t="shared" si="57"/>
        <v>1636.845</v>
      </c>
      <c r="G66" s="32">
        <f t="shared" si="58"/>
        <v>1644.418</v>
      </c>
      <c r="H66" s="32">
        <f t="shared" si="59"/>
        <v>1649.445</v>
      </c>
      <c r="I66" s="32">
        <f t="shared" si="6"/>
        <v>1651.738571</v>
      </c>
      <c r="J66" s="37">
        <f t="shared" si="7"/>
        <v>1650.875</v>
      </c>
      <c r="K66" s="32">
        <f t="shared" si="8"/>
        <v>1651.978889</v>
      </c>
      <c r="L66" s="32">
        <f t="shared" si="14"/>
        <v>1652.263</v>
      </c>
      <c r="M66" s="32">
        <f t="shared" si="15"/>
        <v>1652.37</v>
      </c>
      <c r="N66" s="32">
        <f t="shared" si="16"/>
        <v>1654.824167</v>
      </c>
      <c r="O66" s="32">
        <f t="shared" si="17"/>
        <v>1655.966923</v>
      </c>
      <c r="P66" s="32">
        <f t="shared" si="18"/>
        <v>1656.727857</v>
      </c>
      <c r="Q66" s="32">
        <f t="shared" si="19"/>
        <v>1657.238</v>
      </c>
      <c r="R66" s="4">
        <f t="shared" si="20"/>
        <v>1657.818125</v>
      </c>
      <c r="S66" s="4">
        <f t="shared" si="21"/>
        <v>1659.643529</v>
      </c>
      <c r="T66" s="4">
        <f t="shared" si="22"/>
        <v>1660.773333</v>
      </c>
      <c r="U66" s="4">
        <f t="shared" si="23"/>
        <v>1660.656316</v>
      </c>
      <c r="V66" s="4">
        <f t="shared" si="24"/>
        <v>1659.5575</v>
      </c>
    </row>
    <row r="67">
      <c r="A67" s="30">
        <v>46023.0</v>
      </c>
      <c r="B67" s="3">
        <v>1634.5</v>
      </c>
      <c r="C67" s="3">
        <v>1636.32</v>
      </c>
      <c r="D67" s="32">
        <f t="shared" si="55"/>
        <v>1630.27</v>
      </c>
      <c r="E67" s="32">
        <f t="shared" si="56"/>
        <v>1626.786667</v>
      </c>
      <c r="F67" s="32">
        <f t="shared" si="57"/>
        <v>1630.7375</v>
      </c>
      <c r="G67" s="32">
        <f t="shared" si="58"/>
        <v>1636.74</v>
      </c>
      <c r="H67" s="32">
        <f t="shared" si="59"/>
        <v>1643.068333</v>
      </c>
      <c r="I67" s="32">
        <f t="shared" si="6"/>
        <v>1647.57</v>
      </c>
      <c r="J67" s="37">
        <f t="shared" si="7"/>
        <v>1649.81125</v>
      </c>
      <c r="K67" s="32">
        <f t="shared" si="8"/>
        <v>1649.257778</v>
      </c>
      <c r="L67" s="32">
        <f t="shared" si="14"/>
        <v>1650.413</v>
      </c>
      <c r="M67" s="32">
        <f t="shared" si="15"/>
        <v>1650.813636</v>
      </c>
      <c r="N67" s="32">
        <f t="shared" si="16"/>
        <v>1651.0325</v>
      </c>
      <c r="O67" s="32">
        <f t="shared" si="17"/>
        <v>1653.400769</v>
      </c>
      <c r="P67" s="32">
        <f t="shared" si="18"/>
        <v>1654.563571</v>
      </c>
      <c r="Q67" s="32">
        <f t="shared" si="19"/>
        <v>1655.367333</v>
      </c>
      <c r="R67" s="4">
        <f t="shared" si="20"/>
        <v>1655.930625</v>
      </c>
      <c r="S67" s="4">
        <f t="shared" si="21"/>
        <v>1656.553529</v>
      </c>
      <c r="T67" s="4">
        <f t="shared" si="22"/>
        <v>1658.347778</v>
      </c>
      <c r="U67" s="4">
        <f t="shared" si="23"/>
        <v>1659.486316</v>
      </c>
      <c r="V67" s="4">
        <f t="shared" si="24"/>
        <v>1659.4395</v>
      </c>
    </row>
    <row r="68">
      <c r="A68" s="30">
        <v>46024.0</v>
      </c>
      <c r="B68" s="3">
        <v>1640.2</v>
      </c>
      <c r="C68" s="3">
        <v>1636.46</v>
      </c>
      <c r="D68" s="32">
        <f t="shared" si="55"/>
        <v>1636.39</v>
      </c>
      <c r="E68" s="32">
        <f t="shared" si="56"/>
        <v>1632.333333</v>
      </c>
      <c r="F68" s="32">
        <f t="shared" si="57"/>
        <v>1629.205</v>
      </c>
      <c r="G68" s="32">
        <f t="shared" si="58"/>
        <v>1631.882</v>
      </c>
      <c r="H68" s="32">
        <f t="shared" si="59"/>
        <v>1636.693333</v>
      </c>
      <c r="I68" s="32">
        <f t="shared" si="6"/>
        <v>1642.124286</v>
      </c>
      <c r="J68" s="37">
        <f t="shared" si="7"/>
        <v>1646.18125</v>
      </c>
      <c r="K68" s="32">
        <f t="shared" si="8"/>
        <v>1648.327778</v>
      </c>
      <c r="L68" s="32">
        <f t="shared" si="14"/>
        <v>1647.978</v>
      </c>
      <c r="M68" s="32">
        <f t="shared" si="15"/>
        <v>1649.144545</v>
      </c>
      <c r="N68" s="32">
        <f t="shared" si="16"/>
        <v>1649.6175</v>
      </c>
      <c r="O68" s="32">
        <f t="shared" si="17"/>
        <v>1649.911538</v>
      </c>
      <c r="P68" s="32">
        <f t="shared" si="18"/>
        <v>1652.190714</v>
      </c>
      <c r="Q68" s="32">
        <f t="shared" si="19"/>
        <v>1653.356667</v>
      </c>
      <c r="R68" s="4">
        <f t="shared" si="20"/>
        <v>1654.185625</v>
      </c>
      <c r="S68" s="4">
        <f t="shared" si="21"/>
        <v>1654.785294</v>
      </c>
      <c r="T68" s="4">
        <f t="shared" si="22"/>
        <v>1655.437222</v>
      </c>
      <c r="U68" s="4">
        <f t="shared" si="23"/>
        <v>1657.195789</v>
      </c>
      <c r="V68" s="4">
        <f t="shared" si="24"/>
        <v>1658.335</v>
      </c>
    </row>
    <row r="69">
      <c r="A69" s="30">
        <v>46027.0</v>
      </c>
      <c r="B69" s="3">
        <v>1607.6</v>
      </c>
      <c r="C69" s="3">
        <v>1602.85</v>
      </c>
      <c r="D69" s="75">
        <f>SUM(C68:C69)/2</f>
        <v>1619.655</v>
      </c>
      <c r="E69" s="201">
        <f>SUM(C67:C69)/3</f>
        <v>1625.21</v>
      </c>
      <c r="F69" s="80">
        <f>SUM(C66:C69)/4</f>
        <v>1624.9625</v>
      </c>
      <c r="G69" s="87">
        <f>SUM(C65:C69)/5</f>
        <v>1623.934</v>
      </c>
      <c r="H69" s="82">
        <f>SUM(C64:C69)/6</f>
        <v>1627.043333</v>
      </c>
      <c r="I69" s="72">
        <f t="shared" si="6"/>
        <v>1631.858571</v>
      </c>
      <c r="J69" s="72">
        <f t="shared" si="7"/>
        <v>1637.215</v>
      </c>
      <c r="K69" s="72">
        <f t="shared" si="8"/>
        <v>1641.366667</v>
      </c>
      <c r="L69" s="82">
        <f t="shared" si="14"/>
        <v>1643.78</v>
      </c>
      <c r="M69" s="57">
        <f t="shared" si="15"/>
        <v>1643.875455</v>
      </c>
      <c r="N69" s="202">
        <f t="shared" si="16"/>
        <v>1645.286667</v>
      </c>
      <c r="O69" s="65">
        <f t="shared" si="17"/>
        <v>1646.02</v>
      </c>
      <c r="P69" s="58">
        <f t="shared" si="18"/>
        <v>1646.55</v>
      </c>
      <c r="Q69" s="65">
        <f t="shared" si="19"/>
        <v>1648.901333</v>
      </c>
      <c r="R69" s="64">
        <f t="shared" si="20"/>
        <v>1650.2</v>
      </c>
      <c r="S69" s="73">
        <f t="shared" si="21"/>
        <v>1651.165882</v>
      </c>
      <c r="T69" s="73">
        <f t="shared" si="22"/>
        <v>1651.9</v>
      </c>
      <c r="U69" s="73">
        <f t="shared" si="23"/>
        <v>1652.669474</v>
      </c>
      <c r="V69" s="64">
        <f t="shared" si="24"/>
        <v>1654.4785</v>
      </c>
    </row>
    <row r="70">
      <c r="A70" s="30">
        <v>46028.0</v>
      </c>
      <c r="B70" s="3">
        <v>1616.3</v>
      </c>
      <c r="C70" s="3">
        <v>1616.64</v>
      </c>
      <c r="D70" s="32">
        <f t="shared" ref="D70:D98" si="60">SUM(C69:C70)/2</f>
        <v>1609.745</v>
      </c>
      <c r="E70" s="32">
        <f t="shared" ref="E70:E98" si="61">SUM(C68:C70)/3</f>
        <v>1618.65</v>
      </c>
      <c r="F70" s="32">
        <f t="shared" ref="F70:F98" si="62">SUM(C67:C70)/4</f>
        <v>1623.0675</v>
      </c>
      <c r="G70" s="32">
        <f t="shared" ref="G70:G98" si="63">SUM(C66:C70)/5</f>
        <v>1623.298</v>
      </c>
      <c r="H70" s="32">
        <f t="shared" ref="H70:H98" si="64">SUM(C65:C70)/6</f>
        <v>1622.718333</v>
      </c>
      <c r="I70" s="32">
        <f t="shared" si="6"/>
        <v>1625.557143</v>
      </c>
      <c r="J70" s="37">
        <f t="shared" si="7"/>
        <v>1629.95625</v>
      </c>
      <c r="K70" s="32">
        <f t="shared" si="8"/>
        <v>1634.928889</v>
      </c>
      <c r="L70" s="32">
        <f t="shared" si="14"/>
        <v>1638.894</v>
      </c>
      <c r="M70" s="32">
        <f t="shared" si="15"/>
        <v>1641.312727</v>
      </c>
      <c r="N70" s="32">
        <f t="shared" si="16"/>
        <v>1641.605833</v>
      </c>
      <c r="O70" s="32">
        <f t="shared" si="17"/>
        <v>1643.083077</v>
      </c>
      <c r="P70" s="32">
        <f t="shared" si="18"/>
        <v>1643.921429</v>
      </c>
      <c r="Q70" s="32">
        <f t="shared" si="19"/>
        <v>1644.556</v>
      </c>
      <c r="R70" s="4">
        <f t="shared" si="20"/>
        <v>1646.885</v>
      </c>
      <c r="S70" s="4">
        <f t="shared" si="21"/>
        <v>1648.225882</v>
      </c>
      <c r="T70" s="4">
        <f t="shared" si="22"/>
        <v>1649.247778</v>
      </c>
      <c r="U70" s="4">
        <f t="shared" si="23"/>
        <v>1650.044211</v>
      </c>
      <c r="V70" s="4">
        <f t="shared" si="24"/>
        <v>1650.868</v>
      </c>
    </row>
    <row r="71">
      <c r="A71" s="30">
        <v>46029.0</v>
      </c>
      <c r="B71" s="3">
        <v>1647.7</v>
      </c>
      <c r="C71" s="3">
        <v>1638.36</v>
      </c>
      <c r="D71" s="32">
        <f t="shared" si="60"/>
        <v>1627.5</v>
      </c>
      <c r="E71" s="32">
        <f t="shared" si="61"/>
        <v>1619.283333</v>
      </c>
      <c r="F71" s="32">
        <f t="shared" si="62"/>
        <v>1623.5775</v>
      </c>
      <c r="G71" s="32">
        <f t="shared" si="63"/>
        <v>1626.126</v>
      </c>
      <c r="H71" s="32">
        <f t="shared" si="64"/>
        <v>1625.808333</v>
      </c>
      <c r="I71" s="32">
        <f t="shared" si="6"/>
        <v>1624.952857</v>
      </c>
      <c r="J71" s="37">
        <f t="shared" si="7"/>
        <v>1627.1575</v>
      </c>
      <c r="K71" s="32">
        <f t="shared" si="8"/>
        <v>1630.89</v>
      </c>
      <c r="L71" s="32">
        <f t="shared" si="14"/>
        <v>1635.272</v>
      </c>
      <c r="M71" s="32">
        <f t="shared" si="15"/>
        <v>1638.845455</v>
      </c>
      <c r="N71" s="32">
        <f t="shared" si="16"/>
        <v>1641.066667</v>
      </c>
      <c r="O71" s="32">
        <f t="shared" si="17"/>
        <v>1641.356154</v>
      </c>
      <c r="P71" s="32">
        <f t="shared" si="18"/>
        <v>1642.745714</v>
      </c>
      <c r="Q71" s="32">
        <f t="shared" si="19"/>
        <v>1643.550667</v>
      </c>
      <c r="R71" s="4">
        <f t="shared" si="20"/>
        <v>1644.16875</v>
      </c>
      <c r="S71" s="4">
        <f t="shared" si="21"/>
        <v>1646.383529</v>
      </c>
      <c r="T71" s="4">
        <f t="shared" si="22"/>
        <v>1647.677778</v>
      </c>
      <c r="U71" s="4">
        <f t="shared" si="23"/>
        <v>1648.674737</v>
      </c>
      <c r="V71" s="4">
        <f t="shared" si="24"/>
        <v>1649.46</v>
      </c>
    </row>
    <row r="72">
      <c r="A72" s="30">
        <v>46030.0</v>
      </c>
      <c r="B72" s="3">
        <v>1646.7</v>
      </c>
      <c r="C72" s="3">
        <v>1649.47</v>
      </c>
      <c r="D72" s="32">
        <f t="shared" si="60"/>
        <v>1643.915</v>
      </c>
      <c r="E72" s="32">
        <f t="shared" si="61"/>
        <v>1634.823333</v>
      </c>
      <c r="F72" s="32">
        <f t="shared" si="62"/>
        <v>1626.83</v>
      </c>
      <c r="G72" s="32">
        <f t="shared" si="63"/>
        <v>1628.756</v>
      </c>
      <c r="H72" s="32">
        <f t="shared" si="64"/>
        <v>1630.016667</v>
      </c>
      <c r="I72" s="32">
        <f t="shared" si="6"/>
        <v>1629.188571</v>
      </c>
      <c r="J72" s="37">
        <f t="shared" si="7"/>
        <v>1628.0175</v>
      </c>
      <c r="K72" s="32">
        <f t="shared" si="8"/>
        <v>1629.636667</v>
      </c>
      <c r="L72" s="32">
        <f t="shared" si="14"/>
        <v>1632.748</v>
      </c>
      <c r="M72" s="32">
        <f t="shared" si="15"/>
        <v>1636.562727</v>
      </c>
      <c r="N72" s="32">
        <f t="shared" si="16"/>
        <v>1639.730833</v>
      </c>
      <c r="O72" s="32">
        <f t="shared" si="17"/>
        <v>1641.713077</v>
      </c>
      <c r="P72" s="32">
        <f t="shared" si="18"/>
        <v>1641.935714</v>
      </c>
      <c r="Q72" s="32">
        <f t="shared" si="19"/>
        <v>1643.194</v>
      </c>
      <c r="R72" s="4">
        <f t="shared" si="20"/>
        <v>1643.920625</v>
      </c>
      <c r="S72" s="4">
        <f t="shared" si="21"/>
        <v>1644.480588</v>
      </c>
      <c r="T72" s="4">
        <f t="shared" si="22"/>
        <v>1646.555</v>
      </c>
      <c r="U72" s="4">
        <f t="shared" si="23"/>
        <v>1647.772105</v>
      </c>
      <c r="V72" s="4">
        <f t="shared" si="24"/>
        <v>1648.7145</v>
      </c>
    </row>
    <row r="73">
      <c r="A73" s="30">
        <v>46031.0</v>
      </c>
      <c r="B73" s="3">
        <v>1661.4</v>
      </c>
      <c r="C73" s="3">
        <v>1664.49</v>
      </c>
      <c r="D73" s="32">
        <f t="shared" si="60"/>
        <v>1656.98</v>
      </c>
      <c r="E73" s="32">
        <f t="shared" si="61"/>
        <v>1650.773333</v>
      </c>
      <c r="F73" s="32">
        <f t="shared" si="62"/>
        <v>1642.24</v>
      </c>
      <c r="G73" s="32">
        <f t="shared" si="63"/>
        <v>1634.362</v>
      </c>
      <c r="H73" s="32">
        <f t="shared" si="64"/>
        <v>1634.711667</v>
      </c>
      <c r="I73" s="32">
        <f t="shared" si="6"/>
        <v>1634.941429</v>
      </c>
      <c r="J73" s="37">
        <f t="shared" si="7"/>
        <v>1633.60125</v>
      </c>
      <c r="K73" s="32">
        <f t="shared" si="8"/>
        <v>1632.07</v>
      </c>
      <c r="L73" s="32">
        <f t="shared" si="14"/>
        <v>1633.122</v>
      </c>
      <c r="M73" s="32">
        <f t="shared" si="15"/>
        <v>1635.633636</v>
      </c>
      <c r="N73" s="32">
        <f t="shared" si="16"/>
        <v>1638.89</v>
      </c>
      <c r="O73" s="32">
        <f t="shared" si="17"/>
        <v>1641.635385</v>
      </c>
      <c r="P73" s="32">
        <f t="shared" si="18"/>
        <v>1643.34</v>
      </c>
      <c r="Q73" s="32">
        <f t="shared" si="19"/>
        <v>1643.439333</v>
      </c>
      <c r="R73" s="4">
        <f t="shared" si="20"/>
        <v>1644.525</v>
      </c>
      <c r="S73" s="4">
        <f t="shared" si="21"/>
        <v>1645.130588</v>
      </c>
      <c r="T73" s="4">
        <f t="shared" si="22"/>
        <v>1645.592222</v>
      </c>
      <c r="U73" s="4">
        <f t="shared" si="23"/>
        <v>1647.498947</v>
      </c>
      <c r="V73" s="4">
        <f t="shared" si="24"/>
        <v>1648.608</v>
      </c>
    </row>
    <row r="74">
      <c r="A74" s="30">
        <v>46034.0</v>
      </c>
      <c r="B74" s="3">
        <v>1667.6</v>
      </c>
      <c r="C74" s="3">
        <v>1657.06</v>
      </c>
      <c r="D74" s="32">
        <f t="shared" si="60"/>
        <v>1660.775</v>
      </c>
      <c r="E74" s="32">
        <f t="shared" si="61"/>
        <v>1657.006667</v>
      </c>
      <c r="F74" s="32">
        <f t="shared" si="62"/>
        <v>1652.345</v>
      </c>
      <c r="G74" s="32">
        <f t="shared" si="63"/>
        <v>1645.204</v>
      </c>
      <c r="H74" s="32">
        <f t="shared" si="64"/>
        <v>1638.145</v>
      </c>
      <c r="I74" s="32">
        <f t="shared" si="6"/>
        <v>1637.904286</v>
      </c>
      <c r="J74" s="37">
        <f t="shared" si="7"/>
        <v>1637.70625</v>
      </c>
      <c r="K74" s="32">
        <f t="shared" si="8"/>
        <v>1636.207778</v>
      </c>
      <c r="L74" s="32">
        <f t="shared" si="14"/>
        <v>1634.569</v>
      </c>
      <c r="M74" s="32">
        <f t="shared" si="15"/>
        <v>1635.298182</v>
      </c>
      <c r="N74" s="32">
        <f t="shared" si="16"/>
        <v>1637.419167</v>
      </c>
      <c r="O74" s="32">
        <f t="shared" si="17"/>
        <v>1640.287692</v>
      </c>
      <c r="P74" s="32">
        <f t="shared" si="18"/>
        <v>1642.737143</v>
      </c>
      <c r="Q74" s="32">
        <f t="shared" si="19"/>
        <v>1644.254667</v>
      </c>
      <c r="R74" s="4">
        <f t="shared" si="20"/>
        <v>1644.290625</v>
      </c>
      <c r="S74" s="4">
        <f t="shared" si="21"/>
        <v>1645.262353</v>
      </c>
      <c r="T74" s="4">
        <f t="shared" si="22"/>
        <v>1645.793333</v>
      </c>
      <c r="U74" s="4">
        <f t="shared" si="23"/>
        <v>1646.195789</v>
      </c>
      <c r="V74" s="4">
        <f t="shared" si="24"/>
        <v>1647.977</v>
      </c>
    </row>
    <row r="75">
      <c r="A75" s="30">
        <v>46035.0</v>
      </c>
      <c r="B75" s="3">
        <v>1665.0</v>
      </c>
      <c r="C75" s="3">
        <v>1657.39</v>
      </c>
      <c r="D75" s="32">
        <f t="shared" si="60"/>
        <v>1657.225</v>
      </c>
      <c r="E75" s="32">
        <f t="shared" si="61"/>
        <v>1659.646667</v>
      </c>
      <c r="F75" s="32">
        <f t="shared" si="62"/>
        <v>1657.1025</v>
      </c>
      <c r="G75" s="32">
        <f t="shared" si="63"/>
        <v>1653.354</v>
      </c>
      <c r="H75" s="32">
        <f t="shared" si="64"/>
        <v>1647.235</v>
      </c>
      <c r="I75" s="32">
        <f t="shared" si="6"/>
        <v>1640.894286</v>
      </c>
      <c r="J75" s="37">
        <f t="shared" si="7"/>
        <v>1640.34</v>
      </c>
      <c r="K75" s="32">
        <f t="shared" si="8"/>
        <v>1639.893333</v>
      </c>
      <c r="L75" s="32">
        <f t="shared" si="14"/>
        <v>1638.326</v>
      </c>
      <c r="M75" s="32">
        <f t="shared" si="15"/>
        <v>1636.643636</v>
      </c>
      <c r="N75" s="32">
        <f t="shared" si="16"/>
        <v>1637.139167</v>
      </c>
      <c r="O75" s="32">
        <f t="shared" si="17"/>
        <v>1638.955385</v>
      </c>
      <c r="P75" s="32">
        <f t="shared" si="18"/>
        <v>1641.509286</v>
      </c>
      <c r="Q75" s="32">
        <f t="shared" si="19"/>
        <v>1643.714</v>
      </c>
      <c r="R75" s="4">
        <f t="shared" si="20"/>
        <v>1645.075625</v>
      </c>
      <c r="S75" s="4">
        <f t="shared" si="21"/>
        <v>1645.061176</v>
      </c>
      <c r="T75" s="4">
        <f t="shared" si="22"/>
        <v>1645.936111</v>
      </c>
      <c r="U75" s="4">
        <f t="shared" si="23"/>
        <v>1646.403684</v>
      </c>
      <c r="V75" s="4">
        <f t="shared" si="24"/>
        <v>1646.7555</v>
      </c>
    </row>
    <row r="76">
      <c r="A76" s="30">
        <v>46036.0</v>
      </c>
      <c r="B76" s="3">
        <v>1668.5</v>
      </c>
      <c r="C76" s="3">
        <v>1667.71</v>
      </c>
      <c r="D76" s="32">
        <f t="shared" si="60"/>
        <v>1662.55</v>
      </c>
      <c r="E76" s="32">
        <f t="shared" si="61"/>
        <v>1660.72</v>
      </c>
      <c r="F76" s="32">
        <f t="shared" si="62"/>
        <v>1661.6625</v>
      </c>
      <c r="G76" s="32">
        <f t="shared" si="63"/>
        <v>1659.224</v>
      </c>
      <c r="H76" s="32">
        <f t="shared" si="64"/>
        <v>1655.746667</v>
      </c>
      <c r="I76" s="32">
        <f t="shared" si="6"/>
        <v>1650.16</v>
      </c>
      <c r="J76" s="37">
        <f t="shared" si="7"/>
        <v>1644.24625</v>
      </c>
      <c r="K76" s="32">
        <f t="shared" si="8"/>
        <v>1643.381111</v>
      </c>
      <c r="L76" s="32">
        <f t="shared" si="14"/>
        <v>1642.675</v>
      </c>
      <c r="M76" s="32">
        <f t="shared" si="15"/>
        <v>1640.997273</v>
      </c>
      <c r="N76" s="32">
        <f t="shared" si="16"/>
        <v>1639.2325</v>
      </c>
      <c r="O76" s="32">
        <f t="shared" si="17"/>
        <v>1639.490769</v>
      </c>
      <c r="P76" s="32">
        <f t="shared" si="18"/>
        <v>1641.009286</v>
      </c>
      <c r="Q76" s="32">
        <f t="shared" si="19"/>
        <v>1643.256</v>
      </c>
      <c r="R76" s="4">
        <f t="shared" si="20"/>
        <v>1645.21375</v>
      </c>
      <c r="S76" s="4">
        <f t="shared" si="21"/>
        <v>1646.407059</v>
      </c>
      <c r="T76" s="4">
        <f t="shared" si="22"/>
        <v>1646.319444</v>
      </c>
      <c r="U76" s="4">
        <f t="shared" si="23"/>
        <v>1647.082105</v>
      </c>
      <c r="V76" s="4">
        <f t="shared" si="24"/>
        <v>1647.469</v>
      </c>
    </row>
    <row r="77">
      <c r="A77" s="30">
        <v>46038.0</v>
      </c>
      <c r="B77" s="3">
        <v>1698.0</v>
      </c>
      <c r="C77" s="3">
        <v>1690.43</v>
      </c>
      <c r="D77" s="32">
        <f t="shared" si="60"/>
        <v>1679.07</v>
      </c>
      <c r="E77" s="32">
        <f t="shared" si="61"/>
        <v>1671.843333</v>
      </c>
      <c r="F77" s="32">
        <f t="shared" si="62"/>
        <v>1668.1475</v>
      </c>
      <c r="G77" s="32">
        <f t="shared" si="63"/>
        <v>1667.416</v>
      </c>
      <c r="H77" s="32">
        <f t="shared" si="64"/>
        <v>1664.425</v>
      </c>
      <c r="I77" s="32">
        <f t="shared" si="6"/>
        <v>1660.701429</v>
      </c>
      <c r="J77" s="37">
        <f t="shared" si="7"/>
        <v>1655.19375</v>
      </c>
      <c r="K77" s="32">
        <f t="shared" si="8"/>
        <v>1649.377778</v>
      </c>
      <c r="L77" s="32">
        <f t="shared" si="14"/>
        <v>1648.086</v>
      </c>
      <c r="M77" s="32">
        <f t="shared" si="15"/>
        <v>1647.016364</v>
      </c>
      <c r="N77" s="32">
        <f t="shared" si="16"/>
        <v>1645.116667</v>
      </c>
      <c r="O77" s="32">
        <f t="shared" si="17"/>
        <v>1643.170769</v>
      </c>
      <c r="P77" s="32">
        <f t="shared" si="18"/>
        <v>1643.129286</v>
      </c>
      <c r="Q77" s="32">
        <f t="shared" si="19"/>
        <v>1644.304</v>
      </c>
      <c r="R77" s="4">
        <f t="shared" si="20"/>
        <v>1646.204375</v>
      </c>
      <c r="S77" s="4">
        <f t="shared" si="21"/>
        <v>1647.873529</v>
      </c>
      <c r="T77" s="4">
        <f t="shared" si="22"/>
        <v>1648.852778</v>
      </c>
      <c r="U77" s="4">
        <f t="shared" si="23"/>
        <v>1648.641053</v>
      </c>
      <c r="V77" s="4">
        <f t="shared" si="24"/>
        <v>1649.2495</v>
      </c>
    </row>
    <row r="78">
      <c r="A78" s="30">
        <v>46041.0</v>
      </c>
      <c r="B78" s="3">
        <v>1716.8</v>
      </c>
      <c r="C78" s="3">
        <v>1706.84</v>
      </c>
      <c r="D78" s="32">
        <f t="shared" si="60"/>
        <v>1698.635</v>
      </c>
      <c r="E78" s="32">
        <f t="shared" si="61"/>
        <v>1688.326667</v>
      </c>
      <c r="F78" s="32">
        <f t="shared" si="62"/>
        <v>1680.5925</v>
      </c>
      <c r="G78" s="32">
        <f t="shared" si="63"/>
        <v>1675.886</v>
      </c>
      <c r="H78" s="32">
        <f t="shared" si="64"/>
        <v>1673.986667</v>
      </c>
      <c r="I78" s="32">
        <f t="shared" si="6"/>
        <v>1670.484286</v>
      </c>
      <c r="J78" s="37">
        <f t="shared" si="7"/>
        <v>1666.46875</v>
      </c>
      <c r="K78" s="32">
        <f t="shared" si="8"/>
        <v>1660.932222</v>
      </c>
      <c r="L78" s="32">
        <f t="shared" si="14"/>
        <v>1655.124</v>
      </c>
      <c r="M78" s="32">
        <f t="shared" si="15"/>
        <v>1653.427273</v>
      </c>
      <c r="N78" s="32">
        <f t="shared" si="16"/>
        <v>1652.001667</v>
      </c>
      <c r="O78" s="32">
        <f t="shared" si="17"/>
        <v>1649.864615</v>
      </c>
      <c r="P78" s="32">
        <f t="shared" si="18"/>
        <v>1647.718571</v>
      </c>
      <c r="Q78" s="32">
        <f t="shared" si="19"/>
        <v>1647.376667</v>
      </c>
      <c r="R78" s="4">
        <f t="shared" si="20"/>
        <v>1648.2125</v>
      </c>
      <c r="S78" s="4">
        <f t="shared" si="21"/>
        <v>1649.771176</v>
      </c>
      <c r="T78" s="4">
        <f t="shared" si="22"/>
        <v>1651.149444</v>
      </c>
      <c r="U78" s="4">
        <f t="shared" si="23"/>
        <v>1651.904737</v>
      </c>
      <c r="V78" s="4">
        <f t="shared" si="24"/>
        <v>1651.551</v>
      </c>
    </row>
    <row r="79">
      <c r="A79" s="30">
        <v>46042.0</v>
      </c>
      <c r="B79" s="3">
        <v>1687.3</v>
      </c>
      <c r="C79" s="3">
        <v>1692.72</v>
      </c>
      <c r="D79" s="32">
        <f t="shared" si="60"/>
        <v>1699.78</v>
      </c>
      <c r="E79" s="32">
        <f t="shared" si="61"/>
        <v>1696.663333</v>
      </c>
      <c r="F79" s="32">
        <f t="shared" si="62"/>
        <v>1689.425</v>
      </c>
      <c r="G79" s="32">
        <f t="shared" si="63"/>
        <v>1683.018</v>
      </c>
      <c r="H79" s="32">
        <f t="shared" si="64"/>
        <v>1678.691667</v>
      </c>
      <c r="I79" s="32">
        <f t="shared" si="6"/>
        <v>1676.662857</v>
      </c>
      <c r="J79" s="37">
        <f t="shared" si="7"/>
        <v>1673.26375</v>
      </c>
      <c r="K79" s="32">
        <f t="shared" si="8"/>
        <v>1669.385556</v>
      </c>
      <c r="L79" s="32">
        <f t="shared" si="14"/>
        <v>1664.111</v>
      </c>
      <c r="M79" s="32">
        <f t="shared" si="15"/>
        <v>1658.541818</v>
      </c>
      <c r="N79" s="32">
        <f t="shared" si="16"/>
        <v>1656.701667</v>
      </c>
      <c r="O79" s="32">
        <f t="shared" si="17"/>
        <v>1655.133846</v>
      </c>
      <c r="P79" s="32">
        <f t="shared" si="18"/>
        <v>1652.925714</v>
      </c>
      <c r="Q79" s="32">
        <f t="shared" si="19"/>
        <v>1650.718667</v>
      </c>
      <c r="R79" s="4">
        <f t="shared" si="20"/>
        <v>1650.210625</v>
      </c>
      <c r="S79" s="4">
        <f t="shared" si="21"/>
        <v>1650.830588</v>
      </c>
      <c r="T79" s="4">
        <f t="shared" si="22"/>
        <v>1652.157222</v>
      </c>
      <c r="U79" s="4">
        <f t="shared" si="23"/>
        <v>1653.337368</v>
      </c>
      <c r="V79" s="4">
        <f t="shared" si="24"/>
        <v>1653.9455</v>
      </c>
    </row>
    <row r="80">
      <c r="A80" s="30">
        <v>46043.0</v>
      </c>
      <c r="B80" s="3">
        <v>1682.5</v>
      </c>
      <c r="C80" s="3">
        <v>1678.68</v>
      </c>
      <c r="D80" s="32">
        <f t="shared" si="60"/>
        <v>1685.7</v>
      </c>
      <c r="E80" s="32">
        <f t="shared" si="61"/>
        <v>1692.746667</v>
      </c>
      <c r="F80" s="32">
        <f t="shared" si="62"/>
        <v>1692.1675</v>
      </c>
      <c r="G80" s="32">
        <f t="shared" si="63"/>
        <v>1687.276</v>
      </c>
      <c r="H80" s="32">
        <f t="shared" si="64"/>
        <v>1682.295</v>
      </c>
      <c r="I80" s="32">
        <f t="shared" si="6"/>
        <v>1678.69</v>
      </c>
      <c r="J80" s="37">
        <f t="shared" si="7"/>
        <v>1676.915</v>
      </c>
      <c r="K80" s="32">
        <f t="shared" si="8"/>
        <v>1673.865556</v>
      </c>
      <c r="L80" s="32">
        <f t="shared" si="14"/>
        <v>1670.315</v>
      </c>
      <c r="M80" s="32">
        <f t="shared" si="15"/>
        <v>1665.435455</v>
      </c>
      <c r="N80" s="32">
        <f t="shared" si="16"/>
        <v>1660.22</v>
      </c>
      <c r="O80" s="32">
        <f t="shared" si="17"/>
        <v>1658.392308</v>
      </c>
      <c r="P80" s="32">
        <f t="shared" si="18"/>
        <v>1656.815714</v>
      </c>
      <c r="Q80" s="32">
        <f t="shared" si="19"/>
        <v>1654.642667</v>
      </c>
      <c r="R80" s="4">
        <f t="shared" si="20"/>
        <v>1652.46625</v>
      </c>
      <c r="S80" s="4">
        <f t="shared" si="21"/>
        <v>1651.885294</v>
      </c>
      <c r="T80" s="4">
        <f t="shared" si="22"/>
        <v>1652.377778</v>
      </c>
      <c r="U80" s="4">
        <f t="shared" si="23"/>
        <v>1653.553158</v>
      </c>
      <c r="V80" s="4">
        <f t="shared" si="24"/>
        <v>1654.6045</v>
      </c>
    </row>
    <row r="81">
      <c r="A81" s="30">
        <v>46044.0</v>
      </c>
      <c r="B81" s="3">
        <v>1703.1</v>
      </c>
      <c r="C81" s="3">
        <v>1696.65</v>
      </c>
      <c r="D81" s="32">
        <f t="shared" si="60"/>
        <v>1687.665</v>
      </c>
      <c r="E81" s="32">
        <f t="shared" si="61"/>
        <v>1689.35</v>
      </c>
      <c r="F81" s="32">
        <f t="shared" si="62"/>
        <v>1693.7225</v>
      </c>
      <c r="G81" s="32">
        <f t="shared" si="63"/>
        <v>1693.064</v>
      </c>
      <c r="H81" s="32">
        <f t="shared" si="64"/>
        <v>1688.838333</v>
      </c>
      <c r="I81" s="32">
        <f t="shared" si="6"/>
        <v>1684.345714</v>
      </c>
      <c r="J81" s="37">
        <f t="shared" si="7"/>
        <v>1680.935</v>
      </c>
      <c r="K81" s="32">
        <f t="shared" si="8"/>
        <v>1679.107778</v>
      </c>
      <c r="L81" s="32">
        <f t="shared" si="14"/>
        <v>1676.144</v>
      </c>
      <c r="M81" s="32">
        <f t="shared" si="15"/>
        <v>1672.709091</v>
      </c>
      <c r="N81" s="32">
        <f t="shared" si="16"/>
        <v>1668.036667</v>
      </c>
      <c r="O81" s="32">
        <f t="shared" si="17"/>
        <v>1663.022308</v>
      </c>
      <c r="P81" s="32">
        <f t="shared" si="18"/>
        <v>1661.125</v>
      </c>
      <c r="Q81" s="32">
        <f t="shared" si="19"/>
        <v>1659.471333</v>
      </c>
      <c r="R81" s="4">
        <f t="shared" si="20"/>
        <v>1657.268125</v>
      </c>
      <c r="S81" s="4">
        <f t="shared" si="21"/>
        <v>1655.065294</v>
      </c>
      <c r="T81" s="4">
        <f t="shared" si="22"/>
        <v>1654.372222</v>
      </c>
      <c r="U81" s="4">
        <f t="shared" si="23"/>
        <v>1654.707895</v>
      </c>
      <c r="V81" s="4">
        <f t="shared" si="24"/>
        <v>1655.708</v>
      </c>
    </row>
    <row r="82">
      <c r="A82" s="30">
        <v>46045.0</v>
      </c>
      <c r="B82" s="3">
        <v>1707.0</v>
      </c>
      <c r="C82" s="3">
        <v>1710.02</v>
      </c>
      <c r="D82" s="32">
        <f t="shared" si="60"/>
        <v>1703.335</v>
      </c>
      <c r="E82" s="32">
        <f t="shared" si="61"/>
        <v>1695.116667</v>
      </c>
      <c r="F82" s="32">
        <f t="shared" si="62"/>
        <v>1694.5175</v>
      </c>
      <c r="G82" s="32">
        <f t="shared" si="63"/>
        <v>1696.982</v>
      </c>
      <c r="H82" s="32">
        <f t="shared" si="64"/>
        <v>1695.89</v>
      </c>
      <c r="I82" s="32">
        <f t="shared" si="6"/>
        <v>1691.864286</v>
      </c>
      <c r="J82" s="37">
        <f t="shared" si="7"/>
        <v>1687.555</v>
      </c>
      <c r="K82" s="32">
        <f t="shared" si="8"/>
        <v>1684.166667</v>
      </c>
      <c r="L82" s="32">
        <f t="shared" si="14"/>
        <v>1682.199</v>
      </c>
      <c r="M82" s="32">
        <f t="shared" si="15"/>
        <v>1679.223636</v>
      </c>
      <c r="N82" s="32">
        <f t="shared" si="16"/>
        <v>1675.818333</v>
      </c>
      <c r="O82" s="32">
        <f t="shared" si="17"/>
        <v>1671.266154</v>
      </c>
      <c r="P82" s="32">
        <f t="shared" si="18"/>
        <v>1666.379286</v>
      </c>
      <c r="Q82" s="32">
        <f t="shared" si="19"/>
        <v>1664.384667</v>
      </c>
      <c r="R82" s="4">
        <f t="shared" si="20"/>
        <v>1662.630625</v>
      </c>
      <c r="S82" s="4">
        <f t="shared" si="21"/>
        <v>1660.371176</v>
      </c>
      <c r="T82" s="4">
        <f t="shared" si="22"/>
        <v>1658.118333</v>
      </c>
      <c r="U82" s="4">
        <f t="shared" si="23"/>
        <v>1657.301053</v>
      </c>
      <c r="V82" s="4">
        <f t="shared" si="24"/>
        <v>1657.4735</v>
      </c>
    </row>
    <row r="83">
      <c r="A83" s="30">
        <v>46049.0</v>
      </c>
      <c r="B83" s="3">
        <v>1720.2</v>
      </c>
      <c r="C83" s="3">
        <v>1714.93</v>
      </c>
      <c r="D83" s="32">
        <f t="shared" si="60"/>
        <v>1712.475</v>
      </c>
      <c r="E83" s="32">
        <f t="shared" si="61"/>
        <v>1707.2</v>
      </c>
      <c r="F83" s="32">
        <f t="shared" si="62"/>
        <v>1700.07</v>
      </c>
      <c r="G83" s="32">
        <f t="shared" si="63"/>
        <v>1698.6</v>
      </c>
      <c r="H83" s="32">
        <f t="shared" si="64"/>
        <v>1699.973333</v>
      </c>
      <c r="I83" s="32">
        <f t="shared" si="6"/>
        <v>1698.61</v>
      </c>
      <c r="J83" s="37">
        <f t="shared" si="7"/>
        <v>1694.7475</v>
      </c>
      <c r="K83" s="32">
        <f t="shared" si="8"/>
        <v>1690.596667</v>
      </c>
      <c r="L83" s="32">
        <f t="shared" si="14"/>
        <v>1687.243</v>
      </c>
      <c r="M83" s="32">
        <f t="shared" si="15"/>
        <v>1685.174545</v>
      </c>
      <c r="N83" s="32">
        <f t="shared" si="16"/>
        <v>1682.199167</v>
      </c>
      <c r="O83" s="32">
        <f t="shared" si="17"/>
        <v>1678.826923</v>
      </c>
      <c r="P83" s="32">
        <f t="shared" si="18"/>
        <v>1674.385</v>
      </c>
      <c r="Q83" s="32">
        <f t="shared" si="19"/>
        <v>1669.616</v>
      </c>
      <c r="R83" s="4">
        <f t="shared" si="20"/>
        <v>1667.54375</v>
      </c>
      <c r="S83" s="4">
        <f t="shared" si="21"/>
        <v>1665.707059</v>
      </c>
      <c r="T83" s="4">
        <f t="shared" si="22"/>
        <v>1663.402222</v>
      </c>
      <c r="U83" s="4">
        <f t="shared" si="23"/>
        <v>1661.108421</v>
      </c>
      <c r="V83" s="4">
        <f t="shared" si="24"/>
        <v>1660.1825</v>
      </c>
    </row>
    <row r="84">
      <c r="A84" s="30">
        <v>46050.0</v>
      </c>
      <c r="B84" s="3">
        <v>1729.6</v>
      </c>
      <c r="C84" s="3">
        <v>1719.0</v>
      </c>
      <c r="D84" s="32">
        <f t="shared" si="60"/>
        <v>1716.965</v>
      </c>
      <c r="E84" s="32">
        <f t="shared" si="61"/>
        <v>1714.65</v>
      </c>
      <c r="F84" s="32">
        <f t="shared" si="62"/>
        <v>1710.15</v>
      </c>
      <c r="G84" s="32">
        <f t="shared" si="63"/>
        <v>1703.856</v>
      </c>
      <c r="H84" s="32">
        <f t="shared" si="64"/>
        <v>1702</v>
      </c>
      <c r="I84" s="32">
        <f t="shared" si="6"/>
        <v>1702.691429</v>
      </c>
      <c r="J84" s="37">
        <f t="shared" si="7"/>
        <v>1701.15875</v>
      </c>
      <c r="K84" s="32">
        <f t="shared" si="8"/>
        <v>1697.442222</v>
      </c>
      <c r="L84" s="32">
        <f t="shared" si="14"/>
        <v>1693.437</v>
      </c>
      <c r="M84" s="32">
        <f t="shared" si="15"/>
        <v>1690.13</v>
      </c>
      <c r="N84" s="32">
        <f t="shared" si="16"/>
        <v>1687.993333</v>
      </c>
      <c r="O84" s="32">
        <f t="shared" si="17"/>
        <v>1685.03</v>
      </c>
      <c r="P84" s="32">
        <f t="shared" si="18"/>
        <v>1681.696429</v>
      </c>
      <c r="Q84" s="32">
        <f t="shared" si="19"/>
        <v>1677.359333</v>
      </c>
      <c r="R84" s="4">
        <f t="shared" si="20"/>
        <v>1672.7025</v>
      </c>
      <c r="S84" s="4">
        <f t="shared" si="21"/>
        <v>1670.570588</v>
      </c>
      <c r="T84" s="4">
        <f t="shared" si="22"/>
        <v>1668.667778</v>
      </c>
      <c r="U84" s="4">
        <f t="shared" si="23"/>
        <v>1666.328421</v>
      </c>
      <c r="V84" s="4">
        <f t="shared" si="24"/>
        <v>1664.003</v>
      </c>
    </row>
    <row r="85">
      <c r="A85" s="30">
        <v>46051.0</v>
      </c>
      <c r="B85" s="3">
        <v>1721.6</v>
      </c>
      <c r="C85" s="3">
        <v>1712.49</v>
      </c>
      <c r="D85" s="32">
        <f t="shared" si="60"/>
        <v>1715.745</v>
      </c>
      <c r="E85" s="32">
        <f t="shared" si="61"/>
        <v>1715.473333</v>
      </c>
      <c r="F85" s="32">
        <f t="shared" si="62"/>
        <v>1714.11</v>
      </c>
      <c r="G85" s="32">
        <f t="shared" si="63"/>
        <v>1710.618</v>
      </c>
      <c r="H85" s="32">
        <f t="shared" si="64"/>
        <v>1705.295</v>
      </c>
      <c r="I85" s="32">
        <f t="shared" si="6"/>
        <v>1703.498571</v>
      </c>
      <c r="J85" s="37">
        <f t="shared" si="7"/>
        <v>1703.91625</v>
      </c>
      <c r="K85" s="32">
        <f t="shared" si="8"/>
        <v>1702.417778</v>
      </c>
      <c r="L85" s="32">
        <f t="shared" si="14"/>
        <v>1698.947</v>
      </c>
      <c r="M85" s="32">
        <f t="shared" si="15"/>
        <v>1695.169091</v>
      </c>
      <c r="N85" s="32">
        <f t="shared" si="16"/>
        <v>1691.993333</v>
      </c>
      <c r="O85" s="32">
        <f t="shared" si="17"/>
        <v>1689.877692</v>
      </c>
      <c r="P85" s="32">
        <f t="shared" si="18"/>
        <v>1686.991429</v>
      </c>
      <c r="Q85" s="32">
        <f t="shared" si="19"/>
        <v>1683.749333</v>
      </c>
      <c r="R85" s="4">
        <f t="shared" si="20"/>
        <v>1679.555</v>
      </c>
      <c r="S85" s="4">
        <f t="shared" si="21"/>
        <v>1675.042941</v>
      </c>
      <c r="T85" s="4">
        <f t="shared" si="22"/>
        <v>1672.899444</v>
      </c>
      <c r="U85" s="4">
        <f t="shared" si="23"/>
        <v>1670.974211</v>
      </c>
      <c r="V85" s="4">
        <f t="shared" si="24"/>
        <v>1668.6365</v>
      </c>
    </row>
    <row r="86">
      <c r="A86" s="30">
        <v>46052.0</v>
      </c>
      <c r="B86" s="3">
        <v>1695.6</v>
      </c>
      <c r="C86" s="3">
        <v>1696.74</v>
      </c>
      <c r="D86" s="32">
        <f t="shared" si="60"/>
        <v>1704.615</v>
      </c>
      <c r="E86" s="32">
        <f t="shared" si="61"/>
        <v>1709.41</v>
      </c>
      <c r="F86" s="32">
        <f t="shared" si="62"/>
        <v>1710.79</v>
      </c>
      <c r="G86" s="32">
        <f t="shared" si="63"/>
        <v>1710.636</v>
      </c>
      <c r="H86" s="32">
        <f t="shared" si="64"/>
        <v>1708.305</v>
      </c>
      <c r="I86" s="32">
        <f t="shared" si="6"/>
        <v>1704.072857</v>
      </c>
      <c r="J86" s="37">
        <f t="shared" si="7"/>
        <v>1702.65375</v>
      </c>
      <c r="K86" s="32">
        <f t="shared" si="8"/>
        <v>1703.118889</v>
      </c>
      <c r="L86" s="32">
        <f t="shared" si="14"/>
        <v>1701.85</v>
      </c>
      <c r="M86" s="32">
        <f t="shared" si="15"/>
        <v>1698.746364</v>
      </c>
      <c r="N86" s="32">
        <f t="shared" si="16"/>
        <v>1695.3</v>
      </c>
      <c r="O86" s="32">
        <f t="shared" si="17"/>
        <v>1692.358462</v>
      </c>
      <c r="P86" s="32">
        <f t="shared" si="18"/>
        <v>1690.367857</v>
      </c>
      <c r="Q86" s="32">
        <f t="shared" si="19"/>
        <v>1687.641333</v>
      </c>
      <c r="R86" s="4">
        <f t="shared" si="20"/>
        <v>1684.56125</v>
      </c>
      <c r="S86" s="4">
        <f t="shared" si="21"/>
        <v>1680.565882</v>
      </c>
      <c r="T86" s="4">
        <f t="shared" si="22"/>
        <v>1676.248333</v>
      </c>
      <c r="U86" s="4">
        <f t="shared" si="23"/>
        <v>1674.154211</v>
      </c>
      <c r="V86" s="4">
        <f t="shared" si="24"/>
        <v>1672.2625</v>
      </c>
    </row>
    <row r="87">
      <c r="A87" s="30">
        <v>46054.0</v>
      </c>
      <c r="B87" s="3">
        <v>1666.2</v>
      </c>
      <c r="C87" s="3">
        <v>1673.91</v>
      </c>
      <c r="D87" s="32">
        <f t="shared" si="60"/>
        <v>1685.325</v>
      </c>
      <c r="E87" s="32">
        <f t="shared" si="61"/>
        <v>1694.38</v>
      </c>
      <c r="F87" s="32">
        <f t="shared" si="62"/>
        <v>1700.535</v>
      </c>
      <c r="G87" s="32">
        <f t="shared" si="63"/>
        <v>1703.414</v>
      </c>
      <c r="H87" s="32">
        <f t="shared" si="64"/>
        <v>1704.515</v>
      </c>
      <c r="I87" s="32">
        <f t="shared" si="6"/>
        <v>1703.391429</v>
      </c>
      <c r="J87" s="37">
        <f t="shared" si="7"/>
        <v>1700.3025</v>
      </c>
      <c r="K87" s="32">
        <f t="shared" si="8"/>
        <v>1699.46</v>
      </c>
      <c r="L87" s="32">
        <f t="shared" si="14"/>
        <v>1700.198</v>
      </c>
      <c r="M87" s="32">
        <f t="shared" si="15"/>
        <v>1699.31</v>
      </c>
      <c r="N87" s="32">
        <f t="shared" si="16"/>
        <v>1696.676667</v>
      </c>
      <c r="O87" s="32">
        <f t="shared" si="17"/>
        <v>1693.654615</v>
      </c>
      <c r="P87" s="32">
        <f t="shared" si="18"/>
        <v>1691.040714</v>
      </c>
      <c r="Q87" s="32">
        <f t="shared" si="19"/>
        <v>1689.270667</v>
      </c>
      <c r="R87" s="4">
        <f t="shared" si="20"/>
        <v>1686.783125</v>
      </c>
      <c r="S87" s="4">
        <f t="shared" si="21"/>
        <v>1683.934706</v>
      </c>
      <c r="T87" s="4">
        <f t="shared" si="22"/>
        <v>1680.196111</v>
      </c>
      <c r="U87" s="4">
        <f t="shared" si="23"/>
        <v>1676.125263</v>
      </c>
      <c r="V87" s="4">
        <f t="shared" si="24"/>
        <v>1674.142</v>
      </c>
    </row>
    <row r="88">
      <c r="A88" s="30">
        <v>46055.0</v>
      </c>
      <c r="B88" s="3">
        <v>1676.8</v>
      </c>
      <c r="C88" s="3">
        <v>1674.9</v>
      </c>
      <c r="D88" s="32">
        <f t="shared" si="60"/>
        <v>1674.405</v>
      </c>
      <c r="E88" s="32">
        <f t="shared" si="61"/>
        <v>1681.85</v>
      </c>
      <c r="F88" s="32">
        <f t="shared" si="62"/>
        <v>1689.51</v>
      </c>
      <c r="G88" s="32">
        <f t="shared" si="63"/>
        <v>1695.408</v>
      </c>
      <c r="H88" s="32">
        <f t="shared" si="64"/>
        <v>1698.661667</v>
      </c>
      <c r="I88" s="32">
        <f t="shared" si="6"/>
        <v>1700.284286</v>
      </c>
      <c r="J88" s="37">
        <f t="shared" si="7"/>
        <v>1699.83</v>
      </c>
      <c r="K88" s="32">
        <f t="shared" si="8"/>
        <v>1697.48</v>
      </c>
      <c r="L88" s="32">
        <f t="shared" si="14"/>
        <v>1697.004</v>
      </c>
      <c r="M88" s="32">
        <f t="shared" si="15"/>
        <v>1697.898182</v>
      </c>
      <c r="N88" s="32">
        <f t="shared" si="16"/>
        <v>1697.275833</v>
      </c>
      <c r="O88" s="32">
        <f t="shared" si="17"/>
        <v>1695.001538</v>
      </c>
      <c r="P88" s="32">
        <f t="shared" si="18"/>
        <v>1692.315</v>
      </c>
      <c r="Q88" s="32">
        <f t="shared" si="19"/>
        <v>1689.964667</v>
      </c>
      <c r="R88" s="4">
        <f t="shared" si="20"/>
        <v>1688.3725</v>
      </c>
      <c r="S88" s="4">
        <f t="shared" si="21"/>
        <v>1686.084118</v>
      </c>
      <c r="T88" s="4">
        <f t="shared" si="22"/>
        <v>1683.432778</v>
      </c>
      <c r="U88" s="4">
        <f t="shared" si="23"/>
        <v>1679.917368</v>
      </c>
      <c r="V88" s="4">
        <f t="shared" si="24"/>
        <v>1676.064</v>
      </c>
    </row>
    <row r="89">
      <c r="A89" s="30">
        <v>46056.0</v>
      </c>
      <c r="B89" s="3">
        <v>1695.3</v>
      </c>
      <c r="C89" s="3">
        <v>1712.71</v>
      </c>
      <c r="D89" s="32">
        <f t="shared" si="60"/>
        <v>1693.805</v>
      </c>
      <c r="E89" s="32">
        <f t="shared" si="61"/>
        <v>1687.173333</v>
      </c>
      <c r="F89" s="32">
        <f t="shared" si="62"/>
        <v>1689.565</v>
      </c>
      <c r="G89" s="32">
        <f t="shared" si="63"/>
        <v>1694.15</v>
      </c>
      <c r="H89" s="32">
        <f t="shared" si="64"/>
        <v>1698.291667</v>
      </c>
      <c r="I89" s="32">
        <f t="shared" si="6"/>
        <v>1700.668571</v>
      </c>
      <c r="J89" s="37">
        <f t="shared" si="7"/>
        <v>1701.8375</v>
      </c>
      <c r="K89" s="32">
        <f t="shared" si="8"/>
        <v>1701.261111</v>
      </c>
      <c r="L89" s="32">
        <f t="shared" si="14"/>
        <v>1699.003</v>
      </c>
      <c r="M89" s="32">
        <f t="shared" si="15"/>
        <v>1698.431818</v>
      </c>
      <c r="N89" s="32">
        <f t="shared" si="16"/>
        <v>1699.1325</v>
      </c>
      <c r="O89" s="32">
        <f t="shared" si="17"/>
        <v>1698.463077</v>
      </c>
      <c r="P89" s="32">
        <f t="shared" si="18"/>
        <v>1696.266429</v>
      </c>
      <c r="Q89" s="32">
        <f t="shared" si="19"/>
        <v>1693.674667</v>
      </c>
      <c r="R89" s="4">
        <f t="shared" si="20"/>
        <v>1691.38625</v>
      </c>
      <c r="S89" s="4">
        <f t="shared" si="21"/>
        <v>1689.804118</v>
      </c>
      <c r="T89" s="4">
        <f t="shared" si="22"/>
        <v>1687.563333</v>
      </c>
      <c r="U89" s="4">
        <f t="shared" si="23"/>
        <v>1684.973684</v>
      </c>
      <c r="V89" s="4">
        <f t="shared" si="24"/>
        <v>1681.557</v>
      </c>
    </row>
    <row r="90">
      <c r="A90" s="30">
        <v>46057.0</v>
      </c>
      <c r="B90" s="3">
        <v>1621.8</v>
      </c>
      <c r="C90" s="3">
        <v>1609.08</v>
      </c>
      <c r="D90" s="32">
        <f t="shared" si="60"/>
        <v>1660.895</v>
      </c>
      <c r="E90" s="32">
        <f t="shared" si="61"/>
        <v>1665.563333</v>
      </c>
      <c r="F90" s="32">
        <f t="shared" si="62"/>
        <v>1667.65</v>
      </c>
      <c r="G90" s="32">
        <f t="shared" si="63"/>
        <v>1673.468</v>
      </c>
      <c r="H90" s="32">
        <f t="shared" si="64"/>
        <v>1679.971667</v>
      </c>
      <c r="I90" s="32">
        <f t="shared" si="6"/>
        <v>1685.547143</v>
      </c>
      <c r="J90" s="37">
        <f t="shared" si="7"/>
        <v>1689.22</v>
      </c>
      <c r="K90" s="32">
        <f t="shared" si="8"/>
        <v>1691.531111</v>
      </c>
      <c r="L90" s="32">
        <f t="shared" si="14"/>
        <v>1692.043</v>
      </c>
      <c r="M90" s="32">
        <f t="shared" si="15"/>
        <v>1690.828182</v>
      </c>
      <c r="N90" s="32">
        <f t="shared" si="16"/>
        <v>1690.985833</v>
      </c>
      <c r="O90" s="32">
        <f t="shared" si="17"/>
        <v>1692.205385</v>
      </c>
      <c r="P90" s="32">
        <f t="shared" si="18"/>
        <v>1692.078571</v>
      </c>
      <c r="Q90" s="32">
        <f t="shared" si="19"/>
        <v>1690.454</v>
      </c>
      <c r="R90" s="4">
        <f t="shared" si="20"/>
        <v>1688.3875</v>
      </c>
      <c r="S90" s="4">
        <f t="shared" si="21"/>
        <v>1686.544706</v>
      </c>
      <c r="T90" s="4">
        <f t="shared" si="22"/>
        <v>1685.319444</v>
      </c>
      <c r="U90" s="4">
        <f t="shared" si="23"/>
        <v>1683.432632</v>
      </c>
      <c r="V90" s="4">
        <f t="shared" si="24"/>
        <v>1681.179</v>
      </c>
    </row>
    <row r="91">
      <c r="A91" s="30">
        <v>46058.0</v>
      </c>
      <c r="B91" s="3">
        <v>1610.0</v>
      </c>
      <c r="C91" s="3">
        <v>1612.1</v>
      </c>
      <c r="D91" s="32">
        <f t="shared" si="60"/>
        <v>1610.59</v>
      </c>
      <c r="E91" s="32">
        <f t="shared" si="61"/>
        <v>1644.63</v>
      </c>
      <c r="F91" s="32">
        <f t="shared" si="62"/>
        <v>1652.1975</v>
      </c>
      <c r="G91" s="32">
        <f t="shared" si="63"/>
        <v>1656.54</v>
      </c>
      <c r="H91" s="32">
        <f t="shared" si="64"/>
        <v>1663.24</v>
      </c>
      <c r="I91" s="32">
        <f t="shared" si="6"/>
        <v>1670.275714</v>
      </c>
      <c r="J91" s="37">
        <f t="shared" si="7"/>
        <v>1676.36625</v>
      </c>
      <c r="K91" s="32">
        <f t="shared" si="8"/>
        <v>1680.651111</v>
      </c>
      <c r="L91" s="32">
        <f t="shared" si="14"/>
        <v>1683.588</v>
      </c>
      <c r="M91" s="32">
        <f t="shared" si="15"/>
        <v>1684.775455</v>
      </c>
      <c r="N91" s="32">
        <f t="shared" si="16"/>
        <v>1684.2675</v>
      </c>
      <c r="O91" s="32">
        <f t="shared" si="17"/>
        <v>1684.917692</v>
      </c>
      <c r="P91" s="32">
        <f t="shared" si="18"/>
        <v>1686.483571</v>
      </c>
      <c r="Q91" s="32">
        <f t="shared" si="19"/>
        <v>1686.746667</v>
      </c>
      <c r="R91" s="4">
        <f t="shared" si="20"/>
        <v>1685.556875</v>
      </c>
      <c r="S91" s="4">
        <f t="shared" si="21"/>
        <v>1683.9</v>
      </c>
      <c r="T91" s="4">
        <f t="shared" si="22"/>
        <v>1682.408889</v>
      </c>
      <c r="U91" s="4">
        <f t="shared" si="23"/>
        <v>1681.465789</v>
      </c>
      <c r="V91" s="4">
        <f t="shared" si="24"/>
        <v>1679.866</v>
      </c>
    </row>
    <row r="92">
      <c r="A92" s="30">
        <v>46059.0</v>
      </c>
      <c r="B92" s="3">
        <v>1593.7</v>
      </c>
      <c r="C92" s="3">
        <v>1592.4</v>
      </c>
      <c r="D92" s="32">
        <f t="shared" si="60"/>
        <v>1602.25</v>
      </c>
      <c r="E92" s="32">
        <f t="shared" si="61"/>
        <v>1604.526667</v>
      </c>
      <c r="F92" s="32">
        <f t="shared" si="62"/>
        <v>1631.5725</v>
      </c>
      <c r="G92" s="32">
        <f t="shared" si="63"/>
        <v>1640.238</v>
      </c>
      <c r="H92" s="32">
        <f t="shared" si="64"/>
        <v>1645.85</v>
      </c>
      <c r="I92" s="32">
        <f t="shared" si="6"/>
        <v>1653.12</v>
      </c>
      <c r="J92" s="37">
        <f t="shared" si="7"/>
        <v>1660.54125</v>
      </c>
      <c r="K92" s="32">
        <f t="shared" si="8"/>
        <v>1667.036667</v>
      </c>
      <c r="L92" s="32">
        <f t="shared" si="14"/>
        <v>1671.826</v>
      </c>
      <c r="M92" s="32">
        <f t="shared" si="15"/>
        <v>1675.298182</v>
      </c>
      <c r="N92" s="32">
        <f t="shared" si="16"/>
        <v>1677.0775</v>
      </c>
      <c r="O92" s="32">
        <f t="shared" si="17"/>
        <v>1677.200769</v>
      </c>
      <c r="P92" s="32">
        <f t="shared" si="18"/>
        <v>1678.309286</v>
      </c>
      <c r="Q92" s="32">
        <f t="shared" si="19"/>
        <v>1680.211333</v>
      </c>
      <c r="R92" s="4">
        <f t="shared" si="20"/>
        <v>1680.85</v>
      </c>
      <c r="S92" s="4">
        <f t="shared" si="21"/>
        <v>1680.077059</v>
      </c>
      <c r="T92" s="4">
        <f t="shared" si="22"/>
        <v>1678.816667</v>
      </c>
      <c r="U92" s="4">
        <f t="shared" si="23"/>
        <v>1677.671579</v>
      </c>
      <c r="V92" s="4">
        <f t="shared" si="24"/>
        <v>1677.0125</v>
      </c>
    </row>
    <row r="93">
      <c r="A93" s="30">
        <v>46062.0</v>
      </c>
      <c r="B93" s="3">
        <v>1602.0</v>
      </c>
      <c r="C93" s="3">
        <v>1601.57</v>
      </c>
      <c r="D93" s="32">
        <f t="shared" si="60"/>
        <v>1596.985</v>
      </c>
      <c r="E93" s="32">
        <f t="shared" si="61"/>
        <v>1602.023333</v>
      </c>
      <c r="F93" s="32">
        <f t="shared" si="62"/>
        <v>1603.7875</v>
      </c>
      <c r="G93" s="32">
        <f t="shared" si="63"/>
        <v>1625.572</v>
      </c>
      <c r="H93" s="32">
        <f t="shared" si="64"/>
        <v>1633.793333</v>
      </c>
      <c r="I93" s="32">
        <f t="shared" si="6"/>
        <v>1639.524286</v>
      </c>
      <c r="J93" s="37">
        <f t="shared" si="7"/>
        <v>1646.67625</v>
      </c>
      <c r="K93" s="32">
        <f t="shared" si="8"/>
        <v>1653.988889</v>
      </c>
      <c r="L93" s="32">
        <f t="shared" si="14"/>
        <v>1660.49</v>
      </c>
      <c r="M93" s="32">
        <f t="shared" si="15"/>
        <v>1665.439091</v>
      </c>
      <c r="N93" s="32">
        <f t="shared" si="16"/>
        <v>1669.154167</v>
      </c>
      <c r="O93" s="32">
        <f t="shared" si="17"/>
        <v>1671.269231</v>
      </c>
      <c r="P93" s="32">
        <f t="shared" si="18"/>
        <v>1671.798571</v>
      </c>
      <c r="Q93" s="32">
        <f t="shared" si="19"/>
        <v>1673.193333</v>
      </c>
      <c r="R93" s="4">
        <f t="shared" si="20"/>
        <v>1675.29625</v>
      </c>
      <c r="S93" s="4">
        <f t="shared" si="21"/>
        <v>1676.186471</v>
      </c>
      <c r="T93" s="4">
        <f t="shared" si="22"/>
        <v>1675.715556</v>
      </c>
      <c r="U93" s="4">
        <f t="shared" si="23"/>
        <v>1674.751053</v>
      </c>
      <c r="V93" s="4">
        <f t="shared" si="24"/>
        <v>1673.8665</v>
      </c>
    </row>
    <row r="94">
      <c r="A94" s="30">
        <v>46063.0</v>
      </c>
      <c r="B94" s="3">
        <v>1573.1</v>
      </c>
      <c r="C94" s="3">
        <v>1586.43</v>
      </c>
      <c r="D94" s="32">
        <f t="shared" si="60"/>
        <v>1594</v>
      </c>
      <c r="E94" s="32">
        <f t="shared" si="61"/>
        <v>1593.466667</v>
      </c>
      <c r="F94" s="32">
        <f t="shared" si="62"/>
        <v>1598.125</v>
      </c>
      <c r="G94" s="32">
        <f t="shared" si="63"/>
        <v>1600.316</v>
      </c>
      <c r="H94" s="32">
        <f t="shared" si="64"/>
        <v>1619.048333</v>
      </c>
      <c r="I94" s="32">
        <f t="shared" si="6"/>
        <v>1627.027143</v>
      </c>
      <c r="J94" s="37">
        <f t="shared" si="7"/>
        <v>1632.8875</v>
      </c>
      <c r="K94" s="32">
        <f t="shared" si="8"/>
        <v>1639.982222</v>
      </c>
      <c r="L94" s="32">
        <f t="shared" si="14"/>
        <v>1647.233</v>
      </c>
      <c r="M94" s="32">
        <f t="shared" si="15"/>
        <v>1653.757273</v>
      </c>
      <c r="N94" s="32">
        <f t="shared" si="16"/>
        <v>1658.855</v>
      </c>
      <c r="O94" s="32">
        <f t="shared" si="17"/>
        <v>1662.790769</v>
      </c>
      <c r="P94" s="32">
        <f t="shared" si="18"/>
        <v>1665.209286</v>
      </c>
      <c r="Q94" s="32">
        <f t="shared" si="19"/>
        <v>1666.107333</v>
      </c>
      <c r="R94" s="4">
        <f t="shared" si="20"/>
        <v>1667.770625</v>
      </c>
      <c r="S94" s="4">
        <f t="shared" si="21"/>
        <v>1670.068824</v>
      </c>
      <c r="T94" s="4">
        <f t="shared" si="22"/>
        <v>1671.2</v>
      </c>
      <c r="U94" s="4">
        <f t="shared" si="23"/>
        <v>1671.016316</v>
      </c>
      <c r="V94" s="4">
        <f t="shared" si="24"/>
        <v>1670.335</v>
      </c>
    </row>
    <row r="95">
      <c r="A95" s="30">
        <v>46064.0</v>
      </c>
      <c r="B95" s="3">
        <v>1551.6</v>
      </c>
      <c r="C95" s="3">
        <v>1556.12</v>
      </c>
      <c r="D95" s="32">
        <f t="shared" si="60"/>
        <v>1571.275</v>
      </c>
      <c r="E95" s="32">
        <f t="shared" si="61"/>
        <v>1581.373333</v>
      </c>
      <c r="F95" s="32">
        <f t="shared" si="62"/>
        <v>1584.13</v>
      </c>
      <c r="G95" s="32">
        <f t="shared" si="63"/>
        <v>1589.724</v>
      </c>
      <c r="H95" s="32">
        <f t="shared" si="64"/>
        <v>1592.95</v>
      </c>
      <c r="I95" s="32">
        <f t="shared" si="6"/>
        <v>1610.058571</v>
      </c>
      <c r="J95" s="37">
        <f t="shared" si="7"/>
        <v>1618.16375</v>
      </c>
      <c r="K95" s="32">
        <f t="shared" si="8"/>
        <v>1624.357778</v>
      </c>
      <c r="L95" s="32">
        <f t="shared" si="14"/>
        <v>1631.596</v>
      </c>
      <c r="M95" s="32">
        <f t="shared" si="15"/>
        <v>1638.95</v>
      </c>
      <c r="N95" s="32">
        <f t="shared" si="16"/>
        <v>1645.620833</v>
      </c>
      <c r="O95" s="32">
        <f t="shared" si="17"/>
        <v>1650.952308</v>
      </c>
      <c r="P95" s="32">
        <f t="shared" si="18"/>
        <v>1655.171429</v>
      </c>
      <c r="Q95" s="32">
        <f t="shared" si="19"/>
        <v>1657.936667</v>
      </c>
      <c r="R95" s="4">
        <f t="shared" si="20"/>
        <v>1659.233125</v>
      </c>
      <c r="S95" s="4">
        <f t="shared" si="21"/>
        <v>1661.202941</v>
      </c>
      <c r="T95" s="4">
        <f t="shared" si="22"/>
        <v>1663.738333</v>
      </c>
      <c r="U95" s="4">
        <f t="shared" si="23"/>
        <v>1665.143158</v>
      </c>
      <c r="V95" s="4">
        <f t="shared" si="24"/>
        <v>1665.2715</v>
      </c>
    </row>
    <row r="96">
      <c r="A96" s="30">
        <v>46065.0</v>
      </c>
      <c r="B96" s="3">
        <v>1476.1</v>
      </c>
      <c r="C96" s="3">
        <v>1492.68</v>
      </c>
      <c r="D96" s="32">
        <f t="shared" si="60"/>
        <v>1524.4</v>
      </c>
      <c r="E96" s="32">
        <f t="shared" si="61"/>
        <v>1545.076667</v>
      </c>
      <c r="F96" s="32">
        <f t="shared" si="62"/>
        <v>1559.2</v>
      </c>
      <c r="G96" s="32">
        <f t="shared" si="63"/>
        <v>1565.84</v>
      </c>
      <c r="H96" s="32">
        <f t="shared" si="64"/>
        <v>1573.55</v>
      </c>
      <c r="I96" s="32">
        <f t="shared" si="6"/>
        <v>1578.625714</v>
      </c>
      <c r="J96" s="37">
        <f t="shared" si="7"/>
        <v>1595.38625</v>
      </c>
      <c r="K96" s="32">
        <f t="shared" si="8"/>
        <v>1604.221111</v>
      </c>
      <c r="L96" s="32">
        <f t="shared" si="14"/>
        <v>1611.19</v>
      </c>
      <c r="M96" s="32">
        <f t="shared" si="15"/>
        <v>1618.967273</v>
      </c>
      <c r="N96" s="32">
        <f t="shared" si="16"/>
        <v>1626.760833</v>
      </c>
      <c r="O96" s="32">
        <f t="shared" si="17"/>
        <v>1633.856154</v>
      </c>
      <c r="P96" s="32">
        <f t="shared" si="18"/>
        <v>1639.647143</v>
      </c>
      <c r="Q96" s="32">
        <f t="shared" si="19"/>
        <v>1644.338667</v>
      </c>
      <c r="R96" s="4">
        <f t="shared" si="20"/>
        <v>1647.608125</v>
      </c>
      <c r="S96" s="4">
        <f t="shared" si="21"/>
        <v>1649.435882</v>
      </c>
      <c r="T96" s="4">
        <f t="shared" si="22"/>
        <v>1651.840556</v>
      </c>
      <c r="U96" s="4">
        <f t="shared" si="23"/>
        <v>1654.735263</v>
      </c>
      <c r="V96" s="4">
        <f t="shared" si="24"/>
        <v>1656.52</v>
      </c>
    </row>
    <row r="97">
      <c r="A97" s="30">
        <v>46066.0</v>
      </c>
      <c r="B97" s="3">
        <v>1455.2</v>
      </c>
      <c r="C97" s="3">
        <v>1439.35</v>
      </c>
      <c r="D97" s="32">
        <f t="shared" si="60"/>
        <v>1466.015</v>
      </c>
      <c r="E97" s="32">
        <f t="shared" si="61"/>
        <v>1496.05</v>
      </c>
      <c r="F97" s="32">
        <f t="shared" si="62"/>
        <v>1518.645</v>
      </c>
      <c r="G97" s="32">
        <f t="shared" si="63"/>
        <v>1535.23</v>
      </c>
      <c r="H97" s="32">
        <f t="shared" si="64"/>
        <v>1544.758333</v>
      </c>
      <c r="I97" s="32">
        <f t="shared" si="6"/>
        <v>1554.378571</v>
      </c>
      <c r="J97" s="37">
        <f t="shared" si="7"/>
        <v>1561.21625</v>
      </c>
      <c r="K97" s="32">
        <f t="shared" si="8"/>
        <v>1578.048889</v>
      </c>
      <c r="L97" s="32">
        <f t="shared" si="14"/>
        <v>1587.734</v>
      </c>
      <c r="M97" s="32">
        <f t="shared" si="15"/>
        <v>1595.568182</v>
      </c>
      <c r="N97" s="32">
        <f t="shared" si="16"/>
        <v>1603.999167</v>
      </c>
      <c r="O97" s="32">
        <f t="shared" si="17"/>
        <v>1612.344615</v>
      </c>
      <c r="P97" s="32">
        <f t="shared" si="18"/>
        <v>1619.962857</v>
      </c>
      <c r="Q97" s="32">
        <f t="shared" si="19"/>
        <v>1626.294</v>
      </c>
      <c r="R97" s="4">
        <f t="shared" si="20"/>
        <v>1631.526875</v>
      </c>
      <c r="S97" s="4">
        <f t="shared" si="21"/>
        <v>1635.357647</v>
      </c>
      <c r="T97" s="4">
        <f t="shared" si="22"/>
        <v>1637.764444</v>
      </c>
      <c r="U97" s="4">
        <f t="shared" si="23"/>
        <v>1640.656842</v>
      </c>
      <c r="V97" s="4">
        <f t="shared" si="24"/>
        <v>1643.966</v>
      </c>
    </row>
    <row r="98">
      <c r="A98" s="30">
        <v>46069.0</v>
      </c>
      <c r="B98" s="3">
        <v>1461.8</v>
      </c>
      <c r="C98" s="3">
        <v>1456.22</v>
      </c>
      <c r="D98" s="32">
        <f t="shared" si="60"/>
        <v>1447.785</v>
      </c>
      <c r="E98" s="32">
        <f t="shared" si="61"/>
        <v>1462.75</v>
      </c>
      <c r="F98" s="32">
        <f t="shared" si="62"/>
        <v>1486.0925</v>
      </c>
      <c r="G98" s="32">
        <f t="shared" si="63"/>
        <v>1506.16</v>
      </c>
      <c r="H98" s="32">
        <f t="shared" si="64"/>
        <v>1522.061667</v>
      </c>
      <c r="I98" s="32">
        <f t="shared" si="6"/>
        <v>1532.11</v>
      </c>
      <c r="J98" s="37">
        <f t="shared" si="7"/>
        <v>1542.10875</v>
      </c>
      <c r="K98" s="32">
        <f t="shared" si="8"/>
        <v>1549.55</v>
      </c>
      <c r="L98" s="32">
        <f t="shared" si="14"/>
        <v>1565.866</v>
      </c>
      <c r="M98" s="32">
        <f t="shared" si="15"/>
        <v>1575.778182</v>
      </c>
      <c r="N98" s="32">
        <f t="shared" si="16"/>
        <v>1583.955833</v>
      </c>
      <c r="O98" s="32">
        <f t="shared" si="17"/>
        <v>1592.631538</v>
      </c>
      <c r="P98" s="32">
        <f t="shared" si="18"/>
        <v>1601.192857</v>
      </c>
      <c r="Q98" s="32">
        <f t="shared" si="19"/>
        <v>1609.046667</v>
      </c>
      <c r="R98" s="4">
        <f t="shared" si="20"/>
        <v>1615.664375</v>
      </c>
      <c r="S98" s="4">
        <f t="shared" si="21"/>
        <v>1621.214706</v>
      </c>
      <c r="T98" s="4">
        <f t="shared" si="22"/>
        <v>1625.405556</v>
      </c>
      <c r="U98" s="4">
        <f t="shared" si="23"/>
        <v>1628.209474</v>
      </c>
      <c r="V98" s="4">
        <f t="shared" si="24"/>
        <v>1631.435</v>
      </c>
    </row>
    <row r="99">
      <c r="A99" s="30">
        <v>46070.0</v>
      </c>
      <c r="B99" s="3">
        <v>1482.6</v>
      </c>
      <c r="C99" s="3">
        <v>1490.04</v>
      </c>
      <c r="D99" s="85">
        <f>SUM(C98:C99)/2</f>
        <v>1473.13</v>
      </c>
      <c r="E99" s="68">
        <f>SUM(C97:C99)/3</f>
        <v>1461.87</v>
      </c>
      <c r="F99" s="78">
        <f>SUM(C96:C99)/4</f>
        <v>1469.5725</v>
      </c>
      <c r="G99" s="203">
        <f>SUM(C95:C99)/5</f>
        <v>1486.882</v>
      </c>
      <c r="H99" s="203">
        <f>SUM(C94:C99)/6</f>
        <v>1503.473333</v>
      </c>
      <c r="I99" s="69">
        <f t="shared" si="6"/>
        <v>1517.487143</v>
      </c>
      <c r="J99" s="204">
        <f t="shared" si="7"/>
        <v>1526.85125</v>
      </c>
      <c r="K99" s="56">
        <f t="shared" si="8"/>
        <v>1536.323333</v>
      </c>
      <c r="L99" s="205">
        <f t="shared" si="14"/>
        <v>1543.599</v>
      </c>
      <c r="M99" s="90">
        <f t="shared" si="15"/>
        <v>1558.972727</v>
      </c>
      <c r="N99" s="206">
        <f t="shared" si="16"/>
        <v>1568.633333</v>
      </c>
      <c r="O99" s="198">
        <f t="shared" si="17"/>
        <v>1576.731538</v>
      </c>
      <c r="P99" s="207">
        <f t="shared" si="18"/>
        <v>1585.303571</v>
      </c>
      <c r="Q99" s="208">
        <f t="shared" si="19"/>
        <v>1593.782667</v>
      </c>
      <c r="R99" s="195">
        <f t="shared" si="20"/>
        <v>1601.60875</v>
      </c>
      <c r="S99" s="209">
        <f t="shared" si="21"/>
        <v>1608.274706</v>
      </c>
      <c r="T99" s="210">
        <f t="shared" si="22"/>
        <v>1613.927222</v>
      </c>
      <c r="U99" s="211">
        <f t="shared" si="23"/>
        <v>1618.281053</v>
      </c>
      <c r="V99" s="212">
        <f t="shared" si="24"/>
        <v>1621.301</v>
      </c>
    </row>
    <row r="100">
      <c r="A100" s="30">
        <v>46071.0</v>
      </c>
      <c r="B100" s="3">
        <v>1467.2</v>
      </c>
      <c r="C100" s="3">
        <v>1462.49</v>
      </c>
      <c r="D100" s="32">
        <f t="shared" ref="D100:D109" si="65">SUM(C99:C100)/2</f>
        <v>1476.265</v>
      </c>
      <c r="E100" s="32">
        <f t="shared" ref="E100:E109" si="66">SUM(C98:C100)/3</f>
        <v>1469.583333</v>
      </c>
      <c r="F100" s="32">
        <f t="shared" ref="F100:F109" si="67">SUM(C97:C100)/4</f>
        <v>1462.025</v>
      </c>
      <c r="G100" s="32">
        <f t="shared" ref="G100:G109" si="68">SUM(C96:C100)/5</f>
        <v>1468.156</v>
      </c>
      <c r="H100" s="32">
        <f t="shared" ref="H100:H109" si="69">SUM(C95:C100)/6</f>
        <v>1482.816667</v>
      </c>
      <c r="I100" s="32">
        <f t="shared" si="6"/>
        <v>1497.618571</v>
      </c>
      <c r="J100" s="37">
        <f t="shared" si="7"/>
        <v>1510.6125</v>
      </c>
      <c r="K100" s="32">
        <f t="shared" si="8"/>
        <v>1519.7</v>
      </c>
      <c r="L100" s="32">
        <f t="shared" si="14"/>
        <v>1528.94</v>
      </c>
      <c r="M100" s="32">
        <f t="shared" si="15"/>
        <v>1536.225455</v>
      </c>
      <c r="N100" s="32">
        <f t="shared" si="16"/>
        <v>1550.9325</v>
      </c>
      <c r="O100" s="32">
        <f t="shared" si="17"/>
        <v>1560.468462</v>
      </c>
      <c r="P100" s="32">
        <f t="shared" si="18"/>
        <v>1568.571429</v>
      </c>
      <c r="Q100" s="32">
        <f t="shared" si="19"/>
        <v>1577.116</v>
      </c>
      <c r="R100" s="4">
        <f t="shared" si="20"/>
        <v>1585.576875</v>
      </c>
      <c r="S100" s="4">
        <f t="shared" si="21"/>
        <v>1593.425294</v>
      </c>
      <c r="T100" s="4">
        <f t="shared" si="22"/>
        <v>1600.175556</v>
      </c>
      <c r="U100" s="4">
        <f t="shared" si="23"/>
        <v>1605.956842</v>
      </c>
      <c r="V100" s="4">
        <f t="shared" si="24"/>
        <v>1610.4915</v>
      </c>
    </row>
    <row r="101">
      <c r="A101" s="30">
        <v>46072.0</v>
      </c>
      <c r="B101" s="3">
        <v>1450.4</v>
      </c>
      <c r="C101" s="3">
        <v>1473.32</v>
      </c>
      <c r="D101" s="32">
        <f t="shared" si="65"/>
        <v>1467.905</v>
      </c>
      <c r="E101" s="32">
        <f t="shared" si="66"/>
        <v>1475.283333</v>
      </c>
      <c r="F101" s="32">
        <f t="shared" si="67"/>
        <v>1470.5175</v>
      </c>
      <c r="G101" s="32">
        <f t="shared" si="68"/>
        <v>1464.284</v>
      </c>
      <c r="H101" s="32">
        <f t="shared" si="69"/>
        <v>1469.016667</v>
      </c>
      <c r="I101" s="32">
        <f t="shared" si="6"/>
        <v>1481.46</v>
      </c>
      <c r="J101" s="37">
        <f t="shared" si="7"/>
        <v>1494.58125</v>
      </c>
      <c r="K101" s="32">
        <f t="shared" si="8"/>
        <v>1506.468889</v>
      </c>
      <c r="L101" s="32">
        <f t="shared" si="14"/>
        <v>1515.062</v>
      </c>
      <c r="M101" s="32">
        <f t="shared" si="15"/>
        <v>1523.883636</v>
      </c>
      <c r="N101" s="32">
        <f t="shared" si="16"/>
        <v>1530.983333</v>
      </c>
      <c r="O101" s="32">
        <f t="shared" si="17"/>
        <v>1544.962308</v>
      </c>
      <c r="P101" s="32">
        <f t="shared" si="18"/>
        <v>1554.243571</v>
      </c>
      <c r="Q101" s="32">
        <f t="shared" si="19"/>
        <v>1562.221333</v>
      </c>
      <c r="R101" s="4">
        <f t="shared" si="20"/>
        <v>1570.62875</v>
      </c>
      <c r="S101" s="4">
        <f t="shared" si="21"/>
        <v>1578.973529</v>
      </c>
      <c r="T101" s="4">
        <f t="shared" si="22"/>
        <v>1586.752778</v>
      </c>
      <c r="U101" s="4">
        <f t="shared" si="23"/>
        <v>1593.498947</v>
      </c>
      <c r="V101" s="4">
        <f t="shared" si="24"/>
        <v>1599.325</v>
      </c>
    </row>
    <row r="102">
      <c r="A102" s="30">
        <v>46073.0</v>
      </c>
      <c r="B102" s="3">
        <v>1436.5</v>
      </c>
      <c r="C102" s="3">
        <v>1441.1</v>
      </c>
      <c r="D102" s="32">
        <f t="shared" si="65"/>
        <v>1457.21</v>
      </c>
      <c r="E102" s="32">
        <f t="shared" si="66"/>
        <v>1458.97</v>
      </c>
      <c r="F102" s="32">
        <f t="shared" si="67"/>
        <v>1466.7375</v>
      </c>
      <c r="G102" s="32">
        <f t="shared" si="68"/>
        <v>1464.634</v>
      </c>
      <c r="H102" s="32">
        <f t="shared" si="69"/>
        <v>1460.42</v>
      </c>
      <c r="I102" s="32">
        <f t="shared" si="6"/>
        <v>1465.028571</v>
      </c>
      <c r="J102" s="37">
        <f t="shared" si="7"/>
        <v>1476.415</v>
      </c>
      <c r="K102" s="32">
        <f t="shared" si="8"/>
        <v>1488.638889</v>
      </c>
      <c r="L102" s="32">
        <f t="shared" si="14"/>
        <v>1499.932</v>
      </c>
      <c r="M102" s="32">
        <f t="shared" si="15"/>
        <v>1508.338182</v>
      </c>
      <c r="N102" s="32">
        <f t="shared" si="16"/>
        <v>1516.985</v>
      </c>
      <c r="O102" s="32">
        <f t="shared" si="17"/>
        <v>1524.069231</v>
      </c>
      <c r="P102" s="32">
        <f t="shared" si="18"/>
        <v>1537.543571</v>
      </c>
      <c r="Q102" s="32">
        <f t="shared" si="19"/>
        <v>1546.700667</v>
      </c>
      <c r="R102" s="4">
        <f t="shared" si="20"/>
        <v>1554.65125</v>
      </c>
      <c r="S102" s="4">
        <f t="shared" si="21"/>
        <v>1563.009412</v>
      </c>
      <c r="T102" s="4">
        <f t="shared" si="22"/>
        <v>1571.313889</v>
      </c>
      <c r="U102" s="4">
        <f t="shared" si="23"/>
        <v>1579.086842</v>
      </c>
      <c r="V102" s="4">
        <f t="shared" si="24"/>
        <v>1585.879</v>
      </c>
    </row>
    <row r="103">
      <c r="A103" s="30">
        <v>46076.0</v>
      </c>
      <c r="B103" s="3">
        <v>1426.2</v>
      </c>
      <c r="C103" s="3">
        <v>1427.48</v>
      </c>
      <c r="D103" s="32">
        <f t="shared" si="65"/>
        <v>1434.29</v>
      </c>
      <c r="E103" s="32">
        <f t="shared" si="66"/>
        <v>1447.3</v>
      </c>
      <c r="F103" s="32">
        <f t="shared" si="67"/>
        <v>1451.0975</v>
      </c>
      <c r="G103" s="32">
        <f t="shared" si="68"/>
        <v>1458.886</v>
      </c>
      <c r="H103" s="32">
        <f t="shared" si="69"/>
        <v>1458.441667</v>
      </c>
      <c r="I103" s="32">
        <f t="shared" si="6"/>
        <v>1455.714286</v>
      </c>
      <c r="J103" s="37">
        <f t="shared" si="7"/>
        <v>1460.335</v>
      </c>
      <c r="K103" s="32">
        <f t="shared" si="8"/>
        <v>1470.977778</v>
      </c>
      <c r="L103" s="32">
        <f t="shared" si="14"/>
        <v>1482.523</v>
      </c>
      <c r="M103" s="32">
        <f t="shared" si="15"/>
        <v>1493.345455</v>
      </c>
      <c r="N103" s="32">
        <f t="shared" si="16"/>
        <v>1501.6</v>
      </c>
      <c r="O103" s="32">
        <f t="shared" si="17"/>
        <v>1510.1</v>
      </c>
      <c r="P103" s="32">
        <f t="shared" si="18"/>
        <v>1517.17</v>
      </c>
      <c r="Q103" s="32">
        <f t="shared" si="19"/>
        <v>1530.206</v>
      </c>
      <c r="R103" s="4">
        <f t="shared" si="20"/>
        <v>1539.249375</v>
      </c>
      <c r="S103" s="4">
        <f t="shared" si="21"/>
        <v>1547.170588</v>
      </c>
      <c r="T103" s="4">
        <f t="shared" si="22"/>
        <v>1555.48</v>
      </c>
      <c r="U103" s="4">
        <f t="shared" si="23"/>
        <v>1563.743684</v>
      </c>
      <c r="V103" s="4">
        <f t="shared" si="24"/>
        <v>1571.5065</v>
      </c>
    </row>
    <row r="104">
      <c r="A104" s="30">
        <v>46077.0</v>
      </c>
      <c r="B104" s="3">
        <v>1339.2</v>
      </c>
      <c r="C104" s="3">
        <v>1346.66</v>
      </c>
      <c r="D104" s="32">
        <f t="shared" si="65"/>
        <v>1387.07</v>
      </c>
      <c r="E104" s="32">
        <f t="shared" si="66"/>
        <v>1405.08</v>
      </c>
      <c r="F104" s="32">
        <f t="shared" si="67"/>
        <v>1422.14</v>
      </c>
      <c r="G104" s="32">
        <f t="shared" si="68"/>
        <v>1430.21</v>
      </c>
      <c r="H104" s="32">
        <f t="shared" si="69"/>
        <v>1440.181667</v>
      </c>
      <c r="I104" s="32">
        <f t="shared" si="6"/>
        <v>1442.472857</v>
      </c>
      <c r="J104" s="37">
        <f t="shared" si="7"/>
        <v>1442.0825</v>
      </c>
      <c r="K104" s="32">
        <f t="shared" si="8"/>
        <v>1447.704444</v>
      </c>
      <c r="L104" s="32">
        <f t="shared" si="14"/>
        <v>1458.546</v>
      </c>
      <c r="M104" s="32">
        <f t="shared" si="15"/>
        <v>1470.171818</v>
      </c>
      <c r="N104" s="32">
        <f t="shared" si="16"/>
        <v>1481.121667</v>
      </c>
      <c r="O104" s="32">
        <f t="shared" si="17"/>
        <v>1489.681538</v>
      </c>
      <c r="P104" s="32">
        <f t="shared" si="18"/>
        <v>1498.425714</v>
      </c>
      <c r="Q104" s="32">
        <f t="shared" si="19"/>
        <v>1505.802667</v>
      </c>
      <c r="R104" s="4">
        <f t="shared" si="20"/>
        <v>1518.734375</v>
      </c>
      <c r="S104" s="4">
        <f t="shared" si="21"/>
        <v>1527.920588</v>
      </c>
      <c r="T104" s="4">
        <f t="shared" si="22"/>
        <v>1536.031111</v>
      </c>
      <c r="U104" s="4">
        <f t="shared" si="23"/>
        <v>1544.489474</v>
      </c>
      <c r="V104" s="4">
        <f t="shared" si="24"/>
        <v>1552.8895</v>
      </c>
    </row>
    <row r="105">
      <c r="A105" s="30">
        <v>46078.0</v>
      </c>
      <c r="B105" s="3">
        <v>1378.2</v>
      </c>
      <c r="C105" s="3">
        <v>1379.32</v>
      </c>
      <c r="D105" s="32">
        <f t="shared" si="65"/>
        <v>1362.99</v>
      </c>
      <c r="E105" s="32">
        <f t="shared" si="66"/>
        <v>1384.486667</v>
      </c>
      <c r="F105" s="32">
        <f t="shared" si="67"/>
        <v>1398.64</v>
      </c>
      <c r="G105" s="32">
        <f t="shared" si="68"/>
        <v>1413.576</v>
      </c>
      <c r="H105" s="32">
        <f t="shared" si="69"/>
        <v>1421.728333</v>
      </c>
      <c r="I105" s="32">
        <f t="shared" si="6"/>
        <v>1431.487143</v>
      </c>
      <c r="J105" s="37">
        <f t="shared" si="7"/>
        <v>1434.57875</v>
      </c>
      <c r="K105" s="32">
        <f t="shared" si="8"/>
        <v>1435.108889</v>
      </c>
      <c r="L105" s="32">
        <f t="shared" si="14"/>
        <v>1440.866</v>
      </c>
      <c r="M105" s="32">
        <f t="shared" si="15"/>
        <v>1451.343636</v>
      </c>
      <c r="N105" s="32">
        <f t="shared" si="16"/>
        <v>1462.600833</v>
      </c>
      <c r="O105" s="32">
        <f t="shared" si="17"/>
        <v>1473.290769</v>
      </c>
      <c r="P105" s="32">
        <f t="shared" si="18"/>
        <v>1481.798571</v>
      </c>
      <c r="Q105" s="32">
        <f t="shared" si="19"/>
        <v>1490.485333</v>
      </c>
      <c r="R105" s="4">
        <f t="shared" si="20"/>
        <v>1497.8975</v>
      </c>
      <c r="S105" s="4">
        <f t="shared" si="21"/>
        <v>1510.533529</v>
      </c>
      <c r="T105" s="4">
        <f t="shared" si="22"/>
        <v>1519.665</v>
      </c>
      <c r="U105" s="4">
        <f t="shared" si="23"/>
        <v>1527.783158</v>
      </c>
      <c r="V105" s="4">
        <f t="shared" si="24"/>
        <v>1536.231</v>
      </c>
    </row>
    <row r="106">
      <c r="A106" s="30">
        <v>46079.0</v>
      </c>
      <c r="B106" s="3">
        <v>1373.5</v>
      </c>
      <c r="C106" s="3">
        <v>1383.21</v>
      </c>
      <c r="D106" s="32">
        <f t="shared" si="65"/>
        <v>1381.265</v>
      </c>
      <c r="E106" s="32">
        <f t="shared" si="66"/>
        <v>1369.73</v>
      </c>
      <c r="F106" s="32">
        <f t="shared" si="67"/>
        <v>1384.1675</v>
      </c>
      <c r="G106" s="32">
        <f t="shared" si="68"/>
        <v>1395.554</v>
      </c>
      <c r="H106" s="32">
        <f t="shared" si="69"/>
        <v>1408.515</v>
      </c>
      <c r="I106" s="32">
        <f t="shared" si="6"/>
        <v>1416.225714</v>
      </c>
      <c r="J106" s="37">
        <f t="shared" si="7"/>
        <v>1425.4525</v>
      </c>
      <c r="K106" s="32">
        <f t="shared" si="8"/>
        <v>1428.871111</v>
      </c>
      <c r="L106" s="32">
        <f t="shared" si="14"/>
        <v>1429.919</v>
      </c>
      <c r="M106" s="32">
        <f t="shared" si="15"/>
        <v>1435.624545</v>
      </c>
      <c r="N106" s="32">
        <f t="shared" si="16"/>
        <v>1445.665833</v>
      </c>
      <c r="O106" s="32">
        <f t="shared" si="17"/>
        <v>1456.493846</v>
      </c>
      <c r="P106" s="32">
        <f t="shared" si="18"/>
        <v>1466.856429</v>
      </c>
      <c r="Q106" s="32">
        <f t="shared" si="19"/>
        <v>1475.226</v>
      </c>
      <c r="R106" s="4">
        <f t="shared" si="20"/>
        <v>1483.780625</v>
      </c>
      <c r="S106" s="4">
        <f t="shared" si="21"/>
        <v>1491.151176</v>
      </c>
      <c r="T106" s="4">
        <f t="shared" si="22"/>
        <v>1503.46</v>
      </c>
      <c r="U106" s="4">
        <f t="shared" si="23"/>
        <v>1512.483158</v>
      </c>
      <c r="V106" s="4">
        <f t="shared" si="24"/>
        <v>1520.5545</v>
      </c>
    </row>
    <row r="107">
      <c r="A107" s="30">
        <v>46080.0</v>
      </c>
      <c r="B107" s="3">
        <v>1389.1</v>
      </c>
      <c r="C107" s="3">
        <v>1390.09</v>
      </c>
      <c r="D107" s="32">
        <f t="shared" si="65"/>
        <v>1386.65</v>
      </c>
      <c r="E107" s="32">
        <f t="shared" si="66"/>
        <v>1384.206667</v>
      </c>
      <c r="F107" s="32">
        <f t="shared" si="67"/>
        <v>1374.82</v>
      </c>
      <c r="G107" s="32">
        <f t="shared" si="68"/>
        <v>1385.352</v>
      </c>
      <c r="H107" s="32">
        <f t="shared" si="69"/>
        <v>1394.643333</v>
      </c>
      <c r="I107" s="32">
        <f t="shared" si="6"/>
        <v>1405.882857</v>
      </c>
      <c r="J107" s="37">
        <f t="shared" si="7"/>
        <v>1412.95875</v>
      </c>
      <c r="K107" s="32">
        <f t="shared" si="8"/>
        <v>1421.523333</v>
      </c>
      <c r="L107" s="32">
        <f t="shared" si="14"/>
        <v>1424.993</v>
      </c>
      <c r="M107" s="32">
        <f t="shared" si="15"/>
        <v>1426.298182</v>
      </c>
      <c r="N107" s="32">
        <f t="shared" si="16"/>
        <v>1431.83</v>
      </c>
      <c r="O107" s="32">
        <f t="shared" si="17"/>
        <v>1441.390769</v>
      </c>
      <c r="P107" s="32">
        <f t="shared" si="18"/>
        <v>1451.750714</v>
      </c>
      <c r="Q107" s="32">
        <f t="shared" si="19"/>
        <v>1461.738667</v>
      </c>
      <c r="R107" s="4">
        <f t="shared" si="20"/>
        <v>1469.905</v>
      </c>
      <c r="S107" s="4">
        <f t="shared" si="21"/>
        <v>1478.269412</v>
      </c>
      <c r="T107" s="4">
        <f t="shared" si="22"/>
        <v>1485.536667</v>
      </c>
      <c r="U107" s="4">
        <f t="shared" si="23"/>
        <v>1497.493158</v>
      </c>
      <c r="V107" s="4">
        <f t="shared" si="24"/>
        <v>1506.3635</v>
      </c>
    </row>
    <row r="108">
      <c r="A108" s="30">
        <v>46083.0</v>
      </c>
      <c r="B108" s="3">
        <v>1371.0</v>
      </c>
      <c r="C108" s="3">
        <v>1369.5</v>
      </c>
      <c r="D108" s="32">
        <f t="shared" si="65"/>
        <v>1379.795</v>
      </c>
      <c r="E108" s="32">
        <f t="shared" si="66"/>
        <v>1380.933333</v>
      </c>
      <c r="F108" s="32">
        <f t="shared" si="67"/>
        <v>1380.53</v>
      </c>
      <c r="G108" s="32">
        <f t="shared" si="68"/>
        <v>1373.756</v>
      </c>
      <c r="H108" s="32">
        <f t="shared" si="69"/>
        <v>1382.71</v>
      </c>
      <c r="I108" s="32">
        <f t="shared" si="6"/>
        <v>1391.051429</v>
      </c>
      <c r="J108" s="37">
        <f t="shared" si="7"/>
        <v>1401.335</v>
      </c>
      <c r="K108" s="32">
        <f t="shared" si="8"/>
        <v>1408.13</v>
      </c>
      <c r="L108" s="32">
        <f t="shared" si="14"/>
        <v>1416.321</v>
      </c>
      <c r="M108" s="32">
        <f t="shared" si="15"/>
        <v>1419.948182</v>
      </c>
      <c r="N108" s="32">
        <f t="shared" si="16"/>
        <v>1421.565</v>
      </c>
      <c r="O108" s="32">
        <f t="shared" si="17"/>
        <v>1427.035385</v>
      </c>
      <c r="P108" s="32">
        <f t="shared" si="18"/>
        <v>1436.255714</v>
      </c>
      <c r="Q108" s="32">
        <f t="shared" si="19"/>
        <v>1446.267333</v>
      </c>
      <c r="R108" s="4">
        <f t="shared" si="20"/>
        <v>1455.97375</v>
      </c>
      <c r="S108" s="4">
        <f t="shared" si="21"/>
        <v>1463.998824</v>
      </c>
      <c r="T108" s="4">
        <f t="shared" si="22"/>
        <v>1472.226667</v>
      </c>
      <c r="U108" s="4">
        <f t="shared" si="23"/>
        <v>1479.429474</v>
      </c>
      <c r="V108" s="4">
        <f t="shared" si="24"/>
        <v>1491.0935</v>
      </c>
    </row>
    <row r="109">
      <c r="A109" s="30">
        <v>46085.0</v>
      </c>
      <c r="B109" s="3">
        <v>1364.0</v>
      </c>
      <c r="C109" s="3">
        <v>1367.85</v>
      </c>
      <c r="D109" s="32">
        <f t="shared" si="65"/>
        <v>1368.675</v>
      </c>
      <c r="E109" s="32">
        <f t="shared" si="66"/>
        <v>1375.813333</v>
      </c>
      <c r="F109" s="32">
        <f t="shared" si="67"/>
        <v>1377.6625</v>
      </c>
      <c r="G109" s="32">
        <f t="shared" si="68"/>
        <v>1377.994</v>
      </c>
      <c r="H109" s="32">
        <f t="shared" si="69"/>
        <v>1372.771667</v>
      </c>
      <c r="I109" s="32">
        <f t="shared" si="6"/>
        <v>1380.587143</v>
      </c>
      <c r="J109" s="37">
        <f t="shared" si="7"/>
        <v>1388.15125</v>
      </c>
      <c r="K109" s="32">
        <f t="shared" si="8"/>
        <v>1397.614444</v>
      </c>
      <c r="L109" s="32">
        <f t="shared" si="14"/>
        <v>1404.102</v>
      </c>
      <c r="M109" s="32">
        <f t="shared" si="15"/>
        <v>1411.914545</v>
      </c>
      <c r="N109" s="32">
        <f t="shared" si="16"/>
        <v>1415.606667</v>
      </c>
      <c r="O109" s="32">
        <f t="shared" si="17"/>
        <v>1417.433077</v>
      </c>
      <c r="P109" s="32">
        <f t="shared" si="18"/>
        <v>1422.807857</v>
      </c>
      <c r="Q109" s="32">
        <f t="shared" si="19"/>
        <v>1431.695333</v>
      </c>
      <c r="R109" s="4">
        <f t="shared" si="20"/>
        <v>1441.36625</v>
      </c>
      <c r="S109" s="4">
        <f t="shared" si="21"/>
        <v>1450.79</v>
      </c>
      <c r="T109" s="4">
        <f t="shared" si="22"/>
        <v>1458.657222</v>
      </c>
      <c r="U109" s="4">
        <f t="shared" si="23"/>
        <v>1466.733158</v>
      </c>
      <c r="V109" s="4">
        <f t="shared" si="24"/>
        <v>1473.8505</v>
      </c>
    </row>
    <row r="110">
      <c r="A110" s="30">
        <v>46086.0</v>
      </c>
      <c r="B110" s="3">
        <v>1354.1</v>
      </c>
      <c r="C110" s="3">
        <v>1346.61</v>
      </c>
      <c r="D110" s="96">
        <f>SUM(C109:C110)/2</f>
        <v>1357.23</v>
      </c>
      <c r="E110" s="97">
        <f>SUM(C108:C110)/3</f>
        <v>1361.32</v>
      </c>
      <c r="F110" s="98">
        <f>SUM(C107:C110)/4</f>
        <v>1368.5125</v>
      </c>
      <c r="G110" s="99">
        <f>SUM(C106:C110)/5</f>
        <v>1371.452</v>
      </c>
      <c r="H110" s="100">
        <f>SUM(C105:C110)/6</f>
        <v>1372.763333</v>
      </c>
      <c r="I110" s="101">
        <f t="shared" si="6"/>
        <v>1369.034286</v>
      </c>
      <c r="J110" s="102">
        <f t="shared" si="7"/>
        <v>1376.34</v>
      </c>
      <c r="K110" s="103">
        <f t="shared" si="8"/>
        <v>1383.535556</v>
      </c>
      <c r="L110" s="104">
        <f t="shared" si="14"/>
        <v>1392.514</v>
      </c>
      <c r="M110" s="105">
        <f t="shared" si="15"/>
        <v>1398.875455</v>
      </c>
      <c r="N110" s="106">
        <f t="shared" si="16"/>
        <v>1406.4725</v>
      </c>
      <c r="O110" s="107">
        <f t="shared" si="17"/>
        <v>1410.299231</v>
      </c>
      <c r="P110" s="108">
        <f t="shared" si="18"/>
        <v>1412.374286</v>
      </c>
      <c r="Q110" s="109">
        <f t="shared" si="19"/>
        <v>1417.728</v>
      </c>
      <c r="R110" s="110">
        <f t="shared" si="20"/>
        <v>1426.3775</v>
      </c>
      <c r="S110" s="111">
        <f t="shared" si="21"/>
        <v>1435.792353</v>
      </c>
      <c r="T110" s="112">
        <f t="shared" si="22"/>
        <v>1445.002222</v>
      </c>
      <c r="U110" s="112">
        <f t="shared" si="23"/>
        <v>1452.76</v>
      </c>
      <c r="V110" s="113">
        <f t="shared" si="24"/>
        <v>1460.727</v>
      </c>
    </row>
    <row r="111">
      <c r="A111" s="30">
        <v>46087.0</v>
      </c>
      <c r="B111" s="3">
        <v>1356.7</v>
      </c>
      <c r="C111" s="3">
        <v>1364.05</v>
      </c>
      <c r="D111" s="32">
        <f>SUM(C110:C111)/2</f>
        <v>1355.33</v>
      </c>
      <c r="E111" s="32">
        <f>SUM(C109:C111)/3</f>
        <v>1359.503333</v>
      </c>
      <c r="F111" s="32">
        <f>SUM(C108:C111)/4</f>
        <v>1362.0025</v>
      </c>
      <c r="G111" s="32">
        <f>SUM(C107:C111)/5</f>
        <v>1367.62</v>
      </c>
      <c r="H111" s="32">
        <f>SUM(C106:C111)/6</f>
        <v>1370.218333</v>
      </c>
      <c r="I111" s="32">
        <f t="shared" si="6"/>
        <v>1371.518571</v>
      </c>
      <c r="J111" s="37">
        <f t="shared" si="7"/>
        <v>1368.41125</v>
      </c>
      <c r="K111" s="32">
        <f t="shared" si="8"/>
        <v>1374.974444</v>
      </c>
      <c r="L111" s="32">
        <f t="shared" si="14"/>
        <v>1381.587</v>
      </c>
      <c r="M111" s="32">
        <f t="shared" si="15"/>
        <v>1389.926364</v>
      </c>
      <c r="N111" s="32">
        <f t="shared" si="16"/>
        <v>1395.973333</v>
      </c>
      <c r="O111" s="32">
        <f t="shared" si="17"/>
        <v>1403.209231</v>
      </c>
      <c r="P111" s="32">
        <f t="shared" si="18"/>
        <v>1406.995714</v>
      </c>
      <c r="Q111" s="32">
        <f t="shared" si="19"/>
        <v>1409.152667</v>
      </c>
      <c r="R111" s="4">
        <f t="shared" si="20"/>
        <v>1414.373125</v>
      </c>
      <c r="S111" s="4">
        <f t="shared" si="21"/>
        <v>1422.711176</v>
      </c>
      <c r="T111" s="4">
        <f t="shared" si="22"/>
        <v>1431.806667</v>
      </c>
      <c r="U111" s="4">
        <f t="shared" si="23"/>
        <v>1440.741579</v>
      </c>
      <c r="V111" s="4">
        <f t="shared" si="24"/>
        <v>1448.3245</v>
      </c>
    </row>
    <row r="112">
      <c r="A112" s="30">
        <v>46090.0</v>
      </c>
      <c r="B112" s="3">
        <v>1358.6</v>
      </c>
      <c r="C112" s="3">
        <v>1355.53</v>
      </c>
      <c r="D112" s="114">
        <f t="shared" ref="D112:D117" si="70">SUM(C111:C112)/2</f>
        <v>1359.79</v>
      </c>
      <c r="E112" s="115">
        <f t="shared" ref="E112:E117" si="71">SUM(C110:C112)/3</f>
        <v>1355.396667</v>
      </c>
      <c r="F112" s="116">
        <f t="shared" ref="F112:F117" si="72">SUM(C109:C112)/4</f>
        <v>1358.51</v>
      </c>
      <c r="G112" s="117">
        <f t="shared" ref="G112:G117" si="73">SUM(C108:C112)/5</f>
        <v>1360.708</v>
      </c>
      <c r="H112" s="118">
        <f t="shared" ref="H112:H117" si="74">SUM(C107:C112)/6</f>
        <v>1365.605</v>
      </c>
      <c r="I112" s="119">
        <f t="shared" si="6"/>
        <v>1368.12</v>
      </c>
      <c r="J112" s="120">
        <f t="shared" si="7"/>
        <v>1369.52</v>
      </c>
      <c r="K112" s="121">
        <f t="shared" si="8"/>
        <v>1366.98</v>
      </c>
      <c r="L112" s="122">
        <f t="shared" si="14"/>
        <v>1373.03</v>
      </c>
      <c r="M112" s="123">
        <f t="shared" si="15"/>
        <v>1379.218182</v>
      </c>
      <c r="N112" s="101">
        <f t="shared" si="16"/>
        <v>1387.06</v>
      </c>
      <c r="O112" s="102">
        <f t="shared" si="17"/>
        <v>1392.862308</v>
      </c>
      <c r="P112" s="124">
        <f t="shared" si="18"/>
        <v>1399.803571</v>
      </c>
      <c r="Q112" s="103">
        <f t="shared" si="19"/>
        <v>1403.564667</v>
      </c>
      <c r="R112" s="104">
        <f t="shared" si="20"/>
        <v>1405.80125</v>
      </c>
      <c r="S112" s="106">
        <f t="shared" si="21"/>
        <v>1410.911765</v>
      </c>
      <c r="T112" s="125">
        <f t="shared" si="22"/>
        <v>1418.978889</v>
      </c>
      <c r="U112" s="126">
        <f t="shared" si="23"/>
        <v>1427.792105</v>
      </c>
      <c r="V112" s="127">
        <f t="shared" si="24"/>
        <v>1436.481</v>
      </c>
    </row>
    <row r="113">
      <c r="A113" s="30">
        <v>46091.0</v>
      </c>
      <c r="B113" s="3">
        <v>1361.5</v>
      </c>
      <c r="C113" s="3">
        <v>1356.02</v>
      </c>
      <c r="D113" s="115">
        <f t="shared" si="70"/>
        <v>1355.775</v>
      </c>
      <c r="E113" s="128">
        <f t="shared" si="71"/>
        <v>1358.533333</v>
      </c>
      <c r="F113" s="129">
        <f t="shared" si="72"/>
        <v>1355.5525</v>
      </c>
      <c r="G113" s="130">
        <f t="shared" si="73"/>
        <v>1358.012</v>
      </c>
      <c r="H113" s="131">
        <f t="shared" si="74"/>
        <v>1359.926667</v>
      </c>
      <c r="I113" s="132">
        <f t="shared" si="6"/>
        <v>1364.235714</v>
      </c>
      <c r="J113" s="133">
        <f t="shared" si="7"/>
        <v>1366.6075</v>
      </c>
      <c r="K113" s="122">
        <f t="shared" si="8"/>
        <v>1368.02</v>
      </c>
      <c r="L113" s="134">
        <f t="shared" si="14"/>
        <v>1365.884</v>
      </c>
      <c r="M113" s="135">
        <f t="shared" si="15"/>
        <v>1371.483636</v>
      </c>
      <c r="N113" s="136">
        <f t="shared" si="16"/>
        <v>1377.285</v>
      </c>
      <c r="O113" s="137">
        <f t="shared" si="17"/>
        <v>1384.672308</v>
      </c>
      <c r="P113" s="105">
        <f t="shared" si="18"/>
        <v>1390.230714</v>
      </c>
      <c r="Q113" s="107">
        <f t="shared" si="19"/>
        <v>1396.884667</v>
      </c>
      <c r="R113" s="138">
        <f t="shared" si="20"/>
        <v>1400.593125</v>
      </c>
      <c r="S113" s="126">
        <f t="shared" si="21"/>
        <v>1402.872941</v>
      </c>
      <c r="T113" s="139">
        <f t="shared" si="22"/>
        <v>1407.862222</v>
      </c>
      <c r="U113" s="140">
        <f t="shared" si="23"/>
        <v>1415.665263</v>
      </c>
      <c r="V113" s="141">
        <f t="shared" si="24"/>
        <v>1424.2035</v>
      </c>
    </row>
    <row r="114">
      <c r="A114" s="30">
        <v>46092.0</v>
      </c>
      <c r="B114" s="3">
        <v>1350.3</v>
      </c>
      <c r="C114" s="3">
        <v>1355.4</v>
      </c>
      <c r="D114" s="115">
        <f t="shared" si="70"/>
        <v>1355.71</v>
      </c>
      <c r="E114" s="142">
        <f t="shared" si="71"/>
        <v>1355.65</v>
      </c>
      <c r="F114" s="117">
        <f t="shared" si="72"/>
        <v>1357.75</v>
      </c>
      <c r="G114" s="143">
        <f t="shared" si="73"/>
        <v>1355.522</v>
      </c>
      <c r="H114" s="144">
        <f t="shared" si="74"/>
        <v>1357.576667</v>
      </c>
      <c r="I114" s="145">
        <f t="shared" si="6"/>
        <v>1359.28</v>
      </c>
      <c r="J114" s="120">
        <f t="shared" si="7"/>
        <v>1363.13125</v>
      </c>
      <c r="K114" s="99">
        <f t="shared" si="8"/>
        <v>1365.362222</v>
      </c>
      <c r="L114" s="146">
        <f t="shared" si="14"/>
        <v>1366.758</v>
      </c>
      <c r="M114" s="135">
        <f t="shared" si="15"/>
        <v>1364.930909</v>
      </c>
      <c r="N114" s="124">
        <f t="shared" si="16"/>
        <v>1370.143333</v>
      </c>
      <c r="O114" s="137">
        <f t="shared" si="17"/>
        <v>1375.601538</v>
      </c>
      <c r="P114" s="105">
        <f t="shared" si="18"/>
        <v>1382.581429</v>
      </c>
      <c r="Q114" s="107">
        <f t="shared" si="19"/>
        <v>1387.908667</v>
      </c>
      <c r="R114" s="125">
        <f t="shared" si="20"/>
        <v>1394.291875</v>
      </c>
      <c r="S114" s="126">
        <f t="shared" si="21"/>
        <v>1397.934706</v>
      </c>
      <c r="T114" s="109">
        <f t="shared" si="22"/>
        <v>1400.235556</v>
      </c>
      <c r="U114" s="147">
        <f t="shared" si="23"/>
        <v>1405.101053</v>
      </c>
      <c r="V114" s="141">
        <f t="shared" si="24"/>
        <v>1412.652</v>
      </c>
    </row>
    <row r="115">
      <c r="A115" s="30">
        <v>46093.0</v>
      </c>
      <c r="B115" s="3">
        <v>1358.1</v>
      </c>
      <c r="C115" s="3">
        <v>1355.47</v>
      </c>
      <c r="D115" s="96">
        <f t="shared" si="70"/>
        <v>1355.435</v>
      </c>
      <c r="E115" s="115">
        <f t="shared" si="71"/>
        <v>1355.63</v>
      </c>
      <c r="F115" s="148">
        <f t="shared" si="72"/>
        <v>1355.605</v>
      </c>
      <c r="G115" s="149">
        <f t="shared" si="73"/>
        <v>1357.294</v>
      </c>
      <c r="H115" s="150">
        <f t="shared" si="74"/>
        <v>1355.513333</v>
      </c>
      <c r="I115" s="151">
        <f t="shared" si="6"/>
        <v>1357.275714</v>
      </c>
      <c r="J115" s="152">
        <f t="shared" si="7"/>
        <v>1358.80375</v>
      </c>
      <c r="K115" s="119">
        <f t="shared" si="8"/>
        <v>1362.28</v>
      </c>
      <c r="L115" s="153">
        <f t="shared" si="14"/>
        <v>1364.373</v>
      </c>
      <c r="M115" s="99">
        <f t="shared" si="15"/>
        <v>1365.731818</v>
      </c>
      <c r="N115" s="146">
        <f t="shared" si="16"/>
        <v>1364.1425</v>
      </c>
      <c r="O115" s="154">
        <f t="shared" si="17"/>
        <v>1369.014615</v>
      </c>
      <c r="P115" s="102">
        <f t="shared" si="18"/>
        <v>1374.163571</v>
      </c>
      <c r="Q115" s="155">
        <f t="shared" si="19"/>
        <v>1380.774</v>
      </c>
      <c r="R115" s="104">
        <f t="shared" si="20"/>
        <v>1385.88125</v>
      </c>
      <c r="S115" s="105">
        <f t="shared" si="21"/>
        <v>1392.008235</v>
      </c>
      <c r="T115" s="156">
        <f t="shared" si="22"/>
        <v>1395.575556</v>
      </c>
      <c r="U115" s="125">
        <f t="shared" si="23"/>
        <v>1397.879474</v>
      </c>
      <c r="V115" s="109">
        <f t="shared" si="24"/>
        <v>1402.6195</v>
      </c>
    </row>
    <row r="116">
      <c r="A116" s="30">
        <v>46094.0</v>
      </c>
      <c r="B116" s="3">
        <v>1325.4</v>
      </c>
      <c r="C116" s="3">
        <v>1336.24</v>
      </c>
      <c r="D116" s="115">
        <f t="shared" si="70"/>
        <v>1345.855</v>
      </c>
      <c r="E116" s="116">
        <f t="shared" si="71"/>
        <v>1349.036667</v>
      </c>
      <c r="F116" s="96">
        <f t="shared" si="72"/>
        <v>1350.7825</v>
      </c>
      <c r="G116" s="157">
        <f t="shared" si="73"/>
        <v>1351.732</v>
      </c>
      <c r="H116" s="158">
        <f t="shared" si="74"/>
        <v>1353.785</v>
      </c>
      <c r="I116" s="159">
        <f t="shared" si="6"/>
        <v>1352.76</v>
      </c>
      <c r="J116" s="160">
        <f t="shared" si="7"/>
        <v>1354.64625</v>
      </c>
      <c r="K116" s="161">
        <f t="shared" si="8"/>
        <v>1356.296667</v>
      </c>
      <c r="L116" s="162">
        <f t="shared" si="14"/>
        <v>1359.676</v>
      </c>
      <c r="M116" s="121">
        <f t="shared" si="15"/>
        <v>1361.815455</v>
      </c>
      <c r="N116" s="100">
        <f t="shared" si="16"/>
        <v>1363.274167</v>
      </c>
      <c r="O116" s="134">
        <f t="shared" si="17"/>
        <v>1361.996154</v>
      </c>
      <c r="P116" s="135">
        <f t="shared" si="18"/>
        <v>1366.673571</v>
      </c>
      <c r="Q116" s="136">
        <f t="shared" si="19"/>
        <v>1371.635333</v>
      </c>
      <c r="R116" s="137">
        <f t="shared" si="20"/>
        <v>1377.990625</v>
      </c>
      <c r="S116" s="105">
        <f t="shared" si="21"/>
        <v>1382.961176</v>
      </c>
      <c r="T116" s="107">
        <f t="shared" si="22"/>
        <v>1388.91</v>
      </c>
      <c r="U116" s="138">
        <f t="shared" si="23"/>
        <v>1392.452632</v>
      </c>
      <c r="V116" s="127">
        <f t="shared" si="24"/>
        <v>1394.7975</v>
      </c>
    </row>
    <row r="117">
      <c r="A117" s="30">
        <v>46097.0</v>
      </c>
      <c r="B117" s="3">
        <v>1328.6</v>
      </c>
      <c r="C117" s="3">
        <v>1322.95</v>
      </c>
      <c r="D117" s="115">
        <f t="shared" si="70"/>
        <v>1329.595</v>
      </c>
      <c r="E117" s="163">
        <f t="shared" si="71"/>
        <v>1338.22</v>
      </c>
      <c r="F117" s="150">
        <f t="shared" si="72"/>
        <v>1342.515</v>
      </c>
      <c r="G117" s="117">
        <f t="shared" si="73"/>
        <v>1345.216</v>
      </c>
      <c r="H117" s="97">
        <f t="shared" si="74"/>
        <v>1346.935</v>
      </c>
      <c r="I117" s="118">
        <f t="shared" si="6"/>
        <v>1349.38</v>
      </c>
      <c r="J117" s="164">
        <f t="shared" si="7"/>
        <v>1349.03375</v>
      </c>
      <c r="K117" s="165">
        <f t="shared" si="8"/>
        <v>1351.124444</v>
      </c>
      <c r="L117" s="166">
        <f t="shared" si="14"/>
        <v>1352.962</v>
      </c>
      <c r="M117" s="167">
        <f t="shared" si="15"/>
        <v>1356.337273</v>
      </c>
      <c r="N117" s="134">
        <f t="shared" si="16"/>
        <v>1358.576667</v>
      </c>
      <c r="O117" s="168">
        <f t="shared" si="17"/>
        <v>1360.172308</v>
      </c>
      <c r="P117" s="155">
        <f t="shared" si="18"/>
        <v>1359.207143</v>
      </c>
      <c r="Q117" s="169">
        <f t="shared" si="19"/>
        <v>1363.758667</v>
      </c>
      <c r="R117" s="106">
        <f t="shared" si="20"/>
        <v>1368.5925</v>
      </c>
      <c r="S117" s="125">
        <f t="shared" si="21"/>
        <v>1374.752941</v>
      </c>
      <c r="T117" s="127">
        <f t="shared" si="22"/>
        <v>1379.627222</v>
      </c>
      <c r="U117" s="109">
        <f t="shared" si="23"/>
        <v>1385.438421</v>
      </c>
      <c r="V117" s="110">
        <f t="shared" si="24"/>
        <v>1388.9775</v>
      </c>
    </row>
    <row r="118">
      <c r="A118" s="30">
        <v>46098.0</v>
      </c>
      <c r="B118" s="3">
        <v>1321.1</v>
      </c>
      <c r="C118" s="3">
        <v>1318.67</v>
      </c>
      <c r="D118" s="32">
        <f t="shared" ref="D118:D120" si="75">SUM(C117:C118)/2</f>
        <v>1320.81</v>
      </c>
      <c r="E118" s="32">
        <f t="shared" ref="E118:E120" si="76">SUM(C116:C118)/3</f>
        <v>1325.953333</v>
      </c>
      <c r="F118" s="32">
        <f t="shared" ref="F118:F120" si="77">SUM(C115:C118)/4</f>
        <v>1333.3325</v>
      </c>
      <c r="G118" s="32">
        <f t="shared" ref="G118:G120" si="78">SUM(C114:C118)/5</f>
        <v>1337.746</v>
      </c>
      <c r="H118" s="32">
        <f t="shared" ref="H118:H120" si="79">SUM(C113:C118)/6</f>
        <v>1340.791667</v>
      </c>
      <c r="I118" s="32">
        <f t="shared" si="6"/>
        <v>1342.897143</v>
      </c>
      <c r="J118" s="37">
        <f t="shared" si="7"/>
        <v>1345.54125</v>
      </c>
      <c r="K118" s="32">
        <f t="shared" si="8"/>
        <v>1345.66</v>
      </c>
      <c r="L118" s="32">
        <f t="shared" si="14"/>
        <v>1347.879</v>
      </c>
      <c r="M118" s="32">
        <f t="shared" si="15"/>
        <v>1349.844545</v>
      </c>
      <c r="N118" s="32">
        <f t="shared" si="16"/>
        <v>1353.198333</v>
      </c>
      <c r="O118" s="32">
        <f t="shared" si="17"/>
        <v>1355.506923</v>
      </c>
      <c r="P118" s="32">
        <f t="shared" si="18"/>
        <v>1357.207857</v>
      </c>
      <c r="Q118" s="32">
        <f t="shared" si="19"/>
        <v>1356.504667</v>
      </c>
      <c r="R118" s="4">
        <f t="shared" si="20"/>
        <v>1360.940625</v>
      </c>
      <c r="S118" s="4">
        <f t="shared" si="21"/>
        <v>1365.655882</v>
      </c>
      <c r="T118" s="4">
        <f t="shared" si="22"/>
        <v>1371.637222</v>
      </c>
      <c r="U118" s="4">
        <f t="shared" si="23"/>
        <v>1376.418947</v>
      </c>
      <c r="V118" s="4">
        <f t="shared" si="24"/>
        <v>1382.1</v>
      </c>
    </row>
    <row r="119">
      <c r="A119" s="30">
        <v>46099.0</v>
      </c>
      <c r="B119" s="3">
        <v>1357.2</v>
      </c>
      <c r="C119" s="3">
        <v>1362.83</v>
      </c>
      <c r="D119" s="32">
        <f t="shared" si="75"/>
        <v>1340.75</v>
      </c>
      <c r="E119" s="32">
        <f t="shared" si="76"/>
        <v>1334.816667</v>
      </c>
      <c r="F119" s="32">
        <f t="shared" si="77"/>
        <v>1335.1725</v>
      </c>
      <c r="G119" s="32">
        <f t="shared" si="78"/>
        <v>1339.232</v>
      </c>
      <c r="H119" s="32">
        <f t="shared" si="79"/>
        <v>1341.926667</v>
      </c>
      <c r="I119" s="32">
        <f t="shared" si="6"/>
        <v>1343.94</v>
      </c>
      <c r="J119" s="37">
        <f t="shared" si="7"/>
        <v>1345.38875</v>
      </c>
      <c r="K119" s="32">
        <f t="shared" si="8"/>
        <v>1347.462222</v>
      </c>
      <c r="L119" s="32">
        <f t="shared" si="14"/>
        <v>1347.377</v>
      </c>
      <c r="M119" s="32">
        <f t="shared" si="15"/>
        <v>1349.238182</v>
      </c>
      <c r="N119" s="32">
        <f t="shared" si="16"/>
        <v>1350.926667</v>
      </c>
      <c r="O119" s="32">
        <f t="shared" si="17"/>
        <v>1353.939231</v>
      </c>
      <c r="P119" s="32">
        <f t="shared" si="18"/>
        <v>1356.03</v>
      </c>
      <c r="Q119" s="32">
        <f t="shared" si="19"/>
        <v>1357.582667</v>
      </c>
      <c r="R119" s="4">
        <f t="shared" si="20"/>
        <v>1356.9</v>
      </c>
      <c r="S119" s="4">
        <f t="shared" si="21"/>
        <v>1361.051765</v>
      </c>
      <c r="T119" s="4">
        <f t="shared" si="22"/>
        <v>1365.498889</v>
      </c>
      <c r="U119" s="4">
        <f t="shared" si="23"/>
        <v>1371.173684</v>
      </c>
      <c r="V119" s="4">
        <f t="shared" si="24"/>
        <v>1375.7395</v>
      </c>
    </row>
    <row r="120">
      <c r="A120" s="30">
        <v>46100.0</v>
      </c>
      <c r="B120" s="3">
        <v>1311.8</v>
      </c>
      <c r="C120" s="3">
        <v>1325.84</v>
      </c>
      <c r="D120" s="32">
        <f t="shared" si="75"/>
        <v>1344.335</v>
      </c>
      <c r="E120" s="32">
        <f t="shared" si="76"/>
        <v>1335.78</v>
      </c>
      <c r="F120" s="32">
        <f t="shared" si="77"/>
        <v>1332.5725</v>
      </c>
      <c r="G120" s="32">
        <f t="shared" si="78"/>
        <v>1333.306</v>
      </c>
      <c r="H120" s="32">
        <f t="shared" si="79"/>
        <v>1337</v>
      </c>
      <c r="I120" s="32">
        <f t="shared" si="6"/>
        <v>1339.628571</v>
      </c>
      <c r="J120" s="37">
        <f t="shared" si="7"/>
        <v>1341.6775</v>
      </c>
      <c r="K120" s="32">
        <f t="shared" si="8"/>
        <v>1343.216667</v>
      </c>
      <c r="L120" s="32">
        <f t="shared" si="14"/>
        <v>1345.3</v>
      </c>
      <c r="M120" s="32">
        <f t="shared" si="15"/>
        <v>1345.419091</v>
      </c>
      <c r="N120" s="32">
        <f t="shared" si="16"/>
        <v>1347.288333</v>
      </c>
      <c r="O120" s="32">
        <f t="shared" si="17"/>
        <v>1348.996923</v>
      </c>
      <c r="P120" s="32">
        <f t="shared" si="18"/>
        <v>1351.932143</v>
      </c>
      <c r="Q120" s="32">
        <f t="shared" si="19"/>
        <v>1354.017333</v>
      </c>
      <c r="R120" s="4">
        <f t="shared" si="20"/>
        <v>1355.59875</v>
      </c>
      <c r="S120" s="4">
        <f t="shared" si="21"/>
        <v>1355.072941</v>
      </c>
      <c r="T120" s="4">
        <f t="shared" si="22"/>
        <v>1359.095556</v>
      </c>
      <c r="U120" s="4">
        <f t="shared" si="23"/>
        <v>1363.411579</v>
      </c>
      <c r="V120" s="4">
        <f t="shared" si="24"/>
        <v>1368.907</v>
      </c>
    </row>
    <row r="121">
      <c r="A121" s="30">
        <v>46101.0</v>
      </c>
      <c r="B121" s="3">
        <v>1333.7</v>
      </c>
      <c r="C121" s="3">
        <v>1337.81</v>
      </c>
      <c r="D121" s="148">
        <f t="shared" ref="D121:D123" si="80">SUM(C120:C121)/2</f>
        <v>1331.825</v>
      </c>
      <c r="E121" s="170">
        <f t="shared" ref="E121:E123" si="81">SUM(C119:C121)/3</f>
        <v>1342.16</v>
      </c>
      <c r="F121" s="171">
        <f t="shared" ref="F121:F123" si="82">SUM(C118:C121)/4</f>
        <v>1336.2875</v>
      </c>
      <c r="G121" s="96">
        <f t="shared" ref="G121:G123" si="83">SUM(C117:C121)/5</f>
        <v>1333.62</v>
      </c>
      <c r="H121" s="148">
        <f t="shared" ref="H121:H123" si="84">SUM(C116:C121)/6</f>
        <v>1334.056667</v>
      </c>
      <c r="I121" s="129">
        <f t="shared" si="6"/>
        <v>1337.115714</v>
      </c>
      <c r="J121" s="150">
        <f t="shared" si="7"/>
        <v>1339.40125</v>
      </c>
      <c r="K121" s="117">
        <f t="shared" si="8"/>
        <v>1341.247778</v>
      </c>
      <c r="L121" s="172">
        <f t="shared" si="14"/>
        <v>1342.676</v>
      </c>
      <c r="M121" s="173">
        <f t="shared" si="15"/>
        <v>1344.619091</v>
      </c>
      <c r="N121" s="118">
        <f t="shared" si="16"/>
        <v>1344.785</v>
      </c>
      <c r="O121" s="164">
        <f t="shared" si="17"/>
        <v>1346.559231</v>
      </c>
      <c r="P121" s="132">
        <f t="shared" si="18"/>
        <v>1348.197857</v>
      </c>
      <c r="Q121" s="166">
        <f t="shared" si="19"/>
        <v>1350.990667</v>
      </c>
      <c r="R121" s="174">
        <f t="shared" si="20"/>
        <v>1353.004375</v>
      </c>
      <c r="S121" s="100">
        <f t="shared" si="21"/>
        <v>1354.552353</v>
      </c>
      <c r="T121" s="134">
        <f t="shared" si="22"/>
        <v>1354.113889</v>
      </c>
      <c r="U121" s="135">
        <f t="shared" si="23"/>
        <v>1357.975263</v>
      </c>
      <c r="V121" s="124">
        <f t="shared" si="24"/>
        <v>1362.1315</v>
      </c>
    </row>
    <row r="122">
      <c r="A122" s="30">
        <v>46104.0</v>
      </c>
      <c r="B122" s="3">
        <v>1358.6</v>
      </c>
      <c r="C122" s="3">
        <v>1352.35</v>
      </c>
      <c r="D122" s="115">
        <f t="shared" si="80"/>
        <v>1345.08</v>
      </c>
      <c r="E122" s="148">
        <f t="shared" si="81"/>
        <v>1338.666667</v>
      </c>
      <c r="F122" s="128">
        <f t="shared" si="82"/>
        <v>1344.7075</v>
      </c>
      <c r="G122" s="148">
        <f t="shared" si="83"/>
        <v>1339.5</v>
      </c>
      <c r="H122" s="148">
        <f t="shared" si="84"/>
        <v>1336.741667</v>
      </c>
      <c r="I122" s="128">
        <f t="shared" si="6"/>
        <v>1336.67</v>
      </c>
      <c r="J122" s="175">
        <f t="shared" si="7"/>
        <v>1339.02</v>
      </c>
      <c r="K122" s="117">
        <f t="shared" si="8"/>
        <v>1340.84</v>
      </c>
      <c r="L122" s="143">
        <f t="shared" si="14"/>
        <v>1342.358</v>
      </c>
      <c r="M122" s="97">
        <f t="shared" si="15"/>
        <v>1343.555455</v>
      </c>
      <c r="N122" s="176">
        <f t="shared" si="16"/>
        <v>1345.263333</v>
      </c>
      <c r="O122" s="152">
        <f t="shared" si="17"/>
        <v>1345.366923</v>
      </c>
      <c r="P122" s="145">
        <f t="shared" si="18"/>
        <v>1346.972857</v>
      </c>
      <c r="Q122" s="177">
        <f t="shared" si="19"/>
        <v>1348.474667</v>
      </c>
      <c r="R122" s="166">
        <f t="shared" si="20"/>
        <v>1351.075625</v>
      </c>
      <c r="S122" s="99">
        <f t="shared" si="21"/>
        <v>1352.965882</v>
      </c>
      <c r="T122" s="100">
        <f t="shared" si="22"/>
        <v>1354.43</v>
      </c>
      <c r="U122" s="134">
        <f t="shared" si="23"/>
        <v>1354.021053</v>
      </c>
      <c r="V122" s="135">
        <f t="shared" si="24"/>
        <v>1357.694</v>
      </c>
    </row>
    <row r="123">
      <c r="A123" s="30">
        <v>46105.0</v>
      </c>
      <c r="B123" s="3">
        <v>1373.3</v>
      </c>
      <c r="C123" s="3">
        <v>1378.06</v>
      </c>
      <c r="D123" s="115">
        <f t="shared" si="80"/>
        <v>1365.205</v>
      </c>
      <c r="E123" s="178">
        <f t="shared" si="81"/>
        <v>1356.073333</v>
      </c>
      <c r="F123" s="129">
        <f t="shared" si="82"/>
        <v>1348.515</v>
      </c>
      <c r="G123" s="175">
        <f t="shared" si="83"/>
        <v>1351.378</v>
      </c>
      <c r="H123" s="149">
        <f t="shared" si="84"/>
        <v>1345.926667</v>
      </c>
      <c r="I123" s="149">
        <f t="shared" si="6"/>
        <v>1342.644286</v>
      </c>
      <c r="J123" s="117">
        <f t="shared" si="7"/>
        <v>1341.84375</v>
      </c>
      <c r="K123" s="159">
        <f t="shared" si="8"/>
        <v>1343.357778</v>
      </c>
      <c r="L123" s="179">
        <f t="shared" si="14"/>
        <v>1344.562</v>
      </c>
      <c r="M123" s="173">
        <f t="shared" si="15"/>
        <v>1345.603636</v>
      </c>
      <c r="N123" s="152">
        <f t="shared" si="16"/>
        <v>1346.430833</v>
      </c>
      <c r="O123" s="145">
        <f t="shared" si="17"/>
        <v>1347.786154</v>
      </c>
      <c r="P123" s="165">
        <f t="shared" si="18"/>
        <v>1347.702143</v>
      </c>
      <c r="Q123" s="162">
        <f t="shared" si="19"/>
        <v>1349.045333</v>
      </c>
      <c r="R123" s="153">
        <f t="shared" si="20"/>
        <v>1350.32375</v>
      </c>
      <c r="S123" s="99">
        <f t="shared" si="21"/>
        <v>1352.662941</v>
      </c>
      <c r="T123" s="146">
        <f t="shared" si="22"/>
        <v>1354.36</v>
      </c>
      <c r="U123" s="154">
        <f t="shared" si="23"/>
        <v>1355.673684</v>
      </c>
      <c r="V123" s="102">
        <f t="shared" si="24"/>
        <v>1355.223</v>
      </c>
    </row>
    <row r="124">
      <c r="A124" s="30">
        <v>46106.0</v>
      </c>
      <c r="B124" s="3">
        <v>1381.3</v>
      </c>
      <c r="C124" s="3">
        <v>1383.83</v>
      </c>
      <c r="D124" s="32">
        <f t="shared" ref="D124:D125" si="85">SUM(C123:C124)/2</f>
        <v>1380.945</v>
      </c>
      <c r="E124" s="32">
        <f t="shared" ref="E124:E125" si="86">SUM(C122:C124)/3</f>
        <v>1371.413333</v>
      </c>
      <c r="F124" s="32">
        <f t="shared" ref="F124:F125" si="87">SUM(C121:C124)/4</f>
        <v>1363.0125</v>
      </c>
      <c r="G124" s="32">
        <f t="shared" ref="G124:G125" si="88">SUM(C120:C124)/5</f>
        <v>1355.578</v>
      </c>
      <c r="H124" s="32">
        <f t="shared" ref="H124:H125" si="89">SUM(C119:C124)/6</f>
        <v>1356.786667</v>
      </c>
      <c r="I124" s="32">
        <f t="shared" si="6"/>
        <v>1351.341429</v>
      </c>
      <c r="J124" s="37">
        <f t="shared" si="7"/>
        <v>1347.7925</v>
      </c>
      <c r="K124" s="32">
        <f t="shared" si="8"/>
        <v>1346.508889</v>
      </c>
      <c r="L124" s="32">
        <f t="shared" si="14"/>
        <v>1347.405</v>
      </c>
      <c r="M124" s="32">
        <f t="shared" si="15"/>
        <v>1348.131818</v>
      </c>
      <c r="N124" s="32">
        <f t="shared" si="16"/>
        <v>1348.789167</v>
      </c>
      <c r="O124" s="32">
        <f t="shared" si="17"/>
        <v>1349.307692</v>
      </c>
      <c r="P124" s="32">
        <f t="shared" si="18"/>
        <v>1350.360714</v>
      </c>
      <c r="Q124" s="32">
        <f t="shared" si="19"/>
        <v>1350.110667</v>
      </c>
      <c r="R124" s="4">
        <f t="shared" si="20"/>
        <v>1351.219375</v>
      </c>
      <c r="S124" s="4">
        <f t="shared" si="21"/>
        <v>1352.294706</v>
      </c>
      <c r="T124" s="4">
        <f t="shared" si="22"/>
        <v>1354.394444</v>
      </c>
      <c r="U124" s="4">
        <f t="shared" si="23"/>
        <v>1355.911053</v>
      </c>
      <c r="V124" s="4">
        <f t="shared" si="24"/>
        <v>1357.0815</v>
      </c>
    </row>
    <row r="125">
      <c r="A125" s="30">
        <v>46108.0</v>
      </c>
      <c r="B125" s="3">
        <v>1364.4</v>
      </c>
      <c r="C125" s="3">
        <v>1376.5</v>
      </c>
      <c r="D125" s="32">
        <f t="shared" si="85"/>
        <v>1380.165</v>
      </c>
      <c r="E125" s="32">
        <f t="shared" si="86"/>
        <v>1379.463333</v>
      </c>
      <c r="F125" s="32">
        <f t="shared" si="87"/>
        <v>1372.685</v>
      </c>
      <c r="G125" s="32">
        <f t="shared" si="88"/>
        <v>1365.71</v>
      </c>
      <c r="H125" s="32">
        <f t="shared" si="89"/>
        <v>1359.065</v>
      </c>
      <c r="I125" s="32">
        <f t="shared" si="6"/>
        <v>1359.602857</v>
      </c>
      <c r="J125" s="37">
        <f t="shared" si="7"/>
        <v>1354.48625</v>
      </c>
      <c r="K125" s="32">
        <f t="shared" si="8"/>
        <v>1350.982222</v>
      </c>
      <c r="L125" s="32">
        <f t="shared" si="14"/>
        <v>1349.508</v>
      </c>
      <c r="M125" s="32">
        <f t="shared" si="15"/>
        <v>1350.05</v>
      </c>
      <c r="N125" s="32">
        <f t="shared" si="16"/>
        <v>1350.495833</v>
      </c>
      <c r="O125" s="32">
        <f t="shared" si="17"/>
        <v>1350.920769</v>
      </c>
      <c r="P125" s="32">
        <f t="shared" si="18"/>
        <v>1351.25</v>
      </c>
      <c r="Q125" s="32">
        <f t="shared" si="19"/>
        <v>1352.103333</v>
      </c>
      <c r="R125" s="4">
        <f t="shared" si="20"/>
        <v>1351.76</v>
      </c>
      <c r="S125" s="4">
        <f t="shared" si="21"/>
        <v>1352.706471</v>
      </c>
      <c r="T125" s="4">
        <f t="shared" si="22"/>
        <v>1353.639444</v>
      </c>
      <c r="U125" s="4">
        <f t="shared" si="23"/>
        <v>1355.557895</v>
      </c>
      <c r="V125" s="4">
        <f t="shared" si="24"/>
        <v>1356.9405</v>
      </c>
    </row>
    <row r="126">
      <c r="A126" s="30">
        <v>46111.0</v>
      </c>
      <c r="B126" s="3">
        <v>1341.6</v>
      </c>
      <c r="C126" s="3">
        <v>1345.87</v>
      </c>
      <c r="D126" s="150">
        <f t="shared" ref="D126:D130" si="90">SUM(C125:C126)/2</f>
        <v>1361.185</v>
      </c>
      <c r="E126" s="180">
        <f t="shared" ref="E126:E130" si="91">SUM(C124:C126)/3</f>
        <v>1368.733333</v>
      </c>
      <c r="F126" s="148">
        <f t="shared" ref="F126:F130" si="92">SUM(C123:C126)/4</f>
        <v>1371.065</v>
      </c>
      <c r="G126" s="128">
        <f t="shared" ref="G126:G130" si="93">SUM(C122:C126)/5</f>
        <v>1367.322</v>
      </c>
      <c r="H126" s="129">
        <f t="shared" ref="H126:H130" si="94">SUM(C121:C126)/6</f>
        <v>1362.403333</v>
      </c>
      <c r="I126" s="150">
        <f t="shared" si="6"/>
        <v>1357.18</v>
      </c>
      <c r="J126" s="117">
        <f t="shared" si="7"/>
        <v>1357.88625</v>
      </c>
      <c r="K126" s="130">
        <f t="shared" si="8"/>
        <v>1353.528889</v>
      </c>
      <c r="L126" s="158">
        <f t="shared" si="14"/>
        <v>1350.471</v>
      </c>
      <c r="M126" s="159">
        <f t="shared" si="15"/>
        <v>1349.177273</v>
      </c>
      <c r="N126" s="97">
        <f t="shared" si="16"/>
        <v>1349.701667</v>
      </c>
      <c r="O126" s="173">
        <f t="shared" si="17"/>
        <v>1350.14</v>
      </c>
      <c r="P126" s="131">
        <f t="shared" si="18"/>
        <v>1350.56</v>
      </c>
      <c r="Q126" s="181">
        <f t="shared" si="19"/>
        <v>1350.891333</v>
      </c>
      <c r="R126" s="182">
        <f t="shared" si="20"/>
        <v>1351.71375</v>
      </c>
      <c r="S126" s="165">
        <f t="shared" si="21"/>
        <v>1351.413529</v>
      </c>
      <c r="T126" s="162">
        <f t="shared" si="22"/>
        <v>1352.326667</v>
      </c>
      <c r="U126" s="153">
        <f t="shared" si="23"/>
        <v>1353.230526</v>
      </c>
      <c r="V126" s="174">
        <f t="shared" si="24"/>
        <v>1355.0735</v>
      </c>
    </row>
    <row r="127">
      <c r="A127" s="30">
        <v>46113.0</v>
      </c>
      <c r="B127" s="3">
        <v>1354.4</v>
      </c>
      <c r="C127" s="3">
        <v>1367.95</v>
      </c>
      <c r="D127" s="115">
        <f t="shared" si="90"/>
        <v>1356.91</v>
      </c>
      <c r="E127" s="148">
        <f t="shared" si="91"/>
        <v>1363.44</v>
      </c>
      <c r="F127" s="148">
        <f t="shared" si="92"/>
        <v>1368.5375</v>
      </c>
      <c r="G127" s="96">
        <f t="shared" si="93"/>
        <v>1370.442</v>
      </c>
      <c r="H127" s="148">
        <f t="shared" si="94"/>
        <v>1367.426667</v>
      </c>
      <c r="I127" s="163">
        <f t="shared" si="6"/>
        <v>1363.195714</v>
      </c>
      <c r="J127" s="183">
        <f t="shared" si="7"/>
        <v>1358.52625</v>
      </c>
      <c r="K127" s="149">
        <f t="shared" si="8"/>
        <v>1359.004444</v>
      </c>
      <c r="L127" s="150">
        <f t="shared" si="14"/>
        <v>1354.971</v>
      </c>
      <c r="M127" s="150">
        <f t="shared" si="15"/>
        <v>1352.06</v>
      </c>
      <c r="N127" s="130">
        <f t="shared" si="16"/>
        <v>1350.741667</v>
      </c>
      <c r="O127" s="159">
        <f t="shared" si="17"/>
        <v>1351.105385</v>
      </c>
      <c r="P127" s="184">
        <f t="shared" si="18"/>
        <v>1351.412143</v>
      </c>
      <c r="Q127" s="160">
        <f t="shared" si="19"/>
        <v>1351.719333</v>
      </c>
      <c r="R127" s="118">
        <f t="shared" si="20"/>
        <v>1351.9575</v>
      </c>
      <c r="S127" s="164">
        <f t="shared" si="21"/>
        <v>1352.668824</v>
      </c>
      <c r="T127" s="182">
        <f t="shared" si="22"/>
        <v>1352.332222</v>
      </c>
      <c r="U127" s="119">
        <f t="shared" si="23"/>
        <v>1353.148947</v>
      </c>
      <c r="V127" s="120">
        <f t="shared" si="24"/>
        <v>1353.9665</v>
      </c>
    </row>
    <row r="128">
      <c r="A128" s="30">
        <v>46114.0</v>
      </c>
      <c r="B128" s="49">
        <v>1402.2</v>
      </c>
      <c r="C128" s="49">
        <v>1384.53</v>
      </c>
      <c r="D128" s="115">
        <f t="shared" si="90"/>
        <v>1376.24</v>
      </c>
      <c r="E128" s="185">
        <f t="shared" si="91"/>
        <v>1366.116667</v>
      </c>
      <c r="F128" s="148">
        <f t="shared" si="92"/>
        <v>1368.7125</v>
      </c>
      <c r="G128" s="148">
        <f t="shared" si="93"/>
        <v>1371.736</v>
      </c>
      <c r="H128" s="171">
        <f t="shared" si="94"/>
        <v>1372.79</v>
      </c>
      <c r="I128" s="148">
        <f t="shared" si="6"/>
        <v>1369.87</v>
      </c>
      <c r="J128" s="163">
        <f t="shared" si="7"/>
        <v>1365.8625</v>
      </c>
      <c r="K128" s="183">
        <f t="shared" si="8"/>
        <v>1361.415556</v>
      </c>
      <c r="L128" s="149">
        <f t="shared" si="14"/>
        <v>1361.557</v>
      </c>
      <c r="M128" s="150">
        <f t="shared" si="15"/>
        <v>1357.658182</v>
      </c>
      <c r="N128" s="150">
        <f t="shared" si="16"/>
        <v>1354.765833</v>
      </c>
      <c r="O128" s="130">
        <f t="shared" si="17"/>
        <v>1353.340769</v>
      </c>
      <c r="P128" s="159">
        <f t="shared" si="18"/>
        <v>1353.492857</v>
      </c>
      <c r="Q128" s="97">
        <f t="shared" si="19"/>
        <v>1353.62</v>
      </c>
      <c r="R128" s="144">
        <f t="shared" si="20"/>
        <v>1353.77</v>
      </c>
      <c r="S128" s="118">
        <f t="shared" si="21"/>
        <v>1353.873529</v>
      </c>
      <c r="T128" s="186">
        <f t="shared" si="22"/>
        <v>1354.438889</v>
      </c>
      <c r="U128" s="145">
        <f t="shared" si="23"/>
        <v>1354.026842</v>
      </c>
      <c r="V128" s="165">
        <f t="shared" si="24"/>
        <v>1354.718</v>
      </c>
    </row>
    <row r="129">
      <c r="A129" s="30">
        <v>46118.0</v>
      </c>
      <c r="B129" s="50">
        <v>1403.3</v>
      </c>
      <c r="C129" s="49">
        <v>1406.7</v>
      </c>
      <c r="D129" s="115">
        <f t="shared" si="90"/>
        <v>1395.615</v>
      </c>
      <c r="E129" s="185">
        <f t="shared" si="91"/>
        <v>1386.393333</v>
      </c>
      <c r="F129" s="148">
        <f t="shared" si="92"/>
        <v>1376.2625</v>
      </c>
      <c r="G129" s="148">
        <f t="shared" si="93"/>
        <v>1376.31</v>
      </c>
      <c r="H129" s="171">
        <f t="shared" si="94"/>
        <v>1377.563333</v>
      </c>
      <c r="I129" s="148">
        <f t="shared" si="6"/>
        <v>1377.634286</v>
      </c>
      <c r="J129" s="163">
        <f t="shared" si="7"/>
        <v>1374.47375</v>
      </c>
      <c r="K129" s="183">
        <f t="shared" si="8"/>
        <v>1370.4</v>
      </c>
      <c r="L129" s="149">
        <f t="shared" si="14"/>
        <v>1365.944</v>
      </c>
      <c r="M129" s="150">
        <f t="shared" si="15"/>
        <v>1365.660909</v>
      </c>
      <c r="N129" s="150">
        <f t="shared" si="16"/>
        <v>1361.745</v>
      </c>
      <c r="O129" s="130">
        <f t="shared" si="17"/>
        <v>1358.760769</v>
      </c>
      <c r="P129" s="159">
        <f t="shared" si="18"/>
        <v>1357.152143</v>
      </c>
      <c r="Q129" s="97">
        <f t="shared" si="19"/>
        <v>1357.04</v>
      </c>
      <c r="R129" s="144">
        <f t="shared" si="20"/>
        <v>1356.9375</v>
      </c>
      <c r="S129" s="118">
        <f t="shared" si="21"/>
        <v>1356.883529</v>
      </c>
      <c r="T129" s="186">
        <f t="shared" si="22"/>
        <v>1356.808333</v>
      </c>
      <c r="U129" s="145">
        <f t="shared" si="23"/>
        <v>1357.189474</v>
      </c>
      <c r="V129" s="165">
        <f t="shared" si="24"/>
        <v>1356.6605</v>
      </c>
    </row>
    <row r="130">
      <c r="A130" s="30">
        <v>46119.0</v>
      </c>
      <c r="B130" s="3">
        <v>1441.6</v>
      </c>
      <c r="C130" s="3">
        <v>1435.93</v>
      </c>
      <c r="D130" s="115">
        <f t="shared" si="90"/>
        <v>1421.315</v>
      </c>
      <c r="E130" s="185">
        <f t="shared" si="91"/>
        <v>1409.053333</v>
      </c>
      <c r="F130" s="148">
        <f t="shared" si="92"/>
        <v>1398.7775</v>
      </c>
      <c r="G130" s="148">
        <f t="shared" si="93"/>
        <v>1388.196</v>
      </c>
      <c r="H130" s="171">
        <f t="shared" si="94"/>
        <v>1386.246667</v>
      </c>
      <c r="I130" s="148">
        <f t="shared" si="6"/>
        <v>1385.901429</v>
      </c>
      <c r="J130" s="163">
        <f t="shared" si="7"/>
        <v>1384.92125</v>
      </c>
      <c r="K130" s="183">
        <f t="shared" si="8"/>
        <v>1381.302222</v>
      </c>
      <c r="L130" s="149">
        <f t="shared" si="14"/>
        <v>1376.953</v>
      </c>
      <c r="M130" s="150">
        <f t="shared" si="15"/>
        <v>1372.306364</v>
      </c>
      <c r="N130" s="150">
        <f t="shared" si="16"/>
        <v>1371.516667</v>
      </c>
      <c r="O130" s="130">
        <f t="shared" si="17"/>
        <v>1367.451538</v>
      </c>
      <c r="P130" s="159">
        <f t="shared" si="18"/>
        <v>1364.272857</v>
      </c>
      <c r="Q130" s="97">
        <f t="shared" si="19"/>
        <v>1362.404</v>
      </c>
      <c r="R130" s="144">
        <f t="shared" si="20"/>
        <v>1361.970625</v>
      </c>
      <c r="S130" s="118">
        <f t="shared" si="21"/>
        <v>1361.584118</v>
      </c>
      <c r="T130" s="186">
        <f t="shared" si="22"/>
        <v>1361.275</v>
      </c>
      <c r="U130" s="145">
        <f t="shared" si="23"/>
        <v>1360.972632</v>
      </c>
      <c r="V130" s="165">
        <f t="shared" si="24"/>
        <v>1361.1265</v>
      </c>
    </row>
    <row r="131">
      <c r="A131" s="30">
        <v>46120.0</v>
      </c>
      <c r="B131" s="3">
        <v>1461.0</v>
      </c>
      <c r="C131" s="3">
        <v>1450.32</v>
      </c>
      <c r="D131" s="32">
        <f t="shared" ref="D131:D142" si="95">SUM(C130:C131)/2</f>
        <v>1443.125</v>
      </c>
      <c r="E131" s="32">
        <f t="shared" ref="E131:E142" si="96">SUM(C129:C131)/3</f>
        <v>1430.983333</v>
      </c>
      <c r="F131" s="32">
        <f t="shared" ref="F131:F142" si="97">SUM(C128:C131)/4</f>
        <v>1419.37</v>
      </c>
      <c r="G131" s="32">
        <f t="shared" ref="G131:G142" si="98">SUM(C127:C131)/5</f>
        <v>1409.086</v>
      </c>
      <c r="H131" s="32">
        <f t="shared" ref="H131:H142" si="99">SUM(C126:C131)/6</f>
        <v>1398.55</v>
      </c>
      <c r="I131" s="32">
        <f t="shared" si="6"/>
        <v>1395.4</v>
      </c>
      <c r="J131" s="37">
        <f t="shared" si="7"/>
        <v>1393.95375</v>
      </c>
      <c r="K131" s="32">
        <f t="shared" si="8"/>
        <v>1392.187778</v>
      </c>
      <c r="L131" s="32">
        <f t="shared" si="14"/>
        <v>1388.204</v>
      </c>
      <c r="M131" s="32">
        <f t="shared" si="15"/>
        <v>1383.622727</v>
      </c>
      <c r="N131" s="32">
        <f t="shared" si="16"/>
        <v>1378.8075</v>
      </c>
      <c r="O131" s="32">
        <f t="shared" si="17"/>
        <v>1377.578462</v>
      </c>
      <c r="P131" s="32">
        <f t="shared" si="18"/>
        <v>1373.370714</v>
      </c>
      <c r="Q131" s="32">
        <f t="shared" si="19"/>
        <v>1370.009333</v>
      </c>
      <c r="R131" s="4">
        <f t="shared" si="20"/>
        <v>1367.89875</v>
      </c>
      <c r="S131" s="4">
        <f t="shared" si="21"/>
        <v>1367.167647</v>
      </c>
      <c r="T131" s="4">
        <f t="shared" si="22"/>
        <v>1366.513889</v>
      </c>
      <c r="U131" s="4">
        <f t="shared" si="23"/>
        <v>1365.961579</v>
      </c>
      <c r="V131" s="4">
        <f t="shared" si="24"/>
        <v>1365.44</v>
      </c>
    </row>
    <row r="132">
      <c r="A132" s="30">
        <v>46121.0</v>
      </c>
      <c r="B132" s="3">
        <v>1464.9</v>
      </c>
      <c r="C132" s="3">
        <v>1453.12</v>
      </c>
      <c r="D132" s="32">
        <f t="shared" si="95"/>
        <v>1451.72</v>
      </c>
      <c r="E132" s="32">
        <f t="shared" si="96"/>
        <v>1446.456667</v>
      </c>
      <c r="F132" s="32">
        <f t="shared" si="97"/>
        <v>1436.5175</v>
      </c>
      <c r="G132" s="32">
        <f t="shared" si="98"/>
        <v>1426.12</v>
      </c>
      <c r="H132" s="32">
        <f t="shared" si="99"/>
        <v>1416.425</v>
      </c>
      <c r="I132" s="32">
        <f t="shared" si="6"/>
        <v>1406.345714</v>
      </c>
      <c r="J132" s="37">
        <f t="shared" si="7"/>
        <v>1402.615</v>
      </c>
      <c r="K132" s="32">
        <f t="shared" si="8"/>
        <v>1400.527778</v>
      </c>
      <c r="L132" s="32">
        <f t="shared" si="14"/>
        <v>1398.281</v>
      </c>
      <c r="M132" s="32">
        <f t="shared" si="15"/>
        <v>1394.105455</v>
      </c>
      <c r="N132" s="32">
        <f t="shared" si="16"/>
        <v>1389.414167</v>
      </c>
      <c r="O132" s="32">
        <f t="shared" si="17"/>
        <v>1384.523846</v>
      </c>
      <c r="P132" s="32">
        <f t="shared" si="18"/>
        <v>1382.974286</v>
      </c>
      <c r="Q132" s="32">
        <f t="shared" si="19"/>
        <v>1378.687333</v>
      </c>
      <c r="R132" s="4">
        <f t="shared" si="20"/>
        <v>1375.20375</v>
      </c>
      <c r="S132" s="4">
        <f t="shared" si="21"/>
        <v>1372.911765</v>
      </c>
      <c r="T132" s="4">
        <f t="shared" si="22"/>
        <v>1371.942778</v>
      </c>
      <c r="U132" s="4">
        <f t="shared" si="23"/>
        <v>1371.072105</v>
      </c>
      <c r="V132" s="4">
        <f t="shared" si="24"/>
        <v>1370.3195</v>
      </c>
    </row>
    <row r="133">
      <c r="A133" s="30">
        <v>46122.0</v>
      </c>
      <c r="B133" s="3">
        <v>1451.2</v>
      </c>
      <c r="C133" s="3">
        <v>1438.64</v>
      </c>
      <c r="D133" s="32">
        <f t="shared" si="95"/>
        <v>1445.88</v>
      </c>
      <c r="E133" s="32">
        <f t="shared" si="96"/>
        <v>1447.36</v>
      </c>
      <c r="F133" s="32">
        <f t="shared" si="97"/>
        <v>1444.5025</v>
      </c>
      <c r="G133" s="32">
        <f t="shared" si="98"/>
        <v>1436.942</v>
      </c>
      <c r="H133" s="32">
        <f t="shared" si="99"/>
        <v>1428.206667</v>
      </c>
      <c r="I133" s="32">
        <f t="shared" si="6"/>
        <v>1419.598571</v>
      </c>
      <c r="J133" s="37">
        <f t="shared" si="7"/>
        <v>1410.3825</v>
      </c>
      <c r="K133" s="32">
        <f t="shared" si="8"/>
        <v>1406.617778</v>
      </c>
      <c r="L133" s="32">
        <f t="shared" si="14"/>
        <v>1404.339</v>
      </c>
      <c r="M133" s="32">
        <f t="shared" si="15"/>
        <v>1401.95</v>
      </c>
      <c r="N133" s="32">
        <f t="shared" si="16"/>
        <v>1397.816667</v>
      </c>
      <c r="O133" s="32">
        <f t="shared" si="17"/>
        <v>1393.200769</v>
      </c>
      <c r="P133" s="32">
        <f t="shared" si="18"/>
        <v>1388.389286</v>
      </c>
      <c r="Q133" s="32">
        <f t="shared" si="19"/>
        <v>1386.685333</v>
      </c>
      <c r="R133" s="4">
        <f t="shared" si="20"/>
        <v>1382.434375</v>
      </c>
      <c r="S133" s="4">
        <f t="shared" si="21"/>
        <v>1378.935294</v>
      </c>
      <c r="T133" s="4">
        <f t="shared" si="22"/>
        <v>1376.563333</v>
      </c>
      <c r="U133" s="4">
        <f t="shared" si="23"/>
        <v>1375.453158</v>
      </c>
      <c r="V133" s="4">
        <f t="shared" si="24"/>
        <v>1374.4505</v>
      </c>
    </row>
    <row r="134">
      <c r="A134" s="30">
        <v>46125.0</v>
      </c>
      <c r="B134" s="3">
        <v>1429.4</v>
      </c>
      <c r="C134" s="3">
        <v>1427.34</v>
      </c>
      <c r="D134" s="32">
        <f t="shared" si="95"/>
        <v>1432.99</v>
      </c>
      <c r="E134" s="32">
        <f t="shared" si="96"/>
        <v>1439.7</v>
      </c>
      <c r="F134" s="32">
        <f t="shared" si="97"/>
        <v>1442.355</v>
      </c>
      <c r="G134" s="32">
        <f t="shared" si="98"/>
        <v>1441.07</v>
      </c>
      <c r="H134" s="32">
        <f t="shared" si="99"/>
        <v>1435.341667</v>
      </c>
      <c r="I134" s="32">
        <f t="shared" si="6"/>
        <v>1428.082857</v>
      </c>
      <c r="J134" s="37">
        <f t="shared" si="7"/>
        <v>1420.56625</v>
      </c>
      <c r="K134" s="32">
        <f t="shared" si="8"/>
        <v>1412.266667</v>
      </c>
      <c r="L134" s="32">
        <f t="shared" si="14"/>
        <v>1408.69</v>
      </c>
      <c r="M134" s="32">
        <f t="shared" si="15"/>
        <v>1406.43</v>
      </c>
      <c r="N134" s="32">
        <f t="shared" si="16"/>
        <v>1404.065833</v>
      </c>
      <c r="O134" s="32">
        <f t="shared" si="17"/>
        <v>1400.087692</v>
      </c>
      <c r="P134" s="32">
        <f t="shared" si="18"/>
        <v>1395.639286</v>
      </c>
      <c r="Q134" s="32">
        <f t="shared" si="19"/>
        <v>1390.986</v>
      </c>
      <c r="R134" s="4">
        <f t="shared" si="20"/>
        <v>1389.22625</v>
      </c>
      <c r="S134" s="4">
        <f t="shared" si="21"/>
        <v>1385.075882</v>
      </c>
      <c r="T134" s="4">
        <f t="shared" si="22"/>
        <v>1381.624444</v>
      </c>
      <c r="U134" s="4">
        <f t="shared" si="23"/>
        <v>1379.235789</v>
      </c>
      <c r="V134" s="4">
        <f t="shared" si="24"/>
        <v>1378.0475</v>
      </c>
    </row>
    <row r="135">
      <c r="A135" s="30">
        <v>46127.0</v>
      </c>
      <c r="B135" s="3">
        <v>1451.3</v>
      </c>
      <c r="C135" s="3">
        <v>1450.84</v>
      </c>
      <c r="D135" s="32">
        <f t="shared" si="95"/>
        <v>1439.09</v>
      </c>
      <c r="E135" s="32">
        <f t="shared" si="96"/>
        <v>1438.94</v>
      </c>
      <c r="F135" s="32">
        <f t="shared" si="97"/>
        <v>1442.485</v>
      </c>
      <c r="G135" s="32">
        <f t="shared" si="98"/>
        <v>1444.052</v>
      </c>
      <c r="H135" s="32">
        <f t="shared" si="99"/>
        <v>1442.698333</v>
      </c>
      <c r="I135" s="32">
        <f t="shared" si="6"/>
        <v>1437.555714</v>
      </c>
      <c r="J135" s="37">
        <f t="shared" si="7"/>
        <v>1430.9275</v>
      </c>
      <c r="K135" s="32">
        <f t="shared" si="8"/>
        <v>1423.93</v>
      </c>
      <c r="L135" s="32">
        <f t="shared" si="14"/>
        <v>1416.124</v>
      </c>
      <c r="M135" s="32">
        <f t="shared" si="15"/>
        <v>1412.521818</v>
      </c>
      <c r="N135" s="32">
        <f t="shared" si="16"/>
        <v>1410.130833</v>
      </c>
      <c r="O135" s="32">
        <f t="shared" si="17"/>
        <v>1407.663846</v>
      </c>
      <c r="P135" s="32">
        <f t="shared" si="18"/>
        <v>1403.712857</v>
      </c>
      <c r="Q135" s="32">
        <f t="shared" si="19"/>
        <v>1399.319333</v>
      </c>
      <c r="R135" s="4">
        <f t="shared" si="20"/>
        <v>1394.726875</v>
      </c>
      <c r="S135" s="4">
        <f t="shared" si="21"/>
        <v>1392.850588</v>
      </c>
      <c r="T135" s="4">
        <f t="shared" si="22"/>
        <v>1388.729444</v>
      </c>
      <c r="U135" s="4">
        <f t="shared" si="23"/>
        <v>1385.267368</v>
      </c>
      <c r="V135" s="4">
        <f t="shared" si="24"/>
        <v>1382.816</v>
      </c>
    </row>
    <row r="136">
      <c r="A136" s="30">
        <v>46128.0</v>
      </c>
      <c r="B136" s="3">
        <v>1450.2</v>
      </c>
      <c r="C136" s="3">
        <v>1446.11</v>
      </c>
      <c r="D136" s="32">
        <f t="shared" si="95"/>
        <v>1448.475</v>
      </c>
      <c r="E136" s="32">
        <f t="shared" si="96"/>
        <v>1441.43</v>
      </c>
      <c r="F136" s="32">
        <f t="shared" si="97"/>
        <v>1440.7325</v>
      </c>
      <c r="G136" s="32">
        <f t="shared" si="98"/>
        <v>1443.21</v>
      </c>
      <c r="H136" s="32">
        <f t="shared" si="99"/>
        <v>1444.395</v>
      </c>
      <c r="I136" s="32">
        <f t="shared" si="6"/>
        <v>1443.185714</v>
      </c>
      <c r="J136" s="37">
        <f t="shared" si="7"/>
        <v>1438.625</v>
      </c>
      <c r="K136" s="32">
        <f t="shared" si="8"/>
        <v>1432.614444</v>
      </c>
      <c r="L136" s="32">
        <f t="shared" si="14"/>
        <v>1426.148</v>
      </c>
      <c r="M136" s="32">
        <f t="shared" si="15"/>
        <v>1418.85</v>
      </c>
      <c r="N136" s="32">
        <f t="shared" si="16"/>
        <v>1415.320833</v>
      </c>
      <c r="O136" s="32">
        <f t="shared" si="17"/>
        <v>1412.898462</v>
      </c>
      <c r="P136" s="32">
        <f t="shared" si="18"/>
        <v>1410.41</v>
      </c>
      <c r="Q136" s="32">
        <f t="shared" si="19"/>
        <v>1406.539333</v>
      </c>
      <c r="R136" s="4">
        <f t="shared" si="20"/>
        <v>1402.24375</v>
      </c>
      <c r="S136" s="4">
        <f t="shared" si="21"/>
        <v>1397.749412</v>
      </c>
      <c r="T136" s="4">
        <f t="shared" si="22"/>
        <v>1395.809444</v>
      </c>
      <c r="U136" s="4">
        <f t="shared" si="23"/>
        <v>1391.749474</v>
      </c>
      <c r="V136" s="4">
        <f t="shared" si="24"/>
        <v>1388.3095</v>
      </c>
    </row>
    <row r="137">
      <c r="A137" s="30">
        <v>46129.0</v>
      </c>
      <c r="B137" s="3">
        <v>1442.3</v>
      </c>
      <c r="C137" s="3">
        <v>1438.28</v>
      </c>
      <c r="D137" s="32">
        <f t="shared" si="95"/>
        <v>1442.195</v>
      </c>
      <c r="E137" s="32">
        <f t="shared" si="96"/>
        <v>1445.076667</v>
      </c>
      <c r="F137" s="32">
        <f t="shared" si="97"/>
        <v>1440.6425</v>
      </c>
      <c r="G137" s="32">
        <f t="shared" si="98"/>
        <v>1440.242</v>
      </c>
      <c r="H137" s="32">
        <f t="shared" si="99"/>
        <v>1442.388333</v>
      </c>
      <c r="I137" s="32">
        <f t="shared" si="6"/>
        <v>1443.521429</v>
      </c>
      <c r="J137" s="37">
        <f t="shared" si="7"/>
        <v>1442.5725</v>
      </c>
      <c r="K137" s="32">
        <f t="shared" si="8"/>
        <v>1438.586667</v>
      </c>
      <c r="L137" s="32">
        <f t="shared" si="14"/>
        <v>1433.181</v>
      </c>
      <c r="M137" s="32">
        <f t="shared" si="15"/>
        <v>1427.250909</v>
      </c>
      <c r="N137" s="32">
        <f t="shared" si="16"/>
        <v>1420.469167</v>
      </c>
      <c r="O137" s="32">
        <f t="shared" si="17"/>
        <v>1417.086923</v>
      </c>
      <c r="P137" s="32">
        <f t="shared" si="18"/>
        <v>1414.711429</v>
      </c>
      <c r="Q137" s="32">
        <f t="shared" si="19"/>
        <v>1412.268</v>
      </c>
      <c r="R137" s="4">
        <f t="shared" si="20"/>
        <v>1408.523125</v>
      </c>
      <c r="S137" s="4">
        <f t="shared" si="21"/>
        <v>1404.363529</v>
      </c>
      <c r="T137" s="4">
        <f t="shared" si="22"/>
        <v>1400.001111</v>
      </c>
      <c r="U137" s="4">
        <f t="shared" si="23"/>
        <v>1398.044737</v>
      </c>
      <c r="V137" s="4">
        <f t="shared" si="24"/>
        <v>1394.076</v>
      </c>
    </row>
    <row r="138">
      <c r="A138" s="30">
        <v>46132.0</v>
      </c>
      <c r="B138" s="3">
        <v>1428.3</v>
      </c>
      <c r="C138" s="3">
        <v>1434.33</v>
      </c>
      <c r="D138" s="32">
        <f t="shared" si="95"/>
        <v>1436.305</v>
      </c>
      <c r="E138" s="32">
        <f t="shared" si="96"/>
        <v>1439.573333</v>
      </c>
      <c r="F138" s="32">
        <f t="shared" si="97"/>
        <v>1442.39</v>
      </c>
      <c r="G138" s="32">
        <f t="shared" si="98"/>
        <v>1439.38</v>
      </c>
      <c r="H138" s="32">
        <f t="shared" si="99"/>
        <v>1439.256667</v>
      </c>
      <c r="I138" s="32">
        <f t="shared" si="6"/>
        <v>1441.237143</v>
      </c>
      <c r="J138" s="37">
        <f t="shared" si="7"/>
        <v>1442.3725</v>
      </c>
      <c r="K138" s="32">
        <f t="shared" si="8"/>
        <v>1441.656667</v>
      </c>
      <c r="L138" s="32">
        <f t="shared" si="14"/>
        <v>1438.161</v>
      </c>
      <c r="M138" s="32">
        <f t="shared" si="15"/>
        <v>1433.285455</v>
      </c>
      <c r="N138" s="32">
        <f t="shared" si="16"/>
        <v>1427.840833</v>
      </c>
      <c r="O138" s="32">
        <f t="shared" si="17"/>
        <v>1421.535385</v>
      </c>
      <c r="P138" s="32">
        <f t="shared" si="18"/>
        <v>1418.318571</v>
      </c>
      <c r="Q138" s="32">
        <f t="shared" si="19"/>
        <v>1416.019333</v>
      </c>
      <c r="R138" s="4">
        <f t="shared" si="20"/>
        <v>1413.646875</v>
      </c>
      <c r="S138" s="4">
        <f t="shared" si="21"/>
        <v>1410.041176</v>
      </c>
      <c r="T138" s="4">
        <f t="shared" si="22"/>
        <v>1406.028333</v>
      </c>
      <c r="U138" s="4">
        <f t="shared" si="23"/>
        <v>1401.807895</v>
      </c>
      <c r="V138" s="4">
        <f t="shared" si="24"/>
        <v>1399.859</v>
      </c>
    </row>
    <row r="139">
      <c r="A139" s="30">
        <v>46133.0</v>
      </c>
      <c r="B139" s="3">
        <v>1441.2</v>
      </c>
      <c r="C139" s="3">
        <v>1440.58</v>
      </c>
      <c r="D139" s="32">
        <f t="shared" si="95"/>
        <v>1437.455</v>
      </c>
      <c r="E139" s="32">
        <f t="shared" si="96"/>
        <v>1437.73</v>
      </c>
      <c r="F139" s="32">
        <f t="shared" si="97"/>
        <v>1439.825</v>
      </c>
      <c r="G139" s="32">
        <f t="shared" si="98"/>
        <v>1442.028</v>
      </c>
      <c r="H139" s="32">
        <f t="shared" si="99"/>
        <v>1439.58</v>
      </c>
      <c r="I139" s="32">
        <f t="shared" si="6"/>
        <v>1439.445714</v>
      </c>
      <c r="J139" s="37">
        <f t="shared" si="7"/>
        <v>1441.155</v>
      </c>
      <c r="K139" s="32">
        <f t="shared" si="8"/>
        <v>1442.173333</v>
      </c>
      <c r="L139" s="32">
        <f t="shared" si="14"/>
        <v>1441.549</v>
      </c>
      <c r="M139" s="32">
        <f t="shared" si="15"/>
        <v>1438.380909</v>
      </c>
      <c r="N139" s="32">
        <f t="shared" si="16"/>
        <v>1433.893333</v>
      </c>
      <c r="O139" s="32">
        <f t="shared" si="17"/>
        <v>1428.820769</v>
      </c>
      <c r="P139" s="32">
        <f t="shared" si="18"/>
        <v>1422.895714</v>
      </c>
      <c r="Q139" s="32">
        <f t="shared" si="19"/>
        <v>1419.802667</v>
      </c>
      <c r="R139" s="4">
        <f t="shared" si="20"/>
        <v>1417.554375</v>
      </c>
      <c r="S139" s="4">
        <f t="shared" si="21"/>
        <v>1415.231176</v>
      </c>
      <c r="T139" s="4">
        <f t="shared" si="22"/>
        <v>1411.737778</v>
      </c>
      <c r="U139" s="4">
        <f t="shared" si="23"/>
        <v>1407.846842</v>
      </c>
      <c r="V139" s="4">
        <f t="shared" si="24"/>
        <v>1403.7465</v>
      </c>
    </row>
    <row r="140">
      <c r="A140" s="30">
        <v>46134.0</v>
      </c>
      <c r="B140" s="3">
        <v>1285.3</v>
      </c>
      <c r="C140" s="3">
        <v>1304.43</v>
      </c>
      <c r="D140" s="32">
        <f t="shared" si="95"/>
        <v>1372.505</v>
      </c>
      <c r="E140" s="32">
        <f t="shared" si="96"/>
        <v>1393.113333</v>
      </c>
      <c r="F140" s="32">
        <f t="shared" si="97"/>
        <v>1404.405</v>
      </c>
      <c r="G140" s="32">
        <f t="shared" si="98"/>
        <v>1412.746</v>
      </c>
      <c r="H140" s="32">
        <f t="shared" si="99"/>
        <v>1419.095</v>
      </c>
      <c r="I140" s="32">
        <f t="shared" si="6"/>
        <v>1420.272857</v>
      </c>
      <c r="J140" s="37">
        <f t="shared" si="7"/>
        <v>1422.56875</v>
      </c>
      <c r="K140" s="32">
        <f t="shared" si="8"/>
        <v>1425.963333</v>
      </c>
      <c r="L140" s="32">
        <f t="shared" si="14"/>
        <v>1428.399</v>
      </c>
      <c r="M140" s="32">
        <f t="shared" si="15"/>
        <v>1429.083636</v>
      </c>
      <c r="N140" s="32">
        <f t="shared" si="16"/>
        <v>1427.218333</v>
      </c>
      <c r="O140" s="32">
        <f t="shared" si="17"/>
        <v>1423.934615</v>
      </c>
      <c r="P140" s="32">
        <f t="shared" si="18"/>
        <v>1419.935714</v>
      </c>
      <c r="Q140" s="32">
        <f t="shared" si="19"/>
        <v>1414.998</v>
      </c>
      <c r="R140" s="4">
        <f t="shared" si="20"/>
        <v>1412.591875</v>
      </c>
      <c r="S140" s="4">
        <f t="shared" si="21"/>
        <v>1410.9</v>
      </c>
      <c r="T140" s="4">
        <f t="shared" si="22"/>
        <v>1409.075556</v>
      </c>
      <c r="U140" s="4">
        <f t="shared" si="23"/>
        <v>1406.09</v>
      </c>
      <c r="V140" s="4">
        <f t="shared" si="24"/>
        <v>1402.676</v>
      </c>
    </row>
    <row r="141">
      <c r="A141" s="30">
        <v>46135.0</v>
      </c>
      <c r="B141" s="3">
        <v>1277.6</v>
      </c>
      <c r="C141" s="3">
        <v>1279.21</v>
      </c>
      <c r="D141" s="32">
        <f t="shared" si="95"/>
        <v>1291.82</v>
      </c>
      <c r="E141" s="32">
        <f t="shared" si="96"/>
        <v>1341.406667</v>
      </c>
      <c r="F141" s="32">
        <f t="shared" si="97"/>
        <v>1364.6375</v>
      </c>
      <c r="G141" s="32">
        <f t="shared" si="98"/>
        <v>1379.366</v>
      </c>
      <c r="H141" s="32">
        <f t="shared" si="99"/>
        <v>1390.49</v>
      </c>
      <c r="I141" s="32">
        <f t="shared" si="6"/>
        <v>1399.111429</v>
      </c>
      <c r="J141" s="37">
        <f t="shared" si="7"/>
        <v>1402.64</v>
      </c>
      <c r="K141" s="32">
        <f t="shared" si="8"/>
        <v>1406.64</v>
      </c>
      <c r="L141" s="32">
        <f t="shared" si="14"/>
        <v>1411.288</v>
      </c>
      <c r="M141" s="32">
        <f t="shared" si="15"/>
        <v>1414.836364</v>
      </c>
      <c r="N141" s="32">
        <f t="shared" si="16"/>
        <v>1416.594167</v>
      </c>
      <c r="O141" s="32">
        <f t="shared" si="17"/>
        <v>1415.833077</v>
      </c>
      <c r="P141" s="32">
        <f t="shared" si="18"/>
        <v>1413.597143</v>
      </c>
      <c r="Q141" s="32">
        <f t="shared" si="19"/>
        <v>1410.554</v>
      </c>
      <c r="R141" s="4">
        <f t="shared" si="20"/>
        <v>1406.51125</v>
      </c>
      <c r="S141" s="4">
        <f t="shared" si="21"/>
        <v>1404.745882</v>
      </c>
      <c r="T141" s="4">
        <f t="shared" si="22"/>
        <v>1403.583889</v>
      </c>
      <c r="U141" s="4">
        <f t="shared" si="23"/>
        <v>1402.240526</v>
      </c>
      <c r="V141" s="4">
        <f t="shared" si="24"/>
        <v>1399.746</v>
      </c>
    </row>
    <row r="142">
      <c r="A142" s="30">
        <v>46136.0</v>
      </c>
      <c r="B142" s="3">
        <v>1203.2</v>
      </c>
      <c r="C142" s="3">
        <v>1217.48</v>
      </c>
      <c r="D142" s="32">
        <f t="shared" si="95"/>
        <v>1248.345</v>
      </c>
      <c r="E142" s="32">
        <f t="shared" si="96"/>
        <v>1267.04</v>
      </c>
      <c r="F142" s="32">
        <f t="shared" si="97"/>
        <v>1310.425</v>
      </c>
      <c r="G142" s="32">
        <f t="shared" si="98"/>
        <v>1335.206</v>
      </c>
      <c r="H142" s="32">
        <f t="shared" si="99"/>
        <v>1352.385</v>
      </c>
      <c r="I142" s="32">
        <f t="shared" si="6"/>
        <v>1365.774286</v>
      </c>
      <c r="J142" s="37">
        <f t="shared" si="7"/>
        <v>1376.4075</v>
      </c>
      <c r="K142" s="32">
        <f t="shared" si="8"/>
        <v>1382.066667</v>
      </c>
      <c r="L142" s="32">
        <f t="shared" si="14"/>
        <v>1387.724</v>
      </c>
      <c r="M142" s="32">
        <f t="shared" si="15"/>
        <v>1393.669091</v>
      </c>
      <c r="N142" s="32">
        <f t="shared" si="16"/>
        <v>1398.39</v>
      </c>
      <c r="O142" s="32">
        <f t="shared" si="17"/>
        <v>1401.277692</v>
      </c>
      <c r="P142" s="32">
        <f t="shared" si="18"/>
        <v>1401.665</v>
      </c>
      <c r="Q142" s="32">
        <f t="shared" si="19"/>
        <v>1400.522667</v>
      </c>
      <c r="R142" s="4">
        <f t="shared" si="20"/>
        <v>1398.486875</v>
      </c>
      <c r="S142" s="4">
        <f t="shared" si="21"/>
        <v>1395.391765</v>
      </c>
      <c r="T142" s="4">
        <f t="shared" si="22"/>
        <v>1394.342222</v>
      </c>
      <c r="U142" s="4">
        <f t="shared" si="23"/>
        <v>1393.788947</v>
      </c>
      <c r="V142" s="4">
        <f t="shared" si="24"/>
        <v>1393.0025</v>
      </c>
    </row>
    <row r="143">
      <c r="A143" s="30">
        <v>46137.0</v>
      </c>
      <c r="B143" s="3"/>
      <c r="C143" s="3"/>
    </row>
    <row r="144">
      <c r="A144" s="30">
        <v>46138.0</v>
      </c>
      <c r="B144" s="3"/>
      <c r="C144" s="3"/>
    </row>
    <row r="145">
      <c r="A145" s="30">
        <v>46139.0</v>
      </c>
      <c r="B145" s="3"/>
      <c r="C145" s="3"/>
    </row>
    <row r="146">
      <c r="A146" s="30">
        <v>46140.0</v>
      </c>
      <c r="B146" s="3"/>
      <c r="C146" s="3"/>
    </row>
    <row r="147">
      <c r="A147" s="30">
        <v>46141.0</v>
      </c>
      <c r="B147" s="3"/>
      <c r="C147" s="3"/>
    </row>
    <row r="148">
      <c r="A148" s="30">
        <v>46142.0</v>
      </c>
      <c r="B148" s="3"/>
      <c r="C148" s="3"/>
    </row>
    <row r="149">
      <c r="A149" s="30">
        <v>46143.0</v>
      </c>
      <c r="B149" s="3"/>
      <c r="C149" s="3"/>
    </row>
    <row r="150">
      <c r="A150" s="30">
        <v>46144.0</v>
      </c>
      <c r="B150" s="3"/>
      <c r="C150" s="3"/>
    </row>
  </sheetData>
  <conditionalFormatting sqref="B67:C150">
    <cfRule type="expression" dxfId="0" priority="1">
      <formula>C67&gt;=B67</formula>
    </cfRule>
  </conditionalFormatting>
  <conditionalFormatting sqref="B67:C150">
    <cfRule type="expression" dxfId="1" priority="2">
      <formula>B67&gt;=C67</formula>
    </cfRule>
  </conditionalFormatting>
  <conditionalFormatting sqref="B2:C66">
    <cfRule type="expression" dxfId="0" priority="3">
      <formula>C2&gt;B2</formula>
    </cfRule>
  </conditionalFormatting>
  <conditionalFormatting sqref="B2:C66">
    <cfRule type="expression" dxfId="1" priority="4">
      <formula>B2&gt;C2</formula>
    </cfRule>
  </conditionalFormatting>
  <conditionalFormatting sqref="D2:V98 D100:V109 D111:V111 D118:V120 D124:V125 D131:V142">
    <cfRule type="colorScale" priority="5">
      <colorScale>
        <cfvo type="min"/>
        <cfvo type="max"/>
        <color rgb="FFE06666"/>
        <color rgb="FF6AA84F"/>
      </colorScale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2.14"/>
    <col customWidth="1" min="3" max="3" width="11.86"/>
    <col customWidth="1" min="4" max="7" width="8.57"/>
    <col customWidth="1" min="8" max="8" width="9.0"/>
    <col customWidth="1" min="9" max="9" width="8.86"/>
    <col customWidth="1" min="10" max="17" width="8.57"/>
    <col customWidth="1" min="18" max="22" width="8.71"/>
    <col customWidth="1" min="23" max="23" width="7.86"/>
    <col customWidth="1" min="24" max="24" width="4.43"/>
    <col customWidth="1" min="25" max="25" width="10.71"/>
  </cols>
  <sheetData>
    <row r="1">
      <c r="A1" s="51" t="s">
        <v>195</v>
      </c>
      <c r="B1" s="52" t="s">
        <v>231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45989.0</v>
      </c>
      <c r="B2" s="3">
        <v>5158.5</v>
      </c>
      <c r="C2" s="3">
        <v>5173.91</v>
      </c>
      <c r="D2" s="84"/>
      <c r="E2" s="69"/>
      <c r="F2" s="85"/>
      <c r="G2" s="80"/>
      <c r="H2" s="80"/>
      <c r="I2" s="86"/>
      <c r="J2" s="87"/>
      <c r="K2" s="72"/>
      <c r="L2" s="57"/>
      <c r="M2" s="57"/>
      <c r="N2" s="88"/>
      <c r="O2" s="64"/>
      <c r="P2" s="89"/>
      <c r="Q2" s="90"/>
      <c r="R2" s="61"/>
      <c r="S2" s="91"/>
      <c r="T2" s="91"/>
      <c r="U2" s="91"/>
      <c r="V2" s="91"/>
    </row>
    <row r="3">
      <c r="A3" s="30">
        <v>45992.0</v>
      </c>
      <c r="B3" s="3">
        <v>5123.0</v>
      </c>
      <c r="C3" s="3">
        <v>5134.92</v>
      </c>
      <c r="D3" s="32">
        <f t="shared" ref="D3:D5" si="1">SUM(C2:C3)/2</f>
        <v>5154.415</v>
      </c>
      <c r="E3" s="32"/>
      <c r="F3" s="32"/>
      <c r="G3" s="32"/>
      <c r="H3" s="32"/>
      <c r="I3" s="32"/>
      <c r="J3" s="37"/>
      <c r="K3" s="32"/>
      <c r="L3" s="32"/>
      <c r="M3" s="32"/>
      <c r="N3" s="32"/>
      <c r="O3" s="32"/>
      <c r="P3" s="32"/>
      <c r="Q3" s="32"/>
      <c r="R3" s="4"/>
      <c r="S3" s="4"/>
      <c r="T3" s="4"/>
      <c r="U3" s="4"/>
      <c r="V3" s="4"/>
    </row>
    <row r="4">
      <c r="A4" s="30">
        <v>45993.0</v>
      </c>
      <c r="B4" s="3">
        <v>5127.0</v>
      </c>
      <c r="C4" s="3">
        <v>5125.94</v>
      </c>
      <c r="D4" s="32">
        <f t="shared" si="1"/>
        <v>5130.43</v>
      </c>
      <c r="E4" s="32">
        <f t="shared" ref="E4:E5" si="2">SUM(C2:C4)/3</f>
        <v>5144.923333</v>
      </c>
      <c r="F4" s="32"/>
      <c r="G4" s="32"/>
      <c r="H4" s="32"/>
      <c r="I4" s="32"/>
      <c r="J4" s="37"/>
      <c r="K4" s="32"/>
      <c r="L4" s="32"/>
      <c r="M4" s="32"/>
      <c r="N4" s="32"/>
      <c r="O4" s="32"/>
      <c r="P4" s="32"/>
      <c r="Q4" s="32"/>
      <c r="R4" s="4"/>
      <c r="S4" s="4"/>
      <c r="T4" s="4"/>
      <c r="U4" s="4"/>
      <c r="V4" s="4"/>
    </row>
    <row r="5">
      <c r="A5" s="30">
        <v>45994.0</v>
      </c>
      <c r="B5" s="3">
        <v>5174.5</v>
      </c>
      <c r="C5" s="3">
        <v>5186.86</v>
      </c>
      <c r="D5" s="32">
        <f t="shared" si="1"/>
        <v>5156.4</v>
      </c>
      <c r="E5" s="32">
        <f t="shared" si="2"/>
        <v>5149.24</v>
      </c>
      <c r="F5" s="32">
        <f>SUM(C2:C5)/4</f>
        <v>5155.4075</v>
      </c>
      <c r="G5" s="32"/>
      <c r="H5" s="32"/>
      <c r="I5" s="32"/>
      <c r="J5" s="37"/>
      <c r="K5" s="32"/>
      <c r="L5" s="32"/>
      <c r="M5" s="32"/>
      <c r="N5" s="32"/>
      <c r="O5" s="32"/>
      <c r="P5" s="32"/>
      <c r="Q5" s="32"/>
      <c r="R5" s="4"/>
      <c r="S5" s="4"/>
      <c r="T5" s="4"/>
      <c r="U5" s="4"/>
      <c r="V5" s="4"/>
    </row>
    <row r="6">
      <c r="A6" s="30">
        <v>45995.0</v>
      </c>
      <c r="B6" s="3">
        <v>5216.5</v>
      </c>
      <c r="C6" s="3">
        <v>5225.07</v>
      </c>
      <c r="D6" s="84">
        <f>SUM(C5:C6)/2</f>
        <v>5205.965</v>
      </c>
      <c r="E6" s="78">
        <f>SUM(C4:C6)/3</f>
        <v>5179.29</v>
      </c>
      <c r="F6" s="79">
        <f>SUM(C3:C6)/4</f>
        <v>5168.1975</v>
      </c>
      <c r="G6" s="71">
        <f>SUM(C2:C6)/5</f>
        <v>5169.34</v>
      </c>
      <c r="H6" s="85"/>
      <c r="I6" s="88"/>
      <c r="J6" s="59"/>
      <c r="K6" s="199"/>
      <c r="L6" s="206"/>
      <c r="M6" s="198"/>
      <c r="N6" s="207"/>
      <c r="O6" s="197"/>
      <c r="P6" s="218"/>
      <c r="Q6" s="222"/>
      <c r="R6" s="210"/>
      <c r="S6" s="242"/>
      <c r="T6" s="112"/>
      <c r="U6" s="139"/>
      <c r="V6" s="127"/>
    </row>
    <row r="7">
      <c r="A7" s="30">
        <v>45996.0</v>
      </c>
      <c r="B7" s="3">
        <v>5217.5</v>
      </c>
      <c r="C7" s="3">
        <v>5231.52</v>
      </c>
      <c r="D7" s="32">
        <f>SUM(C6:C7)/2</f>
        <v>5228.295</v>
      </c>
      <c r="E7" s="32">
        <f>SUM(C5:C7)/3</f>
        <v>5214.483333</v>
      </c>
      <c r="F7" s="32">
        <f>SUM(C4:C7)/4</f>
        <v>5192.3475</v>
      </c>
      <c r="G7" s="32">
        <f>SUM(C3:C7)/5</f>
        <v>5180.862</v>
      </c>
      <c r="H7" s="32">
        <f>SUM(C2:C7)/6</f>
        <v>5179.703333</v>
      </c>
      <c r="I7" s="32"/>
      <c r="J7" s="37"/>
      <c r="K7" s="32"/>
      <c r="L7" s="32"/>
      <c r="M7" s="32"/>
      <c r="N7" s="32"/>
      <c r="O7" s="32"/>
      <c r="P7" s="32"/>
      <c r="Q7" s="32"/>
      <c r="R7" s="4"/>
      <c r="S7" s="4"/>
      <c r="T7" s="4"/>
      <c r="U7" s="4"/>
      <c r="V7" s="4"/>
    </row>
    <row r="8">
      <c r="A8" s="30">
        <v>45999.0</v>
      </c>
      <c r="B8" s="3">
        <v>5034.5</v>
      </c>
      <c r="C8" s="3">
        <v>5099.78</v>
      </c>
      <c r="D8" s="74">
        <f t="shared" ref="D8:D9" si="3">SUM(C7:C8)/2</f>
        <v>5165.65</v>
      </c>
      <c r="E8" s="74">
        <f t="shared" ref="E8:E9" si="4">SUM(C6:C8)/3</f>
        <v>5185.456667</v>
      </c>
      <c r="F8" s="74">
        <f t="shared" ref="F8:F9" si="5">SUM(C5:C8)/4</f>
        <v>5185.8075</v>
      </c>
      <c r="G8" s="74">
        <f t="shared" ref="G8:G9" si="6">SUM(C4:C8)/5</f>
        <v>5173.834</v>
      </c>
      <c r="H8" s="94">
        <f t="shared" ref="H8:H9" si="7">SUM(C3:C8)/6</f>
        <v>5167.348333</v>
      </c>
      <c r="I8" s="94">
        <f t="shared" ref="I8:I100" si="8">SUM(C2:C8)/7</f>
        <v>5168.285714</v>
      </c>
      <c r="J8" s="94"/>
      <c r="K8" s="74"/>
      <c r="L8" s="74"/>
      <c r="M8" s="74"/>
      <c r="N8" s="74"/>
      <c r="O8" s="74"/>
      <c r="P8" s="74"/>
      <c r="Q8" s="74"/>
      <c r="R8" s="74"/>
      <c r="S8" s="74"/>
      <c r="T8" s="74"/>
      <c r="U8" s="76"/>
      <c r="V8" s="95"/>
    </row>
    <row r="9">
      <c r="A9" s="30">
        <v>46000.0</v>
      </c>
      <c r="B9" s="3">
        <v>4979.5</v>
      </c>
      <c r="C9" s="3">
        <v>4991.66</v>
      </c>
      <c r="D9" s="84">
        <f t="shared" si="3"/>
        <v>5045.72</v>
      </c>
      <c r="E9" s="74">
        <f t="shared" si="4"/>
        <v>5107.653333</v>
      </c>
      <c r="F9" s="78">
        <f t="shared" si="5"/>
        <v>5137.0075</v>
      </c>
      <c r="G9" s="85">
        <f t="shared" si="6"/>
        <v>5146.978</v>
      </c>
      <c r="H9" s="72">
        <f t="shared" si="7"/>
        <v>5143.471667</v>
      </c>
      <c r="I9" s="57">
        <f t="shared" si="8"/>
        <v>5142.25</v>
      </c>
      <c r="J9" s="65">
        <f t="shared" ref="J9:J100" si="9">SUM(C2:C9)/8</f>
        <v>5146.2075</v>
      </c>
      <c r="K9" s="64"/>
      <c r="L9" s="89"/>
      <c r="M9" s="63"/>
      <c r="N9" s="63"/>
      <c r="O9" s="63"/>
      <c r="P9" s="90"/>
      <c r="Q9" s="61"/>
      <c r="R9" s="226"/>
      <c r="S9" s="200"/>
      <c r="T9" s="224"/>
      <c r="U9" s="206"/>
      <c r="V9" s="207"/>
    </row>
    <row r="10">
      <c r="A10" s="30">
        <v>46001.0</v>
      </c>
      <c r="B10" s="3">
        <v>4863.0</v>
      </c>
      <c r="C10" s="3">
        <v>4909.99</v>
      </c>
      <c r="D10" s="32">
        <f t="shared" ref="D10:D26" si="10">SUM(C9:C10)/2</f>
        <v>4950.825</v>
      </c>
      <c r="E10" s="32">
        <f t="shared" ref="E10:E26" si="11">SUM(C8:C10)/3</f>
        <v>5000.476667</v>
      </c>
      <c r="F10" s="32">
        <f t="shared" ref="F10:F26" si="12">SUM(C7:C10)/4</f>
        <v>5058.2375</v>
      </c>
      <c r="G10" s="32">
        <f t="shared" ref="G10:G26" si="13">SUM(C6:C10)/5</f>
        <v>5091.604</v>
      </c>
      <c r="H10" s="32">
        <f t="shared" ref="H10:H26" si="14">SUM(C5:C10)/6</f>
        <v>5107.48</v>
      </c>
      <c r="I10" s="32">
        <f t="shared" si="8"/>
        <v>5110.117143</v>
      </c>
      <c r="J10" s="37">
        <f t="shared" si="9"/>
        <v>5113.2175</v>
      </c>
      <c r="K10" s="32">
        <f t="shared" ref="K10:K100" si="15">SUM(C2:C10)/9</f>
        <v>5119.961111</v>
      </c>
      <c r="L10" s="32"/>
      <c r="M10" s="32"/>
      <c r="N10" s="32"/>
      <c r="O10" s="32"/>
      <c r="P10" s="32"/>
      <c r="Q10" s="32"/>
      <c r="R10" s="4"/>
      <c r="S10" s="4"/>
      <c r="T10" s="4"/>
      <c r="U10" s="4"/>
      <c r="V10" s="4"/>
    </row>
    <row r="11">
      <c r="A11" s="30">
        <v>46002.0</v>
      </c>
      <c r="B11" s="3">
        <v>5016.5</v>
      </c>
      <c r="C11" s="3">
        <v>4952.71</v>
      </c>
      <c r="D11" s="32">
        <f t="shared" si="10"/>
        <v>4931.35</v>
      </c>
      <c r="E11" s="32">
        <f t="shared" si="11"/>
        <v>4951.453333</v>
      </c>
      <c r="F11" s="32">
        <f t="shared" si="12"/>
        <v>4988.535</v>
      </c>
      <c r="G11" s="32">
        <f t="shared" si="13"/>
        <v>5037.132</v>
      </c>
      <c r="H11" s="32">
        <f t="shared" si="14"/>
        <v>5068.455</v>
      </c>
      <c r="I11" s="32">
        <f t="shared" si="8"/>
        <v>5085.37</v>
      </c>
      <c r="J11" s="37">
        <f t="shared" si="9"/>
        <v>5090.44125</v>
      </c>
      <c r="K11" s="32">
        <f t="shared" si="15"/>
        <v>5095.383333</v>
      </c>
      <c r="L11" s="32">
        <f t="shared" ref="L11:L100" si="16">SUM(C2:C11)/10</f>
        <v>5103.236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46003.0</v>
      </c>
      <c r="B12" s="3">
        <v>5030.5</v>
      </c>
      <c r="C12" s="3">
        <v>5015.03</v>
      </c>
      <c r="D12" s="32">
        <f t="shared" si="10"/>
        <v>4983.87</v>
      </c>
      <c r="E12" s="32">
        <f t="shared" si="11"/>
        <v>4959.243333</v>
      </c>
      <c r="F12" s="32">
        <f t="shared" si="12"/>
        <v>4967.3475</v>
      </c>
      <c r="G12" s="32">
        <f t="shared" si="13"/>
        <v>4993.834</v>
      </c>
      <c r="H12" s="32">
        <f t="shared" si="14"/>
        <v>5033.448333</v>
      </c>
      <c r="I12" s="32">
        <f t="shared" si="8"/>
        <v>5060.822857</v>
      </c>
      <c r="J12" s="37">
        <f t="shared" si="9"/>
        <v>5076.5775</v>
      </c>
      <c r="K12" s="32">
        <f t="shared" si="15"/>
        <v>5082.062222</v>
      </c>
      <c r="L12" s="32">
        <f t="shared" si="16"/>
        <v>5087.348</v>
      </c>
      <c r="M12" s="32">
        <f t="shared" ref="M12:M100" si="17">SUM(C2:C12)/11</f>
        <v>5095.217273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46006.0</v>
      </c>
      <c r="B13" s="3">
        <v>5048.5</v>
      </c>
      <c r="C13" s="3">
        <v>5060.93</v>
      </c>
      <c r="D13" s="32">
        <f t="shared" si="10"/>
        <v>5037.98</v>
      </c>
      <c r="E13" s="32">
        <f t="shared" si="11"/>
        <v>5009.556667</v>
      </c>
      <c r="F13" s="32">
        <f t="shared" si="12"/>
        <v>4984.665</v>
      </c>
      <c r="G13" s="32">
        <f t="shared" si="13"/>
        <v>4986.064</v>
      </c>
      <c r="H13" s="32">
        <f t="shared" si="14"/>
        <v>5005.016667</v>
      </c>
      <c r="I13" s="32">
        <f t="shared" si="8"/>
        <v>5037.374286</v>
      </c>
      <c r="J13" s="37">
        <f t="shared" si="9"/>
        <v>5060.83625</v>
      </c>
      <c r="K13" s="32">
        <f t="shared" si="15"/>
        <v>5074.838889</v>
      </c>
      <c r="L13" s="32">
        <f t="shared" si="16"/>
        <v>5079.949</v>
      </c>
      <c r="M13" s="32">
        <f t="shared" si="17"/>
        <v>5084.946364</v>
      </c>
      <c r="N13" s="32">
        <f t="shared" ref="N13:N100" si="18">SUM(C2:C13)/12</f>
        <v>5092.36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46007.0</v>
      </c>
      <c r="B14" s="3">
        <v>4998.0</v>
      </c>
      <c r="C14" s="3">
        <v>5006.12</v>
      </c>
      <c r="D14" s="32">
        <f t="shared" si="10"/>
        <v>5033.525</v>
      </c>
      <c r="E14" s="32">
        <f t="shared" si="11"/>
        <v>5027.36</v>
      </c>
      <c r="F14" s="32">
        <f t="shared" si="12"/>
        <v>5008.6975</v>
      </c>
      <c r="G14" s="32">
        <f t="shared" si="13"/>
        <v>4988.956</v>
      </c>
      <c r="H14" s="32">
        <f t="shared" si="14"/>
        <v>4989.406667</v>
      </c>
      <c r="I14" s="32">
        <f t="shared" si="8"/>
        <v>5005.174286</v>
      </c>
      <c r="J14" s="37">
        <f t="shared" si="9"/>
        <v>5033.4675</v>
      </c>
      <c r="K14" s="32">
        <f t="shared" si="15"/>
        <v>5054.756667</v>
      </c>
      <c r="L14" s="32">
        <f t="shared" si="16"/>
        <v>5067.967</v>
      </c>
      <c r="M14" s="32">
        <f t="shared" si="17"/>
        <v>5073.237273</v>
      </c>
      <c r="N14" s="32">
        <f t="shared" si="18"/>
        <v>5078.3775</v>
      </c>
      <c r="O14" s="32">
        <f t="shared" ref="O14:O100" si="19">SUM(C2:C14)/13</f>
        <v>5085.726154</v>
      </c>
      <c r="P14" s="32"/>
      <c r="Q14" s="32"/>
      <c r="R14" s="4"/>
      <c r="S14" s="4"/>
      <c r="T14" s="4"/>
      <c r="U14" s="4"/>
      <c r="V14" s="4"/>
    </row>
    <row r="15">
      <c r="A15" s="30">
        <v>46008.0</v>
      </c>
      <c r="B15" s="3">
        <v>4968.5</v>
      </c>
      <c r="C15" s="3">
        <v>4991.64</v>
      </c>
      <c r="D15" s="32">
        <f t="shared" si="10"/>
        <v>4998.88</v>
      </c>
      <c r="E15" s="32">
        <f t="shared" si="11"/>
        <v>5019.563333</v>
      </c>
      <c r="F15" s="32">
        <f t="shared" si="12"/>
        <v>5018.43</v>
      </c>
      <c r="G15" s="32">
        <f t="shared" si="13"/>
        <v>5005.286</v>
      </c>
      <c r="H15" s="32">
        <f t="shared" si="14"/>
        <v>4989.403333</v>
      </c>
      <c r="I15" s="32">
        <f t="shared" si="8"/>
        <v>4989.725714</v>
      </c>
      <c r="J15" s="37">
        <f t="shared" si="9"/>
        <v>5003.4825</v>
      </c>
      <c r="K15" s="32">
        <f t="shared" si="15"/>
        <v>5028.82</v>
      </c>
      <c r="L15" s="32">
        <f t="shared" si="16"/>
        <v>5048.445</v>
      </c>
      <c r="M15" s="32">
        <f t="shared" si="17"/>
        <v>5061.028182</v>
      </c>
      <c r="N15" s="32">
        <f t="shared" si="18"/>
        <v>5066.4375</v>
      </c>
      <c r="O15" s="32">
        <f t="shared" si="19"/>
        <v>5071.705385</v>
      </c>
      <c r="P15" s="32">
        <f t="shared" ref="P15:P100" si="20">SUM(C2:C15)/14</f>
        <v>5079.005714</v>
      </c>
      <c r="Q15" s="32"/>
      <c r="R15" s="4"/>
      <c r="S15" s="4"/>
      <c r="T15" s="4"/>
      <c r="U15" s="4"/>
      <c r="V15" s="4"/>
    </row>
    <row r="16">
      <c r="A16" s="30">
        <v>46009.0</v>
      </c>
      <c r="B16" s="3">
        <v>5013.5</v>
      </c>
      <c r="C16" s="3">
        <v>4990.48</v>
      </c>
      <c r="D16" s="32">
        <f t="shared" si="10"/>
        <v>4991.06</v>
      </c>
      <c r="E16" s="32">
        <f t="shared" si="11"/>
        <v>4996.08</v>
      </c>
      <c r="F16" s="32">
        <f t="shared" si="12"/>
        <v>5012.2925</v>
      </c>
      <c r="G16" s="32">
        <f t="shared" si="13"/>
        <v>5012.84</v>
      </c>
      <c r="H16" s="32">
        <f t="shared" si="14"/>
        <v>5002.818333</v>
      </c>
      <c r="I16" s="32">
        <f t="shared" si="8"/>
        <v>4989.557143</v>
      </c>
      <c r="J16" s="37">
        <f t="shared" si="9"/>
        <v>4989.82</v>
      </c>
      <c r="K16" s="32">
        <f t="shared" si="15"/>
        <v>5002.037778</v>
      </c>
      <c r="L16" s="32">
        <f t="shared" si="16"/>
        <v>5024.986</v>
      </c>
      <c r="M16" s="32">
        <f t="shared" si="17"/>
        <v>5043.175455</v>
      </c>
      <c r="N16" s="32">
        <f t="shared" si="18"/>
        <v>5055.149167</v>
      </c>
      <c r="O16" s="32">
        <f t="shared" si="19"/>
        <v>5060.594615</v>
      </c>
      <c r="P16" s="32">
        <f t="shared" si="20"/>
        <v>5065.903571</v>
      </c>
      <c r="Q16" s="32">
        <f t="shared" ref="Q16:Q100" si="21">SUM(C2:C16)/15</f>
        <v>5073.104</v>
      </c>
      <c r="R16" s="4"/>
      <c r="S16" s="4"/>
      <c r="T16" s="4"/>
      <c r="U16" s="4"/>
      <c r="V16" s="4"/>
    </row>
    <row r="17">
      <c r="A17" s="30">
        <v>46010.0</v>
      </c>
      <c r="B17" s="3">
        <v>5413.5</v>
      </c>
      <c r="C17" s="3">
        <v>5330.77</v>
      </c>
      <c r="D17" s="32">
        <f t="shared" si="10"/>
        <v>5160.625</v>
      </c>
      <c r="E17" s="32">
        <f t="shared" si="11"/>
        <v>5104.296667</v>
      </c>
      <c r="F17" s="32">
        <f t="shared" si="12"/>
        <v>5079.7525</v>
      </c>
      <c r="G17" s="32">
        <f t="shared" si="13"/>
        <v>5075.988</v>
      </c>
      <c r="H17" s="32">
        <f t="shared" si="14"/>
        <v>5065.828333</v>
      </c>
      <c r="I17" s="32">
        <f t="shared" si="8"/>
        <v>5049.668571</v>
      </c>
      <c r="J17" s="37">
        <f t="shared" si="9"/>
        <v>5032.20875</v>
      </c>
      <c r="K17" s="32">
        <f t="shared" si="15"/>
        <v>5027.703333</v>
      </c>
      <c r="L17" s="32">
        <f t="shared" si="16"/>
        <v>5034.911</v>
      </c>
      <c r="M17" s="32">
        <f t="shared" si="17"/>
        <v>5052.784545</v>
      </c>
      <c r="N17" s="32">
        <f t="shared" si="18"/>
        <v>5067.141667</v>
      </c>
      <c r="O17" s="32">
        <f t="shared" si="19"/>
        <v>5076.350769</v>
      </c>
      <c r="P17" s="32">
        <f t="shared" si="20"/>
        <v>5079.892857</v>
      </c>
      <c r="Q17" s="32">
        <f t="shared" si="21"/>
        <v>5083.561333</v>
      </c>
      <c r="R17" s="4">
        <f t="shared" ref="R17:R100" si="22">SUM(C2:C17)/16</f>
        <v>5089.208125</v>
      </c>
      <c r="S17" s="4"/>
      <c r="T17" s="4"/>
      <c r="U17" s="4"/>
      <c r="V17" s="4"/>
    </row>
    <row r="18">
      <c r="A18" s="30">
        <v>46013.0</v>
      </c>
      <c r="B18" s="3">
        <v>5458.5</v>
      </c>
      <c r="C18" s="3">
        <v>5468.77</v>
      </c>
      <c r="D18" s="32">
        <f t="shared" si="10"/>
        <v>5399.77</v>
      </c>
      <c r="E18" s="32">
        <f t="shared" si="11"/>
        <v>5263.34</v>
      </c>
      <c r="F18" s="32">
        <f t="shared" si="12"/>
        <v>5195.415</v>
      </c>
      <c r="G18" s="32">
        <f t="shared" si="13"/>
        <v>5157.556</v>
      </c>
      <c r="H18" s="32">
        <f t="shared" si="14"/>
        <v>5141.451667</v>
      </c>
      <c r="I18" s="32">
        <f t="shared" si="8"/>
        <v>5123.391429</v>
      </c>
      <c r="J18" s="37">
        <f t="shared" si="9"/>
        <v>5102.05625</v>
      </c>
      <c r="K18" s="32">
        <f t="shared" si="15"/>
        <v>5080.715556</v>
      </c>
      <c r="L18" s="32">
        <f t="shared" si="16"/>
        <v>5071.81</v>
      </c>
      <c r="M18" s="32">
        <f t="shared" si="17"/>
        <v>5074.352727</v>
      </c>
      <c r="N18" s="32">
        <f t="shared" si="18"/>
        <v>5087.45</v>
      </c>
      <c r="O18" s="32">
        <f t="shared" si="19"/>
        <v>5098.036154</v>
      </c>
      <c r="P18" s="32">
        <f t="shared" si="20"/>
        <v>5104.380714</v>
      </c>
      <c r="Q18" s="32">
        <f t="shared" si="21"/>
        <v>5105.818</v>
      </c>
      <c r="R18" s="4">
        <f t="shared" si="22"/>
        <v>5107.636875</v>
      </c>
      <c r="S18" s="4">
        <f t="shared" ref="S18:S100" si="23">SUM(C2:C18)/17</f>
        <v>5111.535294</v>
      </c>
      <c r="T18" s="4"/>
      <c r="U18" s="4"/>
      <c r="V18" s="4"/>
    </row>
    <row r="19">
      <c r="A19" s="30">
        <v>46014.0</v>
      </c>
      <c r="B19" s="3">
        <v>5429.0</v>
      </c>
      <c r="C19" s="3">
        <v>5438.85</v>
      </c>
      <c r="D19" s="32">
        <f t="shared" si="10"/>
        <v>5453.81</v>
      </c>
      <c r="E19" s="32">
        <f t="shared" si="11"/>
        <v>5412.796667</v>
      </c>
      <c r="F19" s="32">
        <f t="shared" si="12"/>
        <v>5307.2175</v>
      </c>
      <c r="G19" s="32">
        <f t="shared" si="13"/>
        <v>5244.102</v>
      </c>
      <c r="H19" s="32">
        <f t="shared" si="14"/>
        <v>5204.438333</v>
      </c>
      <c r="I19" s="32">
        <f t="shared" si="8"/>
        <v>5183.937143</v>
      </c>
      <c r="J19" s="37">
        <f t="shared" si="9"/>
        <v>5162.82375</v>
      </c>
      <c r="K19" s="32">
        <f t="shared" si="15"/>
        <v>5139.477778</v>
      </c>
      <c r="L19" s="32">
        <f t="shared" si="16"/>
        <v>5116.529</v>
      </c>
      <c r="M19" s="32">
        <f t="shared" si="17"/>
        <v>5105.177273</v>
      </c>
      <c r="N19" s="32">
        <f t="shared" si="18"/>
        <v>5104.7275</v>
      </c>
      <c r="O19" s="32">
        <f t="shared" si="19"/>
        <v>5114.480769</v>
      </c>
      <c r="P19" s="32">
        <f t="shared" si="20"/>
        <v>5122.38</v>
      </c>
      <c r="Q19" s="32">
        <f t="shared" si="21"/>
        <v>5126.678667</v>
      </c>
      <c r="R19" s="4">
        <f t="shared" si="22"/>
        <v>5126.6325</v>
      </c>
      <c r="S19" s="4">
        <f t="shared" si="23"/>
        <v>5127.12</v>
      </c>
      <c r="T19" s="4">
        <f t="shared" ref="T19:T100" si="24">SUM(C2:C19)/18</f>
        <v>5129.719444</v>
      </c>
      <c r="U19" s="4"/>
      <c r="V19" s="4"/>
    </row>
    <row r="20">
      <c r="A20" s="30">
        <v>46015.0</v>
      </c>
      <c r="B20" s="3">
        <v>5387.5</v>
      </c>
      <c r="C20" s="3">
        <v>5392.29</v>
      </c>
      <c r="D20" s="32">
        <f t="shared" si="10"/>
        <v>5415.57</v>
      </c>
      <c r="E20" s="32">
        <f t="shared" si="11"/>
        <v>5433.303333</v>
      </c>
      <c r="F20" s="32">
        <f t="shared" si="12"/>
        <v>5407.67</v>
      </c>
      <c r="G20" s="32">
        <f t="shared" si="13"/>
        <v>5324.232</v>
      </c>
      <c r="H20" s="32">
        <f t="shared" si="14"/>
        <v>5268.8</v>
      </c>
      <c r="I20" s="32">
        <f t="shared" si="8"/>
        <v>5231.274286</v>
      </c>
      <c r="J20" s="37">
        <f t="shared" si="9"/>
        <v>5209.98125</v>
      </c>
      <c r="K20" s="32">
        <f t="shared" si="15"/>
        <v>5188.32</v>
      </c>
      <c r="L20" s="32">
        <f t="shared" si="16"/>
        <v>5164.759</v>
      </c>
      <c r="M20" s="32">
        <f t="shared" si="17"/>
        <v>5141.598182</v>
      </c>
      <c r="N20" s="32">
        <f t="shared" si="18"/>
        <v>5129.103333</v>
      </c>
      <c r="O20" s="32">
        <f t="shared" si="19"/>
        <v>5126.847692</v>
      </c>
      <c r="P20" s="32">
        <f t="shared" si="20"/>
        <v>5134.324286</v>
      </c>
      <c r="Q20" s="32">
        <f t="shared" si="21"/>
        <v>5140.374</v>
      </c>
      <c r="R20" s="4">
        <f t="shared" si="22"/>
        <v>5143.279375</v>
      </c>
      <c r="S20" s="4">
        <f t="shared" si="23"/>
        <v>5142.259412</v>
      </c>
      <c r="T20" s="4">
        <f t="shared" si="24"/>
        <v>5141.851667</v>
      </c>
      <c r="U20" s="4">
        <f t="shared" ref="U20:U100" si="25">SUM(C2:C20)/19</f>
        <v>5143.538947</v>
      </c>
      <c r="V20" s="4"/>
    </row>
    <row r="21">
      <c r="A21" s="30">
        <v>46017.0</v>
      </c>
      <c r="B21" s="3">
        <v>5348.0</v>
      </c>
      <c r="C21" s="3">
        <v>5376.22</v>
      </c>
      <c r="D21" s="32">
        <f t="shared" si="10"/>
        <v>5384.255</v>
      </c>
      <c r="E21" s="32">
        <f t="shared" si="11"/>
        <v>5402.453333</v>
      </c>
      <c r="F21" s="32">
        <f t="shared" si="12"/>
        <v>5419.0325</v>
      </c>
      <c r="G21" s="32">
        <f t="shared" si="13"/>
        <v>5401.38</v>
      </c>
      <c r="H21" s="32">
        <f t="shared" si="14"/>
        <v>5332.896667</v>
      </c>
      <c r="I21" s="32">
        <f t="shared" si="8"/>
        <v>5284.145714</v>
      </c>
      <c r="J21" s="37">
        <f t="shared" si="9"/>
        <v>5249.3925</v>
      </c>
      <c r="K21" s="32">
        <f t="shared" si="15"/>
        <v>5228.452222</v>
      </c>
      <c r="L21" s="32">
        <f t="shared" si="16"/>
        <v>5207.11</v>
      </c>
      <c r="M21" s="32">
        <f t="shared" si="17"/>
        <v>5183.982727</v>
      </c>
      <c r="N21" s="32">
        <f t="shared" si="18"/>
        <v>5161.15</v>
      </c>
      <c r="O21" s="32">
        <f t="shared" si="19"/>
        <v>5148.112308</v>
      </c>
      <c r="P21" s="32">
        <f t="shared" si="20"/>
        <v>5144.66</v>
      </c>
      <c r="Q21" s="32">
        <f t="shared" si="21"/>
        <v>5150.450667</v>
      </c>
      <c r="R21" s="4">
        <f t="shared" si="22"/>
        <v>5155.114375</v>
      </c>
      <c r="S21" s="4">
        <f t="shared" si="23"/>
        <v>5156.981765</v>
      </c>
      <c r="T21" s="4">
        <f t="shared" si="24"/>
        <v>5155.257222</v>
      </c>
      <c r="U21" s="4">
        <f t="shared" si="25"/>
        <v>5154.186842</v>
      </c>
      <c r="V21" s="4">
        <f t="shared" ref="V21:V100" si="26">SUM(C2:C21)/20</f>
        <v>5155.173</v>
      </c>
    </row>
    <row r="22">
      <c r="A22" s="30">
        <v>46020.0</v>
      </c>
      <c r="B22" s="3">
        <v>5315.5</v>
      </c>
      <c r="C22" s="3">
        <v>5312.75</v>
      </c>
      <c r="D22" s="32">
        <f t="shared" si="10"/>
        <v>5344.485</v>
      </c>
      <c r="E22" s="32">
        <f t="shared" si="11"/>
        <v>5360.42</v>
      </c>
      <c r="F22" s="32">
        <f t="shared" si="12"/>
        <v>5380.0275</v>
      </c>
      <c r="G22" s="32">
        <f t="shared" si="13"/>
        <v>5397.776</v>
      </c>
      <c r="H22" s="32">
        <f t="shared" si="14"/>
        <v>5386.608333</v>
      </c>
      <c r="I22" s="32">
        <f t="shared" si="8"/>
        <v>5330.018571</v>
      </c>
      <c r="J22" s="37">
        <f t="shared" si="9"/>
        <v>5287.72125</v>
      </c>
      <c r="K22" s="32">
        <f t="shared" si="15"/>
        <v>5256.432222</v>
      </c>
      <c r="L22" s="32">
        <f t="shared" si="16"/>
        <v>5236.882</v>
      </c>
      <c r="M22" s="32">
        <f t="shared" si="17"/>
        <v>5216.713636</v>
      </c>
      <c r="N22" s="32">
        <f t="shared" si="18"/>
        <v>5194.713333</v>
      </c>
      <c r="O22" s="32">
        <f t="shared" si="19"/>
        <v>5172.811538</v>
      </c>
      <c r="P22" s="32">
        <f t="shared" si="20"/>
        <v>5159.872143</v>
      </c>
      <c r="Q22" s="32">
        <f t="shared" si="21"/>
        <v>5155.866</v>
      </c>
      <c r="R22" s="4">
        <f t="shared" si="22"/>
        <v>5160.594375</v>
      </c>
      <c r="S22" s="4">
        <f t="shared" si="23"/>
        <v>5164.387059</v>
      </c>
      <c r="T22" s="4">
        <f t="shared" si="24"/>
        <v>5165.635556</v>
      </c>
      <c r="U22" s="4">
        <f t="shared" si="25"/>
        <v>5163.546316</v>
      </c>
      <c r="V22" s="4">
        <f t="shared" si="26"/>
        <v>5162.115</v>
      </c>
    </row>
    <row r="23">
      <c r="A23" s="30">
        <v>46021.0</v>
      </c>
      <c r="B23" s="3">
        <v>5193.0</v>
      </c>
      <c r="C23" s="3">
        <v>5244.94</v>
      </c>
      <c r="D23" s="32">
        <f t="shared" si="10"/>
        <v>5278.845</v>
      </c>
      <c r="E23" s="32">
        <f t="shared" si="11"/>
        <v>5311.303333</v>
      </c>
      <c r="F23" s="32">
        <f t="shared" si="12"/>
        <v>5331.55</v>
      </c>
      <c r="G23" s="32">
        <f t="shared" si="13"/>
        <v>5353.01</v>
      </c>
      <c r="H23" s="32">
        <f t="shared" si="14"/>
        <v>5372.303333</v>
      </c>
      <c r="I23" s="32">
        <f t="shared" si="8"/>
        <v>5366.37</v>
      </c>
      <c r="J23" s="37">
        <f t="shared" si="9"/>
        <v>5319.38375</v>
      </c>
      <c r="K23" s="32">
        <f t="shared" si="15"/>
        <v>5282.967778</v>
      </c>
      <c r="L23" s="32">
        <f t="shared" si="16"/>
        <v>5255.283</v>
      </c>
      <c r="M23" s="32">
        <f t="shared" si="17"/>
        <v>5237.614545</v>
      </c>
      <c r="N23" s="32">
        <f t="shared" si="18"/>
        <v>5219.065833</v>
      </c>
      <c r="O23" s="32">
        <f t="shared" si="19"/>
        <v>5198.576923</v>
      </c>
      <c r="P23" s="32">
        <f t="shared" si="20"/>
        <v>5177.963571</v>
      </c>
      <c r="Q23" s="32">
        <f t="shared" si="21"/>
        <v>5165.543333</v>
      </c>
      <c r="R23" s="4">
        <f t="shared" si="22"/>
        <v>5161.433125</v>
      </c>
      <c r="S23" s="4">
        <f t="shared" si="23"/>
        <v>5165.555882</v>
      </c>
      <c r="T23" s="4">
        <f t="shared" si="24"/>
        <v>5168.862222</v>
      </c>
      <c r="U23" s="4">
        <f t="shared" si="25"/>
        <v>5169.809474</v>
      </c>
      <c r="V23" s="4">
        <f t="shared" si="26"/>
        <v>5167.616</v>
      </c>
    </row>
    <row r="24">
      <c r="A24" s="30">
        <v>46022.0</v>
      </c>
      <c r="B24" s="3">
        <v>5240.5</v>
      </c>
      <c r="C24" s="3">
        <v>5228.2</v>
      </c>
      <c r="D24" s="32">
        <f t="shared" si="10"/>
        <v>5236.57</v>
      </c>
      <c r="E24" s="32">
        <f t="shared" si="11"/>
        <v>5261.963333</v>
      </c>
      <c r="F24" s="32">
        <f t="shared" si="12"/>
        <v>5290.5275</v>
      </c>
      <c r="G24" s="32">
        <f t="shared" si="13"/>
        <v>5310.88</v>
      </c>
      <c r="H24" s="32">
        <f t="shared" si="14"/>
        <v>5332.208333</v>
      </c>
      <c r="I24" s="32">
        <f t="shared" si="8"/>
        <v>5351.717143</v>
      </c>
      <c r="J24" s="37">
        <f t="shared" si="9"/>
        <v>5349.09875</v>
      </c>
      <c r="K24" s="32">
        <f t="shared" si="15"/>
        <v>5309.252222</v>
      </c>
      <c r="L24" s="32">
        <f t="shared" si="16"/>
        <v>5277.491</v>
      </c>
      <c r="M24" s="32">
        <f t="shared" si="17"/>
        <v>5252.820909</v>
      </c>
      <c r="N24" s="32">
        <f t="shared" si="18"/>
        <v>5236.83</v>
      </c>
      <c r="O24" s="32">
        <f t="shared" si="19"/>
        <v>5219.768462</v>
      </c>
      <c r="P24" s="32">
        <f t="shared" si="20"/>
        <v>5200.692857</v>
      </c>
      <c r="Q24" s="32">
        <f t="shared" si="21"/>
        <v>5181.312667</v>
      </c>
      <c r="R24" s="4">
        <f t="shared" si="22"/>
        <v>5169.459375</v>
      </c>
      <c r="S24" s="4">
        <f t="shared" si="23"/>
        <v>5165.360588</v>
      </c>
      <c r="T24" s="4">
        <f t="shared" si="24"/>
        <v>5169.036111</v>
      </c>
      <c r="U24" s="4">
        <f t="shared" si="25"/>
        <v>5171.985263</v>
      </c>
      <c r="V24" s="4">
        <f t="shared" si="26"/>
        <v>5172.729</v>
      </c>
    </row>
    <row r="25">
      <c r="A25" s="30">
        <v>46023.0</v>
      </c>
      <c r="B25" s="3">
        <v>5211.5</v>
      </c>
      <c r="C25" s="3">
        <v>5210.7</v>
      </c>
      <c r="D25" s="32">
        <f t="shared" si="10"/>
        <v>5219.45</v>
      </c>
      <c r="E25" s="32">
        <f t="shared" si="11"/>
        <v>5227.946667</v>
      </c>
      <c r="F25" s="32">
        <f t="shared" si="12"/>
        <v>5249.1475</v>
      </c>
      <c r="G25" s="32">
        <f t="shared" si="13"/>
        <v>5274.562</v>
      </c>
      <c r="H25" s="32">
        <f t="shared" si="14"/>
        <v>5294.183333</v>
      </c>
      <c r="I25" s="32">
        <f t="shared" si="8"/>
        <v>5314.85</v>
      </c>
      <c r="J25" s="37">
        <f t="shared" si="9"/>
        <v>5334.09</v>
      </c>
      <c r="K25" s="32">
        <f t="shared" si="15"/>
        <v>5333.721111</v>
      </c>
      <c r="L25" s="32">
        <f t="shared" si="16"/>
        <v>5299.397</v>
      </c>
      <c r="M25" s="32">
        <f t="shared" si="17"/>
        <v>5271.419091</v>
      </c>
      <c r="N25" s="32">
        <f t="shared" si="18"/>
        <v>5249.310833</v>
      </c>
      <c r="O25" s="32">
        <f t="shared" si="19"/>
        <v>5234.82</v>
      </c>
      <c r="P25" s="32">
        <f t="shared" si="20"/>
        <v>5219.120714</v>
      </c>
      <c r="Q25" s="32">
        <f t="shared" si="21"/>
        <v>5201.36</v>
      </c>
      <c r="R25" s="4">
        <f t="shared" si="22"/>
        <v>5183.149375</v>
      </c>
      <c r="S25" s="4">
        <f t="shared" si="23"/>
        <v>5171.885294</v>
      </c>
      <c r="T25" s="4">
        <f t="shared" si="24"/>
        <v>5167.879444</v>
      </c>
      <c r="U25" s="4">
        <f t="shared" si="25"/>
        <v>5171.228947</v>
      </c>
      <c r="V25" s="4">
        <f t="shared" si="26"/>
        <v>5173.921</v>
      </c>
    </row>
    <row r="26">
      <c r="A26" s="30">
        <v>46024.0</v>
      </c>
      <c r="B26" s="3">
        <v>5337.5</v>
      </c>
      <c r="C26" s="3">
        <v>5286.39</v>
      </c>
      <c r="D26" s="32">
        <f t="shared" si="10"/>
        <v>5248.545</v>
      </c>
      <c r="E26" s="32">
        <f t="shared" si="11"/>
        <v>5241.763333</v>
      </c>
      <c r="F26" s="32">
        <f t="shared" si="12"/>
        <v>5242.5575</v>
      </c>
      <c r="G26" s="32">
        <f t="shared" si="13"/>
        <v>5256.596</v>
      </c>
      <c r="H26" s="32">
        <f t="shared" si="14"/>
        <v>5276.533333</v>
      </c>
      <c r="I26" s="32">
        <f t="shared" si="8"/>
        <v>5293.07</v>
      </c>
      <c r="J26" s="37">
        <f t="shared" si="9"/>
        <v>5311.2925</v>
      </c>
      <c r="K26" s="32">
        <f t="shared" si="15"/>
        <v>5328.79</v>
      </c>
      <c r="L26" s="32">
        <f t="shared" si="16"/>
        <v>5328.988</v>
      </c>
      <c r="M26" s="32">
        <f t="shared" si="17"/>
        <v>5298.214545</v>
      </c>
      <c r="N26" s="32">
        <f t="shared" si="18"/>
        <v>5272.666667</v>
      </c>
      <c r="O26" s="32">
        <f t="shared" si="19"/>
        <v>5252.163077</v>
      </c>
      <c r="P26" s="32">
        <f t="shared" si="20"/>
        <v>5238.503571</v>
      </c>
      <c r="Q26" s="32">
        <f t="shared" si="21"/>
        <v>5223.605333</v>
      </c>
      <c r="R26" s="4">
        <f t="shared" si="22"/>
        <v>5206.674375</v>
      </c>
      <c r="S26" s="4">
        <f t="shared" si="23"/>
        <v>5189.222353</v>
      </c>
      <c r="T26" s="4">
        <f t="shared" si="24"/>
        <v>5178.246667</v>
      </c>
      <c r="U26" s="4">
        <f t="shared" si="25"/>
        <v>5174.116842</v>
      </c>
      <c r="V26" s="4">
        <f t="shared" si="26"/>
        <v>5176.987</v>
      </c>
    </row>
    <row r="27">
      <c r="A27" s="30">
        <v>46027.0</v>
      </c>
      <c r="B27" s="3">
        <v>5363.5</v>
      </c>
      <c r="C27" s="3">
        <v>5355.79</v>
      </c>
      <c r="D27" s="75">
        <f>SUM(C26:C27)/2</f>
        <v>5321.09</v>
      </c>
      <c r="E27" s="201">
        <f>SUM(C25:C27)/3</f>
        <v>5284.293333</v>
      </c>
      <c r="F27" s="80">
        <f>SUM(C24:C27)/4</f>
        <v>5270.27</v>
      </c>
      <c r="G27" s="87">
        <f>SUM(C23:C27)/5</f>
        <v>5265.204</v>
      </c>
      <c r="H27" s="82">
        <f>SUM(C22:C27)/6</f>
        <v>5273.128333</v>
      </c>
      <c r="I27" s="72">
        <f t="shared" si="8"/>
        <v>5287.855714</v>
      </c>
      <c r="J27" s="72">
        <f t="shared" si="9"/>
        <v>5300.91</v>
      </c>
      <c r="K27" s="72">
        <f t="shared" si="15"/>
        <v>5316.236667</v>
      </c>
      <c r="L27" s="82">
        <f t="shared" si="16"/>
        <v>5331.49</v>
      </c>
      <c r="M27" s="57">
        <f t="shared" si="17"/>
        <v>5331.424545</v>
      </c>
      <c r="N27" s="202">
        <f t="shared" si="18"/>
        <v>5303.0125</v>
      </c>
      <c r="O27" s="65">
        <f t="shared" si="19"/>
        <v>5279.060769</v>
      </c>
      <c r="P27" s="58">
        <f t="shared" si="20"/>
        <v>5259.565</v>
      </c>
      <c r="Q27" s="65">
        <f t="shared" si="21"/>
        <v>5246.322667</v>
      </c>
      <c r="R27" s="64">
        <f t="shared" si="22"/>
        <v>5231.866875</v>
      </c>
      <c r="S27" s="73">
        <f t="shared" si="23"/>
        <v>5215.445882</v>
      </c>
      <c r="T27" s="73">
        <f t="shared" si="24"/>
        <v>5198.476111</v>
      </c>
      <c r="U27" s="73">
        <f t="shared" si="25"/>
        <v>5187.591053</v>
      </c>
      <c r="V27" s="64">
        <f t="shared" si="26"/>
        <v>5183.2005</v>
      </c>
    </row>
    <row r="28">
      <c r="A28" s="30">
        <v>46028.0</v>
      </c>
      <c r="B28" s="3">
        <v>5345.0</v>
      </c>
      <c r="C28" s="3">
        <v>5348.82</v>
      </c>
      <c r="D28" s="32">
        <f t="shared" ref="D28:D56" si="27">SUM(C27:C28)/2</f>
        <v>5352.305</v>
      </c>
      <c r="E28" s="32">
        <f t="shared" ref="E28:E56" si="28">SUM(C26:C28)/3</f>
        <v>5330.333333</v>
      </c>
      <c r="F28" s="32">
        <f t="shared" ref="F28:F56" si="29">SUM(C25:C28)/4</f>
        <v>5300.425</v>
      </c>
      <c r="G28" s="32">
        <f t="shared" ref="G28:G56" si="30">SUM(C24:C28)/5</f>
        <v>5285.98</v>
      </c>
      <c r="H28" s="32">
        <f t="shared" ref="H28:H56" si="31">SUM(C23:C28)/6</f>
        <v>5279.14</v>
      </c>
      <c r="I28" s="32">
        <f t="shared" si="8"/>
        <v>5283.941429</v>
      </c>
      <c r="J28" s="37">
        <f t="shared" si="9"/>
        <v>5295.47625</v>
      </c>
      <c r="K28" s="32">
        <f t="shared" si="15"/>
        <v>5306.233333</v>
      </c>
      <c r="L28" s="32">
        <f t="shared" si="16"/>
        <v>5319.495</v>
      </c>
      <c r="M28" s="32">
        <f t="shared" si="17"/>
        <v>5333.065455</v>
      </c>
      <c r="N28" s="32">
        <f t="shared" si="18"/>
        <v>5332.874167</v>
      </c>
      <c r="O28" s="32">
        <f t="shared" si="19"/>
        <v>5306.536154</v>
      </c>
      <c r="P28" s="32">
        <f t="shared" si="20"/>
        <v>5284.043571</v>
      </c>
      <c r="Q28" s="32">
        <f t="shared" si="21"/>
        <v>5265.515333</v>
      </c>
      <c r="R28" s="4">
        <f t="shared" si="22"/>
        <v>5252.72875</v>
      </c>
      <c r="S28" s="4">
        <f t="shared" si="23"/>
        <v>5238.746471</v>
      </c>
      <c r="T28" s="4">
        <f t="shared" si="24"/>
        <v>5222.855556</v>
      </c>
      <c r="U28" s="4">
        <f t="shared" si="25"/>
        <v>5206.388947</v>
      </c>
      <c r="V28" s="4">
        <f t="shared" si="26"/>
        <v>5195.6525</v>
      </c>
    </row>
    <row r="29">
      <c r="A29" s="30">
        <v>46029.0</v>
      </c>
      <c r="B29" s="3">
        <v>5853.0</v>
      </c>
      <c r="C29" s="3">
        <v>5777.81</v>
      </c>
      <c r="D29" s="32">
        <f t="shared" si="27"/>
        <v>5563.315</v>
      </c>
      <c r="E29" s="32">
        <f t="shared" si="28"/>
        <v>5494.14</v>
      </c>
      <c r="F29" s="32">
        <f t="shared" si="29"/>
        <v>5442.2025</v>
      </c>
      <c r="G29" s="32">
        <f t="shared" si="30"/>
        <v>5395.902</v>
      </c>
      <c r="H29" s="32">
        <f t="shared" si="31"/>
        <v>5367.951667</v>
      </c>
      <c r="I29" s="32">
        <f t="shared" si="8"/>
        <v>5350.378571</v>
      </c>
      <c r="J29" s="37">
        <f t="shared" si="9"/>
        <v>5345.675</v>
      </c>
      <c r="K29" s="32">
        <f t="shared" si="15"/>
        <v>5349.068889</v>
      </c>
      <c r="L29" s="32">
        <f t="shared" si="16"/>
        <v>5353.391</v>
      </c>
      <c r="M29" s="32">
        <f t="shared" si="17"/>
        <v>5361.16</v>
      </c>
      <c r="N29" s="32">
        <f t="shared" si="18"/>
        <v>5370.1275</v>
      </c>
      <c r="O29" s="32">
        <f t="shared" si="19"/>
        <v>5367.1</v>
      </c>
      <c r="P29" s="32">
        <f t="shared" si="20"/>
        <v>5340.198571</v>
      </c>
      <c r="Q29" s="32">
        <f t="shared" si="21"/>
        <v>5316.961333</v>
      </c>
      <c r="R29" s="4">
        <f t="shared" si="22"/>
        <v>5297.53375</v>
      </c>
      <c r="S29" s="4">
        <f t="shared" si="23"/>
        <v>5283.615882</v>
      </c>
      <c r="T29" s="4">
        <f t="shared" si="24"/>
        <v>5268.694444</v>
      </c>
      <c r="U29" s="4">
        <f t="shared" si="25"/>
        <v>5252.063684</v>
      </c>
      <c r="V29" s="4">
        <f t="shared" si="26"/>
        <v>5234.96</v>
      </c>
    </row>
    <row r="30">
      <c r="A30" s="30">
        <v>46030.0</v>
      </c>
      <c r="B30" s="3">
        <v>5716.5</v>
      </c>
      <c r="C30" s="3">
        <v>5770.54</v>
      </c>
      <c r="D30" s="32">
        <f t="shared" si="27"/>
        <v>5774.175</v>
      </c>
      <c r="E30" s="32">
        <f t="shared" si="28"/>
        <v>5632.39</v>
      </c>
      <c r="F30" s="32">
        <f t="shared" si="29"/>
        <v>5563.24</v>
      </c>
      <c r="G30" s="32">
        <f t="shared" si="30"/>
        <v>5507.87</v>
      </c>
      <c r="H30" s="32">
        <f t="shared" si="31"/>
        <v>5458.341667</v>
      </c>
      <c r="I30" s="32">
        <f t="shared" si="8"/>
        <v>5425.464286</v>
      </c>
      <c r="J30" s="37">
        <f t="shared" si="9"/>
        <v>5402.89875</v>
      </c>
      <c r="K30" s="32">
        <f t="shared" si="15"/>
        <v>5392.882222</v>
      </c>
      <c r="L30" s="32">
        <f t="shared" si="16"/>
        <v>5391.216</v>
      </c>
      <c r="M30" s="32">
        <f t="shared" si="17"/>
        <v>5391.313636</v>
      </c>
      <c r="N30" s="32">
        <f t="shared" si="18"/>
        <v>5395.275</v>
      </c>
      <c r="O30" s="32">
        <f t="shared" si="19"/>
        <v>5400.928462</v>
      </c>
      <c r="P30" s="32">
        <f t="shared" si="20"/>
        <v>5395.917143</v>
      </c>
      <c r="Q30" s="32">
        <f t="shared" si="21"/>
        <v>5368.888</v>
      </c>
      <c r="R30" s="4">
        <f t="shared" si="22"/>
        <v>5345.31</v>
      </c>
      <c r="S30" s="4">
        <f t="shared" si="23"/>
        <v>5325.357647</v>
      </c>
      <c r="T30" s="4">
        <f t="shared" si="24"/>
        <v>5310.667222</v>
      </c>
      <c r="U30" s="4">
        <f t="shared" si="25"/>
        <v>5295.107368</v>
      </c>
      <c r="V30" s="4">
        <f t="shared" si="26"/>
        <v>5277.9875</v>
      </c>
    </row>
    <row r="31">
      <c r="A31" s="30">
        <v>46031.0</v>
      </c>
      <c r="B31" s="3">
        <v>5691.0</v>
      </c>
      <c r="C31" s="3">
        <v>5732.76</v>
      </c>
      <c r="D31" s="32">
        <f t="shared" si="27"/>
        <v>5751.65</v>
      </c>
      <c r="E31" s="32">
        <f t="shared" si="28"/>
        <v>5760.37</v>
      </c>
      <c r="F31" s="32">
        <f t="shared" si="29"/>
        <v>5657.4825</v>
      </c>
      <c r="G31" s="32">
        <f t="shared" si="30"/>
        <v>5597.144</v>
      </c>
      <c r="H31" s="32">
        <f t="shared" si="31"/>
        <v>5545.351667</v>
      </c>
      <c r="I31" s="32">
        <f t="shared" si="8"/>
        <v>5497.544286</v>
      </c>
      <c r="J31" s="37">
        <f t="shared" si="9"/>
        <v>5463.87625</v>
      </c>
      <c r="K31" s="32">
        <f t="shared" si="15"/>
        <v>5439.55</v>
      </c>
      <c r="L31" s="32">
        <f t="shared" si="16"/>
        <v>5426.87</v>
      </c>
      <c r="M31" s="32">
        <f t="shared" si="17"/>
        <v>5422.265455</v>
      </c>
      <c r="N31" s="32">
        <f t="shared" si="18"/>
        <v>5419.7675</v>
      </c>
      <c r="O31" s="32">
        <f t="shared" si="19"/>
        <v>5421.235385</v>
      </c>
      <c r="P31" s="32">
        <f t="shared" si="20"/>
        <v>5424.630714</v>
      </c>
      <c r="Q31" s="32">
        <f t="shared" si="21"/>
        <v>5418.373333</v>
      </c>
      <c r="R31" s="4">
        <f t="shared" si="22"/>
        <v>5391.63</v>
      </c>
      <c r="S31" s="4">
        <f t="shared" si="23"/>
        <v>5368.101176</v>
      </c>
      <c r="T31" s="4">
        <f t="shared" si="24"/>
        <v>5347.991111</v>
      </c>
      <c r="U31" s="4">
        <f t="shared" si="25"/>
        <v>5332.882632</v>
      </c>
      <c r="V31" s="4">
        <f t="shared" si="26"/>
        <v>5316.99</v>
      </c>
    </row>
    <row r="32">
      <c r="A32" s="30">
        <v>46034.0</v>
      </c>
      <c r="B32" s="3">
        <v>5693.5</v>
      </c>
      <c r="C32" s="3">
        <v>5676.41</v>
      </c>
      <c r="D32" s="32">
        <f t="shared" si="27"/>
        <v>5704.585</v>
      </c>
      <c r="E32" s="32">
        <f t="shared" si="28"/>
        <v>5726.57</v>
      </c>
      <c r="F32" s="32">
        <f t="shared" si="29"/>
        <v>5739.38</v>
      </c>
      <c r="G32" s="32">
        <f t="shared" si="30"/>
        <v>5661.268</v>
      </c>
      <c r="H32" s="32">
        <f t="shared" si="31"/>
        <v>5610.355</v>
      </c>
      <c r="I32" s="32">
        <f t="shared" si="8"/>
        <v>5564.074286</v>
      </c>
      <c r="J32" s="37">
        <f t="shared" si="9"/>
        <v>5519.9025</v>
      </c>
      <c r="K32" s="32">
        <f t="shared" si="15"/>
        <v>5487.491111</v>
      </c>
      <c r="L32" s="32">
        <f t="shared" si="16"/>
        <v>5463.236</v>
      </c>
      <c r="M32" s="32">
        <f t="shared" si="17"/>
        <v>5449.555455</v>
      </c>
      <c r="N32" s="32">
        <f t="shared" si="18"/>
        <v>5443.444167</v>
      </c>
      <c r="O32" s="32">
        <f t="shared" si="19"/>
        <v>5439.509231</v>
      </c>
      <c r="P32" s="32">
        <f t="shared" si="20"/>
        <v>5439.462143</v>
      </c>
      <c r="Q32" s="32">
        <f t="shared" si="21"/>
        <v>5441.416</v>
      </c>
      <c r="R32" s="4">
        <f t="shared" si="22"/>
        <v>5434.500625</v>
      </c>
      <c r="S32" s="4">
        <f t="shared" si="23"/>
        <v>5408.381765</v>
      </c>
      <c r="T32" s="4">
        <f t="shared" si="24"/>
        <v>5385.229444</v>
      </c>
      <c r="U32" s="4">
        <f t="shared" si="25"/>
        <v>5365.276316</v>
      </c>
      <c r="V32" s="4">
        <f t="shared" si="26"/>
        <v>5350.059</v>
      </c>
    </row>
    <row r="33">
      <c r="A33" s="30">
        <v>46035.0</v>
      </c>
      <c r="B33" s="3">
        <v>5793.0</v>
      </c>
      <c r="C33" s="3">
        <v>5763.22</v>
      </c>
      <c r="D33" s="32">
        <f t="shared" si="27"/>
        <v>5719.815</v>
      </c>
      <c r="E33" s="32">
        <f t="shared" si="28"/>
        <v>5724.13</v>
      </c>
      <c r="F33" s="32">
        <f t="shared" si="29"/>
        <v>5735.7325</v>
      </c>
      <c r="G33" s="32">
        <f t="shared" si="30"/>
        <v>5744.148</v>
      </c>
      <c r="H33" s="32">
        <f t="shared" si="31"/>
        <v>5678.26</v>
      </c>
      <c r="I33" s="32">
        <f t="shared" si="8"/>
        <v>5632.192857</v>
      </c>
      <c r="J33" s="37">
        <f t="shared" si="9"/>
        <v>5588.9675</v>
      </c>
      <c r="K33" s="32">
        <f t="shared" si="15"/>
        <v>5546.937778</v>
      </c>
      <c r="L33" s="32">
        <f t="shared" si="16"/>
        <v>5515.064</v>
      </c>
      <c r="M33" s="32">
        <f t="shared" si="17"/>
        <v>5490.507273</v>
      </c>
      <c r="N33" s="32">
        <f t="shared" si="18"/>
        <v>5475.694167</v>
      </c>
      <c r="O33" s="32">
        <f t="shared" si="19"/>
        <v>5468.042308</v>
      </c>
      <c r="P33" s="32">
        <f t="shared" si="20"/>
        <v>5462.631429</v>
      </c>
      <c r="Q33" s="32">
        <f t="shared" si="21"/>
        <v>5461.046</v>
      </c>
      <c r="R33" s="4">
        <f t="shared" si="22"/>
        <v>5461.52875</v>
      </c>
      <c r="S33" s="4">
        <f t="shared" si="23"/>
        <v>5453.837059</v>
      </c>
      <c r="T33" s="4">
        <f t="shared" si="24"/>
        <v>5428.095</v>
      </c>
      <c r="U33" s="4">
        <f t="shared" si="25"/>
        <v>5405.123684</v>
      </c>
      <c r="V33" s="4">
        <f t="shared" si="26"/>
        <v>5385.1735</v>
      </c>
    </row>
    <row r="34">
      <c r="A34" s="30">
        <v>46036.0</v>
      </c>
      <c r="B34" s="3">
        <v>5505.0</v>
      </c>
      <c r="C34" s="3">
        <v>5597.96</v>
      </c>
      <c r="D34" s="32">
        <f t="shared" si="27"/>
        <v>5680.59</v>
      </c>
      <c r="E34" s="32">
        <f t="shared" si="28"/>
        <v>5679.196667</v>
      </c>
      <c r="F34" s="32">
        <f t="shared" si="29"/>
        <v>5692.5875</v>
      </c>
      <c r="G34" s="32">
        <f t="shared" si="30"/>
        <v>5708.178</v>
      </c>
      <c r="H34" s="32">
        <f t="shared" si="31"/>
        <v>5719.783333</v>
      </c>
      <c r="I34" s="32">
        <f t="shared" si="8"/>
        <v>5666.788571</v>
      </c>
      <c r="J34" s="37">
        <f t="shared" si="9"/>
        <v>5627.91375</v>
      </c>
      <c r="K34" s="32">
        <f t="shared" si="15"/>
        <v>5589.966667</v>
      </c>
      <c r="L34" s="32">
        <f t="shared" si="16"/>
        <v>5552.04</v>
      </c>
      <c r="M34" s="32">
        <f t="shared" si="17"/>
        <v>5522.6</v>
      </c>
      <c r="N34" s="32">
        <f t="shared" si="18"/>
        <v>5499.461667</v>
      </c>
      <c r="O34" s="32">
        <f t="shared" si="19"/>
        <v>5485.099231</v>
      </c>
      <c r="P34" s="32">
        <f t="shared" si="20"/>
        <v>5477.322143</v>
      </c>
      <c r="Q34" s="32">
        <f t="shared" si="21"/>
        <v>5471.653333</v>
      </c>
      <c r="R34" s="4">
        <f t="shared" si="22"/>
        <v>5469.603125</v>
      </c>
      <c r="S34" s="4">
        <f t="shared" si="23"/>
        <v>5469.554118</v>
      </c>
      <c r="T34" s="4">
        <f t="shared" si="24"/>
        <v>5461.843889</v>
      </c>
      <c r="U34" s="4">
        <f t="shared" si="25"/>
        <v>5437.035263</v>
      </c>
      <c r="V34" s="4">
        <f t="shared" si="26"/>
        <v>5414.7655</v>
      </c>
    </row>
    <row r="35">
      <c r="A35" s="30">
        <v>46038.0</v>
      </c>
      <c r="B35" s="3">
        <v>5605.5</v>
      </c>
      <c r="C35" s="3">
        <v>5603.8</v>
      </c>
      <c r="D35" s="32">
        <f t="shared" si="27"/>
        <v>5600.88</v>
      </c>
      <c r="E35" s="32">
        <f t="shared" si="28"/>
        <v>5654.993333</v>
      </c>
      <c r="F35" s="32">
        <f t="shared" si="29"/>
        <v>5660.3475</v>
      </c>
      <c r="G35" s="32">
        <f t="shared" si="30"/>
        <v>5674.83</v>
      </c>
      <c r="H35" s="32">
        <f t="shared" si="31"/>
        <v>5690.781667</v>
      </c>
      <c r="I35" s="32">
        <f t="shared" si="8"/>
        <v>5703.214286</v>
      </c>
      <c r="J35" s="37">
        <f t="shared" si="9"/>
        <v>5658.915</v>
      </c>
      <c r="K35" s="32">
        <f t="shared" si="15"/>
        <v>5625.234444</v>
      </c>
      <c r="L35" s="32">
        <f t="shared" si="16"/>
        <v>5591.35</v>
      </c>
      <c r="M35" s="32">
        <f t="shared" si="17"/>
        <v>5556.745455</v>
      </c>
      <c r="N35" s="32">
        <f t="shared" si="18"/>
        <v>5529.366667</v>
      </c>
      <c r="O35" s="32">
        <f t="shared" si="19"/>
        <v>5507.487692</v>
      </c>
      <c r="P35" s="32">
        <f t="shared" si="20"/>
        <v>5493.577857</v>
      </c>
      <c r="Q35" s="32">
        <f t="shared" si="21"/>
        <v>5485.754</v>
      </c>
      <c r="R35" s="4">
        <f t="shared" si="22"/>
        <v>5479.9125</v>
      </c>
      <c r="S35" s="4">
        <f t="shared" si="23"/>
        <v>5477.497059</v>
      </c>
      <c r="T35" s="4">
        <f t="shared" si="24"/>
        <v>5477.012222</v>
      </c>
      <c r="U35" s="4">
        <f t="shared" si="25"/>
        <v>5469.315263</v>
      </c>
      <c r="V35" s="4">
        <f t="shared" si="26"/>
        <v>5445.3735</v>
      </c>
    </row>
    <row r="36">
      <c r="A36" s="30">
        <v>46041.0</v>
      </c>
      <c r="B36" s="3">
        <v>5563.0</v>
      </c>
      <c r="C36" s="3">
        <v>5546.67</v>
      </c>
      <c r="D36" s="32">
        <f t="shared" si="27"/>
        <v>5575.235</v>
      </c>
      <c r="E36" s="32">
        <f t="shared" si="28"/>
        <v>5582.81</v>
      </c>
      <c r="F36" s="32">
        <f t="shared" si="29"/>
        <v>5627.9125</v>
      </c>
      <c r="G36" s="32">
        <f t="shared" si="30"/>
        <v>5637.612</v>
      </c>
      <c r="H36" s="32">
        <f t="shared" si="31"/>
        <v>5653.47</v>
      </c>
      <c r="I36" s="32">
        <f t="shared" si="8"/>
        <v>5670.194286</v>
      </c>
      <c r="J36" s="37">
        <f t="shared" si="9"/>
        <v>5683.64625</v>
      </c>
      <c r="K36" s="32">
        <f t="shared" si="15"/>
        <v>5646.443333</v>
      </c>
      <c r="L36" s="32">
        <f t="shared" si="16"/>
        <v>5617.378</v>
      </c>
      <c r="M36" s="32">
        <f t="shared" si="17"/>
        <v>5587.288182</v>
      </c>
      <c r="N36" s="32">
        <f t="shared" si="18"/>
        <v>5555.905833</v>
      </c>
      <c r="O36" s="32">
        <f t="shared" si="19"/>
        <v>5530.697692</v>
      </c>
      <c r="P36" s="32">
        <f t="shared" si="20"/>
        <v>5510.286429</v>
      </c>
      <c r="Q36" s="32">
        <f t="shared" si="21"/>
        <v>5497.117333</v>
      </c>
      <c r="R36" s="4">
        <f t="shared" si="22"/>
        <v>5489.56125</v>
      </c>
      <c r="S36" s="4">
        <f t="shared" si="23"/>
        <v>5483.839412</v>
      </c>
      <c r="T36" s="4">
        <f t="shared" si="24"/>
        <v>5481.34</v>
      </c>
      <c r="U36" s="4">
        <f t="shared" si="25"/>
        <v>5480.678421</v>
      </c>
      <c r="V36" s="4">
        <f t="shared" si="26"/>
        <v>5473.183</v>
      </c>
    </row>
    <row r="37">
      <c r="A37" s="30">
        <v>46042.0</v>
      </c>
      <c r="B37" s="3">
        <v>5387.0</v>
      </c>
      <c r="C37" s="3">
        <v>5443.2</v>
      </c>
      <c r="D37" s="32">
        <f t="shared" si="27"/>
        <v>5494.935</v>
      </c>
      <c r="E37" s="32">
        <f t="shared" si="28"/>
        <v>5531.223333</v>
      </c>
      <c r="F37" s="32">
        <f t="shared" si="29"/>
        <v>5547.9075</v>
      </c>
      <c r="G37" s="32">
        <f t="shared" si="30"/>
        <v>5590.97</v>
      </c>
      <c r="H37" s="32">
        <f t="shared" si="31"/>
        <v>5605.21</v>
      </c>
      <c r="I37" s="32">
        <f t="shared" si="8"/>
        <v>5623.431429</v>
      </c>
      <c r="J37" s="37">
        <f t="shared" si="9"/>
        <v>5641.82</v>
      </c>
      <c r="K37" s="32">
        <f t="shared" si="15"/>
        <v>5656.93</v>
      </c>
      <c r="L37" s="32">
        <f t="shared" si="16"/>
        <v>5626.119</v>
      </c>
      <c r="M37" s="32">
        <f t="shared" si="17"/>
        <v>5601.543636</v>
      </c>
      <c r="N37" s="32">
        <f t="shared" si="18"/>
        <v>5575.280833</v>
      </c>
      <c r="O37" s="32">
        <f t="shared" si="19"/>
        <v>5547.236154</v>
      </c>
      <c r="P37" s="32">
        <f t="shared" si="20"/>
        <v>5524.447857</v>
      </c>
      <c r="Q37" s="32">
        <f t="shared" si="21"/>
        <v>5505.814</v>
      </c>
      <c r="R37" s="4">
        <f t="shared" si="22"/>
        <v>5493.7475</v>
      </c>
      <c r="S37" s="4">
        <f t="shared" si="23"/>
        <v>5486.834118</v>
      </c>
      <c r="T37" s="4">
        <f t="shared" si="24"/>
        <v>5481.581667</v>
      </c>
      <c r="U37" s="4">
        <f t="shared" si="25"/>
        <v>5479.332632</v>
      </c>
      <c r="V37" s="4">
        <f t="shared" si="26"/>
        <v>5478.8045</v>
      </c>
    </row>
    <row r="38">
      <c r="A38" s="30">
        <v>46043.0</v>
      </c>
      <c r="B38" s="3">
        <v>5347.5</v>
      </c>
      <c r="C38" s="3">
        <v>5351.72</v>
      </c>
      <c r="D38" s="32">
        <f t="shared" si="27"/>
        <v>5397.46</v>
      </c>
      <c r="E38" s="32">
        <f t="shared" si="28"/>
        <v>5447.196667</v>
      </c>
      <c r="F38" s="32">
        <f t="shared" si="29"/>
        <v>5486.3475</v>
      </c>
      <c r="G38" s="32">
        <f t="shared" si="30"/>
        <v>5508.67</v>
      </c>
      <c r="H38" s="32">
        <f t="shared" si="31"/>
        <v>5551.095</v>
      </c>
      <c r="I38" s="32">
        <f t="shared" si="8"/>
        <v>5568.997143</v>
      </c>
      <c r="J38" s="37">
        <f t="shared" si="9"/>
        <v>5589.4675</v>
      </c>
      <c r="K38" s="32">
        <f t="shared" si="15"/>
        <v>5609.586667</v>
      </c>
      <c r="L38" s="32">
        <f t="shared" si="16"/>
        <v>5626.409</v>
      </c>
      <c r="M38" s="32">
        <f t="shared" si="17"/>
        <v>5601.173636</v>
      </c>
      <c r="N38" s="32">
        <f t="shared" si="18"/>
        <v>5580.725</v>
      </c>
      <c r="O38" s="32">
        <f t="shared" si="19"/>
        <v>5558.083846</v>
      </c>
      <c r="P38" s="32">
        <f t="shared" si="20"/>
        <v>5533.270714</v>
      </c>
      <c r="Q38" s="32">
        <f t="shared" si="21"/>
        <v>5512.932667</v>
      </c>
      <c r="R38" s="4">
        <f t="shared" si="22"/>
        <v>5496.183125</v>
      </c>
      <c r="S38" s="4">
        <f t="shared" si="23"/>
        <v>5485.392941</v>
      </c>
      <c r="T38" s="4">
        <f t="shared" si="24"/>
        <v>5479.327778</v>
      </c>
      <c r="U38" s="4">
        <f t="shared" si="25"/>
        <v>5474.746842</v>
      </c>
      <c r="V38" s="4">
        <f t="shared" si="26"/>
        <v>5472.952</v>
      </c>
    </row>
    <row r="39">
      <c r="A39" s="30">
        <v>46044.0</v>
      </c>
      <c r="B39" s="3">
        <v>5464.0</v>
      </c>
      <c r="C39" s="3">
        <v>5455.98</v>
      </c>
      <c r="D39" s="32">
        <f t="shared" si="27"/>
        <v>5403.85</v>
      </c>
      <c r="E39" s="32">
        <f t="shared" si="28"/>
        <v>5416.966667</v>
      </c>
      <c r="F39" s="32">
        <f t="shared" si="29"/>
        <v>5449.3925</v>
      </c>
      <c r="G39" s="32">
        <f t="shared" si="30"/>
        <v>5480.274</v>
      </c>
      <c r="H39" s="32">
        <f t="shared" si="31"/>
        <v>5499.888333</v>
      </c>
      <c r="I39" s="32">
        <f t="shared" si="8"/>
        <v>5537.507143</v>
      </c>
      <c r="J39" s="37">
        <f t="shared" si="9"/>
        <v>5554.87</v>
      </c>
      <c r="K39" s="32">
        <f t="shared" si="15"/>
        <v>5574.635556</v>
      </c>
      <c r="L39" s="32">
        <f t="shared" si="16"/>
        <v>5594.226</v>
      </c>
      <c r="M39" s="32">
        <f t="shared" si="17"/>
        <v>5610.915455</v>
      </c>
      <c r="N39" s="32">
        <f t="shared" si="18"/>
        <v>5589.074167</v>
      </c>
      <c r="O39" s="32">
        <f t="shared" si="19"/>
        <v>5571.129231</v>
      </c>
      <c r="P39" s="32">
        <f t="shared" si="20"/>
        <v>5550.790714</v>
      </c>
      <c r="Q39" s="32">
        <f t="shared" si="21"/>
        <v>5528.118</v>
      </c>
      <c r="R39" s="4">
        <f t="shared" si="22"/>
        <v>5509.373125</v>
      </c>
      <c r="S39" s="4">
        <f t="shared" si="23"/>
        <v>5493.818235</v>
      </c>
      <c r="T39" s="4">
        <f t="shared" si="24"/>
        <v>5483.758889</v>
      </c>
      <c r="U39" s="4">
        <f t="shared" si="25"/>
        <v>5478.098947</v>
      </c>
      <c r="V39" s="4">
        <f t="shared" si="26"/>
        <v>5473.8085</v>
      </c>
    </row>
    <row r="40">
      <c r="A40" s="30">
        <v>46045.0</v>
      </c>
      <c r="B40" s="3">
        <v>5409.5</v>
      </c>
      <c r="C40" s="3">
        <v>5430.75</v>
      </c>
      <c r="D40" s="32">
        <f t="shared" si="27"/>
        <v>5443.365</v>
      </c>
      <c r="E40" s="32">
        <f t="shared" si="28"/>
        <v>5412.816667</v>
      </c>
      <c r="F40" s="32">
        <f t="shared" si="29"/>
        <v>5420.4125</v>
      </c>
      <c r="G40" s="32">
        <f t="shared" si="30"/>
        <v>5445.664</v>
      </c>
      <c r="H40" s="32">
        <f t="shared" si="31"/>
        <v>5472.02</v>
      </c>
      <c r="I40" s="32">
        <f t="shared" si="8"/>
        <v>5490.011429</v>
      </c>
      <c r="J40" s="37">
        <f t="shared" si="9"/>
        <v>5524.1625</v>
      </c>
      <c r="K40" s="32">
        <f t="shared" si="15"/>
        <v>5541.078889</v>
      </c>
      <c r="L40" s="32">
        <f t="shared" si="16"/>
        <v>5560.247</v>
      </c>
      <c r="M40" s="32">
        <f t="shared" si="17"/>
        <v>5579.364545</v>
      </c>
      <c r="N40" s="32">
        <f t="shared" si="18"/>
        <v>5595.901667</v>
      </c>
      <c r="O40" s="32">
        <f t="shared" si="19"/>
        <v>5576.895385</v>
      </c>
      <c r="P40" s="32">
        <f t="shared" si="20"/>
        <v>5561.102143</v>
      </c>
      <c r="Q40" s="32">
        <f t="shared" si="21"/>
        <v>5542.788</v>
      </c>
      <c r="R40" s="4">
        <f t="shared" si="22"/>
        <v>5522.0325</v>
      </c>
      <c r="S40" s="4">
        <f t="shared" si="23"/>
        <v>5504.748235</v>
      </c>
      <c r="T40" s="4">
        <f t="shared" si="24"/>
        <v>5490.314444</v>
      </c>
      <c r="U40" s="4">
        <f t="shared" si="25"/>
        <v>5480.968947</v>
      </c>
      <c r="V40" s="4">
        <f t="shared" si="26"/>
        <v>5475.7315</v>
      </c>
    </row>
    <row r="41">
      <c r="A41" s="30">
        <v>46049.0</v>
      </c>
      <c r="B41" s="3">
        <v>5415.0</v>
      </c>
      <c r="C41" s="3">
        <v>5388.75</v>
      </c>
      <c r="D41" s="32">
        <f t="shared" si="27"/>
        <v>5409.75</v>
      </c>
      <c r="E41" s="32">
        <f t="shared" si="28"/>
        <v>5425.16</v>
      </c>
      <c r="F41" s="32">
        <f t="shared" si="29"/>
        <v>5406.8</v>
      </c>
      <c r="G41" s="32">
        <f t="shared" si="30"/>
        <v>5414.08</v>
      </c>
      <c r="H41" s="32">
        <f t="shared" si="31"/>
        <v>5436.178333</v>
      </c>
      <c r="I41" s="32">
        <f t="shared" si="8"/>
        <v>5460.124286</v>
      </c>
      <c r="J41" s="37">
        <f t="shared" si="9"/>
        <v>5477.35375</v>
      </c>
      <c r="K41" s="32">
        <f t="shared" si="15"/>
        <v>5509.116667</v>
      </c>
      <c r="L41" s="32">
        <f t="shared" si="16"/>
        <v>5525.846</v>
      </c>
      <c r="M41" s="32">
        <f t="shared" si="17"/>
        <v>5544.656364</v>
      </c>
      <c r="N41" s="32">
        <f t="shared" si="18"/>
        <v>5563.48</v>
      </c>
      <c r="O41" s="32">
        <f t="shared" si="19"/>
        <v>5579.966923</v>
      </c>
      <c r="P41" s="32">
        <f t="shared" si="20"/>
        <v>5563.456429</v>
      </c>
      <c r="Q41" s="32">
        <f t="shared" si="21"/>
        <v>5549.612</v>
      </c>
      <c r="R41" s="4">
        <f t="shared" si="22"/>
        <v>5533.160625</v>
      </c>
      <c r="S41" s="4">
        <f t="shared" si="23"/>
        <v>5514.192353</v>
      </c>
      <c r="T41" s="4">
        <f t="shared" si="24"/>
        <v>5498.303889</v>
      </c>
      <c r="U41" s="4">
        <f t="shared" si="25"/>
        <v>5484.968947</v>
      </c>
      <c r="V41" s="4">
        <f t="shared" si="26"/>
        <v>5476.358</v>
      </c>
    </row>
    <row r="42">
      <c r="A42" s="30">
        <v>46050.0</v>
      </c>
      <c r="B42" s="3">
        <v>5391.0</v>
      </c>
      <c r="C42" s="3">
        <v>5391.18</v>
      </c>
      <c r="D42" s="32">
        <f t="shared" si="27"/>
        <v>5389.965</v>
      </c>
      <c r="E42" s="32">
        <f t="shared" si="28"/>
        <v>5403.56</v>
      </c>
      <c r="F42" s="32">
        <f t="shared" si="29"/>
        <v>5416.665</v>
      </c>
      <c r="G42" s="32">
        <f t="shared" si="30"/>
        <v>5403.676</v>
      </c>
      <c r="H42" s="32">
        <f t="shared" si="31"/>
        <v>5410.263333</v>
      </c>
      <c r="I42" s="32">
        <f t="shared" si="8"/>
        <v>5429.75</v>
      </c>
      <c r="J42" s="37">
        <f t="shared" si="9"/>
        <v>5451.50625</v>
      </c>
      <c r="K42" s="32">
        <f t="shared" si="15"/>
        <v>5467.778889</v>
      </c>
      <c r="L42" s="32">
        <f t="shared" si="16"/>
        <v>5497.323</v>
      </c>
      <c r="M42" s="32">
        <f t="shared" si="17"/>
        <v>5513.603636</v>
      </c>
      <c r="N42" s="32">
        <f t="shared" si="18"/>
        <v>5531.866667</v>
      </c>
      <c r="O42" s="32">
        <f t="shared" si="19"/>
        <v>5550.226154</v>
      </c>
      <c r="P42" s="32">
        <f t="shared" si="20"/>
        <v>5566.482143</v>
      </c>
      <c r="Q42" s="32">
        <f t="shared" si="21"/>
        <v>5551.971333</v>
      </c>
      <c r="R42" s="4">
        <f t="shared" si="22"/>
        <v>5539.71</v>
      </c>
      <c r="S42" s="4">
        <f t="shared" si="23"/>
        <v>5524.808824</v>
      </c>
      <c r="T42" s="4">
        <f t="shared" si="24"/>
        <v>5507.358333</v>
      </c>
      <c r="U42" s="4">
        <f t="shared" si="25"/>
        <v>5492.665789</v>
      </c>
      <c r="V42" s="4">
        <f t="shared" si="26"/>
        <v>5480.2795</v>
      </c>
    </row>
    <row r="43">
      <c r="A43" s="30">
        <v>46051.0</v>
      </c>
      <c r="B43" s="3">
        <v>5332.0</v>
      </c>
      <c r="C43" s="3">
        <v>5322.88</v>
      </c>
      <c r="D43" s="32">
        <f t="shared" si="27"/>
        <v>5357.03</v>
      </c>
      <c r="E43" s="32">
        <f t="shared" si="28"/>
        <v>5367.603333</v>
      </c>
      <c r="F43" s="32">
        <f t="shared" si="29"/>
        <v>5383.39</v>
      </c>
      <c r="G43" s="32">
        <f t="shared" si="30"/>
        <v>5397.908</v>
      </c>
      <c r="H43" s="32">
        <f t="shared" si="31"/>
        <v>5390.21</v>
      </c>
      <c r="I43" s="32">
        <f t="shared" si="8"/>
        <v>5397.78</v>
      </c>
      <c r="J43" s="37">
        <f t="shared" si="9"/>
        <v>5416.39125</v>
      </c>
      <c r="K43" s="32">
        <f t="shared" si="15"/>
        <v>5437.214444</v>
      </c>
      <c r="L43" s="32">
        <f t="shared" si="16"/>
        <v>5453.289</v>
      </c>
      <c r="M43" s="32">
        <f t="shared" si="17"/>
        <v>5481.464545</v>
      </c>
      <c r="N43" s="32">
        <f t="shared" si="18"/>
        <v>5497.71</v>
      </c>
      <c r="O43" s="32">
        <f t="shared" si="19"/>
        <v>5515.790769</v>
      </c>
      <c r="P43" s="32">
        <f t="shared" si="20"/>
        <v>5533.987143</v>
      </c>
      <c r="Q43" s="32">
        <f t="shared" si="21"/>
        <v>5550.242</v>
      </c>
      <c r="R43" s="4">
        <f t="shared" si="22"/>
        <v>5537.653125</v>
      </c>
      <c r="S43" s="4">
        <f t="shared" si="23"/>
        <v>5526.955294</v>
      </c>
      <c r="T43" s="4">
        <f t="shared" si="24"/>
        <v>5513.590556</v>
      </c>
      <c r="U43" s="4">
        <f t="shared" si="25"/>
        <v>5497.648947</v>
      </c>
      <c r="V43" s="4">
        <f t="shared" si="26"/>
        <v>5484.1765</v>
      </c>
    </row>
    <row r="44">
      <c r="A44" s="30">
        <v>46052.0</v>
      </c>
      <c r="B44" s="3">
        <v>5323.5</v>
      </c>
      <c r="C44" s="3">
        <v>5302.09</v>
      </c>
      <c r="D44" s="32">
        <f t="shared" si="27"/>
        <v>5312.485</v>
      </c>
      <c r="E44" s="32">
        <f t="shared" si="28"/>
        <v>5338.716667</v>
      </c>
      <c r="F44" s="32">
        <f t="shared" si="29"/>
        <v>5351.225</v>
      </c>
      <c r="G44" s="32">
        <f t="shared" si="30"/>
        <v>5367.13</v>
      </c>
      <c r="H44" s="32">
        <f t="shared" si="31"/>
        <v>5381.938333</v>
      </c>
      <c r="I44" s="32">
        <f t="shared" si="8"/>
        <v>5377.621429</v>
      </c>
      <c r="J44" s="37">
        <f t="shared" si="9"/>
        <v>5385.81875</v>
      </c>
      <c r="K44" s="32">
        <f t="shared" si="15"/>
        <v>5403.691111</v>
      </c>
      <c r="L44" s="32">
        <f t="shared" si="16"/>
        <v>5423.702</v>
      </c>
      <c r="M44" s="32">
        <f t="shared" si="17"/>
        <v>5439.543636</v>
      </c>
      <c r="N44" s="32">
        <f t="shared" si="18"/>
        <v>5466.516667</v>
      </c>
      <c r="O44" s="32">
        <f t="shared" si="19"/>
        <v>5482.662308</v>
      </c>
      <c r="P44" s="32">
        <f t="shared" si="20"/>
        <v>5500.526429</v>
      </c>
      <c r="Q44" s="32">
        <f t="shared" si="21"/>
        <v>5518.527333</v>
      </c>
      <c r="R44" s="4">
        <f t="shared" si="22"/>
        <v>5534.7325</v>
      </c>
      <c r="S44" s="4">
        <f t="shared" si="23"/>
        <v>5523.796471</v>
      </c>
      <c r="T44" s="4">
        <f t="shared" si="24"/>
        <v>5514.462778</v>
      </c>
      <c r="U44" s="4">
        <f t="shared" si="25"/>
        <v>5502.458947</v>
      </c>
      <c r="V44" s="4">
        <f t="shared" si="26"/>
        <v>5487.871</v>
      </c>
    </row>
    <row r="45">
      <c r="A45" s="30">
        <v>46054.0</v>
      </c>
      <c r="B45" s="3">
        <v>5421.0</v>
      </c>
      <c r="C45" s="3">
        <v>5427.56</v>
      </c>
      <c r="D45" s="32">
        <f t="shared" si="27"/>
        <v>5364.825</v>
      </c>
      <c r="E45" s="32">
        <f t="shared" si="28"/>
        <v>5350.843333</v>
      </c>
      <c r="F45" s="32">
        <f t="shared" si="29"/>
        <v>5360.9275</v>
      </c>
      <c r="G45" s="32">
        <f t="shared" si="30"/>
        <v>5366.492</v>
      </c>
      <c r="H45" s="32">
        <f t="shared" si="31"/>
        <v>5377.201667</v>
      </c>
      <c r="I45" s="32">
        <f t="shared" si="8"/>
        <v>5388.455714</v>
      </c>
      <c r="J45" s="37">
        <f t="shared" si="9"/>
        <v>5383.86375</v>
      </c>
      <c r="K45" s="32">
        <f t="shared" si="15"/>
        <v>5390.456667</v>
      </c>
      <c r="L45" s="32">
        <f t="shared" si="16"/>
        <v>5406.078</v>
      </c>
      <c r="M45" s="32">
        <f t="shared" si="17"/>
        <v>5424.052727</v>
      </c>
      <c r="N45" s="32">
        <f t="shared" si="18"/>
        <v>5438.545</v>
      </c>
      <c r="O45" s="32">
        <f t="shared" si="19"/>
        <v>5463.52</v>
      </c>
      <c r="P45" s="32">
        <f t="shared" si="20"/>
        <v>5478.726429</v>
      </c>
      <c r="Q45" s="32">
        <f t="shared" si="21"/>
        <v>5495.662</v>
      </c>
      <c r="R45" s="4">
        <f t="shared" si="22"/>
        <v>5512.841875</v>
      </c>
      <c r="S45" s="4">
        <f t="shared" si="23"/>
        <v>5528.428235</v>
      </c>
      <c r="T45" s="4">
        <f t="shared" si="24"/>
        <v>5518.45</v>
      </c>
      <c r="U45" s="4">
        <f t="shared" si="25"/>
        <v>5509.888947</v>
      </c>
      <c r="V45" s="4">
        <f t="shared" si="26"/>
        <v>5498.714</v>
      </c>
    </row>
    <row r="46">
      <c r="A46" s="30">
        <v>46055.0</v>
      </c>
      <c r="B46" s="3">
        <v>5440.0</v>
      </c>
      <c r="C46" s="3">
        <v>5386.67</v>
      </c>
      <c r="D46" s="32">
        <f t="shared" si="27"/>
        <v>5407.115</v>
      </c>
      <c r="E46" s="32">
        <f t="shared" si="28"/>
        <v>5372.106667</v>
      </c>
      <c r="F46" s="32">
        <f t="shared" si="29"/>
        <v>5359.8</v>
      </c>
      <c r="G46" s="32">
        <f t="shared" si="30"/>
        <v>5366.076</v>
      </c>
      <c r="H46" s="32">
        <f t="shared" si="31"/>
        <v>5369.855</v>
      </c>
      <c r="I46" s="32">
        <f t="shared" si="8"/>
        <v>5378.554286</v>
      </c>
      <c r="J46" s="37">
        <f t="shared" si="9"/>
        <v>5388.2325</v>
      </c>
      <c r="K46" s="32">
        <f t="shared" si="15"/>
        <v>5384.175556</v>
      </c>
      <c r="L46" s="32">
        <f t="shared" si="16"/>
        <v>5390.078</v>
      </c>
      <c r="M46" s="32">
        <f t="shared" si="17"/>
        <v>5404.313636</v>
      </c>
      <c r="N46" s="32">
        <f t="shared" si="18"/>
        <v>5420.9375</v>
      </c>
      <c r="O46" s="32">
        <f t="shared" si="19"/>
        <v>5434.554615</v>
      </c>
      <c r="P46" s="32">
        <f t="shared" si="20"/>
        <v>5458.030714</v>
      </c>
      <c r="Q46" s="32">
        <f t="shared" si="21"/>
        <v>5472.589333</v>
      </c>
      <c r="R46" s="4">
        <f t="shared" si="22"/>
        <v>5488.85</v>
      </c>
      <c r="S46" s="4">
        <f t="shared" si="23"/>
        <v>5505.42</v>
      </c>
      <c r="T46" s="4">
        <f t="shared" si="24"/>
        <v>5520.552778</v>
      </c>
      <c r="U46" s="4">
        <f t="shared" si="25"/>
        <v>5511.514211</v>
      </c>
      <c r="V46" s="4">
        <f t="shared" si="26"/>
        <v>5503.728</v>
      </c>
    </row>
    <row r="47">
      <c r="A47" s="30">
        <v>46056.0</v>
      </c>
      <c r="B47" s="3">
        <v>5508.0</v>
      </c>
      <c r="C47" s="3">
        <v>5522.85</v>
      </c>
      <c r="D47" s="32">
        <f t="shared" si="27"/>
        <v>5454.76</v>
      </c>
      <c r="E47" s="32">
        <f t="shared" si="28"/>
        <v>5445.693333</v>
      </c>
      <c r="F47" s="32">
        <f t="shared" si="29"/>
        <v>5409.7925</v>
      </c>
      <c r="G47" s="32">
        <f t="shared" si="30"/>
        <v>5392.41</v>
      </c>
      <c r="H47" s="32">
        <f t="shared" si="31"/>
        <v>5392.205</v>
      </c>
      <c r="I47" s="32">
        <f t="shared" si="8"/>
        <v>5391.711429</v>
      </c>
      <c r="J47" s="37">
        <f t="shared" si="9"/>
        <v>5396.59125</v>
      </c>
      <c r="K47" s="32">
        <f t="shared" si="15"/>
        <v>5403.19</v>
      </c>
      <c r="L47" s="32">
        <f t="shared" si="16"/>
        <v>5398.043</v>
      </c>
      <c r="M47" s="32">
        <f t="shared" si="17"/>
        <v>5402.148182</v>
      </c>
      <c r="N47" s="32">
        <f t="shared" si="18"/>
        <v>5414.191667</v>
      </c>
      <c r="O47" s="32">
        <f t="shared" si="19"/>
        <v>5428.776923</v>
      </c>
      <c r="P47" s="32">
        <f t="shared" si="20"/>
        <v>5440.861429</v>
      </c>
      <c r="Q47" s="32">
        <f t="shared" si="21"/>
        <v>5462.352</v>
      </c>
      <c r="R47" s="4">
        <f t="shared" si="22"/>
        <v>5475.730625</v>
      </c>
      <c r="S47" s="4">
        <f t="shared" si="23"/>
        <v>5490.85</v>
      </c>
      <c r="T47" s="4">
        <f t="shared" si="24"/>
        <v>5506.388333</v>
      </c>
      <c r="U47" s="4">
        <f t="shared" si="25"/>
        <v>5520.673684</v>
      </c>
      <c r="V47" s="4">
        <f t="shared" si="26"/>
        <v>5512.081</v>
      </c>
    </row>
    <row r="48">
      <c r="A48" s="30">
        <v>46057.0</v>
      </c>
      <c r="B48" s="3">
        <v>5510.0</v>
      </c>
      <c r="C48" s="3">
        <v>5415.8</v>
      </c>
      <c r="D48" s="32">
        <f t="shared" si="27"/>
        <v>5469.325</v>
      </c>
      <c r="E48" s="32">
        <f t="shared" si="28"/>
        <v>5441.773333</v>
      </c>
      <c r="F48" s="32">
        <f t="shared" si="29"/>
        <v>5438.22</v>
      </c>
      <c r="G48" s="32">
        <f t="shared" si="30"/>
        <v>5410.994</v>
      </c>
      <c r="H48" s="32">
        <f t="shared" si="31"/>
        <v>5396.308333</v>
      </c>
      <c r="I48" s="32">
        <f t="shared" si="8"/>
        <v>5395.575714</v>
      </c>
      <c r="J48" s="37">
        <f t="shared" si="9"/>
        <v>5394.7225</v>
      </c>
      <c r="K48" s="32">
        <f t="shared" si="15"/>
        <v>5398.725556</v>
      </c>
      <c r="L48" s="32">
        <f t="shared" si="16"/>
        <v>5404.451</v>
      </c>
      <c r="M48" s="32">
        <f t="shared" si="17"/>
        <v>5399.657273</v>
      </c>
      <c r="N48" s="32">
        <f t="shared" si="18"/>
        <v>5403.285833</v>
      </c>
      <c r="O48" s="32">
        <f t="shared" si="19"/>
        <v>5414.315385</v>
      </c>
      <c r="P48" s="32">
        <f t="shared" si="20"/>
        <v>5427.85</v>
      </c>
      <c r="Q48" s="32">
        <f t="shared" si="21"/>
        <v>5439.190667</v>
      </c>
      <c r="R48" s="4">
        <f t="shared" si="22"/>
        <v>5459.4425</v>
      </c>
      <c r="S48" s="4">
        <f t="shared" si="23"/>
        <v>5472.205294</v>
      </c>
      <c r="T48" s="4">
        <f t="shared" si="24"/>
        <v>5486.680556</v>
      </c>
      <c r="U48" s="4">
        <f t="shared" si="25"/>
        <v>5501.620526</v>
      </c>
      <c r="V48" s="4">
        <f t="shared" si="26"/>
        <v>5515.43</v>
      </c>
    </row>
    <row r="49">
      <c r="A49" s="30">
        <v>46058.0</v>
      </c>
      <c r="B49" s="3">
        <v>5406.0</v>
      </c>
      <c r="C49" s="3">
        <v>5454.79</v>
      </c>
      <c r="D49" s="32">
        <f t="shared" si="27"/>
        <v>5435.295</v>
      </c>
      <c r="E49" s="32">
        <f t="shared" si="28"/>
        <v>5464.48</v>
      </c>
      <c r="F49" s="32">
        <f t="shared" si="29"/>
        <v>5445.0275</v>
      </c>
      <c r="G49" s="32">
        <f t="shared" si="30"/>
        <v>5441.534</v>
      </c>
      <c r="H49" s="32">
        <f t="shared" si="31"/>
        <v>5418.293333</v>
      </c>
      <c r="I49" s="32">
        <f t="shared" si="8"/>
        <v>5404.662857</v>
      </c>
      <c r="J49" s="37">
        <f t="shared" si="9"/>
        <v>5402.9775</v>
      </c>
      <c r="K49" s="32">
        <f t="shared" si="15"/>
        <v>5401.396667</v>
      </c>
      <c r="L49" s="32">
        <f t="shared" si="16"/>
        <v>5404.332</v>
      </c>
      <c r="M49" s="32">
        <f t="shared" si="17"/>
        <v>5409.027273</v>
      </c>
      <c r="N49" s="32">
        <f t="shared" si="18"/>
        <v>5404.251667</v>
      </c>
      <c r="O49" s="32">
        <f t="shared" si="19"/>
        <v>5407.247692</v>
      </c>
      <c r="P49" s="32">
        <f t="shared" si="20"/>
        <v>5417.206429</v>
      </c>
      <c r="Q49" s="32">
        <f t="shared" si="21"/>
        <v>5429.646</v>
      </c>
      <c r="R49" s="4">
        <f t="shared" si="22"/>
        <v>5440.165625</v>
      </c>
      <c r="S49" s="4">
        <f t="shared" si="23"/>
        <v>5459.168824</v>
      </c>
      <c r="T49" s="4">
        <f t="shared" si="24"/>
        <v>5471.237778</v>
      </c>
      <c r="U49" s="4">
        <f t="shared" si="25"/>
        <v>5485.002105</v>
      </c>
      <c r="V49" s="4">
        <f t="shared" si="26"/>
        <v>5499.279</v>
      </c>
    </row>
    <row r="50">
      <c r="A50" s="30">
        <v>46059.0</v>
      </c>
      <c r="B50" s="3">
        <v>5198.5</v>
      </c>
      <c r="C50" s="3">
        <v>5210.1</v>
      </c>
      <c r="D50" s="32">
        <f t="shared" si="27"/>
        <v>5332.445</v>
      </c>
      <c r="E50" s="32">
        <f t="shared" si="28"/>
        <v>5360.23</v>
      </c>
      <c r="F50" s="32">
        <f t="shared" si="29"/>
        <v>5400.885</v>
      </c>
      <c r="G50" s="32">
        <f t="shared" si="30"/>
        <v>5398.042</v>
      </c>
      <c r="H50" s="32">
        <f t="shared" si="31"/>
        <v>5402.961667</v>
      </c>
      <c r="I50" s="32">
        <f t="shared" si="8"/>
        <v>5388.551429</v>
      </c>
      <c r="J50" s="37">
        <f t="shared" si="9"/>
        <v>5380.3425</v>
      </c>
      <c r="K50" s="32">
        <f t="shared" si="15"/>
        <v>5381.546667</v>
      </c>
      <c r="L50" s="32">
        <f t="shared" si="16"/>
        <v>5382.267</v>
      </c>
      <c r="M50" s="32">
        <f t="shared" si="17"/>
        <v>5386.674545</v>
      </c>
      <c r="N50" s="32">
        <f t="shared" si="18"/>
        <v>5392.45</v>
      </c>
      <c r="O50" s="32">
        <f t="shared" si="19"/>
        <v>5389.316923</v>
      </c>
      <c r="P50" s="32">
        <f t="shared" si="20"/>
        <v>5393.165714</v>
      </c>
      <c r="Q50" s="32">
        <f t="shared" si="21"/>
        <v>5403.399333</v>
      </c>
      <c r="R50" s="4">
        <f t="shared" si="22"/>
        <v>5415.924375</v>
      </c>
      <c r="S50" s="4">
        <f t="shared" si="23"/>
        <v>5426.632353</v>
      </c>
      <c r="T50" s="4">
        <f t="shared" si="24"/>
        <v>5445.331667</v>
      </c>
      <c r="U50" s="4">
        <f t="shared" si="25"/>
        <v>5457.493684</v>
      </c>
      <c r="V50" s="4">
        <f t="shared" si="26"/>
        <v>5471.257</v>
      </c>
    </row>
    <row r="51">
      <c r="A51" s="30">
        <v>46062.0</v>
      </c>
      <c r="B51" s="3">
        <v>5233.0</v>
      </c>
      <c r="C51" s="3">
        <v>5237.0</v>
      </c>
      <c r="D51" s="32">
        <f t="shared" si="27"/>
        <v>5223.55</v>
      </c>
      <c r="E51" s="32">
        <f t="shared" si="28"/>
        <v>5300.63</v>
      </c>
      <c r="F51" s="32">
        <f t="shared" si="29"/>
        <v>5329.4225</v>
      </c>
      <c r="G51" s="32">
        <f t="shared" si="30"/>
        <v>5368.108</v>
      </c>
      <c r="H51" s="32">
        <f t="shared" si="31"/>
        <v>5371.201667</v>
      </c>
      <c r="I51" s="32">
        <f t="shared" si="8"/>
        <v>5379.252857</v>
      </c>
      <c r="J51" s="37">
        <f t="shared" si="9"/>
        <v>5369.6075</v>
      </c>
      <c r="K51" s="32">
        <f t="shared" si="15"/>
        <v>5364.415556</v>
      </c>
      <c r="L51" s="32">
        <f t="shared" si="16"/>
        <v>5367.092</v>
      </c>
      <c r="M51" s="32">
        <f t="shared" si="17"/>
        <v>5369.060909</v>
      </c>
      <c r="N51" s="32">
        <f t="shared" si="18"/>
        <v>5374.201667</v>
      </c>
      <c r="O51" s="32">
        <f t="shared" si="19"/>
        <v>5380.492308</v>
      </c>
      <c r="P51" s="32">
        <f t="shared" si="20"/>
        <v>5378.437143</v>
      </c>
      <c r="Q51" s="32">
        <f t="shared" si="21"/>
        <v>5382.754667</v>
      </c>
      <c r="R51" s="4">
        <f t="shared" si="22"/>
        <v>5392.999375</v>
      </c>
      <c r="S51" s="4">
        <f t="shared" si="23"/>
        <v>5405.399412</v>
      </c>
      <c r="T51" s="4">
        <f t="shared" si="24"/>
        <v>5416.097222</v>
      </c>
      <c r="U51" s="4">
        <f t="shared" si="25"/>
        <v>5434.366842</v>
      </c>
      <c r="V51" s="4">
        <f t="shared" si="26"/>
        <v>5446.469</v>
      </c>
    </row>
    <row r="52">
      <c r="A52" s="30">
        <v>46063.0</v>
      </c>
      <c r="B52" s="3">
        <v>5381.0</v>
      </c>
      <c r="C52" s="3">
        <v>5347.35</v>
      </c>
      <c r="D52" s="32">
        <f t="shared" si="27"/>
        <v>5292.175</v>
      </c>
      <c r="E52" s="32">
        <f t="shared" si="28"/>
        <v>5264.816667</v>
      </c>
      <c r="F52" s="32">
        <f t="shared" si="29"/>
        <v>5312.31</v>
      </c>
      <c r="G52" s="32">
        <f t="shared" si="30"/>
        <v>5333.008</v>
      </c>
      <c r="H52" s="32">
        <f t="shared" si="31"/>
        <v>5364.648333</v>
      </c>
      <c r="I52" s="32">
        <f t="shared" si="8"/>
        <v>5367.794286</v>
      </c>
      <c r="J52" s="37">
        <f t="shared" si="9"/>
        <v>5375.265</v>
      </c>
      <c r="K52" s="32">
        <f t="shared" si="15"/>
        <v>5367.134444</v>
      </c>
      <c r="L52" s="32">
        <f t="shared" si="16"/>
        <v>5362.709</v>
      </c>
      <c r="M52" s="32">
        <f t="shared" si="17"/>
        <v>5365.297273</v>
      </c>
      <c r="N52" s="32">
        <f t="shared" si="18"/>
        <v>5367.251667</v>
      </c>
      <c r="O52" s="32">
        <f t="shared" si="19"/>
        <v>5372.136154</v>
      </c>
      <c r="P52" s="32">
        <f t="shared" si="20"/>
        <v>5378.125</v>
      </c>
      <c r="Q52" s="32">
        <f t="shared" si="21"/>
        <v>5376.364667</v>
      </c>
      <c r="R52" s="4">
        <f t="shared" si="22"/>
        <v>5380.541875</v>
      </c>
      <c r="S52" s="4">
        <f t="shared" si="23"/>
        <v>5390.314118</v>
      </c>
      <c r="T52" s="4">
        <f t="shared" si="24"/>
        <v>5402.174444</v>
      </c>
      <c r="U52" s="4">
        <f t="shared" si="25"/>
        <v>5412.478947</v>
      </c>
      <c r="V52" s="4">
        <f t="shared" si="26"/>
        <v>5430.016</v>
      </c>
    </row>
    <row r="53">
      <c r="A53" s="30">
        <v>46064.0</v>
      </c>
      <c r="B53" s="3">
        <v>5250.5</v>
      </c>
      <c r="C53" s="3">
        <v>5284.04</v>
      </c>
      <c r="D53" s="32">
        <f t="shared" si="27"/>
        <v>5315.695</v>
      </c>
      <c r="E53" s="32">
        <f t="shared" si="28"/>
        <v>5289.463333</v>
      </c>
      <c r="F53" s="32">
        <f t="shared" si="29"/>
        <v>5269.6225</v>
      </c>
      <c r="G53" s="32">
        <f t="shared" si="30"/>
        <v>5306.656</v>
      </c>
      <c r="H53" s="32">
        <f t="shared" si="31"/>
        <v>5324.846667</v>
      </c>
      <c r="I53" s="32">
        <f t="shared" si="8"/>
        <v>5353.132857</v>
      </c>
      <c r="J53" s="37">
        <f t="shared" si="9"/>
        <v>5357.325</v>
      </c>
      <c r="K53" s="32">
        <f t="shared" si="15"/>
        <v>5365.128889</v>
      </c>
      <c r="L53" s="32">
        <f t="shared" si="16"/>
        <v>5358.825</v>
      </c>
      <c r="M53" s="32">
        <f t="shared" si="17"/>
        <v>5355.557273</v>
      </c>
      <c r="N53" s="32">
        <f t="shared" si="18"/>
        <v>5358.525833</v>
      </c>
      <c r="O53" s="32">
        <f t="shared" si="19"/>
        <v>5360.850769</v>
      </c>
      <c r="P53" s="32">
        <f t="shared" si="20"/>
        <v>5365.843571</v>
      </c>
      <c r="Q53" s="32">
        <f t="shared" si="21"/>
        <v>5371.852667</v>
      </c>
      <c r="R53" s="4">
        <f t="shared" si="22"/>
        <v>5370.594375</v>
      </c>
      <c r="S53" s="4">
        <f t="shared" si="23"/>
        <v>5374.865294</v>
      </c>
      <c r="T53" s="4">
        <f t="shared" si="24"/>
        <v>5384.41</v>
      </c>
      <c r="U53" s="4">
        <f t="shared" si="25"/>
        <v>5395.956842</v>
      </c>
      <c r="V53" s="4">
        <f t="shared" si="26"/>
        <v>5406.057</v>
      </c>
    </row>
    <row r="54">
      <c r="A54" s="30">
        <v>46065.0</v>
      </c>
      <c r="B54" s="3">
        <v>4976.0</v>
      </c>
      <c r="C54" s="3">
        <v>5032.45</v>
      </c>
      <c r="D54" s="32">
        <f t="shared" si="27"/>
        <v>5158.245</v>
      </c>
      <c r="E54" s="32">
        <f t="shared" si="28"/>
        <v>5221.28</v>
      </c>
      <c r="F54" s="32">
        <f t="shared" si="29"/>
        <v>5225.21</v>
      </c>
      <c r="G54" s="32">
        <f t="shared" si="30"/>
        <v>5222.188</v>
      </c>
      <c r="H54" s="32">
        <f t="shared" si="31"/>
        <v>5260.955</v>
      </c>
      <c r="I54" s="32">
        <f t="shared" si="8"/>
        <v>5283.075714</v>
      </c>
      <c r="J54" s="37">
        <f t="shared" si="9"/>
        <v>5313.0475</v>
      </c>
      <c r="K54" s="32">
        <f t="shared" si="15"/>
        <v>5321.227778</v>
      </c>
      <c r="L54" s="32">
        <f t="shared" si="16"/>
        <v>5331.861</v>
      </c>
      <c r="M54" s="32">
        <f t="shared" si="17"/>
        <v>5329.154545</v>
      </c>
      <c r="N54" s="32">
        <f t="shared" si="18"/>
        <v>5328.631667</v>
      </c>
      <c r="O54" s="32">
        <f t="shared" si="19"/>
        <v>5333.443077</v>
      </c>
      <c r="P54" s="32">
        <f t="shared" si="20"/>
        <v>5337.393571</v>
      </c>
      <c r="Q54" s="32">
        <f t="shared" si="21"/>
        <v>5343.617333</v>
      </c>
      <c r="R54" s="4">
        <f t="shared" si="22"/>
        <v>5350.64</v>
      </c>
      <c r="S54" s="4">
        <f t="shared" si="23"/>
        <v>5350.703529</v>
      </c>
      <c r="T54" s="4">
        <f t="shared" si="24"/>
        <v>5355.842222</v>
      </c>
      <c r="U54" s="4">
        <f t="shared" si="25"/>
        <v>5365.885789</v>
      </c>
      <c r="V54" s="4">
        <f t="shared" si="26"/>
        <v>5377.7815</v>
      </c>
    </row>
    <row r="55">
      <c r="A55" s="30">
        <v>46066.0</v>
      </c>
      <c r="B55" s="3">
        <v>4824.0</v>
      </c>
      <c r="C55" s="3">
        <v>4816.9</v>
      </c>
      <c r="D55" s="32">
        <f t="shared" si="27"/>
        <v>4924.675</v>
      </c>
      <c r="E55" s="32">
        <f t="shared" si="28"/>
        <v>5044.463333</v>
      </c>
      <c r="F55" s="32">
        <f t="shared" si="29"/>
        <v>5120.185</v>
      </c>
      <c r="G55" s="32">
        <f t="shared" si="30"/>
        <v>5143.548</v>
      </c>
      <c r="H55" s="32">
        <f t="shared" si="31"/>
        <v>5154.64</v>
      </c>
      <c r="I55" s="32">
        <f t="shared" si="8"/>
        <v>5197.518571</v>
      </c>
      <c r="J55" s="37">
        <f t="shared" si="9"/>
        <v>5224.80375</v>
      </c>
      <c r="K55" s="32">
        <f t="shared" si="15"/>
        <v>5257.92</v>
      </c>
      <c r="L55" s="32">
        <f t="shared" si="16"/>
        <v>5270.795</v>
      </c>
      <c r="M55" s="32">
        <f t="shared" si="17"/>
        <v>5285.046364</v>
      </c>
      <c r="N55" s="32">
        <f t="shared" si="18"/>
        <v>5286.466667</v>
      </c>
      <c r="O55" s="32">
        <f t="shared" si="19"/>
        <v>5289.267692</v>
      </c>
      <c r="P55" s="32">
        <f t="shared" si="20"/>
        <v>5296.547143</v>
      </c>
      <c r="Q55" s="32">
        <f t="shared" si="21"/>
        <v>5302.694</v>
      </c>
      <c r="R55" s="4">
        <f t="shared" si="22"/>
        <v>5310.6975</v>
      </c>
      <c r="S55" s="4">
        <f t="shared" si="23"/>
        <v>5319.243529</v>
      </c>
      <c r="T55" s="4">
        <f t="shared" si="24"/>
        <v>5321.047778</v>
      </c>
      <c r="U55" s="4">
        <f t="shared" si="25"/>
        <v>5327.476842</v>
      </c>
      <c r="V55" s="4">
        <f t="shared" si="26"/>
        <v>5338.4365</v>
      </c>
    </row>
    <row r="56">
      <c r="A56" s="30">
        <v>46069.0</v>
      </c>
      <c r="B56" s="3">
        <v>4821.0</v>
      </c>
      <c r="C56" s="3">
        <v>4795.51</v>
      </c>
      <c r="D56" s="32">
        <f t="shared" si="27"/>
        <v>4806.205</v>
      </c>
      <c r="E56" s="32">
        <f t="shared" si="28"/>
        <v>4881.62</v>
      </c>
      <c r="F56" s="32">
        <f t="shared" si="29"/>
        <v>4982.225</v>
      </c>
      <c r="G56" s="32">
        <f t="shared" si="30"/>
        <v>5055.25</v>
      </c>
      <c r="H56" s="32">
        <f t="shared" si="31"/>
        <v>5085.541667</v>
      </c>
      <c r="I56" s="32">
        <f t="shared" si="8"/>
        <v>5103.335714</v>
      </c>
      <c r="J56" s="37">
        <f t="shared" si="9"/>
        <v>5147.2675</v>
      </c>
      <c r="K56" s="32">
        <f t="shared" si="15"/>
        <v>5177.104444</v>
      </c>
      <c r="L56" s="32">
        <f t="shared" si="16"/>
        <v>5211.679</v>
      </c>
      <c r="M56" s="32">
        <f t="shared" si="17"/>
        <v>5227.587273</v>
      </c>
      <c r="N56" s="32">
        <f t="shared" si="18"/>
        <v>5244.251667</v>
      </c>
      <c r="O56" s="32">
        <f t="shared" si="19"/>
        <v>5248.700769</v>
      </c>
      <c r="P56" s="32">
        <f t="shared" si="20"/>
        <v>5253.999286</v>
      </c>
      <c r="Q56" s="32">
        <f t="shared" si="21"/>
        <v>5263.144667</v>
      </c>
      <c r="R56" s="4">
        <f t="shared" si="22"/>
        <v>5270.995</v>
      </c>
      <c r="S56" s="4">
        <f t="shared" si="23"/>
        <v>5280.392353</v>
      </c>
      <c r="T56" s="4">
        <f t="shared" si="24"/>
        <v>5290.147222</v>
      </c>
      <c r="U56" s="4">
        <f t="shared" si="25"/>
        <v>5293.387895</v>
      </c>
      <c r="V56" s="4">
        <f t="shared" si="26"/>
        <v>5300.8785</v>
      </c>
    </row>
    <row r="57">
      <c r="A57" s="30">
        <v>46070.0</v>
      </c>
      <c r="B57" s="3">
        <v>4919.0</v>
      </c>
      <c r="C57" s="3">
        <v>4939.76</v>
      </c>
      <c r="D57" s="85">
        <f>SUM(C56:C57)/2</f>
        <v>4867.635</v>
      </c>
      <c r="E57" s="68">
        <f>SUM(C55:C57)/3</f>
        <v>4850.723333</v>
      </c>
      <c r="F57" s="78">
        <f>SUM(C54:C57)/4</f>
        <v>4896.155</v>
      </c>
      <c r="G57" s="203">
        <f>SUM(C53:C57)/5</f>
        <v>4973.732</v>
      </c>
      <c r="H57" s="203">
        <f>SUM(C52:C57)/6</f>
        <v>5036.001667</v>
      </c>
      <c r="I57" s="69">
        <f t="shared" si="8"/>
        <v>5064.715714</v>
      </c>
      <c r="J57" s="204">
        <f t="shared" si="9"/>
        <v>5082.88875</v>
      </c>
      <c r="K57" s="56">
        <f t="shared" si="15"/>
        <v>5124.211111</v>
      </c>
      <c r="L57" s="205">
        <f t="shared" si="16"/>
        <v>5153.37</v>
      </c>
      <c r="M57" s="90">
        <f t="shared" si="17"/>
        <v>5186.959091</v>
      </c>
      <c r="N57" s="206">
        <f t="shared" si="18"/>
        <v>5203.601667</v>
      </c>
      <c r="O57" s="198">
        <f t="shared" si="19"/>
        <v>5220.829231</v>
      </c>
      <c r="P57" s="207">
        <f t="shared" si="20"/>
        <v>5226.633571</v>
      </c>
      <c r="Q57" s="208">
        <f t="shared" si="21"/>
        <v>5233.05</v>
      </c>
      <c r="R57" s="195">
        <f t="shared" si="22"/>
        <v>5242.933125</v>
      </c>
      <c r="S57" s="209">
        <f t="shared" si="23"/>
        <v>5251.510588</v>
      </c>
      <c r="T57" s="210">
        <f t="shared" si="24"/>
        <v>5261.468333</v>
      </c>
      <c r="U57" s="211">
        <f t="shared" si="25"/>
        <v>5271.705789</v>
      </c>
      <c r="V57" s="212">
        <f t="shared" si="26"/>
        <v>5275.7065</v>
      </c>
    </row>
    <row r="58">
      <c r="A58" s="30">
        <v>46071.0</v>
      </c>
      <c r="B58" s="3">
        <v>4885.0</v>
      </c>
      <c r="C58" s="3">
        <v>4866.82</v>
      </c>
      <c r="D58" s="32">
        <f t="shared" ref="D58:D67" si="32">SUM(C57:C58)/2</f>
        <v>4903.29</v>
      </c>
      <c r="E58" s="32">
        <f t="shared" ref="E58:E67" si="33">SUM(C56:C58)/3</f>
        <v>4867.363333</v>
      </c>
      <c r="F58" s="32">
        <f t="shared" ref="F58:F67" si="34">SUM(C55:C58)/4</f>
        <v>4854.7475</v>
      </c>
      <c r="G58" s="32">
        <f t="shared" ref="G58:G67" si="35">SUM(C54:C58)/5</f>
        <v>4890.288</v>
      </c>
      <c r="H58" s="32">
        <f t="shared" ref="H58:H67" si="36">SUM(C53:C58)/6</f>
        <v>4955.913333</v>
      </c>
      <c r="I58" s="32">
        <f t="shared" si="8"/>
        <v>5011.832857</v>
      </c>
      <c r="J58" s="37">
        <f t="shared" si="9"/>
        <v>5039.97875</v>
      </c>
      <c r="K58" s="32">
        <f t="shared" si="15"/>
        <v>5058.881111</v>
      </c>
      <c r="L58" s="32">
        <f t="shared" si="16"/>
        <v>5098.472</v>
      </c>
      <c r="M58" s="32">
        <f t="shared" si="17"/>
        <v>5127.32</v>
      </c>
      <c r="N58" s="32">
        <f t="shared" si="18"/>
        <v>5160.280833</v>
      </c>
      <c r="O58" s="32">
        <f t="shared" si="19"/>
        <v>5177.695385</v>
      </c>
      <c r="P58" s="32">
        <f t="shared" si="20"/>
        <v>5195.542857</v>
      </c>
      <c r="Q58" s="32">
        <f t="shared" si="21"/>
        <v>5202.646</v>
      </c>
      <c r="R58" s="4">
        <f t="shared" si="22"/>
        <v>5210.160625</v>
      </c>
      <c r="S58" s="4">
        <f t="shared" si="23"/>
        <v>5220.808824</v>
      </c>
      <c r="T58" s="4">
        <f t="shared" si="24"/>
        <v>5230.138889</v>
      </c>
      <c r="U58" s="4">
        <f t="shared" si="25"/>
        <v>5240.697368</v>
      </c>
      <c r="V58" s="4">
        <f t="shared" si="26"/>
        <v>5251.4615</v>
      </c>
    </row>
    <row r="59">
      <c r="A59" s="30">
        <v>46072.0</v>
      </c>
      <c r="B59" s="3">
        <v>4839.5</v>
      </c>
      <c r="C59" s="3">
        <v>4916.73</v>
      </c>
      <c r="D59" s="32">
        <f t="shared" si="32"/>
        <v>4891.775</v>
      </c>
      <c r="E59" s="32">
        <f t="shared" si="33"/>
        <v>4907.77</v>
      </c>
      <c r="F59" s="32">
        <f t="shared" si="34"/>
        <v>4879.705</v>
      </c>
      <c r="G59" s="32">
        <f t="shared" si="35"/>
        <v>4867.144</v>
      </c>
      <c r="H59" s="32">
        <f t="shared" si="36"/>
        <v>4894.695</v>
      </c>
      <c r="I59" s="32">
        <f t="shared" si="8"/>
        <v>4950.315714</v>
      </c>
      <c r="J59" s="37">
        <f t="shared" si="9"/>
        <v>4999.945</v>
      </c>
      <c r="K59" s="32">
        <f t="shared" si="15"/>
        <v>5026.284444</v>
      </c>
      <c r="L59" s="32">
        <f t="shared" si="16"/>
        <v>5044.666</v>
      </c>
      <c r="M59" s="32">
        <f t="shared" si="17"/>
        <v>5081.95</v>
      </c>
      <c r="N59" s="32">
        <f t="shared" si="18"/>
        <v>5109.770833</v>
      </c>
      <c r="O59" s="32">
        <f t="shared" si="19"/>
        <v>5141.546154</v>
      </c>
      <c r="P59" s="32">
        <f t="shared" si="20"/>
        <v>5159.055</v>
      </c>
      <c r="Q59" s="32">
        <f t="shared" si="21"/>
        <v>5176.955333</v>
      </c>
      <c r="R59" s="4">
        <f t="shared" si="22"/>
        <v>5184.77625</v>
      </c>
      <c r="S59" s="4">
        <f t="shared" si="23"/>
        <v>5192.9</v>
      </c>
      <c r="T59" s="4">
        <f t="shared" si="24"/>
        <v>5203.915556</v>
      </c>
      <c r="U59" s="4">
        <f t="shared" si="25"/>
        <v>5213.643684</v>
      </c>
      <c r="V59" s="4">
        <f t="shared" si="26"/>
        <v>5224.499</v>
      </c>
    </row>
    <row r="60">
      <c r="A60" s="30">
        <v>46073.0</v>
      </c>
      <c r="B60" s="3">
        <v>4859.0</v>
      </c>
      <c r="C60" s="3">
        <v>4855.3</v>
      </c>
      <c r="D60" s="32">
        <f t="shared" si="32"/>
        <v>4886.015</v>
      </c>
      <c r="E60" s="32">
        <f t="shared" si="33"/>
        <v>4879.616667</v>
      </c>
      <c r="F60" s="32">
        <f t="shared" si="34"/>
        <v>4894.6525</v>
      </c>
      <c r="G60" s="32">
        <f t="shared" si="35"/>
        <v>4874.824</v>
      </c>
      <c r="H60" s="32">
        <f t="shared" si="36"/>
        <v>4865.17</v>
      </c>
      <c r="I60" s="32">
        <f t="shared" si="8"/>
        <v>4889.067143</v>
      </c>
      <c r="J60" s="37">
        <f t="shared" si="9"/>
        <v>4938.43875</v>
      </c>
      <c r="K60" s="32">
        <f t="shared" si="15"/>
        <v>4983.873333</v>
      </c>
      <c r="L60" s="32">
        <f t="shared" si="16"/>
        <v>5009.186</v>
      </c>
      <c r="M60" s="32">
        <f t="shared" si="17"/>
        <v>5027.450909</v>
      </c>
      <c r="N60" s="32">
        <f t="shared" si="18"/>
        <v>5063.0625</v>
      </c>
      <c r="O60" s="32">
        <f t="shared" si="19"/>
        <v>5090.196154</v>
      </c>
      <c r="P60" s="32">
        <f t="shared" si="20"/>
        <v>5121.1</v>
      </c>
      <c r="Q60" s="32">
        <f t="shared" si="21"/>
        <v>5138.804667</v>
      </c>
      <c r="R60" s="4">
        <f t="shared" si="22"/>
        <v>5156.851875</v>
      </c>
      <c r="S60" s="4">
        <f t="shared" si="23"/>
        <v>5165.395294</v>
      </c>
      <c r="T60" s="4">
        <f t="shared" si="24"/>
        <v>5174.144444</v>
      </c>
      <c r="U60" s="4">
        <f t="shared" si="25"/>
        <v>5185.567368</v>
      </c>
      <c r="V60" s="4">
        <f t="shared" si="26"/>
        <v>5195.7265</v>
      </c>
    </row>
    <row r="61">
      <c r="A61" s="30">
        <v>46076.0</v>
      </c>
      <c r="B61" s="3">
        <v>4714.0</v>
      </c>
      <c r="C61" s="3">
        <v>4743.29</v>
      </c>
      <c r="D61" s="32">
        <f t="shared" si="32"/>
        <v>4799.295</v>
      </c>
      <c r="E61" s="32">
        <f t="shared" si="33"/>
        <v>4838.44</v>
      </c>
      <c r="F61" s="32">
        <f t="shared" si="34"/>
        <v>4845.535</v>
      </c>
      <c r="G61" s="32">
        <f t="shared" si="35"/>
        <v>4864.38</v>
      </c>
      <c r="H61" s="32">
        <f t="shared" si="36"/>
        <v>4852.901667</v>
      </c>
      <c r="I61" s="32">
        <f t="shared" si="8"/>
        <v>4847.758571</v>
      </c>
      <c r="J61" s="37">
        <f t="shared" si="9"/>
        <v>4870.845</v>
      </c>
      <c r="K61" s="32">
        <f t="shared" si="15"/>
        <v>4916.755556</v>
      </c>
      <c r="L61" s="32">
        <f t="shared" si="16"/>
        <v>4959.815</v>
      </c>
      <c r="M61" s="32">
        <f t="shared" si="17"/>
        <v>4985.013636</v>
      </c>
      <c r="N61" s="32">
        <f t="shared" si="18"/>
        <v>5003.770833</v>
      </c>
      <c r="O61" s="32">
        <f t="shared" si="19"/>
        <v>5038.464615</v>
      </c>
      <c r="P61" s="32">
        <f t="shared" si="20"/>
        <v>5065.417143</v>
      </c>
      <c r="Q61" s="32">
        <f t="shared" si="21"/>
        <v>5095.912667</v>
      </c>
      <c r="R61" s="4">
        <f t="shared" si="22"/>
        <v>5114.085</v>
      </c>
      <c r="S61" s="4">
        <f t="shared" si="23"/>
        <v>5132.524706</v>
      </c>
      <c r="T61" s="4">
        <f t="shared" si="24"/>
        <v>5141.945</v>
      </c>
      <c r="U61" s="4">
        <f t="shared" si="25"/>
        <v>5151.467895</v>
      </c>
      <c r="V61" s="4">
        <f t="shared" si="26"/>
        <v>5163.4535</v>
      </c>
    </row>
    <row r="62">
      <c r="A62" s="30">
        <v>46077.0</v>
      </c>
      <c r="B62" s="3">
        <v>4498.0</v>
      </c>
      <c r="C62" s="3">
        <v>4533.05</v>
      </c>
      <c r="D62" s="32">
        <f t="shared" si="32"/>
        <v>4638.17</v>
      </c>
      <c r="E62" s="32">
        <f t="shared" si="33"/>
        <v>4710.546667</v>
      </c>
      <c r="F62" s="32">
        <f t="shared" si="34"/>
        <v>4762.0925</v>
      </c>
      <c r="G62" s="32">
        <f t="shared" si="35"/>
        <v>4783.038</v>
      </c>
      <c r="H62" s="32">
        <f t="shared" si="36"/>
        <v>4809.158333</v>
      </c>
      <c r="I62" s="32">
        <f t="shared" si="8"/>
        <v>4807.208571</v>
      </c>
      <c r="J62" s="37">
        <f t="shared" si="9"/>
        <v>4808.42</v>
      </c>
      <c r="K62" s="32">
        <f t="shared" si="15"/>
        <v>4833.312222</v>
      </c>
      <c r="L62" s="32">
        <f t="shared" si="16"/>
        <v>4878.385</v>
      </c>
      <c r="M62" s="32">
        <f t="shared" si="17"/>
        <v>4921.018182</v>
      </c>
      <c r="N62" s="32">
        <f t="shared" si="18"/>
        <v>4947.35</v>
      </c>
      <c r="O62" s="32">
        <f t="shared" si="19"/>
        <v>4967.561538</v>
      </c>
      <c r="P62" s="32">
        <f t="shared" si="20"/>
        <v>5002.363571</v>
      </c>
      <c r="Q62" s="32">
        <f t="shared" si="21"/>
        <v>5029.926</v>
      </c>
      <c r="R62" s="4">
        <f t="shared" si="22"/>
        <v>5060.73375</v>
      </c>
      <c r="S62" s="4">
        <f t="shared" si="23"/>
        <v>5079.906471</v>
      </c>
      <c r="T62" s="4">
        <f t="shared" si="24"/>
        <v>5099.220556</v>
      </c>
      <c r="U62" s="4">
        <f t="shared" si="25"/>
        <v>5109.897895</v>
      </c>
      <c r="V62" s="4">
        <f t="shared" si="26"/>
        <v>5120.547</v>
      </c>
    </row>
    <row r="63">
      <c r="A63" s="30">
        <v>46078.0</v>
      </c>
      <c r="B63" s="3">
        <v>4577.0</v>
      </c>
      <c r="C63" s="3">
        <v>4594.99</v>
      </c>
      <c r="D63" s="32">
        <f t="shared" si="32"/>
        <v>4564.02</v>
      </c>
      <c r="E63" s="32">
        <f t="shared" si="33"/>
        <v>4623.776667</v>
      </c>
      <c r="F63" s="32">
        <f t="shared" si="34"/>
        <v>4681.6575</v>
      </c>
      <c r="G63" s="32">
        <f t="shared" si="35"/>
        <v>4728.672</v>
      </c>
      <c r="H63" s="32">
        <f t="shared" si="36"/>
        <v>4751.696667</v>
      </c>
      <c r="I63" s="32">
        <f t="shared" si="8"/>
        <v>4778.562857</v>
      </c>
      <c r="J63" s="37">
        <f t="shared" si="9"/>
        <v>4780.68125</v>
      </c>
      <c r="K63" s="32">
        <f t="shared" si="15"/>
        <v>4784.705556</v>
      </c>
      <c r="L63" s="32">
        <f t="shared" si="16"/>
        <v>4809.48</v>
      </c>
      <c r="M63" s="32">
        <f t="shared" si="17"/>
        <v>4852.621818</v>
      </c>
      <c r="N63" s="32">
        <f t="shared" si="18"/>
        <v>4893.849167</v>
      </c>
      <c r="O63" s="32">
        <f t="shared" si="19"/>
        <v>4920.245385</v>
      </c>
      <c r="P63" s="32">
        <f t="shared" si="20"/>
        <v>4940.949286</v>
      </c>
      <c r="Q63" s="32">
        <f t="shared" si="21"/>
        <v>4975.205333</v>
      </c>
      <c r="R63" s="4">
        <f t="shared" si="22"/>
        <v>5002.7425</v>
      </c>
      <c r="S63" s="4">
        <f t="shared" si="23"/>
        <v>5033.337059</v>
      </c>
      <c r="T63" s="4">
        <f t="shared" si="24"/>
        <v>5052.966667</v>
      </c>
      <c r="U63" s="4">
        <f t="shared" si="25"/>
        <v>5072.682105</v>
      </c>
      <c r="V63" s="4">
        <f t="shared" si="26"/>
        <v>5084.1525</v>
      </c>
    </row>
    <row r="64">
      <c r="A64" s="30">
        <v>46079.0</v>
      </c>
      <c r="B64" s="3">
        <v>4507.5</v>
      </c>
      <c r="C64" s="3">
        <v>4584.15</v>
      </c>
      <c r="D64" s="32">
        <f t="shared" si="32"/>
        <v>4589.57</v>
      </c>
      <c r="E64" s="32">
        <f t="shared" si="33"/>
        <v>4570.73</v>
      </c>
      <c r="F64" s="32">
        <f t="shared" si="34"/>
        <v>4613.87</v>
      </c>
      <c r="G64" s="32">
        <f t="shared" si="35"/>
        <v>4662.156</v>
      </c>
      <c r="H64" s="32">
        <f t="shared" si="36"/>
        <v>4704.585</v>
      </c>
      <c r="I64" s="32">
        <f t="shared" si="8"/>
        <v>4727.761429</v>
      </c>
      <c r="J64" s="37">
        <f t="shared" si="9"/>
        <v>4754.26125</v>
      </c>
      <c r="K64" s="32">
        <f t="shared" si="15"/>
        <v>4758.844444</v>
      </c>
      <c r="L64" s="32">
        <f t="shared" si="16"/>
        <v>4764.65</v>
      </c>
      <c r="M64" s="32">
        <f t="shared" si="17"/>
        <v>4788.995455</v>
      </c>
      <c r="N64" s="32">
        <f t="shared" si="18"/>
        <v>4830.249167</v>
      </c>
      <c r="O64" s="32">
        <f t="shared" si="19"/>
        <v>4870.026154</v>
      </c>
      <c r="P64" s="32">
        <f t="shared" si="20"/>
        <v>4896.238571</v>
      </c>
      <c r="Q64" s="32">
        <f t="shared" si="21"/>
        <v>4917.162667</v>
      </c>
      <c r="R64" s="4">
        <f t="shared" si="22"/>
        <v>4950.764375</v>
      </c>
      <c r="S64" s="4">
        <f t="shared" si="23"/>
        <v>4978.119412</v>
      </c>
      <c r="T64" s="4">
        <f t="shared" si="24"/>
        <v>5008.382222</v>
      </c>
      <c r="U64" s="4">
        <f t="shared" si="25"/>
        <v>5028.292105</v>
      </c>
      <c r="V64" s="4">
        <f t="shared" si="26"/>
        <v>5048.2555</v>
      </c>
    </row>
    <row r="65">
      <c r="A65" s="30">
        <v>46080.0</v>
      </c>
      <c r="B65" s="3">
        <v>4513.0</v>
      </c>
      <c r="C65" s="3">
        <v>4530.8</v>
      </c>
      <c r="D65" s="32">
        <f t="shared" si="32"/>
        <v>4557.475</v>
      </c>
      <c r="E65" s="32">
        <f t="shared" si="33"/>
        <v>4569.98</v>
      </c>
      <c r="F65" s="32">
        <f t="shared" si="34"/>
        <v>4560.7475</v>
      </c>
      <c r="G65" s="32">
        <f t="shared" si="35"/>
        <v>4597.256</v>
      </c>
      <c r="H65" s="32">
        <f t="shared" si="36"/>
        <v>4640.263333</v>
      </c>
      <c r="I65" s="32">
        <f t="shared" si="8"/>
        <v>4679.758571</v>
      </c>
      <c r="J65" s="37">
        <f t="shared" si="9"/>
        <v>4703.14125</v>
      </c>
      <c r="K65" s="32">
        <f t="shared" si="15"/>
        <v>4729.432222</v>
      </c>
      <c r="L65" s="32">
        <f t="shared" si="16"/>
        <v>4736.04</v>
      </c>
      <c r="M65" s="32">
        <f t="shared" si="17"/>
        <v>4743.390909</v>
      </c>
      <c r="N65" s="32">
        <f t="shared" si="18"/>
        <v>4767.479167</v>
      </c>
      <c r="O65" s="32">
        <f t="shared" si="19"/>
        <v>4807.214615</v>
      </c>
      <c r="P65" s="32">
        <f t="shared" si="20"/>
        <v>4845.795714</v>
      </c>
      <c r="Q65" s="32">
        <f t="shared" si="21"/>
        <v>4871.876</v>
      </c>
      <c r="R65" s="4">
        <f t="shared" si="22"/>
        <v>4893.015</v>
      </c>
      <c r="S65" s="4">
        <f t="shared" si="23"/>
        <v>4926.060588</v>
      </c>
      <c r="T65" s="4">
        <f t="shared" si="24"/>
        <v>4953.268333</v>
      </c>
      <c r="U65" s="4">
        <f t="shared" si="25"/>
        <v>4983.246316</v>
      </c>
      <c r="V65" s="4">
        <f t="shared" si="26"/>
        <v>5003.4175</v>
      </c>
    </row>
    <row r="66">
      <c r="A66" s="30">
        <v>46083.0</v>
      </c>
      <c r="B66" s="3">
        <v>4449.3</v>
      </c>
      <c r="C66" s="3">
        <v>4448.22</v>
      </c>
      <c r="D66" s="32">
        <f t="shared" si="32"/>
        <v>4489.51</v>
      </c>
      <c r="E66" s="32">
        <f t="shared" si="33"/>
        <v>4521.056667</v>
      </c>
      <c r="F66" s="32">
        <f t="shared" si="34"/>
        <v>4539.54</v>
      </c>
      <c r="G66" s="32">
        <f t="shared" si="35"/>
        <v>4538.242</v>
      </c>
      <c r="H66" s="32">
        <f t="shared" si="36"/>
        <v>4572.416667</v>
      </c>
      <c r="I66" s="32">
        <f t="shared" si="8"/>
        <v>4612.828571</v>
      </c>
      <c r="J66" s="37">
        <f t="shared" si="9"/>
        <v>4650.81625</v>
      </c>
      <c r="K66" s="32">
        <f t="shared" si="15"/>
        <v>4674.816667</v>
      </c>
      <c r="L66" s="32">
        <f t="shared" si="16"/>
        <v>4701.311</v>
      </c>
      <c r="M66" s="32">
        <f t="shared" si="17"/>
        <v>4709.874545</v>
      </c>
      <c r="N66" s="32">
        <f t="shared" si="18"/>
        <v>4718.793333</v>
      </c>
      <c r="O66" s="32">
        <f t="shared" si="19"/>
        <v>4742.920769</v>
      </c>
      <c r="P66" s="32">
        <f t="shared" si="20"/>
        <v>4781.572143</v>
      </c>
      <c r="Q66" s="32">
        <f t="shared" si="21"/>
        <v>4819.290667</v>
      </c>
      <c r="R66" s="4">
        <f t="shared" si="22"/>
        <v>4845.3975</v>
      </c>
      <c r="S66" s="4">
        <f t="shared" si="23"/>
        <v>4866.850588</v>
      </c>
      <c r="T66" s="4">
        <f t="shared" si="24"/>
        <v>4899.513889</v>
      </c>
      <c r="U66" s="4">
        <f t="shared" si="25"/>
        <v>4926.686842</v>
      </c>
      <c r="V66" s="4">
        <f t="shared" si="26"/>
        <v>4956.495</v>
      </c>
    </row>
    <row r="67">
      <c r="A67" s="30">
        <v>46085.0</v>
      </c>
      <c r="B67" s="3">
        <v>4357.7</v>
      </c>
      <c r="C67" s="3">
        <v>4365.82</v>
      </c>
      <c r="D67" s="32">
        <f t="shared" si="32"/>
        <v>4407.02</v>
      </c>
      <c r="E67" s="32">
        <f t="shared" si="33"/>
        <v>4448.28</v>
      </c>
      <c r="F67" s="32">
        <f t="shared" si="34"/>
        <v>4482.2475</v>
      </c>
      <c r="G67" s="32">
        <f t="shared" si="35"/>
        <v>4504.796</v>
      </c>
      <c r="H67" s="32">
        <f t="shared" si="36"/>
        <v>4509.505</v>
      </c>
      <c r="I67" s="32">
        <f t="shared" si="8"/>
        <v>4542.902857</v>
      </c>
      <c r="J67" s="37">
        <f t="shared" si="9"/>
        <v>4581.9525</v>
      </c>
      <c r="K67" s="32">
        <f t="shared" si="15"/>
        <v>4619.15</v>
      </c>
      <c r="L67" s="32">
        <f t="shared" si="16"/>
        <v>4643.917</v>
      </c>
      <c r="M67" s="32">
        <f t="shared" si="17"/>
        <v>4670.811818</v>
      </c>
      <c r="N67" s="32">
        <f t="shared" si="18"/>
        <v>4681.203333</v>
      </c>
      <c r="O67" s="32">
        <f t="shared" si="19"/>
        <v>4691.641538</v>
      </c>
      <c r="P67" s="32">
        <f t="shared" si="20"/>
        <v>4715.985</v>
      </c>
      <c r="Q67" s="32">
        <f t="shared" si="21"/>
        <v>4753.855333</v>
      </c>
      <c r="R67" s="4">
        <f t="shared" si="22"/>
        <v>4790.94875</v>
      </c>
      <c r="S67" s="4">
        <f t="shared" si="23"/>
        <v>4817.187059</v>
      </c>
      <c r="T67" s="4">
        <f t="shared" si="24"/>
        <v>4839.015556</v>
      </c>
      <c r="U67" s="4">
        <f t="shared" si="25"/>
        <v>4871.424737</v>
      </c>
      <c r="V67" s="4">
        <f t="shared" si="26"/>
        <v>4898.6435</v>
      </c>
    </row>
    <row r="68">
      <c r="A68" s="30">
        <v>46086.0</v>
      </c>
      <c r="B68" s="3">
        <v>4400.0</v>
      </c>
      <c r="C68" s="3">
        <v>4377.03</v>
      </c>
      <c r="D68" s="96">
        <f t="shared" ref="D68:D75" si="37">SUM(C67:C68)/2</f>
        <v>4371.425</v>
      </c>
      <c r="E68" s="97">
        <f t="shared" ref="E68:E75" si="38">SUM(C66:C68)/3</f>
        <v>4397.023333</v>
      </c>
      <c r="F68" s="98">
        <f t="shared" ref="F68:F75" si="39">SUM(C65:C68)/4</f>
        <v>4430.4675</v>
      </c>
      <c r="G68" s="99">
        <f t="shared" ref="G68:G75" si="40">SUM(C64:C68)/5</f>
        <v>4461.204</v>
      </c>
      <c r="H68" s="100">
        <f t="shared" ref="H68:H75" si="41">SUM(C63:C68)/6</f>
        <v>4483.501667</v>
      </c>
      <c r="I68" s="101">
        <f t="shared" si="8"/>
        <v>4490.58</v>
      </c>
      <c r="J68" s="102">
        <f t="shared" si="9"/>
        <v>4522.16875</v>
      </c>
      <c r="K68" s="103">
        <f t="shared" si="15"/>
        <v>4559.183333</v>
      </c>
      <c r="L68" s="104">
        <f t="shared" si="16"/>
        <v>4594.938</v>
      </c>
      <c r="M68" s="105">
        <f t="shared" si="17"/>
        <v>4619.654545</v>
      </c>
      <c r="N68" s="106">
        <f t="shared" si="18"/>
        <v>4646.33</v>
      </c>
      <c r="O68" s="107">
        <f t="shared" si="19"/>
        <v>4657.805385</v>
      </c>
      <c r="P68" s="108">
        <f t="shared" si="20"/>
        <v>4669.169286</v>
      </c>
      <c r="Q68" s="109">
        <f t="shared" si="21"/>
        <v>4693.388</v>
      </c>
      <c r="R68" s="110">
        <f t="shared" si="22"/>
        <v>4730.30375</v>
      </c>
      <c r="S68" s="111">
        <f t="shared" si="23"/>
        <v>4766.600588</v>
      </c>
      <c r="T68" s="112">
        <f t="shared" si="24"/>
        <v>4792.733889</v>
      </c>
      <c r="U68" s="112">
        <f t="shared" si="25"/>
        <v>4814.700526</v>
      </c>
      <c r="V68" s="113">
        <f t="shared" si="26"/>
        <v>4846.705</v>
      </c>
    </row>
    <row r="69">
      <c r="A69" s="30">
        <v>46087.0</v>
      </c>
      <c r="B69" s="3">
        <v>4330.2</v>
      </c>
      <c r="C69" s="3">
        <v>4385.06</v>
      </c>
      <c r="D69" s="115">
        <f t="shared" si="37"/>
        <v>4381.045</v>
      </c>
      <c r="E69" s="163">
        <f t="shared" si="38"/>
        <v>4375.97</v>
      </c>
      <c r="F69" s="172">
        <f t="shared" si="39"/>
        <v>4394.0325</v>
      </c>
      <c r="G69" s="182">
        <f t="shared" si="40"/>
        <v>4421.386</v>
      </c>
      <c r="H69" s="153">
        <f t="shared" si="41"/>
        <v>4448.513333</v>
      </c>
      <c r="I69" s="174">
        <f t="shared" si="8"/>
        <v>4469.438571</v>
      </c>
      <c r="J69" s="146">
        <f t="shared" si="9"/>
        <v>4477.39</v>
      </c>
      <c r="K69" s="154">
        <f t="shared" si="15"/>
        <v>4506.934444</v>
      </c>
      <c r="L69" s="243">
        <f t="shared" si="16"/>
        <v>4541.771</v>
      </c>
      <c r="M69" s="103">
        <f t="shared" si="17"/>
        <v>4575.858182</v>
      </c>
      <c r="N69" s="137">
        <f t="shared" si="18"/>
        <v>4600.105</v>
      </c>
      <c r="O69" s="169">
        <f t="shared" si="19"/>
        <v>4626.232308</v>
      </c>
      <c r="P69" s="105">
        <f t="shared" si="20"/>
        <v>4638.323571</v>
      </c>
      <c r="Q69" s="107">
        <f t="shared" si="21"/>
        <v>4650.228667</v>
      </c>
      <c r="R69" s="244">
        <f t="shared" si="22"/>
        <v>4674.1175</v>
      </c>
      <c r="S69" s="109">
        <f t="shared" si="23"/>
        <v>4709.995294</v>
      </c>
      <c r="T69" s="110">
        <f t="shared" si="24"/>
        <v>4745.403889</v>
      </c>
      <c r="U69" s="110">
        <f t="shared" si="25"/>
        <v>4771.277368</v>
      </c>
      <c r="V69" s="140">
        <f t="shared" si="26"/>
        <v>4793.2185</v>
      </c>
    </row>
    <row r="70">
      <c r="A70" s="30">
        <v>46090.0</v>
      </c>
      <c r="B70" s="3">
        <v>4303.7</v>
      </c>
      <c r="C70" s="3">
        <v>4266.07</v>
      </c>
      <c r="D70" s="114">
        <f t="shared" si="37"/>
        <v>4325.565</v>
      </c>
      <c r="E70" s="115">
        <f t="shared" si="38"/>
        <v>4342.72</v>
      </c>
      <c r="F70" s="116">
        <f t="shared" si="39"/>
        <v>4348.495</v>
      </c>
      <c r="G70" s="117">
        <f t="shared" si="40"/>
        <v>4368.44</v>
      </c>
      <c r="H70" s="118">
        <f t="shared" si="41"/>
        <v>4395.5</v>
      </c>
      <c r="I70" s="119">
        <f t="shared" si="8"/>
        <v>4422.45</v>
      </c>
      <c r="J70" s="120">
        <f t="shared" si="9"/>
        <v>4444.0175</v>
      </c>
      <c r="K70" s="121">
        <f t="shared" si="15"/>
        <v>4453.91</v>
      </c>
      <c r="L70" s="122">
        <f t="shared" si="16"/>
        <v>4482.848</v>
      </c>
      <c r="M70" s="123">
        <f t="shared" si="17"/>
        <v>4516.707273</v>
      </c>
      <c r="N70" s="101">
        <f t="shared" si="18"/>
        <v>4550.0425</v>
      </c>
      <c r="O70" s="102">
        <f t="shared" si="19"/>
        <v>4574.41</v>
      </c>
      <c r="P70" s="124">
        <f t="shared" si="20"/>
        <v>4600.506429</v>
      </c>
      <c r="Q70" s="103">
        <f t="shared" si="21"/>
        <v>4613.506667</v>
      </c>
      <c r="R70" s="104">
        <f t="shared" si="22"/>
        <v>4626.21875</v>
      </c>
      <c r="S70" s="106">
        <f t="shared" si="23"/>
        <v>4650.114706</v>
      </c>
      <c r="T70" s="125">
        <f t="shared" si="24"/>
        <v>4685.332778</v>
      </c>
      <c r="U70" s="126">
        <f t="shared" si="25"/>
        <v>4720.175789</v>
      </c>
      <c r="V70" s="127">
        <f t="shared" si="26"/>
        <v>4746.017</v>
      </c>
    </row>
    <row r="71">
      <c r="A71" s="30">
        <v>46091.0</v>
      </c>
      <c r="B71" s="3">
        <v>4356.6</v>
      </c>
      <c r="C71" s="3">
        <v>4317.32</v>
      </c>
      <c r="D71" s="115">
        <f t="shared" si="37"/>
        <v>4291.695</v>
      </c>
      <c r="E71" s="128">
        <f t="shared" si="38"/>
        <v>4322.816667</v>
      </c>
      <c r="F71" s="129">
        <f t="shared" si="39"/>
        <v>4336.37</v>
      </c>
      <c r="G71" s="130">
        <f t="shared" si="40"/>
        <v>4342.26</v>
      </c>
      <c r="H71" s="131">
        <f t="shared" si="41"/>
        <v>4359.92</v>
      </c>
      <c r="I71" s="132">
        <f t="shared" si="8"/>
        <v>4384.331429</v>
      </c>
      <c r="J71" s="133">
        <f t="shared" si="9"/>
        <v>4409.30875</v>
      </c>
      <c r="K71" s="122">
        <f t="shared" si="15"/>
        <v>4429.94</v>
      </c>
      <c r="L71" s="134">
        <f t="shared" si="16"/>
        <v>4440.251</v>
      </c>
      <c r="M71" s="135">
        <f t="shared" si="17"/>
        <v>4467.8</v>
      </c>
      <c r="N71" s="136">
        <f t="shared" si="18"/>
        <v>4500.091667</v>
      </c>
      <c r="O71" s="137">
        <f t="shared" si="19"/>
        <v>4532.140769</v>
      </c>
      <c r="P71" s="105">
        <f t="shared" si="20"/>
        <v>4556.046429</v>
      </c>
      <c r="Q71" s="107">
        <f t="shared" si="21"/>
        <v>4581.627333</v>
      </c>
      <c r="R71" s="138">
        <f t="shared" si="22"/>
        <v>4594.995</v>
      </c>
      <c r="S71" s="126">
        <f t="shared" si="23"/>
        <v>4608.048235</v>
      </c>
      <c r="T71" s="139">
        <f t="shared" si="24"/>
        <v>4631.626111</v>
      </c>
      <c r="U71" s="140">
        <f t="shared" si="25"/>
        <v>4665.963684</v>
      </c>
      <c r="V71" s="141">
        <f t="shared" si="26"/>
        <v>4700.033</v>
      </c>
    </row>
    <row r="72">
      <c r="A72" s="30">
        <v>46092.0</v>
      </c>
      <c r="B72" s="3">
        <v>4343.4</v>
      </c>
      <c r="C72" s="3">
        <v>4372.25</v>
      </c>
      <c r="D72" s="115">
        <f t="shared" si="37"/>
        <v>4344.785</v>
      </c>
      <c r="E72" s="142">
        <f t="shared" si="38"/>
        <v>4318.546667</v>
      </c>
      <c r="F72" s="117">
        <f t="shared" si="39"/>
        <v>4335.175</v>
      </c>
      <c r="G72" s="143">
        <f t="shared" si="40"/>
        <v>4343.546</v>
      </c>
      <c r="H72" s="144">
        <f t="shared" si="41"/>
        <v>4347.258333</v>
      </c>
      <c r="I72" s="145">
        <f t="shared" si="8"/>
        <v>4361.681429</v>
      </c>
      <c r="J72" s="120">
        <f t="shared" si="9"/>
        <v>4382.82125</v>
      </c>
      <c r="K72" s="99">
        <f t="shared" si="15"/>
        <v>4405.191111</v>
      </c>
      <c r="L72" s="146">
        <f t="shared" si="16"/>
        <v>4424.171</v>
      </c>
      <c r="M72" s="135">
        <f t="shared" si="17"/>
        <v>4434.069091</v>
      </c>
      <c r="N72" s="124">
        <f t="shared" si="18"/>
        <v>4459.8375</v>
      </c>
      <c r="O72" s="137">
        <f t="shared" si="19"/>
        <v>4490.257692</v>
      </c>
      <c r="P72" s="105">
        <f t="shared" si="20"/>
        <v>4520.72</v>
      </c>
      <c r="Q72" s="107">
        <f t="shared" si="21"/>
        <v>4543.793333</v>
      </c>
      <c r="R72" s="125">
        <f t="shared" si="22"/>
        <v>4568.54125</v>
      </c>
      <c r="S72" s="126">
        <f t="shared" si="23"/>
        <v>4581.892353</v>
      </c>
      <c r="T72" s="109">
        <f t="shared" si="24"/>
        <v>4594.948333</v>
      </c>
      <c r="U72" s="147">
        <f t="shared" si="25"/>
        <v>4617.974737</v>
      </c>
      <c r="V72" s="141">
        <f t="shared" si="26"/>
        <v>4651.278</v>
      </c>
    </row>
    <row r="73">
      <c r="A73" s="30">
        <v>46093.0</v>
      </c>
      <c r="B73" s="3">
        <v>4330.0</v>
      </c>
      <c r="C73" s="3">
        <v>4323.93</v>
      </c>
      <c r="D73" s="96">
        <f t="shared" si="37"/>
        <v>4348.09</v>
      </c>
      <c r="E73" s="115">
        <f t="shared" si="38"/>
        <v>4337.833333</v>
      </c>
      <c r="F73" s="148">
        <f t="shared" si="39"/>
        <v>4319.8925</v>
      </c>
      <c r="G73" s="149">
        <f t="shared" si="40"/>
        <v>4332.926</v>
      </c>
      <c r="H73" s="150">
        <f t="shared" si="41"/>
        <v>4340.276667</v>
      </c>
      <c r="I73" s="151">
        <f t="shared" si="8"/>
        <v>4343.925714</v>
      </c>
      <c r="J73" s="152">
        <f t="shared" si="9"/>
        <v>4356.9625</v>
      </c>
      <c r="K73" s="119">
        <f t="shared" si="15"/>
        <v>4376.277778</v>
      </c>
      <c r="L73" s="153">
        <f t="shared" si="16"/>
        <v>4397.065</v>
      </c>
      <c r="M73" s="99">
        <f t="shared" si="17"/>
        <v>4415.058182</v>
      </c>
      <c r="N73" s="146">
        <f t="shared" si="18"/>
        <v>4424.890833</v>
      </c>
      <c r="O73" s="154">
        <f t="shared" si="19"/>
        <v>4449.383077</v>
      </c>
      <c r="P73" s="102">
        <f t="shared" si="20"/>
        <v>4478.377143</v>
      </c>
      <c r="Q73" s="155">
        <f t="shared" si="21"/>
        <v>4507.600667</v>
      </c>
      <c r="R73" s="104">
        <f t="shared" si="22"/>
        <v>4530.051875</v>
      </c>
      <c r="S73" s="105">
        <f t="shared" si="23"/>
        <v>4554.152353</v>
      </c>
      <c r="T73" s="156">
        <f t="shared" si="24"/>
        <v>4567.561111</v>
      </c>
      <c r="U73" s="125">
        <f t="shared" si="25"/>
        <v>4580.684211</v>
      </c>
      <c r="V73" s="109">
        <f t="shared" si="26"/>
        <v>4603.2725</v>
      </c>
    </row>
    <row r="74">
      <c r="A74" s="30">
        <v>46094.0</v>
      </c>
      <c r="B74" s="3">
        <v>4255.0</v>
      </c>
      <c r="C74" s="3">
        <v>4269.04</v>
      </c>
      <c r="D74" s="115">
        <f t="shared" si="37"/>
        <v>4296.485</v>
      </c>
      <c r="E74" s="116">
        <f t="shared" si="38"/>
        <v>4321.74</v>
      </c>
      <c r="F74" s="96">
        <f t="shared" si="39"/>
        <v>4320.635</v>
      </c>
      <c r="G74" s="157">
        <f t="shared" si="40"/>
        <v>4309.722</v>
      </c>
      <c r="H74" s="158">
        <f t="shared" si="41"/>
        <v>4322.278333</v>
      </c>
      <c r="I74" s="159">
        <f t="shared" si="8"/>
        <v>4330.1</v>
      </c>
      <c r="J74" s="160">
        <f t="shared" si="9"/>
        <v>4334.565</v>
      </c>
      <c r="K74" s="161">
        <f t="shared" si="15"/>
        <v>4347.193333</v>
      </c>
      <c r="L74" s="162">
        <f t="shared" si="16"/>
        <v>4365.554</v>
      </c>
      <c r="M74" s="121">
        <f t="shared" si="17"/>
        <v>4385.426364</v>
      </c>
      <c r="N74" s="100">
        <f t="shared" si="18"/>
        <v>4402.89</v>
      </c>
      <c r="O74" s="134">
        <f t="shared" si="19"/>
        <v>4412.902308</v>
      </c>
      <c r="P74" s="135">
        <f t="shared" si="20"/>
        <v>4436.501429</v>
      </c>
      <c r="Q74" s="136">
        <f t="shared" si="21"/>
        <v>4464.421333</v>
      </c>
      <c r="R74" s="137">
        <f t="shared" si="22"/>
        <v>4492.690625</v>
      </c>
      <c r="S74" s="105">
        <f t="shared" si="23"/>
        <v>4514.698235</v>
      </c>
      <c r="T74" s="107">
        <f t="shared" si="24"/>
        <v>4538.312778</v>
      </c>
      <c r="U74" s="138">
        <f t="shared" si="25"/>
        <v>4551.849474</v>
      </c>
      <c r="V74" s="127">
        <f t="shared" si="26"/>
        <v>4565.102</v>
      </c>
    </row>
    <row r="75">
      <c r="A75" s="30">
        <v>46097.0</v>
      </c>
      <c r="B75" s="3">
        <v>4202.2</v>
      </c>
      <c r="C75" s="3">
        <v>4184.53</v>
      </c>
      <c r="D75" s="115">
        <f t="shared" si="37"/>
        <v>4226.785</v>
      </c>
      <c r="E75" s="163">
        <f t="shared" si="38"/>
        <v>4259.166667</v>
      </c>
      <c r="F75" s="150">
        <f t="shared" si="39"/>
        <v>4287.4375</v>
      </c>
      <c r="G75" s="117">
        <f t="shared" si="40"/>
        <v>4293.414</v>
      </c>
      <c r="H75" s="97">
        <f t="shared" si="41"/>
        <v>4288.856667</v>
      </c>
      <c r="I75" s="118">
        <f t="shared" si="8"/>
        <v>4302.6</v>
      </c>
      <c r="J75" s="164">
        <f t="shared" si="9"/>
        <v>4311.90375</v>
      </c>
      <c r="K75" s="165">
        <f t="shared" si="15"/>
        <v>4317.894444</v>
      </c>
      <c r="L75" s="166">
        <f t="shared" si="16"/>
        <v>4330.927</v>
      </c>
      <c r="M75" s="167">
        <f t="shared" si="17"/>
        <v>4349.097273</v>
      </c>
      <c r="N75" s="134">
        <f t="shared" si="18"/>
        <v>4368.685</v>
      </c>
      <c r="O75" s="168">
        <f t="shared" si="19"/>
        <v>4386.093077</v>
      </c>
      <c r="P75" s="155">
        <f t="shared" si="20"/>
        <v>4396.59</v>
      </c>
      <c r="Q75" s="169">
        <f t="shared" si="21"/>
        <v>4419.703333</v>
      </c>
      <c r="R75" s="106">
        <f t="shared" si="22"/>
        <v>4446.928125</v>
      </c>
      <c r="S75" s="125">
        <f t="shared" si="23"/>
        <v>4474.563529</v>
      </c>
      <c r="T75" s="127">
        <f t="shared" si="24"/>
        <v>4496.355556</v>
      </c>
      <c r="U75" s="109">
        <f t="shared" si="25"/>
        <v>4519.692632</v>
      </c>
      <c r="V75" s="110">
        <f t="shared" si="26"/>
        <v>4533.4835</v>
      </c>
    </row>
    <row r="76">
      <c r="A76" s="30">
        <v>46098.0</v>
      </c>
      <c r="B76" s="3">
        <v>4103.6</v>
      </c>
      <c r="C76" s="3">
        <v>4108.96</v>
      </c>
      <c r="D76" s="32">
        <f t="shared" ref="D76:D78" si="42">SUM(C75:C76)/2</f>
        <v>4146.745</v>
      </c>
      <c r="E76" s="32">
        <f t="shared" ref="E76:E78" si="43">SUM(C74:C76)/3</f>
        <v>4187.51</v>
      </c>
      <c r="F76" s="32">
        <f t="shared" ref="F76:F78" si="44">SUM(C73:C76)/4</f>
        <v>4221.615</v>
      </c>
      <c r="G76" s="32">
        <f t="shared" ref="G76:G78" si="45">SUM(C72:C76)/5</f>
        <v>4251.742</v>
      </c>
      <c r="H76" s="32">
        <f t="shared" ref="H76:H78" si="46">SUM(C71:C76)/6</f>
        <v>4262.671667</v>
      </c>
      <c r="I76" s="32">
        <f t="shared" si="8"/>
        <v>4263.157143</v>
      </c>
      <c r="J76" s="37">
        <f t="shared" si="9"/>
        <v>4278.395</v>
      </c>
      <c r="K76" s="32">
        <f t="shared" si="15"/>
        <v>4289.354444</v>
      </c>
      <c r="L76" s="32">
        <f t="shared" si="16"/>
        <v>4297.001</v>
      </c>
      <c r="M76" s="32">
        <f t="shared" si="17"/>
        <v>4310.748182</v>
      </c>
      <c r="N76" s="32">
        <f t="shared" si="18"/>
        <v>4329.085833</v>
      </c>
      <c r="O76" s="32">
        <f t="shared" si="19"/>
        <v>4348.706154</v>
      </c>
      <c r="P76" s="32">
        <f t="shared" si="20"/>
        <v>4366.297857</v>
      </c>
      <c r="Q76" s="32">
        <f t="shared" si="21"/>
        <v>4377.414667</v>
      </c>
      <c r="R76" s="4">
        <f t="shared" si="22"/>
        <v>4400.281875</v>
      </c>
      <c r="S76" s="4">
        <f t="shared" si="23"/>
        <v>4427.047647</v>
      </c>
      <c r="T76" s="4">
        <f t="shared" si="24"/>
        <v>4454.252222</v>
      </c>
      <c r="U76" s="4">
        <f t="shared" si="25"/>
        <v>4475.966316</v>
      </c>
      <c r="V76" s="4">
        <f t="shared" si="26"/>
        <v>4499.156</v>
      </c>
    </row>
    <row r="77">
      <c r="A77" s="30">
        <v>46099.0</v>
      </c>
      <c r="B77" s="3">
        <v>4207.4</v>
      </c>
      <c r="C77" s="3">
        <v>4239.63</v>
      </c>
      <c r="D77" s="32">
        <f t="shared" si="42"/>
        <v>4174.295</v>
      </c>
      <c r="E77" s="32">
        <f t="shared" si="43"/>
        <v>4177.706667</v>
      </c>
      <c r="F77" s="32">
        <f t="shared" si="44"/>
        <v>4200.54</v>
      </c>
      <c r="G77" s="32">
        <f t="shared" si="45"/>
        <v>4225.218</v>
      </c>
      <c r="H77" s="32">
        <f t="shared" si="46"/>
        <v>4249.723333</v>
      </c>
      <c r="I77" s="32">
        <f t="shared" si="8"/>
        <v>4259.38</v>
      </c>
      <c r="J77" s="37">
        <f t="shared" si="9"/>
        <v>4260.21625</v>
      </c>
      <c r="K77" s="32">
        <f t="shared" si="15"/>
        <v>4274.087778</v>
      </c>
      <c r="L77" s="32">
        <f t="shared" si="16"/>
        <v>4284.382</v>
      </c>
      <c r="M77" s="32">
        <f t="shared" si="17"/>
        <v>4291.785455</v>
      </c>
      <c r="N77" s="32">
        <f t="shared" si="18"/>
        <v>4304.821667</v>
      </c>
      <c r="O77" s="32">
        <f t="shared" si="19"/>
        <v>4322.204615</v>
      </c>
      <c r="P77" s="32">
        <f t="shared" si="20"/>
        <v>4340.915</v>
      </c>
      <c r="Q77" s="32">
        <f t="shared" si="21"/>
        <v>4357.853333</v>
      </c>
      <c r="R77" s="4">
        <f t="shared" si="22"/>
        <v>4368.803125</v>
      </c>
      <c r="S77" s="4">
        <f t="shared" si="23"/>
        <v>4390.831765</v>
      </c>
      <c r="T77" s="4">
        <f t="shared" si="24"/>
        <v>4416.635556</v>
      </c>
      <c r="U77" s="4">
        <f t="shared" si="25"/>
        <v>4442.956316</v>
      </c>
      <c r="V77" s="4">
        <f t="shared" si="26"/>
        <v>4464.1495</v>
      </c>
    </row>
    <row r="78">
      <c r="A78" s="30">
        <v>46100.0</v>
      </c>
      <c r="B78" s="3">
        <v>4039.3</v>
      </c>
      <c r="C78" s="3">
        <v>4081.0</v>
      </c>
      <c r="D78" s="32">
        <f t="shared" si="42"/>
        <v>4160.315</v>
      </c>
      <c r="E78" s="32">
        <f t="shared" si="43"/>
        <v>4143.196667</v>
      </c>
      <c r="F78" s="32">
        <f t="shared" si="44"/>
        <v>4153.53</v>
      </c>
      <c r="G78" s="32">
        <f t="shared" si="45"/>
        <v>4176.632</v>
      </c>
      <c r="H78" s="32">
        <f t="shared" si="46"/>
        <v>4201.181667</v>
      </c>
      <c r="I78" s="32">
        <f t="shared" si="8"/>
        <v>4225.62</v>
      </c>
      <c r="J78" s="37">
        <f t="shared" si="9"/>
        <v>4237.0825</v>
      </c>
      <c r="K78" s="32">
        <f t="shared" si="15"/>
        <v>4240.303333</v>
      </c>
      <c r="L78" s="32">
        <f t="shared" si="16"/>
        <v>4254.779</v>
      </c>
      <c r="M78" s="32">
        <f t="shared" si="17"/>
        <v>4265.892727</v>
      </c>
      <c r="N78" s="32">
        <f t="shared" si="18"/>
        <v>4274.22</v>
      </c>
      <c r="O78" s="32">
        <f t="shared" si="19"/>
        <v>4287.604615</v>
      </c>
      <c r="P78" s="32">
        <f t="shared" si="20"/>
        <v>4304.975714</v>
      </c>
      <c r="Q78" s="32">
        <f t="shared" si="21"/>
        <v>4323.587333</v>
      </c>
      <c r="R78" s="4">
        <f t="shared" si="22"/>
        <v>4340.55</v>
      </c>
      <c r="S78" s="4">
        <f t="shared" si="23"/>
        <v>4351.873529</v>
      </c>
      <c r="T78" s="4">
        <f t="shared" si="24"/>
        <v>4373.618889</v>
      </c>
      <c r="U78" s="4">
        <f t="shared" si="25"/>
        <v>4398.970526</v>
      </c>
      <c r="V78" s="4">
        <f t="shared" si="26"/>
        <v>4424.8585</v>
      </c>
    </row>
    <row r="79">
      <c r="A79" s="30">
        <v>46101.0</v>
      </c>
      <c r="B79" s="3">
        <v>4237.7</v>
      </c>
      <c r="C79" s="3">
        <v>4221.54</v>
      </c>
      <c r="D79" s="148">
        <f t="shared" ref="D79:D81" si="47">SUM(C78:C79)/2</f>
        <v>4151.27</v>
      </c>
      <c r="E79" s="170">
        <f t="shared" ref="E79:E81" si="48">SUM(C77:C79)/3</f>
        <v>4180.723333</v>
      </c>
      <c r="F79" s="171">
        <f t="shared" ref="F79:F81" si="49">SUM(C76:C79)/4</f>
        <v>4162.7825</v>
      </c>
      <c r="G79" s="96">
        <f t="shared" ref="G79:G81" si="50">SUM(C75:C79)/5</f>
        <v>4167.132</v>
      </c>
      <c r="H79" s="148">
        <f t="shared" ref="H79:H81" si="51">SUM(C74:C79)/6</f>
        <v>4184.116667</v>
      </c>
      <c r="I79" s="129">
        <f t="shared" si="8"/>
        <v>4204.09</v>
      </c>
      <c r="J79" s="150">
        <f t="shared" si="9"/>
        <v>4225.11</v>
      </c>
      <c r="K79" s="117">
        <f t="shared" si="15"/>
        <v>4235.355556</v>
      </c>
      <c r="L79" s="172">
        <f t="shared" si="16"/>
        <v>4238.427</v>
      </c>
      <c r="M79" s="173">
        <f t="shared" si="17"/>
        <v>4251.757273</v>
      </c>
      <c r="N79" s="118">
        <f t="shared" si="18"/>
        <v>4262.196667</v>
      </c>
      <c r="O79" s="164">
        <f t="shared" si="19"/>
        <v>4270.167692</v>
      </c>
      <c r="P79" s="132">
        <f t="shared" si="20"/>
        <v>4282.885714</v>
      </c>
      <c r="Q79" s="166">
        <f t="shared" si="21"/>
        <v>4299.413333</v>
      </c>
      <c r="R79" s="174">
        <f t="shared" si="22"/>
        <v>4317.209375</v>
      </c>
      <c r="S79" s="100">
        <f t="shared" si="23"/>
        <v>4333.549412</v>
      </c>
      <c r="T79" s="134">
        <f t="shared" si="24"/>
        <v>4344.632778</v>
      </c>
      <c r="U79" s="135">
        <f t="shared" si="25"/>
        <v>4365.614737</v>
      </c>
      <c r="V79" s="124">
        <f t="shared" si="26"/>
        <v>4390.099</v>
      </c>
    </row>
    <row r="80">
      <c r="A80" s="30">
        <v>46104.0</v>
      </c>
      <c r="B80" s="3">
        <v>4130.6</v>
      </c>
      <c r="C80" s="3">
        <v>4147.0</v>
      </c>
      <c r="D80" s="115">
        <f t="shared" si="47"/>
        <v>4184.27</v>
      </c>
      <c r="E80" s="148">
        <f t="shared" si="48"/>
        <v>4149.846667</v>
      </c>
      <c r="F80" s="128">
        <f t="shared" si="49"/>
        <v>4172.2925</v>
      </c>
      <c r="G80" s="148">
        <f t="shared" si="50"/>
        <v>4159.626</v>
      </c>
      <c r="H80" s="148">
        <f t="shared" si="51"/>
        <v>4163.776667</v>
      </c>
      <c r="I80" s="128">
        <f t="shared" si="8"/>
        <v>4178.814286</v>
      </c>
      <c r="J80" s="175">
        <f t="shared" si="9"/>
        <v>4196.95375</v>
      </c>
      <c r="K80" s="117">
        <f t="shared" si="15"/>
        <v>4216.431111</v>
      </c>
      <c r="L80" s="143">
        <f t="shared" si="16"/>
        <v>4226.52</v>
      </c>
      <c r="M80" s="97">
        <f t="shared" si="17"/>
        <v>4230.115455</v>
      </c>
      <c r="N80" s="176">
        <f t="shared" si="18"/>
        <v>4243.0275</v>
      </c>
      <c r="O80" s="152">
        <f t="shared" si="19"/>
        <v>4253.335385</v>
      </c>
      <c r="P80" s="145">
        <f t="shared" si="20"/>
        <v>4261.37</v>
      </c>
      <c r="Q80" s="177">
        <f t="shared" si="21"/>
        <v>4273.826667</v>
      </c>
      <c r="R80" s="166">
        <f t="shared" si="22"/>
        <v>4289.8875</v>
      </c>
      <c r="S80" s="99">
        <f t="shared" si="23"/>
        <v>4307.197059</v>
      </c>
      <c r="T80" s="100">
        <f t="shared" si="24"/>
        <v>4323.185556</v>
      </c>
      <c r="U80" s="134">
        <f t="shared" si="25"/>
        <v>4334.231053</v>
      </c>
      <c r="V80" s="135">
        <f t="shared" si="26"/>
        <v>4354.684</v>
      </c>
    </row>
    <row r="81">
      <c r="A81" s="30">
        <v>46105.0</v>
      </c>
      <c r="B81" s="3">
        <v>4180.2</v>
      </c>
      <c r="C81" s="3">
        <v>4175.29</v>
      </c>
      <c r="D81" s="115">
        <f t="shared" si="47"/>
        <v>4161.145</v>
      </c>
      <c r="E81" s="178">
        <f t="shared" si="48"/>
        <v>4181.276667</v>
      </c>
      <c r="F81" s="129">
        <f t="shared" si="49"/>
        <v>4156.2075</v>
      </c>
      <c r="G81" s="175">
        <f t="shared" si="50"/>
        <v>4172.892</v>
      </c>
      <c r="H81" s="149">
        <f t="shared" si="51"/>
        <v>4162.236667</v>
      </c>
      <c r="I81" s="149">
        <f t="shared" si="8"/>
        <v>4165.421429</v>
      </c>
      <c r="J81" s="117">
        <f t="shared" si="9"/>
        <v>4178.37375</v>
      </c>
      <c r="K81" s="159">
        <f t="shared" si="15"/>
        <v>4194.546667</v>
      </c>
      <c r="L81" s="179">
        <f t="shared" si="16"/>
        <v>4212.317</v>
      </c>
      <c r="M81" s="173">
        <f t="shared" si="17"/>
        <v>4221.862727</v>
      </c>
      <c r="N81" s="152">
        <f t="shared" si="18"/>
        <v>4225.546667</v>
      </c>
      <c r="O81" s="145">
        <f t="shared" si="19"/>
        <v>4237.816923</v>
      </c>
      <c r="P81" s="165">
        <f t="shared" si="20"/>
        <v>4247.760714</v>
      </c>
      <c r="Q81" s="162">
        <f t="shared" si="21"/>
        <v>4255.631333</v>
      </c>
      <c r="R81" s="153">
        <f t="shared" si="22"/>
        <v>4267.668125</v>
      </c>
      <c r="S81" s="99">
        <f t="shared" si="23"/>
        <v>4283.146471</v>
      </c>
      <c r="T81" s="146">
        <f t="shared" si="24"/>
        <v>4299.868889</v>
      </c>
      <c r="U81" s="154">
        <f t="shared" si="25"/>
        <v>4315.401579</v>
      </c>
      <c r="V81" s="102">
        <f t="shared" si="26"/>
        <v>4326.284</v>
      </c>
    </row>
    <row r="82">
      <c r="A82" s="30">
        <v>46106.0</v>
      </c>
      <c r="B82" s="3">
        <v>4213.4</v>
      </c>
      <c r="C82" s="3">
        <v>4241.19</v>
      </c>
      <c r="D82" s="32">
        <f t="shared" ref="D82:D83" si="52">SUM(C81:C82)/2</f>
        <v>4208.24</v>
      </c>
      <c r="E82" s="32">
        <f t="shared" ref="E82:E83" si="53">SUM(C80:C82)/3</f>
        <v>4187.826667</v>
      </c>
      <c r="F82" s="32">
        <f t="shared" ref="F82:F83" si="54">SUM(C79:C82)/4</f>
        <v>4196.255</v>
      </c>
      <c r="G82" s="32">
        <f t="shared" ref="G82:G83" si="55">SUM(C78:C82)/5</f>
        <v>4173.204</v>
      </c>
      <c r="H82" s="32">
        <f t="shared" ref="H82:H83" si="56">SUM(C77:C82)/6</f>
        <v>4184.275</v>
      </c>
      <c r="I82" s="32">
        <f t="shared" si="8"/>
        <v>4173.515714</v>
      </c>
      <c r="J82" s="37">
        <f t="shared" si="9"/>
        <v>4174.8925</v>
      </c>
      <c r="K82" s="32">
        <f t="shared" si="15"/>
        <v>4185.353333</v>
      </c>
      <c r="L82" s="32">
        <f t="shared" si="16"/>
        <v>4199.211</v>
      </c>
      <c r="M82" s="32">
        <f t="shared" si="17"/>
        <v>4214.941818</v>
      </c>
      <c r="N82" s="32">
        <f t="shared" si="18"/>
        <v>4223.473333</v>
      </c>
      <c r="O82" s="32">
        <f t="shared" si="19"/>
        <v>4226.75</v>
      </c>
      <c r="P82" s="32">
        <f t="shared" si="20"/>
        <v>4238.057857</v>
      </c>
      <c r="Q82" s="32">
        <f t="shared" si="21"/>
        <v>4247.322667</v>
      </c>
      <c r="R82" s="4">
        <f t="shared" si="22"/>
        <v>4254.72875</v>
      </c>
      <c r="S82" s="4">
        <f t="shared" si="23"/>
        <v>4266.110588</v>
      </c>
      <c r="T82" s="4">
        <f t="shared" si="24"/>
        <v>4280.815556</v>
      </c>
      <c r="U82" s="4">
        <f t="shared" si="25"/>
        <v>4296.780526</v>
      </c>
      <c r="V82" s="4">
        <f t="shared" si="26"/>
        <v>4311.691</v>
      </c>
    </row>
    <row r="83">
      <c r="A83" s="30">
        <v>46108.0</v>
      </c>
      <c r="B83" s="3">
        <v>4160.8</v>
      </c>
      <c r="C83" s="3">
        <v>4193.79</v>
      </c>
      <c r="D83" s="32">
        <f t="shared" si="52"/>
        <v>4217.49</v>
      </c>
      <c r="E83" s="32">
        <f t="shared" si="53"/>
        <v>4203.423333</v>
      </c>
      <c r="F83" s="32">
        <f t="shared" si="54"/>
        <v>4189.3175</v>
      </c>
      <c r="G83" s="32">
        <f t="shared" si="55"/>
        <v>4195.762</v>
      </c>
      <c r="H83" s="32">
        <f t="shared" si="56"/>
        <v>4176.635</v>
      </c>
      <c r="I83" s="32">
        <f t="shared" si="8"/>
        <v>4185.634286</v>
      </c>
      <c r="J83" s="37">
        <f t="shared" si="9"/>
        <v>4176.05</v>
      </c>
      <c r="K83" s="32">
        <f t="shared" si="15"/>
        <v>4176.992222</v>
      </c>
      <c r="L83" s="32">
        <f t="shared" si="16"/>
        <v>4186.197</v>
      </c>
      <c r="M83" s="32">
        <f t="shared" si="17"/>
        <v>4198.718182</v>
      </c>
      <c r="N83" s="32">
        <f t="shared" si="18"/>
        <v>4213.179167</v>
      </c>
      <c r="O83" s="32">
        <f t="shared" si="19"/>
        <v>4221.19</v>
      </c>
      <c r="P83" s="32">
        <f t="shared" si="20"/>
        <v>4224.395714</v>
      </c>
      <c r="Q83" s="32">
        <f t="shared" si="21"/>
        <v>4235.106667</v>
      </c>
      <c r="R83" s="4">
        <f t="shared" si="22"/>
        <v>4243.976875</v>
      </c>
      <c r="S83" s="4">
        <f t="shared" si="23"/>
        <v>4251.144118</v>
      </c>
      <c r="T83" s="4">
        <f t="shared" si="24"/>
        <v>4262.092778</v>
      </c>
      <c r="U83" s="4">
        <f t="shared" si="25"/>
        <v>4276.235263</v>
      </c>
      <c r="V83" s="4">
        <f t="shared" si="26"/>
        <v>4291.631</v>
      </c>
    </row>
    <row r="84">
      <c r="A84" s="30">
        <v>46111.0</v>
      </c>
      <c r="B84" s="3">
        <v>3976.6</v>
      </c>
      <c r="C84" s="3">
        <v>4036.85</v>
      </c>
      <c r="D84" s="150">
        <f t="shared" ref="D84:D88" si="57">SUM(C83:C84)/2</f>
        <v>4115.32</v>
      </c>
      <c r="E84" s="180">
        <f t="shared" ref="E84:E88" si="58">SUM(C82:C84)/3</f>
        <v>4157.276667</v>
      </c>
      <c r="F84" s="148">
        <f t="shared" ref="F84:F88" si="59">SUM(C81:C84)/4</f>
        <v>4161.78</v>
      </c>
      <c r="G84" s="128">
        <f t="shared" ref="G84:G88" si="60">SUM(C80:C84)/5</f>
        <v>4158.824</v>
      </c>
      <c r="H84" s="129">
        <f t="shared" ref="H84:H88" si="61">SUM(C79:C84)/6</f>
        <v>4169.276667</v>
      </c>
      <c r="I84" s="150">
        <f t="shared" si="8"/>
        <v>4156.665714</v>
      </c>
      <c r="J84" s="117">
        <f t="shared" si="9"/>
        <v>4167.03625</v>
      </c>
      <c r="K84" s="130">
        <f t="shared" si="15"/>
        <v>4160.583333</v>
      </c>
      <c r="L84" s="158">
        <f t="shared" si="16"/>
        <v>4162.978</v>
      </c>
      <c r="M84" s="159">
        <f t="shared" si="17"/>
        <v>4172.62</v>
      </c>
      <c r="N84" s="97">
        <f t="shared" si="18"/>
        <v>4185.229167</v>
      </c>
      <c r="O84" s="173">
        <f t="shared" si="19"/>
        <v>4199.615385</v>
      </c>
      <c r="P84" s="131">
        <f t="shared" si="20"/>
        <v>4208.022857</v>
      </c>
      <c r="Q84" s="181">
        <f t="shared" si="21"/>
        <v>4211.892667</v>
      </c>
      <c r="R84" s="182">
        <f t="shared" si="22"/>
        <v>4222.715625</v>
      </c>
      <c r="S84" s="165">
        <f t="shared" si="23"/>
        <v>4231.792941</v>
      </c>
      <c r="T84" s="162">
        <f t="shared" si="24"/>
        <v>4239.238889</v>
      </c>
      <c r="U84" s="153">
        <f t="shared" si="25"/>
        <v>4250.237895</v>
      </c>
      <c r="V84" s="174">
        <f t="shared" si="26"/>
        <v>4264.266</v>
      </c>
    </row>
    <row r="85">
      <c r="A85" s="30">
        <v>46113.0</v>
      </c>
      <c r="B85" s="3">
        <v>4127.1</v>
      </c>
      <c r="C85" s="3">
        <v>4156.36</v>
      </c>
      <c r="D85" s="115">
        <f t="shared" si="57"/>
        <v>4096.605</v>
      </c>
      <c r="E85" s="148">
        <f t="shared" si="58"/>
        <v>4129</v>
      </c>
      <c r="F85" s="148">
        <f t="shared" si="59"/>
        <v>4157.0475</v>
      </c>
      <c r="G85" s="96">
        <f t="shared" si="60"/>
        <v>4160.696</v>
      </c>
      <c r="H85" s="148">
        <f t="shared" si="61"/>
        <v>4158.413333</v>
      </c>
      <c r="I85" s="163">
        <f t="shared" si="8"/>
        <v>4167.431429</v>
      </c>
      <c r="J85" s="183">
        <f t="shared" si="9"/>
        <v>4156.6275</v>
      </c>
      <c r="K85" s="149">
        <f t="shared" si="15"/>
        <v>4165.85</v>
      </c>
      <c r="L85" s="150">
        <f t="shared" si="16"/>
        <v>4160.161</v>
      </c>
      <c r="M85" s="150">
        <f t="shared" si="17"/>
        <v>4162.376364</v>
      </c>
      <c r="N85" s="130">
        <f t="shared" si="18"/>
        <v>4171.265</v>
      </c>
      <c r="O85" s="159">
        <f t="shared" si="19"/>
        <v>4183.008462</v>
      </c>
      <c r="P85" s="184">
        <f t="shared" si="20"/>
        <v>4196.525714</v>
      </c>
      <c r="Q85" s="160">
        <f t="shared" si="21"/>
        <v>4204.578667</v>
      </c>
      <c r="R85" s="118">
        <f t="shared" si="22"/>
        <v>4208.421875</v>
      </c>
      <c r="S85" s="164">
        <f t="shared" si="23"/>
        <v>4218.812353</v>
      </c>
      <c r="T85" s="182">
        <f t="shared" si="24"/>
        <v>4227.602222</v>
      </c>
      <c r="U85" s="119">
        <f t="shared" si="25"/>
        <v>4234.876842</v>
      </c>
      <c r="V85" s="120">
        <f t="shared" si="26"/>
        <v>4245.544</v>
      </c>
    </row>
    <row r="86">
      <c r="A86" s="30">
        <v>46114.0</v>
      </c>
      <c r="B86" s="49">
        <v>4241.3</v>
      </c>
      <c r="C86" s="49">
        <v>4156.58</v>
      </c>
      <c r="D86" s="115">
        <f t="shared" si="57"/>
        <v>4156.47</v>
      </c>
      <c r="E86" s="185">
        <f t="shared" si="58"/>
        <v>4116.596667</v>
      </c>
      <c r="F86" s="148">
        <f t="shared" si="59"/>
        <v>4135.895</v>
      </c>
      <c r="G86" s="148">
        <f t="shared" si="60"/>
        <v>4156.954</v>
      </c>
      <c r="H86" s="171">
        <f t="shared" si="61"/>
        <v>4160.01</v>
      </c>
      <c r="I86" s="148">
        <f t="shared" si="8"/>
        <v>4158.151429</v>
      </c>
      <c r="J86" s="163">
        <f t="shared" si="9"/>
        <v>4166.075</v>
      </c>
      <c r="K86" s="183">
        <f t="shared" si="15"/>
        <v>4156.622222</v>
      </c>
      <c r="L86" s="149">
        <f t="shared" si="16"/>
        <v>4164.923</v>
      </c>
      <c r="M86" s="150">
        <f t="shared" si="17"/>
        <v>4159.835455</v>
      </c>
      <c r="N86" s="150">
        <f t="shared" si="18"/>
        <v>4161.893333</v>
      </c>
      <c r="O86" s="130">
        <f t="shared" si="19"/>
        <v>4170.135385</v>
      </c>
      <c r="P86" s="159">
        <f t="shared" si="20"/>
        <v>4181.120714</v>
      </c>
      <c r="Q86" s="97">
        <f t="shared" si="21"/>
        <v>4193.862667</v>
      </c>
      <c r="R86" s="144">
        <f t="shared" si="22"/>
        <v>4201.57875</v>
      </c>
      <c r="S86" s="118">
        <f t="shared" si="23"/>
        <v>4205.372353</v>
      </c>
      <c r="T86" s="186">
        <f t="shared" si="24"/>
        <v>4215.355</v>
      </c>
      <c r="U86" s="145">
        <f t="shared" si="25"/>
        <v>4223.864211</v>
      </c>
      <c r="V86" s="165">
        <f t="shared" si="26"/>
        <v>4230.962</v>
      </c>
    </row>
    <row r="87">
      <c r="A87" s="30">
        <v>46118.0</v>
      </c>
      <c r="B87" s="49">
        <v>4272.3</v>
      </c>
      <c r="C87" s="49">
        <v>4261.03</v>
      </c>
      <c r="D87" s="115">
        <f t="shared" si="57"/>
        <v>4208.805</v>
      </c>
      <c r="E87" s="185">
        <f t="shared" si="58"/>
        <v>4191.323333</v>
      </c>
      <c r="F87" s="148">
        <f t="shared" si="59"/>
        <v>4152.705</v>
      </c>
      <c r="G87" s="148">
        <f t="shared" si="60"/>
        <v>4160.922</v>
      </c>
      <c r="H87" s="171">
        <f t="shared" si="61"/>
        <v>4174.3</v>
      </c>
      <c r="I87" s="148">
        <f t="shared" si="8"/>
        <v>4174.441429</v>
      </c>
      <c r="J87" s="163">
        <f t="shared" si="9"/>
        <v>4171.01125</v>
      </c>
      <c r="K87" s="183">
        <f t="shared" si="15"/>
        <v>4176.625556</v>
      </c>
      <c r="L87" s="149">
        <f t="shared" si="16"/>
        <v>4167.063</v>
      </c>
      <c r="M87" s="150">
        <f t="shared" si="17"/>
        <v>4173.66</v>
      </c>
      <c r="N87" s="150">
        <f t="shared" si="18"/>
        <v>4168.268333</v>
      </c>
      <c r="O87" s="130">
        <f t="shared" si="19"/>
        <v>4169.519231</v>
      </c>
      <c r="P87" s="159">
        <f t="shared" si="20"/>
        <v>4176.627857</v>
      </c>
      <c r="Q87" s="97">
        <f t="shared" si="21"/>
        <v>4186.448</v>
      </c>
      <c r="R87" s="144">
        <f t="shared" si="22"/>
        <v>4198.060625</v>
      </c>
      <c r="S87" s="118">
        <f t="shared" si="23"/>
        <v>4205.075882</v>
      </c>
      <c r="T87" s="186">
        <f t="shared" si="24"/>
        <v>4208.464444</v>
      </c>
      <c r="U87" s="145">
        <f t="shared" si="25"/>
        <v>4217.758947</v>
      </c>
      <c r="V87" s="165">
        <f t="shared" si="26"/>
        <v>4225.7225</v>
      </c>
    </row>
    <row r="88">
      <c r="A88" s="30">
        <v>46119.0</v>
      </c>
      <c r="B88" s="3">
        <v>4357.6</v>
      </c>
      <c r="C88" s="3">
        <v>4320.01</v>
      </c>
      <c r="D88" s="115">
        <f t="shared" si="57"/>
        <v>4290.52</v>
      </c>
      <c r="E88" s="185">
        <f t="shared" si="58"/>
        <v>4245.873333</v>
      </c>
      <c r="F88" s="148">
        <f t="shared" si="59"/>
        <v>4223.495</v>
      </c>
      <c r="G88" s="148">
        <f t="shared" si="60"/>
        <v>4186.166</v>
      </c>
      <c r="H88" s="171">
        <f t="shared" si="61"/>
        <v>4187.436667</v>
      </c>
      <c r="I88" s="148">
        <f t="shared" si="8"/>
        <v>4195.115714</v>
      </c>
      <c r="J88" s="163">
        <f t="shared" si="9"/>
        <v>4192.6375</v>
      </c>
      <c r="K88" s="183">
        <f t="shared" si="15"/>
        <v>4187.566667</v>
      </c>
      <c r="L88" s="149">
        <f t="shared" si="16"/>
        <v>4190.964</v>
      </c>
      <c r="M88" s="150">
        <f t="shared" si="17"/>
        <v>4180.967273</v>
      </c>
      <c r="N88" s="150">
        <f t="shared" si="18"/>
        <v>4185.855833</v>
      </c>
      <c r="O88" s="130">
        <f t="shared" si="19"/>
        <v>4179.940769</v>
      </c>
      <c r="P88" s="159">
        <f t="shared" si="20"/>
        <v>4180.268571</v>
      </c>
      <c r="Q88" s="97">
        <f t="shared" si="21"/>
        <v>4186.186667</v>
      </c>
      <c r="R88" s="144">
        <f t="shared" si="22"/>
        <v>4194.795625</v>
      </c>
      <c r="S88" s="118">
        <f t="shared" si="23"/>
        <v>4205.234118</v>
      </c>
      <c r="T88" s="186">
        <f t="shared" si="24"/>
        <v>4211.461111</v>
      </c>
      <c r="U88" s="145">
        <f t="shared" si="25"/>
        <v>4214.335263</v>
      </c>
      <c r="V88" s="165">
        <f t="shared" si="26"/>
        <v>4222.8715</v>
      </c>
    </row>
    <row r="89">
      <c r="A89" s="30">
        <v>46120.0</v>
      </c>
      <c r="B89" s="3">
        <v>4434.4</v>
      </c>
      <c r="C89" s="3">
        <v>4426.84</v>
      </c>
      <c r="D89" s="32">
        <f t="shared" ref="D89:D100" si="62">SUM(C88:C89)/2</f>
        <v>4373.425</v>
      </c>
      <c r="E89" s="32">
        <f t="shared" ref="E89:E100" si="63">SUM(C87:C89)/3</f>
        <v>4335.96</v>
      </c>
      <c r="F89" s="32">
        <f t="shared" ref="F89:F100" si="64">SUM(C86:C89)/4</f>
        <v>4291.115</v>
      </c>
      <c r="G89" s="32">
        <f t="shared" ref="G89:G100" si="65">SUM(C85:C89)/5</f>
        <v>4264.164</v>
      </c>
      <c r="H89" s="32">
        <f t="shared" ref="H89:H100" si="66">SUM(C84:C89)/6</f>
        <v>4226.278333</v>
      </c>
      <c r="I89" s="32">
        <f t="shared" si="8"/>
        <v>4221.637143</v>
      </c>
      <c r="J89" s="37">
        <f t="shared" si="9"/>
        <v>4224.08125</v>
      </c>
      <c r="K89" s="32">
        <f t="shared" si="15"/>
        <v>4218.66</v>
      </c>
      <c r="L89" s="32">
        <f t="shared" si="16"/>
        <v>4211.494</v>
      </c>
      <c r="M89" s="32">
        <f t="shared" si="17"/>
        <v>4212.407273</v>
      </c>
      <c r="N89" s="32">
        <f t="shared" si="18"/>
        <v>4201.456667</v>
      </c>
      <c r="O89" s="32">
        <f t="shared" si="19"/>
        <v>4204.393077</v>
      </c>
      <c r="P89" s="32">
        <f t="shared" si="20"/>
        <v>4197.576429</v>
      </c>
      <c r="Q89" s="32">
        <f t="shared" si="21"/>
        <v>4196.706667</v>
      </c>
      <c r="R89" s="4">
        <f t="shared" si="22"/>
        <v>4201.2275</v>
      </c>
      <c r="S89" s="4">
        <f t="shared" si="23"/>
        <v>4208.445294</v>
      </c>
      <c r="T89" s="4">
        <f t="shared" si="24"/>
        <v>4217.545556</v>
      </c>
      <c r="U89" s="4">
        <f t="shared" si="25"/>
        <v>4222.796842</v>
      </c>
      <c r="V89" s="4">
        <f t="shared" si="26"/>
        <v>4224.9605</v>
      </c>
    </row>
    <row r="90">
      <c r="A90" s="30">
        <v>46121.0</v>
      </c>
      <c r="B90" s="3">
        <v>4452.0</v>
      </c>
      <c r="C90" s="3">
        <v>4426.59</v>
      </c>
      <c r="D90" s="32">
        <f t="shared" si="62"/>
        <v>4426.715</v>
      </c>
      <c r="E90" s="32">
        <f t="shared" si="63"/>
        <v>4391.146667</v>
      </c>
      <c r="F90" s="32">
        <f t="shared" si="64"/>
        <v>4358.6175</v>
      </c>
      <c r="G90" s="32">
        <f t="shared" si="65"/>
        <v>4318.21</v>
      </c>
      <c r="H90" s="32">
        <f t="shared" si="66"/>
        <v>4291.235</v>
      </c>
      <c r="I90" s="32">
        <f t="shared" si="8"/>
        <v>4254.894286</v>
      </c>
      <c r="J90" s="37">
        <f t="shared" si="9"/>
        <v>4247.25625</v>
      </c>
      <c r="K90" s="32">
        <f t="shared" si="15"/>
        <v>4246.582222</v>
      </c>
      <c r="L90" s="32">
        <f t="shared" si="16"/>
        <v>4239.453</v>
      </c>
      <c r="M90" s="32">
        <f t="shared" si="17"/>
        <v>4231.048182</v>
      </c>
      <c r="N90" s="32">
        <f t="shared" si="18"/>
        <v>4230.255833</v>
      </c>
      <c r="O90" s="32">
        <f t="shared" si="19"/>
        <v>4218.774615</v>
      </c>
      <c r="P90" s="32">
        <f t="shared" si="20"/>
        <v>4220.264286</v>
      </c>
      <c r="Q90" s="32">
        <f t="shared" si="21"/>
        <v>4212.844</v>
      </c>
      <c r="R90" s="4">
        <f t="shared" si="22"/>
        <v>4211.074375</v>
      </c>
      <c r="S90" s="4">
        <f t="shared" si="23"/>
        <v>4214.484118</v>
      </c>
      <c r="T90" s="4">
        <f t="shared" si="24"/>
        <v>4220.564444</v>
      </c>
      <c r="U90" s="4">
        <f t="shared" si="25"/>
        <v>4228.547895</v>
      </c>
      <c r="V90" s="4">
        <f t="shared" si="26"/>
        <v>4232.9865</v>
      </c>
    </row>
    <row r="91">
      <c r="A91" s="30">
        <v>46122.0</v>
      </c>
      <c r="B91" s="3">
        <v>4445.3</v>
      </c>
      <c r="C91" s="3">
        <v>4427.01</v>
      </c>
      <c r="D91" s="32">
        <f t="shared" si="62"/>
        <v>4426.8</v>
      </c>
      <c r="E91" s="32">
        <f t="shared" si="63"/>
        <v>4426.813333</v>
      </c>
      <c r="F91" s="32">
        <f t="shared" si="64"/>
        <v>4400.1125</v>
      </c>
      <c r="G91" s="32">
        <f t="shared" si="65"/>
        <v>4372.296</v>
      </c>
      <c r="H91" s="32">
        <f t="shared" si="66"/>
        <v>4336.343333</v>
      </c>
      <c r="I91" s="32">
        <f t="shared" si="8"/>
        <v>4310.631429</v>
      </c>
      <c r="J91" s="37">
        <f t="shared" si="9"/>
        <v>4276.40875</v>
      </c>
      <c r="K91" s="32">
        <f t="shared" si="15"/>
        <v>4267.228889</v>
      </c>
      <c r="L91" s="32">
        <f t="shared" si="16"/>
        <v>4264.625</v>
      </c>
      <c r="M91" s="32">
        <f t="shared" si="17"/>
        <v>4256.503636</v>
      </c>
      <c r="N91" s="32">
        <f t="shared" si="18"/>
        <v>4247.378333</v>
      </c>
      <c r="O91" s="32">
        <f t="shared" si="19"/>
        <v>4245.390769</v>
      </c>
      <c r="P91" s="32">
        <f t="shared" si="20"/>
        <v>4233.648571</v>
      </c>
      <c r="Q91" s="32">
        <f t="shared" si="21"/>
        <v>4234.047333</v>
      </c>
      <c r="R91" s="4">
        <f t="shared" si="22"/>
        <v>4226.229375</v>
      </c>
      <c r="S91" s="4">
        <f t="shared" si="23"/>
        <v>4223.776471</v>
      </c>
      <c r="T91" s="4">
        <f t="shared" si="24"/>
        <v>4226.291111</v>
      </c>
      <c r="U91" s="4">
        <f t="shared" si="25"/>
        <v>4231.43</v>
      </c>
      <c r="V91" s="4">
        <f t="shared" si="26"/>
        <v>4238.471</v>
      </c>
    </row>
    <row r="92">
      <c r="A92" s="30">
        <v>46125.0</v>
      </c>
      <c r="B92" s="3">
        <v>4411.4</v>
      </c>
      <c r="C92" s="3">
        <v>4389.92</v>
      </c>
      <c r="D92" s="32">
        <f t="shared" si="62"/>
        <v>4408.465</v>
      </c>
      <c r="E92" s="32">
        <f t="shared" si="63"/>
        <v>4414.506667</v>
      </c>
      <c r="F92" s="32">
        <f t="shared" si="64"/>
        <v>4417.59</v>
      </c>
      <c r="G92" s="32">
        <f t="shared" si="65"/>
        <v>4398.074</v>
      </c>
      <c r="H92" s="32">
        <f t="shared" si="66"/>
        <v>4375.233333</v>
      </c>
      <c r="I92" s="32">
        <f t="shared" si="8"/>
        <v>4343.997143</v>
      </c>
      <c r="J92" s="37">
        <f t="shared" si="9"/>
        <v>4320.5425</v>
      </c>
      <c r="K92" s="32">
        <f t="shared" si="15"/>
        <v>4289.021111</v>
      </c>
      <c r="L92" s="32">
        <f t="shared" si="16"/>
        <v>4279.498</v>
      </c>
      <c r="M92" s="32">
        <f t="shared" si="17"/>
        <v>4276.015455</v>
      </c>
      <c r="N92" s="32">
        <f t="shared" si="18"/>
        <v>4267.621667</v>
      </c>
      <c r="O92" s="32">
        <f t="shared" si="19"/>
        <v>4258.343077</v>
      </c>
      <c r="P92" s="32">
        <f t="shared" si="20"/>
        <v>4255.714286</v>
      </c>
      <c r="Q92" s="32">
        <f t="shared" si="21"/>
        <v>4244.066667</v>
      </c>
      <c r="R92" s="4">
        <f t="shared" si="22"/>
        <v>4243.789375</v>
      </c>
      <c r="S92" s="4">
        <f t="shared" si="23"/>
        <v>4235.858235</v>
      </c>
      <c r="T92" s="4">
        <f t="shared" si="24"/>
        <v>4233.006667</v>
      </c>
      <c r="U92" s="4">
        <f t="shared" si="25"/>
        <v>4234.903158</v>
      </c>
      <c r="V92" s="4">
        <f t="shared" si="26"/>
        <v>4239.3545</v>
      </c>
    </row>
    <row r="93">
      <c r="A93" s="30">
        <v>46127.0</v>
      </c>
      <c r="B93" s="3">
        <v>4540.6</v>
      </c>
      <c r="C93" s="3">
        <v>4529.66</v>
      </c>
      <c r="D93" s="32">
        <f t="shared" si="62"/>
        <v>4459.79</v>
      </c>
      <c r="E93" s="32">
        <f t="shared" si="63"/>
        <v>4448.863333</v>
      </c>
      <c r="F93" s="32">
        <f t="shared" si="64"/>
        <v>4443.295</v>
      </c>
      <c r="G93" s="32">
        <f t="shared" si="65"/>
        <v>4440.004</v>
      </c>
      <c r="H93" s="32">
        <f t="shared" si="66"/>
        <v>4420.005</v>
      </c>
      <c r="I93" s="32">
        <f t="shared" si="8"/>
        <v>4397.294286</v>
      </c>
      <c r="J93" s="37">
        <f t="shared" si="9"/>
        <v>4367.205</v>
      </c>
      <c r="K93" s="32">
        <f t="shared" si="15"/>
        <v>4343.777778</v>
      </c>
      <c r="L93" s="32">
        <f t="shared" si="16"/>
        <v>4313.085</v>
      </c>
      <c r="M93" s="32">
        <f t="shared" si="17"/>
        <v>4302.24</v>
      </c>
      <c r="N93" s="32">
        <f t="shared" si="18"/>
        <v>4297.1525</v>
      </c>
      <c r="O93" s="32">
        <f t="shared" si="19"/>
        <v>4287.778462</v>
      </c>
      <c r="P93" s="32">
        <f t="shared" si="20"/>
        <v>4277.722857</v>
      </c>
      <c r="Q93" s="32">
        <f t="shared" si="21"/>
        <v>4273.977333</v>
      </c>
      <c r="R93" s="4">
        <f t="shared" si="22"/>
        <v>4261.91625</v>
      </c>
      <c r="S93" s="4">
        <f t="shared" si="23"/>
        <v>4260.605294</v>
      </c>
      <c r="T93" s="4">
        <f t="shared" si="24"/>
        <v>4252.180556</v>
      </c>
      <c r="U93" s="4">
        <f t="shared" si="25"/>
        <v>4248.62</v>
      </c>
      <c r="V93" s="4">
        <f t="shared" si="26"/>
        <v>4249.641</v>
      </c>
    </row>
    <row r="94">
      <c r="A94" s="30">
        <v>46128.0</v>
      </c>
      <c r="B94" s="3">
        <v>4593.6</v>
      </c>
      <c r="C94" s="3">
        <v>4573.03</v>
      </c>
      <c r="D94" s="32">
        <f t="shared" si="62"/>
        <v>4551.345</v>
      </c>
      <c r="E94" s="32">
        <f t="shared" si="63"/>
        <v>4497.536667</v>
      </c>
      <c r="F94" s="32">
        <f t="shared" si="64"/>
        <v>4479.905</v>
      </c>
      <c r="G94" s="32">
        <f t="shared" si="65"/>
        <v>4469.242</v>
      </c>
      <c r="H94" s="32">
        <f t="shared" si="66"/>
        <v>4462.175</v>
      </c>
      <c r="I94" s="32">
        <f t="shared" si="8"/>
        <v>4441.865714</v>
      </c>
      <c r="J94" s="37">
        <f t="shared" si="9"/>
        <v>4419.26125</v>
      </c>
      <c r="K94" s="32">
        <f t="shared" si="15"/>
        <v>4390.074444</v>
      </c>
      <c r="L94" s="32">
        <f t="shared" si="16"/>
        <v>4366.703</v>
      </c>
      <c r="M94" s="32">
        <f t="shared" si="17"/>
        <v>4336.716364</v>
      </c>
      <c r="N94" s="32">
        <f t="shared" si="18"/>
        <v>4324.805833</v>
      </c>
      <c r="O94" s="32">
        <f t="shared" si="19"/>
        <v>4318.373846</v>
      </c>
      <c r="P94" s="32">
        <f t="shared" si="20"/>
        <v>4308.153571</v>
      </c>
      <c r="Q94" s="32">
        <f t="shared" si="21"/>
        <v>4297.41</v>
      </c>
      <c r="R94" s="4">
        <f t="shared" si="22"/>
        <v>4292.668125</v>
      </c>
      <c r="S94" s="4">
        <f t="shared" si="23"/>
        <v>4280.217059</v>
      </c>
      <c r="T94" s="4">
        <f t="shared" si="24"/>
        <v>4277.962222</v>
      </c>
      <c r="U94" s="4">
        <f t="shared" si="25"/>
        <v>4269.067368</v>
      </c>
      <c r="V94" s="4">
        <f t="shared" si="26"/>
        <v>4264.8405</v>
      </c>
    </row>
    <row r="95">
      <c r="A95" s="30">
        <v>46129.0</v>
      </c>
      <c r="B95" s="3">
        <v>4592.5</v>
      </c>
      <c r="C95" s="3">
        <v>4638.64</v>
      </c>
      <c r="D95" s="32">
        <f t="shared" si="62"/>
        <v>4605.835</v>
      </c>
      <c r="E95" s="32">
        <f t="shared" si="63"/>
        <v>4580.443333</v>
      </c>
      <c r="F95" s="32">
        <f t="shared" si="64"/>
        <v>4532.8125</v>
      </c>
      <c r="G95" s="32">
        <f t="shared" si="65"/>
        <v>4511.652</v>
      </c>
      <c r="H95" s="32">
        <f t="shared" si="66"/>
        <v>4497.475</v>
      </c>
      <c r="I95" s="32">
        <f t="shared" si="8"/>
        <v>4487.384286</v>
      </c>
      <c r="J95" s="37">
        <f t="shared" si="9"/>
        <v>4466.4625</v>
      </c>
      <c r="K95" s="32">
        <f t="shared" si="15"/>
        <v>4443.636667</v>
      </c>
      <c r="L95" s="32">
        <f t="shared" si="16"/>
        <v>4414.931</v>
      </c>
      <c r="M95" s="32">
        <f t="shared" si="17"/>
        <v>4391.424545</v>
      </c>
      <c r="N95" s="32">
        <f t="shared" si="18"/>
        <v>4361.876667</v>
      </c>
      <c r="O95" s="32">
        <f t="shared" si="19"/>
        <v>4348.946923</v>
      </c>
      <c r="P95" s="32">
        <f t="shared" si="20"/>
        <v>4341.25</v>
      </c>
      <c r="Q95" s="32">
        <f t="shared" si="21"/>
        <v>4330.186</v>
      </c>
      <c r="R95" s="4">
        <f t="shared" si="22"/>
        <v>4318.736875</v>
      </c>
      <c r="S95" s="4">
        <f t="shared" si="23"/>
        <v>4313.019412</v>
      </c>
      <c r="T95" s="4">
        <f t="shared" si="24"/>
        <v>4300.129444</v>
      </c>
      <c r="U95" s="4">
        <f t="shared" si="25"/>
        <v>4296.945263</v>
      </c>
      <c r="V95" s="4">
        <f t="shared" si="26"/>
        <v>4287.546</v>
      </c>
    </row>
    <row r="96">
      <c r="A96" s="30">
        <v>46132.0</v>
      </c>
      <c r="B96" s="3">
        <v>4516.6</v>
      </c>
      <c r="C96" s="3">
        <v>4523.73</v>
      </c>
      <c r="D96" s="32">
        <f t="shared" si="62"/>
        <v>4581.185</v>
      </c>
      <c r="E96" s="32">
        <f t="shared" si="63"/>
        <v>4578.466667</v>
      </c>
      <c r="F96" s="32">
        <f t="shared" si="64"/>
        <v>4566.265</v>
      </c>
      <c r="G96" s="32">
        <f t="shared" si="65"/>
        <v>4530.996</v>
      </c>
      <c r="H96" s="32">
        <f t="shared" si="66"/>
        <v>4513.665</v>
      </c>
      <c r="I96" s="32">
        <f t="shared" si="8"/>
        <v>4501.225714</v>
      </c>
      <c r="J96" s="37">
        <f t="shared" si="9"/>
        <v>4491.9275</v>
      </c>
      <c r="K96" s="32">
        <f t="shared" si="15"/>
        <v>4472.825556</v>
      </c>
      <c r="L96" s="32">
        <f t="shared" si="16"/>
        <v>4451.646</v>
      </c>
      <c r="M96" s="32">
        <f t="shared" si="17"/>
        <v>4424.821818</v>
      </c>
      <c r="N96" s="32">
        <f t="shared" si="18"/>
        <v>4402.45</v>
      </c>
      <c r="O96" s="32">
        <f t="shared" si="19"/>
        <v>4374.326923</v>
      </c>
      <c r="P96" s="32">
        <f t="shared" si="20"/>
        <v>4361.431429</v>
      </c>
      <c r="Q96" s="32">
        <f t="shared" si="21"/>
        <v>4353.415333</v>
      </c>
      <c r="R96" s="4">
        <f t="shared" si="22"/>
        <v>4342.2825</v>
      </c>
      <c r="S96" s="4">
        <f t="shared" si="23"/>
        <v>4330.795294</v>
      </c>
      <c r="T96" s="4">
        <f t="shared" si="24"/>
        <v>4324.725556</v>
      </c>
      <c r="U96" s="4">
        <f t="shared" si="25"/>
        <v>4311.897895</v>
      </c>
      <c r="V96" s="4">
        <f t="shared" si="26"/>
        <v>4308.2845</v>
      </c>
    </row>
    <row r="97">
      <c r="A97" s="30">
        <v>46133.0</v>
      </c>
      <c r="B97" s="3">
        <v>4650.7</v>
      </c>
      <c r="C97" s="3">
        <v>4616.18</v>
      </c>
      <c r="D97" s="32">
        <f t="shared" si="62"/>
        <v>4569.955</v>
      </c>
      <c r="E97" s="32">
        <f t="shared" si="63"/>
        <v>4592.85</v>
      </c>
      <c r="F97" s="32">
        <f t="shared" si="64"/>
        <v>4587.895</v>
      </c>
      <c r="G97" s="32">
        <f t="shared" si="65"/>
        <v>4576.248</v>
      </c>
      <c r="H97" s="32">
        <f t="shared" si="66"/>
        <v>4545.193333</v>
      </c>
      <c r="I97" s="32">
        <f t="shared" si="8"/>
        <v>4528.31</v>
      </c>
      <c r="J97" s="37">
        <f t="shared" si="9"/>
        <v>4515.595</v>
      </c>
      <c r="K97" s="32">
        <f t="shared" si="15"/>
        <v>4505.733333</v>
      </c>
      <c r="L97" s="32">
        <f t="shared" si="16"/>
        <v>4487.161</v>
      </c>
      <c r="M97" s="32">
        <f t="shared" si="17"/>
        <v>4466.603636</v>
      </c>
      <c r="N97" s="32">
        <f t="shared" si="18"/>
        <v>4440.768333</v>
      </c>
      <c r="O97" s="32">
        <f t="shared" si="19"/>
        <v>4418.890769</v>
      </c>
      <c r="P97" s="32">
        <f t="shared" si="20"/>
        <v>4391.602143</v>
      </c>
      <c r="Q97" s="32">
        <f t="shared" si="21"/>
        <v>4378.414667</v>
      </c>
      <c r="R97" s="4">
        <f t="shared" si="22"/>
        <v>4369.838125</v>
      </c>
      <c r="S97" s="4">
        <f t="shared" si="23"/>
        <v>4358.394118</v>
      </c>
      <c r="T97" s="4">
        <f t="shared" si="24"/>
        <v>4346.65</v>
      </c>
      <c r="U97" s="4">
        <f t="shared" si="25"/>
        <v>4340.065263</v>
      </c>
      <c r="V97" s="4">
        <f t="shared" si="26"/>
        <v>4327.112</v>
      </c>
    </row>
    <row r="98">
      <c r="A98" s="30">
        <v>46134.0</v>
      </c>
      <c r="B98" s="3">
        <v>4362.5</v>
      </c>
      <c r="C98" s="3">
        <v>4440.47</v>
      </c>
      <c r="D98" s="32">
        <f t="shared" si="62"/>
        <v>4528.325</v>
      </c>
      <c r="E98" s="32">
        <f t="shared" si="63"/>
        <v>4526.793333</v>
      </c>
      <c r="F98" s="32">
        <f t="shared" si="64"/>
        <v>4554.755</v>
      </c>
      <c r="G98" s="32">
        <f t="shared" si="65"/>
        <v>4558.41</v>
      </c>
      <c r="H98" s="32">
        <f t="shared" si="66"/>
        <v>4553.618333</v>
      </c>
      <c r="I98" s="32">
        <f t="shared" si="8"/>
        <v>4530.232857</v>
      </c>
      <c r="J98" s="37">
        <f t="shared" si="9"/>
        <v>4517.33</v>
      </c>
      <c r="K98" s="32">
        <f t="shared" si="15"/>
        <v>4507.247778</v>
      </c>
      <c r="L98" s="32">
        <f t="shared" si="16"/>
        <v>4499.207</v>
      </c>
      <c r="M98" s="32">
        <f t="shared" si="17"/>
        <v>4482.916364</v>
      </c>
      <c r="N98" s="32">
        <f t="shared" si="18"/>
        <v>4464.425833</v>
      </c>
      <c r="O98" s="32">
        <f t="shared" si="19"/>
        <v>4440.745385</v>
      </c>
      <c r="P98" s="32">
        <f t="shared" si="20"/>
        <v>4420.432143</v>
      </c>
      <c r="Q98" s="32">
        <f t="shared" si="21"/>
        <v>4394.86</v>
      </c>
      <c r="R98" s="4">
        <f t="shared" si="22"/>
        <v>4382.293125</v>
      </c>
      <c r="S98" s="4">
        <f t="shared" si="23"/>
        <v>4373.992941</v>
      </c>
      <c r="T98" s="4">
        <f t="shared" si="24"/>
        <v>4362.953889</v>
      </c>
      <c r="U98" s="4">
        <f t="shared" si="25"/>
        <v>4351.587895</v>
      </c>
      <c r="V98" s="4">
        <f t="shared" si="26"/>
        <v>4345.0855</v>
      </c>
    </row>
    <row r="99">
      <c r="A99" s="30">
        <v>46135.0</v>
      </c>
      <c r="B99" s="3">
        <v>4233.5</v>
      </c>
      <c r="C99" s="3">
        <v>4277.65</v>
      </c>
      <c r="D99" s="32">
        <f t="shared" si="62"/>
        <v>4359.06</v>
      </c>
      <c r="E99" s="32">
        <f t="shared" si="63"/>
        <v>4444.766667</v>
      </c>
      <c r="F99" s="32">
        <f t="shared" si="64"/>
        <v>4464.5075</v>
      </c>
      <c r="G99" s="32">
        <f t="shared" si="65"/>
        <v>4499.334</v>
      </c>
      <c r="H99" s="32">
        <f t="shared" si="66"/>
        <v>4511.616667</v>
      </c>
      <c r="I99" s="32">
        <f t="shared" si="8"/>
        <v>4514.194286</v>
      </c>
      <c r="J99" s="37">
        <f t="shared" si="9"/>
        <v>4498.66</v>
      </c>
      <c r="K99" s="32">
        <f t="shared" si="15"/>
        <v>4490.698889</v>
      </c>
      <c r="L99" s="32">
        <f t="shared" si="16"/>
        <v>4484.288</v>
      </c>
      <c r="M99" s="32">
        <f t="shared" si="17"/>
        <v>4479.065455</v>
      </c>
      <c r="N99" s="32">
        <f t="shared" si="18"/>
        <v>4465.810833</v>
      </c>
      <c r="O99" s="32">
        <f t="shared" si="19"/>
        <v>4450.058462</v>
      </c>
      <c r="P99" s="32">
        <f t="shared" si="20"/>
        <v>4429.095714</v>
      </c>
      <c r="Q99" s="32">
        <f t="shared" si="21"/>
        <v>4410.913333</v>
      </c>
      <c r="R99" s="4">
        <f t="shared" si="22"/>
        <v>4387.534375</v>
      </c>
      <c r="S99" s="4">
        <f t="shared" si="23"/>
        <v>4376.137647</v>
      </c>
      <c r="T99" s="4">
        <f t="shared" si="24"/>
        <v>4368.640556</v>
      </c>
      <c r="U99" s="4">
        <f t="shared" si="25"/>
        <v>4358.464211</v>
      </c>
      <c r="V99" s="4">
        <f t="shared" si="26"/>
        <v>4347.891</v>
      </c>
    </row>
    <row r="100">
      <c r="A100" s="30">
        <v>46136.0</v>
      </c>
      <c r="B100" s="3">
        <v>4193.0</v>
      </c>
      <c r="C100" s="3">
        <v>4212.61</v>
      </c>
      <c r="D100" s="32">
        <f t="shared" si="62"/>
        <v>4245.13</v>
      </c>
      <c r="E100" s="32">
        <f t="shared" si="63"/>
        <v>4310.243333</v>
      </c>
      <c r="F100" s="32">
        <f t="shared" si="64"/>
        <v>4386.7275</v>
      </c>
      <c r="G100" s="32">
        <f t="shared" si="65"/>
        <v>4414.128</v>
      </c>
      <c r="H100" s="32">
        <f t="shared" si="66"/>
        <v>4451.546667</v>
      </c>
      <c r="I100" s="32">
        <f t="shared" si="8"/>
        <v>4468.901429</v>
      </c>
      <c r="J100" s="37">
        <f t="shared" si="9"/>
        <v>4476.49625</v>
      </c>
      <c r="K100" s="32">
        <f t="shared" si="15"/>
        <v>4466.876667</v>
      </c>
      <c r="L100" s="32">
        <f t="shared" si="16"/>
        <v>4462.89</v>
      </c>
      <c r="M100" s="32">
        <f t="shared" si="17"/>
        <v>4459.59</v>
      </c>
      <c r="N100" s="32">
        <f t="shared" si="18"/>
        <v>4456.860833</v>
      </c>
      <c r="O100" s="32">
        <f t="shared" si="19"/>
        <v>4446.333846</v>
      </c>
      <c r="P100" s="32">
        <f t="shared" si="20"/>
        <v>4433.097857</v>
      </c>
      <c r="Q100" s="32">
        <f t="shared" si="21"/>
        <v>4414.663333</v>
      </c>
      <c r="R100" s="4">
        <f t="shared" si="22"/>
        <v>4398.519375</v>
      </c>
      <c r="S100" s="4">
        <f t="shared" si="23"/>
        <v>4377.244706</v>
      </c>
      <c r="T100" s="4">
        <f t="shared" si="24"/>
        <v>4367.052778</v>
      </c>
      <c r="U100" s="4">
        <f t="shared" si="25"/>
        <v>4360.428421</v>
      </c>
      <c r="V100" s="4">
        <f t="shared" si="26"/>
        <v>4351.1715</v>
      </c>
    </row>
    <row r="101">
      <c r="A101" s="30">
        <v>46137.0</v>
      </c>
      <c r="B101" s="3"/>
      <c r="C101" s="3"/>
    </row>
    <row r="102">
      <c r="A102" s="30">
        <v>46138.0</v>
      </c>
      <c r="B102" s="3"/>
      <c r="C102" s="3"/>
    </row>
    <row r="103">
      <c r="A103" s="30">
        <v>46139.0</v>
      </c>
      <c r="B103" s="3"/>
      <c r="C103" s="3"/>
    </row>
    <row r="104">
      <c r="A104" s="30">
        <v>46140.0</v>
      </c>
      <c r="B104" s="3"/>
      <c r="C104" s="3"/>
    </row>
    <row r="105">
      <c r="A105" s="30">
        <v>46141.0</v>
      </c>
      <c r="B105" s="3"/>
      <c r="C105" s="3"/>
    </row>
    <row r="106">
      <c r="A106" s="30">
        <v>46142.0</v>
      </c>
      <c r="B106" s="3"/>
      <c r="C106" s="3"/>
    </row>
    <row r="107">
      <c r="A107" s="30">
        <v>46143.0</v>
      </c>
      <c r="B107" s="3"/>
      <c r="C107" s="3"/>
    </row>
    <row r="108">
      <c r="A108" s="30">
        <v>46144.0</v>
      </c>
      <c r="B108" s="3"/>
      <c r="C108" s="3"/>
    </row>
  </sheetData>
  <conditionalFormatting sqref="B25:C108">
    <cfRule type="expression" dxfId="0" priority="1">
      <formula>C25&gt;=B25</formula>
    </cfRule>
  </conditionalFormatting>
  <conditionalFormatting sqref="B25:C108">
    <cfRule type="expression" dxfId="1" priority="2">
      <formula>B25&gt;=C25</formula>
    </cfRule>
  </conditionalFormatting>
  <conditionalFormatting sqref="D3:V5 D7:V7 D10:V56 D58:V67 D76:V78 D82:V83 D89:V100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4">
    <cfRule type="expression" dxfId="0" priority="4">
      <formula>C2&gt;B2</formula>
    </cfRule>
  </conditionalFormatting>
  <conditionalFormatting sqref="B2:C24">
    <cfRule type="expression" dxfId="1" priority="5">
      <formula>B2&gt;C2</formula>
    </cfRule>
  </conditionalFormatting>
  <conditionalFormatting sqref="D2:V24">
    <cfRule type="colorScale" priority="6">
      <colorScale>
        <cfvo type="min"/>
        <cfvo type="max"/>
        <color rgb="FFE06666"/>
        <color rgb="FF93C47D"/>
      </colorScale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5.71"/>
    <col customWidth="1" min="3" max="3" width="10.86"/>
    <col customWidth="1" min="4" max="4" width="9.29"/>
    <col customWidth="1" min="5" max="5" width="9.0"/>
    <col customWidth="1" min="6" max="6" width="9.14"/>
    <col customWidth="1" min="7" max="7" width="9.0"/>
    <col customWidth="1" min="8" max="9" width="9.14"/>
    <col customWidth="1" min="10" max="10" width="8.71"/>
    <col customWidth="1" min="11" max="11" width="9.14"/>
    <col customWidth="1" min="12" max="12" width="9.0"/>
    <col customWidth="1" min="13" max="13" width="8.57"/>
    <col customWidth="1" min="14" max="14" width="8.86"/>
    <col customWidth="1" min="15" max="16" width="9.14"/>
    <col customWidth="1" min="17" max="17" width="8.86"/>
    <col customWidth="1" min="18" max="19" width="8.57"/>
    <col customWidth="1" min="20" max="20" width="8.43"/>
    <col customWidth="1" min="21" max="21" width="9.14"/>
    <col customWidth="1" min="22" max="22" width="9.57"/>
    <col customWidth="1" min="23" max="23" width="10.43"/>
    <col customWidth="1" min="24" max="24" width="4.43"/>
    <col customWidth="1" min="25" max="25" width="17.14"/>
  </cols>
  <sheetData>
    <row r="1">
      <c r="A1" s="51" t="s">
        <v>195</v>
      </c>
      <c r="B1" s="52" t="s">
        <v>232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45979.0</v>
      </c>
      <c r="B2" s="3">
        <v>1422.0</v>
      </c>
      <c r="C2" s="3">
        <v>1429.7</v>
      </c>
      <c r="D2" s="55"/>
      <c r="E2" s="56"/>
      <c r="F2" s="56"/>
      <c r="G2" s="57"/>
      <c r="H2" s="58"/>
      <c r="I2" s="59"/>
      <c r="J2" s="60"/>
      <c r="K2" s="61"/>
      <c r="L2" s="62"/>
      <c r="M2" s="59"/>
      <c r="N2" s="63"/>
      <c r="O2" s="64"/>
      <c r="P2" s="64"/>
      <c r="Q2" s="65"/>
      <c r="R2" s="58"/>
      <c r="S2" s="66"/>
      <c r="T2" s="66"/>
      <c r="U2" s="66"/>
      <c r="V2" s="65"/>
    </row>
    <row r="3">
      <c r="A3" s="30">
        <v>45980.0</v>
      </c>
      <c r="B3" s="3">
        <v>1433.9</v>
      </c>
      <c r="C3" s="3">
        <v>1435.49</v>
      </c>
      <c r="D3" s="32">
        <f t="shared" ref="D3:D4" si="1">SUM(C2:C3)/2</f>
        <v>1432.595</v>
      </c>
      <c r="E3" s="32"/>
      <c r="F3" s="32"/>
      <c r="G3" s="32"/>
      <c r="H3" s="32"/>
      <c r="I3" s="32"/>
      <c r="J3" s="37"/>
      <c r="K3" s="32"/>
      <c r="L3" s="32"/>
      <c r="M3" s="32"/>
      <c r="N3" s="32"/>
      <c r="O3" s="32"/>
      <c r="P3" s="32"/>
      <c r="Q3" s="32"/>
      <c r="R3" s="4"/>
      <c r="S3" s="4"/>
      <c r="T3" s="4"/>
      <c r="U3" s="4"/>
      <c r="V3" s="4"/>
    </row>
    <row r="4">
      <c r="A4" s="30">
        <v>45981.0</v>
      </c>
      <c r="B4" s="3">
        <v>1456.0</v>
      </c>
      <c r="C4" s="3">
        <v>1453.74</v>
      </c>
      <c r="D4" s="32">
        <f t="shared" si="1"/>
        <v>1444.615</v>
      </c>
      <c r="E4" s="32">
        <f>SUM(C2:C4)/3</f>
        <v>1439.643333</v>
      </c>
      <c r="F4" s="32"/>
      <c r="G4" s="32"/>
      <c r="H4" s="32"/>
      <c r="I4" s="32"/>
      <c r="J4" s="37"/>
      <c r="K4" s="32"/>
      <c r="L4" s="32"/>
      <c r="M4" s="32"/>
      <c r="N4" s="32"/>
      <c r="O4" s="32"/>
      <c r="P4" s="32"/>
      <c r="Q4" s="32"/>
      <c r="R4" s="4"/>
      <c r="S4" s="4"/>
      <c r="T4" s="4"/>
      <c r="U4" s="4"/>
      <c r="V4" s="4"/>
    </row>
    <row r="5">
      <c r="A5" s="30">
        <v>45982.0</v>
      </c>
      <c r="B5" s="3">
        <v>1461.5</v>
      </c>
      <c r="C5" s="3">
        <v>1459.61</v>
      </c>
      <c r="D5" s="67">
        <f>SUM(C4:C5)/2</f>
        <v>1456.675</v>
      </c>
      <c r="E5" s="68">
        <f>SUM(C3:C5)/3</f>
        <v>1449.613333</v>
      </c>
      <c r="F5" s="68">
        <f>SUM(C2:C5)/4</f>
        <v>1444.635</v>
      </c>
      <c r="G5" s="69"/>
      <c r="H5" s="70"/>
      <c r="I5" s="71"/>
      <c r="J5" s="55"/>
      <c r="K5" s="72"/>
      <c r="L5" s="66"/>
      <c r="M5" s="64"/>
      <c r="N5" s="73"/>
      <c r="O5" s="73"/>
      <c r="P5" s="64"/>
      <c r="Q5" s="65"/>
      <c r="R5" s="57"/>
      <c r="S5" s="57"/>
      <c r="T5" s="57"/>
      <c r="U5" s="57"/>
      <c r="V5" s="57"/>
    </row>
    <row r="6">
      <c r="A6" s="30">
        <v>45985.0</v>
      </c>
      <c r="B6" s="3">
        <v>1494.7</v>
      </c>
      <c r="C6" s="3">
        <v>1500.27</v>
      </c>
      <c r="D6" s="32">
        <f>SUM(C5:C6)/2</f>
        <v>1479.94</v>
      </c>
      <c r="E6" s="32">
        <f>SUM(C4:C6)/3</f>
        <v>1471.206667</v>
      </c>
      <c r="F6" s="32">
        <f>SUM(C3:C6)/4</f>
        <v>1462.2775</v>
      </c>
      <c r="G6" s="32">
        <f>SUM(C2:C6)/5</f>
        <v>1455.762</v>
      </c>
      <c r="H6" s="32"/>
      <c r="I6" s="32"/>
      <c r="J6" s="37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</row>
    <row r="7">
      <c r="A7" s="30">
        <v>45986.0</v>
      </c>
      <c r="B7" s="3">
        <v>1494.7</v>
      </c>
      <c r="C7" s="3">
        <v>1493.53</v>
      </c>
      <c r="D7" s="203">
        <f>SUM(C6:C7)/2</f>
        <v>1496.9</v>
      </c>
      <c r="E7" s="95">
        <f>SUM(C5:C7)/3</f>
        <v>1484.47</v>
      </c>
      <c r="F7" s="203">
        <f>SUM(C4:C7)/4</f>
        <v>1476.7875</v>
      </c>
      <c r="G7" s="201">
        <f>SUM(C3:C7)/5</f>
        <v>1468.528</v>
      </c>
      <c r="H7" s="201">
        <f>SUM(C2:C7)/6</f>
        <v>1462.056667</v>
      </c>
      <c r="I7" s="79"/>
      <c r="J7" s="69"/>
      <c r="K7" s="69"/>
      <c r="L7" s="80"/>
      <c r="M7" s="86"/>
      <c r="N7" s="82"/>
      <c r="O7" s="88"/>
      <c r="P7" s="202"/>
      <c r="Q7" s="202"/>
      <c r="R7" s="202"/>
      <c r="S7" s="88"/>
      <c r="T7" s="83"/>
      <c r="U7" s="57"/>
      <c r="V7" s="82"/>
    </row>
    <row r="8">
      <c r="A8" s="30">
        <v>45987.0</v>
      </c>
      <c r="B8" s="3">
        <v>1520.4</v>
      </c>
      <c r="C8" s="3">
        <v>1511.68</v>
      </c>
      <c r="D8" s="32">
        <f>SUM(C7:C8)/2</f>
        <v>1502.605</v>
      </c>
      <c r="E8" s="32">
        <f>SUM(C6:C8)/3</f>
        <v>1501.826667</v>
      </c>
      <c r="F8" s="32">
        <f>SUM(C5:C8)/4</f>
        <v>1491.2725</v>
      </c>
      <c r="G8" s="32">
        <f>SUM(C4:C8)/5</f>
        <v>1483.766</v>
      </c>
      <c r="H8" s="32">
        <f>SUM(C3:C8)/6</f>
        <v>1475.72</v>
      </c>
      <c r="I8" s="32">
        <f t="shared" ref="I8:I108" si="2">SUM(C2:C8)/7</f>
        <v>1469.145714</v>
      </c>
      <c r="J8" s="37"/>
      <c r="K8" s="32"/>
      <c r="L8" s="32"/>
      <c r="M8" s="32"/>
      <c r="N8" s="32"/>
      <c r="O8" s="32"/>
      <c r="P8" s="32"/>
      <c r="Q8" s="32"/>
      <c r="R8" s="4"/>
      <c r="S8" s="4"/>
      <c r="T8" s="4"/>
      <c r="U8" s="4"/>
      <c r="V8" s="4"/>
    </row>
    <row r="9">
      <c r="A9" s="30">
        <v>45988.0</v>
      </c>
      <c r="B9" s="3">
        <v>1509.8</v>
      </c>
      <c r="C9" s="3">
        <v>1514.35</v>
      </c>
      <c r="D9" s="74">
        <f t="shared" ref="D9:D10" si="3">SUM(C8:C9)/2</f>
        <v>1513.015</v>
      </c>
      <c r="E9" s="75">
        <f t="shared" ref="E9:E10" si="4">SUM(C7:C9)/3</f>
        <v>1506.52</v>
      </c>
      <c r="F9" s="75">
        <f t="shared" ref="F9:F10" si="5">SUM(C6:C9)/4</f>
        <v>1504.9575</v>
      </c>
      <c r="G9" s="76">
        <f t="shared" ref="G9:G10" si="6">SUM(C5:C9)/5</f>
        <v>1495.888</v>
      </c>
      <c r="H9" s="75">
        <f t="shared" ref="H9:H10" si="7">SUM(C4:C9)/6</f>
        <v>1488.863333</v>
      </c>
      <c r="I9" s="77">
        <f t="shared" si="2"/>
        <v>1481.238571</v>
      </c>
      <c r="J9" s="78">
        <f t="shared" ref="J9:J108" si="8">SUM(C2:C9)/8</f>
        <v>1474.79625</v>
      </c>
      <c r="K9" s="68"/>
      <c r="L9" s="68"/>
      <c r="M9" s="79"/>
      <c r="N9" s="71"/>
      <c r="O9" s="80"/>
      <c r="P9" s="81"/>
      <c r="Q9" s="82"/>
      <c r="R9" s="83"/>
      <c r="S9" s="57"/>
      <c r="T9" s="57"/>
      <c r="U9" s="82"/>
      <c r="V9" s="72"/>
    </row>
    <row r="10">
      <c r="A10" s="30">
        <v>45989.0</v>
      </c>
      <c r="B10" s="3">
        <v>1517.3</v>
      </c>
      <c r="C10" s="3">
        <v>1518.56</v>
      </c>
      <c r="D10" s="84">
        <f t="shared" si="3"/>
        <v>1516.455</v>
      </c>
      <c r="E10" s="69">
        <f t="shared" si="4"/>
        <v>1514.863333</v>
      </c>
      <c r="F10" s="85">
        <f t="shared" si="5"/>
        <v>1509.53</v>
      </c>
      <c r="G10" s="80">
        <f t="shared" si="6"/>
        <v>1507.678</v>
      </c>
      <c r="H10" s="80">
        <f t="shared" si="7"/>
        <v>1499.666667</v>
      </c>
      <c r="I10" s="86">
        <f t="shared" si="2"/>
        <v>1493.105714</v>
      </c>
      <c r="J10" s="87">
        <f t="shared" si="8"/>
        <v>1485.90375</v>
      </c>
      <c r="K10" s="72">
        <f t="shared" ref="K10:K108" si="9">SUM(C2:C10)/9</f>
        <v>1479.658889</v>
      </c>
      <c r="L10" s="57"/>
      <c r="M10" s="57"/>
      <c r="N10" s="88"/>
      <c r="O10" s="64"/>
      <c r="P10" s="89"/>
      <c r="Q10" s="90"/>
      <c r="R10" s="61"/>
      <c r="S10" s="91"/>
      <c r="T10" s="91"/>
      <c r="U10" s="91"/>
      <c r="V10" s="91"/>
    </row>
    <row r="11">
      <c r="A11" s="30">
        <v>45992.0</v>
      </c>
      <c r="B11" s="3">
        <v>1529.5</v>
      </c>
      <c r="C11" s="3">
        <v>1525.12</v>
      </c>
      <c r="D11" s="32">
        <f t="shared" ref="D11:D13" si="10">SUM(C10:C11)/2</f>
        <v>1521.84</v>
      </c>
      <c r="E11" s="32">
        <f t="shared" ref="E11:E13" si="11">SUM(C9:C11)/3</f>
        <v>1519.343333</v>
      </c>
      <c r="F11" s="32">
        <f t="shared" ref="F11:F13" si="12">SUM(C8:C11)/4</f>
        <v>1517.4275</v>
      </c>
      <c r="G11" s="32">
        <f t="shared" ref="G11:G13" si="13">SUM(C7:C11)/5</f>
        <v>1512.648</v>
      </c>
      <c r="H11" s="32">
        <f t="shared" ref="H11:H13" si="14">SUM(C6:C11)/6</f>
        <v>1510.585</v>
      </c>
      <c r="I11" s="32">
        <f t="shared" si="2"/>
        <v>1503.302857</v>
      </c>
      <c r="J11" s="37">
        <f t="shared" si="8"/>
        <v>1497.1075</v>
      </c>
      <c r="K11" s="32">
        <f t="shared" si="9"/>
        <v>1490.261111</v>
      </c>
      <c r="L11" s="32">
        <f t="shared" ref="L11:L108" si="15">SUM(C2:C11)/10</f>
        <v>1484.205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45993.0</v>
      </c>
      <c r="B12" s="3">
        <v>1536.7</v>
      </c>
      <c r="C12" s="3">
        <v>1531.26</v>
      </c>
      <c r="D12" s="32">
        <f t="shared" si="10"/>
        <v>1528.19</v>
      </c>
      <c r="E12" s="32">
        <f t="shared" si="11"/>
        <v>1524.98</v>
      </c>
      <c r="F12" s="32">
        <f t="shared" si="12"/>
        <v>1522.3225</v>
      </c>
      <c r="G12" s="32">
        <f t="shared" si="13"/>
        <v>1520.194</v>
      </c>
      <c r="H12" s="32">
        <f t="shared" si="14"/>
        <v>1515.75</v>
      </c>
      <c r="I12" s="32">
        <f t="shared" si="2"/>
        <v>1513.538571</v>
      </c>
      <c r="J12" s="37">
        <f t="shared" si="8"/>
        <v>1506.7975</v>
      </c>
      <c r="K12" s="32">
        <f t="shared" si="9"/>
        <v>1500.902222</v>
      </c>
      <c r="L12" s="32">
        <f t="shared" si="15"/>
        <v>1494.361</v>
      </c>
      <c r="M12" s="32">
        <f t="shared" ref="M12:M108" si="16">SUM(C2:C12)/11</f>
        <v>1488.482727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45994.0</v>
      </c>
      <c r="B13" s="3">
        <v>1541.7</v>
      </c>
      <c r="C13" s="3">
        <v>1542.78</v>
      </c>
      <c r="D13" s="32">
        <f t="shared" si="10"/>
        <v>1537.02</v>
      </c>
      <c r="E13" s="32">
        <f t="shared" si="11"/>
        <v>1533.053333</v>
      </c>
      <c r="F13" s="32">
        <f t="shared" si="12"/>
        <v>1529.43</v>
      </c>
      <c r="G13" s="32">
        <f t="shared" si="13"/>
        <v>1526.414</v>
      </c>
      <c r="H13" s="32">
        <f t="shared" si="14"/>
        <v>1523.958333</v>
      </c>
      <c r="I13" s="32">
        <f t="shared" si="2"/>
        <v>1519.611429</v>
      </c>
      <c r="J13" s="37">
        <f t="shared" si="8"/>
        <v>1517.19375</v>
      </c>
      <c r="K13" s="32">
        <f t="shared" si="9"/>
        <v>1510.795556</v>
      </c>
      <c r="L13" s="32">
        <f t="shared" si="15"/>
        <v>1505.09</v>
      </c>
      <c r="M13" s="32">
        <f t="shared" si="16"/>
        <v>1498.762727</v>
      </c>
      <c r="N13" s="32">
        <f t="shared" ref="N13:N108" si="17">SUM(C2:C13)/12</f>
        <v>1493.0075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45995.0</v>
      </c>
      <c r="B14" s="3">
        <v>1562.3</v>
      </c>
      <c r="C14" s="3">
        <v>1564.96</v>
      </c>
      <c r="D14" s="84">
        <f>SUM(C13:C14)/2</f>
        <v>1553.87</v>
      </c>
      <c r="E14" s="78">
        <f>SUM(C12:C14)/3</f>
        <v>1546.333333</v>
      </c>
      <c r="F14" s="79">
        <f>SUM(C11:C14)/4</f>
        <v>1541.03</v>
      </c>
      <c r="G14" s="71">
        <f>SUM(C10:C14)/5</f>
        <v>1536.536</v>
      </c>
      <c r="H14" s="85">
        <f>SUM(C9:C14)/6</f>
        <v>1532.838333</v>
      </c>
      <c r="I14" s="88">
        <f t="shared" si="2"/>
        <v>1529.815714</v>
      </c>
      <c r="J14" s="59">
        <f t="shared" si="8"/>
        <v>1525.28</v>
      </c>
      <c r="K14" s="199">
        <f t="shared" si="9"/>
        <v>1522.501111</v>
      </c>
      <c r="L14" s="206">
        <f t="shared" si="15"/>
        <v>1516.212</v>
      </c>
      <c r="M14" s="198">
        <f t="shared" si="16"/>
        <v>1510.532727</v>
      </c>
      <c r="N14" s="207">
        <f t="shared" si="17"/>
        <v>1504.279167</v>
      </c>
      <c r="O14" s="197">
        <f t="shared" ref="O14:O108" si="18">SUM(C2:C14)/13</f>
        <v>1498.542308</v>
      </c>
      <c r="P14" s="218"/>
      <c r="Q14" s="222"/>
      <c r="R14" s="210"/>
      <c r="S14" s="242"/>
      <c r="T14" s="112"/>
      <c r="U14" s="139"/>
      <c r="V14" s="127"/>
    </row>
    <row r="15">
      <c r="A15" s="30">
        <v>45996.0</v>
      </c>
      <c r="B15" s="3">
        <v>1570.8</v>
      </c>
      <c r="C15" s="3">
        <v>1574.71</v>
      </c>
      <c r="D15" s="32">
        <f>SUM(C14:C15)/2</f>
        <v>1569.835</v>
      </c>
      <c r="E15" s="32">
        <f>SUM(C13:C15)/3</f>
        <v>1560.816667</v>
      </c>
      <c r="F15" s="32">
        <f>SUM(C12:C15)/4</f>
        <v>1553.4275</v>
      </c>
      <c r="G15" s="32">
        <f>SUM(C11:C15)/5</f>
        <v>1547.766</v>
      </c>
      <c r="H15" s="32">
        <f>SUM(C10:C15)/6</f>
        <v>1542.898333</v>
      </c>
      <c r="I15" s="32">
        <f t="shared" si="2"/>
        <v>1538.82</v>
      </c>
      <c r="J15" s="37">
        <f t="shared" si="8"/>
        <v>1535.4275</v>
      </c>
      <c r="K15" s="32">
        <f t="shared" si="9"/>
        <v>1530.772222</v>
      </c>
      <c r="L15" s="32">
        <f t="shared" si="15"/>
        <v>1527.722</v>
      </c>
      <c r="M15" s="32">
        <f t="shared" si="16"/>
        <v>1521.53</v>
      </c>
      <c r="N15" s="32">
        <f t="shared" si="17"/>
        <v>1515.880833</v>
      </c>
      <c r="O15" s="32">
        <f t="shared" si="18"/>
        <v>1509.696923</v>
      </c>
      <c r="P15" s="32">
        <f t="shared" ref="P15:P108" si="19">SUM(C2:C15)/14</f>
        <v>1503.982857</v>
      </c>
      <c r="Q15" s="32"/>
      <c r="R15" s="4"/>
      <c r="S15" s="4"/>
      <c r="T15" s="4"/>
      <c r="U15" s="4"/>
      <c r="V15" s="4"/>
    </row>
    <row r="16">
      <c r="A16" s="30">
        <v>45999.0</v>
      </c>
      <c r="B16" s="3">
        <v>1591.8</v>
      </c>
      <c r="C16" s="3">
        <v>1585.23</v>
      </c>
      <c r="D16" s="74">
        <f t="shared" ref="D16:D17" si="20">SUM(C15:C16)/2</f>
        <v>1579.97</v>
      </c>
      <c r="E16" s="74">
        <f t="shared" ref="E16:E17" si="21">SUM(C14:C16)/3</f>
        <v>1574.966667</v>
      </c>
      <c r="F16" s="74">
        <f t="shared" ref="F16:F17" si="22">SUM(C13:C16)/4</f>
        <v>1566.92</v>
      </c>
      <c r="G16" s="74">
        <f t="shared" ref="G16:G17" si="23">SUM(C12:C16)/5</f>
        <v>1559.788</v>
      </c>
      <c r="H16" s="94">
        <f t="shared" ref="H16:H17" si="24">SUM(C11:C16)/6</f>
        <v>1554.01</v>
      </c>
      <c r="I16" s="94">
        <f t="shared" si="2"/>
        <v>1548.945714</v>
      </c>
      <c r="J16" s="94">
        <f t="shared" si="8"/>
        <v>1544.62125</v>
      </c>
      <c r="K16" s="74">
        <f t="shared" si="9"/>
        <v>1540.961111</v>
      </c>
      <c r="L16" s="74">
        <f t="shared" si="15"/>
        <v>1536.218</v>
      </c>
      <c r="M16" s="74">
        <f t="shared" si="16"/>
        <v>1532.95</v>
      </c>
      <c r="N16" s="74">
        <f t="shared" si="17"/>
        <v>1526.838333</v>
      </c>
      <c r="O16" s="74">
        <f t="shared" si="18"/>
        <v>1521.215385</v>
      </c>
      <c r="P16" s="74">
        <f t="shared" si="19"/>
        <v>1515.092143</v>
      </c>
      <c r="Q16" s="74">
        <f t="shared" ref="Q16:Q108" si="25">SUM(C2:C16)/15</f>
        <v>1509.399333</v>
      </c>
      <c r="R16" s="74"/>
      <c r="S16" s="74"/>
      <c r="T16" s="74"/>
      <c r="U16" s="76"/>
      <c r="V16" s="95"/>
    </row>
    <row r="17">
      <c r="A17" s="30">
        <v>46000.0</v>
      </c>
      <c r="B17" s="3">
        <v>1561.6</v>
      </c>
      <c r="C17" s="3">
        <v>1569.81</v>
      </c>
      <c r="D17" s="84">
        <f t="shared" si="20"/>
        <v>1577.52</v>
      </c>
      <c r="E17" s="74">
        <f t="shared" si="21"/>
        <v>1576.583333</v>
      </c>
      <c r="F17" s="78">
        <f t="shared" si="22"/>
        <v>1573.6775</v>
      </c>
      <c r="G17" s="85">
        <f t="shared" si="23"/>
        <v>1567.498</v>
      </c>
      <c r="H17" s="72">
        <f t="shared" si="24"/>
        <v>1561.458333</v>
      </c>
      <c r="I17" s="57">
        <f t="shared" si="2"/>
        <v>1556.267143</v>
      </c>
      <c r="J17" s="65">
        <f t="shared" si="8"/>
        <v>1551.55375</v>
      </c>
      <c r="K17" s="64">
        <f t="shared" si="9"/>
        <v>1547.42</v>
      </c>
      <c r="L17" s="89">
        <f t="shared" si="15"/>
        <v>1543.846</v>
      </c>
      <c r="M17" s="63">
        <f t="shared" si="16"/>
        <v>1539.271818</v>
      </c>
      <c r="N17" s="63">
        <f t="shared" si="17"/>
        <v>1536.021667</v>
      </c>
      <c r="O17" s="63">
        <f t="shared" si="18"/>
        <v>1530.143846</v>
      </c>
      <c r="P17" s="90">
        <f t="shared" si="19"/>
        <v>1524.686429</v>
      </c>
      <c r="Q17" s="61">
        <f t="shared" si="25"/>
        <v>1518.74</v>
      </c>
      <c r="R17" s="226">
        <f t="shared" ref="R17:R108" si="26">SUM(C2:C17)/16</f>
        <v>1513.175</v>
      </c>
      <c r="S17" s="200"/>
      <c r="T17" s="224"/>
      <c r="U17" s="206"/>
      <c r="V17" s="207"/>
    </row>
    <row r="18">
      <c r="A18" s="30">
        <v>46001.0</v>
      </c>
      <c r="B18" s="3">
        <v>1550.8</v>
      </c>
      <c r="C18" s="3">
        <v>1561.28</v>
      </c>
      <c r="D18" s="32">
        <f t="shared" ref="D18:D34" si="27">SUM(C17:C18)/2</f>
        <v>1565.545</v>
      </c>
      <c r="E18" s="32">
        <f t="shared" ref="E18:E34" si="28">SUM(C16:C18)/3</f>
        <v>1572.106667</v>
      </c>
      <c r="F18" s="32">
        <f t="shared" ref="F18:F34" si="29">SUM(C15:C18)/4</f>
        <v>1572.7575</v>
      </c>
      <c r="G18" s="32">
        <f t="shared" ref="G18:G34" si="30">SUM(C14:C18)/5</f>
        <v>1571.198</v>
      </c>
      <c r="H18" s="32">
        <f t="shared" ref="H18:H34" si="31">SUM(C13:C18)/6</f>
        <v>1566.461667</v>
      </c>
      <c r="I18" s="32">
        <f t="shared" si="2"/>
        <v>1561.432857</v>
      </c>
      <c r="J18" s="37">
        <f t="shared" si="8"/>
        <v>1556.89375</v>
      </c>
      <c r="K18" s="32">
        <f t="shared" si="9"/>
        <v>1552.634444</v>
      </c>
      <c r="L18" s="32">
        <f t="shared" si="15"/>
        <v>1548.806</v>
      </c>
      <c r="M18" s="32">
        <f t="shared" si="16"/>
        <v>1545.430909</v>
      </c>
      <c r="N18" s="32">
        <f t="shared" si="17"/>
        <v>1541.105833</v>
      </c>
      <c r="O18" s="32">
        <f t="shared" si="18"/>
        <v>1537.964615</v>
      </c>
      <c r="P18" s="32">
        <f t="shared" si="19"/>
        <v>1532.367857</v>
      </c>
      <c r="Q18" s="32">
        <f t="shared" si="25"/>
        <v>1527.126</v>
      </c>
      <c r="R18" s="4">
        <f t="shared" si="26"/>
        <v>1521.39875</v>
      </c>
      <c r="S18" s="4">
        <f t="shared" ref="S18:S108" si="32">SUM(C2:C18)/17</f>
        <v>1516.004706</v>
      </c>
      <c r="T18" s="4"/>
      <c r="U18" s="4"/>
      <c r="V18" s="4"/>
    </row>
    <row r="19">
      <c r="A19" s="30">
        <v>46002.0</v>
      </c>
      <c r="B19" s="3">
        <v>1568.2</v>
      </c>
      <c r="C19" s="3">
        <v>1557.68</v>
      </c>
      <c r="D19" s="32">
        <f t="shared" si="27"/>
        <v>1559.48</v>
      </c>
      <c r="E19" s="32">
        <f t="shared" si="28"/>
        <v>1562.923333</v>
      </c>
      <c r="F19" s="32">
        <f t="shared" si="29"/>
        <v>1568.5</v>
      </c>
      <c r="G19" s="32">
        <f t="shared" si="30"/>
        <v>1569.742</v>
      </c>
      <c r="H19" s="32">
        <f t="shared" si="31"/>
        <v>1568.945</v>
      </c>
      <c r="I19" s="32">
        <f t="shared" si="2"/>
        <v>1565.207143</v>
      </c>
      <c r="J19" s="37">
        <f t="shared" si="8"/>
        <v>1560.96375</v>
      </c>
      <c r="K19" s="32">
        <f t="shared" si="9"/>
        <v>1556.981111</v>
      </c>
      <c r="L19" s="32">
        <f t="shared" si="15"/>
        <v>1553.139</v>
      </c>
      <c r="M19" s="32">
        <f t="shared" si="16"/>
        <v>1549.612727</v>
      </c>
      <c r="N19" s="32">
        <f t="shared" si="17"/>
        <v>1546.451667</v>
      </c>
      <c r="O19" s="32">
        <f t="shared" si="18"/>
        <v>1542.380769</v>
      </c>
      <c r="P19" s="32">
        <f t="shared" si="19"/>
        <v>1539.372857</v>
      </c>
      <c r="Q19" s="32">
        <f t="shared" si="25"/>
        <v>1534.055333</v>
      </c>
      <c r="R19" s="4">
        <f t="shared" si="26"/>
        <v>1529.035625</v>
      </c>
      <c r="S19" s="4">
        <f t="shared" si="32"/>
        <v>1523.532941</v>
      </c>
      <c r="T19" s="4">
        <f t="shared" ref="T19:T108" si="33">SUM(C2:C19)/18</f>
        <v>1518.32</v>
      </c>
      <c r="U19" s="4"/>
      <c r="V19" s="4"/>
    </row>
    <row r="20">
      <c r="A20" s="30">
        <v>46003.0</v>
      </c>
      <c r="B20" s="3">
        <v>1578.4</v>
      </c>
      <c r="C20" s="3">
        <v>1574.06</v>
      </c>
      <c r="D20" s="32">
        <f t="shared" si="27"/>
        <v>1565.87</v>
      </c>
      <c r="E20" s="32">
        <f t="shared" si="28"/>
        <v>1564.34</v>
      </c>
      <c r="F20" s="32">
        <f t="shared" si="29"/>
        <v>1565.7075</v>
      </c>
      <c r="G20" s="32">
        <f t="shared" si="30"/>
        <v>1569.612</v>
      </c>
      <c r="H20" s="32">
        <f t="shared" si="31"/>
        <v>1570.461667</v>
      </c>
      <c r="I20" s="32">
        <f t="shared" si="2"/>
        <v>1569.675714</v>
      </c>
      <c r="J20" s="37">
        <f t="shared" si="8"/>
        <v>1566.31375</v>
      </c>
      <c r="K20" s="32">
        <f t="shared" si="9"/>
        <v>1562.418889</v>
      </c>
      <c r="L20" s="32">
        <f t="shared" si="15"/>
        <v>1558.689</v>
      </c>
      <c r="M20" s="32">
        <f t="shared" si="16"/>
        <v>1555.040909</v>
      </c>
      <c r="N20" s="32">
        <f t="shared" si="17"/>
        <v>1551.65</v>
      </c>
      <c r="O20" s="32">
        <f t="shared" si="18"/>
        <v>1548.575385</v>
      </c>
      <c r="P20" s="32">
        <f t="shared" si="19"/>
        <v>1544.643571</v>
      </c>
      <c r="Q20" s="32">
        <f t="shared" si="25"/>
        <v>1541.685333</v>
      </c>
      <c r="R20" s="4">
        <f t="shared" si="26"/>
        <v>1536.555625</v>
      </c>
      <c r="S20" s="4">
        <f t="shared" si="32"/>
        <v>1531.684118</v>
      </c>
      <c r="T20" s="4">
        <f t="shared" si="33"/>
        <v>1526.34</v>
      </c>
      <c r="U20" s="4">
        <f t="shared" ref="U20:U108" si="34">SUM(C2:C20)/19</f>
        <v>1521.253684</v>
      </c>
      <c r="V20" s="4"/>
    </row>
    <row r="21">
      <c r="A21" s="30">
        <v>46006.0</v>
      </c>
      <c r="B21" s="3">
        <v>1575.4</v>
      </c>
      <c r="C21" s="3">
        <v>1579.47</v>
      </c>
      <c r="D21" s="32">
        <f t="shared" si="27"/>
        <v>1576.765</v>
      </c>
      <c r="E21" s="32">
        <f t="shared" si="28"/>
        <v>1570.403333</v>
      </c>
      <c r="F21" s="32">
        <f t="shared" si="29"/>
        <v>1568.1225</v>
      </c>
      <c r="G21" s="32">
        <f t="shared" si="30"/>
        <v>1568.46</v>
      </c>
      <c r="H21" s="32">
        <f t="shared" si="31"/>
        <v>1571.255</v>
      </c>
      <c r="I21" s="32">
        <f t="shared" si="2"/>
        <v>1571.748571</v>
      </c>
      <c r="J21" s="37">
        <f t="shared" si="8"/>
        <v>1570.9</v>
      </c>
      <c r="K21" s="32">
        <f t="shared" si="9"/>
        <v>1567.775556</v>
      </c>
      <c r="L21" s="32">
        <f t="shared" si="15"/>
        <v>1564.124</v>
      </c>
      <c r="M21" s="32">
        <f t="shared" si="16"/>
        <v>1560.578182</v>
      </c>
      <c r="N21" s="32">
        <f t="shared" si="17"/>
        <v>1557.076667</v>
      </c>
      <c r="O21" s="32">
        <f t="shared" si="18"/>
        <v>1553.79</v>
      </c>
      <c r="P21" s="32">
        <f t="shared" si="19"/>
        <v>1550.782143</v>
      </c>
      <c r="Q21" s="32">
        <f t="shared" si="25"/>
        <v>1546.965333</v>
      </c>
      <c r="R21" s="4">
        <f t="shared" si="26"/>
        <v>1544.046875</v>
      </c>
      <c r="S21" s="4">
        <f t="shared" si="32"/>
        <v>1539.08</v>
      </c>
      <c r="T21" s="4">
        <f t="shared" si="33"/>
        <v>1534.338889</v>
      </c>
      <c r="U21" s="4">
        <f t="shared" si="34"/>
        <v>1529.136316</v>
      </c>
      <c r="V21" s="4">
        <f t="shared" ref="V21:V108" si="35">SUM(C2:C21)/20</f>
        <v>1524.1645</v>
      </c>
    </row>
    <row r="22">
      <c r="A22" s="30">
        <v>46007.0</v>
      </c>
      <c r="B22" s="3">
        <v>1578.2</v>
      </c>
      <c r="C22" s="3">
        <v>1574.82</v>
      </c>
      <c r="D22" s="32">
        <f t="shared" si="27"/>
        <v>1577.145</v>
      </c>
      <c r="E22" s="32">
        <f t="shared" si="28"/>
        <v>1576.116667</v>
      </c>
      <c r="F22" s="32">
        <f t="shared" si="29"/>
        <v>1571.5075</v>
      </c>
      <c r="G22" s="32">
        <f t="shared" si="30"/>
        <v>1569.462</v>
      </c>
      <c r="H22" s="32">
        <f t="shared" si="31"/>
        <v>1569.52</v>
      </c>
      <c r="I22" s="32">
        <f t="shared" si="2"/>
        <v>1571.764286</v>
      </c>
      <c r="J22" s="37">
        <f t="shared" si="8"/>
        <v>1572.1325</v>
      </c>
      <c r="K22" s="32">
        <f t="shared" si="9"/>
        <v>1571.335556</v>
      </c>
      <c r="L22" s="32">
        <f t="shared" si="15"/>
        <v>1568.48</v>
      </c>
      <c r="M22" s="32">
        <f t="shared" si="16"/>
        <v>1565.096364</v>
      </c>
      <c r="N22" s="32">
        <f t="shared" si="17"/>
        <v>1561.765</v>
      </c>
      <c r="O22" s="32">
        <f t="shared" si="18"/>
        <v>1558.441538</v>
      </c>
      <c r="P22" s="32">
        <f t="shared" si="19"/>
        <v>1555.292143</v>
      </c>
      <c r="Q22" s="32">
        <f t="shared" si="25"/>
        <v>1552.384667</v>
      </c>
      <c r="R22" s="4">
        <f t="shared" si="26"/>
        <v>1548.70625</v>
      </c>
      <c r="S22" s="4">
        <f t="shared" si="32"/>
        <v>1545.857059</v>
      </c>
      <c r="T22" s="4">
        <f t="shared" si="33"/>
        <v>1541.065556</v>
      </c>
      <c r="U22" s="4">
        <f t="shared" si="34"/>
        <v>1536.469474</v>
      </c>
      <c r="V22" s="4">
        <f t="shared" si="35"/>
        <v>1531.4205</v>
      </c>
    </row>
    <row r="23">
      <c r="A23" s="30">
        <v>46008.0</v>
      </c>
      <c r="B23" s="3">
        <v>1579.4</v>
      </c>
      <c r="C23" s="3">
        <v>1579.0</v>
      </c>
      <c r="D23" s="32">
        <f t="shared" si="27"/>
        <v>1576.91</v>
      </c>
      <c r="E23" s="32">
        <f t="shared" si="28"/>
        <v>1577.763333</v>
      </c>
      <c r="F23" s="32">
        <f t="shared" si="29"/>
        <v>1576.8375</v>
      </c>
      <c r="G23" s="32">
        <f t="shared" si="30"/>
        <v>1573.006</v>
      </c>
      <c r="H23" s="32">
        <f t="shared" si="31"/>
        <v>1571.051667</v>
      </c>
      <c r="I23" s="32">
        <f t="shared" si="2"/>
        <v>1570.874286</v>
      </c>
      <c r="J23" s="37">
        <f t="shared" si="8"/>
        <v>1572.66875</v>
      </c>
      <c r="K23" s="32">
        <f t="shared" si="9"/>
        <v>1572.895556</v>
      </c>
      <c r="L23" s="32">
        <f t="shared" si="15"/>
        <v>1572.102</v>
      </c>
      <c r="M23" s="32">
        <f t="shared" si="16"/>
        <v>1569.436364</v>
      </c>
      <c r="N23" s="32">
        <f t="shared" si="17"/>
        <v>1566.255</v>
      </c>
      <c r="O23" s="32">
        <f t="shared" si="18"/>
        <v>1563.090769</v>
      </c>
      <c r="P23" s="32">
        <f t="shared" si="19"/>
        <v>1559.91</v>
      </c>
      <c r="Q23" s="32">
        <f t="shared" si="25"/>
        <v>1556.872667</v>
      </c>
      <c r="R23" s="4">
        <f t="shared" si="26"/>
        <v>1554.048125</v>
      </c>
      <c r="S23" s="4">
        <f t="shared" si="32"/>
        <v>1550.488235</v>
      </c>
      <c r="T23" s="4">
        <f t="shared" si="33"/>
        <v>1547.698333</v>
      </c>
      <c r="U23" s="4">
        <f t="shared" si="34"/>
        <v>1543.062105</v>
      </c>
      <c r="V23" s="4">
        <f t="shared" si="35"/>
        <v>1538.596</v>
      </c>
    </row>
    <row r="24">
      <c r="A24" s="30">
        <v>46009.0</v>
      </c>
      <c r="B24" s="3">
        <v>1605.6</v>
      </c>
      <c r="C24" s="3">
        <v>1592.48</v>
      </c>
      <c r="D24" s="32">
        <f t="shared" si="27"/>
        <v>1585.74</v>
      </c>
      <c r="E24" s="32">
        <f t="shared" si="28"/>
        <v>1582.1</v>
      </c>
      <c r="F24" s="32">
        <f t="shared" si="29"/>
        <v>1581.4425</v>
      </c>
      <c r="G24" s="32">
        <f t="shared" si="30"/>
        <v>1579.966</v>
      </c>
      <c r="H24" s="32">
        <f t="shared" si="31"/>
        <v>1576.251667</v>
      </c>
      <c r="I24" s="32">
        <f t="shared" si="2"/>
        <v>1574.112857</v>
      </c>
      <c r="J24" s="37">
        <f t="shared" si="8"/>
        <v>1573.575</v>
      </c>
      <c r="K24" s="32">
        <f t="shared" si="9"/>
        <v>1574.87</v>
      </c>
      <c r="L24" s="32">
        <f t="shared" si="15"/>
        <v>1574.854</v>
      </c>
      <c r="M24" s="32">
        <f t="shared" si="16"/>
        <v>1573.954545</v>
      </c>
      <c r="N24" s="32">
        <f t="shared" si="17"/>
        <v>1571.356667</v>
      </c>
      <c r="O24" s="32">
        <f t="shared" si="18"/>
        <v>1568.272308</v>
      </c>
      <c r="P24" s="32">
        <f t="shared" si="19"/>
        <v>1565.19</v>
      </c>
      <c r="Q24" s="32">
        <f t="shared" si="25"/>
        <v>1562.081333</v>
      </c>
      <c r="R24" s="4">
        <f t="shared" si="26"/>
        <v>1559.098125</v>
      </c>
      <c r="S24" s="4">
        <f t="shared" si="32"/>
        <v>1556.308824</v>
      </c>
      <c r="T24" s="4">
        <f t="shared" si="33"/>
        <v>1552.821111</v>
      </c>
      <c r="U24" s="4">
        <f t="shared" si="34"/>
        <v>1550.055263</v>
      </c>
      <c r="V24" s="4">
        <f t="shared" si="35"/>
        <v>1545.533</v>
      </c>
    </row>
    <row r="25">
      <c r="A25" s="30">
        <v>46010.0</v>
      </c>
      <c r="B25" s="3">
        <v>1612.5</v>
      </c>
      <c r="C25" s="3">
        <v>1608.84</v>
      </c>
      <c r="D25" s="32">
        <f t="shared" si="27"/>
        <v>1600.66</v>
      </c>
      <c r="E25" s="32">
        <f t="shared" si="28"/>
        <v>1593.44</v>
      </c>
      <c r="F25" s="32">
        <f t="shared" si="29"/>
        <v>1588.785</v>
      </c>
      <c r="G25" s="32">
        <f t="shared" si="30"/>
        <v>1586.922</v>
      </c>
      <c r="H25" s="32">
        <f t="shared" si="31"/>
        <v>1584.778333</v>
      </c>
      <c r="I25" s="32">
        <f t="shared" si="2"/>
        <v>1580.907143</v>
      </c>
      <c r="J25" s="37">
        <f t="shared" si="8"/>
        <v>1578.45375</v>
      </c>
      <c r="K25" s="32">
        <f t="shared" si="9"/>
        <v>1577.493333</v>
      </c>
      <c r="L25" s="32">
        <f t="shared" si="15"/>
        <v>1578.267</v>
      </c>
      <c r="M25" s="32">
        <f t="shared" si="16"/>
        <v>1577.943636</v>
      </c>
      <c r="N25" s="32">
        <f t="shared" si="17"/>
        <v>1576.861667</v>
      </c>
      <c r="O25" s="32">
        <f t="shared" si="18"/>
        <v>1574.24</v>
      </c>
      <c r="P25" s="32">
        <f t="shared" si="19"/>
        <v>1571.17</v>
      </c>
      <c r="Q25" s="32">
        <f t="shared" si="25"/>
        <v>1568.1</v>
      </c>
      <c r="R25" s="4">
        <f t="shared" si="26"/>
        <v>1565.00375</v>
      </c>
      <c r="S25" s="4">
        <f t="shared" si="32"/>
        <v>1562.024118</v>
      </c>
      <c r="T25" s="4">
        <f t="shared" si="33"/>
        <v>1559.227222</v>
      </c>
      <c r="U25" s="4">
        <f t="shared" si="34"/>
        <v>1555.769474</v>
      </c>
      <c r="V25" s="4">
        <f t="shared" si="35"/>
        <v>1552.9945</v>
      </c>
    </row>
    <row r="26">
      <c r="A26" s="30">
        <v>46013.0</v>
      </c>
      <c r="B26" s="3">
        <v>1646.7</v>
      </c>
      <c r="C26" s="3">
        <v>1641.31</v>
      </c>
      <c r="D26" s="32">
        <f t="shared" si="27"/>
        <v>1625.075</v>
      </c>
      <c r="E26" s="32">
        <f t="shared" si="28"/>
        <v>1614.21</v>
      </c>
      <c r="F26" s="32">
        <f t="shared" si="29"/>
        <v>1605.4075</v>
      </c>
      <c r="G26" s="32">
        <f t="shared" si="30"/>
        <v>1599.29</v>
      </c>
      <c r="H26" s="32">
        <f t="shared" si="31"/>
        <v>1595.986667</v>
      </c>
      <c r="I26" s="32">
        <f t="shared" si="2"/>
        <v>1592.854286</v>
      </c>
      <c r="J26" s="37">
        <f t="shared" si="8"/>
        <v>1588.4575</v>
      </c>
      <c r="K26" s="32">
        <f t="shared" si="9"/>
        <v>1585.437778</v>
      </c>
      <c r="L26" s="32">
        <f t="shared" si="15"/>
        <v>1583.875</v>
      </c>
      <c r="M26" s="32">
        <f t="shared" si="16"/>
        <v>1583.998182</v>
      </c>
      <c r="N26" s="32">
        <f t="shared" si="17"/>
        <v>1583.224167</v>
      </c>
      <c r="O26" s="32">
        <f t="shared" si="18"/>
        <v>1581.819231</v>
      </c>
      <c r="P26" s="32">
        <f t="shared" si="19"/>
        <v>1579.030714</v>
      </c>
      <c r="Q26" s="32">
        <f t="shared" si="25"/>
        <v>1575.846</v>
      </c>
      <c r="R26" s="4">
        <f t="shared" si="26"/>
        <v>1572.675625</v>
      </c>
      <c r="S26" s="4">
        <f t="shared" si="32"/>
        <v>1569.492353</v>
      </c>
      <c r="T26" s="4">
        <f t="shared" si="33"/>
        <v>1566.428889</v>
      </c>
      <c r="U26" s="4">
        <f t="shared" si="34"/>
        <v>1563.547368</v>
      </c>
      <c r="V26" s="4">
        <f t="shared" si="35"/>
        <v>1560.0465</v>
      </c>
    </row>
    <row r="27">
      <c r="A27" s="30">
        <v>46014.0</v>
      </c>
      <c r="B27" s="3">
        <v>1633.0</v>
      </c>
      <c r="C27" s="3">
        <v>1637.33</v>
      </c>
      <c r="D27" s="32">
        <f t="shared" si="27"/>
        <v>1639.32</v>
      </c>
      <c r="E27" s="32">
        <f t="shared" si="28"/>
        <v>1629.16</v>
      </c>
      <c r="F27" s="32">
        <f t="shared" si="29"/>
        <v>1619.99</v>
      </c>
      <c r="G27" s="32">
        <f t="shared" si="30"/>
        <v>1611.792</v>
      </c>
      <c r="H27" s="32">
        <f t="shared" si="31"/>
        <v>1605.63</v>
      </c>
      <c r="I27" s="32">
        <f t="shared" si="2"/>
        <v>1601.892857</v>
      </c>
      <c r="J27" s="37">
        <f t="shared" si="8"/>
        <v>1598.41375</v>
      </c>
      <c r="K27" s="32">
        <f t="shared" si="9"/>
        <v>1593.887778</v>
      </c>
      <c r="L27" s="32">
        <f t="shared" si="15"/>
        <v>1590.627</v>
      </c>
      <c r="M27" s="32">
        <f t="shared" si="16"/>
        <v>1588.734545</v>
      </c>
      <c r="N27" s="32">
        <f t="shared" si="17"/>
        <v>1588.4425</v>
      </c>
      <c r="O27" s="32">
        <f t="shared" si="18"/>
        <v>1587.386154</v>
      </c>
      <c r="P27" s="32">
        <f t="shared" si="19"/>
        <v>1585.784286</v>
      </c>
      <c r="Q27" s="32">
        <f t="shared" si="25"/>
        <v>1582.917333</v>
      </c>
      <c r="R27" s="4">
        <f t="shared" si="26"/>
        <v>1579.68875</v>
      </c>
      <c r="S27" s="4">
        <f t="shared" si="32"/>
        <v>1576.478824</v>
      </c>
      <c r="T27" s="4">
        <f t="shared" si="33"/>
        <v>1573.261111</v>
      </c>
      <c r="U27" s="4">
        <f t="shared" si="34"/>
        <v>1570.160526</v>
      </c>
      <c r="V27" s="4">
        <f t="shared" si="35"/>
        <v>1567.2365</v>
      </c>
    </row>
    <row r="28">
      <c r="A28" s="30">
        <v>46015.0</v>
      </c>
      <c r="B28" s="3">
        <v>1631.5</v>
      </c>
      <c r="C28" s="3">
        <v>1627.08</v>
      </c>
      <c r="D28" s="32">
        <f t="shared" si="27"/>
        <v>1632.205</v>
      </c>
      <c r="E28" s="32">
        <f t="shared" si="28"/>
        <v>1635.24</v>
      </c>
      <c r="F28" s="32">
        <f t="shared" si="29"/>
        <v>1628.64</v>
      </c>
      <c r="G28" s="32">
        <f t="shared" si="30"/>
        <v>1621.408</v>
      </c>
      <c r="H28" s="32">
        <f t="shared" si="31"/>
        <v>1614.34</v>
      </c>
      <c r="I28" s="32">
        <f t="shared" si="2"/>
        <v>1608.694286</v>
      </c>
      <c r="J28" s="37">
        <f t="shared" si="8"/>
        <v>1605.04125</v>
      </c>
      <c r="K28" s="32">
        <f t="shared" si="9"/>
        <v>1601.598889</v>
      </c>
      <c r="L28" s="32">
        <f t="shared" si="15"/>
        <v>1597.207</v>
      </c>
      <c r="M28" s="32">
        <f t="shared" si="16"/>
        <v>1593.940909</v>
      </c>
      <c r="N28" s="32">
        <f t="shared" si="17"/>
        <v>1591.93</v>
      </c>
      <c r="O28" s="32">
        <f t="shared" si="18"/>
        <v>1591.414615</v>
      </c>
      <c r="P28" s="32">
        <f t="shared" si="19"/>
        <v>1590.221429</v>
      </c>
      <c r="Q28" s="32">
        <f t="shared" si="25"/>
        <v>1588.537333</v>
      </c>
      <c r="R28" s="4">
        <f t="shared" si="26"/>
        <v>1585.6775</v>
      </c>
      <c r="S28" s="4">
        <f t="shared" si="32"/>
        <v>1582.476471</v>
      </c>
      <c r="T28" s="4">
        <f t="shared" si="33"/>
        <v>1579.29</v>
      </c>
      <c r="U28" s="4">
        <f t="shared" si="34"/>
        <v>1576.093684</v>
      </c>
      <c r="V28" s="4">
        <f t="shared" si="35"/>
        <v>1573.0065</v>
      </c>
    </row>
    <row r="29">
      <c r="A29" s="30">
        <v>46017.0</v>
      </c>
      <c r="B29" s="3">
        <v>1612.3</v>
      </c>
      <c r="C29" s="3">
        <v>1616.31</v>
      </c>
      <c r="D29" s="32">
        <f t="shared" si="27"/>
        <v>1621.695</v>
      </c>
      <c r="E29" s="32">
        <f t="shared" si="28"/>
        <v>1626.906667</v>
      </c>
      <c r="F29" s="32">
        <f t="shared" si="29"/>
        <v>1630.5075</v>
      </c>
      <c r="G29" s="32">
        <f t="shared" si="30"/>
        <v>1626.174</v>
      </c>
      <c r="H29" s="32">
        <f t="shared" si="31"/>
        <v>1620.558333</v>
      </c>
      <c r="I29" s="32">
        <f t="shared" si="2"/>
        <v>1614.621429</v>
      </c>
      <c r="J29" s="37">
        <f t="shared" si="8"/>
        <v>1609.64625</v>
      </c>
      <c r="K29" s="32">
        <f t="shared" si="9"/>
        <v>1606.293333</v>
      </c>
      <c r="L29" s="32">
        <f t="shared" si="15"/>
        <v>1603.07</v>
      </c>
      <c r="M29" s="32">
        <f t="shared" si="16"/>
        <v>1598.943636</v>
      </c>
      <c r="N29" s="32">
        <f t="shared" si="17"/>
        <v>1595.805</v>
      </c>
      <c r="O29" s="32">
        <f t="shared" si="18"/>
        <v>1593.805385</v>
      </c>
      <c r="P29" s="32">
        <f t="shared" si="19"/>
        <v>1593.192857</v>
      </c>
      <c r="Q29" s="32">
        <f t="shared" si="25"/>
        <v>1591.960667</v>
      </c>
      <c r="R29" s="4">
        <f t="shared" si="26"/>
        <v>1590.273125</v>
      </c>
      <c r="S29" s="4">
        <f t="shared" si="32"/>
        <v>1587.479412</v>
      </c>
      <c r="T29" s="4">
        <f t="shared" si="33"/>
        <v>1584.356111</v>
      </c>
      <c r="U29" s="4">
        <f t="shared" si="34"/>
        <v>1581.238421</v>
      </c>
      <c r="V29" s="4">
        <f t="shared" si="35"/>
        <v>1578.1045</v>
      </c>
    </row>
    <row r="30">
      <c r="A30" s="30">
        <v>46020.0</v>
      </c>
      <c r="B30" s="3">
        <v>1612.4</v>
      </c>
      <c r="C30" s="3">
        <v>1618.31</v>
      </c>
      <c r="D30" s="32">
        <f t="shared" si="27"/>
        <v>1617.31</v>
      </c>
      <c r="E30" s="32">
        <f t="shared" si="28"/>
        <v>1620.566667</v>
      </c>
      <c r="F30" s="32">
        <f t="shared" si="29"/>
        <v>1624.7575</v>
      </c>
      <c r="G30" s="32">
        <f t="shared" si="30"/>
        <v>1628.068</v>
      </c>
      <c r="H30" s="32">
        <f t="shared" si="31"/>
        <v>1624.863333</v>
      </c>
      <c r="I30" s="32">
        <f t="shared" si="2"/>
        <v>1620.237143</v>
      </c>
      <c r="J30" s="37">
        <f t="shared" si="8"/>
        <v>1615.0825</v>
      </c>
      <c r="K30" s="32">
        <f t="shared" si="9"/>
        <v>1610.608889</v>
      </c>
      <c r="L30" s="32">
        <f t="shared" si="15"/>
        <v>1607.495</v>
      </c>
      <c r="M30" s="32">
        <f t="shared" si="16"/>
        <v>1604.455455</v>
      </c>
      <c r="N30" s="32">
        <f t="shared" si="17"/>
        <v>1600.5575</v>
      </c>
      <c r="O30" s="32">
        <f t="shared" si="18"/>
        <v>1597.536154</v>
      </c>
      <c r="P30" s="32">
        <f t="shared" si="19"/>
        <v>1595.555714</v>
      </c>
      <c r="Q30" s="32">
        <f t="shared" si="25"/>
        <v>1594.867333</v>
      </c>
      <c r="R30" s="4">
        <f t="shared" si="26"/>
        <v>1593.6075</v>
      </c>
      <c r="S30" s="4">
        <f t="shared" si="32"/>
        <v>1591.922353</v>
      </c>
      <c r="T30" s="4">
        <f t="shared" si="33"/>
        <v>1589.192222</v>
      </c>
      <c r="U30" s="4">
        <f t="shared" si="34"/>
        <v>1586.143158</v>
      </c>
      <c r="V30" s="4">
        <f t="shared" si="35"/>
        <v>1583.092</v>
      </c>
    </row>
    <row r="31">
      <c r="A31" s="30">
        <v>46021.0</v>
      </c>
      <c r="B31" s="3">
        <v>1604.6</v>
      </c>
      <c r="C31" s="3">
        <v>1604.79</v>
      </c>
      <c r="D31" s="32">
        <f t="shared" si="27"/>
        <v>1611.55</v>
      </c>
      <c r="E31" s="32">
        <f t="shared" si="28"/>
        <v>1613.136667</v>
      </c>
      <c r="F31" s="32">
        <f t="shared" si="29"/>
        <v>1616.6225</v>
      </c>
      <c r="G31" s="32">
        <f t="shared" si="30"/>
        <v>1620.764</v>
      </c>
      <c r="H31" s="32">
        <f t="shared" si="31"/>
        <v>1624.188333</v>
      </c>
      <c r="I31" s="32">
        <f t="shared" si="2"/>
        <v>1621.995714</v>
      </c>
      <c r="J31" s="37">
        <f t="shared" si="8"/>
        <v>1618.30625</v>
      </c>
      <c r="K31" s="32">
        <f t="shared" si="9"/>
        <v>1613.938889</v>
      </c>
      <c r="L31" s="32">
        <f t="shared" si="15"/>
        <v>1610.027</v>
      </c>
      <c r="M31" s="32">
        <f t="shared" si="16"/>
        <v>1607.249091</v>
      </c>
      <c r="N31" s="32">
        <f t="shared" si="17"/>
        <v>1604.483333</v>
      </c>
      <c r="O31" s="32">
        <f t="shared" si="18"/>
        <v>1600.883077</v>
      </c>
      <c r="P31" s="32">
        <f t="shared" si="19"/>
        <v>1598.054286</v>
      </c>
      <c r="Q31" s="32">
        <f t="shared" si="25"/>
        <v>1596.171333</v>
      </c>
      <c r="R31" s="4">
        <f t="shared" si="26"/>
        <v>1595.4875</v>
      </c>
      <c r="S31" s="4">
        <f t="shared" si="32"/>
        <v>1594.265294</v>
      </c>
      <c r="T31" s="4">
        <f t="shared" si="33"/>
        <v>1592.637222</v>
      </c>
      <c r="U31" s="4">
        <f t="shared" si="34"/>
        <v>1590.013158</v>
      </c>
      <c r="V31" s="4">
        <f t="shared" si="35"/>
        <v>1587.0755</v>
      </c>
    </row>
    <row r="32">
      <c r="A32" s="30">
        <v>46022.0</v>
      </c>
      <c r="B32" s="3">
        <v>1590.9</v>
      </c>
      <c r="C32" s="3">
        <v>1595.36</v>
      </c>
      <c r="D32" s="32">
        <f t="shared" si="27"/>
        <v>1600.075</v>
      </c>
      <c r="E32" s="32">
        <f t="shared" si="28"/>
        <v>1606.153333</v>
      </c>
      <c r="F32" s="32">
        <f t="shared" si="29"/>
        <v>1608.6925</v>
      </c>
      <c r="G32" s="32">
        <f t="shared" si="30"/>
        <v>1612.37</v>
      </c>
      <c r="H32" s="32">
        <f t="shared" si="31"/>
        <v>1616.53</v>
      </c>
      <c r="I32" s="32">
        <f t="shared" si="2"/>
        <v>1620.07</v>
      </c>
      <c r="J32" s="37">
        <f t="shared" si="8"/>
        <v>1618.66625</v>
      </c>
      <c r="K32" s="32">
        <f t="shared" si="9"/>
        <v>1615.756667</v>
      </c>
      <c r="L32" s="32">
        <f t="shared" si="15"/>
        <v>1612.081</v>
      </c>
      <c r="M32" s="32">
        <f t="shared" si="16"/>
        <v>1608.693636</v>
      </c>
      <c r="N32" s="32">
        <f t="shared" si="17"/>
        <v>1606.258333</v>
      </c>
      <c r="O32" s="32">
        <f t="shared" si="18"/>
        <v>1603.781538</v>
      </c>
      <c r="P32" s="32">
        <f t="shared" si="19"/>
        <v>1600.488571</v>
      </c>
      <c r="Q32" s="32">
        <f t="shared" si="25"/>
        <v>1597.874667</v>
      </c>
      <c r="R32" s="4">
        <f t="shared" si="26"/>
        <v>1596.120625</v>
      </c>
      <c r="S32" s="4">
        <f t="shared" si="32"/>
        <v>1595.48</v>
      </c>
      <c r="T32" s="4">
        <f t="shared" si="33"/>
        <v>1594.326111</v>
      </c>
      <c r="U32" s="4">
        <f t="shared" si="34"/>
        <v>1592.780526</v>
      </c>
      <c r="V32" s="4">
        <f t="shared" si="35"/>
        <v>1590.2805</v>
      </c>
    </row>
    <row r="33">
      <c r="A33" s="30">
        <v>46023.0</v>
      </c>
      <c r="B33" s="3">
        <v>1607.7</v>
      </c>
      <c r="C33" s="3">
        <v>1603.99</v>
      </c>
      <c r="D33" s="32">
        <f t="shared" si="27"/>
        <v>1599.675</v>
      </c>
      <c r="E33" s="32">
        <f t="shared" si="28"/>
        <v>1601.38</v>
      </c>
      <c r="F33" s="32">
        <f t="shared" si="29"/>
        <v>1605.6125</v>
      </c>
      <c r="G33" s="32">
        <f t="shared" si="30"/>
        <v>1607.752</v>
      </c>
      <c r="H33" s="32">
        <f t="shared" si="31"/>
        <v>1610.973333</v>
      </c>
      <c r="I33" s="32">
        <f t="shared" si="2"/>
        <v>1614.738571</v>
      </c>
      <c r="J33" s="37">
        <f t="shared" si="8"/>
        <v>1618.06</v>
      </c>
      <c r="K33" s="32">
        <f t="shared" si="9"/>
        <v>1617.035556</v>
      </c>
      <c r="L33" s="32">
        <f t="shared" si="15"/>
        <v>1614.58</v>
      </c>
      <c r="M33" s="32">
        <f t="shared" si="16"/>
        <v>1611.345455</v>
      </c>
      <c r="N33" s="32">
        <f t="shared" si="17"/>
        <v>1608.301667</v>
      </c>
      <c r="O33" s="32">
        <f t="shared" si="18"/>
        <v>1606.083846</v>
      </c>
      <c r="P33" s="32">
        <f t="shared" si="19"/>
        <v>1603.796429</v>
      </c>
      <c r="Q33" s="32">
        <f t="shared" si="25"/>
        <v>1600.722</v>
      </c>
      <c r="R33" s="4">
        <f t="shared" si="26"/>
        <v>1598.256875</v>
      </c>
      <c r="S33" s="4">
        <f t="shared" si="32"/>
        <v>1596.583529</v>
      </c>
      <c r="T33" s="4">
        <f t="shared" si="33"/>
        <v>1595.952778</v>
      </c>
      <c r="U33" s="4">
        <f t="shared" si="34"/>
        <v>1594.834737</v>
      </c>
      <c r="V33" s="4">
        <f t="shared" si="35"/>
        <v>1593.341</v>
      </c>
    </row>
    <row r="34">
      <c r="A34" s="30">
        <v>46024.0</v>
      </c>
      <c r="B34" s="3">
        <v>1612.0</v>
      </c>
      <c r="C34" s="3">
        <v>1611.82</v>
      </c>
      <c r="D34" s="32">
        <f t="shared" si="27"/>
        <v>1607.905</v>
      </c>
      <c r="E34" s="32">
        <f t="shared" si="28"/>
        <v>1603.723333</v>
      </c>
      <c r="F34" s="32">
        <f t="shared" si="29"/>
        <v>1603.99</v>
      </c>
      <c r="G34" s="32">
        <f t="shared" si="30"/>
        <v>1606.854</v>
      </c>
      <c r="H34" s="32">
        <f t="shared" si="31"/>
        <v>1608.43</v>
      </c>
      <c r="I34" s="32">
        <f t="shared" si="2"/>
        <v>1611.094286</v>
      </c>
      <c r="J34" s="37">
        <f t="shared" si="8"/>
        <v>1614.37375</v>
      </c>
      <c r="K34" s="32">
        <f t="shared" si="9"/>
        <v>1617.366667</v>
      </c>
      <c r="L34" s="32">
        <f t="shared" si="15"/>
        <v>1616.514</v>
      </c>
      <c r="M34" s="32">
        <f t="shared" si="16"/>
        <v>1614.329091</v>
      </c>
      <c r="N34" s="32">
        <f t="shared" si="17"/>
        <v>1611.385</v>
      </c>
      <c r="O34" s="32">
        <f t="shared" si="18"/>
        <v>1608.572308</v>
      </c>
      <c r="P34" s="32">
        <f t="shared" si="19"/>
        <v>1606.493571</v>
      </c>
      <c r="Q34" s="32">
        <f t="shared" si="25"/>
        <v>1604.331333</v>
      </c>
      <c r="R34" s="4">
        <f t="shared" si="26"/>
        <v>1601.415625</v>
      </c>
      <c r="S34" s="4">
        <f t="shared" si="32"/>
        <v>1599.054706</v>
      </c>
      <c r="T34" s="4">
        <f t="shared" si="33"/>
        <v>1597.43</v>
      </c>
      <c r="U34" s="4">
        <f t="shared" si="34"/>
        <v>1596.787895</v>
      </c>
      <c r="V34" s="4">
        <f t="shared" si="35"/>
        <v>1595.684</v>
      </c>
    </row>
    <row r="35">
      <c r="A35" s="30">
        <v>46027.0</v>
      </c>
      <c r="B35" s="3">
        <v>1596.9</v>
      </c>
      <c r="C35" s="3">
        <v>1594.94</v>
      </c>
      <c r="D35" s="75">
        <f>SUM(C34:C35)/2</f>
        <v>1603.38</v>
      </c>
      <c r="E35" s="201">
        <f>SUM(C33:C35)/3</f>
        <v>1603.583333</v>
      </c>
      <c r="F35" s="80">
        <f>SUM(C32:C35)/4</f>
        <v>1601.5275</v>
      </c>
      <c r="G35" s="87">
        <f>SUM(C31:C35)/5</f>
        <v>1602.18</v>
      </c>
      <c r="H35" s="82">
        <f>SUM(C30:C35)/6</f>
        <v>1604.868333</v>
      </c>
      <c r="I35" s="72">
        <f t="shared" si="2"/>
        <v>1606.502857</v>
      </c>
      <c r="J35" s="72">
        <f t="shared" si="8"/>
        <v>1609.075</v>
      </c>
      <c r="K35" s="72">
        <f t="shared" si="9"/>
        <v>1612.214444</v>
      </c>
      <c r="L35" s="82">
        <f t="shared" si="15"/>
        <v>1615.124</v>
      </c>
      <c r="M35" s="57">
        <f t="shared" si="16"/>
        <v>1614.552727</v>
      </c>
      <c r="N35" s="202">
        <f t="shared" si="17"/>
        <v>1612.713333</v>
      </c>
      <c r="O35" s="65">
        <f t="shared" si="18"/>
        <v>1610.12</v>
      </c>
      <c r="P35" s="58">
        <f t="shared" si="19"/>
        <v>1607.598571</v>
      </c>
      <c r="Q35" s="65">
        <f t="shared" si="25"/>
        <v>1605.723333</v>
      </c>
      <c r="R35" s="64">
        <f t="shared" si="26"/>
        <v>1603.744375</v>
      </c>
      <c r="S35" s="73">
        <f t="shared" si="32"/>
        <v>1601.034706</v>
      </c>
      <c r="T35" s="73">
        <f t="shared" si="33"/>
        <v>1598.826111</v>
      </c>
      <c r="U35" s="73">
        <f t="shared" si="34"/>
        <v>1597.298947</v>
      </c>
      <c r="V35" s="64">
        <f t="shared" si="35"/>
        <v>1596.6955</v>
      </c>
    </row>
    <row r="36">
      <c r="A36" s="30">
        <v>46028.0</v>
      </c>
      <c r="B36" s="3">
        <v>1601.8</v>
      </c>
      <c r="C36" s="3">
        <v>1604.84</v>
      </c>
      <c r="D36" s="32">
        <f t="shared" ref="D36:D64" si="36">SUM(C35:C36)/2</f>
        <v>1599.89</v>
      </c>
      <c r="E36" s="32">
        <f t="shared" ref="E36:E64" si="37">SUM(C34:C36)/3</f>
        <v>1603.866667</v>
      </c>
      <c r="F36" s="32">
        <f t="shared" ref="F36:F64" si="38">SUM(C33:C36)/4</f>
        <v>1603.8975</v>
      </c>
      <c r="G36" s="32">
        <f t="shared" ref="G36:G64" si="39">SUM(C32:C36)/5</f>
        <v>1602.19</v>
      </c>
      <c r="H36" s="32">
        <f t="shared" ref="H36:H64" si="40">SUM(C31:C36)/6</f>
        <v>1602.623333</v>
      </c>
      <c r="I36" s="32">
        <f t="shared" si="2"/>
        <v>1604.864286</v>
      </c>
      <c r="J36" s="37">
        <f t="shared" si="8"/>
        <v>1606.295</v>
      </c>
      <c r="K36" s="32">
        <f t="shared" si="9"/>
        <v>1608.604444</v>
      </c>
      <c r="L36" s="32">
        <f t="shared" si="15"/>
        <v>1611.477</v>
      </c>
      <c r="M36" s="32">
        <f t="shared" si="16"/>
        <v>1614.189091</v>
      </c>
      <c r="N36" s="32">
        <f t="shared" si="17"/>
        <v>1613.743333</v>
      </c>
      <c r="O36" s="32">
        <f t="shared" si="18"/>
        <v>1612.107692</v>
      </c>
      <c r="P36" s="32">
        <f t="shared" si="19"/>
        <v>1609.742857</v>
      </c>
      <c r="Q36" s="32">
        <f t="shared" si="25"/>
        <v>1607.414667</v>
      </c>
      <c r="R36" s="4">
        <f t="shared" si="26"/>
        <v>1605.668125</v>
      </c>
      <c r="S36" s="4">
        <f t="shared" si="32"/>
        <v>1603.808824</v>
      </c>
      <c r="T36" s="4">
        <f t="shared" si="33"/>
        <v>1601.246111</v>
      </c>
      <c r="U36" s="4">
        <f t="shared" si="34"/>
        <v>1599.142632</v>
      </c>
      <c r="V36" s="4">
        <f t="shared" si="35"/>
        <v>1597.676</v>
      </c>
    </row>
    <row r="37">
      <c r="A37" s="30">
        <v>46029.0</v>
      </c>
      <c r="B37" s="3">
        <v>1625.2</v>
      </c>
      <c r="C37" s="3">
        <v>1622.36</v>
      </c>
      <c r="D37" s="32">
        <f t="shared" si="36"/>
        <v>1613.6</v>
      </c>
      <c r="E37" s="32">
        <f t="shared" si="37"/>
        <v>1607.38</v>
      </c>
      <c r="F37" s="32">
        <f t="shared" si="38"/>
        <v>1608.49</v>
      </c>
      <c r="G37" s="32">
        <f t="shared" si="39"/>
        <v>1607.59</v>
      </c>
      <c r="H37" s="32">
        <f t="shared" si="40"/>
        <v>1605.551667</v>
      </c>
      <c r="I37" s="32">
        <f t="shared" si="2"/>
        <v>1605.442857</v>
      </c>
      <c r="J37" s="37">
        <f t="shared" si="8"/>
        <v>1607.05125</v>
      </c>
      <c r="K37" s="32">
        <f t="shared" si="9"/>
        <v>1608.08</v>
      </c>
      <c r="L37" s="32">
        <f t="shared" si="15"/>
        <v>1609.98</v>
      </c>
      <c r="M37" s="32">
        <f t="shared" si="16"/>
        <v>1612.466364</v>
      </c>
      <c r="N37" s="32">
        <f t="shared" si="17"/>
        <v>1614.87</v>
      </c>
      <c r="O37" s="32">
        <f t="shared" si="18"/>
        <v>1614.406154</v>
      </c>
      <c r="P37" s="32">
        <f t="shared" si="19"/>
        <v>1612.84</v>
      </c>
      <c r="Q37" s="32">
        <f t="shared" si="25"/>
        <v>1610.584</v>
      </c>
      <c r="R37" s="4">
        <f t="shared" si="26"/>
        <v>1608.34875</v>
      </c>
      <c r="S37" s="4">
        <f t="shared" si="32"/>
        <v>1606.65</v>
      </c>
      <c r="T37" s="4">
        <f t="shared" si="33"/>
        <v>1604.839444</v>
      </c>
      <c r="U37" s="4">
        <f t="shared" si="34"/>
        <v>1602.357368</v>
      </c>
      <c r="V37" s="4">
        <f t="shared" si="35"/>
        <v>1600.3035</v>
      </c>
    </row>
    <row r="38">
      <c r="A38" s="30">
        <v>46030.0</v>
      </c>
      <c r="B38" s="3">
        <v>1577.9</v>
      </c>
      <c r="C38" s="3">
        <v>1593.92</v>
      </c>
      <c r="D38" s="32">
        <f t="shared" si="36"/>
        <v>1608.14</v>
      </c>
      <c r="E38" s="32">
        <f t="shared" si="37"/>
        <v>1607.04</v>
      </c>
      <c r="F38" s="32">
        <f t="shared" si="38"/>
        <v>1604.015</v>
      </c>
      <c r="G38" s="32">
        <f t="shared" si="39"/>
        <v>1605.576</v>
      </c>
      <c r="H38" s="32">
        <f t="shared" si="40"/>
        <v>1605.311667</v>
      </c>
      <c r="I38" s="32">
        <f t="shared" si="2"/>
        <v>1603.89</v>
      </c>
      <c r="J38" s="37">
        <f t="shared" si="8"/>
        <v>1604.0025</v>
      </c>
      <c r="K38" s="32">
        <f t="shared" si="9"/>
        <v>1605.592222</v>
      </c>
      <c r="L38" s="32">
        <f t="shared" si="15"/>
        <v>1606.664</v>
      </c>
      <c r="M38" s="32">
        <f t="shared" si="16"/>
        <v>1608.52</v>
      </c>
      <c r="N38" s="32">
        <f t="shared" si="17"/>
        <v>1610.920833</v>
      </c>
      <c r="O38" s="32">
        <f t="shared" si="18"/>
        <v>1613.258462</v>
      </c>
      <c r="P38" s="32">
        <f t="shared" si="19"/>
        <v>1612.942857</v>
      </c>
      <c r="Q38" s="32">
        <f t="shared" si="25"/>
        <v>1611.578667</v>
      </c>
      <c r="R38" s="4">
        <f t="shared" si="26"/>
        <v>1609.5425</v>
      </c>
      <c r="S38" s="4">
        <f t="shared" si="32"/>
        <v>1607.5</v>
      </c>
      <c r="T38" s="4">
        <f t="shared" si="33"/>
        <v>1605.942778</v>
      </c>
      <c r="U38" s="4">
        <f t="shared" si="34"/>
        <v>1604.264737</v>
      </c>
      <c r="V38" s="4">
        <f t="shared" si="35"/>
        <v>1601.9355</v>
      </c>
    </row>
    <row r="39">
      <c r="A39" s="30">
        <v>46031.0</v>
      </c>
      <c r="B39" s="3">
        <v>1582.2</v>
      </c>
      <c r="C39" s="3">
        <v>1585.4</v>
      </c>
      <c r="D39" s="32">
        <f t="shared" si="36"/>
        <v>1589.66</v>
      </c>
      <c r="E39" s="32">
        <f t="shared" si="37"/>
        <v>1600.56</v>
      </c>
      <c r="F39" s="32">
        <f t="shared" si="38"/>
        <v>1601.63</v>
      </c>
      <c r="G39" s="32">
        <f t="shared" si="39"/>
        <v>1600.292</v>
      </c>
      <c r="H39" s="32">
        <f t="shared" si="40"/>
        <v>1602.213333</v>
      </c>
      <c r="I39" s="32">
        <f t="shared" si="2"/>
        <v>1602.467143</v>
      </c>
      <c r="J39" s="37">
        <f t="shared" si="8"/>
        <v>1601.57875</v>
      </c>
      <c r="K39" s="32">
        <f t="shared" si="9"/>
        <v>1601.935556</v>
      </c>
      <c r="L39" s="32">
        <f t="shared" si="15"/>
        <v>1603.573</v>
      </c>
      <c r="M39" s="32">
        <f t="shared" si="16"/>
        <v>1604.730909</v>
      </c>
      <c r="N39" s="32">
        <f t="shared" si="17"/>
        <v>1606.593333</v>
      </c>
      <c r="O39" s="32">
        <f t="shared" si="18"/>
        <v>1608.957692</v>
      </c>
      <c r="P39" s="32">
        <f t="shared" si="19"/>
        <v>1611.268571</v>
      </c>
      <c r="Q39" s="32">
        <f t="shared" si="25"/>
        <v>1611.106667</v>
      </c>
      <c r="R39" s="4">
        <f t="shared" si="26"/>
        <v>1609.9425</v>
      </c>
      <c r="S39" s="4">
        <f t="shared" si="32"/>
        <v>1608.122353</v>
      </c>
      <c r="T39" s="4">
        <f t="shared" si="33"/>
        <v>1606.272222</v>
      </c>
      <c r="U39" s="4">
        <f t="shared" si="34"/>
        <v>1604.861579</v>
      </c>
      <c r="V39" s="4">
        <f t="shared" si="35"/>
        <v>1603.3215</v>
      </c>
    </row>
    <row r="40">
      <c r="A40" s="30">
        <v>46034.0</v>
      </c>
      <c r="B40" s="3">
        <v>1586.1</v>
      </c>
      <c r="C40" s="3">
        <v>1581.4</v>
      </c>
      <c r="D40" s="32">
        <f t="shared" si="36"/>
        <v>1583.4</v>
      </c>
      <c r="E40" s="32">
        <f t="shared" si="37"/>
        <v>1586.906667</v>
      </c>
      <c r="F40" s="32">
        <f t="shared" si="38"/>
        <v>1595.77</v>
      </c>
      <c r="G40" s="32">
        <f t="shared" si="39"/>
        <v>1597.584</v>
      </c>
      <c r="H40" s="32">
        <f t="shared" si="40"/>
        <v>1597.143333</v>
      </c>
      <c r="I40" s="32">
        <f t="shared" si="2"/>
        <v>1599.24</v>
      </c>
      <c r="J40" s="37">
        <f t="shared" si="8"/>
        <v>1599.83375</v>
      </c>
      <c r="K40" s="32">
        <f t="shared" si="9"/>
        <v>1599.336667</v>
      </c>
      <c r="L40" s="32">
        <f t="shared" si="15"/>
        <v>1599.882</v>
      </c>
      <c r="M40" s="32">
        <f t="shared" si="16"/>
        <v>1601.557273</v>
      </c>
      <c r="N40" s="32">
        <f t="shared" si="17"/>
        <v>1602.786667</v>
      </c>
      <c r="O40" s="32">
        <f t="shared" si="18"/>
        <v>1604.655385</v>
      </c>
      <c r="P40" s="32">
        <f t="shared" si="19"/>
        <v>1606.989286</v>
      </c>
      <c r="Q40" s="32">
        <f t="shared" si="25"/>
        <v>1609.277333</v>
      </c>
      <c r="R40" s="4">
        <f t="shared" si="26"/>
        <v>1609.25</v>
      </c>
      <c r="S40" s="4">
        <f t="shared" si="32"/>
        <v>1608.263529</v>
      </c>
      <c r="T40" s="4">
        <f t="shared" si="33"/>
        <v>1606.637778</v>
      </c>
      <c r="U40" s="4">
        <f t="shared" si="34"/>
        <v>1604.963158</v>
      </c>
      <c r="V40" s="4">
        <f t="shared" si="35"/>
        <v>1603.6885</v>
      </c>
    </row>
    <row r="41">
      <c r="A41" s="30">
        <v>46035.0</v>
      </c>
      <c r="B41" s="3">
        <v>1614.8</v>
      </c>
      <c r="C41" s="3">
        <v>1608.54</v>
      </c>
      <c r="D41" s="32">
        <f t="shared" si="36"/>
        <v>1594.97</v>
      </c>
      <c r="E41" s="32">
        <f t="shared" si="37"/>
        <v>1591.78</v>
      </c>
      <c r="F41" s="32">
        <f t="shared" si="38"/>
        <v>1592.315</v>
      </c>
      <c r="G41" s="32">
        <f t="shared" si="39"/>
        <v>1598.324</v>
      </c>
      <c r="H41" s="32">
        <f t="shared" si="40"/>
        <v>1599.41</v>
      </c>
      <c r="I41" s="32">
        <f t="shared" si="2"/>
        <v>1598.771429</v>
      </c>
      <c r="J41" s="37">
        <f t="shared" si="8"/>
        <v>1600.4025</v>
      </c>
      <c r="K41" s="32">
        <f t="shared" si="9"/>
        <v>1600.801111</v>
      </c>
      <c r="L41" s="32">
        <f t="shared" si="15"/>
        <v>1600.257</v>
      </c>
      <c r="M41" s="32">
        <f t="shared" si="16"/>
        <v>1600.669091</v>
      </c>
      <c r="N41" s="32">
        <f t="shared" si="17"/>
        <v>1602.139167</v>
      </c>
      <c r="O41" s="32">
        <f t="shared" si="18"/>
        <v>1603.229231</v>
      </c>
      <c r="P41" s="32">
        <f t="shared" si="19"/>
        <v>1604.932857</v>
      </c>
      <c r="Q41" s="32">
        <f t="shared" si="25"/>
        <v>1607.092667</v>
      </c>
      <c r="R41" s="4">
        <f t="shared" si="26"/>
        <v>1609.23125</v>
      </c>
      <c r="S41" s="4">
        <f t="shared" si="32"/>
        <v>1609.208235</v>
      </c>
      <c r="T41" s="4">
        <f t="shared" si="33"/>
        <v>1608.278889</v>
      </c>
      <c r="U41" s="4">
        <f t="shared" si="34"/>
        <v>1606.737895</v>
      </c>
      <c r="V41" s="4">
        <f t="shared" si="35"/>
        <v>1605.142</v>
      </c>
    </row>
    <row r="42">
      <c r="A42" s="30">
        <v>46036.0</v>
      </c>
      <c r="B42" s="3">
        <v>1588.5</v>
      </c>
      <c r="C42" s="3">
        <v>1598.89</v>
      </c>
      <c r="D42" s="32">
        <f t="shared" si="36"/>
        <v>1603.715</v>
      </c>
      <c r="E42" s="32">
        <f t="shared" si="37"/>
        <v>1596.276667</v>
      </c>
      <c r="F42" s="32">
        <f t="shared" si="38"/>
        <v>1593.5575</v>
      </c>
      <c r="G42" s="32">
        <f t="shared" si="39"/>
        <v>1593.63</v>
      </c>
      <c r="H42" s="32">
        <f t="shared" si="40"/>
        <v>1598.418333</v>
      </c>
      <c r="I42" s="32">
        <f t="shared" si="2"/>
        <v>1599.335714</v>
      </c>
      <c r="J42" s="37">
        <f t="shared" si="8"/>
        <v>1598.78625</v>
      </c>
      <c r="K42" s="32">
        <f t="shared" si="9"/>
        <v>1600.234444</v>
      </c>
      <c r="L42" s="32">
        <f t="shared" si="15"/>
        <v>1600.61</v>
      </c>
      <c r="M42" s="32">
        <f t="shared" si="16"/>
        <v>1600.132727</v>
      </c>
      <c r="N42" s="32">
        <f t="shared" si="17"/>
        <v>1600.520833</v>
      </c>
      <c r="O42" s="32">
        <f t="shared" si="18"/>
        <v>1601.889231</v>
      </c>
      <c r="P42" s="32">
        <f t="shared" si="19"/>
        <v>1602.919286</v>
      </c>
      <c r="Q42" s="32">
        <f t="shared" si="25"/>
        <v>1604.53</v>
      </c>
      <c r="R42" s="4">
        <f t="shared" si="26"/>
        <v>1606.58</v>
      </c>
      <c r="S42" s="4">
        <f t="shared" si="32"/>
        <v>1608.622941</v>
      </c>
      <c r="T42" s="4">
        <f t="shared" si="33"/>
        <v>1608.635</v>
      </c>
      <c r="U42" s="4">
        <f t="shared" si="34"/>
        <v>1607.784737</v>
      </c>
      <c r="V42" s="4">
        <f t="shared" si="35"/>
        <v>1606.3455</v>
      </c>
    </row>
    <row r="43">
      <c r="A43" s="30">
        <v>46038.0</v>
      </c>
      <c r="B43" s="3">
        <v>1670.5</v>
      </c>
      <c r="C43" s="3">
        <v>1653.1</v>
      </c>
      <c r="D43" s="32">
        <f t="shared" si="36"/>
        <v>1625.995</v>
      </c>
      <c r="E43" s="32">
        <f t="shared" si="37"/>
        <v>1620.176667</v>
      </c>
      <c r="F43" s="32">
        <f t="shared" si="38"/>
        <v>1610.4825</v>
      </c>
      <c r="G43" s="32">
        <f t="shared" si="39"/>
        <v>1605.466</v>
      </c>
      <c r="H43" s="32">
        <f t="shared" si="40"/>
        <v>1603.541667</v>
      </c>
      <c r="I43" s="32">
        <f t="shared" si="2"/>
        <v>1606.23</v>
      </c>
      <c r="J43" s="37">
        <f t="shared" si="8"/>
        <v>1606.05625</v>
      </c>
      <c r="K43" s="32">
        <f t="shared" si="9"/>
        <v>1604.821111</v>
      </c>
      <c r="L43" s="32">
        <f t="shared" si="15"/>
        <v>1605.521</v>
      </c>
      <c r="M43" s="32">
        <f t="shared" si="16"/>
        <v>1605.381818</v>
      </c>
      <c r="N43" s="32">
        <f t="shared" si="17"/>
        <v>1604.546667</v>
      </c>
      <c r="O43" s="32">
        <f t="shared" si="18"/>
        <v>1604.565385</v>
      </c>
      <c r="P43" s="32">
        <f t="shared" si="19"/>
        <v>1605.547143</v>
      </c>
      <c r="Q43" s="32">
        <f t="shared" si="25"/>
        <v>1606.264667</v>
      </c>
      <c r="R43" s="4">
        <f t="shared" si="26"/>
        <v>1607.565625</v>
      </c>
      <c r="S43" s="4">
        <f t="shared" si="32"/>
        <v>1609.316471</v>
      </c>
      <c r="T43" s="4">
        <f t="shared" si="33"/>
        <v>1611.093889</v>
      </c>
      <c r="U43" s="4">
        <f t="shared" si="34"/>
        <v>1610.975263</v>
      </c>
      <c r="V43" s="4">
        <f t="shared" si="35"/>
        <v>1610.0505</v>
      </c>
    </row>
    <row r="44">
      <c r="A44" s="30">
        <v>46041.0</v>
      </c>
      <c r="B44" s="3">
        <v>1718.3</v>
      </c>
      <c r="C44" s="3">
        <v>1723.86</v>
      </c>
      <c r="D44" s="32">
        <f t="shared" si="36"/>
        <v>1688.48</v>
      </c>
      <c r="E44" s="32">
        <f t="shared" si="37"/>
        <v>1658.616667</v>
      </c>
      <c r="F44" s="32">
        <f t="shared" si="38"/>
        <v>1646.0975</v>
      </c>
      <c r="G44" s="32">
        <f t="shared" si="39"/>
        <v>1633.158</v>
      </c>
      <c r="H44" s="32">
        <f t="shared" si="40"/>
        <v>1625.198333</v>
      </c>
      <c r="I44" s="32">
        <f t="shared" si="2"/>
        <v>1620.73</v>
      </c>
      <c r="J44" s="37">
        <f t="shared" si="8"/>
        <v>1620.93375</v>
      </c>
      <c r="K44" s="32">
        <f t="shared" si="9"/>
        <v>1619.145556</v>
      </c>
      <c r="L44" s="32">
        <f t="shared" si="15"/>
        <v>1616.725</v>
      </c>
      <c r="M44" s="32">
        <f t="shared" si="16"/>
        <v>1616.279091</v>
      </c>
      <c r="N44" s="32">
        <f t="shared" si="17"/>
        <v>1615.255</v>
      </c>
      <c r="O44" s="32">
        <f t="shared" si="18"/>
        <v>1613.724615</v>
      </c>
      <c r="P44" s="32">
        <f t="shared" si="19"/>
        <v>1613.086429</v>
      </c>
      <c r="Q44" s="32">
        <f t="shared" si="25"/>
        <v>1613.434667</v>
      </c>
      <c r="R44" s="4">
        <f t="shared" si="26"/>
        <v>1613.614375</v>
      </c>
      <c r="S44" s="4">
        <f t="shared" si="32"/>
        <v>1614.406471</v>
      </c>
      <c r="T44" s="4">
        <f t="shared" si="33"/>
        <v>1615.68</v>
      </c>
      <c r="U44" s="4">
        <f t="shared" si="34"/>
        <v>1617.028947</v>
      </c>
      <c r="V44" s="4">
        <f t="shared" si="35"/>
        <v>1616.6195</v>
      </c>
    </row>
    <row r="45">
      <c r="A45" s="30">
        <v>46042.0</v>
      </c>
      <c r="B45" s="3">
        <v>1678.5</v>
      </c>
      <c r="C45" s="3">
        <v>1684.24</v>
      </c>
      <c r="D45" s="32">
        <f t="shared" si="36"/>
        <v>1704.05</v>
      </c>
      <c r="E45" s="32">
        <f t="shared" si="37"/>
        <v>1687.066667</v>
      </c>
      <c r="F45" s="32">
        <f t="shared" si="38"/>
        <v>1665.0225</v>
      </c>
      <c r="G45" s="32">
        <f t="shared" si="39"/>
        <v>1653.726</v>
      </c>
      <c r="H45" s="32">
        <f t="shared" si="40"/>
        <v>1641.671667</v>
      </c>
      <c r="I45" s="32">
        <f t="shared" si="2"/>
        <v>1633.632857</v>
      </c>
      <c r="J45" s="37">
        <f t="shared" si="8"/>
        <v>1628.66875</v>
      </c>
      <c r="K45" s="32">
        <f t="shared" si="9"/>
        <v>1627.967778</v>
      </c>
      <c r="L45" s="32">
        <f t="shared" si="15"/>
        <v>1625.655</v>
      </c>
      <c r="M45" s="32">
        <f t="shared" si="16"/>
        <v>1622.862727</v>
      </c>
      <c r="N45" s="32">
        <f t="shared" si="17"/>
        <v>1621.9425</v>
      </c>
      <c r="O45" s="32">
        <f t="shared" si="18"/>
        <v>1620.561538</v>
      </c>
      <c r="P45" s="32">
        <f t="shared" si="19"/>
        <v>1618.761429</v>
      </c>
      <c r="Q45" s="32">
        <f t="shared" si="25"/>
        <v>1617.83</v>
      </c>
      <c r="R45" s="4">
        <f t="shared" si="26"/>
        <v>1617.86</v>
      </c>
      <c r="S45" s="4">
        <f t="shared" si="32"/>
        <v>1617.768824</v>
      </c>
      <c r="T45" s="4">
        <f t="shared" si="33"/>
        <v>1618.286111</v>
      </c>
      <c r="U45" s="4">
        <f t="shared" si="34"/>
        <v>1619.288421</v>
      </c>
      <c r="V45" s="4">
        <f t="shared" si="35"/>
        <v>1620.3895</v>
      </c>
    </row>
    <row r="46">
      <c r="A46" s="30">
        <v>46043.0</v>
      </c>
      <c r="B46" s="3">
        <v>1686.7</v>
      </c>
      <c r="C46" s="3">
        <v>1678.86</v>
      </c>
      <c r="D46" s="32">
        <f t="shared" si="36"/>
        <v>1681.55</v>
      </c>
      <c r="E46" s="32">
        <f t="shared" si="37"/>
        <v>1695.653333</v>
      </c>
      <c r="F46" s="32">
        <f t="shared" si="38"/>
        <v>1685.015</v>
      </c>
      <c r="G46" s="32">
        <f t="shared" si="39"/>
        <v>1667.79</v>
      </c>
      <c r="H46" s="32">
        <f t="shared" si="40"/>
        <v>1657.915</v>
      </c>
      <c r="I46" s="32">
        <f t="shared" si="2"/>
        <v>1646.984286</v>
      </c>
      <c r="J46" s="37">
        <f t="shared" si="8"/>
        <v>1639.28625</v>
      </c>
      <c r="K46" s="32">
        <f t="shared" si="9"/>
        <v>1634.245556</v>
      </c>
      <c r="L46" s="32">
        <f t="shared" si="15"/>
        <v>1633.057</v>
      </c>
      <c r="M46" s="32">
        <f t="shared" si="16"/>
        <v>1630.491818</v>
      </c>
      <c r="N46" s="32">
        <f t="shared" si="17"/>
        <v>1627.529167</v>
      </c>
      <c r="O46" s="32">
        <f t="shared" si="18"/>
        <v>1626.320769</v>
      </c>
      <c r="P46" s="32">
        <f t="shared" si="19"/>
        <v>1624.725714</v>
      </c>
      <c r="Q46" s="32">
        <f t="shared" si="25"/>
        <v>1622.768</v>
      </c>
      <c r="R46" s="4">
        <f t="shared" si="26"/>
        <v>1621.644375</v>
      </c>
      <c r="S46" s="4">
        <f t="shared" si="32"/>
        <v>1621.448235</v>
      </c>
      <c r="T46" s="4">
        <f t="shared" si="33"/>
        <v>1621.162778</v>
      </c>
      <c r="U46" s="4">
        <f t="shared" si="34"/>
        <v>1621.474211</v>
      </c>
      <c r="V46" s="4">
        <f t="shared" si="35"/>
        <v>1622.267</v>
      </c>
    </row>
    <row r="47">
      <c r="A47" s="30">
        <v>46044.0</v>
      </c>
      <c r="B47" s="3">
        <v>1687.4</v>
      </c>
      <c r="C47" s="3">
        <v>1697.62</v>
      </c>
      <c r="D47" s="32">
        <f t="shared" si="36"/>
        <v>1688.24</v>
      </c>
      <c r="E47" s="32">
        <f t="shared" si="37"/>
        <v>1686.906667</v>
      </c>
      <c r="F47" s="32">
        <f t="shared" si="38"/>
        <v>1696.145</v>
      </c>
      <c r="G47" s="32">
        <f t="shared" si="39"/>
        <v>1687.536</v>
      </c>
      <c r="H47" s="32">
        <f t="shared" si="40"/>
        <v>1672.761667</v>
      </c>
      <c r="I47" s="32">
        <f t="shared" si="2"/>
        <v>1663.587143</v>
      </c>
      <c r="J47" s="37">
        <f t="shared" si="8"/>
        <v>1653.31375</v>
      </c>
      <c r="K47" s="32">
        <f t="shared" si="9"/>
        <v>1645.767778</v>
      </c>
      <c r="L47" s="32">
        <f t="shared" si="15"/>
        <v>1640.583</v>
      </c>
      <c r="M47" s="32">
        <f t="shared" si="16"/>
        <v>1638.926364</v>
      </c>
      <c r="N47" s="32">
        <f t="shared" si="17"/>
        <v>1636.085833</v>
      </c>
      <c r="O47" s="32">
        <f t="shared" si="18"/>
        <v>1632.920769</v>
      </c>
      <c r="P47" s="32">
        <f t="shared" si="19"/>
        <v>1631.413571</v>
      </c>
      <c r="Q47" s="32">
        <f t="shared" si="25"/>
        <v>1629.585333</v>
      </c>
      <c r="R47" s="4">
        <f t="shared" si="26"/>
        <v>1627.44625</v>
      </c>
      <c r="S47" s="4">
        <f t="shared" si="32"/>
        <v>1626.113529</v>
      </c>
      <c r="T47" s="4">
        <f t="shared" si="33"/>
        <v>1625.68</v>
      </c>
      <c r="U47" s="4">
        <f t="shared" si="34"/>
        <v>1625.186842</v>
      </c>
      <c r="V47" s="4">
        <f t="shared" si="35"/>
        <v>1625.2815</v>
      </c>
    </row>
    <row r="48">
      <c r="A48" s="30">
        <v>46045.0</v>
      </c>
      <c r="B48" s="3">
        <v>1701.1</v>
      </c>
      <c r="C48" s="3">
        <v>1702.19</v>
      </c>
      <c r="D48" s="32">
        <f t="shared" si="36"/>
        <v>1699.905</v>
      </c>
      <c r="E48" s="32">
        <f t="shared" si="37"/>
        <v>1692.89</v>
      </c>
      <c r="F48" s="32">
        <f t="shared" si="38"/>
        <v>1690.7275</v>
      </c>
      <c r="G48" s="32">
        <f t="shared" si="39"/>
        <v>1697.354</v>
      </c>
      <c r="H48" s="32">
        <f t="shared" si="40"/>
        <v>1689.978333</v>
      </c>
      <c r="I48" s="32">
        <f t="shared" si="2"/>
        <v>1676.965714</v>
      </c>
      <c r="J48" s="37">
        <f t="shared" si="8"/>
        <v>1668.4125</v>
      </c>
      <c r="K48" s="32">
        <f t="shared" si="9"/>
        <v>1658.744444</v>
      </c>
      <c r="L48" s="32">
        <f t="shared" si="15"/>
        <v>1651.41</v>
      </c>
      <c r="M48" s="32">
        <f t="shared" si="16"/>
        <v>1646.183636</v>
      </c>
      <c r="N48" s="32">
        <f t="shared" si="17"/>
        <v>1644.198333</v>
      </c>
      <c r="O48" s="32">
        <f t="shared" si="18"/>
        <v>1641.170769</v>
      </c>
      <c r="P48" s="32">
        <f t="shared" si="19"/>
        <v>1637.868571</v>
      </c>
      <c r="Q48" s="32">
        <f t="shared" si="25"/>
        <v>1636.132</v>
      </c>
      <c r="R48" s="4">
        <f t="shared" si="26"/>
        <v>1634.123125</v>
      </c>
      <c r="S48" s="4">
        <f t="shared" si="32"/>
        <v>1631.842941</v>
      </c>
      <c r="T48" s="4">
        <f t="shared" si="33"/>
        <v>1630.34</v>
      </c>
      <c r="U48" s="4">
        <f t="shared" si="34"/>
        <v>1629.706842</v>
      </c>
      <c r="V48" s="4">
        <f t="shared" si="35"/>
        <v>1629.037</v>
      </c>
    </row>
    <row r="49">
      <c r="A49" s="30">
        <v>46049.0</v>
      </c>
      <c r="B49" s="3">
        <v>1745.1</v>
      </c>
      <c r="C49" s="3">
        <v>1728.01</v>
      </c>
      <c r="D49" s="32">
        <f t="shared" si="36"/>
        <v>1715.1</v>
      </c>
      <c r="E49" s="32">
        <f t="shared" si="37"/>
        <v>1709.273333</v>
      </c>
      <c r="F49" s="32">
        <f t="shared" si="38"/>
        <v>1701.67</v>
      </c>
      <c r="G49" s="32">
        <f t="shared" si="39"/>
        <v>1698.184</v>
      </c>
      <c r="H49" s="32">
        <f t="shared" si="40"/>
        <v>1702.463333</v>
      </c>
      <c r="I49" s="32">
        <f t="shared" si="2"/>
        <v>1695.411429</v>
      </c>
      <c r="J49" s="37">
        <f t="shared" si="8"/>
        <v>1683.34625</v>
      </c>
      <c r="K49" s="32">
        <f t="shared" si="9"/>
        <v>1675.034444</v>
      </c>
      <c r="L49" s="32">
        <f t="shared" si="15"/>
        <v>1665.671</v>
      </c>
      <c r="M49" s="32">
        <f t="shared" si="16"/>
        <v>1658.373636</v>
      </c>
      <c r="N49" s="32">
        <f t="shared" si="17"/>
        <v>1653.0025</v>
      </c>
      <c r="O49" s="32">
        <f t="shared" si="18"/>
        <v>1650.645385</v>
      </c>
      <c r="P49" s="32">
        <f t="shared" si="19"/>
        <v>1647.373571</v>
      </c>
      <c r="Q49" s="32">
        <f t="shared" si="25"/>
        <v>1643.878</v>
      </c>
      <c r="R49" s="4">
        <f t="shared" si="26"/>
        <v>1641.874375</v>
      </c>
      <c r="S49" s="4">
        <f t="shared" si="32"/>
        <v>1639.645882</v>
      </c>
      <c r="T49" s="4">
        <f t="shared" si="33"/>
        <v>1637.185556</v>
      </c>
      <c r="U49" s="4">
        <f t="shared" si="34"/>
        <v>1635.480526</v>
      </c>
      <c r="V49" s="4">
        <f t="shared" si="35"/>
        <v>1634.622</v>
      </c>
    </row>
    <row r="50">
      <c r="A50" s="30">
        <v>46050.0</v>
      </c>
      <c r="B50" s="3">
        <v>1762.9</v>
      </c>
      <c r="C50" s="3">
        <v>1754.07</v>
      </c>
      <c r="D50" s="32">
        <f t="shared" si="36"/>
        <v>1741.04</v>
      </c>
      <c r="E50" s="32">
        <f t="shared" si="37"/>
        <v>1728.09</v>
      </c>
      <c r="F50" s="32">
        <f t="shared" si="38"/>
        <v>1720.4725</v>
      </c>
      <c r="G50" s="32">
        <f t="shared" si="39"/>
        <v>1712.15</v>
      </c>
      <c r="H50" s="32">
        <f t="shared" si="40"/>
        <v>1707.498333</v>
      </c>
      <c r="I50" s="32">
        <f t="shared" si="2"/>
        <v>1709.835714</v>
      </c>
      <c r="J50" s="37">
        <f t="shared" si="8"/>
        <v>1702.74375</v>
      </c>
      <c r="K50" s="32">
        <f t="shared" si="9"/>
        <v>1691.204444</v>
      </c>
      <c r="L50" s="32">
        <f t="shared" si="15"/>
        <v>1682.938</v>
      </c>
      <c r="M50" s="32">
        <f t="shared" si="16"/>
        <v>1673.707273</v>
      </c>
      <c r="N50" s="32">
        <f t="shared" si="17"/>
        <v>1666.348333</v>
      </c>
      <c r="O50" s="32">
        <f t="shared" si="18"/>
        <v>1660.776923</v>
      </c>
      <c r="P50" s="32">
        <f t="shared" si="19"/>
        <v>1658.032857</v>
      </c>
      <c r="Q50" s="32">
        <f t="shared" si="25"/>
        <v>1654.486667</v>
      </c>
      <c r="R50" s="4">
        <f t="shared" si="26"/>
        <v>1650.765</v>
      </c>
      <c r="S50" s="4">
        <f t="shared" si="32"/>
        <v>1648.474118</v>
      </c>
      <c r="T50" s="4">
        <f t="shared" si="33"/>
        <v>1646.002778</v>
      </c>
      <c r="U50" s="4">
        <f t="shared" si="34"/>
        <v>1643.337368</v>
      </c>
      <c r="V50" s="4">
        <f t="shared" si="35"/>
        <v>1641.41</v>
      </c>
    </row>
    <row r="51">
      <c r="A51" s="30">
        <v>46051.0</v>
      </c>
      <c r="B51" s="3">
        <v>1768.4</v>
      </c>
      <c r="C51" s="3">
        <v>1759.86</v>
      </c>
      <c r="D51" s="32">
        <f t="shared" si="36"/>
        <v>1756.965</v>
      </c>
      <c r="E51" s="32">
        <f t="shared" si="37"/>
        <v>1747.313333</v>
      </c>
      <c r="F51" s="32">
        <f t="shared" si="38"/>
        <v>1736.0325</v>
      </c>
      <c r="G51" s="32">
        <f t="shared" si="39"/>
        <v>1728.35</v>
      </c>
      <c r="H51" s="32">
        <f t="shared" si="40"/>
        <v>1720.101667</v>
      </c>
      <c r="I51" s="32">
        <f t="shared" si="2"/>
        <v>1714.978571</v>
      </c>
      <c r="J51" s="37">
        <f t="shared" si="8"/>
        <v>1716.08875</v>
      </c>
      <c r="K51" s="32">
        <f t="shared" si="9"/>
        <v>1709.09</v>
      </c>
      <c r="L51" s="32">
        <f t="shared" si="15"/>
        <v>1698.07</v>
      </c>
      <c r="M51" s="32">
        <f t="shared" si="16"/>
        <v>1689.930909</v>
      </c>
      <c r="N51" s="32">
        <f t="shared" si="17"/>
        <v>1680.886667</v>
      </c>
      <c r="O51" s="32">
        <f t="shared" si="18"/>
        <v>1673.541538</v>
      </c>
      <c r="P51" s="32">
        <f t="shared" si="19"/>
        <v>1667.854286</v>
      </c>
      <c r="Q51" s="32">
        <f t="shared" si="25"/>
        <v>1664.821333</v>
      </c>
      <c r="R51" s="4">
        <f t="shared" si="26"/>
        <v>1661.0725</v>
      </c>
      <c r="S51" s="4">
        <f t="shared" si="32"/>
        <v>1657.182353</v>
      </c>
      <c r="T51" s="4">
        <f t="shared" si="33"/>
        <v>1654.662222</v>
      </c>
      <c r="U51" s="4">
        <f t="shared" si="34"/>
        <v>1651.995263</v>
      </c>
      <c r="V51" s="4">
        <f t="shared" si="35"/>
        <v>1649.1635</v>
      </c>
    </row>
    <row r="52">
      <c r="A52" s="30">
        <v>46052.0</v>
      </c>
      <c r="B52" s="3">
        <v>1743.1</v>
      </c>
      <c r="C52" s="3">
        <v>1742.35</v>
      </c>
      <c r="D52" s="32">
        <f t="shared" si="36"/>
        <v>1751.105</v>
      </c>
      <c r="E52" s="32">
        <f t="shared" si="37"/>
        <v>1752.093333</v>
      </c>
      <c r="F52" s="32">
        <f t="shared" si="38"/>
        <v>1746.0725</v>
      </c>
      <c r="G52" s="32">
        <f t="shared" si="39"/>
        <v>1737.296</v>
      </c>
      <c r="H52" s="32">
        <f t="shared" si="40"/>
        <v>1730.683333</v>
      </c>
      <c r="I52" s="32">
        <f t="shared" si="2"/>
        <v>1723.28</v>
      </c>
      <c r="J52" s="37">
        <f t="shared" si="8"/>
        <v>1718.4</v>
      </c>
      <c r="K52" s="32">
        <f t="shared" si="9"/>
        <v>1719.006667</v>
      </c>
      <c r="L52" s="32">
        <f t="shared" si="15"/>
        <v>1712.416</v>
      </c>
      <c r="M52" s="32">
        <f t="shared" si="16"/>
        <v>1702.095455</v>
      </c>
      <c r="N52" s="32">
        <f t="shared" si="17"/>
        <v>1694.299167</v>
      </c>
      <c r="O52" s="32">
        <f t="shared" si="18"/>
        <v>1685.614615</v>
      </c>
      <c r="P52" s="32">
        <f t="shared" si="19"/>
        <v>1678.456429</v>
      </c>
      <c r="Q52" s="32">
        <f t="shared" si="25"/>
        <v>1672.820667</v>
      </c>
      <c r="R52" s="4">
        <f t="shared" si="26"/>
        <v>1669.666875</v>
      </c>
      <c r="S52" s="4">
        <f t="shared" si="32"/>
        <v>1665.853529</v>
      </c>
      <c r="T52" s="4">
        <f t="shared" si="33"/>
        <v>1661.913889</v>
      </c>
      <c r="U52" s="4">
        <f t="shared" si="34"/>
        <v>1659.277368</v>
      </c>
      <c r="V52" s="4">
        <f t="shared" si="35"/>
        <v>1656.513</v>
      </c>
    </row>
    <row r="53">
      <c r="A53" s="30">
        <v>46054.0</v>
      </c>
      <c r="B53" s="3">
        <v>1717.3</v>
      </c>
      <c r="C53" s="3">
        <v>1738.77</v>
      </c>
      <c r="D53" s="32">
        <f t="shared" si="36"/>
        <v>1740.56</v>
      </c>
      <c r="E53" s="32">
        <f t="shared" si="37"/>
        <v>1746.993333</v>
      </c>
      <c r="F53" s="32">
        <f t="shared" si="38"/>
        <v>1748.7625</v>
      </c>
      <c r="G53" s="32">
        <f t="shared" si="39"/>
        <v>1744.612</v>
      </c>
      <c r="H53" s="32">
        <f t="shared" si="40"/>
        <v>1737.541667</v>
      </c>
      <c r="I53" s="32">
        <f t="shared" si="2"/>
        <v>1731.838571</v>
      </c>
      <c r="J53" s="37">
        <f t="shared" si="8"/>
        <v>1725.21625</v>
      </c>
      <c r="K53" s="32">
        <f t="shared" si="9"/>
        <v>1720.663333</v>
      </c>
      <c r="L53" s="32">
        <f t="shared" si="15"/>
        <v>1720.983</v>
      </c>
      <c r="M53" s="32">
        <f t="shared" si="16"/>
        <v>1714.811818</v>
      </c>
      <c r="N53" s="32">
        <f t="shared" si="17"/>
        <v>1705.151667</v>
      </c>
      <c r="O53" s="32">
        <f t="shared" si="18"/>
        <v>1697.72</v>
      </c>
      <c r="P53" s="32">
        <f t="shared" si="19"/>
        <v>1689.411429</v>
      </c>
      <c r="Q53" s="32">
        <f t="shared" si="25"/>
        <v>1682.477333</v>
      </c>
      <c r="R53" s="4">
        <f t="shared" si="26"/>
        <v>1676.9425</v>
      </c>
      <c r="S53" s="4">
        <f t="shared" si="32"/>
        <v>1673.731765</v>
      </c>
      <c r="T53" s="4">
        <f t="shared" si="33"/>
        <v>1669.904444</v>
      </c>
      <c r="U53" s="4">
        <f t="shared" si="34"/>
        <v>1665.958947</v>
      </c>
      <c r="V53" s="4">
        <f t="shared" si="35"/>
        <v>1663.252</v>
      </c>
    </row>
    <row r="54">
      <c r="A54" s="30">
        <v>46055.0</v>
      </c>
      <c r="B54" s="3">
        <v>1724.0</v>
      </c>
      <c r="C54" s="3">
        <v>1720.69</v>
      </c>
      <c r="D54" s="32">
        <f t="shared" si="36"/>
        <v>1729.73</v>
      </c>
      <c r="E54" s="32">
        <f t="shared" si="37"/>
        <v>1733.936667</v>
      </c>
      <c r="F54" s="32">
        <f t="shared" si="38"/>
        <v>1740.4175</v>
      </c>
      <c r="G54" s="32">
        <f t="shared" si="39"/>
        <v>1743.148</v>
      </c>
      <c r="H54" s="32">
        <f t="shared" si="40"/>
        <v>1740.625</v>
      </c>
      <c r="I54" s="32">
        <f t="shared" si="2"/>
        <v>1735.134286</v>
      </c>
      <c r="J54" s="37">
        <f t="shared" si="8"/>
        <v>1730.445</v>
      </c>
      <c r="K54" s="32">
        <f t="shared" si="9"/>
        <v>1724.713333</v>
      </c>
      <c r="L54" s="32">
        <f t="shared" si="15"/>
        <v>1720.666</v>
      </c>
      <c r="M54" s="32">
        <f t="shared" si="16"/>
        <v>1720.956364</v>
      </c>
      <c r="N54" s="32">
        <f t="shared" si="17"/>
        <v>1715.301667</v>
      </c>
      <c r="O54" s="32">
        <f t="shared" si="18"/>
        <v>1706.346923</v>
      </c>
      <c r="P54" s="32">
        <f t="shared" si="19"/>
        <v>1699.360714</v>
      </c>
      <c r="Q54" s="32">
        <f t="shared" si="25"/>
        <v>1691.496667</v>
      </c>
      <c r="R54" s="4">
        <f t="shared" si="26"/>
        <v>1684.865625</v>
      </c>
      <c r="S54" s="4">
        <f t="shared" si="32"/>
        <v>1679.515882</v>
      </c>
      <c r="T54" s="4">
        <f t="shared" si="33"/>
        <v>1676.340556</v>
      </c>
      <c r="U54" s="4">
        <f t="shared" si="34"/>
        <v>1672.577368</v>
      </c>
      <c r="V54" s="4">
        <f t="shared" si="35"/>
        <v>1668.6955</v>
      </c>
    </row>
    <row r="55">
      <c r="A55" s="30">
        <v>46056.0</v>
      </c>
      <c r="B55" s="3">
        <v>1716.5</v>
      </c>
      <c r="C55" s="3">
        <v>1738.82</v>
      </c>
      <c r="D55" s="32">
        <f t="shared" si="36"/>
        <v>1729.755</v>
      </c>
      <c r="E55" s="32">
        <f t="shared" si="37"/>
        <v>1732.76</v>
      </c>
      <c r="F55" s="32">
        <f t="shared" si="38"/>
        <v>1735.1575</v>
      </c>
      <c r="G55" s="32">
        <f t="shared" si="39"/>
        <v>1740.098</v>
      </c>
      <c r="H55" s="32">
        <f t="shared" si="40"/>
        <v>1742.426667</v>
      </c>
      <c r="I55" s="32">
        <f t="shared" si="2"/>
        <v>1740.367143</v>
      </c>
      <c r="J55" s="37">
        <f t="shared" si="8"/>
        <v>1735.595</v>
      </c>
      <c r="K55" s="32">
        <f t="shared" si="9"/>
        <v>1731.375556</v>
      </c>
      <c r="L55" s="32">
        <f t="shared" si="15"/>
        <v>1726.124</v>
      </c>
      <c r="M55" s="32">
        <f t="shared" si="16"/>
        <v>1722.316364</v>
      </c>
      <c r="N55" s="32">
        <f t="shared" si="17"/>
        <v>1722.445</v>
      </c>
      <c r="O55" s="32">
        <f t="shared" si="18"/>
        <v>1717.110769</v>
      </c>
      <c r="P55" s="32">
        <f t="shared" si="19"/>
        <v>1708.666429</v>
      </c>
      <c r="Q55" s="32">
        <f t="shared" si="25"/>
        <v>1701.991333</v>
      </c>
      <c r="R55" s="4">
        <f t="shared" si="26"/>
        <v>1694.454375</v>
      </c>
      <c r="S55" s="4">
        <f t="shared" si="32"/>
        <v>1688.039412</v>
      </c>
      <c r="T55" s="4">
        <f t="shared" si="33"/>
        <v>1682.810556</v>
      </c>
      <c r="U55" s="4">
        <f t="shared" si="34"/>
        <v>1679.628947</v>
      </c>
      <c r="V55" s="4">
        <f t="shared" si="35"/>
        <v>1675.8895</v>
      </c>
    </row>
    <row r="56">
      <c r="A56" s="30">
        <v>46057.0</v>
      </c>
      <c r="B56" s="3">
        <v>1645.3</v>
      </c>
      <c r="C56" s="3">
        <v>1629.08</v>
      </c>
      <c r="D56" s="32">
        <f t="shared" si="36"/>
        <v>1683.95</v>
      </c>
      <c r="E56" s="32">
        <f t="shared" si="37"/>
        <v>1696.196667</v>
      </c>
      <c r="F56" s="32">
        <f t="shared" si="38"/>
        <v>1706.84</v>
      </c>
      <c r="G56" s="32">
        <f t="shared" si="39"/>
        <v>1713.942</v>
      </c>
      <c r="H56" s="32">
        <f t="shared" si="40"/>
        <v>1721.595</v>
      </c>
      <c r="I56" s="32">
        <f t="shared" si="2"/>
        <v>1726.234286</v>
      </c>
      <c r="J56" s="37">
        <f t="shared" si="8"/>
        <v>1726.45625</v>
      </c>
      <c r="K56" s="32">
        <f t="shared" si="9"/>
        <v>1723.76</v>
      </c>
      <c r="L56" s="32">
        <f t="shared" si="15"/>
        <v>1721.146</v>
      </c>
      <c r="M56" s="32">
        <f t="shared" si="16"/>
        <v>1717.301818</v>
      </c>
      <c r="N56" s="32">
        <f t="shared" si="17"/>
        <v>1714.546667</v>
      </c>
      <c r="O56" s="32">
        <f t="shared" si="18"/>
        <v>1715.263077</v>
      </c>
      <c r="P56" s="32">
        <f t="shared" si="19"/>
        <v>1710.822857</v>
      </c>
      <c r="Q56" s="32">
        <f t="shared" si="25"/>
        <v>1703.360667</v>
      </c>
      <c r="R56" s="4">
        <f t="shared" si="26"/>
        <v>1697.434375</v>
      </c>
      <c r="S56" s="4">
        <f t="shared" si="32"/>
        <v>1690.608824</v>
      </c>
      <c r="T56" s="4">
        <f t="shared" si="33"/>
        <v>1684.763889</v>
      </c>
      <c r="U56" s="4">
        <f t="shared" si="34"/>
        <v>1679.982632</v>
      </c>
      <c r="V56" s="4">
        <f t="shared" si="35"/>
        <v>1677.1015</v>
      </c>
    </row>
    <row r="57">
      <c r="A57" s="30">
        <v>46058.0</v>
      </c>
      <c r="B57" s="3">
        <v>1646.2</v>
      </c>
      <c r="C57" s="3">
        <v>1642.62</v>
      </c>
      <c r="D57" s="32">
        <f t="shared" si="36"/>
        <v>1635.85</v>
      </c>
      <c r="E57" s="32">
        <f t="shared" si="37"/>
        <v>1670.173333</v>
      </c>
      <c r="F57" s="32">
        <f t="shared" si="38"/>
        <v>1682.8025</v>
      </c>
      <c r="G57" s="32">
        <f t="shared" si="39"/>
        <v>1693.996</v>
      </c>
      <c r="H57" s="32">
        <f t="shared" si="40"/>
        <v>1702.055</v>
      </c>
      <c r="I57" s="32">
        <f t="shared" si="2"/>
        <v>1710.312857</v>
      </c>
      <c r="J57" s="37">
        <f t="shared" si="8"/>
        <v>1715.7825</v>
      </c>
      <c r="K57" s="32">
        <f t="shared" si="9"/>
        <v>1717.141111</v>
      </c>
      <c r="L57" s="32">
        <f t="shared" si="15"/>
        <v>1715.646</v>
      </c>
      <c r="M57" s="32">
        <f t="shared" si="16"/>
        <v>1714.007273</v>
      </c>
      <c r="N57" s="32">
        <f t="shared" si="17"/>
        <v>1711.078333</v>
      </c>
      <c r="O57" s="32">
        <f t="shared" si="18"/>
        <v>1709.013846</v>
      </c>
      <c r="P57" s="32">
        <f t="shared" si="19"/>
        <v>1710.074286</v>
      </c>
      <c r="Q57" s="32">
        <f t="shared" si="25"/>
        <v>1706.276</v>
      </c>
      <c r="R57" s="4">
        <f t="shared" si="26"/>
        <v>1699.564375</v>
      </c>
      <c r="S57" s="4">
        <f t="shared" si="32"/>
        <v>1694.21</v>
      </c>
      <c r="T57" s="4">
        <f t="shared" si="33"/>
        <v>1687.942778</v>
      </c>
      <c r="U57" s="4">
        <f t="shared" si="34"/>
        <v>1682.545789</v>
      </c>
      <c r="V57" s="4">
        <f t="shared" si="35"/>
        <v>1678.1145</v>
      </c>
    </row>
    <row r="58">
      <c r="A58" s="30">
        <v>46059.0</v>
      </c>
      <c r="B58" s="3">
        <v>1619.9</v>
      </c>
      <c r="C58" s="3">
        <v>1616.38</v>
      </c>
      <c r="D58" s="32">
        <f t="shared" si="36"/>
        <v>1629.5</v>
      </c>
      <c r="E58" s="32">
        <f t="shared" si="37"/>
        <v>1629.36</v>
      </c>
      <c r="F58" s="32">
        <f t="shared" si="38"/>
        <v>1656.725</v>
      </c>
      <c r="G58" s="32">
        <f t="shared" si="39"/>
        <v>1669.518</v>
      </c>
      <c r="H58" s="32">
        <f t="shared" si="40"/>
        <v>1681.06</v>
      </c>
      <c r="I58" s="32">
        <f t="shared" si="2"/>
        <v>1689.815714</v>
      </c>
      <c r="J58" s="37">
        <f t="shared" si="8"/>
        <v>1698.57125</v>
      </c>
      <c r="K58" s="32">
        <f t="shared" si="9"/>
        <v>1704.737778</v>
      </c>
      <c r="L58" s="32">
        <f t="shared" si="15"/>
        <v>1707.065</v>
      </c>
      <c r="M58" s="32">
        <f t="shared" si="16"/>
        <v>1706.621818</v>
      </c>
      <c r="N58" s="32">
        <f t="shared" si="17"/>
        <v>1705.871667</v>
      </c>
      <c r="O58" s="32">
        <f t="shared" si="18"/>
        <v>1703.793846</v>
      </c>
      <c r="P58" s="32">
        <f t="shared" si="19"/>
        <v>1702.397143</v>
      </c>
      <c r="Q58" s="32">
        <f t="shared" si="25"/>
        <v>1703.828</v>
      </c>
      <c r="R58" s="4">
        <f t="shared" si="26"/>
        <v>1700.6575</v>
      </c>
      <c r="S58" s="4">
        <f t="shared" si="32"/>
        <v>1694.671176</v>
      </c>
      <c r="T58" s="4">
        <f t="shared" si="33"/>
        <v>1689.886111</v>
      </c>
      <c r="U58" s="4">
        <f t="shared" si="34"/>
        <v>1684.176316</v>
      </c>
      <c r="V58" s="4">
        <f t="shared" si="35"/>
        <v>1679.2375</v>
      </c>
    </row>
    <row r="59">
      <c r="A59" s="30">
        <v>46062.0</v>
      </c>
      <c r="B59" s="3">
        <v>1621.7</v>
      </c>
      <c r="C59" s="3">
        <v>1622.08</v>
      </c>
      <c r="D59" s="32">
        <f t="shared" si="36"/>
        <v>1619.23</v>
      </c>
      <c r="E59" s="32">
        <f t="shared" si="37"/>
        <v>1627.026667</v>
      </c>
      <c r="F59" s="32">
        <f t="shared" si="38"/>
        <v>1627.54</v>
      </c>
      <c r="G59" s="32">
        <f t="shared" si="39"/>
        <v>1649.796</v>
      </c>
      <c r="H59" s="32">
        <f t="shared" si="40"/>
        <v>1661.611667</v>
      </c>
      <c r="I59" s="32">
        <f t="shared" si="2"/>
        <v>1672.634286</v>
      </c>
      <c r="J59" s="37">
        <f t="shared" si="8"/>
        <v>1681.34875</v>
      </c>
      <c r="K59" s="32">
        <f t="shared" si="9"/>
        <v>1690.072222</v>
      </c>
      <c r="L59" s="32">
        <f t="shared" si="15"/>
        <v>1696.472</v>
      </c>
      <c r="M59" s="32">
        <f t="shared" si="16"/>
        <v>1699.339091</v>
      </c>
      <c r="N59" s="32">
        <f t="shared" si="17"/>
        <v>1699.576667</v>
      </c>
      <c r="O59" s="32">
        <f t="shared" si="18"/>
        <v>1699.426154</v>
      </c>
      <c r="P59" s="32">
        <f t="shared" si="19"/>
        <v>1697.957143</v>
      </c>
      <c r="Q59" s="32">
        <f t="shared" si="25"/>
        <v>1697.042667</v>
      </c>
      <c r="R59" s="4">
        <f t="shared" si="26"/>
        <v>1698.71875</v>
      </c>
      <c r="S59" s="4">
        <f t="shared" si="32"/>
        <v>1696.035294</v>
      </c>
      <c r="T59" s="4">
        <f t="shared" si="33"/>
        <v>1690.638333</v>
      </c>
      <c r="U59" s="4">
        <f t="shared" si="34"/>
        <v>1686.317368</v>
      </c>
      <c r="V59" s="4">
        <f t="shared" si="35"/>
        <v>1681.0715</v>
      </c>
    </row>
    <row r="60">
      <c r="A60" s="30">
        <v>46063.0</v>
      </c>
      <c r="B60" s="3">
        <v>1644.6</v>
      </c>
      <c r="C60" s="3">
        <v>1645.1</v>
      </c>
      <c r="D60" s="32">
        <f t="shared" si="36"/>
        <v>1633.59</v>
      </c>
      <c r="E60" s="32">
        <f t="shared" si="37"/>
        <v>1627.853333</v>
      </c>
      <c r="F60" s="32">
        <f t="shared" si="38"/>
        <v>1631.545</v>
      </c>
      <c r="G60" s="32">
        <f t="shared" si="39"/>
        <v>1631.052</v>
      </c>
      <c r="H60" s="32">
        <f t="shared" si="40"/>
        <v>1649.013333</v>
      </c>
      <c r="I60" s="32">
        <f t="shared" si="2"/>
        <v>1659.252857</v>
      </c>
      <c r="J60" s="37">
        <f t="shared" si="8"/>
        <v>1669.1925</v>
      </c>
      <c r="K60" s="32">
        <f t="shared" si="9"/>
        <v>1677.321111</v>
      </c>
      <c r="L60" s="32">
        <f t="shared" si="15"/>
        <v>1685.575</v>
      </c>
      <c r="M60" s="32">
        <f t="shared" si="16"/>
        <v>1691.801818</v>
      </c>
      <c r="N60" s="32">
        <f t="shared" si="17"/>
        <v>1694.819167</v>
      </c>
      <c r="O60" s="32">
        <f t="shared" si="18"/>
        <v>1695.386154</v>
      </c>
      <c r="P60" s="32">
        <f t="shared" si="19"/>
        <v>1695.545714</v>
      </c>
      <c r="Q60" s="32">
        <f t="shared" si="25"/>
        <v>1694.433333</v>
      </c>
      <c r="R60" s="4">
        <f t="shared" si="26"/>
        <v>1693.79625</v>
      </c>
      <c r="S60" s="4">
        <f t="shared" si="32"/>
        <v>1695.564706</v>
      </c>
      <c r="T60" s="4">
        <f t="shared" si="33"/>
        <v>1693.205556</v>
      </c>
      <c r="U60" s="4">
        <f t="shared" si="34"/>
        <v>1688.241579</v>
      </c>
      <c r="V60" s="4">
        <f t="shared" si="35"/>
        <v>1684.2565</v>
      </c>
    </row>
    <row r="61">
      <c r="A61" s="30">
        <v>46064.0</v>
      </c>
      <c r="B61" s="3">
        <v>1634.4</v>
      </c>
      <c r="C61" s="3">
        <v>1640.42</v>
      </c>
      <c r="D61" s="32">
        <f t="shared" si="36"/>
        <v>1642.76</v>
      </c>
      <c r="E61" s="32">
        <f t="shared" si="37"/>
        <v>1635.866667</v>
      </c>
      <c r="F61" s="32">
        <f t="shared" si="38"/>
        <v>1630.995</v>
      </c>
      <c r="G61" s="32">
        <f t="shared" si="39"/>
        <v>1633.32</v>
      </c>
      <c r="H61" s="32">
        <f t="shared" si="40"/>
        <v>1632.613333</v>
      </c>
      <c r="I61" s="32">
        <f t="shared" si="2"/>
        <v>1647.785714</v>
      </c>
      <c r="J61" s="37">
        <f t="shared" si="8"/>
        <v>1656.89875</v>
      </c>
      <c r="K61" s="32">
        <f t="shared" si="9"/>
        <v>1665.995556</v>
      </c>
      <c r="L61" s="32">
        <f t="shared" si="15"/>
        <v>1673.631</v>
      </c>
      <c r="M61" s="32">
        <f t="shared" si="16"/>
        <v>1681.47</v>
      </c>
      <c r="N61" s="32">
        <f t="shared" si="17"/>
        <v>1687.52</v>
      </c>
      <c r="O61" s="32">
        <f t="shared" si="18"/>
        <v>1690.634615</v>
      </c>
      <c r="P61" s="32">
        <f t="shared" si="19"/>
        <v>1691.46</v>
      </c>
      <c r="Q61" s="32">
        <f t="shared" si="25"/>
        <v>1691.870667</v>
      </c>
      <c r="R61" s="4">
        <f t="shared" si="26"/>
        <v>1691.0575</v>
      </c>
      <c r="S61" s="4">
        <f t="shared" si="32"/>
        <v>1690.656471</v>
      </c>
      <c r="T61" s="4">
        <f t="shared" si="33"/>
        <v>1692.501111</v>
      </c>
      <c r="U61" s="4">
        <f t="shared" si="34"/>
        <v>1690.427368</v>
      </c>
      <c r="V61" s="4">
        <f t="shared" si="35"/>
        <v>1685.8505</v>
      </c>
    </row>
    <row r="62">
      <c r="A62" s="30">
        <v>46065.0</v>
      </c>
      <c r="B62" s="3">
        <v>1536.6</v>
      </c>
      <c r="C62" s="3">
        <v>1557.27</v>
      </c>
      <c r="D62" s="32">
        <f t="shared" si="36"/>
        <v>1598.845</v>
      </c>
      <c r="E62" s="32">
        <f t="shared" si="37"/>
        <v>1614.263333</v>
      </c>
      <c r="F62" s="32">
        <f t="shared" si="38"/>
        <v>1616.2175</v>
      </c>
      <c r="G62" s="32">
        <f t="shared" si="39"/>
        <v>1616.25</v>
      </c>
      <c r="H62" s="32">
        <f t="shared" si="40"/>
        <v>1620.645</v>
      </c>
      <c r="I62" s="32">
        <f t="shared" si="2"/>
        <v>1621.85</v>
      </c>
      <c r="J62" s="37">
        <f t="shared" si="8"/>
        <v>1636.47125</v>
      </c>
      <c r="K62" s="32">
        <f t="shared" si="9"/>
        <v>1645.828889</v>
      </c>
      <c r="L62" s="32">
        <f t="shared" si="15"/>
        <v>1655.123</v>
      </c>
      <c r="M62" s="32">
        <f t="shared" si="16"/>
        <v>1663.052727</v>
      </c>
      <c r="N62" s="32">
        <f t="shared" si="17"/>
        <v>1671.12</v>
      </c>
      <c r="O62" s="32">
        <f t="shared" si="18"/>
        <v>1677.500769</v>
      </c>
      <c r="P62" s="32">
        <f t="shared" si="19"/>
        <v>1681.108571</v>
      </c>
      <c r="Q62" s="32">
        <f t="shared" si="25"/>
        <v>1682.514</v>
      </c>
      <c r="R62" s="4">
        <f t="shared" si="26"/>
        <v>1683.458125</v>
      </c>
      <c r="S62" s="4">
        <f t="shared" si="32"/>
        <v>1683.187647</v>
      </c>
      <c r="T62" s="4">
        <f t="shared" si="33"/>
        <v>1683.246111</v>
      </c>
      <c r="U62" s="4">
        <f t="shared" si="34"/>
        <v>1685.383684</v>
      </c>
      <c r="V62" s="4">
        <f t="shared" si="35"/>
        <v>1683.7695</v>
      </c>
    </row>
    <row r="63">
      <c r="A63" s="30">
        <v>46066.0</v>
      </c>
      <c r="B63" s="3">
        <v>1534.4</v>
      </c>
      <c r="C63" s="3">
        <v>1515.28</v>
      </c>
      <c r="D63" s="32">
        <f t="shared" si="36"/>
        <v>1536.275</v>
      </c>
      <c r="E63" s="32">
        <f t="shared" si="37"/>
        <v>1570.99</v>
      </c>
      <c r="F63" s="32">
        <f t="shared" si="38"/>
        <v>1589.5175</v>
      </c>
      <c r="G63" s="32">
        <f t="shared" si="39"/>
        <v>1596.03</v>
      </c>
      <c r="H63" s="32">
        <f t="shared" si="40"/>
        <v>1599.421667</v>
      </c>
      <c r="I63" s="32">
        <f t="shared" si="2"/>
        <v>1605.592857</v>
      </c>
      <c r="J63" s="37">
        <f t="shared" si="8"/>
        <v>1608.52875</v>
      </c>
      <c r="K63" s="32">
        <f t="shared" si="9"/>
        <v>1623.005556</v>
      </c>
      <c r="L63" s="32">
        <f t="shared" si="15"/>
        <v>1632.774</v>
      </c>
      <c r="M63" s="32">
        <f t="shared" si="16"/>
        <v>1642.41</v>
      </c>
      <c r="N63" s="32">
        <f t="shared" si="17"/>
        <v>1650.738333</v>
      </c>
      <c r="O63" s="32">
        <f t="shared" si="18"/>
        <v>1659.132308</v>
      </c>
      <c r="P63" s="32">
        <f t="shared" si="19"/>
        <v>1665.913571</v>
      </c>
      <c r="Q63" s="32">
        <f t="shared" si="25"/>
        <v>1670.053333</v>
      </c>
      <c r="R63" s="4">
        <f t="shared" si="26"/>
        <v>1672.061875</v>
      </c>
      <c r="S63" s="4">
        <f t="shared" si="32"/>
        <v>1673.565294</v>
      </c>
      <c r="T63" s="4">
        <f t="shared" si="33"/>
        <v>1673.859444</v>
      </c>
      <c r="U63" s="4">
        <f t="shared" si="34"/>
        <v>1674.405789</v>
      </c>
      <c r="V63" s="4">
        <f t="shared" si="35"/>
        <v>1676.8785</v>
      </c>
    </row>
    <row r="64">
      <c r="A64" s="30">
        <v>46069.0</v>
      </c>
      <c r="B64" s="3">
        <v>1512.7</v>
      </c>
      <c r="C64" s="3">
        <v>1513.42</v>
      </c>
      <c r="D64" s="32">
        <f t="shared" si="36"/>
        <v>1514.35</v>
      </c>
      <c r="E64" s="32">
        <f t="shared" si="37"/>
        <v>1528.656667</v>
      </c>
      <c r="F64" s="32">
        <f t="shared" si="38"/>
        <v>1556.5975</v>
      </c>
      <c r="G64" s="32">
        <f t="shared" si="39"/>
        <v>1574.298</v>
      </c>
      <c r="H64" s="32">
        <f t="shared" si="40"/>
        <v>1582.261667</v>
      </c>
      <c r="I64" s="32">
        <f t="shared" si="2"/>
        <v>1587.135714</v>
      </c>
      <c r="J64" s="37">
        <f t="shared" si="8"/>
        <v>1594.07125</v>
      </c>
      <c r="K64" s="32">
        <f t="shared" si="9"/>
        <v>1597.961111</v>
      </c>
      <c r="L64" s="32">
        <f t="shared" si="15"/>
        <v>1612.047</v>
      </c>
      <c r="M64" s="32">
        <f t="shared" si="16"/>
        <v>1621.923636</v>
      </c>
      <c r="N64" s="32">
        <f t="shared" si="17"/>
        <v>1631.660833</v>
      </c>
      <c r="O64" s="32">
        <f t="shared" si="18"/>
        <v>1640.175385</v>
      </c>
      <c r="P64" s="32">
        <f t="shared" si="19"/>
        <v>1648.724286</v>
      </c>
      <c r="Q64" s="32">
        <f t="shared" si="25"/>
        <v>1655.747333</v>
      </c>
      <c r="R64" s="4">
        <f t="shared" si="26"/>
        <v>1660.26375</v>
      </c>
      <c r="S64" s="4">
        <f t="shared" si="32"/>
        <v>1662.73</v>
      </c>
      <c r="T64" s="4">
        <f t="shared" si="33"/>
        <v>1664.668333</v>
      </c>
      <c r="U64" s="4">
        <f t="shared" si="34"/>
        <v>1665.415263</v>
      </c>
      <c r="V64" s="4">
        <f t="shared" si="35"/>
        <v>1666.3565</v>
      </c>
    </row>
    <row r="65">
      <c r="A65" s="30">
        <v>46070.0</v>
      </c>
      <c r="B65" s="3">
        <v>1523.8</v>
      </c>
      <c r="C65" s="3">
        <v>1532.28</v>
      </c>
      <c r="D65" s="85">
        <f>SUM(C64:C65)/2</f>
        <v>1522.85</v>
      </c>
      <c r="E65" s="68">
        <f>SUM(C63:C65)/3</f>
        <v>1520.326667</v>
      </c>
      <c r="F65" s="78">
        <f>SUM(C62:C65)/4</f>
        <v>1529.5625</v>
      </c>
      <c r="G65" s="203">
        <f>SUM(C61:C65)/5</f>
        <v>1551.734</v>
      </c>
      <c r="H65" s="203">
        <f>SUM(C60:C65)/6</f>
        <v>1567.295</v>
      </c>
      <c r="I65" s="69">
        <f t="shared" si="2"/>
        <v>1575.121429</v>
      </c>
      <c r="J65" s="204">
        <f t="shared" si="8"/>
        <v>1580.27875</v>
      </c>
      <c r="K65" s="56">
        <f t="shared" si="9"/>
        <v>1587.205556</v>
      </c>
      <c r="L65" s="205">
        <f t="shared" si="15"/>
        <v>1591.393</v>
      </c>
      <c r="M65" s="90">
        <f t="shared" si="16"/>
        <v>1604.795455</v>
      </c>
      <c r="N65" s="206">
        <f t="shared" si="17"/>
        <v>1614.453333</v>
      </c>
      <c r="O65" s="198">
        <f t="shared" si="18"/>
        <v>1624.016154</v>
      </c>
      <c r="P65" s="207">
        <f t="shared" si="19"/>
        <v>1632.468571</v>
      </c>
      <c r="Q65" s="208">
        <f t="shared" si="25"/>
        <v>1640.961333</v>
      </c>
      <c r="R65" s="195">
        <f t="shared" si="26"/>
        <v>1648.030625</v>
      </c>
      <c r="S65" s="209">
        <f t="shared" si="32"/>
        <v>1652.735294</v>
      </c>
      <c r="T65" s="210">
        <f t="shared" si="33"/>
        <v>1655.482778</v>
      </c>
      <c r="U65" s="211">
        <f t="shared" si="34"/>
        <v>1657.700526</v>
      </c>
      <c r="V65" s="212">
        <f t="shared" si="35"/>
        <v>1658.7585</v>
      </c>
    </row>
    <row r="66">
      <c r="A66" s="30">
        <v>46071.0</v>
      </c>
      <c r="B66" s="3">
        <v>1504.8</v>
      </c>
      <c r="C66" s="3">
        <v>1496.21</v>
      </c>
      <c r="D66" s="32">
        <f t="shared" ref="D66:D75" si="41">SUM(C65:C66)/2</f>
        <v>1514.245</v>
      </c>
      <c r="E66" s="32">
        <f t="shared" ref="E66:E75" si="42">SUM(C64:C66)/3</f>
        <v>1513.97</v>
      </c>
      <c r="F66" s="32">
        <f t="shared" ref="F66:F75" si="43">SUM(C63:C66)/4</f>
        <v>1514.2975</v>
      </c>
      <c r="G66" s="32">
        <f t="shared" ref="G66:G75" si="44">SUM(C62:C66)/5</f>
        <v>1522.892</v>
      </c>
      <c r="H66" s="32">
        <f t="shared" ref="H66:H75" si="45">SUM(C61:C66)/6</f>
        <v>1542.48</v>
      </c>
      <c r="I66" s="32">
        <f t="shared" si="2"/>
        <v>1557.14</v>
      </c>
      <c r="J66" s="37">
        <f t="shared" si="8"/>
        <v>1565.2575</v>
      </c>
      <c r="K66" s="32">
        <f t="shared" si="9"/>
        <v>1570.937778</v>
      </c>
      <c r="L66" s="32">
        <f t="shared" si="15"/>
        <v>1578.106</v>
      </c>
      <c r="M66" s="32">
        <f t="shared" si="16"/>
        <v>1582.74</v>
      </c>
      <c r="N66" s="32">
        <f t="shared" si="17"/>
        <v>1595.746667</v>
      </c>
      <c r="O66" s="32">
        <f t="shared" si="18"/>
        <v>1605.357692</v>
      </c>
      <c r="P66" s="32">
        <f t="shared" si="19"/>
        <v>1614.887143</v>
      </c>
      <c r="Q66" s="32">
        <f t="shared" si="25"/>
        <v>1623.384667</v>
      </c>
      <c r="R66" s="4">
        <f t="shared" si="26"/>
        <v>1631.914375</v>
      </c>
      <c r="S66" s="4">
        <f t="shared" si="32"/>
        <v>1639.1</v>
      </c>
      <c r="T66" s="4">
        <f t="shared" si="33"/>
        <v>1644.039444</v>
      </c>
      <c r="U66" s="4">
        <f t="shared" si="34"/>
        <v>1647.1</v>
      </c>
      <c r="V66" s="4">
        <f t="shared" si="35"/>
        <v>1649.626</v>
      </c>
    </row>
    <row r="67">
      <c r="A67" s="30">
        <v>46072.0</v>
      </c>
      <c r="B67" s="3">
        <v>1479.3</v>
      </c>
      <c r="C67" s="3">
        <v>1499.28</v>
      </c>
      <c r="D67" s="32">
        <f t="shared" si="41"/>
        <v>1497.745</v>
      </c>
      <c r="E67" s="32">
        <f t="shared" si="42"/>
        <v>1509.256667</v>
      </c>
      <c r="F67" s="32">
        <f t="shared" si="43"/>
        <v>1510.2975</v>
      </c>
      <c r="G67" s="32">
        <f t="shared" si="44"/>
        <v>1511.294</v>
      </c>
      <c r="H67" s="32">
        <f t="shared" si="45"/>
        <v>1518.956667</v>
      </c>
      <c r="I67" s="32">
        <f t="shared" si="2"/>
        <v>1536.308571</v>
      </c>
      <c r="J67" s="37">
        <f t="shared" si="8"/>
        <v>1549.9075</v>
      </c>
      <c r="K67" s="32">
        <f t="shared" si="9"/>
        <v>1557.926667</v>
      </c>
      <c r="L67" s="32">
        <f t="shared" si="15"/>
        <v>1563.772</v>
      </c>
      <c r="M67" s="32">
        <f t="shared" si="16"/>
        <v>1570.94</v>
      </c>
      <c r="N67" s="32">
        <f t="shared" si="17"/>
        <v>1575.785</v>
      </c>
      <c r="O67" s="32">
        <f t="shared" si="18"/>
        <v>1588.326154</v>
      </c>
      <c r="P67" s="32">
        <f t="shared" si="19"/>
        <v>1597.780714</v>
      </c>
      <c r="Q67" s="32">
        <f t="shared" si="25"/>
        <v>1607.18</v>
      </c>
      <c r="R67" s="4">
        <f t="shared" si="26"/>
        <v>1615.628125</v>
      </c>
      <c r="S67" s="4">
        <f t="shared" si="32"/>
        <v>1624.112353</v>
      </c>
      <c r="T67" s="4">
        <f t="shared" si="33"/>
        <v>1631.332222</v>
      </c>
      <c r="U67" s="4">
        <f t="shared" si="34"/>
        <v>1636.420526</v>
      </c>
      <c r="V67" s="4">
        <f t="shared" si="35"/>
        <v>1639.709</v>
      </c>
    </row>
    <row r="68">
      <c r="A68" s="30">
        <v>46073.0</v>
      </c>
      <c r="B68" s="3">
        <v>1456.9</v>
      </c>
      <c r="C68" s="3">
        <v>1461.8</v>
      </c>
      <c r="D68" s="32">
        <f t="shared" si="41"/>
        <v>1480.54</v>
      </c>
      <c r="E68" s="32">
        <f t="shared" si="42"/>
        <v>1485.763333</v>
      </c>
      <c r="F68" s="32">
        <f t="shared" si="43"/>
        <v>1497.3925</v>
      </c>
      <c r="G68" s="32">
        <f t="shared" si="44"/>
        <v>1500.598</v>
      </c>
      <c r="H68" s="32">
        <f t="shared" si="45"/>
        <v>1503.045</v>
      </c>
      <c r="I68" s="32">
        <f t="shared" si="2"/>
        <v>1510.791429</v>
      </c>
      <c r="J68" s="37">
        <f t="shared" si="8"/>
        <v>1526.995</v>
      </c>
      <c r="K68" s="32">
        <f t="shared" si="9"/>
        <v>1540.117778</v>
      </c>
      <c r="L68" s="32">
        <f t="shared" si="15"/>
        <v>1548.314</v>
      </c>
      <c r="M68" s="32">
        <f t="shared" si="16"/>
        <v>1554.501818</v>
      </c>
      <c r="N68" s="32">
        <f t="shared" si="17"/>
        <v>1561.845</v>
      </c>
      <c r="O68" s="32">
        <f t="shared" si="18"/>
        <v>1567.016923</v>
      </c>
      <c r="P68" s="32">
        <f t="shared" si="19"/>
        <v>1579.288571</v>
      </c>
      <c r="Q68" s="32">
        <f t="shared" si="25"/>
        <v>1588.715333</v>
      </c>
      <c r="R68" s="4">
        <f t="shared" si="26"/>
        <v>1598.09375</v>
      </c>
      <c r="S68" s="4">
        <f t="shared" si="32"/>
        <v>1606.579412</v>
      </c>
      <c r="T68" s="4">
        <f t="shared" si="33"/>
        <v>1615.095</v>
      </c>
      <c r="U68" s="4">
        <f t="shared" si="34"/>
        <v>1622.409474</v>
      </c>
      <c r="V68" s="4">
        <f t="shared" si="35"/>
        <v>1627.6895</v>
      </c>
    </row>
    <row r="69">
      <c r="A69" s="30">
        <v>46076.0</v>
      </c>
      <c r="B69" s="3">
        <v>1440.9</v>
      </c>
      <c r="C69" s="3">
        <v>1442.58</v>
      </c>
      <c r="D69" s="32">
        <f t="shared" si="41"/>
        <v>1452.19</v>
      </c>
      <c r="E69" s="32">
        <f t="shared" si="42"/>
        <v>1467.886667</v>
      </c>
      <c r="F69" s="32">
        <f t="shared" si="43"/>
        <v>1474.9675</v>
      </c>
      <c r="G69" s="32">
        <f t="shared" si="44"/>
        <v>1486.43</v>
      </c>
      <c r="H69" s="32">
        <f t="shared" si="45"/>
        <v>1490.928333</v>
      </c>
      <c r="I69" s="32">
        <f t="shared" si="2"/>
        <v>1494.407143</v>
      </c>
      <c r="J69" s="37">
        <f t="shared" si="8"/>
        <v>1502.265</v>
      </c>
      <c r="K69" s="32">
        <f t="shared" si="9"/>
        <v>1517.615556</v>
      </c>
      <c r="L69" s="32">
        <f t="shared" si="15"/>
        <v>1530.364</v>
      </c>
      <c r="M69" s="32">
        <f t="shared" si="16"/>
        <v>1538.701818</v>
      </c>
      <c r="N69" s="32">
        <f t="shared" si="17"/>
        <v>1545.175</v>
      </c>
      <c r="O69" s="32">
        <f t="shared" si="18"/>
        <v>1552.670769</v>
      </c>
      <c r="P69" s="32">
        <f t="shared" si="19"/>
        <v>1558.128571</v>
      </c>
      <c r="Q69" s="32">
        <f t="shared" si="25"/>
        <v>1570.174667</v>
      </c>
      <c r="R69" s="4">
        <f t="shared" si="26"/>
        <v>1579.581875</v>
      </c>
      <c r="S69" s="4">
        <f t="shared" si="32"/>
        <v>1588.945882</v>
      </c>
      <c r="T69" s="4">
        <f t="shared" si="33"/>
        <v>1597.468333</v>
      </c>
      <c r="U69" s="4">
        <f t="shared" si="34"/>
        <v>1606.015263</v>
      </c>
      <c r="V69" s="4">
        <f t="shared" si="35"/>
        <v>1613.418</v>
      </c>
    </row>
    <row r="70">
      <c r="A70" s="30">
        <v>46077.0</v>
      </c>
      <c r="B70" s="3">
        <v>1345.4</v>
      </c>
      <c r="C70" s="3">
        <v>1359.59</v>
      </c>
      <c r="D70" s="32">
        <f t="shared" si="41"/>
        <v>1401.085</v>
      </c>
      <c r="E70" s="32">
        <f t="shared" si="42"/>
        <v>1421.323333</v>
      </c>
      <c r="F70" s="32">
        <f t="shared" si="43"/>
        <v>1440.8125</v>
      </c>
      <c r="G70" s="32">
        <f t="shared" si="44"/>
        <v>1451.892</v>
      </c>
      <c r="H70" s="32">
        <f t="shared" si="45"/>
        <v>1465.29</v>
      </c>
      <c r="I70" s="32">
        <f t="shared" si="2"/>
        <v>1472.165714</v>
      </c>
      <c r="J70" s="37">
        <f t="shared" si="8"/>
        <v>1477.555</v>
      </c>
      <c r="K70" s="32">
        <f t="shared" si="9"/>
        <v>1486.412222</v>
      </c>
      <c r="L70" s="32">
        <f t="shared" si="15"/>
        <v>1501.813</v>
      </c>
      <c r="M70" s="32">
        <f t="shared" si="16"/>
        <v>1514.839091</v>
      </c>
      <c r="N70" s="32">
        <f t="shared" si="17"/>
        <v>1523.775833</v>
      </c>
      <c r="O70" s="32">
        <f t="shared" si="18"/>
        <v>1530.899231</v>
      </c>
      <c r="P70" s="32">
        <f t="shared" si="19"/>
        <v>1538.879286</v>
      </c>
      <c r="Q70" s="32">
        <f t="shared" si="25"/>
        <v>1544.892667</v>
      </c>
      <c r="R70" s="4">
        <f t="shared" si="26"/>
        <v>1557.013125</v>
      </c>
      <c r="S70" s="4">
        <f t="shared" si="32"/>
        <v>1566.641176</v>
      </c>
      <c r="T70" s="4">
        <f t="shared" si="33"/>
        <v>1576.203889</v>
      </c>
      <c r="U70" s="4">
        <f t="shared" si="34"/>
        <v>1584.948421</v>
      </c>
      <c r="V70" s="4">
        <f t="shared" si="35"/>
        <v>1593.694</v>
      </c>
    </row>
    <row r="71">
      <c r="A71" s="30">
        <v>46078.0</v>
      </c>
      <c r="B71" s="3">
        <v>1361.8</v>
      </c>
      <c r="C71" s="3">
        <v>1370.52</v>
      </c>
      <c r="D71" s="32">
        <f t="shared" si="41"/>
        <v>1365.055</v>
      </c>
      <c r="E71" s="32">
        <f t="shared" si="42"/>
        <v>1390.896667</v>
      </c>
      <c r="F71" s="32">
        <f t="shared" si="43"/>
        <v>1408.6225</v>
      </c>
      <c r="G71" s="32">
        <f t="shared" si="44"/>
        <v>1426.754</v>
      </c>
      <c r="H71" s="32">
        <f t="shared" si="45"/>
        <v>1438.33</v>
      </c>
      <c r="I71" s="32">
        <f t="shared" si="2"/>
        <v>1451.751429</v>
      </c>
      <c r="J71" s="37">
        <f t="shared" si="8"/>
        <v>1459.46</v>
      </c>
      <c r="K71" s="32">
        <f t="shared" si="9"/>
        <v>1465.662222</v>
      </c>
      <c r="L71" s="32">
        <f t="shared" si="15"/>
        <v>1474.823</v>
      </c>
      <c r="M71" s="32">
        <f t="shared" si="16"/>
        <v>1489.877273</v>
      </c>
      <c r="N71" s="32">
        <f t="shared" si="17"/>
        <v>1502.8125</v>
      </c>
      <c r="O71" s="32">
        <f t="shared" si="18"/>
        <v>1511.986923</v>
      </c>
      <c r="P71" s="32">
        <f t="shared" si="19"/>
        <v>1519.443571</v>
      </c>
      <c r="Q71" s="32">
        <f t="shared" si="25"/>
        <v>1527.655333</v>
      </c>
      <c r="R71" s="4">
        <f t="shared" si="26"/>
        <v>1533.994375</v>
      </c>
      <c r="S71" s="4">
        <f t="shared" si="32"/>
        <v>1546.042941</v>
      </c>
      <c r="T71" s="4">
        <f t="shared" si="33"/>
        <v>1555.745556</v>
      </c>
      <c r="U71" s="4">
        <f t="shared" si="34"/>
        <v>1565.378421</v>
      </c>
      <c r="V71" s="4">
        <f t="shared" si="35"/>
        <v>1574.227</v>
      </c>
    </row>
    <row r="72">
      <c r="A72" s="30">
        <v>46079.0</v>
      </c>
      <c r="B72" s="3">
        <v>1361.8</v>
      </c>
      <c r="C72" s="3">
        <v>1376.12</v>
      </c>
      <c r="D72" s="32">
        <f t="shared" si="41"/>
        <v>1373.32</v>
      </c>
      <c r="E72" s="32">
        <f t="shared" si="42"/>
        <v>1368.743333</v>
      </c>
      <c r="F72" s="32">
        <f t="shared" si="43"/>
        <v>1387.2025</v>
      </c>
      <c r="G72" s="32">
        <f t="shared" si="44"/>
        <v>1402.122</v>
      </c>
      <c r="H72" s="32">
        <f t="shared" si="45"/>
        <v>1418.315</v>
      </c>
      <c r="I72" s="32">
        <f t="shared" si="2"/>
        <v>1429.442857</v>
      </c>
      <c r="J72" s="37">
        <f t="shared" si="8"/>
        <v>1442.2975</v>
      </c>
      <c r="K72" s="32">
        <f t="shared" si="9"/>
        <v>1450.2</v>
      </c>
      <c r="L72" s="32">
        <f t="shared" si="15"/>
        <v>1456.708</v>
      </c>
      <c r="M72" s="32">
        <f t="shared" si="16"/>
        <v>1465.85</v>
      </c>
      <c r="N72" s="32">
        <f t="shared" si="17"/>
        <v>1480.3975</v>
      </c>
      <c r="O72" s="32">
        <f t="shared" si="18"/>
        <v>1493.066923</v>
      </c>
      <c r="P72" s="32">
        <f t="shared" si="19"/>
        <v>1502.282143</v>
      </c>
      <c r="Q72" s="32">
        <f t="shared" si="25"/>
        <v>1509.888667</v>
      </c>
      <c r="R72" s="4">
        <f t="shared" si="26"/>
        <v>1518.184375</v>
      </c>
      <c r="S72" s="4">
        <f t="shared" si="32"/>
        <v>1524.707647</v>
      </c>
      <c r="T72" s="4">
        <f t="shared" si="33"/>
        <v>1536.602778</v>
      </c>
      <c r="U72" s="4">
        <f t="shared" si="34"/>
        <v>1546.291579</v>
      </c>
      <c r="V72" s="4">
        <f t="shared" si="35"/>
        <v>1555.9155</v>
      </c>
    </row>
    <row r="73">
      <c r="A73" s="30">
        <v>46080.0</v>
      </c>
      <c r="B73" s="3">
        <v>1357.8</v>
      </c>
      <c r="C73" s="3">
        <v>1365.89</v>
      </c>
      <c r="D73" s="32">
        <f t="shared" si="41"/>
        <v>1371.005</v>
      </c>
      <c r="E73" s="32">
        <f t="shared" si="42"/>
        <v>1370.843333</v>
      </c>
      <c r="F73" s="32">
        <f t="shared" si="43"/>
        <v>1368.03</v>
      </c>
      <c r="G73" s="32">
        <f t="shared" si="44"/>
        <v>1382.94</v>
      </c>
      <c r="H73" s="32">
        <f t="shared" si="45"/>
        <v>1396.083333</v>
      </c>
      <c r="I73" s="32">
        <f t="shared" si="2"/>
        <v>1410.825714</v>
      </c>
      <c r="J73" s="37">
        <f t="shared" si="8"/>
        <v>1421.49875</v>
      </c>
      <c r="K73" s="32">
        <f t="shared" si="9"/>
        <v>1433.807778</v>
      </c>
      <c r="L73" s="32">
        <f t="shared" si="15"/>
        <v>1441.769</v>
      </c>
      <c r="M73" s="32">
        <f t="shared" si="16"/>
        <v>1448.451818</v>
      </c>
      <c r="N73" s="32">
        <f t="shared" si="17"/>
        <v>1457.52</v>
      </c>
      <c r="O73" s="32">
        <f t="shared" si="18"/>
        <v>1471.589231</v>
      </c>
      <c r="P73" s="32">
        <f t="shared" si="19"/>
        <v>1483.982857</v>
      </c>
      <c r="Q73" s="32">
        <f t="shared" si="25"/>
        <v>1493.189333</v>
      </c>
      <c r="R73" s="4">
        <f t="shared" si="26"/>
        <v>1500.88875</v>
      </c>
      <c r="S73" s="4">
        <f t="shared" si="32"/>
        <v>1509.225882</v>
      </c>
      <c r="T73" s="4">
        <f t="shared" si="33"/>
        <v>1515.884444</v>
      </c>
      <c r="U73" s="4">
        <f t="shared" si="34"/>
        <v>1527.617895</v>
      </c>
      <c r="V73" s="4">
        <f t="shared" si="35"/>
        <v>1537.2715</v>
      </c>
    </row>
    <row r="74">
      <c r="A74" s="30">
        <v>46083.0</v>
      </c>
      <c r="B74" s="3">
        <v>1345.4</v>
      </c>
      <c r="C74" s="3">
        <v>1344.22</v>
      </c>
      <c r="D74" s="32">
        <f t="shared" si="41"/>
        <v>1355.055</v>
      </c>
      <c r="E74" s="32">
        <f t="shared" si="42"/>
        <v>1362.076667</v>
      </c>
      <c r="F74" s="32">
        <f t="shared" si="43"/>
        <v>1364.1875</v>
      </c>
      <c r="G74" s="32">
        <f t="shared" si="44"/>
        <v>1363.268</v>
      </c>
      <c r="H74" s="32">
        <f t="shared" si="45"/>
        <v>1376.486667</v>
      </c>
      <c r="I74" s="32">
        <f t="shared" si="2"/>
        <v>1388.674286</v>
      </c>
      <c r="J74" s="37">
        <f t="shared" si="8"/>
        <v>1402.5</v>
      </c>
      <c r="K74" s="32">
        <f t="shared" si="9"/>
        <v>1412.912222</v>
      </c>
      <c r="L74" s="32">
        <f t="shared" si="15"/>
        <v>1424.849</v>
      </c>
      <c r="M74" s="32">
        <f t="shared" si="16"/>
        <v>1432.900909</v>
      </c>
      <c r="N74" s="32">
        <f t="shared" si="17"/>
        <v>1439.765833</v>
      </c>
      <c r="O74" s="32">
        <f t="shared" si="18"/>
        <v>1448.804615</v>
      </c>
      <c r="P74" s="32">
        <f t="shared" si="19"/>
        <v>1462.491429</v>
      </c>
      <c r="Q74" s="32">
        <f t="shared" si="25"/>
        <v>1474.665333</v>
      </c>
      <c r="R74" s="4">
        <f t="shared" si="26"/>
        <v>1483.87875</v>
      </c>
      <c r="S74" s="4">
        <f t="shared" si="32"/>
        <v>1491.672941</v>
      </c>
      <c r="T74" s="4">
        <f t="shared" si="33"/>
        <v>1500.058889</v>
      </c>
      <c r="U74" s="4">
        <f t="shared" si="34"/>
        <v>1506.849474</v>
      </c>
      <c r="V74" s="4">
        <f t="shared" si="35"/>
        <v>1518.448</v>
      </c>
    </row>
    <row r="75">
      <c r="A75" s="30">
        <v>46085.0</v>
      </c>
      <c r="B75" s="3">
        <v>1351.2</v>
      </c>
      <c r="C75" s="3">
        <v>1350.08</v>
      </c>
      <c r="D75" s="32">
        <f t="shared" si="41"/>
        <v>1347.15</v>
      </c>
      <c r="E75" s="32">
        <f t="shared" si="42"/>
        <v>1353.396667</v>
      </c>
      <c r="F75" s="32">
        <f t="shared" si="43"/>
        <v>1359.0775</v>
      </c>
      <c r="G75" s="32">
        <f t="shared" si="44"/>
        <v>1361.366</v>
      </c>
      <c r="H75" s="32">
        <f t="shared" si="45"/>
        <v>1361.07</v>
      </c>
      <c r="I75" s="32">
        <f t="shared" si="2"/>
        <v>1372.714286</v>
      </c>
      <c r="J75" s="37">
        <f t="shared" si="8"/>
        <v>1383.85</v>
      </c>
      <c r="K75" s="32">
        <f t="shared" si="9"/>
        <v>1396.675556</v>
      </c>
      <c r="L75" s="32">
        <f t="shared" si="15"/>
        <v>1406.629</v>
      </c>
      <c r="M75" s="32">
        <f t="shared" si="16"/>
        <v>1418.051818</v>
      </c>
      <c r="N75" s="32">
        <f t="shared" si="17"/>
        <v>1425.999167</v>
      </c>
      <c r="O75" s="32">
        <f t="shared" si="18"/>
        <v>1432.866923</v>
      </c>
      <c r="P75" s="32">
        <f t="shared" si="19"/>
        <v>1441.752857</v>
      </c>
      <c r="Q75" s="32">
        <f t="shared" si="25"/>
        <v>1454.997333</v>
      </c>
      <c r="R75" s="4">
        <f t="shared" si="26"/>
        <v>1466.87875</v>
      </c>
      <c r="S75" s="4">
        <f t="shared" si="32"/>
        <v>1476.008235</v>
      </c>
      <c r="T75" s="4">
        <f t="shared" si="33"/>
        <v>1483.806667</v>
      </c>
      <c r="U75" s="4">
        <f t="shared" si="34"/>
        <v>1492.165263</v>
      </c>
      <c r="V75" s="4">
        <f t="shared" si="35"/>
        <v>1499.011</v>
      </c>
    </row>
    <row r="76">
      <c r="A76" s="30">
        <v>46086.0</v>
      </c>
      <c r="B76" s="3">
        <v>1333.3</v>
      </c>
      <c r="C76" s="3">
        <v>1334.16</v>
      </c>
      <c r="D76" s="96">
        <f t="shared" ref="D76:D83" si="46">SUM(C75:C76)/2</f>
        <v>1342.12</v>
      </c>
      <c r="E76" s="97">
        <f t="shared" ref="E76:E83" si="47">SUM(C74:C76)/3</f>
        <v>1342.82</v>
      </c>
      <c r="F76" s="98">
        <f t="shared" ref="F76:F83" si="48">SUM(C73:C76)/4</f>
        <v>1348.5875</v>
      </c>
      <c r="G76" s="99">
        <f t="shared" ref="G76:G83" si="49">SUM(C72:C76)/5</f>
        <v>1354.094</v>
      </c>
      <c r="H76" s="100">
        <f t="shared" ref="H76:H83" si="50">SUM(C71:C76)/6</f>
        <v>1356.831667</v>
      </c>
      <c r="I76" s="101">
        <f t="shared" si="2"/>
        <v>1357.225714</v>
      </c>
      <c r="J76" s="102">
        <f t="shared" si="8"/>
        <v>1367.895</v>
      </c>
      <c r="K76" s="103">
        <f t="shared" si="9"/>
        <v>1378.328889</v>
      </c>
      <c r="L76" s="104">
        <f t="shared" si="15"/>
        <v>1390.424</v>
      </c>
      <c r="M76" s="105">
        <f t="shared" si="16"/>
        <v>1400.040909</v>
      </c>
      <c r="N76" s="106">
        <f t="shared" si="17"/>
        <v>1411.060833</v>
      </c>
      <c r="O76" s="107">
        <f t="shared" si="18"/>
        <v>1418.934615</v>
      </c>
      <c r="P76" s="108">
        <f t="shared" si="19"/>
        <v>1425.816429</v>
      </c>
      <c r="Q76" s="109">
        <f t="shared" si="25"/>
        <v>1434.58</v>
      </c>
      <c r="R76" s="110">
        <f t="shared" si="26"/>
        <v>1447.445</v>
      </c>
      <c r="S76" s="111">
        <f t="shared" si="32"/>
        <v>1459.071765</v>
      </c>
      <c r="T76" s="112">
        <f t="shared" si="33"/>
        <v>1468.127778</v>
      </c>
      <c r="U76" s="112">
        <f t="shared" si="34"/>
        <v>1475.930526</v>
      </c>
      <c r="V76" s="113">
        <f t="shared" si="35"/>
        <v>1484.265</v>
      </c>
    </row>
    <row r="77">
      <c r="A77" s="30">
        <v>46087.0</v>
      </c>
      <c r="B77" s="3">
        <v>1331.7</v>
      </c>
      <c r="C77" s="3">
        <v>1338.62</v>
      </c>
      <c r="D77" s="115">
        <f t="shared" si="46"/>
        <v>1336.39</v>
      </c>
      <c r="E77" s="163">
        <f t="shared" si="47"/>
        <v>1340.953333</v>
      </c>
      <c r="F77" s="172">
        <f t="shared" si="48"/>
        <v>1341.77</v>
      </c>
      <c r="G77" s="182">
        <f t="shared" si="49"/>
        <v>1346.594</v>
      </c>
      <c r="H77" s="153">
        <f t="shared" si="50"/>
        <v>1351.515</v>
      </c>
      <c r="I77" s="174">
        <f t="shared" si="2"/>
        <v>1354.23</v>
      </c>
      <c r="J77" s="146">
        <f t="shared" si="8"/>
        <v>1354.9</v>
      </c>
      <c r="K77" s="154">
        <f t="shared" si="9"/>
        <v>1364.642222</v>
      </c>
      <c r="L77" s="243">
        <f t="shared" si="15"/>
        <v>1374.358</v>
      </c>
      <c r="M77" s="103">
        <f t="shared" si="16"/>
        <v>1385.714545</v>
      </c>
      <c r="N77" s="137">
        <f t="shared" si="17"/>
        <v>1394.9225</v>
      </c>
      <c r="O77" s="169">
        <f t="shared" si="18"/>
        <v>1405.488462</v>
      </c>
      <c r="P77" s="105">
        <f t="shared" si="19"/>
        <v>1413.197857</v>
      </c>
      <c r="Q77" s="107">
        <f t="shared" si="25"/>
        <v>1420.003333</v>
      </c>
      <c r="R77" s="244">
        <f t="shared" si="26"/>
        <v>1428.5825</v>
      </c>
      <c r="S77" s="109">
        <f t="shared" si="32"/>
        <v>1441.043529</v>
      </c>
      <c r="T77" s="110">
        <f t="shared" si="33"/>
        <v>1452.38</v>
      </c>
      <c r="U77" s="110">
        <f t="shared" si="34"/>
        <v>1461.311579</v>
      </c>
      <c r="V77" s="140">
        <f t="shared" si="35"/>
        <v>1469.065</v>
      </c>
    </row>
    <row r="78">
      <c r="A78" s="30">
        <v>46090.0</v>
      </c>
      <c r="B78" s="3">
        <v>1336.3</v>
      </c>
      <c r="C78" s="3">
        <v>1325.22</v>
      </c>
      <c r="D78" s="114">
        <f t="shared" si="46"/>
        <v>1331.92</v>
      </c>
      <c r="E78" s="115">
        <f t="shared" si="47"/>
        <v>1332.666667</v>
      </c>
      <c r="F78" s="116">
        <f t="shared" si="48"/>
        <v>1337.02</v>
      </c>
      <c r="G78" s="117">
        <f t="shared" si="49"/>
        <v>1338.46</v>
      </c>
      <c r="H78" s="245">
        <f t="shared" si="50"/>
        <v>1343.031667</v>
      </c>
      <c r="I78" s="246">
        <f t="shared" si="2"/>
        <v>1347.758571</v>
      </c>
      <c r="J78" s="247">
        <f t="shared" si="8"/>
        <v>1350.60375</v>
      </c>
      <c r="K78" s="248">
        <f t="shared" si="9"/>
        <v>1351.602222</v>
      </c>
      <c r="L78" s="249">
        <f t="shared" si="15"/>
        <v>1360.7</v>
      </c>
      <c r="M78" s="250">
        <f t="shared" si="16"/>
        <v>1369.890909</v>
      </c>
      <c r="N78" s="251">
        <f t="shared" si="17"/>
        <v>1380.673333</v>
      </c>
      <c r="O78" s="252">
        <f t="shared" si="18"/>
        <v>1389.560769</v>
      </c>
      <c r="P78" s="253">
        <f t="shared" si="19"/>
        <v>1399.755</v>
      </c>
      <c r="Q78" s="103">
        <f t="shared" si="25"/>
        <v>1407.332667</v>
      </c>
      <c r="R78" s="104">
        <f t="shared" si="26"/>
        <v>1414.079375</v>
      </c>
      <c r="S78" s="106">
        <f t="shared" si="32"/>
        <v>1422.502353</v>
      </c>
      <c r="T78" s="125">
        <f t="shared" si="33"/>
        <v>1434.608889</v>
      </c>
      <c r="U78" s="126">
        <f t="shared" si="34"/>
        <v>1445.687368</v>
      </c>
      <c r="V78" s="127">
        <f t="shared" si="35"/>
        <v>1454.507</v>
      </c>
      <c r="W78" s="6" t="s">
        <v>233</v>
      </c>
    </row>
    <row r="79">
      <c r="A79" s="30">
        <v>46091.0</v>
      </c>
      <c r="B79" s="3">
        <v>1336.6</v>
      </c>
      <c r="C79" s="3">
        <v>1329.63</v>
      </c>
      <c r="D79" s="115">
        <f t="shared" si="46"/>
        <v>1327.425</v>
      </c>
      <c r="E79" s="128">
        <f t="shared" si="47"/>
        <v>1331.156667</v>
      </c>
      <c r="F79" s="129">
        <f t="shared" si="48"/>
        <v>1331.9075</v>
      </c>
      <c r="G79" s="130">
        <f t="shared" si="49"/>
        <v>1335.542</v>
      </c>
      <c r="H79" s="131">
        <f t="shared" si="50"/>
        <v>1336.988333</v>
      </c>
      <c r="I79" s="132">
        <f t="shared" si="2"/>
        <v>1341.117143</v>
      </c>
      <c r="J79" s="133">
        <f t="shared" si="8"/>
        <v>1345.4925</v>
      </c>
      <c r="K79" s="122">
        <f t="shared" si="9"/>
        <v>1348.273333</v>
      </c>
      <c r="L79" s="134">
        <f t="shared" si="15"/>
        <v>1349.405</v>
      </c>
      <c r="M79" s="135">
        <f t="shared" si="16"/>
        <v>1357.875455</v>
      </c>
      <c r="N79" s="136">
        <f t="shared" si="17"/>
        <v>1366.535833</v>
      </c>
      <c r="O79" s="137">
        <f t="shared" si="18"/>
        <v>1376.746923</v>
      </c>
      <c r="P79" s="105">
        <f t="shared" si="19"/>
        <v>1385.28</v>
      </c>
      <c r="Q79" s="107">
        <f t="shared" si="25"/>
        <v>1395.08</v>
      </c>
      <c r="R79" s="138">
        <f t="shared" si="26"/>
        <v>1402.47625</v>
      </c>
      <c r="S79" s="126">
        <f t="shared" si="32"/>
        <v>1409.111765</v>
      </c>
      <c r="T79" s="139">
        <f t="shared" si="33"/>
        <v>1417.342778</v>
      </c>
      <c r="U79" s="140">
        <f t="shared" si="34"/>
        <v>1429.083684</v>
      </c>
      <c r="V79" s="141">
        <f t="shared" si="35"/>
        <v>1439.8845</v>
      </c>
    </row>
    <row r="80">
      <c r="A80" s="30">
        <v>46092.0</v>
      </c>
      <c r="B80" s="3">
        <v>1334.4</v>
      </c>
      <c r="C80" s="3">
        <v>1342.65</v>
      </c>
      <c r="D80" s="115">
        <f t="shared" si="46"/>
        <v>1336.14</v>
      </c>
      <c r="E80" s="142">
        <f t="shared" si="47"/>
        <v>1332.5</v>
      </c>
      <c r="F80" s="117">
        <f t="shared" si="48"/>
        <v>1334.03</v>
      </c>
      <c r="G80" s="143">
        <f t="shared" si="49"/>
        <v>1334.056</v>
      </c>
      <c r="H80" s="144">
        <f t="shared" si="50"/>
        <v>1336.726667</v>
      </c>
      <c r="I80" s="145">
        <f t="shared" si="2"/>
        <v>1337.797143</v>
      </c>
      <c r="J80" s="120">
        <f t="shared" si="8"/>
        <v>1341.30875</v>
      </c>
      <c r="K80" s="99">
        <f t="shared" si="9"/>
        <v>1345.176667</v>
      </c>
      <c r="L80" s="146">
        <f t="shared" si="15"/>
        <v>1347.711</v>
      </c>
      <c r="M80" s="135">
        <f t="shared" si="16"/>
        <v>1348.790909</v>
      </c>
      <c r="N80" s="124">
        <f t="shared" si="17"/>
        <v>1356.606667</v>
      </c>
      <c r="O80" s="137">
        <f t="shared" si="18"/>
        <v>1364.698462</v>
      </c>
      <c r="P80" s="105">
        <f t="shared" si="19"/>
        <v>1374.311429</v>
      </c>
      <c r="Q80" s="107">
        <f t="shared" si="25"/>
        <v>1382.438</v>
      </c>
      <c r="R80" s="125">
        <f t="shared" si="26"/>
        <v>1391.803125</v>
      </c>
      <c r="S80" s="126">
        <f t="shared" si="32"/>
        <v>1398.957059</v>
      </c>
      <c r="T80" s="109">
        <f t="shared" si="33"/>
        <v>1405.419444</v>
      </c>
      <c r="U80" s="147">
        <f t="shared" si="34"/>
        <v>1413.411579</v>
      </c>
      <c r="V80" s="141">
        <f t="shared" si="35"/>
        <v>1424.762</v>
      </c>
    </row>
    <row r="81">
      <c r="A81" s="30">
        <v>46093.0</v>
      </c>
      <c r="B81" s="3">
        <v>1349.8</v>
      </c>
      <c r="C81" s="3">
        <v>1346.08</v>
      </c>
      <c r="D81" s="96">
        <f t="shared" si="46"/>
        <v>1344.365</v>
      </c>
      <c r="E81" s="115">
        <f t="shared" si="47"/>
        <v>1339.453333</v>
      </c>
      <c r="F81" s="148">
        <f t="shared" si="48"/>
        <v>1335.895</v>
      </c>
      <c r="G81" s="149">
        <f t="shared" si="49"/>
        <v>1336.44</v>
      </c>
      <c r="H81" s="150">
        <f t="shared" si="50"/>
        <v>1336.06</v>
      </c>
      <c r="I81" s="151">
        <f t="shared" si="2"/>
        <v>1338.062857</v>
      </c>
      <c r="J81" s="152">
        <f t="shared" si="8"/>
        <v>1338.8325</v>
      </c>
      <c r="K81" s="119">
        <f t="shared" si="9"/>
        <v>1341.838889</v>
      </c>
      <c r="L81" s="153">
        <f t="shared" si="15"/>
        <v>1345.267</v>
      </c>
      <c r="M81" s="99">
        <f t="shared" si="16"/>
        <v>1347.562727</v>
      </c>
      <c r="N81" s="146">
        <f t="shared" si="17"/>
        <v>1348.565</v>
      </c>
      <c r="O81" s="154">
        <f t="shared" si="18"/>
        <v>1355.796923</v>
      </c>
      <c r="P81" s="102">
        <f t="shared" si="19"/>
        <v>1363.368571</v>
      </c>
      <c r="Q81" s="155">
        <f t="shared" si="25"/>
        <v>1372.429333</v>
      </c>
      <c r="R81" s="104">
        <f t="shared" si="26"/>
        <v>1380.165625</v>
      </c>
      <c r="S81" s="105">
        <f t="shared" si="32"/>
        <v>1389.113529</v>
      </c>
      <c r="T81" s="156">
        <f t="shared" si="33"/>
        <v>1396.019444</v>
      </c>
      <c r="U81" s="125">
        <f t="shared" si="34"/>
        <v>1402.296316</v>
      </c>
      <c r="V81" s="109">
        <f t="shared" si="35"/>
        <v>1410.045</v>
      </c>
    </row>
    <row r="82">
      <c r="A82" s="30">
        <v>46094.0</v>
      </c>
      <c r="B82" s="3">
        <v>1332.8</v>
      </c>
      <c r="C82" s="3">
        <v>1330.08</v>
      </c>
      <c r="D82" s="115">
        <f t="shared" si="46"/>
        <v>1338.08</v>
      </c>
      <c r="E82" s="116">
        <f t="shared" si="47"/>
        <v>1339.603333</v>
      </c>
      <c r="F82" s="96">
        <f t="shared" si="48"/>
        <v>1337.11</v>
      </c>
      <c r="G82" s="157">
        <f t="shared" si="49"/>
        <v>1334.732</v>
      </c>
      <c r="H82" s="158">
        <f t="shared" si="50"/>
        <v>1335.38</v>
      </c>
      <c r="I82" s="159">
        <f t="shared" si="2"/>
        <v>1335.205714</v>
      </c>
      <c r="J82" s="160">
        <f t="shared" si="8"/>
        <v>1337.065</v>
      </c>
      <c r="K82" s="161">
        <f t="shared" si="9"/>
        <v>1337.86</v>
      </c>
      <c r="L82" s="162">
        <f t="shared" si="15"/>
        <v>1340.663</v>
      </c>
      <c r="M82" s="121">
        <f t="shared" si="16"/>
        <v>1343.886364</v>
      </c>
      <c r="N82" s="100">
        <f t="shared" si="17"/>
        <v>1346.105833</v>
      </c>
      <c r="O82" s="134">
        <f t="shared" si="18"/>
        <v>1347.143077</v>
      </c>
      <c r="P82" s="135">
        <f t="shared" si="19"/>
        <v>1353.96</v>
      </c>
      <c r="Q82" s="136">
        <f t="shared" si="25"/>
        <v>1361.149333</v>
      </c>
      <c r="R82" s="137">
        <f t="shared" si="26"/>
        <v>1369.7825</v>
      </c>
      <c r="S82" s="105">
        <f t="shared" si="32"/>
        <v>1377.219412</v>
      </c>
      <c r="T82" s="107">
        <f t="shared" si="33"/>
        <v>1385.833889</v>
      </c>
      <c r="U82" s="138">
        <f t="shared" si="34"/>
        <v>1392.548947</v>
      </c>
      <c r="V82" s="127">
        <f t="shared" si="35"/>
        <v>1398.6855</v>
      </c>
    </row>
    <row r="83">
      <c r="A83" s="30">
        <v>46097.0</v>
      </c>
      <c r="B83" s="3">
        <v>1339.5</v>
      </c>
      <c r="C83" s="3">
        <v>1333.98</v>
      </c>
      <c r="D83" s="115">
        <f t="shared" si="46"/>
        <v>1332.03</v>
      </c>
      <c r="E83" s="163">
        <f t="shared" si="47"/>
        <v>1336.713333</v>
      </c>
      <c r="F83" s="150">
        <f t="shared" si="48"/>
        <v>1338.1975</v>
      </c>
      <c r="G83" s="117">
        <f t="shared" si="49"/>
        <v>1336.484</v>
      </c>
      <c r="H83" s="97">
        <f t="shared" si="50"/>
        <v>1334.606667</v>
      </c>
      <c r="I83" s="118">
        <f t="shared" si="2"/>
        <v>1335.18</v>
      </c>
      <c r="J83" s="164">
        <f t="shared" si="8"/>
        <v>1335.0525</v>
      </c>
      <c r="K83" s="165">
        <f t="shared" si="9"/>
        <v>1336.722222</v>
      </c>
      <c r="L83" s="166">
        <f t="shared" si="15"/>
        <v>1337.472</v>
      </c>
      <c r="M83" s="167">
        <f t="shared" si="16"/>
        <v>1340.055455</v>
      </c>
      <c r="N83" s="254">
        <f t="shared" si="17"/>
        <v>1343.060833</v>
      </c>
      <c r="O83" s="255">
        <f t="shared" si="18"/>
        <v>1345.173077</v>
      </c>
      <c r="P83" s="256">
        <f t="shared" si="19"/>
        <v>1346.202857</v>
      </c>
      <c r="Q83" s="257">
        <f t="shared" si="25"/>
        <v>1352.628</v>
      </c>
      <c r="R83" s="258">
        <f t="shared" si="26"/>
        <v>1359.45125</v>
      </c>
      <c r="S83" s="259">
        <f t="shared" si="32"/>
        <v>1367.676471</v>
      </c>
      <c r="T83" s="260">
        <f t="shared" si="33"/>
        <v>1374.817222</v>
      </c>
      <c r="U83" s="261">
        <f t="shared" si="34"/>
        <v>1383.104737</v>
      </c>
      <c r="V83" s="262">
        <f t="shared" si="35"/>
        <v>1389.6205</v>
      </c>
    </row>
    <row r="84">
      <c r="A84" s="30">
        <v>46098.0</v>
      </c>
      <c r="B84" s="3">
        <v>1341.8</v>
      </c>
      <c r="C84" s="3">
        <v>1343.2</v>
      </c>
      <c r="D84" s="32">
        <f t="shared" ref="D84:D86" si="51">SUM(C83:C84)/2</f>
        <v>1338.59</v>
      </c>
      <c r="E84" s="32">
        <f t="shared" ref="E84:E86" si="52">SUM(C82:C84)/3</f>
        <v>1335.753333</v>
      </c>
      <c r="F84" s="32">
        <f t="shared" ref="F84:F86" si="53">SUM(C81:C84)/4</f>
        <v>1338.335</v>
      </c>
      <c r="G84" s="32">
        <f t="shared" ref="G84:G86" si="54">SUM(C80:C84)/5</f>
        <v>1339.198</v>
      </c>
      <c r="H84" s="32">
        <f t="shared" ref="H84:H86" si="55">SUM(C79:C84)/6</f>
        <v>1337.603333</v>
      </c>
      <c r="I84" s="32">
        <f t="shared" si="2"/>
        <v>1335.834286</v>
      </c>
      <c r="J84" s="37">
        <f t="shared" si="8"/>
        <v>1336.1825</v>
      </c>
      <c r="K84" s="32">
        <f t="shared" si="9"/>
        <v>1335.957778</v>
      </c>
      <c r="L84" s="32">
        <f t="shared" si="15"/>
        <v>1337.37</v>
      </c>
      <c r="M84" s="32">
        <f t="shared" si="16"/>
        <v>1337.992727</v>
      </c>
      <c r="N84" s="32">
        <f t="shared" si="17"/>
        <v>1340.3175</v>
      </c>
      <c r="O84" s="32">
        <f t="shared" si="18"/>
        <v>1343.071538</v>
      </c>
      <c r="P84" s="32">
        <f t="shared" si="19"/>
        <v>1345.032143</v>
      </c>
      <c r="Q84" s="32">
        <f t="shared" si="25"/>
        <v>1346.002667</v>
      </c>
      <c r="R84" s="4">
        <f t="shared" si="26"/>
        <v>1352.03875</v>
      </c>
      <c r="S84" s="4">
        <f t="shared" si="32"/>
        <v>1358.495294</v>
      </c>
      <c r="T84" s="4">
        <f t="shared" si="33"/>
        <v>1366.316667</v>
      </c>
      <c r="U84" s="4">
        <f t="shared" si="34"/>
        <v>1373.153158</v>
      </c>
      <c r="V84" s="4">
        <f t="shared" si="35"/>
        <v>1381.1095</v>
      </c>
    </row>
    <row r="85">
      <c r="A85" s="30">
        <v>46099.0</v>
      </c>
      <c r="B85" s="3">
        <v>1385.2</v>
      </c>
      <c r="C85" s="3">
        <v>1389.39</v>
      </c>
      <c r="D85" s="32">
        <f t="shared" si="51"/>
        <v>1366.295</v>
      </c>
      <c r="E85" s="32">
        <f t="shared" si="52"/>
        <v>1355.523333</v>
      </c>
      <c r="F85" s="32">
        <f t="shared" si="53"/>
        <v>1349.1625</v>
      </c>
      <c r="G85" s="32">
        <f t="shared" si="54"/>
        <v>1348.546</v>
      </c>
      <c r="H85" s="32">
        <f t="shared" si="55"/>
        <v>1347.563333</v>
      </c>
      <c r="I85" s="32">
        <f t="shared" si="2"/>
        <v>1345.001429</v>
      </c>
      <c r="J85" s="37">
        <f t="shared" si="8"/>
        <v>1342.52875</v>
      </c>
      <c r="K85" s="32">
        <f t="shared" si="9"/>
        <v>1342.094444</v>
      </c>
      <c r="L85" s="32">
        <f t="shared" si="15"/>
        <v>1341.301</v>
      </c>
      <c r="M85" s="32">
        <f t="shared" si="16"/>
        <v>1342.099091</v>
      </c>
      <c r="N85" s="32">
        <f t="shared" si="17"/>
        <v>1342.275833</v>
      </c>
      <c r="O85" s="32">
        <f t="shared" si="18"/>
        <v>1344.092308</v>
      </c>
      <c r="P85" s="32">
        <f t="shared" si="19"/>
        <v>1346.38</v>
      </c>
      <c r="Q85" s="32">
        <f t="shared" si="25"/>
        <v>1347.989333</v>
      </c>
      <c r="R85" s="4">
        <f t="shared" si="26"/>
        <v>1348.714375</v>
      </c>
      <c r="S85" s="4">
        <f t="shared" si="32"/>
        <v>1354.235882</v>
      </c>
      <c r="T85" s="4">
        <f t="shared" si="33"/>
        <v>1360.211667</v>
      </c>
      <c r="U85" s="4">
        <f t="shared" si="34"/>
        <v>1367.531053</v>
      </c>
      <c r="V85" s="4">
        <f t="shared" si="35"/>
        <v>1373.965</v>
      </c>
    </row>
    <row r="86">
      <c r="A86" s="30">
        <v>46100.0</v>
      </c>
      <c r="B86" s="3">
        <v>1340.6</v>
      </c>
      <c r="C86" s="3">
        <v>1351.1</v>
      </c>
      <c r="D86" s="32">
        <f t="shared" si="51"/>
        <v>1370.245</v>
      </c>
      <c r="E86" s="32">
        <f t="shared" si="52"/>
        <v>1361.23</v>
      </c>
      <c r="F86" s="32">
        <f t="shared" si="53"/>
        <v>1354.4175</v>
      </c>
      <c r="G86" s="32">
        <f t="shared" si="54"/>
        <v>1349.55</v>
      </c>
      <c r="H86" s="32">
        <f t="shared" si="55"/>
        <v>1348.971667</v>
      </c>
      <c r="I86" s="32">
        <f t="shared" si="2"/>
        <v>1348.068571</v>
      </c>
      <c r="J86" s="37">
        <f t="shared" si="8"/>
        <v>1345.76375</v>
      </c>
      <c r="K86" s="32">
        <f t="shared" si="9"/>
        <v>1343.481111</v>
      </c>
      <c r="L86" s="32">
        <f t="shared" si="15"/>
        <v>1342.995</v>
      </c>
      <c r="M86" s="32">
        <f t="shared" si="16"/>
        <v>1342.191818</v>
      </c>
      <c r="N86" s="32">
        <f t="shared" si="17"/>
        <v>1342.849167</v>
      </c>
      <c r="O86" s="32">
        <f t="shared" si="18"/>
        <v>1342.954615</v>
      </c>
      <c r="P86" s="32">
        <f t="shared" si="19"/>
        <v>1344.592857</v>
      </c>
      <c r="Q86" s="32">
        <f t="shared" si="25"/>
        <v>1346.694667</v>
      </c>
      <c r="R86" s="4">
        <f t="shared" si="26"/>
        <v>1348.18375</v>
      </c>
      <c r="S86" s="4">
        <f t="shared" si="32"/>
        <v>1348.854706</v>
      </c>
      <c r="T86" s="4">
        <f t="shared" si="33"/>
        <v>1354.061667</v>
      </c>
      <c r="U86" s="4">
        <f t="shared" si="34"/>
        <v>1359.732105</v>
      </c>
      <c r="V86" s="4">
        <f t="shared" si="35"/>
        <v>1366.7095</v>
      </c>
    </row>
    <row r="87">
      <c r="A87" s="30">
        <v>46101.0</v>
      </c>
      <c r="B87" s="3">
        <v>1384.8</v>
      </c>
      <c r="C87" s="3">
        <v>1383.79</v>
      </c>
      <c r="D87" s="148">
        <f t="shared" ref="D87:D89" si="56">SUM(C86:C87)/2</f>
        <v>1367.445</v>
      </c>
      <c r="E87" s="170">
        <f t="shared" ref="E87:E89" si="57">SUM(C85:C87)/3</f>
        <v>1374.76</v>
      </c>
      <c r="F87" s="171">
        <f t="shared" ref="F87:F89" si="58">SUM(C84:C87)/4</f>
        <v>1366.87</v>
      </c>
      <c r="G87" s="96">
        <f t="shared" ref="G87:G89" si="59">SUM(C83:C87)/5</f>
        <v>1360.292</v>
      </c>
      <c r="H87" s="148">
        <f t="shared" ref="H87:H89" si="60">SUM(C82:C87)/6</f>
        <v>1355.256667</v>
      </c>
      <c r="I87" s="129">
        <f t="shared" si="2"/>
        <v>1353.945714</v>
      </c>
      <c r="J87" s="150">
        <f t="shared" si="8"/>
        <v>1352.53375</v>
      </c>
      <c r="K87" s="117">
        <f t="shared" si="9"/>
        <v>1349.988889</v>
      </c>
      <c r="L87" s="172">
        <f t="shared" si="15"/>
        <v>1347.512</v>
      </c>
      <c r="M87" s="173">
        <f t="shared" si="16"/>
        <v>1346.703636</v>
      </c>
      <c r="N87" s="118">
        <f t="shared" si="17"/>
        <v>1345.658333</v>
      </c>
      <c r="O87" s="164">
        <f t="shared" si="18"/>
        <v>1345.998462</v>
      </c>
      <c r="P87" s="132">
        <f t="shared" si="19"/>
        <v>1345.871429</v>
      </c>
      <c r="Q87" s="166">
        <f t="shared" si="25"/>
        <v>1347.206</v>
      </c>
      <c r="R87" s="174">
        <f t="shared" si="26"/>
        <v>1349.013125</v>
      </c>
      <c r="S87" s="100">
        <f t="shared" si="32"/>
        <v>1350.278235</v>
      </c>
      <c r="T87" s="134">
        <f t="shared" si="33"/>
        <v>1350.795556</v>
      </c>
      <c r="U87" s="135">
        <f t="shared" si="34"/>
        <v>1355.626316</v>
      </c>
      <c r="V87" s="124">
        <f t="shared" si="35"/>
        <v>1360.935</v>
      </c>
    </row>
    <row r="88">
      <c r="A88" s="30">
        <v>46104.0</v>
      </c>
      <c r="B88" s="3">
        <v>1384.0</v>
      </c>
      <c r="C88" s="3">
        <v>1396.63</v>
      </c>
      <c r="D88" s="115">
        <f t="shared" si="56"/>
        <v>1390.21</v>
      </c>
      <c r="E88" s="148">
        <f t="shared" si="57"/>
        <v>1377.173333</v>
      </c>
      <c r="F88" s="128">
        <f t="shared" si="58"/>
        <v>1380.2275</v>
      </c>
      <c r="G88" s="148">
        <f t="shared" si="59"/>
        <v>1372.822</v>
      </c>
      <c r="H88" s="148">
        <f t="shared" si="60"/>
        <v>1366.348333</v>
      </c>
      <c r="I88" s="128">
        <f t="shared" si="2"/>
        <v>1361.167143</v>
      </c>
      <c r="J88" s="175">
        <f t="shared" si="8"/>
        <v>1359.28125</v>
      </c>
      <c r="K88" s="117">
        <f t="shared" si="9"/>
        <v>1357.433333</v>
      </c>
      <c r="L88" s="143">
        <f t="shared" si="15"/>
        <v>1354.653</v>
      </c>
      <c r="M88" s="97">
        <f t="shared" si="16"/>
        <v>1351.977273</v>
      </c>
      <c r="N88" s="176">
        <f t="shared" si="17"/>
        <v>1350.864167</v>
      </c>
      <c r="O88" s="152">
        <f t="shared" si="18"/>
        <v>1349.579231</v>
      </c>
      <c r="P88" s="145">
        <f t="shared" si="19"/>
        <v>1349.615</v>
      </c>
      <c r="Q88" s="177">
        <f t="shared" si="25"/>
        <v>1349.255333</v>
      </c>
      <c r="R88" s="166">
        <f t="shared" si="26"/>
        <v>1350.295</v>
      </c>
      <c r="S88" s="99">
        <f t="shared" si="32"/>
        <v>1351.814118</v>
      </c>
      <c r="T88" s="100">
        <f t="shared" si="33"/>
        <v>1352.853333</v>
      </c>
      <c r="U88" s="134">
        <f t="shared" si="34"/>
        <v>1353.207895</v>
      </c>
      <c r="V88" s="135">
        <f t="shared" si="35"/>
        <v>1357.6765</v>
      </c>
    </row>
    <row r="89">
      <c r="A89" s="30">
        <v>46105.0</v>
      </c>
      <c r="B89" s="3">
        <v>1432.7</v>
      </c>
      <c r="C89" s="3">
        <v>1421.96</v>
      </c>
      <c r="D89" s="115">
        <f t="shared" si="56"/>
        <v>1409.295</v>
      </c>
      <c r="E89" s="178">
        <f t="shared" si="57"/>
        <v>1400.793333</v>
      </c>
      <c r="F89" s="129">
        <f t="shared" si="58"/>
        <v>1388.37</v>
      </c>
      <c r="G89" s="175">
        <f t="shared" si="59"/>
        <v>1388.574</v>
      </c>
      <c r="H89" s="149">
        <f t="shared" si="60"/>
        <v>1381.011667</v>
      </c>
      <c r="I89" s="149">
        <f t="shared" si="2"/>
        <v>1374.292857</v>
      </c>
      <c r="J89" s="117">
        <f t="shared" si="8"/>
        <v>1368.76625</v>
      </c>
      <c r="K89" s="159">
        <f t="shared" si="9"/>
        <v>1366.245556</v>
      </c>
      <c r="L89" s="179">
        <f t="shared" si="15"/>
        <v>1363.886</v>
      </c>
      <c r="M89" s="173">
        <f t="shared" si="16"/>
        <v>1360.771818</v>
      </c>
      <c r="N89" s="152">
        <f t="shared" si="17"/>
        <v>1357.809167</v>
      </c>
      <c r="O89" s="145">
        <f t="shared" si="18"/>
        <v>1356.333077</v>
      </c>
      <c r="P89" s="165">
        <f t="shared" si="19"/>
        <v>1354.749286</v>
      </c>
      <c r="Q89" s="162">
        <f t="shared" si="25"/>
        <v>1354.438</v>
      </c>
      <c r="R89" s="153">
        <f t="shared" si="26"/>
        <v>1353.799375</v>
      </c>
      <c r="S89" s="99">
        <f t="shared" si="32"/>
        <v>1354.510588</v>
      </c>
      <c r="T89" s="146">
        <f t="shared" si="33"/>
        <v>1355.711111</v>
      </c>
      <c r="U89" s="154">
        <f t="shared" si="34"/>
        <v>1356.490526</v>
      </c>
      <c r="V89" s="102">
        <f t="shared" si="35"/>
        <v>1356.6455</v>
      </c>
    </row>
    <row r="90">
      <c r="A90" s="30">
        <v>46106.0</v>
      </c>
      <c r="B90" s="3">
        <v>1408.5</v>
      </c>
      <c r="C90" s="3">
        <v>1414.72</v>
      </c>
      <c r="D90" s="32">
        <f t="shared" ref="D90:D91" si="61">SUM(C89:C90)/2</f>
        <v>1418.34</v>
      </c>
      <c r="E90" s="32">
        <f t="shared" ref="E90:E91" si="62">SUM(C88:C90)/3</f>
        <v>1411.103333</v>
      </c>
      <c r="F90" s="32">
        <f t="shared" ref="F90:F91" si="63">SUM(C87:C90)/4</f>
        <v>1404.275</v>
      </c>
      <c r="G90" s="32">
        <f t="shared" ref="G90:G91" si="64">SUM(C86:C90)/5</f>
        <v>1393.64</v>
      </c>
      <c r="H90" s="32">
        <f t="shared" ref="H90:H91" si="65">SUM(C85:C90)/6</f>
        <v>1392.931667</v>
      </c>
      <c r="I90" s="32">
        <f t="shared" si="2"/>
        <v>1385.827143</v>
      </c>
      <c r="J90" s="37">
        <f t="shared" si="8"/>
        <v>1379.34625</v>
      </c>
      <c r="K90" s="32">
        <f t="shared" si="9"/>
        <v>1373.872222</v>
      </c>
      <c r="L90" s="32">
        <f t="shared" si="15"/>
        <v>1371.093</v>
      </c>
      <c r="M90" s="32">
        <f t="shared" si="16"/>
        <v>1368.507273</v>
      </c>
      <c r="N90" s="32">
        <f t="shared" si="17"/>
        <v>1365.2675</v>
      </c>
      <c r="O90" s="32">
        <f t="shared" si="18"/>
        <v>1362.186923</v>
      </c>
      <c r="P90" s="32">
        <f t="shared" si="19"/>
        <v>1360.503571</v>
      </c>
      <c r="Q90" s="32">
        <f t="shared" si="25"/>
        <v>1358.747333</v>
      </c>
      <c r="R90" s="4">
        <f t="shared" si="26"/>
        <v>1358.205625</v>
      </c>
      <c r="S90" s="4">
        <f t="shared" si="32"/>
        <v>1357.382941</v>
      </c>
      <c r="T90" s="4">
        <f t="shared" si="33"/>
        <v>1357.855556</v>
      </c>
      <c r="U90" s="4">
        <f t="shared" si="34"/>
        <v>1358.816842</v>
      </c>
      <c r="V90" s="4">
        <f t="shared" si="35"/>
        <v>1359.402</v>
      </c>
    </row>
    <row r="91">
      <c r="A91" s="30">
        <v>46108.0</v>
      </c>
      <c r="B91" s="3">
        <v>1391.6</v>
      </c>
      <c r="C91" s="3">
        <v>1400.57</v>
      </c>
      <c r="D91" s="32">
        <f t="shared" si="61"/>
        <v>1407.645</v>
      </c>
      <c r="E91" s="32">
        <f t="shared" si="62"/>
        <v>1412.416667</v>
      </c>
      <c r="F91" s="32">
        <f t="shared" si="63"/>
        <v>1408.47</v>
      </c>
      <c r="G91" s="32">
        <f t="shared" si="64"/>
        <v>1403.534</v>
      </c>
      <c r="H91" s="32">
        <f t="shared" si="65"/>
        <v>1394.795</v>
      </c>
      <c r="I91" s="32">
        <f t="shared" si="2"/>
        <v>1394.022857</v>
      </c>
      <c r="J91" s="37">
        <f t="shared" si="8"/>
        <v>1387.67</v>
      </c>
      <c r="K91" s="32">
        <f t="shared" si="9"/>
        <v>1381.704444</v>
      </c>
      <c r="L91" s="32">
        <f t="shared" si="15"/>
        <v>1376.542</v>
      </c>
      <c r="M91" s="32">
        <f t="shared" si="16"/>
        <v>1373.772727</v>
      </c>
      <c r="N91" s="32">
        <f t="shared" si="17"/>
        <v>1371.179167</v>
      </c>
      <c r="O91" s="32">
        <f t="shared" si="18"/>
        <v>1367.983077</v>
      </c>
      <c r="P91" s="32">
        <f t="shared" si="19"/>
        <v>1364.928571</v>
      </c>
      <c r="Q91" s="32">
        <f t="shared" si="25"/>
        <v>1363.174667</v>
      </c>
      <c r="R91" s="4">
        <f t="shared" si="26"/>
        <v>1361.36125</v>
      </c>
      <c r="S91" s="4">
        <f t="shared" si="32"/>
        <v>1360.697647</v>
      </c>
      <c r="T91" s="4">
        <f t="shared" si="33"/>
        <v>1359.782222</v>
      </c>
      <c r="U91" s="4">
        <f t="shared" si="34"/>
        <v>1360.103684</v>
      </c>
      <c r="V91" s="4">
        <f t="shared" si="35"/>
        <v>1360.9045</v>
      </c>
    </row>
    <row r="92">
      <c r="A92" s="30">
        <v>46111.0</v>
      </c>
      <c r="B92" s="3">
        <v>1384.0</v>
      </c>
      <c r="C92" s="3">
        <v>1381.7</v>
      </c>
      <c r="D92" s="150">
        <f t="shared" ref="D92:D96" si="66">SUM(C91:C92)/2</f>
        <v>1391.135</v>
      </c>
      <c r="E92" s="180">
        <f t="shared" ref="E92:E96" si="67">SUM(C90:C92)/3</f>
        <v>1398.996667</v>
      </c>
      <c r="F92" s="148">
        <f t="shared" ref="F92:F96" si="68">SUM(C89:C92)/4</f>
        <v>1404.7375</v>
      </c>
      <c r="G92" s="128">
        <f t="shared" ref="G92:G96" si="69">SUM(C88:C92)/5</f>
        <v>1403.116</v>
      </c>
      <c r="H92" s="129">
        <f t="shared" ref="H92:H96" si="70">SUM(C87:C92)/6</f>
        <v>1399.895</v>
      </c>
      <c r="I92" s="150">
        <f t="shared" si="2"/>
        <v>1392.924286</v>
      </c>
      <c r="J92" s="117">
        <f t="shared" si="8"/>
        <v>1392.4825</v>
      </c>
      <c r="K92" s="130">
        <f t="shared" si="9"/>
        <v>1387.006667</v>
      </c>
      <c r="L92" s="158">
        <f t="shared" si="15"/>
        <v>1381.704</v>
      </c>
      <c r="M92" s="159">
        <f t="shared" si="16"/>
        <v>1377.010909</v>
      </c>
      <c r="N92" s="97">
        <f t="shared" si="17"/>
        <v>1374.433333</v>
      </c>
      <c r="O92" s="173">
        <f t="shared" si="18"/>
        <v>1371.988462</v>
      </c>
      <c r="P92" s="131">
        <f t="shared" si="19"/>
        <v>1368.962857</v>
      </c>
      <c r="Q92" s="181">
        <f t="shared" si="25"/>
        <v>1366.046667</v>
      </c>
      <c r="R92" s="182">
        <f t="shared" si="26"/>
        <v>1364.3325</v>
      </c>
      <c r="S92" s="165">
        <f t="shared" si="32"/>
        <v>1362.557647</v>
      </c>
      <c r="T92" s="162">
        <f t="shared" si="33"/>
        <v>1361.864444</v>
      </c>
      <c r="U92" s="153">
        <f t="shared" si="34"/>
        <v>1360.935789</v>
      </c>
      <c r="V92" s="174">
        <f t="shared" si="35"/>
        <v>1361.1835</v>
      </c>
    </row>
    <row r="93">
      <c r="A93" s="30">
        <v>46113.0</v>
      </c>
      <c r="B93" s="3">
        <v>1404.5</v>
      </c>
      <c r="C93" s="3">
        <v>1409.16</v>
      </c>
      <c r="D93" s="115">
        <f t="shared" si="66"/>
        <v>1395.43</v>
      </c>
      <c r="E93" s="148">
        <f t="shared" si="67"/>
        <v>1397.143333</v>
      </c>
      <c r="F93" s="148">
        <f t="shared" si="68"/>
        <v>1401.5375</v>
      </c>
      <c r="G93" s="96">
        <f t="shared" si="69"/>
        <v>1405.622</v>
      </c>
      <c r="H93" s="148">
        <f t="shared" si="70"/>
        <v>1404.123333</v>
      </c>
      <c r="I93" s="163">
        <f t="shared" si="2"/>
        <v>1401.218571</v>
      </c>
      <c r="J93" s="183">
        <f t="shared" si="8"/>
        <v>1394.95375</v>
      </c>
      <c r="K93" s="149">
        <f t="shared" si="9"/>
        <v>1394.335556</v>
      </c>
      <c r="L93" s="150">
        <f t="shared" si="15"/>
        <v>1389.222</v>
      </c>
      <c r="M93" s="150">
        <f t="shared" si="16"/>
        <v>1384.2</v>
      </c>
      <c r="N93" s="130">
        <f t="shared" si="17"/>
        <v>1379.69</v>
      </c>
      <c r="O93" s="159">
        <f t="shared" si="18"/>
        <v>1377.104615</v>
      </c>
      <c r="P93" s="184">
        <f t="shared" si="19"/>
        <v>1374.643571</v>
      </c>
      <c r="Q93" s="160">
        <f t="shared" si="25"/>
        <v>1371.642667</v>
      </c>
      <c r="R93" s="118">
        <f t="shared" si="26"/>
        <v>1368.74125</v>
      </c>
      <c r="S93" s="164">
        <f t="shared" si="32"/>
        <v>1366.969412</v>
      </c>
      <c r="T93" s="182">
        <f t="shared" si="33"/>
        <v>1365.146667</v>
      </c>
      <c r="U93" s="119">
        <f t="shared" si="34"/>
        <v>1364.353684</v>
      </c>
      <c r="V93" s="120">
        <f t="shared" si="35"/>
        <v>1363.347</v>
      </c>
    </row>
    <row r="94">
      <c r="A94" s="30">
        <v>46114.0</v>
      </c>
      <c r="B94" s="49">
        <v>1441.5</v>
      </c>
      <c r="C94" s="49">
        <v>1426.34</v>
      </c>
      <c r="D94" s="115">
        <f t="shared" si="66"/>
        <v>1417.75</v>
      </c>
      <c r="E94" s="185">
        <f t="shared" si="67"/>
        <v>1405.733333</v>
      </c>
      <c r="F94" s="148">
        <f t="shared" si="68"/>
        <v>1404.4425</v>
      </c>
      <c r="G94" s="148">
        <f t="shared" si="69"/>
        <v>1406.498</v>
      </c>
      <c r="H94" s="171">
        <f t="shared" si="70"/>
        <v>1409.075</v>
      </c>
      <c r="I94" s="148">
        <f t="shared" si="2"/>
        <v>1407.297143</v>
      </c>
      <c r="J94" s="163">
        <f t="shared" si="8"/>
        <v>1404.35875</v>
      </c>
      <c r="K94" s="183">
        <f t="shared" si="9"/>
        <v>1398.441111</v>
      </c>
      <c r="L94" s="149">
        <f t="shared" si="15"/>
        <v>1397.536</v>
      </c>
      <c r="M94" s="150">
        <f t="shared" si="16"/>
        <v>1392.596364</v>
      </c>
      <c r="N94" s="150">
        <f t="shared" si="17"/>
        <v>1387.711667</v>
      </c>
      <c r="O94" s="130">
        <f t="shared" si="18"/>
        <v>1383.278462</v>
      </c>
      <c r="P94" s="159">
        <f t="shared" si="19"/>
        <v>1380.621429</v>
      </c>
      <c r="Q94" s="97">
        <f t="shared" si="25"/>
        <v>1378.09</v>
      </c>
      <c r="R94" s="144">
        <f t="shared" si="26"/>
        <v>1375.06125</v>
      </c>
      <c r="S94" s="118">
        <f t="shared" si="32"/>
        <v>1372.129412</v>
      </c>
      <c r="T94" s="186">
        <f t="shared" si="33"/>
        <v>1370.267778</v>
      </c>
      <c r="U94" s="145">
        <f t="shared" si="34"/>
        <v>1368.367368</v>
      </c>
      <c r="V94" s="165">
        <f t="shared" si="35"/>
        <v>1367.453</v>
      </c>
    </row>
    <row r="95">
      <c r="A95" s="30">
        <v>46118.0</v>
      </c>
      <c r="B95" s="50">
        <v>1449.5</v>
      </c>
      <c r="C95" s="49">
        <v>1453.78</v>
      </c>
      <c r="D95" s="115">
        <f t="shared" si="66"/>
        <v>1440.06</v>
      </c>
      <c r="E95" s="185">
        <f t="shared" si="67"/>
        <v>1429.76</v>
      </c>
      <c r="F95" s="148">
        <f t="shared" si="68"/>
        <v>1417.745</v>
      </c>
      <c r="G95" s="148">
        <f t="shared" si="69"/>
        <v>1414.31</v>
      </c>
      <c r="H95" s="171">
        <f t="shared" si="70"/>
        <v>1414.378333</v>
      </c>
      <c r="I95" s="148">
        <f t="shared" si="2"/>
        <v>1415.461429</v>
      </c>
      <c r="J95" s="163">
        <f t="shared" si="8"/>
        <v>1413.1075</v>
      </c>
      <c r="K95" s="183">
        <f t="shared" si="9"/>
        <v>1409.85</v>
      </c>
      <c r="L95" s="149">
        <f t="shared" si="15"/>
        <v>1403.975</v>
      </c>
      <c r="M95" s="150">
        <f t="shared" si="16"/>
        <v>1402.649091</v>
      </c>
      <c r="N95" s="150">
        <f t="shared" si="17"/>
        <v>1397.695</v>
      </c>
      <c r="O95" s="130">
        <f t="shared" si="18"/>
        <v>1392.793846</v>
      </c>
      <c r="P95" s="159">
        <f t="shared" si="19"/>
        <v>1388.314286</v>
      </c>
      <c r="Q95" s="97">
        <f t="shared" si="25"/>
        <v>1385.498667</v>
      </c>
      <c r="R95" s="144">
        <f t="shared" si="26"/>
        <v>1382.820625</v>
      </c>
      <c r="S95" s="118">
        <f t="shared" si="32"/>
        <v>1379.691765</v>
      </c>
      <c r="T95" s="186">
        <f t="shared" si="33"/>
        <v>1376.665556</v>
      </c>
      <c r="U95" s="145">
        <f t="shared" si="34"/>
        <v>1374.663158</v>
      </c>
      <c r="V95" s="165">
        <f t="shared" si="35"/>
        <v>1372.638</v>
      </c>
    </row>
    <row r="96">
      <c r="A96" s="30">
        <v>46119.0</v>
      </c>
      <c r="B96" s="3">
        <v>1473.4</v>
      </c>
      <c r="C96" s="3">
        <v>1470.55</v>
      </c>
      <c r="D96" s="115">
        <f t="shared" si="66"/>
        <v>1462.165</v>
      </c>
      <c r="E96" s="185">
        <f t="shared" si="67"/>
        <v>1450.223333</v>
      </c>
      <c r="F96" s="148">
        <f t="shared" si="68"/>
        <v>1439.9575</v>
      </c>
      <c r="G96" s="148">
        <f t="shared" si="69"/>
        <v>1428.306</v>
      </c>
      <c r="H96" s="171">
        <f t="shared" si="70"/>
        <v>1423.683333</v>
      </c>
      <c r="I96" s="148">
        <f t="shared" si="2"/>
        <v>1422.402857</v>
      </c>
      <c r="J96" s="163">
        <f t="shared" si="8"/>
        <v>1422.3475</v>
      </c>
      <c r="K96" s="183">
        <f t="shared" si="9"/>
        <v>1419.49</v>
      </c>
      <c r="L96" s="149">
        <f t="shared" si="15"/>
        <v>1415.92</v>
      </c>
      <c r="M96" s="150">
        <f t="shared" si="16"/>
        <v>1410.027273</v>
      </c>
      <c r="N96" s="150">
        <f t="shared" si="17"/>
        <v>1408.3075</v>
      </c>
      <c r="O96" s="130">
        <f t="shared" si="18"/>
        <v>1403.299231</v>
      </c>
      <c r="P96" s="159">
        <f t="shared" si="19"/>
        <v>1398.347857</v>
      </c>
      <c r="Q96" s="97">
        <f t="shared" si="25"/>
        <v>1393.796667</v>
      </c>
      <c r="R96" s="144">
        <f t="shared" si="26"/>
        <v>1390.814375</v>
      </c>
      <c r="S96" s="118">
        <f t="shared" si="32"/>
        <v>1387.981176</v>
      </c>
      <c r="T96" s="186">
        <f t="shared" si="33"/>
        <v>1384.739444</v>
      </c>
      <c r="U96" s="145">
        <f t="shared" si="34"/>
        <v>1381.606842</v>
      </c>
      <c r="V96" s="165">
        <f t="shared" si="35"/>
        <v>1379.4575</v>
      </c>
    </row>
    <row r="97">
      <c r="A97" s="30">
        <v>46120.0</v>
      </c>
      <c r="B97" s="3">
        <v>1451.4</v>
      </c>
      <c r="C97" s="3">
        <v>1455.17</v>
      </c>
      <c r="D97" s="32">
        <f t="shared" ref="D97:D108" si="71">SUM(C96:C97)/2</f>
        <v>1462.86</v>
      </c>
      <c r="E97" s="32">
        <f t="shared" ref="E97:E108" si="72">SUM(C95:C97)/3</f>
        <v>1459.833333</v>
      </c>
      <c r="F97" s="32">
        <f t="shared" ref="F97:F108" si="73">SUM(C94:C97)/4</f>
        <v>1451.46</v>
      </c>
      <c r="G97" s="32">
        <f t="shared" ref="G97:G108" si="74">SUM(C93:C97)/5</f>
        <v>1443</v>
      </c>
      <c r="H97" s="32">
        <f t="shared" ref="H97:H108" si="75">SUM(C92:C97)/6</f>
        <v>1432.783333</v>
      </c>
      <c r="I97" s="32">
        <f t="shared" si="2"/>
        <v>1428.181429</v>
      </c>
      <c r="J97" s="37">
        <f t="shared" si="8"/>
        <v>1426.49875</v>
      </c>
      <c r="K97" s="32">
        <f t="shared" si="9"/>
        <v>1425.994444</v>
      </c>
      <c r="L97" s="32">
        <f t="shared" si="15"/>
        <v>1423.058</v>
      </c>
      <c r="M97" s="32">
        <f t="shared" si="16"/>
        <v>1419.488182</v>
      </c>
      <c r="N97" s="32">
        <f t="shared" si="17"/>
        <v>1413.789167</v>
      </c>
      <c r="O97" s="32">
        <f t="shared" si="18"/>
        <v>1411.912308</v>
      </c>
      <c r="P97" s="32">
        <f t="shared" si="19"/>
        <v>1407.004286</v>
      </c>
      <c r="Q97" s="32">
        <f t="shared" si="25"/>
        <v>1402.136</v>
      </c>
      <c r="R97" s="4">
        <f t="shared" si="26"/>
        <v>1397.6325</v>
      </c>
      <c r="S97" s="4">
        <f t="shared" si="32"/>
        <v>1394.6</v>
      </c>
      <c r="T97" s="4">
        <f t="shared" si="33"/>
        <v>1391.713889</v>
      </c>
      <c r="U97" s="4">
        <f t="shared" si="34"/>
        <v>1388.446316</v>
      </c>
      <c r="V97" s="4">
        <f t="shared" si="35"/>
        <v>1385.285</v>
      </c>
    </row>
    <row r="98">
      <c r="A98" s="30">
        <v>46121.0</v>
      </c>
      <c r="B98" s="3">
        <v>1461.6</v>
      </c>
      <c r="C98" s="3">
        <v>1452.31</v>
      </c>
      <c r="D98" s="32">
        <f t="shared" si="71"/>
        <v>1453.74</v>
      </c>
      <c r="E98" s="32">
        <f t="shared" si="72"/>
        <v>1459.343333</v>
      </c>
      <c r="F98" s="32">
        <f t="shared" si="73"/>
        <v>1457.9525</v>
      </c>
      <c r="G98" s="32">
        <f t="shared" si="74"/>
        <v>1451.63</v>
      </c>
      <c r="H98" s="32">
        <f t="shared" si="75"/>
        <v>1444.551667</v>
      </c>
      <c r="I98" s="32">
        <f t="shared" si="2"/>
        <v>1435.572857</v>
      </c>
      <c r="J98" s="37">
        <f t="shared" si="8"/>
        <v>1431.1975</v>
      </c>
      <c r="K98" s="32">
        <f t="shared" si="9"/>
        <v>1429.366667</v>
      </c>
      <c r="L98" s="32">
        <f t="shared" si="15"/>
        <v>1428.626</v>
      </c>
      <c r="M98" s="32">
        <f t="shared" si="16"/>
        <v>1425.717273</v>
      </c>
      <c r="N98" s="32">
        <f t="shared" si="17"/>
        <v>1422.223333</v>
      </c>
      <c r="O98" s="32">
        <f t="shared" si="18"/>
        <v>1416.752308</v>
      </c>
      <c r="P98" s="32">
        <f t="shared" si="19"/>
        <v>1414.797857</v>
      </c>
      <c r="Q98" s="32">
        <f t="shared" si="25"/>
        <v>1410.024667</v>
      </c>
      <c r="R98" s="4">
        <f t="shared" si="26"/>
        <v>1405.271875</v>
      </c>
      <c r="S98" s="4">
        <f t="shared" si="32"/>
        <v>1400.848824</v>
      </c>
      <c r="T98" s="4">
        <f t="shared" si="33"/>
        <v>1397.806111</v>
      </c>
      <c r="U98" s="4">
        <f t="shared" si="34"/>
        <v>1394.903158</v>
      </c>
      <c r="V98" s="4">
        <f t="shared" si="35"/>
        <v>1391.6395</v>
      </c>
    </row>
    <row r="99">
      <c r="A99" s="30">
        <v>46122.0</v>
      </c>
      <c r="B99" s="3">
        <v>1440.2</v>
      </c>
      <c r="C99" s="3">
        <v>1436.11</v>
      </c>
      <c r="D99" s="32">
        <f t="shared" si="71"/>
        <v>1444.21</v>
      </c>
      <c r="E99" s="32">
        <f t="shared" si="72"/>
        <v>1447.863333</v>
      </c>
      <c r="F99" s="32">
        <f t="shared" si="73"/>
        <v>1453.535</v>
      </c>
      <c r="G99" s="32">
        <f t="shared" si="74"/>
        <v>1453.584</v>
      </c>
      <c r="H99" s="32">
        <f t="shared" si="75"/>
        <v>1449.043333</v>
      </c>
      <c r="I99" s="32">
        <f t="shared" si="2"/>
        <v>1443.345714</v>
      </c>
      <c r="J99" s="37">
        <f t="shared" si="8"/>
        <v>1435.64</v>
      </c>
      <c r="K99" s="32">
        <f t="shared" si="9"/>
        <v>1431.743333</v>
      </c>
      <c r="L99" s="32">
        <f t="shared" si="15"/>
        <v>1430.041</v>
      </c>
      <c r="M99" s="32">
        <f t="shared" si="16"/>
        <v>1429.306364</v>
      </c>
      <c r="N99" s="32">
        <f t="shared" si="17"/>
        <v>1426.583333</v>
      </c>
      <c r="O99" s="32">
        <f t="shared" si="18"/>
        <v>1423.291538</v>
      </c>
      <c r="P99" s="32">
        <f t="shared" si="19"/>
        <v>1418.135</v>
      </c>
      <c r="Q99" s="32">
        <f t="shared" si="25"/>
        <v>1416.218667</v>
      </c>
      <c r="R99" s="4">
        <f t="shared" si="26"/>
        <v>1411.655</v>
      </c>
      <c r="S99" s="4">
        <f t="shared" si="32"/>
        <v>1407.085882</v>
      </c>
      <c r="T99" s="4">
        <f t="shared" si="33"/>
        <v>1402.807778</v>
      </c>
      <c r="U99" s="4">
        <f t="shared" si="34"/>
        <v>1399.822105</v>
      </c>
      <c r="V99" s="4">
        <f t="shared" si="35"/>
        <v>1396.9635</v>
      </c>
    </row>
    <row r="100">
      <c r="A100" s="30">
        <v>46125.0</v>
      </c>
      <c r="B100" s="3">
        <v>1435.4</v>
      </c>
      <c r="C100" s="3">
        <v>1430.92</v>
      </c>
      <c r="D100" s="32">
        <f t="shared" si="71"/>
        <v>1433.515</v>
      </c>
      <c r="E100" s="32">
        <f t="shared" si="72"/>
        <v>1439.78</v>
      </c>
      <c r="F100" s="32">
        <f t="shared" si="73"/>
        <v>1443.6275</v>
      </c>
      <c r="G100" s="32">
        <f t="shared" si="74"/>
        <v>1449.012</v>
      </c>
      <c r="H100" s="32">
        <f t="shared" si="75"/>
        <v>1449.806667</v>
      </c>
      <c r="I100" s="32">
        <f t="shared" si="2"/>
        <v>1446.454286</v>
      </c>
      <c r="J100" s="37">
        <f t="shared" si="8"/>
        <v>1441.7925</v>
      </c>
      <c r="K100" s="32">
        <f t="shared" si="9"/>
        <v>1435.115556</v>
      </c>
      <c r="L100" s="32">
        <f t="shared" si="15"/>
        <v>1431.661</v>
      </c>
      <c r="M100" s="32">
        <f t="shared" si="16"/>
        <v>1430.120909</v>
      </c>
      <c r="N100" s="32">
        <f t="shared" si="17"/>
        <v>1429.440833</v>
      </c>
      <c r="O100" s="32">
        <f t="shared" si="18"/>
        <v>1426.916923</v>
      </c>
      <c r="P100" s="32">
        <f t="shared" si="19"/>
        <v>1423.836429</v>
      </c>
      <c r="Q100" s="32">
        <f t="shared" si="25"/>
        <v>1418.987333</v>
      </c>
      <c r="R100" s="4">
        <f t="shared" si="26"/>
        <v>1417.1375</v>
      </c>
      <c r="S100" s="4">
        <f t="shared" si="32"/>
        <v>1412.788235</v>
      </c>
      <c r="T100" s="4">
        <f t="shared" si="33"/>
        <v>1408.41</v>
      </c>
      <c r="U100" s="4">
        <f t="shared" si="34"/>
        <v>1404.287368</v>
      </c>
      <c r="V100" s="4">
        <f t="shared" si="35"/>
        <v>1401.377</v>
      </c>
    </row>
    <row r="101">
      <c r="A101" s="30">
        <v>46127.0</v>
      </c>
      <c r="B101" s="3">
        <v>1483.8</v>
      </c>
      <c r="C101" s="3">
        <v>1472.67</v>
      </c>
      <c r="D101" s="32">
        <f t="shared" si="71"/>
        <v>1451.795</v>
      </c>
      <c r="E101" s="32">
        <f t="shared" si="72"/>
        <v>1446.566667</v>
      </c>
      <c r="F101" s="32">
        <f t="shared" si="73"/>
        <v>1448.0025</v>
      </c>
      <c r="G101" s="32">
        <f t="shared" si="74"/>
        <v>1449.436</v>
      </c>
      <c r="H101" s="32">
        <f t="shared" si="75"/>
        <v>1452.955</v>
      </c>
      <c r="I101" s="32">
        <f t="shared" si="2"/>
        <v>1453.072857</v>
      </c>
      <c r="J101" s="37">
        <f t="shared" si="8"/>
        <v>1449.73125</v>
      </c>
      <c r="K101" s="32">
        <f t="shared" si="9"/>
        <v>1445.223333</v>
      </c>
      <c r="L101" s="32">
        <f t="shared" si="15"/>
        <v>1438.871</v>
      </c>
      <c r="M101" s="32">
        <f t="shared" si="16"/>
        <v>1435.389091</v>
      </c>
      <c r="N101" s="32">
        <f t="shared" si="17"/>
        <v>1433.666667</v>
      </c>
      <c r="O101" s="32">
        <f t="shared" si="18"/>
        <v>1432.766154</v>
      </c>
      <c r="P101" s="32">
        <f t="shared" si="19"/>
        <v>1430.185</v>
      </c>
      <c r="Q101" s="32">
        <f t="shared" si="25"/>
        <v>1427.092</v>
      </c>
      <c r="R101" s="4">
        <f t="shared" si="26"/>
        <v>1422.3425</v>
      </c>
      <c r="S101" s="4">
        <f t="shared" si="32"/>
        <v>1420.404118</v>
      </c>
      <c r="T101" s="4">
        <f t="shared" si="33"/>
        <v>1416.115</v>
      </c>
      <c r="U101" s="4">
        <f t="shared" si="34"/>
        <v>1411.792105</v>
      </c>
      <c r="V101" s="4">
        <f t="shared" si="35"/>
        <v>1407.7065</v>
      </c>
    </row>
    <row r="102">
      <c r="A102" s="30">
        <v>46128.0</v>
      </c>
      <c r="B102" s="3">
        <v>1491.0</v>
      </c>
      <c r="C102" s="3">
        <v>1492.02</v>
      </c>
      <c r="D102" s="32">
        <f t="shared" si="71"/>
        <v>1482.345</v>
      </c>
      <c r="E102" s="32">
        <f t="shared" si="72"/>
        <v>1465.203333</v>
      </c>
      <c r="F102" s="32">
        <f t="shared" si="73"/>
        <v>1457.93</v>
      </c>
      <c r="G102" s="32">
        <f t="shared" si="74"/>
        <v>1456.806</v>
      </c>
      <c r="H102" s="32">
        <f t="shared" si="75"/>
        <v>1456.533333</v>
      </c>
      <c r="I102" s="32">
        <f t="shared" si="2"/>
        <v>1458.535714</v>
      </c>
      <c r="J102" s="37">
        <f t="shared" si="8"/>
        <v>1457.94125</v>
      </c>
      <c r="K102" s="32">
        <f t="shared" si="9"/>
        <v>1454.43</v>
      </c>
      <c r="L102" s="32">
        <f t="shared" si="15"/>
        <v>1449.903</v>
      </c>
      <c r="M102" s="32">
        <f t="shared" si="16"/>
        <v>1443.702727</v>
      </c>
      <c r="N102" s="32">
        <f t="shared" si="17"/>
        <v>1440.108333</v>
      </c>
      <c r="O102" s="32">
        <f t="shared" si="18"/>
        <v>1438.155385</v>
      </c>
      <c r="P102" s="32">
        <f t="shared" si="19"/>
        <v>1436.998571</v>
      </c>
      <c r="Q102" s="32">
        <f t="shared" si="25"/>
        <v>1434.307333</v>
      </c>
      <c r="R102" s="4">
        <f t="shared" si="26"/>
        <v>1431.15</v>
      </c>
      <c r="S102" s="4">
        <f t="shared" si="32"/>
        <v>1426.441176</v>
      </c>
      <c r="T102" s="4">
        <f t="shared" si="33"/>
        <v>1424.382778</v>
      </c>
      <c r="U102" s="4">
        <f t="shared" si="34"/>
        <v>1420.11</v>
      </c>
      <c r="V102" s="4">
        <f t="shared" si="35"/>
        <v>1415.8035</v>
      </c>
    </row>
    <row r="103">
      <c r="A103" s="30">
        <v>46129.0</v>
      </c>
      <c r="B103" s="3">
        <v>1511.4</v>
      </c>
      <c r="C103" s="3">
        <v>1509.04</v>
      </c>
      <c r="D103" s="32">
        <f t="shared" si="71"/>
        <v>1500.53</v>
      </c>
      <c r="E103" s="32">
        <f t="shared" si="72"/>
        <v>1491.243333</v>
      </c>
      <c r="F103" s="32">
        <f t="shared" si="73"/>
        <v>1476.1625</v>
      </c>
      <c r="G103" s="32">
        <f t="shared" si="74"/>
        <v>1468.152</v>
      </c>
      <c r="H103" s="32">
        <f t="shared" si="75"/>
        <v>1465.511667</v>
      </c>
      <c r="I103" s="32">
        <f t="shared" si="2"/>
        <v>1464.034286</v>
      </c>
      <c r="J103" s="37">
        <f t="shared" si="8"/>
        <v>1464.84875</v>
      </c>
      <c r="K103" s="32">
        <f t="shared" si="9"/>
        <v>1463.618889</v>
      </c>
      <c r="L103" s="32">
        <f t="shared" si="15"/>
        <v>1459.891</v>
      </c>
      <c r="M103" s="32">
        <f t="shared" si="16"/>
        <v>1455.279091</v>
      </c>
      <c r="N103" s="32">
        <f t="shared" si="17"/>
        <v>1449.1475</v>
      </c>
      <c r="O103" s="32">
        <f t="shared" si="18"/>
        <v>1445.410769</v>
      </c>
      <c r="P103" s="32">
        <f t="shared" si="19"/>
        <v>1443.218571</v>
      </c>
      <c r="Q103" s="32">
        <f t="shared" si="25"/>
        <v>1441.801333</v>
      </c>
      <c r="R103" s="4">
        <f t="shared" si="26"/>
        <v>1438.978125</v>
      </c>
      <c r="S103" s="4">
        <f t="shared" si="32"/>
        <v>1435.731765</v>
      </c>
      <c r="T103" s="4">
        <f t="shared" si="33"/>
        <v>1431.03</v>
      </c>
      <c r="U103" s="4">
        <f t="shared" si="34"/>
        <v>1428.838421</v>
      </c>
      <c r="V103" s="4">
        <f t="shared" si="35"/>
        <v>1424.5565</v>
      </c>
    </row>
    <row r="104">
      <c r="A104" s="30">
        <v>46132.0</v>
      </c>
      <c r="B104" s="3">
        <v>1504.4</v>
      </c>
      <c r="C104" s="3">
        <v>1510.74</v>
      </c>
      <c r="D104" s="32">
        <f t="shared" si="71"/>
        <v>1509.89</v>
      </c>
      <c r="E104" s="32">
        <f t="shared" si="72"/>
        <v>1503.933333</v>
      </c>
      <c r="F104" s="32">
        <f t="shared" si="73"/>
        <v>1496.1175</v>
      </c>
      <c r="G104" s="32">
        <f t="shared" si="74"/>
        <v>1483.078</v>
      </c>
      <c r="H104" s="32">
        <f t="shared" si="75"/>
        <v>1475.25</v>
      </c>
      <c r="I104" s="32">
        <f t="shared" si="2"/>
        <v>1471.972857</v>
      </c>
      <c r="J104" s="37">
        <f t="shared" si="8"/>
        <v>1469.8725</v>
      </c>
      <c r="K104" s="32">
        <f t="shared" si="9"/>
        <v>1469.947778</v>
      </c>
      <c r="L104" s="32">
        <f t="shared" si="15"/>
        <v>1468.331</v>
      </c>
      <c r="M104" s="32">
        <f t="shared" si="16"/>
        <v>1464.513636</v>
      </c>
      <c r="N104" s="32">
        <f t="shared" si="17"/>
        <v>1459.900833</v>
      </c>
      <c r="O104" s="32">
        <f t="shared" si="18"/>
        <v>1453.885385</v>
      </c>
      <c r="P104" s="32">
        <f t="shared" si="19"/>
        <v>1450.077143</v>
      </c>
      <c r="Q104" s="32">
        <f t="shared" si="25"/>
        <v>1447.72</v>
      </c>
      <c r="R104" s="4">
        <f t="shared" si="26"/>
        <v>1446.11</v>
      </c>
      <c r="S104" s="4">
        <f t="shared" si="32"/>
        <v>1443.199412</v>
      </c>
      <c r="T104" s="4">
        <f t="shared" si="33"/>
        <v>1439.898889</v>
      </c>
      <c r="U104" s="4">
        <f t="shared" si="34"/>
        <v>1435.225263</v>
      </c>
      <c r="V104" s="4">
        <f t="shared" si="35"/>
        <v>1432.9335</v>
      </c>
    </row>
    <row r="105">
      <c r="A105" s="30">
        <v>46133.0</v>
      </c>
      <c r="B105" s="3">
        <v>1500.8</v>
      </c>
      <c r="C105" s="3">
        <v>1498.99</v>
      </c>
      <c r="D105" s="32">
        <f t="shared" si="71"/>
        <v>1504.865</v>
      </c>
      <c r="E105" s="32">
        <f t="shared" si="72"/>
        <v>1506.256667</v>
      </c>
      <c r="F105" s="32">
        <f t="shared" si="73"/>
        <v>1502.6975</v>
      </c>
      <c r="G105" s="32">
        <f t="shared" si="74"/>
        <v>1496.692</v>
      </c>
      <c r="H105" s="32">
        <f t="shared" si="75"/>
        <v>1485.73</v>
      </c>
      <c r="I105" s="32">
        <f t="shared" si="2"/>
        <v>1478.641429</v>
      </c>
      <c r="J105" s="37">
        <f t="shared" si="8"/>
        <v>1475.35</v>
      </c>
      <c r="K105" s="32">
        <f t="shared" si="9"/>
        <v>1473.107778</v>
      </c>
      <c r="L105" s="32">
        <f t="shared" si="15"/>
        <v>1472.852</v>
      </c>
      <c r="M105" s="32">
        <f t="shared" si="16"/>
        <v>1471.118182</v>
      </c>
      <c r="N105" s="32">
        <f t="shared" si="17"/>
        <v>1467.386667</v>
      </c>
      <c r="O105" s="32">
        <f t="shared" si="18"/>
        <v>1462.907692</v>
      </c>
      <c r="P105" s="32">
        <f t="shared" si="19"/>
        <v>1457.107143</v>
      </c>
      <c r="Q105" s="32">
        <f t="shared" si="25"/>
        <v>1453.338</v>
      </c>
      <c r="R105" s="4">
        <f t="shared" si="26"/>
        <v>1450.924375</v>
      </c>
      <c r="S105" s="4">
        <f t="shared" si="32"/>
        <v>1449.220588</v>
      </c>
      <c r="T105" s="4">
        <f t="shared" si="33"/>
        <v>1446.298889</v>
      </c>
      <c r="U105" s="4">
        <f t="shared" si="34"/>
        <v>1443.008947</v>
      </c>
      <c r="V105" s="4">
        <f t="shared" si="35"/>
        <v>1438.4135</v>
      </c>
    </row>
    <row r="106">
      <c r="A106" s="30">
        <v>46134.0</v>
      </c>
      <c r="B106" s="3">
        <v>1462.6</v>
      </c>
      <c r="C106" s="3">
        <v>1452.85</v>
      </c>
      <c r="D106" s="32">
        <f t="shared" si="71"/>
        <v>1475.92</v>
      </c>
      <c r="E106" s="32">
        <f t="shared" si="72"/>
        <v>1487.526667</v>
      </c>
      <c r="F106" s="32">
        <f t="shared" si="73"/>
        <v>1492.905</v>
      </c>
      <c r="G106" s="32">
        <f t="shared" si="74"/>
        <v>1492.728</v>
      </c>
      <c r="H106" s="32">
        <f t="shared" si="75"/>
        <v>1489.385</v>
      </c>
      <c r="I106" s="32">
        <f t="shared" si="2"/>
        <v>1481.032857</v>
      </c>
      <c r="J106" s="37">
        <f t="shared" si="8"/>
        <v>1475.4175</v>
      </c>
      <c r="K106" s="32">
        <f t="shared" si="9"/>
        <v>1472.85</v>
      </c>
      <c r="L106" s="32">
        <f t="shared" si="15"/>
        <v>1471.082</v>
      </c>
      <c r="M106" s="32">
        <f t="shared" si="16"/>
        <v>1471.033636</v>
      </c>
      <c r="N106" s="32">
        <f t="shared" si="17"/>
        <v>1469.595833</v>
      </c>
      <c r="O106" s="32">
        <f t="shared" si="18"/>
        <v>1466.268462</v>
      </c>
      <c r="P106" s="32">
        <f t="shared" si="19"/>
        <v>1462.189286</v>
      </c>
      <c r="Q106" s="32">
        <f t="shared" si="25"/>
        <v>1456.823333</v>
      </c>
      <c r="R106" s="4">
        <f t="shared" si="26"/>
        <v>1453.3075</v>
      </c>
      <c r="S106" s="4">
        <f t="shared" si="32"/>
        <v>1451.037647</v>
      </c>
      <c r="T106" s="4">
        <f t="shared" si="33"/>
        <v>1449.422222</v>
      </c>
      <c r="U106" s="4">
        <f t="shared" si="34"/>
        <v>1446.643684</v>
      </c>
      <c r="V106" s="4">
        <f t="shared" si="35"/>
        <v>1443.501</v>
      </c>
    </row>
    <row r="107">
      <c r="A107" s="30">
        <v>46135.0</v>
      </c>
      <c r="B107" s="3">
        <v>1421.5</v>
      </c>
      <c r="C107" s="3">
        <v>1431.76</v>
      </c>
      <c r="D107" s="32">
        <f t="shared" si="71"/>
        <v>1442.305</v>
      </c>
      <c r="E107" s="32">
        <f t="shared" si="72"/>
        <v>1461.2</v>
      </c>
      <c r="F107" s="32">
        <f t="shared" si="73"/>
        <v>1473.585</v>
      </c>
      <c r="G107" s="32">
        <f t="shared" si="74"/>
        <v>1480.676</v>
      </c>
      <c r="H107" s="32">
        <f t="shared" si="75"/>
        <v>1482.566667</v>
      </c>
      <c r="I107" s="32">
        <f t="shared" si="2"/>
        <v>1481.152857</v>
      </c>
      <c r="J107" s="37">
        <f t="shared" si="8"/>
        <v>1474.87375</v>
      </c>
      <c r="K107" s="32">
        <f t="shared" si="9"/>
        <v>1470.566667</v>
      </c>
      <c r="L107" s="32">
        <f t="shared" si="15"/>
        <v>1468.741</v>
      </c>
      <c r="M107" s="32">
        <f t="shared" si="16"/>
        <v>1467.507273</v>
      </c>
      <c r="N107" s="32">
        <f t="shared" si="17"/>
        <v>1467.760833</v>
      </c>
      <c r="O107" s="32">
        <f t="shared" si="18"/>
        <v>1466.685385</v>
      </c>
      <c r="P107" s="32">
        <f t="shared" si="19"/>
        <v>1463.803571</v>
      </c>
      <c r="Q107" s="32">
        <f t="shared" si="25"/>
        <v>1460.160667</v>
      </c>
      <c r="R107" s="4">
        <f t="shared" si="26"/>
        <v>1455.256875</v>
      </c>
      <c r="S107" s="4">
        <f t="shared" si="32"/>
        <v>1452.04</v>
      </c>
      <c r="T107" s="4">
        <f t="shared" si="33"/>
        <v>1449.966667</v>
      </c>
      <c r="U107" s="4">
        <f t="shared" si="34"/>
        <v>1448.492632</v>
      </c>
      <c r="V107" s="4">
        <f t="shared" si="35"/>
        <v>1445.8995</v>
      </c>
    </row>
    <row r="108">
      <c r="A108" s="30">
        <v>46136.0</v>
      </c>
      <c r="B108" s="3">
        <v>1358.5</v>
      </c>
      <c r="C108" s="3">
        <v>1367.35</v>
      </c>
      <c r="D108" s="32">
        <f t="shared" si="71"/>
        <v>1399.555</v>
      </c>
      <c r="E108" s="32">
        <f t="shared" si="72"/>
        <v>1417.32</v>
      </c>
      <c r="F108" s="32">
        <f t="shared" si="73"/>
        <v>1437.7375</v>
      </c>
      <c r="G108" s="32">
        <f t="shared" si="74"/>
        <v>1452.338</v>
      </c>
      <c r="H108" s="32">
        <f t="shared" si="75"/>
        <v>1461.788333</v>
      </c>
      <c r="I108" s="32">
        <f t="shared" si="2"/>
        <v>1466.107143</v>
      </c>
      <c r="J108" s="37">
        <f t="shared" si="8"/>
        <v>1466.9275</v>
      </c>
      <c r="K108" s="32">
        <f t="shared" si="9"/>
        <v>1462.926667</v>
      </c>
      <c r="L108" s="32">
        <f t="shared" si="15"/>
        <v>1460.245</v>
      </c>
      <c r="M108" s="32">
        <f t="shared" si="16"/>
        <v>1459.523636</v>
      </c>
      <c r="N108" s="32">
        <f t="shared" si="17"/>
        <v>1459.160833</v>
      </c>
      <c r="O108" s="32">
        <f t="shared" si="18"/>
        <v>1460.036923</v>
      </c>
      <c r="P108" s="32">
        <f t="shared" si="19"/>
        <v>1459.59</v>
      </c>
      <c r="Q108" s="32">
        <f t="shared" si="25"/>
        <v>1457.373333</v>
      </c>
      <c r="R108" s="4">
        <f t="shared" si="26"/>
        <v>1454.36</v>
      </c>
      <c r="S108" s="4">
        <f t="shared" si="32"/>
        <v>1450.085882</v>
      </c>
      <c r="T108" s="4">
        <f t="shared" si="33"/>
        <v>1447.335</v>
      </c>
      <c r="U108" s="4">
        <f t="shared" si="34"/>
        <v>1445.618421</v>
      </c>
      <c r="V108" s="4">
        <f t="shared" si="35"/>
        <v>1444.4355</v>
      </c>
    </row>
    <row r="109">
      <c r="A109" s="30">
        <v>46137.0</v>
      </c>
      <c r="B109" s="3"/>
      <c r="C109" s="3"/>
    </row>
    <row r="110">
      <c r="A110" s="30">
        <v>46138.0</v>
      </c>
      <c r="B110" s="3"/>
      <c r="C110" s="3"/>
    </row>
    <row r="111">
      <c r="A111" s="30">
        <v>46139.0</v>
      </c>
      <c r="B111" s="3"/>
      <c r="C111" s="3"/>
    </row>
    <row r="112">
      <c r="A112" s="30">
        <v>46140.0</v>
      </c>
      <c r="B112" s="3"/>
      <c r="C112" s="3"/>
    </row>
    <row r="113">
      <c r="A113" s="30">
        <v>46141.0</v>
      </c>
      <c r="B113" s="3"/>
      <c r="C113" s="3"/>
    </row>
    <row r="114">
      <c r="A114" s="30">
        <v>46142.0</v>
      </c>
      <c r="B114" s="3"/>
      <c r="C114" s="3"/>
    </row>
    <row r="115">
      <c r="A115" s="30">
        <v>46143.0</v>
      </c>
      <c r="B115" s="3"/>
      <c r="C115" s="3"/>
    </row>
    <row r="116">
      <c r="A116" s="30">
        <v>46144.0</v>
      </c>
      <c r="B116" s="3"/>
      <c r="C116" s="3"/>
    </row>
  </sheetData>
  <conditionalFormatting sqref="B33:C116">
    <cfRule type="expression" dxfId="0" priority="1">
      <formula>C33&gt;=B33</formula>
    </cfRule>
  </conditionalFormatting>
  <conditionalFormatting sqref="B33:C116">
    <cfRule type="expression" dxfId="1" priority="2">
      <formula>B33&gt;=C33</formula>
    </cfRule>
  </conditionalFormatting>
  <conditionalFormatting sqref="D3:V4 D6:V6 D8:V8 D11:V13 D15:V15 D18:V64 D66:V75 D84:V86 D90:V91 D97:V108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2">
    <cfRule type="expression" dxfId="0" priority="4">
      <formula>C2&gt;B2</formula>
    </cfRule>
  </conditionalFormatting>
  <conditionalFormatting sqref="B2:C32">
    <cfRule type="expression" dxfId="1" priority="5">
      <formula>B2&gt;C2</formula>
    </cfRule>
  </conditionalFormatting>
  <conditionalFormatting sqref="D2:V32">
    <cfRule type="colorScale" priority="6">
      <colorScale>
        <cfvo type="min"/>
        <cfvo type="max"/>
        <color rgb="FFE06666"/>
        <color rgb="FF93C47D"/>
      </colorScale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19" width="9.57"/>
    <col customWidth="1" min="20" max="20" width="9.43"/>
    <col customWidth="1" min="21" max="22" width="9.57"/>
    <col customWidth="1" min="23" max="23" width="7.86"/>
    <col customWidth="1" min="24" max="24" width="4.43"/>
    <col customWidth="1" min="25" max="25" width="17.14"/>
  </cols>
  <sheetData>
    <row r="1">
      <c r="A1" s="51" t="s">
        <v>195</v>
      </c>
      <c r="B1" s="52" t="s">
        <v>234</v>
      </c>
      <c r="C1" s="51" t="s">
        <v>197</v>
      </c>
      <c r="D1" s="51" t="s">
        <v>198</v>
      </c>
      <c r="E1" s="51" t="s">
        <v>199</v>
      </c>
      <c r="F1" s="51" t="s">
        <v>200</v>
      </c>
      <c r="G1" s="51" t="s">
        <v>201</v>
      </c>
      <c r="H1" s="51" t="s">
        <v>202</v>
      </c>
      <c r="I1" s="51" t="s">
        <v>203</v>
      </c>
      <c r="J1" s="51" t="s">
        <v>204</v>
      </c>
      <c r="K1" s="51" t="s">
        <v>205</v>
      </c>
      <c r="L1" s="51" t="s">
        <v>206</v>
      </c>
      <c r="M1" s="51" t="s">
        <v>207</v>
      </c>
      <c r="N1" s="51" t="s">
        <v>208</v>
      </c>
      <c r="O1" s="51" t="s">
        <v>209</v>
      </c>
      <c r="P1" s="51" t="s">
        <v>210</v>
      </c>
      <c r="Q1" s="51" t="s">
        <v>211</v>
      </c>
      <c r="R1" s="188" t="s">
        <v>212</v>
      </c>
      <c r="S1" s="188" t="s">
        <v>213</v>
      </c>
      <c r="T1" s="188" t="s">
        <v>214</v>
      </c>
      <c r="U1" s="188" t="s">
        <v>215</v>
      </c>
      <c r="V1" s="188" t="s">
        <v>216</v>
      </c>
    </row>
    <row r="2">
      <c r="A2" s="30">
        <v>45924.0</v>
      </c>
      <c r="B2" s="34">
        <v>16249.0</v>
      </c>
      <c r="C2" s="34">
        <v>16240.09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4"/>
      <c r="S2" s="4"/>
      <c r="T2" s="4"/>
      <c r="U2" s="4"/>
      <c r="V2" s="4"/>
    </row>
    <row r="3">
      <c r="A3" s="30">
        <v>45925.0</v>
      </c>
      <c r="B3" s="34">
        <v>16269.0</v>
      </c>
      <c r="C3" s="34">
        <v>16232.36</v>
      </c>
      <c r="D3" s="32">
        <f t="shared" ref="D3:D28" si="1">SUM(C2:C3)/2</f>
        <v>16236.225</v>
      </c>
      <c r="E3" s="32"/>
      <c r="F3" s="32"/>
      <c r="G3" s="32"/>
      <c r="H3" s="32"/>
      <c r="I3" s="32"/>
      <c r="J3" s="37"/>
      <c r="K3" s="32"/>
      <c r="L3" s="32"/>
      <c r="M3" s="32"/>
      <c r="N3" s="32"/>
      <c r="O3" s="32"/>
      <c r="P3" s="32"/>
      <c r="Q3" s="32"/>
      <c r="R3" s="4"/>
      <c r="S3" s="4"/>
      <c r="T3" s="4"/>
      <c r="U3" s="4"/>
      <c r="V3" s="4"/>
    </row>
    <row r="4">
      <c r="A4" s="30">
        <v>45926.0</v>
      </c>
      <c r="B4" s="34">
        <v>16286.0</v>
      </c>
      <c r="C4" s="34">
        <v>16356.06</v>
      </c>
      <c r="D4" s="32">
        <f t="shared" si="1"/>
        <v>16294.21</v>
      </c>
      <c r="E4" s="32">
        <f t="shared" ref="E4:E28" si="2">SUM(C2:C4)/3</f>
        <v>16276.17</v>
      </c>
      <c r="F4" s="32"/>
      <c r="G4" s="32"/>
      <c r="H4" s="32"/>
      <c r="I4" s="32"/>
      <c r="J4" s="37"/>
      <c r="K4" s="32"/>
      <c r="L4" s="32"/>
      <c r="M4" s="32"/>
      <c r="N4" s="32"/>
      <c r="O4" s="32"/>
      <c r="P4" s="32"/>
      <c r="Q4" s="32"/>
      <c r="R4" s="4"/>
      <c r="S4" s="4"/>
      <c r="T4" s="4"/>
      <c r="U4" s="4"/>
      <c r="V4" s="4"/>
    </row>
    <row r="5">
      <c r="A5" s="30">
        <v>45929.0</v>
      </c>
      <c r="B5" s="34">
        <v>15984.0</v>
      </c>
      <c r="C5" s="34">
        <v>16070.27</v>
      </c>
      <c r="D5" s="32">
        <f t="shared" si="1"/>
        <v>16213.165</v>
      </c>
      <c r="E5" s="32">
        <f t="shared" si="2"/>
        <v>16219.56333</v>
      </c>
      <c r="F5" s="32">
        <f t="shared" ref="F5:F28" si="3">SUM(C2:C5)/4</f>
        <v>16224.695</v>
      </c>
      <c r="G5" s="32"/>
      <c r="H5" s="32"/>
      <c r="I5" s="32"/>
      <c r="J5" s="37"/>
      <c r="K5" s="32"/>
      <c r="L5" s="32"/>
      <c r="M5" s="32"/>
      <c r="N5" s="32"/>
      <c r="O5" s="32"/>
      <c r="P5" s="32"/>
      <c r="Q5" s="32"/>
      <c r="R5" s="4"/>
      <c r="S5" s="4"/>
      <c r="T5" s="4"/>
      <c r="U5" s="4"/>
      <c r="V5" s="4"/>
    </row>
    <row r="6">
      <c r="A6" s="30">
        <v>45930.0</v>
      </c>
      <c r="B6" s="34">
        <v>16029.0</v>
      </c>
      <c r="C6" s="34">
        <v>15999.63</v>
      </c>
      <c r="D6" s="32">
        <f t="shared" si="1"/>
        <v>16034.95</v>
      </c>
      <c r="E6" s="32">
        <f t="shared" si="2"/>
        <v>16141.98667</v>
      </c>
      <c r="F6" s="32">
        <f t="shared" si="3"/>
        <v>16164.58</v>
      </c>
      <c r="G6" s="32">
        <f t="shared" ref="G6:G28" si="4">SUM(C2:C6)/5</f>
        <v>16179.682</v>
      </c>
      <c r="H6" s="32"/>
      <c r="I6" s="32"/>
      <c r="J6" s="37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</row>
    <row r="7">
      <c r="A7" s="30">
        <v>45931.0</v>
      </c>
      <c r="B7" s="34">
        <v>15965.0</v>
      </c>
      <c r="C7" s="34">
        <v>15934.15</v>
      </c>
      <c r="D7" s="32">
        <f t="shared" si="1"/>
        <v>15966.89</v>
      </c>
      <c r="E7" s="32">
        <f t="shared" si="2"/>
        <v>16001.35</v>
      </c>
      <c r="F7" s="32">
        <f t="shared" si="3"/>
        <v>16090.0275</v>
      </c>
      <c r="G7" s="32">
        <f t="shared" si="4"/>
        <v>16118.494</v>
      </c>
      <c r="H7" s="32">
        <f t="shared" ref="H7:H28" si="5">SUM(C2:C7)/6</f>
        <v>16138.76</v>
      </c>
      <c r="I7" s="32"/>
      <c r="J7" s="37"/>
      <c r="K7" s="32"/>
      <c r="L7" s="32"/>
      <c r="M7" s="32"/>
      <c r="N7" s="32"/>
      <c r="O7" s="32"/>
      <c r="P7" s="32"/>
      <c r="Q7" s="32"/>
      <c r="R7" s="4"/>
      <c r="S7" s="4"/>
      <c r="T7" s="4"/>
      <c r="U7" s="4"/>
      <c r="V7" s="4"/>
    </row>
    <row r="8">
      <c r="A8" s="30">
        <v>45933.0</v>
      </c>
      <c r="B8" s="34">
        <v>15806.0</v>
      </c>
      <c r="C8" s="34">
        <v>15823.15</v>
      </c>
      <c r="D8" s="32">
        <f t="shared" si="1"/>
        <v>15878.65</v>
      </c>
      <c r="E8" s="32">
        <f t="shared" si="2"/>
        <v>15918.97667</v>
      </c>
      <c r="F8" s="32">
        <f t="shared" si="3"/>
        <v>15956.8</v>
      </c>
      <c r="G8" s="32">
        <f t="shared" si="4"/>
        <v>16036.652</v>
      </c>
      <c r="H8" s="32">
        <f t="shared" si="5"/>
        <v>16069.27</v>
      </c>
      <c r="I8" s="32">
        <f t="shared" ref="I8:I144" si="6">SUM(C2:C8)/7</f>
        <v>16093.67286</v>
      </c>
      <c r="J8" s="37"/>
      <c r="K8" s="32"/>
      <c r="L8" s="32"/>
      <c r="M8" s="32"/>
      <c r="N8" s="32"/>
      <c r="O8" s="32"/>
      <c r="P8" s="32"/>
      <c r="Q8" s="32"/>
      <c r="R8" s="4"/>
      <c r="S8" s="4"/>
      <c r="T8" s="4"/>
      <c r="U8" s="4"/>
      <c r="V8" s="4"/>
    </row>
    <row r="9">
      <c r="A9" s="30">
        <v>45936.0</v>
      </c>
      <c r="B9" s="34">
        <v>15998.0</v>
      </c>
      <c r="C9" s="34">
        <v>15962.11</v>
      </c>
      <c r="D9" s="32">
        <f t="shared" si="1"/>
        <v>15892.63</v>
      </c>
      <c r="E9" s="32">
        <f t="shared" si="2"/>
        <v>15906.47</v>
      </c>
      <c r="F9" s="32">
        <f t="shared" si="3"/>
        <v>15929.76</v>
      </c>
      <c r="G9" s="32">
        <f t="shared" si="4"/>
        <v>15957.862</v>
      </c>
      <c r="H9" s="32">
        <f t="shared" si="5"/>
        <v>16024.22833</v>
      </c>
      <c r="I9" s="32">
        <f t="shared" si="6"/>
        <v>16053.96143</v>
      </c>
      <c r="J9" s="37">
        <f t="shared" ref="J9:J144" si="7">SUM(C2:C9)/8</f>
        <v>16077.2275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>
      <c r="A10" s="30">
        <v>45937.0</v>
      </c>
      <c r="B10" s="34">
        <v>16108.0</v>
      </c>
      <c r="C10" s="34">
        <v>16108.24</v>
      </c>
      <c r="D10" s="32">
        <f t="shared" si="1"/>
        <v>16035.175</v>
      </c>
      <c r="E10" s="32">
        <f t="shared" si="2"/>
        <v>15964.5</v>
      </c>
      <c r="F10" s="32">
        <f t="shared" si="3"/>
        <v>15956.9125</v>
      </c>
      <c r="G10" s="32">
        <f t="shared" si="4"/>
        <v>15965.456</v>
      </c>
      <c r="H10" s="32">
        <f t="shared" si="5"/>
        <v>15982.925</v>
      </c>
      <c r="I10" s="32">
        <f t="shared" si="6"/>
        <v>16036.23</v>
      </c>
      <c r="J10" s="37">
        <f t="shared" si="7"/>
        <v>16060.74625</v>
      </c>
      <c r="K10" s="32">
        <f t="shared" ref="K10:K144" si="8">SUM(C2:C10)/9</f>
        <v>16080.67333</v>
      </c>
      <c r="L10" s="32"/>
      <c r="M10" s="32"/>
      <c r="N10" s="32"/>
      <c r="O10" s="32"/>
      <c r="P10" s="32"/>
      <c r="Q10" s="32"/>
      <c r="R10" s="4"/>
      <c r="S10" s="4"/>
      <c r="T10" s="4"/>
      <c r="U10" s="4"/>
      <c r="V10" s="4"/>
    </row>
    <row r="11">
      <c r="A11" s="30">
        <v>45938.0</v>
      </c>
      <c r="B11" s="34">
        <v>16012.0</v>
      </c>
      <c r="C11" s="34">
        <v>16125.3</v>
      </c>
      <c r="D11" s="32">
        <f t="shared" si="1"/>
        <v>16116.77</v>
      </c>
      <c r="E11" s="32">
        <f t="shared" si="2"/>
        <v>16065.21667</v>
      </c>
      <c r="F11" s="32">
        <f t="shared" si="3"/>
        <v>16004.7</v>
      </c>
      <c r="G11" s="32">
        <f t="shared" si="4"/>
        <v>15990.59</v>
      </c>
      <c r="H11" s="32">
        <f t="shared" si="5"/>
        <v>15992.09667</v>
      </c>
      <c r="I11" s="32">
        <f t="shared" si="6"/>
        <v>16003.26429</v>
      </c>
      <c r="J11" s="37">
        <f t="shared" si="7"/>
        <v>16047.36375</v>
      </c>
      <c r="K11" s="32">
        <f t="shared" si="8"/>
        <v>16067.91889</v>
      </c>
      <c r="L11" s="32">
        <f t="shared" ref="L11:L144" si="9">SUM(C2:C11)/10</f>
        <v>16085.136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45939.0</v>
      </c>
      <c r="B12" s="34">
        <v>15985.0</v>
      </c>
      <c r="C12" s="34">
        <v>15943.31</v>
      </c>
      <c r="D12" s="32">
        <f t="shared" si="1"/>
        <v>16034.305</v>
      </c>
      <c r="E12" s="32">
        <f t="shared" si="2"/>
        <v>16058.95</v>
      </c>
      <c r="F12" s="32">
        <f t="shared" si="3"/>
        <v>16034.74</v>
      </c>
      <c r="G12" s="32">
        <f t="shared" si="4"/>
        <v>15992.422</v>
      </c>
      <c r="H12" s="32">
        <f t="shared" si="5"/>
        <v>15982.71</v>
      </c>
      <c r="I12" s="32">
        <f t="shared" si="6"/>
        <v>15985.12714</v>
      </c>
      <c r="J12" s="37">
        <f t="shared" si="7"/>
        <v>15995.77</v>
      </c>
      <c r="K12" s="32">
        <f t="shared" si="8"/>
        <v>16035.80222</v>
      </c>
      <c r="L12" s="32">
        <f t="shared" si="9"/>
        <v>16055.458</v>
      </c>
      <c r="M12" s="32">
        <f t="shared" ref="M12:M144" si="10">SUM(C2:C12)/11</f>
        <v>16072.24273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45940.0</v>
      </c>
      <c r="B13" s="34">
        <v>16265.0</v>
      </c>
      <c r="C13" s="34">
        <v>16173.68</v>
      </c>
      <c r="D13" s="32">
        <f t="shared" si="1"/>
        <v>16058.495</v>
      </c>
      <c r="E13" s="32">
        <f t="shared" si="2"/>
        <v>16080.76333</v>
      </c>
      <c r="F13" s="32">
        <f t="shared" si="3"/>
        <v>16087.6325</v>
      </c>
      <c r="G13" s="32">
        <f t="shared" si="4"/>
        <v>16062.528</v>
      </c>
      <c r="H13" s="32">
        <f t="shared" si="5"/>
        <v>16022.63167</v>
      </c>
      <c r="I13" s="32">
        <f t="shared" si="6"/>
        <v>16009.99143</v>
      </c>
      <c r="J13" s="37">
        <f t="shared" si="7"/>
        <v>16008.69625</v>
      </c>
      <c r="K13" s="32">
        <f t="shared" si="8"/>
        <v>16015.53778</v>
      </c>
      <c r="L13" s="32">
        <f t="shared" si="9"/>
        <v>16049.59</v>
      </c>
      <c r="M13" s="32">
        <f t="shared" si="10"/>
        <v>16066.20545</v>
      </c>
      <c r="N13" s="32">
        <f t="shared" ref="N13:N144" si="11">SUM(C2:C13)/12</f>
        <v>16080.69583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45943.0</v>
      </c>
      <c r="B14" s="34">
        <v>16323.0</v>
      </c>
      <c r="C14" s="34">
        <v>16332.26</v>
      </c>
      <c r="D14" s="32">
        <f t="shared" si="1"/>
        <v>16252.97</v>
      </c>
      <c r="E14" s="32">
        <f t="shared" si="2"/>
        <v>16149.75</v>
      </c>
      <c r="F14" s="32">
        <f t="shared" si="3"/>
        <v>16143.6375</v>
      </c>
      <c r="G14" s="32">
        <f t="shared" si="4"/>
        <v>16136.558</v>
      </c>
      <c r="H14" s="32">
        <f t="shared" si="5"/>
        <v>16107.48333</v>
      </c>
      <c r="I14" s="32">
        <f t="shared" si="6"/>
        <v>16066.86429</v>
      </c>
      <c r="J14" s="37">
        <f t="shared" si="7"/>
        <v>16050.275</v>
      </c>
      <c r="K14" s="32">
        <f t="shared" si="8"/>
        <v>16044.64778</v>
      </c>
      <c r="L14" s="32">
        <f t="shared" si="9"/>
        <v>16047.21</v>
      </c>
      <c r="M14" s="32">
        <f t="shared" si="10"/>
        <v>16075.28727</v>
      </c>
      <c r="N14" s="32">
        <f t="shared" si="11"/>
        <v>16088.37667</v>
      </c>
      <c r="O14" s="32">
        <f t="shared" ref="O14:O144" si="12">SUM(C2:C14)/13</f>
        <v>16100.04692</v>
      </c>
      <c r="P14" s="32"/>
      <c r="Q14" s="32"/>
      <c r="R14" s="4"/>
      <c r="S14" s="4"/>
      <c r="T14" s="4"/>
      <c r="U14" s="4"/>
      <c r="V14" s="4"/>
    </row>
    <row r="15">
      <c r="A15" s="30">
        <v>45944.0</v>
      </c>
      <c r="B15" s="34">
        <v>16261.0</v>
      </c>
      <c r="C15" s="34">
        <v>16217.69</v>
      </c>
      <c r="D15" s="32">
        <f t="shared" si="1"/>
        <v>16274.975</v>
      </c>
      <c r="E15" s="32">
        <f t="shared" si="2"/>
        <v>16241.21</v>
      </c>
      <c r="F15" s="32">
        <f t="shared" si="3"/>
        <v>16166.735</v>
      </c>
      <c r="G15" s="32">
        <f t="shared" si="4"/>
        <v>16158.448</v>
      </c>
      <c r="H15" s="32">
        <f t="shared" si="5"/>
        <v>16150.08</v>
      </c>
      <c r="I15" s="32">
        <f t="shared" si="6"/>
        <v>16123.22714</v>
      </c>
      <c r="J15" s="37">
        <f t="shared" si="7"/>
        <v>16085.7175</v>
      </c>
      <c r="K15" s="32">
        <f t="shared" si="8"/>
        <v>16068.87667</v>
      </c>
      <c r="L15" s="32">
        <f t="shared" si="9"/>
        <v>16061.952</v>
      </c>
      <c r="M15" s="32">
        <f t="shared" si="10"/>
        <v>16062.70818</v>
      </c>
      <c r="N15" s="32">
        <f t="shared" si="11"/>
        <v>16087.15417</v>
      </c>
      <c r="O15" s="32">
        <f t="shared" si="12"/>
        <v>16098.32385</v>
      </c>
      <c r="P15" s="32">
        <f t="shared" ref="P15:P144" si="13">SUM(C2:C15)/14</f>
        <v>16108.45</v>
      </c>
      <c r="Q15" s="32"/>
      <c r="R15" s="4"/>
      <c r="S15" s="4"/>
      <c r="T15" s="4"/>
      <c r="U15" s="4"/>
      <c r="V15" s="4"/>
    </row>
    <row r="16">
      <c r="A16" s="30">
        <v>45945.0</v>
      </c>
      <c r="B16" s="34">
        <v>16212.0</v>
      </c>
      <c r="C16" s="34">
        <v>16286.65</v>
      </c>
      <c r="D16" s="32">
        <f t="shared" si="1"/>
        <v>16252.17</v>
      </c>
      <c r="E16" s="32">
        <f t="shared" si="2"/>
        <v>16278.86667</v>
      </c>
      <c r="F16" s="32">
        <f t="shared" si="3"/>
        <v>16252.57</v>
      </c>
      <c r="G16" s="32">
        <f t="shared" si="4"/>
        <v>16190.718</v>
      </c>
      <c r="H16" s="32">
        <f t="shared" si="5"/>
        <v>16179.815</v>
      </c>
      <c r="I16" s="32">
        <f t="shared" si="6"/>
        <v>16169.59</v>
      </c>
      <c r="J16" s="37">
        <f t="shared" si="7"/>
        <v>16143.655</v>
      </c>
      <c r="K16" s="32">
        <f t="shared" si="8"/>
        <v>16108.04333</v>
      </c>
      <c r="L16" s="32">
        <f t="shared" si="9"/>
        <v>16090.654</v>
      </c>
      <c r="M16" s="32">
        <f t="shared" si="10"/>
        <v>16082.37909</v>
      </c>
      <c r="N16" s="32">
        <f t="shared" si="11"/>
        <v>16081.37</v>
      </c>
      <c r="O16" s="32">
        <f t="shared" si="12"/>
        <v>16102.5</v>
      </c>
      <c r="P16" s="32">
        <f t="shared" si="13"/>
        <v>16111.77571</v>
      </c>
      <c r="Q16" s="32">
        <f t="shared" ref="Q16:Q144" si="14">SUM(C2:C16)/15</f>
        <v>16120.33</v>
      </c>
      <c r="R16" s="4"/>
      <c r="S16" s="4"/>
      <c r="T16" s="4"/>
      <c r="U16" s="4"/>
      <c r="V16" s="4"/>
    </row>
    <row r="17">
      <c r="A17" s="30">
        <v>45946.0</v>
      </c>
      <c r="B17" s="34">
        <v>16298.0</v>
      </c>
      <c r="C17" s="34">
        <v>16286.68</v>
      </c>
      <c r="D17" s="32">
        <f t="shared" si="1"/>
        <v>16286.665</v>
      </c>
      <c r="E17" s="32">
        <f t="shared" si="2"/>
        <v>16263.67333</v>
      </c>
      <c r="F17" s="32">
        <f t="shared" si="3"/>
        <v>16280.82</v>
      </c>
      <c r="G17" s="32">
        <f t="shared" si="4"/>
        <v>16259.392</v>
      </c>
      <c r="H17" s="32">
        <f t="shared" si="5"/>
        <v>16206.71167</v>
      </c>
      <c r="I17" s="32">
        <f t="shared" si="6"/>
        <v>16195.08143</v>
      </c>
      <c r="J17" s="37">
        <f t="shared" si="7"/>
        <v>16184.22625</v>
      </c>
      <c r="K17" s="32">
        <f t="shared" si="8"/>
        <v>16159.54667</v>
      </c>
      <c r="L17" s="32">
        <f t="shared" si="9"/>
        <v>16125.907</v>
      </c>
      <c r="M17" s="32">
        <f t="shared" si="10"/>
        <v>16108.47455</v>
      </c>
      <c r="N17" s="32">
        <f t="shared" si="11"/>
        <v>16099.40417</v>
      </c>
      <c r="O17" s="32">
        <f t="shared" si="12"/>
        <v>16097.16308</v>
      </c>
      <c r="P17" s="32">
        <f t="shared" si="13"/>
        <v>16115.65571</v>
      </c>
      <c r="Q17" s="32">
        <f t="shared" si="14"/>
        <v>16123.436</v>
      </c>
      <c r="R17" s="4">
        <f t="shared" ref="R17:R144" si="15">SUM(C2:C17)/16</f>
        <v>16130.72688</v>
      </c>
      <c r="S17" s="4"/>
      <c r="T17" s="4"/>
      <c r="U17" s="4"/>
      <c r="V17" s="4"/>
    </row>
    <row r="18">
      <c r="A18" s="30">
        <v>45947.0</v>
      </c>
      <c r="B18" s="34">
        <v>16401.0</v>
      </c>
      <c r="C18" s="34">
        <v>16431.0</v>
      </c>
      <c r="D18" s="32">
        <f t="shared" si="1"/>
        <v>16358.84</v>
      </c>
      <c r="E18" s="32">
        <f t="shared" si="2"/>
        <v>16334.77667</v>
      </c>
      <c r="F18" s="32">
        <f t="shared" si="3"/>
        <v>16305.505</v>
      </c>
      <c r="G18" s="32">
        <f t="shared" si="4"/>
        <v>16310.856</v>
      </c>
      <c r="H18" s="32">
        <f t="shared" si="5"/>
        <v>16287.99333</v>
      </c>
      <c r="I18" s="32">
        <f t="shared" si="6"/>
        <v>16238.75286</v>
      </c>
      <c r="J18" s="37">
        <f t="shared" si="7"/>
        <v>16224.57125</v>
      </c>
      <c r="K18" s="32">
        <f t="shared" si="8"/>
        <v>16211.64556</v>
      </c>
      <c r="L18" s="32">
        <f t="shared" si="9"/>
        <v>16186.692</v>
      </c>
      <c r="M18" s="32">
        <f t="shared" si="10"/>
        <v>16153.64273</v>
      </c>
      <c r="N18" s="32">
        <f t="shared" si="11"/>
        <v>16135.35167</v>
      </c>
      <c r="O18" s="32">
        <f t="shared" si="12"/>
        <v>16124.91154</v>
      </c>
      <c r="P18" s="32">
        <f t="shared" si="13"/>
        <v>16121.00857</v>
      </c>
      <c r="Q18" s="32">
        <f t="shared" si="14"/>
        <v>16136.67867</v>
      </c>
      <c r="R18" s="4">
        <f t="shared" si="15"/>
        <v>16142.65875</v>
      </c>
      <c r="S18" s="4">
        <f t="shared" ref="S18:S144" si="16">SUM(C2:C18)/17</f>
        <v>16148.39</v>
      </c>
      <c r="T18" s="4"/>
      <c r="U18" s="4"/>
      <c r="V18" s="4"/>
    </row>
    <row r="19">
      <c r="A19" s="30">
        <v>45950.0</v>
      </c>
      <c r="B19" s="3">
        <v>16424.0</v>
      </c>
      <c r="C19" s="3">
        <v>16425.66</v>
      </c>
      <c r="D19" s="32">
        <f t="shared" si="1"/>
        <v>16428.33</v>
      </c>
      <c r="E19" s="32">
        <f t="shared" si="2"/>
        <v>16381.11333</v>
      </c>
      <c r="F19" s="32">
        <f t="shared" si="3"/>
        <v>16357.4975</v>
      </c>
      <c r="G19" s="32">
        <f t="shared" si="4"/>
        <v>16329.536</v>
      </c>
      <c r="H19" s="32">
        <f t="shared" si="5"/>
        <v>16329.99</v>
      </c>
      <c r="I19" s="32">
        <f t="shared" si="6"/>
        <v>16307.66</v>
      </c>
      <c r="J19" s="37">
        <f t="shared" si="7"/>
        <v>16262.11625</v>
      </c>
      <c r="K19" s="32">
        <f t="shared" si="8"/>
        <v>16246.91444</v>
      </c>
      <c r="L19" s="32">
        <f t="shared" si="9"/>
        <v>16233.047</v>
      </c>
      <c r="M19" s="32">
        <f t="shared" si="10"/>
        <v>16208.41636</v>
      </c>
      <c r="N19" s="32">
        <f t="shared" si="11"/>
        <v>16176.31083</v>
      </c>
      <c r="O19" s="32">
        <f t="shared" si="12"/>
        <v>16157.68308</v>
      </c>
      <c r="P19" s="32">
        <f t="shared" si="13"/>
        <v>16146.39357</v>
      </c>
      <c r="Q19" s="32">
        <f t="shared" si="14"/>
        <v>16141.31867</v>
      </c>
      <c r="R19" s="4">
        <f t="shared" si="15"/>
        <v>16154.74</v>
      </c>
      <c r="S19" s="4">
        <f t="shared" si="16"/>
        <v>16159.30588</v>
      </c>
      <c r="T19" s="4">
        <f t="shared" ref="T19:T144" si="17">SUM(C2:C19)/18</f>
        <v>16163.79389</v>
      </c>
      <c r="U19" s="4"/>
      <c r="V19" s="4"/>
    </row>
    <row r="20">
      <c r="A20" s="30">
        <v>45951.0</v>
      </c>
      <c r="B20" s="3">
        <v>16396.0</v>
      </c>
      <c r="C20" s="3">
        <v>16421.96</v>
      </c>
      <c r="D20" s="32">
        <f t="shared" si="1"/>
        <v>16423.81</v>
      </c>
      <c r="E20" s="32">
        <f t="shared" si="2"/>
        <v>16426.20667</v>
      </c>
      <c r="F20" s="32">
        <f t="shared" si="3"/>
        <v>16391.325</v>
      </c>
      <c r="G20" s="32">
        <f t="shared" si="4"/>
        <v>16370.39</v>
      </c>
      <c r="H20" s="32">
        <f t="shared" si="5"/>
        <v>16344.94</v>
      </c>
      <c r="I20" s="32">
        <f t="shared" si="6"/>
        <v>16343.12857</v>
      </c>
      <c r="J20" s="37">
        <f t="shared" si="7"/>
        <v>16321.9475</v>
      </c>
      <c r="K20" s="32">
        <f t="shared" si="8"/>
        <v>16279.87667</v>
      </c>
      <c r="L20" s="32">
        <f t="shared" si="9"/>
        <v>16264.419</v>
      </c>
      <c r="M20" s="32">
        <f t="shared" si="10"/>
        <v>16250.22091</v>
      </c>
      <c r="N20" s="32">
        <f t="shared" si="11"/>
        <v>16226.21167</v>
      </c>
      <c r="O20" s="32">
        <f t="shared" si="12"/>
        <v>16195.20692</v>
      </c>
      <c r="P20" s="32">
        <f t="shared" si="13"/>
        <v>16176.56</v>
      </c>
      <c r="Q20" s="32">
        <f t="shared" si="14"/>
        <v>16164.76467</v>
      </c>
      <c r="R20" s="4">
        <f t="shared" si="15"/>
        <v>16158.85875</v>
      </c>
      <c r="S20" s="4">
        <f t="shared" si="16"/>
        <v>16170.45882</v>
      </c>
      <c r="T20" s="4">
        <f t="shared" si="17"/>
        <v>16173.89778</v>
      </c>
      <c r="U20" s="4">
        <f t="shared" ref="U20:U144" si="18">SUM(C2:C20)/19</f>
        <v>16177.38158</v>
      </c>
      <c r="V20" s="4"/>
    </row>
    <row r="21">
      <c r="A21" s="30">
        <v>45953.0</v>
      </c>
      <c r="B21" s="3">
        <v>16393.0</v>
      </c>
      <c r="C21" s="3">
        <v>16408.1</v>
      </c>
      <c r="D21" s="32">
        <f t="shared" si="1"/>
        <v>16415.03</v>
      </c>
      <c r="E21" s="32">
        <f t="shared" si="2"/>
        <v>16418.57333</v>
      </c>
      <c r="F21" s="32">
        <f t="shared" si="3"/>
        <v>16421.68</v>
      </c>
      <c r="G21" s="32">
        <f t="shared" si="4"/>
        <v>16394.68</v>
      </c>
      <c r="H21" s="32">
        <f t="shared" si="5"/>
        <v>16376.675</v>
      </c>
      <c r="I21" s="32">
        <f t="shared" si="6"/>
        <v>16353.96286</v>
      </c>
      <c r="J21" s="37">
        <f t="shared" si="7"/>
        <v>16351.25</v>
      </c>
      <c r="K21" s="32">
        <f t="shared" si="8"/>
        <v>16331.52</v>
      </c>
      <c r="L21" s="32">
        <f t="shared" si="9"/>
        <v>16292.699</v>
      </c>
      <c r="M21" s="32">
        <f t="shared" si="10"/>
        <v>16277.48091</v>
      </c>
      <c r="N21" s="32">
        <f t="shared" si="11"/>
        <v>16263.3775</v>
      </c>
      <c r="O21" s="32">
        <f t="shared" si="12"/>
        <v>16240.20308</v>
      </c>
      <c r="P21" s="32">
        <f t="shared" si="13"/>
        <v>16210.41357</v>
      </c>
      <c r="Q21" s="32">
        <f t="shared" si="14"/>
        <v>16191.996</v>
      </c>
      <c r="R21" s="4">
        <f t="shared" si="15"/>
        <v>16179.97313</v>
      </c>
      <c r="S21" s="4">
        <f t="shared" si="16"/>
        <v>16173.52</v>
      </c>
      <c r="T21" s="4">
        <f t="shared" si="17"/>
        <v>16183.66111</v>
      </c>
      <c r="U21" s="4">
        <f t="shared" si="18"/>
        <v>16186.22421</v>
      </c>
      <c r="V21" s="4">
        <f t="shared" ref="V21:V144" si="19">SUM(C2:C21)/20</f>
        <v>16188.9175</v>
      </c>
    </row>
    <row r="22">
      <c r="A22" s="30">
        <v>45954.0</v>
      </c>
      <c r="B22" s="3">
        <v>16274.0</v>
      </c>
      <c r="C22" s="3">
        <v>16292.9</v>
      </c>
      <c r="D22" s="32">
        <f t="shared" si="1"/>
        <v>16350.5</v>
      </c>
      <c r="E22" s="32">
        <f t="shared" si="2"/>
        <v>16374.32</v>
      </c>
      <c r="F22" s="32">
        <f t="shared" si="3"/>
        <v>16387.155</v>
      </c>
      <c r="G22" s="32">
        <f t="shared" si="4"/>
        <v>16395.924</v>
      </c>
      <c r="H22" s="32">
        <f t="shared" si="5"/>
        <v>16377.71667</v>
      </c>
      <c r="I22" s="32">
        <f t="shared" si="6"/>
        <v>16364.70714</v>
      </c>
      <c r="J22" s="37">
        <f t="shared" si="7"/>
        <v>16346.33</v>
      </c>
      <c r="K22" s="32">
        <f t="shared" si="8"/>
        <v>16344.76667</v>
      </c>
      <c r="L22" s="32">
        <f t="shared" si="9"/>
        <v>16327.658</v>
      </c>
      <c r="M22" s="32">
        <f t="shared" si="10"/>
        <v>16292.71727</v>
      </c>
      <c r="N22" s="32">
        <f t="shared" si="11"/>
        <v>16278.76583</v>
      </c>
      <c r="O22" s="32">
        <f t="shared" si="12"/>
        <v>16265.64846</v>
      </c>
      <c r="P22" s="32">
        <f t="shared" si="13"/>
        <v>16243.96714</v>
      </c>
      <c r="Q22" s="32">
        <f t="shared" si="14"/>
        <v>16215.91267</v>
      </c>
      <c r="R22" s="4">
        <f t="shared" si="15"/>
        <v>16198.3025</v>
      </c>
      <c r="S22" s="4">
        <f t="shared" si="16"/>
        <v>16186.61588</v>
      </c>
      <c r="T22" s="4">
        <f t="shared" si="17"/>
        <v>16180.15222</v>
      </c>
      <c r="U22" s="4">
        <f t="shared" si="18"/>
        <v>16189.41053</v>
      </c>
      <c r="V22" s="4">
        <f t="shared" si="19"/>
        <v>16191.558</v>
      </c>
    </row>
    <row r="23">
      <c r="A23" s="30">
        <v>45957.0</v>
      </c>
      <c r="B23" s="3">
        <v>16388.0</v>
      </c>
      <c r="C23" s="3">
        <v>16343.41</v>
      </c>
      <c r="D23" s="32">
        <f t="shared" si="1"/>
        <v>16318.155</v>
      </c>
      <c r="E23" s="32">
        <f t="shared" si="2"/>
        <v>16348.13667</v>
      </c>
      <c r="F23" s="32">
        <f t="shared" si="3"/>
        <v>16366.5925</v>
      </c>
      <c r="G23" s="32">
        <f t="shared" si="4"/>
        <v>16378.406</v>
      </c>
      <c r="H23" s="32">
        <f t="shared" si="5"/>
        <v>16387.17167</v>
      </c>
      <c r="I23" s="32">
        <f t="shared" si="6"/>
        <v>16372.81571</v>
      </c>
      <c r="J23" s="37">
        <f t="shared" si="7"/>
        <v>16362.045</v>
      </c>
      <c r="K23" s="32">
        <f t="shared" si="8"/>
        <v>16346.00556</v>
      </c>
      <c r="L23" s="32">
        <f t="shared" si="9"/>
        <v>16344.631</v>
      </c>
      <c r="M23" s="32">
        <f t="shared" si="10"/>
        <v>16329.09</v>
      </c>
      <c r="N23" s="32">
        <f t="shared" si="11"/>
        <v>16296.94167</v>
      </c>
      <c r="O23" s="32">
        <f t="shared" si="12"/>
        <v>16283.73846</v>
      </c>
      <c r="P23" s="32">
        <f t="shared" si="13"/>
        <v>16271.20286</v>
      </c>
      <c r="Q23" s="32">
        <f t="shared" si="14"/>
        <v>16250.59667</v>
      </c>
      <c r="R23" s="4">
        <f t="shared" si="15"/>
        <v>16223.88125</v>
      </c>
      <c r="S23" s="4">
        <f t="shared" si="16"/>
        <v>16206.83824</v>
      </c>
      <c r="T23" s="4">
        <f t="shared" si="17"/>
        <v>16195.32667</v>
      </c>
      <c r="U23" s="4">
        <f t="shared" si="18"/>
        <v>16188.74474</v>
      </c>
      <c r="V23" s="4">
        <f t="shared" si="19"/>
        <v>16197.1105</v>
      </c>
    </row>
    <row r="24">
      <c r="A24" s="30">
        <v>45958.0</v>
      </c>
      <c r="B24" s="3">
        <v>16311.0</v>
      </c>
      <c r="C24" s="3">
        <v>16356.09</v>
      </c>
      <c r="D24" s="32">
        <f t="shared" si="1"/>
        <v>16349.75</v>
      </c>
      <c r="E24" s="32">
        <f t="shared" si="2"/>
        <v>16330.8</v>
      </c>
      <c r="F24" s="32">
        <f t="shared" si="3"/>
        <v>16350.125</v>
      </c>
      <c r="G24" s="32">
        <f t="shared" si="4"/>
        <v>16364.492</v>
      </c>
      <c r="H24" s="32">
        <f t="shared" si="5"/>
        <v>16374.68667</v>
      </c>
      <c r="I24" s="32">
        <f t="shared" si="6"/>
        <v>16382.73143</v>
      </c>
      <c r="J24" s="37">
        <f t="shared" si="7"/>
        <v>16370.725</v>
      </c>
      <c r="K24" s="32">
        <f t="shared" si="8"/>
        <v>16361.38333</v>
      </c>
      <c r="L24" s="32">
        <f t="shared" si="9"/>
        <v>16347.014</v>
      </c>
      <c r="M24" s="32">
        <f t="shared" si="10"/>
        <v>16345.67273</v>
      </c>
      <c r="N24" s="32">
        <f t="shared" si="11"/>
        <v>16331.34</v>
      </c>
      <c r="O24" s="32">
        <f t="shared" si="12"/>
        <v>16301.49154</v>
      </c>
      <c r="P24" s="32">
        <f t="shared" si="13"/>
        <v>16288.90643</v>
      </c>
      <c r="Q24" s="32">
        <f t="shared" si="14"/>
        <v>16276.862</v>
      </c>
      <c r="R24" s="4">
        <f t="shared" si="15"/>
        <v>16257.19</v>
      </c>
      <c r="S24" s="4">
        <f t="shared" si="16"/>
        <v>16231.65824</v>
      </c>
      <c r="T24" s="4">
        <f t="shared" si="17"/>
        <v>16215.13</v>
      </c>
      <c r="U24" s="4">
        <f t="shared" si="18"/>
        <v>16203.78789</v>
      </c>
      <c r="V24" s="4">
        <f t="shared" si="19"/>
        <v>16197.112</v>
      </c>
    </row>
    <row r="25">
      <c r="A25" s="30">
        <v>45959.0</v>
      </c>
      <c r="B25" s="3">
        <v>16138.0</v>
      </c>
      <c r="C25" s="3">
        <v>16250.16</v>
      </c>
      <c r="D25" s="32">
        <f t="shared" si="1"/>
        <v>16303.125</v>
      </c>
      <c r="E25" s="32">
        <f t="shared" si="2"/>
        <v>16316.55333</v>
      </c>
      <c r="F25" s="32">
        <f t="shared" si="3"/>
        <v>16310.64</v>
      </c>
      <c r="G25" s="32">
        <f t="shared" si="4"/>
        <v>16330.132</v>
      </c>
      <c r="H25" s="32">
        <f t="shared" si="5"/>
        <v>16345.43667</v>
      </c>
      <c r="I25" s="32">
        <f t="shared" si="6"/>
        <v>16356.89714</v>
      </c>
      <c r="J25" s="37">
        <f t="shared" si="7"/>
        <v>16366.16</v>
      </c>
      <c r="K25" s="32">
        <f t="shared" si="8"/>
        <v>16357.32889</v>
      </c>
      <c r="L25" s="32">
        <f t="shared" si="9"/>
        <v>16350.261</v>
      </c>
      <c r="M25" s="32">
        <f t="shared" si="10"/>
        <v>16338.20909</v>
      </c>
      <c r="N25" s="32">
        <f t="shared" si="11"/>
        <v>16337.71333</v>
      </c>
      <c r="O25" s="32">
        <f t="shared" si="12"/>
        <v>16325.09538</v>
      </c>
      <c r="P25" s="32">
        <f t="shared" si="13"/>
        <v>16297.825</v>
      </c>
      <c r="Q25" s="32">
        <f t="shared" si="14"/>
        <v>16286.32333</v>
      </c>
      <c r="R25" s="4">
        <f t="shared" si="15"/>
        <v>16275.19313</v>
      </c>
      <c r="S25" s="4">
        <f t="shared" si="16"/>
        <v>16256.77647</v>
      </c>
      <c r="T25" s="4">
        <f t="shared" si="17"/>
        <v>16232.68611</v>
      </c>
      <c r="U25" s="4">
        <f t="shared" si="18"/>
        <v>16216.97368</v>
      </c>
      <c r="V25" s="4">
        <f t="shared" si="19"/>
        <v>16206.1065</v>
      </c>
    </row>
    <row r="26">
      <c r="A26" s="30">
        <v>45960.0</v>
      </c>
      <c r="B26" s="3">
        <v>16206.0</v>
      </c>
      <c r="C26" s="3">
        <v>16199.02</v>
      </c>
      <c r="D26" s="32">
        <f t="shared" si="1"/>
        <v>16224.59</v>
      </c>
      <c r="E26" s="32">
        <f t="shared" si="2"/>
        <v>16268.42333</v>
      </c>
      <c r="F26" s="32">
        <f t="shared" si="3"/>
        <v>16287.17</v>
      </c>
      <c r="G26" s="32">
        <f t="shared" si="4"/>
        <v>16288.316</v>
      </c>
      <c r="H26" s="32">
        <f t="shared" si="5"/>
        <v>16308.28</v>
      </c>
      <c r="I26" s="32">
        <f t="shared" si="6"/>
        <v>16324.52</v>
      </c>
      <c r="J26" s="37">
        <f t="shared" si="7"/>
        <v>16337.1625</v>
      </c>
      <c r="K26" s="32">
        <f t="shared" si="8"/>
        <v>16347.58889</v>
      </c>
      <c r="L26" s="32">
        <f t="shared" si="9"/>
        <v>16341.498</v>
      </c>
      <c r="M26" s="32">
        <f t="shared" si="10"/>
        <v>16336.51182</v>
      </c>
      <c r="N26" s="32">
        <f t="shared" si="11"/>
        <v>16326.61</v>
      </c>
      <c r="O26" s="32">
        <f t="shared" si="12"/>
        <v>16327.04462</v>
      </c>
      <c r="P26" s="32">
        <f t="shared" si="13"/>
        <v>16316.09</v>
      </c>
      <c r="Q26" s="32">
        <f t="shared" si="14"/>
        <v>16291.238</v>
      </c>
      <c r="R26" s="4">
        <f t="shared" si="15"/>
        <v>16280.86688</v>
      </c>
      <c r="S26" s="4">
        <f t="shared" si="16"/>
        <v>16270.71235</v>
      </c>
      <c r="T26" s="4">
        <f t="shared" si="17"/>
        <v>16253.56778</v>
      </c>
      <c r="U26" s="4">
        <f t="shared" si="18"/>
        <v>16230.91421</v>
      </c>
      <c r="V26" s="4">
        <f t="shared" si="19"/>
        <v>16216.076</v>
      </c>
    </row>
    <row r="27">
      <c r="A27" s="30">
        <v>45961.0</v>
      </c>
      <c r="B27" s="3">
        <v>16186.0</v>
      </c>
      <c r="C27" s="3">
        <v>16247.98</v>
      </c>
      <c r="D27" s="32">
        <f t="shared" si="1"/>
        <v>16223.5</v>
      </c>
      <c r="E27" s="32">
        <f t="shared" si="2"/>
        <v>16232.38667</v>
      </c>
      <c r="F27" s="32">
        <f t="shared" si="3"/>
        <v>16263.3125</v>
      </c>
      <c r="G27" s="32">
        <f t="shared" si="4"/>
        <v>16279.332</v>
      </c>
      <c r="H27" s="32">
        <f t="shared" si="5"/>
        <v>16281.59333</v>
      </c>
      <c r="I27" s="32">
        <f t="shared" si="6"/>
        <v>16299.66571</v>
      </c>
      <c r="J27" s="37">
        <f t="shared" si="7"/>
        <v>16314.9525</v>
      </c>
      <c r="K27" s="32">
        <f t="shared" si="8"/>
        <v>16327.25333</v>
      </c>
      <c r="L27" s="32">
        <f t="shared" si="9"/>
        <v>16337.628</v>
      </c>
      <c r="M27" s="32">
        <f t="shared" si="10"/>
        <v>16332.99636</v>
      </c>
      <c r="N27" s="32">
        <f t="shared" si="11"/>
        <v>16329.13417</v>
      </c>
      <c r="O27" s="32">
        <f t="shared" si="12"/>
        <v>16320.56154</v>
      </c>
      <c r="P27" s="32">
        <f t="shared" si="13"/>
        <v>16321.39714</v>
      </c>
      <c r="Q27" s="32">
        <f t="shared" si="14"/>
        <v>16311.54933</v>
      </c>
      <c r="R27" s="4">
        <f t="shared" si="15"/>
        <v>16288.53438</v>
      </c>
      <c r="S27" s="4">
        <f t="shared" si="16"/>
        <v>16278.93235</v>
      </c>
      <c r="T27" s="4">
        <f t="shared" si="17"/>
        <v>16269.44944</v>
      </c>
      <c r="U27" s="4">
        <f t="shared" si="18"/>
        <v>16253.27368</v>
      </c>
      <c r="V27" s="4">
        <f t="shared" si="19"/>
        <v>16231.7675</v>
      </c>
    </row>
    <row r="28">
      <c r="A28" s="30">
        <v>45964.0</v>
      </c>
      <c r="B28" s="3">
        <v>15651.0</v>
      </c>
      <c r="C28" s="3">
        <v>15667.0</v>
      </c>
      <c r="D28" s="32">
        <f t="shared" si="1"/>
        <v>15957.49</v>
      </c>
      <c r="E28" s="32">
        <f t="shared" si="2"/>
        <v>16038</v>
      </c>
      <c r="F28" s="32">
        <f t="shared" si="3"/>
        <v>16091.04</v>
      </c>
      <c r="G28" s="32">
        <f t="shared" si="4"/>
        <v>16144.05</v>
      </c>
      <c r="H28" s="32">
        <f t="shared" si="5"/>
        <v>16177.27667</v>
      </c>
      <c r="I28" s="32">
        <f t="shared" si="6"/>
        <v>16193.79429</v>
      </c>
      <c r="J28" s="37">
        <f t="shared" si="7"/>
        <v>16220.5825</v>
      </c>
      <c r="K28" s="32">
        <f t="shared" si="8"/>
        <v>16242.95778</v>
      </c>
      <c r="L28" s="32">
        <f t="shared" si="9"/>
        <v>16261.228</v>
      </c>
      <c r="M28" s="32">
        <f t="shared" si="10"/>
        <v>16276.66182</v>
      </c>
      <c r="N28" s="32">
        <f t="shared" si="11"/>
        <v>16277.49667</v>
      </c>
      <c r="O28" s="32">
        <f t="shared" si="12"/>
        <v>16278.20077</v>
      </c>
      <c r="P28" s="32">
        <f t="shared" si="13"/>
        <v>16273.87857</v>
      </c>
      <c r="Q28" s="32">
        <f t="shared" si="14"/>
        <v>16277.77067</v>
      </c>
      <c r="R28" s="4">
        <f t="shared" si="15"/>
        <v>16271.265</v>
      </c>
      <c r="S28" s="4">
        <f t="shared" si="16"/>
        <v>16251.97353</v>
      </c>
      <c r="T28" s="4">
        <f t="shared" si="17"/>
        <v>16244.93611</v>
      </c>
      <c r="U28" s="4">
        <f t="shared" si="18"/>
        <v>16237.74158</v>
      </c>
      <c r="V28" s="4">
        <f t="shared" si="19"/>
        <v>16223.96</v>
      </c>
    </row>
    <row r="29">
      <c r="A29" s="30">
        <v>45965.0</v>
      </c>
      <c r="B29" s="3">
        <v>15374.0</v>
      </c>
      <c r="C29" s="3">
        <v>15465.51</v>
      </c>
      <c r="D29" s="57">
        <f t="shared" ref="D29:D38" si="20">SUM(C28:C29)/2</f>
        <v>15566.255</v>
      </c>
      <c r="E29" s="55">
        <f t="shared" ref="E29:E38" si="21">SUM(C27:C29)/3</f>
        <v>15793.49667</v>
      </c>
      <c r="F29" s="69">
        <f t="shared" ref="F29:F38" si="22">SUM(C26:C29)/4</f>
        <v>15894.8775</v>
      </c>
      <c r="G29" s="85">
        <f t="shared" ref="G29:G38" si="23">SUM(C25:C29)/5</f>
        <v>15965.934</v>
      </c>
      <c r="H29" s="85">
        <f t="shared" ref="H29:H38" si="24">SUM(C24:C29)/6</f>
        <v>16030.96</v>
      </c>
      <c r="I29" s="80">
        <f t="shared" si="6"/>
        <v>16075.59571</v>
      </c>
      <c r="J29" s="85">
        <f t="shared" si="7"/>
        <v>16102.75875</v>
      </c>
      <c r="K29" s="204">
        <f t="shared" si="8"/>
        <v>16136.68556</v>
      </c>
      <c r="L29" s="56">
        <f t="shared" si="9"/>
        <v>16165.213</v>
      </c>
      <c r="M29" s="86">
        <f t="shared" si="10"/>
        <v>16188.89</v>
      </c>
      <c r="N29" s="82">
        <f t="shared" si="11"/>
        <v>16209.06583</v>
      </c>
      <c r="O29" s="65">
        <f t="shared" si="12"/>
        <v>16215.03615</v>
      </c>
      <c r="P29" s="63">
        <f t="shared" si="13"/>
        <v>16220.15143</v>
      </c>
      <c r="Q29" s="61">
        <f t="shared" si="14"/>
        <v>16219.98733</v>
      </c>
      <c r="R29" s="199">
        <f t="shared" si="15"/>
        <v>16227.00438</v>
      </c>
      <c r="S29" s="221">
        <f t="shared" si="16"/>
        <v>16223.86765</v>
      </c>
      <c r="T29" s="208">
        <f t="shared" si="17"/>
        <v>16208.28111</v>
      </c>
      <c r="U29" s="194">
        <f t="shared" si="18"/>
        <v>16203.91368</v>
      </c>
      <c r="V29" s="223">
        <f t="shared" si="19"/>
        <v>16199.13</v>
      </c>
    </row>
    <row r="30">
      <c r="A30" s="30">
        <v>45967.0</v>
      </c>
      <c r="B30" s="3">
        <v>15452.0</v>
      </c>
      <c r="C30" s="3">
        <v>15434.1</v>
      </c>
      <c r="D30" s="62">
        <f t="shared" si="20"/>
        <v>15449.805</v>
      </c>
      <c r="E30" s="73">
        <f t="shared" si="21"/>
        <v>15522.20333</v>
      </c>
      <c r="F30" s="57">
        <f t="shared" si="22"/>
        <v>15703.6475</v>
      </c>
      <c r="G30" s="56">
        <f t="shared" si="23"/>
        <v>15802.722</v>
      </c>
      <c r="H30" s="86">
        <f t="shared" si="24"/>
        <v>15877.295</v>
      </c>
      <c r="I30" s="56">
        <f t="shared" si="6"/>
        <v>15945.69429</v>
      </c>
      <c r="J30" s="205">
        <f t="shared" si="7"/>
        <v>15995.40875</v>
      </c>
      <c r="K30" s="56">
        <f t="shared" si="8"/>
        <v>16028.46333</v>
      </c>
      <c r="L30" s="55">
        <f t="shared" si="9"/>
        <v>16066.427</v>
      </c>
      <c r="M30" s="86">
        <f t="shared" si="10"/>
        <v>16098.74818</v>
      </c>
      <c r="N30" s="72">
        <f t="shared" si="11"/>
        <v>16125.99083</v>
      </c>
      <c r="O30" s="57">
        <f t="shared" si="12"/>
        <v>16149.45308</v>
      </c>
      <c r="P30" s="64">
        <f t="shared" si="13"/>
        <v>16159.255</v>
      </c>
      <c r="Q30" s="59">
        <f t="shared" si="14"/>
        <v>16167.748</v>
      </c>
      <c r="R30" s="61">
        <f t="shared" si="15"/>
        <v>16170.86938</v>
      </c>
      <c r="S30" s="199">
        <f t="shared" si="16"/>
        <v>16180.36294</v>
      </c>
      <c r="T30" s="221">
        <f t="shared" si="17"/>
        <v>16179.99167</v>
      </c>
      <c r="U30" s="208">
        <f t="shared" si="18"/>
        <v>16167.53474</v>
      </c>
      <c r="V30" s="194">
        <f t="shared" si="19"/>
        <v>16165.423</v>
      </c>
    </row>
    <row r="31">
      <c r="A31" s="30">
        <v>45968.0</v>
      </c>
      <c r="B31" s="3">
        <v>15479.0</v>
      </c>
      <c r="C31" s="3">
        <v>15392.88</v>
      </c>
      <c r="D31" s="208">
        <f t="shared" si="20"/>
        <v>15413.49</v>
      </c>
      <c r="E31" s="199">
        <f t="shared" si="21"/>
        <v>15430.83</v>
      </c>
      <c r="F31" s="62">
        <f t="shared" si="22"/>
        <v>15489.8725</v>
      </c>
      <c r="G31" s="73">
        <f t="shared" si="23"/>
        <v>15641.494</v>
      </c>
      <c r="H31" s="82">
        <f t="shared" si="24"/>
        <v>15734.415</v>
      </c>
      <c r="I31" s="82">
        <f t="shared" si="6"/>
        <v>15808.09286</v>
      </c>
      <c r="J31" s="72">
        <f t="shared" si="7"/>
        <v>15876.5925</v>
      </c>
      <c r="K31" s="82">
        <f t="shared" si="8"/>
        <v>15928.46111</v>
      </c>
      <c r="L31" s="72">
        <f t="shared" si="9"/>
        <v>15964.905</v>
      </c>
      <c r="M31" s="72">
        <f t="shared" si="10"/>
        <v>16005.19545</v>
      </c>
      <c r="N31" s="72">
        <f t="shared" si="11"/>
        <v>16039.92583</v>
      </c>
      <c r="O31" s="83">
        <f t="shared" si="12"/>
        <v>16069.59769</v>
      </c>
      <c r="P31" s="66">
        <f t="shared" si="13"/>
        <v>16095.41214</v>
      </c>
      <c r="Q31" s="73">
        <f t="shared" si="14"/>
        <v>16108.16333</v>
      </c>
      <c r="R31" s="90">
        <f t="shared" si="15"/>
        <v>16119.31875</v>
      </c>
      <c r="S31" s="91">
        <f t="shared" si="16"/>
        <v>16125.10529</v>
      </c>
      <c r="T31" s="200">
        <f t="shared" si="17"/>
        <v>16136.61389</v>
      </c>
      <c r="U31" s="198">
        <f t="shared" si="18"/>
        <v>16138.56474</v>
      </c>
      <c r="V31" s="208">
        <f t="shared" si="19"/>
        <v>16128.802</v>
      </c>
    </row>
    <row r="32">
      <c r="A32" s="30">
        <v>45971.0</v>
      </c>
      <c r="B32" s="3">
        <v>15583.0</v>
      </c>
      <c r="C32" s="3">
        <v>15537.33</v>
      </c>
      <c r="D32" s="222">
        <f t="shared" si="20"/>
        <v>15465.105</v>
      </c>
      <c r="E32" s="223">
        <f t="shared" si="21"/>
        <v>15454.77</v>
      </c>
      <c r="F32" s="208">
        <f t="shared" si="22"/>
        <v>15457.455</v>
      </c>
      <c r="G32" s="224">
        <f t="shared" si="23"/>
        <v>15499.364</v>
      </c>
      <c r="H32" s="62">
        <f t="shared" si="24"/>
        <v>15624.13333</v>
      </c>
      <c r="I32" s="73">
        <f t="shared" si="6"/>
        <v>15706.26</v>
      </c>
      <c r="J32" s="64">
        <f t="shared" si="7"/>
        <v>15774.2475</v>
      </c>
      <c r="K32" s="202">
        <f t="shared" si="8"/>
        <v>15838.89667</v>
      </c>
      <c r="L32" s="65">
        <f t="shared" si="9"/>
        <v>15889.348</v>
      </c>
      <c r="M32" s="88">
        <f t="shared" si="10"/>
        <v>15926.03455</v>
      </c>
      <c r="N32" s="88">
        <f t="shared" si="11"/>
        <v>15966.20667</v>
      </c>
      <c r="O32" s="88">
        <f t="shared" si="12"/>
        <v>16001.26462</v>
      </c>
      <c r="P32" s="202">
        <f t="shared" si="13"/>
        <v>16031.57857</v>
      </c>
      <c r="Q32" s="64">
        <f t="shared" si="14"/>
        <v>16058.20667</v>
      </c>
      <c r="R32" s="63">
        <f t="shared" si="15"/>
        <v>16072.48625</v>
      </c>
      <c r="S32" s="61">
        <f t="shared" si="16"/>
        <v>16085.08412</v>
      </c>
      <c r="T32" s="199">
        <f t="shared" si="17"/>
        <v>16092.45111</v>
      </c>
      <c r="U32" s="206">
        <f t="shared" si="18"/>
        <v>16105.07263</v>
      </c>
      <c r="V32" s="207">
        <f t="shared" si="19"/>
        <v>16108.503</v>
      </c>
    </row>
    <row r="33">
      <c r="A33" s="30">
        <v>45972.0</v>
      </c>
      <c r="B33" s="3">
        <v>15645.0</v>
      </c>
      <c r="C33" s="3">
        <v>15613.47</v>
      </c>
      <c r="D33" s="222">
        <f t="shared" si="20"/>
        <v>15575.4</v>
      </c>
      <c r="E33" s="219">
        <f t="shared" si="21"/>
        <v>15514.56</v>
      </c>
      <c r="F33" s="196">
        <f t="shared" si="22"/>
        <v>15494.445</v>
      </c>
      <c r="G33" s="197">
        <f t="shared" si="23"/>
        <v>15488.658</v>
      </c>
      <c r="H33" s="206">
        <f t="shared" si="24"/>
        <v>15518.38167</v>
      </c>
      <c r="I33" s="91">
        <f t="shared" si="6"/>
        <v>15622.61</v>
      </c>
      <c r="J33" s="89">
        <f t="shared" si="7"/>
        <v>15694.66125</v>
      </c>
      <c r="K33" s="89">
        <f t="shared" si="8"/>
        <v>15756.38333</v>
      </c>
      <c r="L33" s="73">
        <f t="shared" si="9"/>
        <v>15816.354</v>
      </c>
      <c r="M33" s="73">
        <f t="shared" si="10"/>
        <v>15864.26818</v>
      </c>
      <c r="N33" s="65">
        <f t="shared" si="11"/>
        <v>15899.9875</v>
      </c>
      <c r="O33" s="202">
        <f t="shared" si="12"/>
        <v>15939.07308</v>
      </c>
      <c r="P33" s="202">
        <f t="shared" si="13"/>
        <v>15973.565</v>
      </c>
      <c r="Q33" s="58">
        <f t="shared" si="14"/>
        <v>16003.70467</v>
      </c>
      <c r="R33" s="73">
        <f t="shared" si="15"/>
        <v>16030.41063</v>
      </c>
      <c r="S33" s="59">
        <f t="shared" si="16"/>
        <v>16045.48529</v>
      </c>
      <c r="T33" s="61">
        <f t="shared" si="17"/>
        <v>16058.88333</v>
      </c>
      <c r="U33" s="199">
        <f t="shared" si="18"/>
        <v>16067.24158</v>
      </c>
      <c r="V33" s="206">
        <f t="shared" si="19"/>
        <v>16080.4925</v>
      </c>
    </row>
    <row r="34">
      <c r="A34" s="30">
        <v>45973.0</v>
      </c>
      <c r="B34" s="3">
        <v>15696.0</v>
      </c>
      <c r="C34" s="3">
        <v>15667.14</v>
      </c>
      <c r="D34" s="59">
        <f t="shared" si="20"/>
        <v>15640.305</v>
      </c>
      <c r="E34" s="206">
        <f t="shared" si="21"/>
        <v>15605.98</v>
      </c>
      <c r="F34" s="220">
        <f t="shared" si="22"/>
        <v>15552.705</v>
      </c>
      <c r="G34" s="240">
        <f t="shared" si="23"/>
        <v>15528.984</v>
      </c>
      <c r="H34" s="219">
        <f t="shared" si="24"/>
        <v>15518.405</v>
      </c>
      <c r="I34" s="218">
        <f t="shared" si="6"/>
        <v>15539.63286</v>
      </c>
      <c r="J34" s="241">
        <f t="shared" si="7"/>
        <v>15628.17625</v>
      </c>
      <c r="K34" s="207">
        <f t="shared" si="8"/>
        <v>15691.60333</v>
      </c>
      <c r="L34" s="199">
        <f t="shared" si="9"/>
        <v>15747.459</v>
      </c>
      <c r="M34" s="61">
        <f t="shared" si="10"/>
        <v>15802.78909</v>
      </c>
      <c r="N34" s="61">
        <f t="shared" si="11"/>
        <v>15847.84083</v>
      </c>
      <c r="O34" s="62">
        <f t="shared" si="12"/>
        <v>15882.07615</v>
      </c>
      <c r="P34" s="59">
        <f t="shared" si="13"/>
        <v>15919.64929</v>
      </c>
      <c r="Q34" s="63">
        <f t="shared" si="14"/>
        <v>15953.13667</v>
      </c>
      <c r="R34" s="89">
        <f t="shared" si="15"/>
        <v>15982.66938</v>
      </c>
      <c r="S34" s="73">
        <f t="shared" si="16"/>
        <v>16009.04176</v>
      </c>
      <c r="T34" s="58">
        <f t="shared" si="17"/>
        <v>16024.46611</v>
      </c>
      <c r="U34" s="202">
        <f t="shared" si="18"/>
        <v>16038.26526</v>
      </c>
      <c r="V34" s="66">
        <f t="shared" si="19"/>
        <v>16047.2365</v>
      </c>
    </row>
    <row r="35">
      <c r="A35" s="30">
        <v>45974.0</v>
      </c>
      <c r="B35" s="3">
        <v>15749.0</v>
      </c>
      <c r="C35" s="3">
        <v>15744.76</v>
      </c>
      <c r="D35" s="59">
        <f t="shared" si="20"/>
        <v>15705.95</v>
      </c>
      <c r="E35" s="199">
        <f t="shared" si="21"/>
        <v>15675.12333</v>
      </c>
      <c r="F35" s="208">
        <f t="shared" si="22"/>
        <v>15640.675</v>
      </c>
      <c r="G35" s="208">
        <f t="shared" si="23"/>
        <v>15591.116</v>
      </c>
      <c r="H35" s="208">
        <f t="shared" si="24"/>
        <v>15564.94667</v>
      </c>
      <c r="I35" s="198">
        <f t="shared" si="6"/>
        <v>15550.74143</v>
      </c>
      <c r="J35" s="200">
        <f t="shared" si="7"/>
        <v>15565.27375</v>
      </c>
      <c r="K35" s="61">
        <f t="shared" si="8"/>
        <v>15641.13</v>
      </c>
      <c r="L35" s="63">
        <f t="shared" si="9"/>
        <v>15696.919</v>
      </c>
      <c r="M35" s="89">
        <f t="shared" si="10"/>
        <v>15747.21364</v>
      </c>
      <c r="N35" s="73">
        <f t="shared" si="11"/>
        <v>15797.95333</v>
      </c>
      <c r="O35" s="73">
        <f t="shared" si="12"/>
        <v>15839.91154</v>
      </c>
      <c r="P35" s="58">
        <f t="shared" si="13"/>
        <v>15872.26786</v>
      </c>
      <c r="Q35" s="58">
        <f t="shared" si="14"/>
        <v>15907.99</v>
      </c>
      <c r="R35" s="58">
        <f t="shared" si="15"/>
        <v>15940.11313</v>
      </c>
      <c r="S35" s="64">
        <f t="shared" si="16"/>
        <v>15968.67471</v>
      </c>
      <c r="T35" s="225">
        <f t="shared" si="17"/>
        <v>15994.35944</v>
      </c>
      <c r="U35" s="59">
        <f t="shared" si="18"/>
        <v>16009.74474</v>
      </c>
      <c r="V35" s="61">
        <f t="shared" si="19"/>
        <v>16023.59</v>
      </c>
    </row>
    <row r="36">
      <c r="A36" s="30">
        <v>45975.0</v>
      </c>
      <c r="B36" s="3">
        <v>15684.0</v>
      </c>
      <c r="C36" s="3">
        <v>15650.28</v>
      </c>
      <c r="D36" s="56">
        <f t="shared" si="20"/>
        <v>15697.52</v>
      </c>
      <c r="E36" s="58">
        <f t="shared" si="21"/>
        <v>15687.39333</v>
      </c>
      <c r="F36" s="63">
        <f t="shared" si="22"/>
        <v>15668.9125</v>
      </c>
      <c r="G36" s="199">
        <f t="shared" si="23"/>
        <v>15642.596</v>
      </c>
      <c r="H36" s="206">
        <f t="shared" si="24"/>
        <v>15600.97667</v>
      </c>
      <c r="I36" s="206">
        <f t="shared" si="6"/>
        <v>15577.13714</v>
      </c>
      <c r="J36" s="199">
        <f t="shared" si="7"/>
        <v>15563.18375</v>
      </c>
      <c r="K36" s="91">
        <f t="shared" si="8"/>
        <v>15574.71889</v>
      </c>
      <c r="L36" s="62">
        <f t="shared" si="9"/>
        <v>15642.045</v>
      </c>
      <c r="M36" s="225">
        <f t="shared" si="10"/>
        <v>15692.67909</v>
      </c>
      <c r="N36" s="73">
        <f t="shared" si="11"/>
        <v>15739.13583</v>
      </c>
      <c r="O36" s="64">
        <f t="shared" si="12"/>
        <v>15786.59385</v>
      </c>
      <c r="P36" s="64">
        <f t="shared" si="13"/>
        <v>15826.36643</v>
      </c>
      <c r="Q36" s="65">
        <f t="shared" si="14"/>
        <v>15857.46867</v>
      </c>
      <c r="R36" s="65">
        <f t="shared" si="15"/>
        <v>15891.88313</v>
      </c>
      <c r="S36" s="65">
        <f t="shared" si="16"/>
        <v>15923.06412</v>
      </c>
      <c r="T36" s="58">
        <f t="shared" si="17"/>
        <v>15950.98611</v>
      </c>
      <c r="U36" s="73">
        <f t="shared" si="18"/>
        <v>15976.25</v>
      </c>
      <c r="V36" s="63">
        <f t="shared" si="19"/>
        <v>15991.7715</v>
      </c>
    </row>
    <row r="37">
      <c r="A37" s="30">
        <v>45978.0</v>
      </c>
      <c r="B37" s="3">
        <v>15878.0</v>
      </c>
      <c r="C37" s="3">
        <v>15825.89</v>
      </c>
      <c r="D37" s="81">
        <f t="shared" si="20"/>
        <v>15738.085</v>
      </c>
      <c r="E37" s="205">
        <f t="shared" si="21"/>
        <v>15740.31</v>
      </c>
      <c r="F37" s="65">
        <f t="shared" si="22"/>
        <v>15722.0175</v>
      </c>
      <c r="G37" s="89">
        <f t="shared" si="23"/>
        <v>15700.308</v>
      </c>
      <c r="H37" s="91">
        <f t="shared" si="24"/>
        <v>15673.145</v>
      </c>
      <c r="I37" s="199">
        <f t="shared" si="6"/>
        <v>15633.10714</v>
      </c>
      <c r="J37" s="199">
        <f t="shared" si="7"/>
        <v>15608.23125</v>
      </c>
      <c r="K37" s="226">
        <f t="shared" si="8"/>
        <v>15592.37333</v>
      </c>
      <c r="L37" s="61">
        <f t="shared" si="9"/>
        <v>15599.836</v>
      </c>
      <c r="M37" s="59">
        <f t="shared" si="10"/>
        <v>15658.75818</v>
      </c>
      <c r="N37" s="73">
        <f t="shared" si="11"/>
        <v>15703.78</v>
      </c>
      <c r="O37" s="73">
        <f t="shared" si="12"/>
        <v>15745.80923</v>
      </c>
      <c r="P37" s="64">
        <f t="shared" si="13"/>
        <v>15789.40071</v>
      </c>
      <c r="Q37" s="64">
        <f t="shared" si="14"/>
        <v>15826.33467</v>
      </c>
      <c r="R37" s="65">
        <f t="shared" si="15"/>
        <v>15855.495</v>
      </c>
      <c r="S37" s="65">
        <f t="shared" si="16"/>
        <v>15888.00118</v>
      </c>
      <c r="T37" s="202">
        <f t="shared" si="17"/>
        <v>15917.66556</v>
      </c>
      <c r="U37" s="58">
        <f t="shared" si="18"/>
        <v>15944.40211</v>
      </c>
      <c r="V37" s="73">
        <f t="shared" si="19"/>
        <v>15968.732</v>
      </c>
    </row>
    <row r="38">
      <c r="A38" s="30">
        <v>45979.0</v>
      </c>
      <c r="B38" s="3">
        <v>15930.0</v>
      </c>
      <c r="C38" s="3">
        <v>15918.31</v>
      </c>
      <c r="D38" s="55">
        <f t="shared" si="20"/>
        <v>15872.1</v>
      </c>
      <c r="E38" s="56">
        <f t="shared" si="21"/>
        <v>15798.16</v>
      </c>
      <c r="F38" s="56">
        <f t="shared" si="22"/>
        <v>15784.81</v>
      </c>
      <c r="G38" s="57">
        <f t="shared" si="23"/>
        <v>15761.276</v>
      </c>
      <c r="H38" s="58">
        <f t="shared" si="24"/>
        <v>15736.64167</v>
      </c>
      <c r="I38" s="59">
        <f t="shared" si="6"/>
        <v>15708.16857</v>
      </c>
      <c r="J38" s="60">
        <f t="shared" si="7"/>
        <v>15668.7575</v>
      </c>
      <c r="K38" s="61">
        <f t="shared" si="8"/>
        <v>15642.68444</v>
      </c>
      <c r="L38" s="62">
        <f t="shared" si="9"/>
        <v>15624.967</v>
      </c>
      <c r="M38" s="59">
        <f t="shared" si="10"/>
        <v>15628.78818</v>
      </c>
      <c r="N38" s="63">
        <f t="shared" si="11"/>
        <v>15680.3875</v>
      </c>
      <c r="O38" s="64">
        <f t="shared" si="12"/>
        <v>15720.28231</v>
      </c>
      <c r="P38" s="64">
        <f t="shared" si="13"/>
        <v>15758.13071</v>
      </c>
      <c r="Q38" s="65">
        <f t="shared" si="14"/>
        <v>15797.99467</v>
      </c>
      <c r="R38" s="58">
        <f t="shared" si="15"/>
        <v>15832.08313</v>
      </c>
      <c r="S38" s="66">
        <f t="shared" si="16"/>
        <v>15859.19</v>
      </c>
      <c r="T38" s="66">
        <f t="shared" si="17"/>
        <v>15889.685</v>
      </c>
      <c r="U38" s="66">
        <f t="shared" si="18"/>
        <v>15917.69947</v>
      </c>
      <c r="V38" s="65">
        <f t="shared" si="19"/>
        <v>15943.0975</v>
      </c>
    </row>
    <row r="39">
      <c r="A39" s="30">
        <v>45980.0</v>
      </c>
      <c r="B39" s="3">
        <v>15768.0</v>
      </c>
      <c r="C39" s="3">
        <v>15799.67</v>
      </c>
      <c r="D39" s="32">
        <f t="shared" ref="D39:D40" si="25">SUM(C38:C39)/2</f>
        <v>15858.99</v>
      </c>
      <c r="E39" s="32">
        <f t="shared" ref="E39:E40" si="26">SUM(C37:C39)/3</f>
        <v>15847.95667</v>
      </c>
      <c r="F39" s="32">
        <f t="shared" ref="F39:F40" si="27">SUM(C36:C39)/4</f>
        <v>15798.5375</v>
      </c>
      <c r="G39" s="32">
        <f t="shared" ref="G39:G40" si="28">SUM(C35:C39)/5</f>
        <v>15787.782</v>
      </c>
      <c r="H39" s="32">
        <f t="shared" ref="H39:H40" si="29">SUM(C34:C39)/6</f>
        <v>15767.675</v>
      </c>
      <c r="I39" s="32">
        <f t="shared" si="6"/>
        <v>15745.64571</v>
      </c>
      <c r="J39" s="37">
        <f t="shared" si="7"/>
        <v>15719.60625</v>
      </c>
      <c r="K39" s="32">
        <f t="shared" si="8"/>
        <v>15683.30333</v>
      </c>
      <c r="L39" s="32">
        <f t="shared" si="9"/>
        <v>15658.383</v>
      </c>
      <c r="M39" s="32">
        <f t="shared" si="10"/>
        <v>15640.84909</v>
      </c>
      <c r="N39" s="32">
        <f t="shared" si="11"/>
        <v>15643.02833</v>
      </c>
      <c r="O39" s="32">
        <f t="shared" si="12"/>
        <v>15689.56308</v>
      </c>
      <c r="P39" s="32">
        <f t="shared" si="13"/>
        <v>15725.95286</v>
      </c>
      <c r="Q39" s="32">
        <f t="shared" si="14"/>
        <v>15760.9</v>
      </c>
      <c r="R39" s="4">
        <f t="shared" si="15"/>
        <v>15798.09938</v>
      </c>
      <c r="S39" s="4">
        <f t="shared" si="16"/>
        <v>15830.17647</v>
      </c>
      <c r="T39" s="4">
        <f t="shared" si="17"/>
        <v>15855.88333</v>
      </c>
      <c r="U39" s="4">
        <f t="shared" si="18"/>
        <v>15884.94737</v>
      </c>
      <c r="V39" s="4">
        <f t="shared" si="19"/>
        <v>15911.798</v>
      </c>
    </row>
    <row r="40">
      <c r="A40" s="30">
        <v>45981.0</v>
      </c>
      <c r="B40" s="3">
        <v>15801.0</v>
      </c>
      <c r="C40" s="3">
        <v>15740.96</v>
      </c>
      <c r="D40" s="32">
        <f t="shared" si="25"/>
        <v>15770.315</v>
      </c>
      <c r="E40" s="32">
        <f t="shared" si="26"/>
        <v>15819.64667</v>
      </c>
      <c r="F40" s="32">
        <f t="shared" si="27"/>
        <v>15821.2075</v>
      </c>
      <c r="G40" s="32">
        <f t="shared" si="28"/>
        <v>15787.022</v>
      </c>
      <c r="H40" s="32">
        <f t="shared" si="29"/>
        <v>15779.97833</v>
      </c>
      <c r="I40" s="32">
        <f t="shared" si="6"/>
        <v>15763.85857</v>
      </c>
      <c r="J40" s="37">
        <f t="shared" si="7"/>
        <v>15745.06</v>
      </c>
      <c r="K40" s="32">
        <f t="shared" si="8"/>
        <v>15721.97889</v>
      </c>
      <c r="L40" s="32">
        <f t="shared" si="9"/>
        <v>15689.069</v>
      </c>
      <c r="M40" s="32">
        <f t="shared" si="10"/>
        <v>15665.89</v>
      </c>
      <c r="N40" s="32">
        <f t="shared" si="11"/>
        <v>15649.19167</v>
      </c>
      <c r="O40" s="32">
        <f t="shared" si="12"/>
        <v>15650.56154</v>
      </c>
      <c r="P40" s="32">
        <f t="shared" si="13"/>
        <v>15693.23429</v>
      </c>
      <c r="Q40" s="32">
        <f t="shared" si="14"/>
        <v>15726.95333</v>
      </c>
      <c r="R40" s="4">
        <f t="shared" si="15"/>
        <v>15759.65375</v>
      </c>
      <c r="S40" s="4">
        <f t="shared" si="16"/>
        <v>15794.73824</v>
      </c>
      <c r="T40" s="4">
        <f t="shared" si="17"/>
        <v>15825.22</v>
      </c>
      <c r="U40" s="4">
        <f t="shared" si="18"/>
        <v>15849.83474</v>
      </c>
      <c r="V40" s="4">
        <f t="shared" si="19"/>
        <v>15877.748</v>
      </c>
    </row>
    <row r="41">
      <c r="A41" s="30">
        <v>45982.0</v>
      </c>
      <c r="B41" s="3">
        <v>15977.0</v>
      </c>
      <c r="C41" s="3">
        <v>15987.46</v>
      </c>
      <c r="D41" s="67">
        <f>SUM(C40:C41)/2</f>
        <v>15864.21</v>
      </c>
      <c r="E41" s="68">
        <f>SUM(C39:C41)/3</f>
        <v>15842.69667</v>
      </c>
      <c r="F41" s="68">
        <f>SUM(C38:C41)/4</f>
        <v>15861.6</v>
      </c>
      <c r="G41" s="69">
        <f>SUM(C37:C41)/5</f>
        <v>15854.458</v>
      </c>
      <c r="H41" s="70">
        <f>SUM(C36:C41)/6</f>
        <v>15820.42833</v>
      </c>
      <c r="I41" s="71">
        <f t="shared" si="6"/>
        <v>15809.61857</v>
      </c>
      <c r="J41" s="55">
        <f t="shared" si="7"/>
        <v>15791.80875</v>
      </c>
      <c r="K41" s="72">
        <f t="shared" si="8"/>
        <v>15771.99333</v>
      </c>
      <c r="L41" s="66">
        <f t="shared" si="9"/>
        <v>15748.527</v>
      </c>
      <c r="M41" s="64">
        <f t="shared" si="10"/>
        <v>15716.19545</v>
      </c>
      <c r="N41" s="73">
        <f t="shared" si="11"/>
        <v>15692.6875</v>
      </c>
      <c r="O41" s="73">
        <f t="shared" si="12"/>
        <v>15675.21231</v>
      </c>
      <c r="P41" s="64">
        <f t="shared" si="13"/>
        <v>15674.62571</v>
      </c>
      <c r="Q41" s="65">
        <f t="shared" si="14"/>
        <v>15712.84933</v>
      </c>
      <c r="R41" s="57">
        <f t="shared" si="15"/>
        <v>15743.235</v>
      </c>
      <c r="S41" s="57">
        <f t="shared" si="16"/>
        <v>15773.05412</v>
      </c>
      <c r="T41" s="57">
        <f t="shared" si="17"/>
        <v>15805.445</v>
      </c>
      <c r="U41" s="57">
        <f t="shared" si="18"/>
        <v>15833.75895</v>
      </c>
      <c r="V41" s="57">
        <f t="shared" si="19"/>
        <v>15856.716</v>
      </c>
    </row>
    <row r="42">
      <c r="A42" s="30">
        <v>45985.0</v>
      </c>
      <c r="B42" s="3">
        <v>15958.0</v>
      </c>
      <c r="C42" s="3">
        <v>15979.01</v>
      </c>
      <c r="D42" s="32">
        <f t="shared" ref="D42:D44" si="30">SUM(C41:C42)/2</f>
        <v>15983.235</v>
      </c>
      <c r="E42" s="32">
        <f t="shared" ref="E42:E44" si="31">SUM(C40:C42)/3</f>
        <v>15902.47667</v>
      </c>
      <c r="F42" s="32">
        <f t="shared" ref="F42:F44" si="32">SUM(C39:C42)/4</f>
        <v>15876.775</v>
      </c>
      <c r="G42" s="32">
        <f t="shared" ref="G42:G44" si="33">SUM(C38:C42)/5</f>
        <v>15885.082</v>
      </c>
      <c r="H42" s="32">
        <f t="shared" ref="H42:H44" si="34">SUM(C37:C42)/6</f>
        <v>15875.21667</v>
      </c>
      <c r="I42" s="32">
        <f t="shared" si="6"/>
        <v>15843.08286</v>
      </c>
      <c r="J42" s="37">
        <f t="shared" si="7"/>
        <v>15830.7925</v>
      </c>
      <c r="K42" s="32">
        <f t="shared" si="8"/>
        <v>15812.60889</v>
      </c>
      <c r="L42" s="32">
        <f t="shared" si="9"/>
        <v>15792.695</v>
      </c>
      <c r="M42" s="32">
        <f t="shared" si="10"/>
        <v>15769.48</v>
      </c>
      <c r="N42" s="32">
        <f t="shared" si="11"/>
        <v>15738.09667</v>
      </c>
      <c r="O42" s="32">
        <f t="shared" si="12"/>
        <v>15714.71231</v>
      </c>
      <c r="P42" s="32">
        <f t="shared" si="13"/>
        <v>15696.91214</v>
      </c>
      <c r="Q42" s="32">
        <f t="shared" si="14"/>
        <v>15694.918</v>
      </c>
      <c r="R42" s="4">
        <f t="shared" si="15"/>
        <v>15729.48438</v>
      </c>
      <c r="S42" s="4">
        <f t="shared" si="16"/>
        <v>15757.10412</v>
      </c>
      <c r="T42" s="4">
        <f t="shared" si="17"/>
        <v>15784.49611</v>
      </c>
      <c r="U42" s="4">
        <f t="shared" si="18"/>
        <v>15814.58</v>
      </c>
      <c r="V42" s="4">
        <f t="shared" si="19"/>
        <v>15841.0215</v>
      </c>
    </row>
    <row r="43">
      <c r="A43" s="30">
        <v>45986.0</v>
      </c>
      <c r="B43" s="3">
        <v>15889.0</v>
      </c>
      <c r="C43" s="3">
        <v>15957.35</v>
      </c>
      <c r="D43" s="32">
        <f t="shared" si="30"/>
        <v>15968.18</v>
      </c>
      <c r="E43" s="32">
        <f t="shared" si="31"/>
        <v>15974.60667</v>
      </c>
      <c r="F43" s="32">
        <f t="shared" si="32"/>
        <v>15916.195</v>
      </c>
      <c r="G43" s="32">
        <f t="shared" si="33"/>
        <v>15892.89</v>
      </c>
      <c r="H43" s="32">
        <f t="shared" si="34"/>
        <v>15897.12667</v>
      </c>
      <c r="I43" s="32">
        <f t="shared" si="6"/>
        <v>15886.95</v>
      </c>
      <c r="J43" s="37">
        <f t="shared" si="7"/>
        <v>15857.36625</v>
      </c>
      <c r="K43" s="32">
        <f t="shared" si="8"/>
        <v>15844.85444</v>
      </c>
      <c r="L43" s="32">
        <f t="shared" si="9"/>
        <v>15827.083</v>
      </c>
      <c r="M43" s="32">
        <f t="shared" si="10"/>
        <v>15807.66364</v>
      </c>
      <c r="N43" s="32">
        <f t="shared" si="11"/>
        <v>15785.13583</v>
      </c>
      <c r="O43" s="32">
        <f t="shared" si="12"/>
        <v>15754.96231</v>
      </c>
      <c r="P43" s="32">
        <f t="shared" si="13"/>
        <v>15732.04357</v>
      </c>
      <c r="Q43" s="32">
        <f t="shared" si="14"/>
        <v>15714.27467</v>
      </c>
      <c r="R43" s="4">
        <f t="shared" si="15"/>
        <v>15711.32</v>
      </c>
      <c r="S43" s="4">
        <f t="shared" si="16"/>
        <v>15742.88824</v>
      </c>
      <c r="T43" s="4">
        <f t="shared" si="17"/>
        <v>15768.22889</v>
      </c>
      <c r="U43" s="4">
        <f t="shared" si="18"/>
        <v>15793.59368</v>
      </c>
      <c r="V43" s="4">
        <f t="shared" si="19"/>
        <v>15821.7185</v>
      </c>
    </row>
    <row r="44">
      <c r="A44" s="30">
        <v>45987.0</v>
      </c>
      <c r="B44" s="3">
        <v>16156.0</v>
      </c>
      <c r="C44" s="3">
        <v>16113.07</v>
      </c>
      <c r="D44" s="32">
        <f t="shared" si="30"/>
        <v>16035.21</v>
      </c>
      <c r="E44" s="32">
        <f t="shared" si="31"/>
        <v>16016.47667</v>
      </c>
      <c r="F44" s="32">
        <f t="shared" si="32"/>
        <v>16009.2225</v>
      </c>
      <c r="G44" s="32">
        <f t="shared" si="33"/>
        <v>15955.57</v>
      </c>
      <c r="H44" s="32">
        <f t="shared" si="34"/>
        <v>15929.58667</v>
      </c>
      <c r="I44" s="32">
        <f t="shared" si="6"/>
        <v>15927.97571</v>
      </c>
      <c r="J44" s="37">
        <f t="shared" si="7"/>
        <v>15915.215</v>
      </c>
      <c r="K44" s="32">
        <f t="shared" si="8"/>
        <v>15885.77778</v>
      </c>
      <c r="L44" s="32">
        <f t="shared" si="9"/>
        <v>15871.676</v>
      </c>
      <c r="M44" s="32">
        <f t="shared" si="10"/>
        <v>15853.08182</v>
      </c>
      <c r="N44" s="32">
        <f t="shared" si="11"/>
        <v>15833.11417</v>
      </c>
      <c r="O44" s="32">
        <f t="shared" si="12"/>
        <v>15810.36154</v>
      </c>
      <c r="P44" s="32">
        <f t="shared" si="13"/>
        <v>15780.54143</v>
      </c>
      <c r="Q44" s="32">
        <f t="shared" si="14"/>
        <v>15757.44533</v>
      </c>
      <c r="R44" s="4">
        <f t="shared" si="15"/>
        <v>15739.19938</v>
      </c>
      <c r="S44" s="4">
        <f t="shared" si="16"/>
        <v>15734.95235</v>
      </c>
      <c r="T44" s="4">
        <f t="shared" si="17"/>
        <v>15763.45389</v>
      </c>
      <c r="U44" s="4">
        <f t="shared" si="18"/>
        <v>15786.37842</v>
      </c>
      <c r="V44" s="4">
        <f t="shared" si="19"/>
        <v>15809.5675</v>
      </c>
    </row>
    <row r="45">
      <c r="A45" s="30">
        <v>45988.0</v>
      </c>
      <c r="B45" s="3">
        <v>15903.0</v>
      </c>
      <c r="C45" s="3">
        <v>16003.54</v>
      </c>
      <c r="D45" s="74">
        <f t="shared" ref="D45:D46" si="35">SUM(C44:C45)/2</f>
        <v>16058.305</v>
      </c>
      <c r="E45" s="75">
        <f t="shared" ref="E45:E46" si="36">SUM(C43:C45)/3</f>
        <v>16024.65333</v>
      </c>
      <c r="F45" s="75">
        <f t="shared" ref="F45:F46" si="37">SUM(C42:C45)/4</f>
        <v>16013.2425</v>
      </c>
      <c r="G45" s="76">
        <f t="shared" ref="G45:G46" si="38">SUM(C41:C45)/5</f>
        <v>16008.086</v>
      </c>
      <c r="H45" s="75">
        <f t="shared" ref="H45:H46" si="39">SUM(C40:C45)/6</f>
        <v>15963.565</v>
      </c>
      <c r="I45" s="77">
        <f t="shared" si="6"/>
        <v>15940.15143</v>
      </c>
      <c r="J45" s="78">
        <f t="shared" si="7"/>
        <v>15937.42125</v>
      </c>
      <c r="K45" s="68">
        <f t="shared" si="8"/>
        <v>15925.02889</v>
      </c>
      <c r="L45" s="68">
        <f t="shared" si="9"/>
        <v>15897.554</v>
      </c>
      <c r="M45" s="79">
        <f t="shared" si="10"/>
        <v>15883.66364</v>
      </c>
      <c r="N45" s="71">
        <f t="shared" si="11"/>
        <v>15865.62</v>
      </c>
      <c r="O45" s="80">
        <f t="shared" si="12"/>
        <v>15846.22385</v>
      </c>
      <c r="P45" s="81">
        <f t="shared" si="13"/>
        <v>15824.16</v>
      </c>
      <c r="Q45" s="82">
        <f t="shared" si="14"/>
        <v>15795.408</v>
      </c>
      <c r="R45" s="83">
        <f t="shared" si="15"/>
        <v>15772.82625</v>
      </c>
      <c r="S45" s="57">
        <f t="shared" si="16"/>
        <v>15754.74882</v>
      </c>
      <c r="T45" s="57">
        <f t="shared" si="17"/>
        <v>15749.87389</v>
      </c>
      <c r="U45" s="82">
        <f t="shared" si="18"/>
        <v>15776.09</v>
      </c>
      <c r="V45" s="72">
        <f t="shared" si="19"/>
        <v>15797.2365</v>
      </c>
    </row>
    <row r="46">
      <c r="A46" s="30">
        <v>45989.0</v>
      </c>
      <c r="B46" s="3">
        <v>15900.0</v>
      </c>
      <c r="C46" s="3">
        <v>15926.22</v>
      </c>
      <c r="D46" s="84">
        <f t="shared" si="35"/>
        <v>15964.88</v>
      </c>
      <c r="E46" s="69">
        <f t="shared" si="36"/>
        <v>16014.27667</v>
      </c>
      <c r="F46" s="85">
        <f t="shared" si="37"/>
        <v>16000.045</v>
      </c>
      <c r="G46" s="80">
        <f t="shared" si="38"/>
        <v>15995.838</v>
      </c>
      <c r="H46" s="80">
        <f t="shared" si="39"/>
        <v>15994.44167</v>
      </c>
      <c r="I46" s="86">
        <f t="shared" si="6"/>
        <v>15958.23</v>
      </c>
      <c r="J46" s="87">
        <f t="shared" si="7"/>
        <v>15938.41</v>
      </c>
      <c r="K46" s="72">
        <f t="shared" si="8"/>
        <v>15936.17667</v>
      </c>
      <c r="L46" s="57">
        <f t="shared" si="9"/>
        <v>15925.148</v>
      </c>
      <c r="M46" s="57">
        <f t="shared" si="10"/>
        <v>15900.16</v>
      </c>
      <c r="N46" s="88">
        <f t="shared" si="11"/>
        <v>15887.21</v>
      </c>
      <c r="O46" s="64">
        <f t="shared" si="12"/>
        <v>15870.28154</v>
      </c>
      <c r="P46" s="89">
        <f t="shared" si="13"/>
        <v>15851.93786</v>
      </c>
      <c r="Q46" s="90">
        <f t="shared" si="14"/>
        <v>15830.964</v>
      </c>
      <c r="R46" s="61">
        <f t="shared" si="15"/>
        <v>15803.58375</v>
      </c>
      <c r="S46" s="91">
        <f t="shared" si="16"/>
        <v>15781.84941</v>
      </c>
      <c r="T46" s="91">
        <f t="shared" si="17"/>
        <v>15764.275</v>
      </c>
      <c r="U46" s="91">
        <f t="shared" si="18"/>
        <v>15759.15526</v>
      </c>
      <c r="V46" s="91">
        <f t="shared" si="19"/>
        <v>15783.5965</v>
      </c>
    </row>
    <row r="47">
      <c r="A47" s="30">
        <v>45992.0</v>
      </c>
      <c r="B47" s="3">
        <v>16097.0</v>
      </c>
      <c r="C47" s="3">
        <v>16023.48</v>
      </c>
      <c r="D47" s="32">
        <f t="shared" ref="D47:D49" si="40">SUM(C46:C47)/2</f>
        <v>15974.85</v>
      </c>
      <c r="E47" s="32">
        <f t="shared" ref="E47:E49" si="41">SUM(C45:C47)/3</f>
        <v>15984.41333</v>
      </c>
      <c r="F47" s="32">
        <f t="shared" ref="F47:F49" si="42">SUM(C44:C47)/4</f>
        <v>16016.5775</v>
      </c>
      <c r="G47" s="32">
        <f t="shared" ref="G47:G49" si="43">SUM(C43:C47)/5</f>
        <v>16004.732</v>
      </c>
      <c r="H47" s="32">
        <f t="shared" ref="H47:H49" si="44">SUM(C42:C47)/6</f>
        <v>16000.445</v>
      </c>
      <c r="I47" s="32">
        <f t="shared" si="6"/>
        <v>15998.59</v>
      </c>
      <c r="J47" s="37">
        <f t="shared" si="7"/>
        <v>15966.38625</v>
      </c>
      <c r="K47" s="32">
        <f t="shared" si="8"/>
        <v>15947.86222</v>
      </c>
      <c r="L47" s="32">
        <f t="shared" si="9"/>
        <v>15944.907</v>
      </c>
      <c r="M47" s="32">
        <f t="shared" si="10"/>
        <v>15934.08727</v>
      </c>
      <c r="N47" s="32">
        <f t="shared" si="11"/>
        <v>15910.43667</v>
      </c>
      <c r="O47" s="32">
        <f t="shared" si="12"/>
        <v>15897.69231</v>
      </c>
      <c r="P47" s="32">
        <f t="shared" si="13"/>
        <v>15881.22429</v>
      </c>
      <c r="Q47" s="32">
        <f t="shared" si="14"/>
        <v>15863.374</v>
      </c>
      <c r="R47" s="4">
        <f t="shared" si="15"/>
        <v>15842.99625</v>
      </c>
      <c r="S47" s="4">
        <f t="shared" si="16"/>
        <v>15816.51882</v>
      </c>
      <c r="T47" s="4">
        <f t="shared" si="17"/>
        <v>15795.27333</v>
      </c>
      <c r="U47" s="4">
        <f t="shared" si="18"/>
        <v>15777.91737</v>
      </c>
      <c r="V47" s="4">
        <f t="shared" si="19"/>
        <v>15772.3715</v>
      </c>
    </row>
    <row r="48">
      <c r="A48" s="30">
        <v>45993.0</v>
      </c>
      <c r="B48" s="3">
        <v>16239.0</v>
      </c>
      <c r="C48" s="3">
        <v>16196.01</v>
      </c>
      <c r="D48" s="32">
        <f t="shared" si="40"/>
        <v>16109.745</v>
      </c>
      <c r="E48" s="32">
        <f t="shared" si="41"/>
        <v>16048.57</v>
      </c>
      <c r="F48" s="32">
        <f t="shared" si="42"/>
        <v>16037.3125</v>
      </c>
      <c r="G48" s="32">
        <f t="shared" si="43"/>
        <v>16052.464</v>
      </c>
      <c r="H48" s="32">
        <f t="shared" si="44"/>
        <v>16036.61167</v>
      </c>
      <c r="I48" s="32">
        <f t="shared" si="6"/>
        <v>16028.38286</v>
      </c>
      <c r="J48" s="37">
        <f t="shared" si="7"/>
        <v>16023.2675</v>
      </c>
      <c r="K48" s="32">
        <f t="shared" si="8"/>
        <v>15991.9</v>
      </c>
      <c r="L48" s="32">
        <f t="shared" si="9"/>
        <v>15972.677</v>
      </c>
      <c r="M48" s="32">
        <f t="shared" si="10"/>
        <v>15967.73455</v>
      </c>
      <c r="N48" s="32">
        <f t="shared" si="11"/>
        <v>15955.91417</v>
      </c>
      <c r="O48" s="32">
        <f t="shared" si="12"/>
        <v>15932.40385</v>
      </c>
      <c r="P48" s="32">
        <f t="shared" si="13"/>
        <v>15919.00071</v>
      </c>
      <c r="Q48" s="32">
        <f t="shared" si="14"/>
        <v>15902.21</v>
      </c>
      <c r="R48" s="4">
        <f t="shared" si="15"/>
        <v>15884.16375</v>
      </c>
      <c r="S48" s="4">
        <f t="shared" si="16"/>
        <v>15863.76176</v>
      </c>
      <c r="T48" s="4">
        <f t="shared" si="17"/>
        <v>15837.60167</v>
      </c>
      <c r="U48" s="4">
        <f t="shared" si="18"/>
        <v>15816.36474</v>
      </c>
      <c r="V48" s="4">
        <f t="shared" si="19"/>
        <v>15798.822</v>
      </c>
    </row>
    <row r="49">
      <c r="A49" s="30">
        <v>45994.0</v>
      </c>
      <c r="B49" s="3">
        <v>16082.0</v>
      </c>
      <c r="C49" s="3">
        <v>16083.47</v>
      </c>
      <c r="D49" s="32">
        <f t="shared" si="40"/>
        <v>16139.74</v>
      </c>
      <c r="E49" s="32">
        <f t="shared" si="41"/>
        <v>16100.98667</v>
      </c>
      <c r="F49" s="32">
        <f t="shared" si="42"/>
        <v>16057.295</v>
      </c>
      <c r="G49" s="32">
        <f t="shared" si="43"/>
        <v>16046.544</v>
      </c>
      <c r="H49" s="32">
        <f t="shared" si="44"/>
        <v>16057.63167</v>
      </c>
      <c r="I49" s="32">
        <f t="shared" si="6"/>
        <v>16043.30571</v>
      </c>
      <c r="J49" s="37">
        <f t="shared" si="7"/>
        <v>16035.26875</v>
      </c>
      <c r="K49" s="32">
        <f t="shared" si="8"/>
        <v>16029.95667</v>
      </c>
      <c r="L49" s="32">
        <f t="shared" si="9"/>
        <v>16001.057</v>
      </c>
      <c r="M49" s="32">
        <f t="shared" si="10"/>
        <v>15982.74909</v>
      </c>
      <c r="N49" s="32">
        <f t="shared" si="11"/>
        <v>15977.37917</v>
      </c>
      <c r="O49" s="32">
        <f t="shared" si="12"/>
        <v>15965.72615</v>
      </c>
      <c r="P49" s="32">
        <f t="shared" si="13"/>
        <v>15943.19429</v>
      </c>
      <c r="Q49" s="32">
        <f t="shared" si="14"/>
        <v>15929.96533</v>
      </c>
      <c r="R49" s="4">
        <f t="shared" si="15"/>
        <v>15913.53875</v>
      </c>
      <c r="S49" s="4">
        <f t="shared" si="16"/>
        <v>15895.88765</v>
      </c>
      <c r="T49" s="4">
        <f t="shared" si="17"/>
        <v>15875.96778</v>
      </c>
      <c r="U49" s="4">
        <f t="shared" si="18"/>
        <v>15850.54211</v>
      </c>
      <c r="V49" s="4">
        <f t="shared" si="19"/>
        <v>15829.72</v>
      </c>
    </row>
    <row r="50">
      <c r="A50" s="30">
        <v>45995.0</v>
      </c>
      <c r="B50" s="3">
        <v>15994.0</v>
      </c>
      <c r="C50" s="3">
        <v>15984.58</v>
      </c>
      <c r="D50" s="72">
        <f>SUM(C49:C50)/2</f>
        <v>16034.025</v>
      </c>
      <c r="E50" s="85">
        <f>SUM(C48:C50)/3</f>
        <v>16088.02</v>
      </c>
      <c r="F50" s="79">
        <f>SUM(C47:C50)/4</f>
        <v>16071.885</v>
      </c>
      <c r="G50" s="92">
        <f>SUM(C46:C50)/5</f>
        <v>16042.752</v>
      </c>
      <c r="H50" s="92">
        <f>SUM(C45:C50)/6</f>
        <v>16036.21667</v>
      </c>
      <c r="I50" s="93">
        <f t="shared" si="6"/>
        <v>16047.19571</v>
      </c>
      <c r="J50" s="85">
        <f t="shared" si="7"/>
        <v>16035.965</v>
      </c>
      <c r="K50" s="80">
        <f t="shared" si="8"/>
        <v>16029.63667</v>
      </c>
      <c r="L50" s="56">
        <f t="shared" si="9"/>
        <v>16025.419</v>
      </c>
      <c r="M50" s="86">
        <f t="shared" si="10"/>
        <v>15999.55909</v>
      </c>
      <c r="N50" s="81">
        <f t="shared" si="11"/>
        <v>15982.90167</v>
      </c>
      <c r="O50" s="72">
        <f t="shared" si="12"/>
        <v>15977.93308</v>
      </c>
      <c r="P50" s="82">
        <f t="shared" si="13"/>
        <v>15967.07286</v>
      </c>
      <c r="Q50" s="57">
        <f t="shared" si="14"/>
        <v>15945.95333</v>
      </c>
      <c r="R50" s="88">
        <f t="shared" si="15"/>
        <v>15933.37875</v>
      </c>
      <c r="S50" s="65">
        <f t="shared" si="16"/>
        <v>15917.71765</v>
      </c>
      <c r="T50" s="73">
        <f t="shared" si="17"/>
        <v>15900.815</v>
      </c>
      <c r="U50" s="63">
        <f t="shared" si="18"/>
        <v>15881.68421</v>
      </c>
      <c r="V50" s="90">
        <f t="shared" si="19"/>
        <v>15857.244</v>
      </c>
    </row>
    <row r="51">
      <c r="A51" s="30">
        <v>45996.0</v>
      </c>
      <c r="B51" s="3">
        <v>16282.0</v>
      </c>
      <c r="C51" s="3">
        <v>16194.45</v>
      </c>
      <c r="D51" s="32">
        <f>SUM(C50:C51)/2</f>
        <v>16089.515</v>
      </c>
      <c r="E51" s="32">
        <f>SUM(C49:C51)/3</f>
        <v>16087.5</v>
      </c>
      <c r="F51" s="32">
        <f>SUM(C48:C51)/4</f>
        <v>16114.6275</v>
      </c>
      <c r="G51" s="32">
        <f>SUM(C47:C51)/5</f>
        <v>16096.398</v>
      </c>
      <c r="H51" s="32">
        <f>SUM(C46:C51)/6</f>
        <v>16068.035</v>
      </c>
      <c r="I51" s="32">
        <f t="shared" si="6"/>
        <v>16058.82143</v>
      </c>
      <c r="J51" s="37">
        <f t="shared" si="7"/>
        <v>16065.6025</v>
      </c>
      <c r="K51" s="32">
        <f t="shared" si="8"/>
        <v>16053.57444</v>
      </c>
      <c r="L51" s="32">
        <f t="shared" si="9"/>
        <v>16046.118</v>
      </c>
      <c r="M51" s="32">
        <f t="shared" si="10"/>
        <v>16040.78545</v>
      </c>
      <c r="N51" s="32">
        <f t="shared" si="11"/>
        <v>16015.8</v>
      </c>
      <c r="O51" s="32">
        <f t="shared" si="12"/>
        <v>15999.17462</v>
      </c>
      <c r="P51" s="32">
        <f t="shared" si="13"/>
        <v>15993.39857</v>
      </c>
      <c r="Q51" s="32">
        <f t="shared" si="14"/>
        <v>15982.23133</v>
      </c>
      <c r="R51" s="4">
        <f t="shared" si="15"/>
        <v>15961.48438</v>
      </c>
      <c r="S51" s="4">
        <f t="shared" si="16"/>
        <v>15948.73588</v>
      </c>
      <c r="T51" s="4">
        <f t="shared" si="17"/>
        <v>15933.09167</v>
      </c>
      <c r="U51" s="4">
        <f t="shared" si="18"/>
        <v>15916.26947</v>
      </c>
      <c r="V51" s="4">
        <f t="shared" si="19"/>
        <v>15897.3225</v>
      </c>
    </row>
    <row r="52">
      <c r="A52" s="30">
        <v>45999.0</v>
      </c>
      <c r="B52" s="3">
        <v>16187.0</v>
      </c>
      <c r="C52" s="3">
        <v>16178.35</v>
      </c>
      <c r="D52" s="74">
        <f t="shared" ref="D52:D53" si="45">SUM(C51:C52)/2</f>
        <v>16186.4</v>
      </c>
      <c r="E52" s="74">
        <f t="shared" ref="E52:E53" si="46">SUM(C50:C52)/3</f>
        <v>16119.12667</v>
      </c>
      <c r="F52" s="74">
        <f t="shared" ref="F52:F53" si="47">SUM(C49:C52)/4</f>
        <v>16110.2125</v>
      </c>
      <c r="G52" s="74">
        <f t="shared" ref="G52:G53" si="48">SUM(C48:C52)/5</f>
        <v>16127.372</v>
      </c>
      <c r="H52" s="94">
        <f t="shared" ref="H52:H53" si="49">SUM(C47:C52)/6</f>
        <v>16110.05667</v>
      </c>
      <c r="I52" s="94">
        <f t="shared" si="6"/>
        <v>16083.79429</v>
      </c>
      <c r="J52" s="94">
        <f t="shared" si="7"/>
        <v>16073.7625</v>
      </c>
      <c r="K52" s="74">
        <f t="shared" si="8"/>
        <v>16078.13</v>
      </c>
      <c r="L52" s="74">
        <f t="shared" si="9"/>
        <v>16066.052</v>
      </c>
      <c r="M52" s="74">
        <f t="shared" si="10"/>
        <v>16058.13909</v>
      </c>
      <c r="N52" s="74">
        <f t="shared" si="11"/>
        <v>16052.24917</v>
      </c>
      <c r="O52" s="74">
        <f t="shared" si="12"/>
        <v>16028.30385</v>
      </c>
      <c r="P52" s="74">
        <f t="shared" si="13"/>
        <v>16011.97286</v>
      </c>
      <c r="Q52" s="74">
        <f t="shared" si="14"/>
        <v>16005.72867</v>
      </c>
      <c r="R52" s="74">
        <f t="shared" si="15"/>
        <v>15994.48875</v>
      </c>
      <c r="S52" s="74">
        <f t="shared" si="16"/>
        <v>15974.24118</v>
      </c>
      <c r="T52" s="74">
        <f t="shared" si="17"/>
        <v>15961.49222</v>
      </c>
      <c r="U52" s="76">
        <f t="shared" si="18"/>
        <v>15946</v>
      </c>
      <c r="V52" s="95">
        <f t="shared" si="19"/>
        <v>15929.3735</v>
      </c>
    </row>
    <row r="53">
      <c r="A53" s="30">
        <v>46000.0</v>
      </c>
      <c r="B53" s="3">
        <v>16020.0</v>
      </c>
      <c r="C53" s="3">
        <v>16073.37</v>
      </c>
      <c r="D53" s="84">
        <f t="shared" si="45"/>
        <v>16125.86</v>
      </c>
      <c r="E53" s="74">
        <f t="shared" si="46"/>
        <v>16148.72333</v>
      </c>
      <c r="F53" s="78">
        <f t="shared" si="47"/>
        <v>16107.6875</v>
      </c>
      <c r="G53" s="85">
        <f t="shared" si="48"/>
        <v>16102.844</v>
      </c>
      <c r="H53" s="72">
        <f t="shared" si="49"/>
        <v>16118.37167</v>
      </c>
      <c r="I53" s="57">
        <f t="shared" si="6"/>
        <v>16104.81571</v>
      </c>
      <c r="J53" s="65">
        <f t="shared" si="7"/>
        <v>16082.49125</v>
      </c>
      <c r="K53" s="64">
        <f t="shared" si="8"/>
        <v>16073.71889</v>
      </c>
      <c r="L53" s="89">
        <f t="shared" si="9"/>
        <v>16077.654</v>
      </c>
      <c r="M53" s="63">
        <f t="shared" si="10"/>
        <v>16066.71727</v>
      </c>
      <c r="N53" s="63">
        <f t="shared" si="11"/>
        <v>16059.40833</v>
      </c>
      <c r="O53" s="63">
        <f t="shared" si="12"/>
        <v>16053.87385</v>
      </c>
      <c r="P53" s="90">
        <f t="shared" si="13"/>
        <v>16031.52286</v>
      </c>
      <c r="Q53" s="61">
        <f t="shared" si="14"/>
        <v>16016.066</v>
      </c>
      <c r="R53" s="226">
        <f t="shared" si="15"/>
        <v>16009.95625</v>
      </c>
      <c r="S53" s="200">
        <f t="shared" si="16"/>
        <v>15999.12882</v>
      </c>
      <c r="T53" s="224">
        <f t="shared" si="17"/>
        <v>15979.74833</v>
      </c>
      <c r="U53" s="206">
        <f t="shared" si="18"/>
        <v>15967.38053</v>
      </c>
      <c r="V53" s="207">
        <f t="shared" si="19"/>
        <v>15952.3685</v>
      </c>
    </row>
    <row r="54">
      <c r="A54" s="30">
        <v>46001.0</v>
      </c>
      <c r="B54" s="3">
        <v>16019.0</v>
      </c>
      <c r="C54" s="3">
        <v>16041.86</v>
      </c>
      <c r="D54" s="32">
        <f t="shared" ref="D54:D70" si="50">SUM(C53:C54)/2</f>
        <v>16057.615</v>
      </c>
      <c r="E54" s="32">
        <f t="shared" ref="E54:E70" si="51">SUM(C52:C54)/3</f>
        <v>16097.86</v>
      </c>
      <c r="F54" s="32">
        <f t="shared" ref="F54:F70" si="52">SUM(C51:C54)/4</f>
        <v>16122.0075</v>
      </c>
      <c r="G54" s="32">
        <f t="shared" ref="G54:G70" si="53">SUM(C50:C54)/5</f>
        <v>16094.522</v>
      </c>
      <c r="H54" s="32">
        <f t="shared" ref="H54:H70" si="54">SUM(C49:C54)/6</f>
        <v>16092.68</v>
      </c>
      <c r="I54" s="32">
        <f t="shared" si="6"/>
        <v>16107.44143</v>
      </c>
      <c r="J54" s="37">
        <f t="shared" si="7"/>
        <v>16096.94625</v>
      </c>
      <c r="K54" s="32">
        <f t="shared" si="8"/>
        <v>16077.97667</v>
      </c>
      <c r="L54" s="32">
        <f t="shared" si="9"/>
        <v>16070.533</v>
      </c>
      <c r="M54" s="32">
        <f t="shared" si="10"/>
        <v>16074.4</v>
      </c>
      <c r="N54" s="32">
        <f t="shared" si="11"/>
        <v>16064.64583</v>
      </c>
      <c r="O54" s="32">
        <f t="shared" si="12"/>
        <v>16058.05846</v>
      </c>
      <c r="P54" s="32">
        <f t="shared" si="13"/>
        <v>16053.01571</v>
      </c>
      <c r="Q54" s="32">
        <f t="shared" si="14"/>
        <v>16032.212</v>
      </c>
      <c r="R54" s="4">
        <f t="shared" si="15"/>
        <v>16017.67813</v>
      </c>
      <c r="S54" s="4">
        <f t="shared" si="16"/>
        <v>16011.83294</v>
      </c>
      <c r="T54" s="4">
        <f t="shared" si="17"/>
        <v>16001.50278</v>
      </c>
      <c r="U54" s="4">
        <f t="shared" si="18"/>
        <v>15983.01737</v>
      </c>
      <c r="V54" s="4">
        <f t="shared" si="19"/>
        <v>15971.1045</v>
      </c>
    </row>
    <row r="55">
      <c r="A55" s="30">
        <v>46002.0</v>
      </c>
      <c r="B55" s="3">
        <v>16248.0</v>
      </c>
      <c r="C55" s="3">
        <v>16218.55</v>
      </c>
      <c r="D55" s="32">
        <f t="shared" si="50"/>
        <v>16130.205</v>
      </c>
      <c r="E55" s="32">
        <f t="shared" si="51"/>
        <v>16111.26</v>
      </c>
      <c r="F55" s="32">
        <f t="shared" si="52"/>
        <v>16128.0325</v>
      </c>
      <c r="G55" s="32">
        <f t="shared" si="53"/>
        <v>16141.316</v>
      </c>
      <c r="H55" s="32">
        <f t="shared" si="54"/>
        <v>16115.19333</v>
      </c>
      <c r="I55" s="32">
        <f t="shared" si="6"/>
        <v>16110.66143</v>
      </c>
      <c r="J55" s="37">
        <f t="shared" si="7"/>
        <v>16121.33</v>
      </c>
      <c r="K55" s="32">
        <f t="shared" si="8"/>
        <v>16110.45778</v>
      </c>
      <c r="L55" s="32">
        <f t="shared" si="9"/>
        <v>16092.034</v>
      </c>
      <c r="M55" s="32">
        <f t="shared" si="10"/>
        <v>16083.98909</v>
      </c>
      <c r="N55" s="32">
        <f t="shared" si="11"/>
        <v>16086.4125</v>
      </c>
      <c r="O55" s="32">
        <f t="shared" si="12"/>
        <v>16076.48462</v>
      </c>
      <c r="P55" s="32">
        <f t="shared" si="13"/>
        <v>16069.52214</v>
      </c>
      <c r="Q55" s="32">
        <f t="shared" si="14"/>
        <v>16064.05133</v>
      </c>
      <c r="R55" s="4">
        <f t="shared" si="15"/>
        <v>16043.85813</v>
      </c>
      <c r="S55" s="4">
        <f t="shared" si="16"/>
        <v>16029.49412</v>
      </c>
      <c r="T55" s="4">
        <f t="shared" si="17"/>
        <v>16023.31722</v>
      </c>
      <c r="U55" s="4">
        <f t="shared" si="18"/>
        <v>16012.92632</v>
      </c>
      <c r="V55" s="4">
        <f t="shared" si="19"/>
        <v>15994.794</v>
      </c>
    </row>
    <row r="56">
      <c r="A56" s="30">
        <v>46003.0</v>
      </c>
      <c r="B56" s="3">
        <v>16522.0</v>
      </c>
      <c r="C56" s="3">
        <v>16480.3</v>
      </c>
      <c r="D56" s="32">
        <f t="shared" si="50"/>
        <v>16349.425</v>
      </c>
      <c r="E56" s="32">
        <f t="shared" si="51"/>
        <v>16246.90333</v>
      </c>
      <c r="F56" s="32">
        <f t="shared" si="52"/>
        <v>16203.52</v>
      </c>
      <c r="G56" s="32">
        <f t="shared" si="53"/>
        <v>16198.486</v>
      </c>
      <c r="H56" s="32">
        <f t="shared" si="54"/>
        <v>16197.81333</v>
      </c>
      <c r="I56" s="32">
        <f t="shared" si="6"/>
        <v>16167.35143</v>
      </c>
      <c r="J56" s="37">
        <f t="shared" si="7"/>
        <v>16156.86625</v>
      </c>
      <c r="K56" s="32">
        <f t="shared" si="8"/>
        <v>16161.21556</v>
      </c>
      <c r="L56" s="32">
        <f t="shared" si="9"/>
        <v>16147.442</v>
      </c>
      <c r="M56" s="32">
        <f t="shared" si="10"/>
        <v>16127.33091</v>
      </c>
      <c r="N56" s="32">
        <f t="shared" si="11"/>
        <v>16117.015</v>
      </c>
      <c r="O56" s="32">
        <f t="shared" si="12"/>
        <v>16116.71154</v>
      </c>
      <c r="P56" s="32">
        <f t="shared" si="13"/>
        <v>16105.32857</v>
      </c>
      <c r="Q56" s="32">
        <f t="shared" si="14"/>
        <v>16096.90733</v>
      </c>
      <c r="R56" s="4">
        <f t="shared" si="15"/>
        <v>16090.06688</v>
      </c>
      <c r="S56" s="4">
        <f t="shared" si="16"/>
        <v>16069.53118</v>
      </c>
      <c r="T56" s="4">
        <f t="shared" si="17"/>
        <v>16054.53889</v>
      </c>
      <c r="U56" s="4">
        <f t="shared" si="18"/>
        <v>16047.36895</v>
      </c>
      <c r="V56" s="4">
        <f t="shared" si="19"/>
        <v>16036.295</v>
      </c>
    </row>
    <row r="57">
      <c r="A57" s="30">
        <v>46006.0</v>
      </c>
      <c r="B57" s="3">
        <v>16415.0</v>
      </c>
      <c r="C57" s="3">
        <v>16420.85</v>
      </c>
      <c r="D57" s="32">
        <f t="shared" si="50"/>
        <v>16450.575</v>
      </c>
      <c r="E57" s="32">
        <f t="shared" si="51"/>
        <v>16373.23333</v>
      </c>
      <c r="F57" s="32">
        <f t="shared" si="52"/>
        <v>16290.39</v>
      </c>
      <c r="G57" s="32">
        <f t="shared" si="53"/>
        <v>16246.986</v>
      </c>
      <c r="H57" s="32">
        <f t="shared" si="54"/>
        <v>16235.54667</v>
      </c>
      <c r="I57" s="32">
        <f t="shared" si="6"/>
        <v>16229.67571</v>
      </c>
      <c r="J57" s="37">
        <f t="shared" si="7"/>
        <v>16199.03875</v>
      </c>
      <c r="K57" s="32">
        <f t="shared" si="8"/>
        <v>16186.19778</v>
      </c>
      <c r="L57" s="32">
        <f t="shared" si="9"/>
        <v>16187.179</v>
      </c>
      <c r="M57" s="32">
        <f t="shared" si="10"/>
        <v>16172.29727</v>
      </c>
      <c r="N57" s="32">
        <f t="shared" si="11"/>
        <v>16151.79083</v>
      </c>
      <c r="O57" s="32">
        <f t="shared" si="12"/>
        <v>16140.38692</v>
      </c>
      <c r="P57" s="32">
        <f t="shared" si="13"/>
        <v>16138.43571</v>
      </c>
      <c r="Q57" s="32">
        <f t="shared" si="14"/>
        <v>16126.36333</v>
      </c>
      <c r="R57" s="4">
        <f t="shared" si="15"/>
        <v>16117.15375</v>
      </c>
      <c r="S57" s="4">
        <f t="shared" si="16"/>
        <v>16109.52471</v>
      </c>
      <c r="T57" s="4">
        <f t="shared" si="17"/>
        <v>16089.04889</v>
      </c>
      <c r="U57" s="4">
        <f t="shared" si="18"/>
        <v>16073.81842</v>
      </c>
      <c r="V57" s="4">
        <f t="shared" si="19"/>
        <v>16066.043</v>
      </c>
    </row>
    <row r="58">
      <c r="A58" s="30">
        <v>46007.0</v>
      </c>
      <c r="B58" s="3">
        <v>16354.0</v>
      </c>
      <c r="C58" s="3">
        <v>16378.89</v>
      </c>
      <c r="D58" s="32">
        <f t="shared" si="50"/>
        <v>16399.87</v>
      </c>
      <c r="E58" s="32">
        <f t="shared" si="51"/>
        <v>16426.68</v>
      </c>
      <c r="F58" s="32">
        <f t="shared" si="52"/>
        <v>16374.6475</v>
      </c>
      <c r="G58" s="32">
        <f t="shared" si="53"/>
        <v>16308.09</v>
      </c>
      <c r="H58" s="32">
        <f t="shared" si="54"/>
        <v>16268.97</v>
      </c>
      <c r="I58" s="32">
        <f t="shared" si="6"/>
        <v>16256.02429</v>
      </c>
      <c r="J58" s="37">
        <f t="shared" si="7"/>
        <v>16248.3275</v>
      </c>
      <c r="K58" s="32">
        <f t="shared" si="8"/>
        <v>16219.02222</v>
      </c>
      <c r="L58" s="32">
        <f t="shared" si="9"/>
        <v>16205.467</v>
      </c>
      <c r="M58" s="32">
        <f t="shared" si="10"/>
        <v>16204.60727</v>
      </c>
      <c r="N58" s="32">
        <f t="shared" si="11"/>
        <v>16189.51333</v>
      </c>
      <c r="O58" s="32">
        <f t="shared" si="12"/>
        <v>16169.26</v>
      </c>
      <c r="P58" s="32">
        <f t="shared" si="13"/>
        <v>16157.42286</v>
      </c>
      <c r="Q58" s="32">
        <f t="shared" si="14"/>
        <v>16154.466</v>
      </c>
      <c r="R58" s="4">
        <f t="shared" si="15"/>
        <v>16142.14625</v>
      </c>
      <c r="S58" s="4">
        <f t="shared" si="16"/>
        <v>16132.55</v>
      </c>
      <c r="T58" s="4">
        <f t="shared" si="17"/>
        <v>16124.48944</v>
      </c>
      <c r="U58" s="4">
        <f t="shared" si="18"/>
        <v>16104.30368</v>
      </c>
      <c r="V58" s="4">
        <f t="shared" si="19"/>
        <v>16089.072</v>
      </c>
    </row>
    <row r="59">
      <c r="A59" s="30">
        <v>46008.0</v>
      </c>
      <c r="B59" s="3">
        <v>16398.0</v>
      </c>
      <c r="C59" s="3">
        <v>16408.94</v>
      </c>
      <c r="D59" s="32">
        <f t="shared" si="50"/>
        <v>16393.915</v>
      </c>
      <c r="E59" s="32">
        <f t="shared" si="51"/>
        <v>16402.89333</v>
      </c>
      <c r="F59" s="32">
        <f t="shared" si="52"/>
        <v>16422.245</v>
      </c>
      <c r="G59" s="32">
        <f t="shared" si="53"/>
        <v>16381.506</v>
      </c>
      <c r="H59" s="32">
        <f t="shared" si="54"/>
        <v>16324.89833</v>
      </c>
      <c r="I59" s="32">
        <f t="shared" si="6"/>
        <v>16288.96571</v>
      </c>
      <c r="J59" s="37">
        <f t="shared" si="7"/>
        <v>16275.13875</v>
      </c>
      <c r="K59" s="32">
        <f t="shared" si="8"/>
        <v>16266.17333</v>
      </c>
      <c r="L59" s="32">
        <f t="shared" si="9"/>
        <v>16238.014</v>
      </c>
      <c r="M59" s="32">
        <f t="shared" si="10"/>
        <v>16223.96455</v>
      </c>
      <c r="N59" s="32">
        <f t="shared" si="11"/>
        <v>16221.635</v>
      </c>
      <c r="O59" s="32">
        <f t="shared" si="12"/>
        <v>16206.39231</v>
      </c>
      <c r="P59" s="32">
        <f t="shared" si="13"/>
        <v>16186.38</v>
      </c>
      <c r="Q59" s="32">
        <f t="shared" si="14"/>
        <v>16174.19067</v>
      </c>
      <c r="R59" s="4">
        <f t="shared" si="15"/>
        <v>16170.37063</v>
      </c>
      <c r="S59" s="4">
        <f t="shared" si="16"/>
        <v>16157.84</v>
      </c>
      <c r="T59" s="4">
        <f t="shared" si="17"/>
        <v>16147.905</v>
      </c>
      <c r="U59" s="4">
        <f t="shared" si="18"/>
        <v>16139.46053</v>
      </c>
      <c r="V59" s="4">
        <f t="shared" si="19"/>
        <v>16119.5355</v>
      </c>
    </row>
    <row r="60">
      <c r="A60" s="30">
        <v>46009.0</v>
      </c>
      <c r="B60" s="3">
        <v>16329.0</v>
      </c>
      <c r="C60" s="3">
        <v>16333.39</v>
      </c>
      <c r="D60" s="32">
        <f t="shared" si="50"/>
        <v>16371.165</v>
      </c>
      <c r="E60" s="32">
        <f t="shared" si="51"/>
        <v>16373.74</v>
      </c>
      <c r="F60" s="32">
        <f t="shared" si="52"/>
        <v>16385.5175</v>
      </c>
      <c r="G60" s="32">
        <f t="shared" si="53"/>
        <v>16404.474</v>
      </c>
      <c r="H60" s="32">
        <f t="shared" si="54"/>
        <v>16373.48667</v>
      </c>
      <c r="I60" s="32">
        <f t="shared" si="6"/>
        <v>16326.11143</v>
      </c>
      <c r="J60" s="37">
        <f t="shared" si="7"/>
        <v>16294.51875</v>
      </c>
      <c r="K60" s="32">
        <f t="shared" si="8"/>
        <v>16281.61111</v>
      </c>
      <c r="L60" s="32">
        <f t="shared" si="9"/>
        <v>16272.895</v>
      </c>
      <c r="M60" s="32">
        <f t="shared" si="10"/>
        <v>16246.68455</v>
      </c>
      <c r="N60" s="32">
        <f t="shared" si="11"/>
        <v>16233.08333</v>
      </c>
      <c r="O60" s="32">
        <f t="shared" si="12"/>
        <v>16230.23154</v>
      </c>
      <c r="P60" s="32">
        <f t="shared" si="13"/>
        <v>16215.46357</v>
      </c>
      <c r="Q60" s="32">
        <f t="shared" si="14"/>
        <v>16196.18067</v>
      </c>
      <c r="R60" s="4">
        <f t="shared" si="15"/>
        <v>16184.14063</v>
      </c>
      <c r="S60" s="4">
        <f t="shared" si="16"/>
        <v>16179.96</v>
      </c>
      <c r="T60" s="4">
        <f t="shared" si="17"/>
        <v>16167.59278</v>
      </c>
      <c r="U60" s="4">
        <f t="shared" si="18"/>
        <v>16157.66737</v>
      </c>
      <c r="V60" s="4">
        <f t="shared" si="19"/>
        <v>16149.157</v>
      </c>
    </row>
    <row r="61">
      <c r="A61" s="30">
        <v>46010.0</v>
      </c>
      <c r="B61" s="3">
        <v>16414.0</v>
      </c>
      <c r="C61" s="3">
        <v>16412.91</v>
      </c>
      <c r="D61" s="32">
        <f t="shared" si="50"/>
        <v>16373.15</v>
      </c>
      <c r="E61" s="32">
        <f t="shared" si="51"/>
        <v>16385.08</v>
      </c>
      <c r="F61" s="32">
        <f t="shared" si="52"/>
        <v>16383.5325</v>
      </c>
      <c r="G61" s="32">
        <f t="shared" si="53"/>
        <v>16390.996</v>
      </c>
      <c r="H61" s="32">
        <f t="shared" si="54"/>
        <v>16405.88</v>
      </c>
      <c r="I61" s="32">
        <f t="shared" si="6"/>
        <v>16379.11857</v>
      </c>
      <c r="J61" s="37">
        <f t="shared" si="7"/>
        <v>16336.96125</v>
      </c>
      <c r="K61" s="32">
        <f t="shared" si="8"/>
        <v>16307.67333</v>
      </c>
      <c r="L61" s="32">
        <f t="shared" si="9"/>
        <v>16294.741</v>
      </c>
      <c r="M61" s="32">
        <f t="shared" si="10"/>
        <v>16285.62364</v>
      </c>
      <c r="N61" s="32">
        <f t="shared" si="11"/>
        <v>16260.53667</v>
      </c>
      <c r="O61" s="32">
        <f t="shared" si="12"/>
        <v>16246.91615</v>
      </c>
      <c r="P61" s="32">
        <f t="shared" si="13"/>
        <v>16243.28</v>
      </c>
      <c r="Q61" s="32">
        <f t="shared" si="14"/>
        <v>16228.62667</v>
      </c>
      <c r="R61" s="4">
        <f t="shared" si="15"/>
        <v>16209.72625</v>
      </c>
      <c r="S61" s="4">
        <f t="shared" si="16"/>
        <v>16197.59765</v>
      </c>
      <c r="T61" s="4">
        <f t="shared" si="17"/>
        <v>16192.90167</v>
      </c>
      <c r="U61" s="4">
        <f t="shared" si="18"/>
        <v>16180.50421</v>
      </c>
      <c r="V61" s="4">
        <f t="shared" si="19"/>
        <v>16170.4295</v>
      </c>
    </row>
    <row r="62">
      <c r="A62" s="30">
        <v>46013.0</v>
      </c>
      <c r="B62" s="3">
        <v>16649.0</v>
      </c>
      <c r="C62" s="3">
        <v>16555.45</v>
      </c>
      <c r="D62" s="32">
        <f t="shared" si="50"/>
        <v>16484.18</v>
      </c>
      <c r="E62" s="32">
        <f t="shared" si="51"/>
        <v>16433.91667</v>
      </c>
      <c r="F62" s="32">
        <f t="shared" si="52"/>
        <v>16427.6725</v>
      </c>
      <c r="G62" s="32">
        <f t="shared" si="53"/>
        <v>16417.916</v>
      </c>
      <c r="H62" s="32">
        <f t="shared" si="54"/>
        <v>16418.405</v>
      </c>
      <c r="I62" s="32">
        <f t="shared" si="6"/>
        <v>16427.24714</v>
      </c>
      <c r="J62" s="37">
        <f t="shared" si="7"/>
        <v>16401.16</v>
      </c>
      <c r="K62" s="32">
        <f t="shared" si="8"/>
        <v>16361.23778</v>
      </c>
      <c r="L62" s="32">
        <f t="shared" si="9"/>
        <v>16332.451</v>
      </c>
      <c r="M62" s="32">
        <f t="shared" si="10"/>
        <v>16318.44182</v>
      </c>
      <c r="N62" s="32">
        <f t="shared" si="11"/>
        <v>16308.10917</v>
      </c>
      <c r="O62" s="32">
        <f t="shared" si="12"/>
        <v>16283.22231</v>
      </c>
      <c r="P62" s="32">
        <f t="shared" si="13"/>
        <v>16268.95429</v>
      </c>
      <c r="Q62" s="32">
        <f t="shared" si="14"/>
        <v>16264.09133</v>
      </c>
      <c r="R62" s="4">
        <f t="shared" si="15"/>
        <v>16249.05313</v>
      </c>
      <c r="S62" s="4">
        <f t="shared" si="16"/>
        <v>16230.06294</v>
      </c>
      <c r="T62" s="4">
        <f t="shared" si="17"/>
        <v>16217.47833</v>
      </c>
      <c r="U62" s="4">
        <f t="shared" si="18"/>
        <v>16211.98316</v>
      </c>
      <c r="V62" s="4">
        <f t="shared" si="19"/>
        <v>16199.2515</v>
      </c>
    </row>
    <row r="63">
      <c r="A63" s="30">
        <v>46014.0</v>
      </c>
      <c r="B63" s="3">
        <v>16585.0</v>
      </c>
      <c r="C63" s="3">
        <v>16607.0</v>
      </c>
      <c r="D63" s="32">
        <f t="shared" si="50"/>
        <v>16581.225</v>
      </c>
      <c r="E63" s="32">
        <f t="shared" si="51"/>
        <v>16525.12</v>
      </c>
      <c r="F63" s="32">
        <f t="shared" si="52"/>
        <v>16477.1875</v>
      </c>
      <c r="G63" s="32">
        <f t="shared" si="53"/>
        <v>16463.538</v>
      </c>
      <c r="H63" s="32">
        <f t="shared" si="54"/>
        <v>16449.43</v>
      </c>
      <c r="I63" s="32">
        <f t="shared" si="6"/>
        <v>16445.34714</v>
      </c>
      <c r="J63" s="37">
        <f t="shared" si="7"/>
        <v>16449.71625</v>
      </c>
      <c r="K63" s="32">
        <f t="shared" si="8"/>
        <v>16424.03111</v>
      </c>
      <c r="L63" s="32">
        <f t="shared" si="9"/>
        <v>16385.814</v>
      </c>
      <c r="M63" s="32">
        <f t="shared" si="10"/>
        <v>16357.41</v>
      </c>
      <c r="N63" s="32">
        <f t="shared" si="11"/>
        <v>16342.48833</v>
      </c>
      <c r="O63" s="32">
        <f t="shared" si="12"/>
        <v>16331.10077</v>
      </c>
      <c r="P63" s="32">
        <f t="shared" si="13"/>
        <v>16306.34929</v>
      </c>
      <c r="Q63" s="32">
        <f t="shared" si="14"/>
        <v>16291.49067</v>
      </c>
      <c r="R63" s="4">
        <f t="shared" si="15"/>
        <v>16285.52313</v>
      </c>
      <c r="S63" s="4">
        <f t="shared" si="16"/>
        <v>16270.10882</v>
      </c>
      <c r="T63" s="4">
        <f t="shared" si="17"/>
        <v>16251.00389</v>
      </c>
      <c r="U63" s="4">
        <f t="shared" si="18"/>
        <v>16237.97947</v>
      </c>
      <c r="V63" s="4">
        <f t="shared" si="19"/>
        <v>16231.734</v>
      </c>
    </row>
    <row r="64">
      <c r="A64" s="30">
        <v>46015.0</v>
      </c>
      <c r="B64" s="3">
        <v>16703.0</v>
      </c>
      <c r="C64" s="3">
        <v>16684.35</v>
      </c>
      <c r="D64" s="32">
        <f t="shared" si="50"/>
        <v>16645.675</v>
      </c>
      <c r="E64" s="32">
        <f t="shared" si="51"/>
        <v>16615.6</v>
      </c>
      <c r="F64" s="32">
        <f t="shared" si="52"/>
        <v>16564.9275</v>
      </c>
      <c r="G64" s="32">
        <f t="shared" si="53"/>
        <v>16518.62</v>
      </c>
      <c r="H64" s="32">
        <f t="shared" si="54"/>
        <v>16500.34</v>
      </c>
      <c r="I64" s="32">
        <f t="shared" si="6"/>
        <v>16482.99</v>
      </c>
      <c r="J64" s="37">
        <f t="shared" si="7"/>
        <v>16475.2225</v>
      </c>
      <c r="K64" s="32">
        <f t="shared" si="8"/>
        <v>16475.78667</v>
      </c>
      <c r="L64" s="32">
        <f t="shared" si="9"/>
        <v>16450.063</v>
      </c>
      <c r="M64" s="32">
        <f t="shared" si="10"/>
        <v>16412.95364</v>
      </c>
      <c r="N64" s="32">
        <f t="shared" si="11"/>
        <v>16384.655</v>
      </c>
      <c r="O64" s="32">
        <f t="shared" si="12"/>
        <v>16368.78538</v>
      </c>
      <c r="P64" s="32">
        <f t="shared" si="13"/>
        <v>16356.33286</v>
      </c>
      <c r="Q64" s="32">
        <f t="shared" si="14"/>
        <v>16331.54933</v>
      </c>
      <c r="R64" s="4">
        <f t="shared" si="15"/>
        <v>16316.04438</v>
      </c>
      <c r="S64" s="4">
        <f t="shared" si="16"/>
        <v>16308.98353</v>
      </c>
      <c r="T64" s="4">
        <f t="shared" si="17"/>
        <v>16293.12222</v>
      </c>
      <c r="U64" s="4">
        <f t="shared" si="18"/>
        <v>16273.81158</v>
      </c>
      <c r="V64" s="4">
        <f t="shared" si="19"/>
        <v>16260.298</v>
      </c>
    </row>
    <row r="65">
      <c r="A65" s="30">
        <v>46017.0</v>
      </c>
      <c r="B65" s="3">
        <v>16596.0</v>
      </c>
      <c r="C65" s="3">
        <v>16594.13</v>
      </c>
      <c r="D65" s="32">
        <f t="shared" si="50"/>
        <v>16639.24</v>
      </c>
      <c r="E65" s="32">
        <f t="shared" si="51"/>
        <v>16628.49333</v>
      </c>
      <c r="F65" s="32">
        <f t="shared" si="52"/>
        <v>16610.2325</v>
      </c>
      <c r="G65" s="32">
        <f t="shared" si="53"/>
        <v>16570.768</v>
      </c>
      <c r="H65" s="32">
        <f t="shared" si="54"/>
        <v>16531.205</v>
      </c>
      <c r="I65" s="32">
        <f t="shared" si="6"/>
        <v>16513.73857</v>
      </c>
      <c r="J65" s="37">
        <f t="shared" si="7"/>
        <v>16496.8825</v>
      </c>
      <c r="K65" s="32">
        <f t="shared" si="8"/>
        <v>16488.43444</v>
      </c>
      <c r="L65" s="32">
        <f t="shared" si="9"/>
        <v>16487.621</v>
      </c>
      <c r="M65" s="32">
        <f t="shared" si="10"/>
        <v>16463.16</v>
      </c>
      <c r="N65" s="32">
        <f t="shared" si="11"/>
        <v>16428.05167</v>
      </c>
      <c r="O65" s="32">
        <f t="shared" si="12"/>
        <v>16400.76846</v>
      </c>
      <c r="P65" s="32">
        <f t="shared" si="13"/>
        <v>16384.88143</v>
      </c>
      <c r="Q65" s="32">
        <f t="shared" si="14"/>
        <v>16372.186</v>
      </c>
      <c r="R65" s="4">
        <f t="shared" si="15"/>
        <v>16347.96063</v>
      </c>
      <c r="S65" s="4">
        <f t="shared" si="16"/>
        <v>16332.40235</v>
      </c>
      <c r="T65" s="4">
        <f t="shared" si="17"/>
        <v>16324.825</v>
      </c>
      <c r="U65" s="4">
        <f t="shared" si="18"/>
        <v>16308.96474</v>
      </c>
      <c r="V65" s="4">
        <f t="shared" si="19"/>
        <v>16289.8275</v>
      </c>
    </row>
    <row r="66">
      <c r="A66" s="30">
        <v>46020.0</v>
      </c>
      <c r="B66" s="3">
        <v>16542.0</v>
      </c>
      <c r="C66" s="3">
        <v>16576.16</v>
      </c>
      <c r="D66" s="32">
        <f t="shared" si="50"/>
        <v>16585.145</v>
      </c>
      <c r="E66" s="32">
        <f t="shared" si="51"/>
        <v>16618.21333</v>
      </c>
      <c r="F66" s="32">
        <f t="shared" si="52"/>
        <v>16615.41</v>
      </c>
      <c r="G66" s="32">
        <f t="shared" si="53"/>
        <v>16603.418</v>
      </c>
      <c r="H66" s="32">
        <f t="shared" si="54"/>
        <v>16571.66667</v>
      </c>
      <c r="I66" s="32">
        <f t="shared" si="6"/>
        <v>16537.62714</v>
      </c>
      <c r="J66" s="37">
        <f t="shared" si="7"/>
        <v>16521.54125</v>
      </c>
      <c r="K66" s="32">
        <f t="shared" si="8"/>
        <v>16505.69111</v>
      </c>
      <c r="L66" s="32">
        <f t="shared" si="9"/>
        <v>16497.207</v>
      </c>
      <c r="M66" s="32">
        <f t="shared" si="10"/>
        <v>16495.67</v>
      </c>
      <c r="N66" s="32">
        <f t="shared" si="11"/>
        <v>16472.57667</v>
      </c>
      <c r="O66" s="32">
        <f t="shared" si="12"/>
        <v>16439.44462</v>
      </c>
      <c r="P66" s="32">
        <f t="shared" si="13"/>
        <v>16413.29643</v>
      </c>
      <c r="Q66" s="32">
        <f t="shared" si="14"/>
        <v>16397.63333</v>
      </c>
      <c r="R66" s="4">
        <f t="shared" si="15"/>
        <v>16384.93438</v>
      </c>
      <c r="S66" s="4">
        <f t="shared" si="16"/>
        <v>16361.38412</v>
      </c>
      <c r="T66" s="4">
        <f t="shared" si="17"/>
        <v>16345.94444</v>
      </c>
      <c r="U66" s="4">
        <f t="shared" si="18"/>
        <v>16338.05316</v>
      </c>
      <c r="V66" s="4">
        <f t="shared" si="19"/>
        <v>16322.3245</v>
      </c>
    </row>
    <row r="67">
      <c r="A67" s="30">
        <v>46021.0</v>
      </c>
      <c r="B67" s="3">
        <v>16647.0</v>
      </c>
      <c r="C67" s="3">
        <v>16658.79</v>
      </c>
      <c r="D67" s="32">
        <f t="shared" si="50"/>
        <v>16617.475</v>
      </c>
      <c r="E67" s="32">
        <f t="shared" si="51"/>
        <v>16609.69333</v>
      </c>
      <c r="F67" s="32">
        <f t="shared" si="52"/>
        <v>16628.3575</v>
      </c>
      <c r="G67" s="32">
        <f t="shared" si="53"/>
        <v>16624.086</v>
      </c>
      <c r="H67" s="32">
        <f t="shared" si="54"/>
        <v>16612.64667</v>
      </c>
      <c r="I67" s="32">
        <f t="shared" si="6"/>
        <v>16584.11286</v>
      </c>
      <c r="J67" s="37">
        <f t="shared" si="7"/>
        <v>16552.7725</v>
      </c>
      <c r="K67" s="32">
        <f t="shared" si="8"/>
        <v>16536.79111</v>
      </c>
      <c r="L67" s="32">
        <f t="shared" si="9"/>
        <v>16521.001</v>
      </c>
      <c r="M67" s="32">
        <f t="shared" si="10"/>
        <v>16511.89636</v>
      </c>
      <c r="N67" s="32">
        <f t="shared" si="11"/>
        <v>16509.26333</v>
      </c>
      <c r="O67" s="32">
        <f t="shared" si="12"/>
        <v>16486.90077</v>
      </c>
      <c r="P67" s="32">
        <f t="shared" si="13"/>
        <v>16455.11214</v>
      </c>
      <c r="Q67" s="32">
        <f t="shared" si="14"/>
        <v>16429.66267</v>
      </c>
      <c r="R67" s="4">
        <f t="shared" si="15"/>
        <v>16413.95563</v>
      </c>
      <c r="S67" s="4">
        <f t="shared" si="16"/>
        <v>16401.04353</v>
      </c>
      <c r="T67" s="4">
        <f t="shared" si="17"/>
        <v>16377.90667</v>
      </c>
      <c r="U67" s="4">
        <f t="shared" si="18"/>
        <v>16362.41</v>
      </c>
      <c r="V67" s="4">
        <f t="shared" si="19"/>
        <v>16354.09</v>
      </c>
    </row>
    <row r="68">
      <c r="A68" s="30">
        <v>46022.0</v>
      </c>
      <c r="B68" s="3">
        <v>16697.0</v>
      </c>
      <c r="C68" s="3">
        <v>16682.77</v>
      </c>
      <c r="D68" s="32">
        <f t="shared" si="50"/>
        <v>16670.78</v>
      </c>
      <c r="E68" s="32">
        <f t="shared" si="51"/>
        <v>16639.24</v>
      </c>
      <c r="F68" s="32">
        <f t="shared" si="52"/>
        <v>16627.9625</v>
      </c>
      <c r="G68" s="32">
        <f t="shared" si="53"/>
        <v>16639.24</v>
      </c>
      <c r="H68" s="32">
        <f t="shared" si="54"/>
        <v>16633.86667</v>
      </c>
      <c r="I68" s="32">
        <f t="shared" si="6"/>
        <v>16622.66429</v>
      </c>
      <c r="J68" s="37">
        <f t="shared" si="7"/>
        <v>16596.445</v>
      </c>
      <c r="K68" s="32">
        <f t="shared" si="8"/>
        <v>16567.21667</v>
      </c>
      <c r="L68" s="32">
        <f t="shared" si="9"/>
        <v>16551.389</v>
      </c>
      <c r="M68" s="32">
        <f t="shared" si="10"/>
        <v>16535.70727</v>
      </c>
      <c r="N68" s="32">
        <f t="shared" si="11"/>
        <v>16526.13583</v>
      </c>
      <c r="O68" s="32">
        <f t="shared" si="12"/>
        <v>16522.61</v>
      </c>
      <c r="P68" s="32">
        <f t="shared" si="13"/>
        <v>16500.89143</v>
      </c>
      <c r="Q68" s="32">
        <f t="shared" si="14"/>
        <v>16470.28933</v>
      </c>
      <c r="R68" s="4">
        <f t="shared" si="15"/>
        <v>16445.48188</v>
      </c>
      <c r="S68" s="4">
        <f t="shared" si="16"/>
        <v>16429.76824</v>
      </c>
      <c r="T68" s="4">
        <f t="shared" si="17"/>
        <v>16416.695</v>
      </c>
      <c r="U68" s="4">
        <f t="shared" si="18"/>
        <v>16393.95211</v>
      </c>
      <c r="V68" s="4">
        <f t="shared" si="19"/>
        <v>16378.428</v>
      </c>
    </row>
    <row r="69">
      <c r="A69" s="30">
        <v>46023.0</v>
      </c>
      <c r="B69" s="3">
        <v>16708.0</v>
      </c>
      <c r="C69" s="3">
        <v>16718.22</v>
      </c>
      <c r="D69" s="32">
        <f t="shared" si="50"/>
        <v>16700.495</v>
      </c>
      <c r="E69" s="32">
        <f t="shared" si="51"/>
        <v>16686.59333</v>
      </c>
      <c r="F69" s="32">
        <f t="shared" si="52"/>
        <v>16658.985</v>
      </c>
      <c r="G69" s="32">
        <f t="shared" si="53"/>
        <v>16646.014</v>
      </c>
      <c r="H69" s="32">
        <f t="shared" si="54"/>
        <v>16652.40333</v>
      </c>
      <c r="I69" s="32">
        <f t="shared" si="6"/>
        <v>16645.91714</v>
      </c>
      <c r="J69" s="37">
        <f t="shared" si="7"/>
        <v>16634.60875</v>
      </c>
      <c r="K69" s="32">
        <f t="shared" si="8"/>
        <v>16609.97556</v>
      </c>
      <c r="L69" s="32">
        <f t="shared" si="9"/>
        <v>16582.317</v>
      </c>
      <c r="M69" s="32">
        <f t="shared" si="10"/>
        <v>16566.55545</v>
      </c>
      <c r="N69" s="32">
        <f t="shared" si="11"/>
        <v>16550.91667</v>
      </c>
      <c r="O69" s="32">
        <f t="shared" si="12"/>
        <v>16540.91154</v>
      </c>
      <c r="P69" s="32">
        <f t="shared" si="13"/>
        <v>16536.58214</v>
      </c>
      <c r="Q69" s="32">
        <f t="shared" si="14"/>
        <v>16515.38</v>
      </c>
      <c r="R69" s="4">
        <f t="shared" si="15"/>
        <v>16485.785</v>
      </c>
      <c r="S69" s="4">
        <f t="shared" si="16"/>
        <v>16461.52529</v>
      </c>
      <c r="T69" s="4">
        <f t="shared" si="17"/>
        <v>16445.79333</v>
      </c>
      <c r="U69" s="4">
        <f t="shared" si="18"/>
        <v>16432.56474</v>
      </c>
      <c r="V69" s="4">
        <f t="shared" si="19"/>
        <v>16410.1655</v>
      </c>
    </row>
    <row r="70">
      <c r="A70" s="30">
        <v>46024.0</v>
      </c>
      <c r="B70" s="3">
        <v>16960.0</v>
      </c>
      <c r="C70" s="3">
        <v>16948.66</v>
      </c>
      <c r="D70" s="32">
        <f t="shared" si="50"/>
        <v>16833.44</v>
      </c>
      <c r="E70" s="32">
        <f t="shared" si="51"/>
        <v>16783.21667</v>
      </c>
      <c r="F70" s="32">
        <f t="shared" si="52"/>
        <v>16752.11</v>
      </c>
      <c r="G70" s="32">
        <f t="shared" si="53"/>
        <v>16716.92</v>
      </c>
      <c r="H70" s="32">
        <f t="shared" si="54"/>
        <v>16696.455</v>
      </c>
      <c r="I70" s="32">
        <f t="shared" si="6"/>
        <v>16694.72571</v>
      </c>
      <c r="J70" s="37">
        <f t="shared" si="7"/>
        <v>16683.76</v>
      </c>
      <c r="K70" s="32">
        <f t="shared" si="8"/>
        <v>16669.50333</v>
      </c>
      <c r="L70" s="32">
        <f t="shared" si="9"/>
        <v>16643.844</v>
      </c>
      <c r="M70" s="32">
        <f t="shared" si="10"/>
        <v>16615.62091</v>
      </c>
      <c r="N70" s="32">
        <f t="shared" si="11"/>
        <v>16598.3975</v>
      </c>
      <c r="O70" s="32">
        <f t="shared" si="12"/>
        <v>16581.51231</v>
      </c>
      <c r="P70" s="32">
        <f t="shared" si="13"/>
        <v>16570.03643</v>
      </c>
      <c r="Q70" s="32">
        <f t="shared" si="14"/>
        <v>16564.054</v>
      </c>
      <c r="R70" s="4">
        <f t="shared" si="15"/>
        <v>16542.46</v>
      </c>
      <c r="S70" s="4">
        <f t="shared" si="16"/>
        <v>16513.01294</v>
      </c>
      <c r="T70" s="4">
        <f t="shared" si="17"/>
        <v>16488.58833</v>
      </c>
      <c r="U70" s="4">
        <f t="shared" si="18"/>
        <v>16472.26</v>
      </c>
      <c r="V70" s="4">
        <f t="shared" si="19"/>
        <v>16458.3695</v>
      </c>
    </row>
    <row r="71">
      <c r="A71" s="30">
        <v>46027.0</v>
      </c>
      <c r="B71" s="3">
        <v>17155.0</v>
      </c>
      <c r="C71" s="3">
        <v>17193.56</v>
      </c>
      <c r="D71" s="75">
        <f>SUM(C70:C71)/2</f>
        <v>17071.11</v>
      </c>
      <c r="E71" s="201">
        <f>SUM(C69:C71)/3</f>
        <v>16953.48</v>
      </c>
      <c r="F71" s="80">
        <f>SUM(C68:C71)/4</f>
        <v>16885.8025</v>
      </c>
      <c r="G71" s="87">
        <f>SUM(C67:C71)/5</f>
        <v>16840.4</v>
      </c>
      <c r="H71" s="82">
        <f>SUM(C66:C71)/6</f>
        <v>16796.36</v>
      </c>
      <c r="I71" s="72">
        <f t="shared" si="6"/>
        <v>16767.47</v>
      </c>
      <c r="J71" s="72">
        <f t="shared" si="7"/>
        <v>16757.08</v>
      </c>
      <c r="K71" s="72">
        <f t="shared" si="8"/>
        <v>16740.40444</v>
      </c>
      <c r="L71" s="82">
        <f t="shared" si="9"/>
        <v>16721.909</v>
      </c>
      <c r="M71" s="57">
        <f t="shared" si="10"/>
        <v>16693.81818</v>
      </c>
      <c r="N71" s="202">
        <f t="shared" si="11"/>
        <v>16663.7825</v>
      </c>
      <c r="O71" s="65">
        <f t="shared" si="12"/>
        <v>16644.17923</v>
      </c>
      <c r="P71" s="58">
        <f t="shared" si="13"/>
        <v>16625.23</v>
      </c>
      <c r="Q71" s="65">
        <f t="shared" si="14"/>
        <v>16611.60467</v>
      </c>
      <c r="R71" s="64">
        <f t="shared" si="15"/>
        <v>16603.39813</v>
      </c>
      <c r="S71" s="73">
        <f t="shared" si="16"/>
        <v>16580.76</v>
      </c>
      <c r="T71" s="73">
        <f t="shared" si="17"/>
        <v>16550.82111</v>
      </c>
      <c r="U71" s="73">
        <f t="shared" si="18"/>
        <v>16525.69211</v>
      </c>
      <c r="V71" s="64">
        <f t="shared" si="19"/>
        <v>16508.325</v>
      </c>
    </row>
    <row r="72">
      <c r="A72" s="30">
        <v>46028.0</v>
      </c>
      <c r="B72" s="3">
        <v>17292.0</v>
      </c>
      <c r="C72" s="3">
        <v>17235.09</v>
      </c>
      <c r="D72" s="32">
        <f t="shared" ref="D72:D100" si="55">SUM(C71:C72)/2</f>
        <v>17214.325</v>
      </c>
      <c r="E72" s="32">
        <f t="shared" ref="E72:E100" si="56">SUM(C70:C72)/3</f>
        <v>17125.77</v>
      </c>
      <c r="F72" s="32">
        <f t="shared" ref="F72:F100" si="57">SUM(C69:C72)/4</f>
        <v>17023.8825</v>
      </c>
      <c r="G72" s="32">
        <f t="shared" ref="G72:G100" si="58">SUM(C68:C72)/5</f>
        <v>16955.66</v>
      </c>
      <c r="H72" s="32">
        <f t="shared" ref="H72:H100" si="59">SUM(C67:C72)/6</f>
        <v>16906.18167</v>
      </c>
      <c r="I72" s="32">
        <f t="shared" si="6"/>
        <v>16859.03571</v>
      </c>
      <c r="J72" s="37">
        <f t="shared" si="7"/>
        <v>16825.9225</v>
      </c>
      <c r="K72" s="32">
        <f t="shared" si="8"/>
        <v>16810.19222</v>
      </c>
      <c r="L72" s="32">
        <f t="shared" si="9"/>
        <v>16789.873</v>
      </c>
      <c r="M72" s="32">
        <f t="shared" si="10"/>
        <v>16768.56182</v>
      </c>
      <c r="N72" s="32">
        <f t="shared" si="11"/>
        <v>16738.92417</v>
      </c>
      <c r="O72" s="32">
        <f t="shared" si="12"/>
        <v>16707.72923</v>
      </c>
      <c r="P72" s="32">
        <f t="shared" si="13"/>
        <v>16686.38714</v>
      </c>
      <c r="Q72" s="32">
        <f t="shared" si="14"/>
        <v>16665.88733</v>
      </c>
      <c r="R72" s="4">
        <f t="shared" si="15"/>
        <v>16650.5725</v>
      </c>
      <c r="S72" s="4">
        <f t="shared" si="16"/>
        <v>16640.55647</v>
      </c>
      <c r="T72" s="4">
        <f t="shared" si="17"/>
        <v>16617.11167</v>
      </c>
      <c r="U72" s="4">
        <f t="shared" si="18"/>
        <v>16586.83526</v>
      </c>
      <c r="V72" s="4">
        <f t="shared" si="19"/>
        <v>16561.162</v>
      </c>
    </row>
    <row r="73">
      <c r="A73" s="30">
        <v>46029.0</v>
      </c>
      <c r="B73" s="3">
        <v>16809.0</v>
      </c>
      <c r="C73" s="3">
        <v>16840.79</v>
      </c>
      <c r="D73" s="32">
        <f t="shared" si="55"/>
        <v>17037.94</v>
      </c>
      <c r="E73" s="32">
        <f t="shared" si="56"/>
        <v>17089.81333</v>
      </c>
      <c r="F73" s="32">
        <f t="shared" si="57"/>
        <v>17054.525</v>
      </c>
      <c r="G73" s="32">
        <f t="shared" si="58"/>
        <v>16987.264</v>
      </c>
      <c r="H73" s="32">
        <f t="shared" si="59"/>
        <v>16936.515</v>
      </c>
      <c r="I73" s="32">
        <f t="shared" si="6"/>
        <v>16896.84</v>
      </c>
      <c r="J73" s="37">
        <f t="shared" si="7"/>
        <v>16856.755</v>
      </c>
      <c r="K73" s="32">
        <f t="shared" si="8"/>
        <v>16827.57444</v>
      </c>
      <c r="L73" s="32">
        <f t="shared" si="9"/>
        <v>16813.252</v>
      </c>
      <c r="M73" s="32">
        <f t="shared" si="10"/>
        <v>16794.50182</v>
      </c>
      <c r="N73" s="32">
        <f t="shared" si="11"/>
        <v>16774.58083</v>
      </c>
      <c r="O73" s="32">
        <f t="shared" si="12"/>
        <v>16746.76</v>
      </c>
      <c r="P73" s="32">
        <f t="shared" si="13"/>
        <v>16717.23357</v>
      </c>
      <c r="Q73" s="32">
        <f t="shared" si="14"/>
        <v>16696.68067</v>
      </c>
      <c r="R73" s="4">
        <f t="shared" si="15"/>
        <v>16676.81875</v>
      </c>
      <c r="S73" s="4">
        <f t="shared" si="16"/>
        <v>16661.76176</v>
      </c>
      <c r="T73" s="4">
        <f t="shared" si="17"/>
        <v>16651.68056</v>
      </c>
      <c r="U73" s="4">
        <f t="shared" si="18"/>
        <v>16628.88421</v>
      </c>
      <c r="V73" s="4">
        <f t="shared" si="19"/>
        <v>16599.533</v>
      </c>
    </row>
    <row r="74">
      <c r="A74" s="30">
        <v>46030.0</v>
      </c>
      <c r="B74" s="3">
        <v>16664.0</v>
      </c>
      <c r="C74" s="3">
        <v>16676.69</v>
      </c>
      <c r="D74" s="32">
        <f t="shared" si="55"/>
        <v>16758.74</v>
      </c>
      <c r="E74" s="32">
        <f t="shared" si="56"/>
        <v>16917.52333</v>
      </c>
      <c r="F74" s="32">
        <f t="shared" si="57"/>
        <v>16986.5325</v>
      </c>
      <c r="G74" s="32">
        <f t="shared" si="58"/>
        <v>16978.958</v>
      </c>
      <c r="H74" s="32">
        <f t="shared" si="59"/>
        <v>16935.50167</v>
      </c>
      <c r="I74" s="32">
        <f t="shared" si="6"/>
        <v>16899.39714</v>
      </c>
      <c r="J74" s="37">
        <f t="shared" si="7"/>
        <v>16869.32125</v>
      </c>
      <c r="K74" s="32">
        <f t="shared" si="8"/>
        <v>16836.74778</v>
      </c>
      <c r="L74" s="32">
        <f t="shared" si="9"/>
        <v>16812.486</v>
      </c>
      <c r="M74" s="32">
        <f t="shared" si="10"/>
        <v>16800.83727</v>
      </c>
      <c r="N74" s="32">
        <f t="shared" si="11"/>
        <v>16784.68417</v>
      </c>
      <c r="O74" s="32">
        <f t="shared" si="12"/>
        <v>16767.05077</v>
      </c>
      <c r="P74" s="32">
        <f t="shared" si="13"/>
        <v>16741.755</v>
      </c>
      <c r="Q74" s="32">
        <f t="shared" si="14"/>
        <v>16714.53067</v>
      </c>
      <c r="R74" s="4">
        <f t="shared" si="15"/>
        <v>16695.43125</v>
      </c>
      <c r="S74" s="4">
        <f t="shared" si="16"/>
        <v>16676.81118</v>
      </c>
      <c r="T74" s="4">
        <f t="shared" si="17"/>
        <v>16662.59111</v>
      </c>
      <c r="U74" s="4">
        <f t="shared" si="18"/>
        <v>16652.99684</v>
      </c>
      <c r="V74" s="4">
        <f t="shared" si="19"/>
        <v>16631.2745</v>
      </c>
    </row>
    <row r="75">
      <c r="A75" s="30">
        <v>46031.0</v>
      </c>
      <c r="B75" s="3">
        <v>16501.0</v>
      </c>
      <c r="C75" s="3">
        <v>16512.69</v>
      </c>
      <c r="D75" s="32">
        <f t="shared" si="55"/>
        <v>16594.69</v>
      </c>
      <c r="E75" s="32">
        <f t="shared" si="56"/>
        <v>16676.72333</v>
      </c>
      <c r="F75" s="32">
        <f t="shared" si="57"/>
        <v>16816.315</v>
      </c>
      <c r="G75" s="32">
        <f t="shared" si="58"/>
        <v>16891.764</v>
      </c>
      <c r="H75" s="32">
        <f t="shared" si="59"/>
        <v>16901.24667</v>
      </c>
      <c r="I75" s="32">
        <f t="shared" si="6"/>
        <v>16875.1</v>
      </c>
      <c r="J75" s="37">
        <f t="shared" si="7"/>
        <v>16851.05875</v>
      </c>
      <c r="K75" s="32">
        <f t="shared" si="8"/>
        <v>16829.69556</v>
      </c>
      <c r="L75" s="32">
        <f t="shared" si="9"/>
        <v>16804.342</v>
      </c>
      <c r="M75" s="32">
        <f t="shared" si="10"/>
        <v>16785.23182</v>
      </c>
      <c r="N75" s="32">
        <f t="shared" si="11"/>
        <v>16776.825</v>
      </c>
      <c r="O75" s="32">
        <f t="shared" si="12"/>
        <v>16763.76154</v>
      </c>
      <c r="P75" s="32">
        <f t="shared" si="13"/>
        <v>16748.88214</v>
      </c>
      <c r="Q75" s="32">
        <f t="shared" si="14"/>
        <v>16726.484</v>
      </c>
      <c r="R75" s="4">
        <f t="shared" si="15"/>
        <v>16701.91563</v>
      </c>
      <c r="S75" s="4">
        <f t="shared" si="16"/>
        <v>16684.68176</v>
      </c>
      <c r="T75" s="4">
        <f t="shared" si="17"/>
        <v>16667.69333</v>
      </c>
      <c r="U75" s="4">
        <f t="shared" si="18"/>
        <v>16654.70158</v>
      </c>
      <c r="V75" s="4">
        <f t="shared" si="19"/>
        <v>16645.9815</v>
      </c>
    </row>
    <row r="76">
      <c r="A76" s="30">
        <v>46034.0</v>
      </c>
      <c r="B76" s="3">
        <v>16582.0</v>
      </c>
      <c r="C76" s="3">
        <v>16463.42</v>
      </c>
      <c r="D76" s="32">
        <f t="shared" si="55"/>
        <v>16488.055</v>
      </c>
      <c r="E76" s="32">
        <f t="shared" si="56"/>
        <v>16550.93333</v>
      </c>
      <c r="F76" s="32">
        <f t="shared" si="57"/>
        <v>16623.3975</v>
      </c>
      <c r="G76" s="32">
        <f t="shared" si="58"/>
        <v>16745.736</v>
      </c>
      <c r="H76" s="32">
        <f t="shared" si="59"/>
        <v>16820.37333</v>
      </c>
      <c r="I76" s="32">
        <f t="shared" si="6"/>
        <v>16838.7</v>
      </c>
      <c r="J76" s="37">
        <f t="shared" si="7"/>
        <v>16823.64</v>
      </c>
      <c r="K76" s="32">
        <f t="shared" si="8"/>
        <v>16807.98778</v>
      </c>
      <c r="L76" s="32">
        <f t="shared" si="9"/>
        <v>16793.068</v>
      </c>
      <c r="M76" s="32">
        <f t="shared" si="10"/>
        <v>16773.34909</v>
      </c>
      <c r="N76" s="32">
        <f t="shared" si="11"/>
        <v>16758.41417</v>
      </c>
      <c r="O76" s="32">
        <f t="shared" si="12"/>
        <v>16752.71692</v>
      </c>
      <c r="P76" s="32">
        <f t="shared" si="13"/>
        <v>16742.30857</v>
      </c>
      <c r="Q76" s="32">
        <f t="shared" si="14"/>
        <v>16729.85133</v>
      </c>
      <c r="R76" s="4">
        <f t="shared" si="15"/>
        <v>16710.0425</v>
      </c>
      <c r="S76" s="4">
        <f t="shared" si="16"/>
        <v>16687.88647</v>
      </c>
      <c r="T76" s="4">
        <f t="shared" si="17"/>
        <v>16672.38944</v>
      </c>
      <c r="U76" s="4">
        <f t="shared" si="18"/>
        <v>16656.94211</v>
      </c>
      <c r="V76" s="4">
        <f t="shared" si="19"/>
        <v>16645.1375</v>
      </c>
    </row>
    <row r="77">
      <c r="A77" s="30">
        <v>46035.0</v>
      </c>
      <c r="B77" s="3">
        <v>16426.0</v>
      </c>
      <c r="C77" s="3">
        <v>16444.12</v>
      </c>
      <c r="D77" s="32">
        <f t="shared" si="55"/>
        <v>16453.77</v>
      </c>
      <c r="E77" s="32">
        <f t="shared" si="56"/>
        <v>16473.41</v>
      </c>
      <c r="F77" s="32">
        <f t="shared" si="57"/>
        <v>16524.23</v>
      </c>
      <c r="G77" s="32">
        <f t="shared" si="58"/>
        <v>16587.542</v>
      </c>
      <c r="H77" s="32">
        <f t="shared" si="59"/>
        <v>16695.46667</v>
      </c>
      <c r="I77" s="32">
        <f t="shared" si="6"/>
        <v>16766.62286</v>
      </c>
      <c r="J77" s="37">
        <f t="shared" si="7"/>
        <v>16789.3775</v>
      </c>
      <c r="K77" s="32">
        <f t="shared" si="8"/>
        <v>16781.47111</v>
      </c>
      <c r="L77" s="32">
        <f t="shared" si="9"/>
        <v>16771.601</v>
      </c>
      <c r="M77" s="32">
        <f t="shared" si="10"/>
        <v>16761.34545</v>
      </c>
      <c r="N77" s="32">
        <f t="shared" si="11"/>
        <v>16745.91333</v>
      </c>
      <c r="O77" s="32">
        <f t="shared" si="12"/>
        <v>16734.23769</v>
      </c>
      <c r="P77" s="32">
        <f t="shared" si="13"/>
        <v>16730.67429</v>
      </c>
      <c r="Q77" s="32">
        <f t="shared" si="14"/>
        <v>16722.42933</v>
      </c>
      <c r="R77" s="4">
        <f t="shared" si="15"/>
        <v>16711.99313</v>
      </c>
      <c r="S77" s="4">
        <f t="shared" si="16"/>
        <v>16694.4</v>
      </c>
      <c r="T77" s="4">
        <f t="shared" si="17"/>
        <v>16674.34389</v>
      </c>
      <c r="U77" s="4">
        <f t="shared" si="18"/>
        <v>16660.37526</v>
      </c>
      <c r="V77" s="4">
        <f t="shared" si="19"/>
        <v>16646.301</v>
      </c>
    </row>
    <row r="78">
      <c r="A78" s="30">
        <v>46036.0</v>
      </c>
      <c r="B78" s="3">
        <v>16152.0</v>
      </c>
      <c r="C78" s="3">
        <v>16219.8</v>
      </c>
      <c r="D78" s="32">
        <f t="shared" si="55"/>
        <v>16331.96</v>
      </c>
      <c r="E78" s="32">
        <f t="shared" si="56"/>
        <v>16375.78</v>
      </c>
      <c r="F78" s="32">
        <f t="shared" si="57"/>
        <v>16410.0075</v>
      </c>
      <c r="G78" s="32">
        <f t="shared" si="58"/>
        <v>16463.344</v>
      </c>
      <c r="H78" s="32">
        <f t="shared" si="59"/>
        <v>16526.25167</v>
      </c>
      <c r="I78" s="32">
        <f t="shared" si="6"/>
        <v>16627.51429</v>
      </c>
      <c r="J78" s="37">
        <f t="shared" si="7"/>
        <v>16698.27</v>
      </c>
      <c r="K78" s="32">
        <f t="shared" si="8"/>
        <v>16726.09111</v>
      </c>
      <c r="L78" s="32">
        <f t="shared" si="9"/>
        <v>16725.304</v>
      </c>
      <c r="M78" s="32">
        <f t="shared" si="10"/>
        <v>16721.43727</v>
      </c>
      <c r="N78" s="32">
        <f t="shared" si="11"/>
        <v>16716.21667</v>
      </c>
      <c r="O78" s="32">
        <f t="shared" si="12"/>
        <v>16705.44308</v>
      </c>
      <c r="P78" s="32">
        <f t="shared" si="13"/>
        <v>16697.49214</v>
      </c>
      <c r="Q78" s="32">
        <f t="shared" si="14"/>
        <v>16696.616</v>
      </c>
      <c r="R78" s="4">
        <f t="shared" si="15"/>
        <v>16691.015</v>
      </c>
      <c r="S78" s="4">
        <f t="shared" si="16"/>
        <v>16683.04059</v>
      </c>
      <c r="T78" s="4">
        <f t="shared" si="17"/>
        <v>16668.03333</v>
      </c>
      <c r="U78" s="4">
        <f t="shared" si="18"/>
        <v>16650.42053</v>
      </c>
      <c r="V78" s="4">
        <f t="shared" si="19"/>
        <v>16638.3465</v>
      </c>
    </row>
    <row r="79">
      <c r="A79" s="30">
        <v>46038.0</v>
      </c>
      <c r="B79" s="3">
        <v>15859.0</v>
      </c>
      <c r="C79" s="3">
        <v>15946.07</v>
      </c>
      <c r="D79" s="32">
        <f t="shared" si="55"/>
        <v>16082.935</v>
      </c>
      <c r="E79" s="32">
        <f t="shared" si="56"/>
        <v>16203.33</v>
      </c>
      <c r="F79" s="32">
        <f t="shared" si="57"/>
        <v>16268.3525</v>
      </c>
      <c r="G79" s="32">
        <f t="shared" si="58"/>
        <v>16317.22</v>
      </c>
      <c r="H79" s="32">
        <f t="shared" si="59"/>
        <v>16377.13167</v>
      </c>
      <c r="I79" s="32">
        <f t="shared" si="6"/>
        <v>16443.36857</v>
      </c>
      <c r="J79" s="37">
        <f t="shared" si="7"/>
        <v>16542.33375</v>
      </c>
      <c r="K79" s="32">
        <f t="shared" si="8"/>
        <v>16614.69222</v>
      </c>
      <c r="L79" s="32">
        <f t="shared" si="9"/>
        <v>16648.089</v>
      </c>
      <c r="M79" s="32">
        <f t="shared" si="10"/>
        <v>16654.46455</v>
      </c>
      <c r="N79" s="32">
        <f t="shared" si="11"/>
        <v>16656.82333</v>
      </c>
      <c r="O79" s="32">
        <f t="shared" si="12"/>
        <v>16656.97462</v>
      </c>
      <c r="P79" s="32">
        <f t="shared" si="13"/>
        <v>16651.20214</v>
      </c>
      <c r="Q79" s="32">
        <f t="shared" si="14"/>
        <v>16647.39733</v>
      </c>
      <c r="R79" s="4">
        <f t="shared" si="15"/>
        <v>16649.70688</v>
      </c>
      <c r="S79" s="4">
        <f t="shared" si="16"/>
        <v>16647.19471</v>
      </c>
      <c r="T79" s="4">
        <f t="shared" si="17"/>
        <v>16642.09778</v>
      </c>
      <c r="U79" s="4">
        <f t="shared" si="18"/>
        <v>16630.03526</v>
      </c>
      <c r="V79" s="4">
        <f t="shared" si="19"/>
        <v>16615.203</v>
      </c>
    </row>
    <row r="80">
      <c r="A80" s="30">
        <v>46041.0</v>
      </c>
      <c r="B80" s="3">
        <v>16176.0</v>
      </c>
      <c r="C80" s="3">
        <v>16102.93</v>
      </c>
      <c r="D80" s="32">
        <f t="shared" si="55"/>
        <v>16024.5</v>
      </c>
      <c r="E80" s="32">
        <f t="shared" si="56"/>
        <v>16089.6</v>
      </c>
      <c r="F80" s="32">
        <f t="shared" si="57"/>
        <v>16178.23</v>
      </c>
      <c r="G80" s="32">
        <f t="shared" si="58"/>
        <v>16235.268</v>
      </c>
      <c r="H80" s="32">
        <f t="shared" si="59"/>
        <v>16281.505</v>
      </c>
      <c r="I80" s="32">
        <f t="shared" si="6"/>
        <v>16337.96</v>
      </c>
      <c r="J80" s="37">
        <f t="shared" si="7"/>
        <v>16400.81375</v>
      </c>
      <c r="K80" s="32">
        <f t="shared" si="8"/>
        <v>16493.51111</v>
      </c>
      <c r="L80" s="32">
        <f t="shared" si="9"/>
        <v>16563.516</v>
      </c>
      <c r="M80" s="32">
        <f t="shared" si="10"/>
        <v>16598.52909</v>
      </c>
      <c r="N80" s="32">
        <f t="shared" si="11"/>
        <v>16608.50333</v>
      </c>
      <c r="O80" s="32">
        <f t="shared" si="12"/>
        <v>16614.21615</v>
      </c>
      <c r="P80" s="32">
        <f t="shared" si="13"/>
        <v>16617.4</v>
      </c>
      <c r="Q80" s="32">
        <f t="shared" si="14"/>
        <v>16614.65067</v>
      </c>
      <c r="R80" s="4">
        <f t="shared" si="15"/>
        <v>16613.36813</v>
      </c>
      <c r="S80" s="4">
        <f t="shared" si="16"/>
        <v>16617.54353</v>
      </c>
      <c r="T80" s="4">
        <f t="shared" si="17"/>
        <v>16616.95778</v>
      </c>
      <c r="U80" s="4">
        <f t="shared" si="18"/>
        <v>16613.72053</v>
      </c>
      <c r="V80" s="4">
        <f t="shared" si="19"/>
        <v>16603.68</v>
      </c>
    </row>
    <row r="81">
      <c r="A81" s="30">
        <v>46042.0</v>
      </c>
      <c r="B81" s="3">
        <v>15879.0</v>
      </c>
      <c r="C81" s="3">
        <v>15980.61</v>
      </c>
      <c r="D81" s="32">
        <f t="shared" si="55"/>
        <v>16041.77</v>
      </c>
      <c r="E81" s="32">
        <f t="shared" si="56"/>
        <v>16009.87</v>
      </c>
      <c r="F81" s="32">
        <f t="shared" si="57"/>
        <v>16062.3525</v>
      </c>
      <c r="G81" s="32">
        <f t="shared" si="58"/>
        <v>16138.706</v>
      </c>
      <c r="H81" s="32">
        <f t="shared" si="59"/>
        <v>16192.825</v>
      </c>
      <c r="I81" s="32">
        <f t="shared" si="6"/>
        <v>16238.52</v>
      </c>
      <c r="J81" s="37">
        <f t="shared" si="7"/>
        <v>16293.29125</v>
      </c>
      <c r="K81" s="32">
        <f t="shared" si="8"/>
        <v>16354.12444</v>
      </c>
      <c r="L81" s="32">
        <f t="shared" si="9"/>
        <v>16442.221</v>
      </c>
      <c r="M81" s="32">
        <f t="shared" si="10"/>
        <v>16510.52455</v>
      </c>
      <c r="N81" s="32">
        <f t="shared" si="11"/>
        <v>16547.03583</v>
      </c>
      <c r="O81" s="32">
        <f t="shared" si="12"/>
        <v>16560.20385</v>
      </c>
      <c r="P81" s="32">
        <f t="shared" si="13"/>
        <v>16568.95857</v>
      </c>
      <c r="Q81" s="32">
        <f t="shared" si="14"/>
        <v>16574.94733</v>
      </c>
      <c r="R81" s="4">
        <f t="shared" si="15"/>
        <v>16575.02313</v>
      </c>
      <c r="S81" s="4">
        <f t="shared" si="16"/>
        <v>16576.14706</v>
      </c>
      <c r="T81" s="4">
        <f t="shared" si="17"/>
        <v>16582.15833</v>
      </c>
      <c r="U81" s="4">
        <f t="shared" si="18"/>
        <v>16583.46579</v>
      </c>
      <c r="V81" s="4">
        <f t="shared" si="19"/>
        <v>16582.065</v>
      </c>
    </row>
    <row r="82">
      <c r="A82" s="30">
        <v>46043.0</v>
      </c>
      <c r="B82" s="3">
        <v>15770.0</v>
      </c>
      <c r="C82" s="3">
        <v>15785.48</v>
      </c>
      <c r="D82" s="32">
        <f t="shared" si="55"/>
        <v>15883.045</v>
      </c>
      <c r="E82" s="32">
        <f t="shared" si="56"/>
        <v>15956.34</v>
      </c>
      <c r="F82" s="32">
        <f t="shared" si="57"/>
        <v>15953.7725</v>
      </c>
      <c r="G82" s="32">
        <f t="shared" si="58"/>
        <v>16006.978</v>
      </c>
      <c r="H82" s="32">
        <f t="shared" si="59"/>
        <v>16079.835</v>
      </c>
      <c r="I82" s="32">
        <f t="shared" si="6"/>
        <v>16134.63286</v>
      </c>
      <c r="J82" s="37">
        <f t="shared" si="7"/>
        <v>16181.89</v>
      </c>
      <c r="K82" s="32">
        <f t="shared" si="8"/>
        <v>16236.86778</v>
      </c>
      <c r="L82" s="32">
        <f t="shared" si="9"/>
        <v>16297.26</v>
      </c>
      <c r="M82" s="32">
        <f t="shared" si="10"/>
        <v>16382.51727</v>
      </c>
      <c r="N82" s="32">
        <f t="shared" si="11"/>
        <v>16450.10417</v>
      </c>
      <c r="O82" s="32">
        <f t="shared" si="12"/>
        <v>16488.45462</v>
      </c>
      <c r="P82" s="32">
        <f t="shared" si="13"/>
        <v>16504.86643</v>
      </c>
      <c r="Q82" s="32">
        <f t="shared" si="14"/>
        <v>16516.72667</v>
      </c>
      <c r="R82" s="4">
        <f t="shared" si="15"/>
        <v>16525.60563</v>
      </c>
      <c r="S82" s="4">
        <f t="shared" si="16"/>
        <v>16528.57941</v>
      </c>
      <c r="T82" s="4">
        <f t="shared" si="17"/>
        <v>16532.22111</v>
      </c>
      <c r="U82" s="4">
        <f t="shared" si="18"/>
        <v>16540.22789</v>
      </c>
      <c r="V82" s="4">
        <f t="shared" si="19"/>
        <v>16543.5665</v>
      </c>
    </row>
    <row r="83">
      <c r="A83" s="30">
        <v>46044.0</v>
      </c>
      <c r="B83" s="3">
        <v>15765.0</v>
      </c>
      <c r="C83" s="3">
        <v>15813.1</v>
      </c>
      <c r="D83" s="32">
        <f t="shared" si="55"/>
        <v>15799.29</v>
      </c>
      <c r="E83" s="32">
        <f t="shared" si="56"/>
        <v>15859.73</v>
      </c>
      <c r="F83" s="32">
        <f t="shared" si="57"/>
        <v>15920.53</v>
      </c>
      <c r="G83" s="32">
        <f t="shared" si="58"/>
        <v>15925.638</v>
      </c>
      <c r="H83" s="32">
        <f t="shared" si="59"/>
        <v>15974.665</v>
      </c>
      <c r="I83" s="32">
        <f t="shared" si="6"/>
        <v>16041.73</v>
      </c>
      <c r="J83" s="37">
        <f t="shared" si="7"/>
        <v>16094.44125</v>
      </c>
      <c r="K83" s="32">
        <f t="shared" si="8"/>
        <v>16140.91333</v>
      </c>
      <c r="L83" s="32">
        <f t="shared" si="9"/>
        <v>16194.491</v>
      </c>
      <c r="M83" s="32">
        <f t="shared" si="10"/>
        <v>16253.24545</v>
      </c>
      <c r="N83" s="32">
        <f t="shared" si="11"/>
        <v>16335.06583</v>
      </c>
      <c r="O83" s="32">
        <f t="shared" si="12"/>
        <v>16401.10385</v>
      </c>
      <c r="P83" s="32">
        <f t="shared" si="13"/>
        <v>16440.215</v>
      </c>
      <c r="Q83" s="32">
        <f t="shared" si="14"/>
        <v>16458.74867</v>
      </c>
      <c r="R83" s="4">
        <f t="shared" si="15"/>
        <v>16472.75</v>
      </c>
      <c r="S83" s="4">
        <f t="shared" si="16"/>
        <v>16483.69353</v>
      </c>
      <c r="T83" s="4">
        <f t="shared" si="17"/>
        <v>16488.83056</v>
      </c>
      <c r="U83" s="4">
        <f t="shared" si="18"/>
        <v>16494.37263</v>
      </c>
      <c r="V83" s="4">
        <f t="shared" si="19"/>
        <v>16503.8715</v>
      </c>
    </row>
    <row r="84">
      <c r="A84" s="30">
        <v>46045.0</v>
      </c>
      <c r="B84" s="3">
        <v>15469.0</v>
      </c>
      <c r="C84" s="3">
        <v>15550.59</v>
      </c>
      <c r="D84" s="32">
        <f t="shared" si="55"/>
        <v>15681.845</v>
      </c>
      <c r="E84" s="32">
        <f t="shared" si="56"/>
        <v>15716.39</v>
      </c>
      <c r="F84" s="32">
        <f t="shared" si="57"/>
        <v>15782.445</v>
      </c>
      <c r="G84" s="32">
        <f t="shared" si="58"/>
        <v>15846.542</v>
      </c>
      <c r="H84" s="32">
        <f t="shared" si="59"/>
        <v>15863.13</v>
      </c>
      <c r="I84" s="32">
        <f t="shared" si="6"/>
        <v>15914.08286</v>
      </c>
      <c r="J84" s="37">
        <f t="shared" si="7"/>
        <v>15980.3375</v>
      </c>
      <c r="K84" s="32">
        <f t="shared" si="8"/>
        <v>16034.01333</v>
      </c>
      <c r="L84" s="32">
        <f t="shared" si="9"/>
        <v>16081.881</v>
      </c>
      <c r="M84" s="32">
        <f t="shared" si="10"/>
        <v>16135.95455</v>
      </c>
      <c r="N84" s="32">
        <f t="shared" si="11"/>
        <v>16194.69083</v>
      </c>
      <c r="O84" s="32">
        <f t="shared" si="12"/>
        <v>16274.72154</v>
      </c>
      <c r="P84" s="32">
        <f t="shared" si="13"/>
        <v>16340.35286</v>
      </c>
      <c r="Q84" s="32">
        <f t="shared" si="14"/>
        <v>16380.90667</v>
      </c>
      <c r="R84" s="4">
        <f t="shared" si="15"/>
        <v>16401.98875</v>
      </c>
      <c r="S84" s="4">
        <f t="shared" si="16"/>
        <v>16418.50529</v>
      </c>
      <c r="T84" s="4">
        <f t="shared" si="17"/>
        <v>16431.85444</v>
      </c>
      <c r="U84" s="4">
        <f t="shared" si="18"/>
        <v>16439.44947</v>
      </c>
      <c r="V84" s="4">
        <f t="shared" si="19"/>
        <v>16447.1835</v>
      </c>
    </row>
    <row r="85">
      <c r="A85" s="30">
        <v>46049.0</v>
      </c>
      <c r="B85" s="3">
        <v>15245.0</v>
      </c>
      <c r="C85" s="3">
        <v>15185.69</v>
      </c>
      <c r="D85" s="32">
        <f t="shared" si="55"/>
        <v>15368.14</v>
      </c>
      <c r="E85" s="32">
        <f t="shared" si="56"/>
        <v>15516.46</v>
      </c>
      <c r="F85" s="32">
        <f t="shared" si="57"/>
        <v>15583.715</v>
      </c>
      <c r="G85" s="32">
        <f t="shared" si="58"/>
        <v>15663.094</v>
      </c>
      <c r="H85" s="32">
        <f t="shared" si="59"/>
        <v>15736.4</v>
      </c>
      <c r="I85" s="32">
        <f t="shared" si="6"/>
        <v>15766.35286</v>
      </c>
      <c r="J85" s="37">
        <f t="shared" si="7"/>
        <v>15823.03375</v>
      </c>
      <c r="K85" s="32">
        <f t="shared" si="8"/>
        <v>15892.04333</v>
      </c>
      <c r="L85" s="32">
        <f t="shared" si="9"/>
        <v>15949.181</v>
      </c>
      <c r="M85" s="32">
        <f t="shared" si="10"/>
        <v>16000.40909</v>
      </c>
      <c r="N85" s="32">
        <f t="shared" si="11"/>
        <v>16056.76583</v>
      </c>
      <c r="O85" s="32">
        <f t="shared" si="12"/>
        <v>16117.07538</v>
      </c>
      <c r="P85" s="32">
        <f t="shared" si="13"/>
        <v>16196.93357</v>
      </c>
      <c r="Q85" s="32">
        <f t="shared" si="14"/>
        <v>16263.37533</v>
      </c>
      <c r="R85" s="4">
        <f t="shared" si="15"/>
        <v>16306.20563</v>
      </c>
      <c r="S85" s="4">
        <f t="shared" si="16"/>
        <v>16330.44176</v>
      </c>
      <c r="T85" s="4">
        <f t="shared" si="17"/>
        <v>16350.01556</v>
      </c>
      <c r="U85" s="4">
        <f t="shared" si="18"/>
        <v>16366.26684</v>
      </c>
      <c r="V85" s="4">
        <f t="shared" si="19"/>
        <v>16376.7615</v>
      </c>
    </row>
    <row r="86">
      <c r="A86" s="30">
        <v>46050.0</v>
      </c>
      <c r="B86" s="3">
        <v>14877.0</v>
      </c>
      <c r="C86" s="3">
        <v>14934.26</v>
      </c>
      <c r="D86" s="32">
        <f t="shared" si="55"/>
        <v>15059.975</v>
      </c>
      <c r="E86" s="32">
        <f t="shared" si="56"/>
        <v>15223.51333</v>
      </c>
      <c r="F86" s="32">
        <f t="shared" si="57"/>
        <v>15370.91</v>
      </c>
      <c r="G86" s="32">
        <f t="shared" si="58"/>
        <v>15453.824</v>
      </c>
      <c r="H86" s="32">
        <f t="shared" si="59"/>
        <v>15541.62167</v>
      </c>
      <c r="I86" s="32">
        <f t="shared" si="6"/>
        <v>15621.80857</v>
      </c>
      <c r="J86" s="37">
        <f t="shared" si="7"/>
        <v>15662.34125</v>
      </c>
      <c r="K86" s="32">
        <f t="shared" si="8"/>
        <v>15724.28111</v>
      </c>
      <c r="L86" s="32">
        <f t="shared" si="9"/>
        <v>15796.265</v>
      </c>
      <c r="M86" s="32">
        <f t="shared" si="10"/>
        <v>15856.91545</v>
      </c>
      <c r="N86" s="32">
        <f t="shared" si="11"/>
        <v>15911.56333</v>
      </c>
      <c r="O86" s="32">
        <f t="shared" si="12"/>
        <v>15970.41923</v>
      </c>
      <c r="P86" s="32">
        <f t="shared" si="13"/>
        <v>16032.58857</v>
      </c>
      <c r="Q86" s="32">
        <f t="shared" si="14"/>
        <v>16112.75533</v>
      </c>
      <c r="R86" s="4">
        <f t="shared" si="15"/>
        <v>16180.30563</v>
      </c>
      <c r="S86" s="4">
        <f t="shared" si="16"/>
        <v>16225.50294</v>
      </c>
      <c r="T86" s="4">
        <f t="shared" si="17"/>
        <v>16252.87611</v>
      </c>
      <c r="U86" s="4">
        <f t="shared" si="18"/>
        <v>16275.50211</v>
      </c>
      <c r="V86" s="4">
        <f t="shared" si="19"/>
        <v>16294.6665</v>
      </c>
    </row>
    <row r="87">
      <c r="A87" s="30">
        <v>46051.0</v>
      </c>
      <c r="B87" s="3">
        <v>14502.0</v>
      </c>
      <c r="C87" s="3">
        <v>14484.4</v>
      </c>
      <c r="D87" s="32">
        <f t="shared" si="55"/>
        <v>14709.33</v>
      </c>
      <c r="E87" s="32">
        <f t="shared" si="56"/>
        <v>14868.11667</v>
      </c>
      <c r="F87" s="32">
        <f t="shared" si="57"/>
        <v>15038.735</v>
      </c>
      <c r="G87" s="32">
        <f t="shared" si="58"/>
        <v>15193.608</v>
      </c>
      <c r="H87" s="32">
        <f t="shared" si="59"/>
        <v>15292.25333</v>
      </c>
      <c r="I87" s="32">
        <f t="shared" si="6"/>
        <v>15390.59</v>
      </c>
      <c r="J87" s="37">
        <f t="shared" si="7"/>
        <v>15479.6325</v>
      </c>
      <c r="K87" s="32">
        <f t="shared" si="8"/>
        <v>15531.45889</v>
      </c>
      <c r="L87" s="32">
        <f t="shared" si="9"/>
        <v>15600.293</v>
      </c>
      <c r="M87" s="32">
        <f t="shared" si="10"/>
        <v>15677.00455</v>
      </c>
      <c r="N87" s="32">
        <f t="shared" si="11"/>
        <v>15742.53917</v>
      </c>
      <c r="O87" s="32">
        <f t="shared" si="12"/>
        <v>15801.78154</v>
      </c>
      <c r="P87" s="32">
        <f t="shared" si="13"/>
        <v>15864.275</v>
      </c>
      <c r="Q87" s="32">
        <f t="shared" si="14"/>
        <v>15929.376</v>
      </c>
      <c r="R87" s="4">
        <f t="shared" si="15"/>
        <v>16010.98313</v>
      </c>
      <c r="S87" s="4">
        <f t="shared" si="16"/>
        <v>16080.54647</v>
      </c>
      <c r="T87" s="4">
        <f t="shared" si="17"/>
        <v>16128.775</v>
      </c>
      <c r="U87" s="4">
        <f t="shared" si="18"/>
        <v>16159.79842</v>
      </c>
      <c r="V87" s="4">
        <f t="shared" si="19"/>
        <v>16185.947</v>
      </c>
    </row>
    <row r="88">
      <c r="A88" s="30">
        <v>46052.0</v>
      </c>
      <c r="B88" s="3">
        <v>14599.0</v>
      </c>
      <c r="C88" s="3">
        <v>14496.53</v>
      </c>
      <c r="D88" s="32">
        <f t="shared" si="55"/>
        <v>14490.465</v>
      </c>
      <c r="E88" s="32">
        <f t="shared" si="56"/>
        <v>14638.39667</v>
      </c>
      <c r="F88" s="32">
        <f t="shared" si="57"/>
        <v>14775.22</v>
      </c>
      <c r="G88" s="32">
        <f t="shared" si="58"/>
        <v>14930.294</v>
      </c>
      <c r="H88" s="32">
        <f t="shared" si="59"/>
        <v>15077.42833</v>
      </c>
      <c r="I88" s="32">
        <f t="shared" si="6"/>
        <v>15178.57857</v>
      </c>
      <c r="J88" s="37">
        <f t="shared" si="7"/>
        <v>15278.8325</v>
      </c>
      <c r="K88" s="32">
        <f t="shared" si="8"/>
        <v>15370.39889</v>
      </c>
      <c r="L88" s="32">
        <f t="shared" si="9"/>
        <v>15427.966</v>
      </c>
      <c r="M88" s="32">
        <f t="shared" si="10"/>
        <v>15499.95091</v>
      </c>
      <c r="N88" s="32">
        <f t="shared" si="11"/>
        <v>15578.63167</v>
      </c>
      <c r="O88" s="32">
        <f t="shared" si="12"/>
        <v>15646.69231</v>
      </c>
      <c r="P88" s="32">
        <f t="shared" si="13"/>
        <v>15708.54929</v>
      </c>
      <c r="Q88" s="32">
        <f t="shared" si="14"/>
        <v>15773.092</v>
      </c>
      <c r="R88" s="4">
        <f t="shared" si="15"/>
        <v>15839.82313</v>
      </c>
      <c r="S88" s="4">
        <f t="shared" si="16"/>
        <v>15921.89765</v>
      </c>
      <c r="T88" s="4">
        <f t="shared" si="17"/>
        <v>15992.54556</v>
      </c>
      <c r="U88" s="4">
        <f t="shared" si="18"/>
        <v>16042.86737</v>
      </c>
      <c r="V88" s="4">
        <f t="shared" si="19"/>
        <v>16076.635</v>
      </c>
    </row>
    <row r="89">
      <c r="A89" s="30">
        <v>46054.0</v>
      </c>
      <c r="B89" s="3">
        <v>14199.0</v>
      </c>
      <c r="C89" s="3">
        <v>14416.09</v>
      </c>
      <c r="D89" s="32">
        <f t="shared" si="55"/>
        <v>14456.31</v>
      </c>
      <c r="E89" s="32">
        <f t="shared" si="56"/>
        <v>14465.67333</v>
      </c>
      <c r="F89" s="32">
        <f t="shared" si="57"/>
        <v>14582.82</v>
      </c>
      <c r="G89" s="32">
        <f t="shared" si="58"/>
        <v>14703.394</v>
      </c>
      <c r="H89" s="32">
        <f t="shared" si="59"/>
        <v>14844.59333</v>
      </c>
      <c r="I89" s="32">
        <f t="shared" si="6"/>
        <v>14982.95143</v>
      </c>
      <c r="J89" s="37">
        <f t="shared" si="7"/>
        <v>15083.2675</v>
      </c>
      <c r="K89" s="32">
        <f t="shared" si="8"/>
        <v>15182.97222</v>
      </c>
      <c r="L89" s="32">
        <f t="shared" si="9"/>
        <v>15274.968</v>
      </c>
      <c r="M89" s="32">
        <f t="shared" si="10"/>
        <v>15335.97727</v>
      </c>
      <c r="N89" s="32">
        <f t="shared" si="11"/>
        <v>15409.62917</v>
      </c>
      <c r="O89" s="32">
        <f t="shared" si="12"/>
        <v>15489.20538</v>
      </c>
      <c r="P89" s="32">
        <f t="shared" si="13"/>
        <v>15558.79214</v>
      </c>
      <c r="Q89" s="32">
        <f t="shared" si="14"/>
        <v>15622.38533</v>
      </c>
      <c r="R89" s="4">
        <f t="shared" si="15"/>
        <v>15688.27938</v>
      </c>
      <c r="S89" s="4">
        <f t="shared" si="16"/>
        <v>15756.07412</v>
      </c>
      <c r="T89" s="4">
        <f t="shared" si="17"/>
        <v>15838.24167</v>
      </c>
      <c r="U89" s="4">
        <f t="shared" si="18"/>
        <v>15909.57421</v>
      </c>
      <c r="V89" s="4">
        <f t="shared" si="19"/>
        <v>15961.5285</v>
      </c>
    </row>
    <row r="90">
      <c r="A90" s="30">
        <v>46055.0</v>
      </c>
      <c r="B90" s="3">
        <v>14384.0</v>
      </c>
      <c r="C90" s="3">
        <v>14235.31</v>
      </c>
      <c r="D90" s="32">
        <f t="shared" si="55"/>
        <v>14325.7</v>
      </c>
      <c r="E90" s="32">
        <f t="shared" si="56"/>
        <v>14382.64333</v>
      </c>
      <c r="F90" s="32">
        <f t="shared" si="57"/>
        <v>14408.0825</v>
      </c>
      <c r="G90" s="32">
        <f t="shared" si="58"/>
        <v>14513.318</v>
      </c>
      <c r="H90" s="32">
        <f t="shared" si="59"/>
        <v>14625.38</v>
      </c>
      <c r="I90" s="32">
        <f t="shared" si="6"/>
        <v>14757.55286</v>
      </c>
      <c r="J90" s="37">
        <f t="shared" si="7"/>
        <v>14889.49625</v>
      </c>
      <c r="K90" s="32">
        <f t="shared" si="8"/>
        <v>14989.05</v>
      </c>
      <c r="L90" s="32">
        <f t="shared" si="9"/>
        <v>15088.206</v>
      </c>
      <c r="M90" s="32">
        <f t="shared" si="10"/>
        <v>15180.45364</v>
      </c>
      <c r="N90" s="32">
        <f t="shared" si="11"/>
        <v>15244.255</v>
      </c>
      <c r="O90" s="32">
        <f t="shared" si="12"/>
        <v>15319.29692</v>
      </c>
      <c r="P90" s="32">
        <f t="shared" si="13"/>
        <v>15399.64143</v>
      </c>
      <c r="Q90" s="32">
        <f t="shared" si="14"/>
        <v>15470.56</v>
      </c>
      <c r="R90" s="4">
        <f t="shared" si="15"/>
        <v>15535.69313</v>
      </c>
      <c r="S90" s="4">
        <f t="shared" si="16"/>
        <v>15602.81059</v>
      </c>
      <c r="T90" s="4">
        <f t="shared" si="17"/>
        <v>15671.58722</v>
      </c>
      <c r="U90" s="4">
        <f t="shared" si="18"/>
        <v>15753.87684</v>
      </c>
      <c r="V90" s="4">
        <f t="shared" si="19"/>
        <v>15825.861</v>
      </c>
    </row>
    <row r="91">
      <c r="A91" s="30">
        <v>46056.0</v>
      </c>
      <c r="B91" s="3">
        <v>14782.0</v>
      </c>
      <c r="C91" s="3">
        <v>14790.3</v>
      </c>
      <c r="D91" s="32">
        <f t="shared" si="55"/>
        <v>14512.805</v>
      </c>
      <c r="E91" s="32">
        <f t="shared" si="56"/>
        <v>14480.56667</v>
      </c>
      <c r="F91" s="32">
        <f t="shared" si="57"/>
        <v>14484.5575</v>
      </c>
      <c r="G91" s="32">
        <f t="shared" si="58"/>
        <v>14484.526</v>
      </c>
      <c r="H91" s="32">
        <f t="shared" si="59"/>
        <v>14559.48167</v>
      </c>
      <c r="I91" s="32">
        <f t="shared" si="6"/>
        <v>14648.94</v>
      </c>
      <c r="J91" s="37">
        <f t="shared" si="7"/>
        <v>14761.64625</v>
      </c>
      <c r="K91" s="32">
        <f t="shared" si="8"/>
        <v>14878.47444</v>
      </c>
      <c r="L91" s="32">
        <f t="shared" si="9"/>
        <v>14969.175</v>
      </c>
      <c r="M91" s="32">
        <f t="shared" si="10"/>
        <v>15061.12364</v>
      </c>
      <c r="N91" s="32">
        <f t="shared" si="11"/>
        <v>15147.94083</v>
      </c>
      <c r="O91" s="32">
        <f t="shared" si="12"/>
        <v>15209.33538</v>
      </c>
      <c r="P91" s="32">
        <f t="shared" si="13"/>
        <v>15281.51143</v>
      </c>
      <c r="Q91" s="32">
        <f t="shared" si="14"/>
        <v>15359.01867</v>
      </c>
      <c r="R91" s="4">
        <f t="shared" si="15"/>
        <v>15428.04375</v>
      </c>
      <c r="S91" s="4">
        <f t="shared" si="16"/>
        <v>15491.84647</v>
      </c>
      <c r="T91" s="4">
        <f t="shared" si="17"/>
        <v>15557.67111</v>
      </c>
      <c r="U91" s="4">
        <f t="shared" si="18"/>
        <v>15625.20368</v>
      </c>
      <c r="V91" s="4">
        <f t="shared" si="19"/>
        <v>15705.698</v>
      </c>
    </row>
    <row r="92">
      <c r="A92" s="30">
        <v>46057.0</v>
      </c>
      <c r="B92" s="3">
        <v>15071.0</v>
      </c>
      <c r="C92" s="3">
        <v>15053.0</v>
      </c>
      <c r="D92" s="32">
        <f t="shared" si="55"/>
        <v>14921.65</v>
      </c>
      <c r="E92" s="32">
        <f t="shared" si="56"/>
        <v>14692.87</v>
      </c>
      <c r="F92" s="32">
        <f t="shared" si="57"/>
        <v>14623.675</v>
      </c>
      <c r="G92" s="32">
        <f t="shared" si="58"/>
        <v>14598.246</v>
      </c>
      <c r="H92" s="32">
        <f t="shared" si="59"/>
        <v>14579.27167</v>
      </c>
      <c r="I92" s="32">
        <f t="shared" si="6"/>
        <v>14629.98429</v>
      </c>
      <c r="J92" s="37">
        <f t="shared" si="7"/>
        <v>14699.4475</v>
      </c>
      <c r="K92" s="32">
        <f t="shared" si="8"/>
        <v>14794.01889</v>
      </c>
      <c r="L92" s="32">
        <f t="shared" si="9"/>
        <v>14895.927</v>
      </c>
      <c r="M92" s="32">
        <f t="shared" si="10"/>
        <v>14976.79545</v>
      </c>
      <c r="N92" s="32">
        <f t="shared" si="11"/>
        <v>15060.44667</v>
      </c>
      <c r="O92" s="32">
        <f t="shared" si="12"/>
        <v>15140.63769</v>
      </c>
      <c r="P92" s="32">
        <f t="shared" si="13"/>
        <v>15198.16857</v>
      </c>
      <c r="Q92" s="32">
        <f t="shared" si="14"/>
        <v>15266.27733</v>
      </c>
      <c r="R92" s="4">
        <f t="shared" si="15"/>
        <v>15339.8925</v>
      </c>
      <c r="S92" s="4">
        <f t="shared" si="16"/>
        <v>15405.98235</v>
      </c>
      <c r="T92" s="4">
        <f t="shared" si="17"/>
        <v>15467.46611</v>
      </c>
      <c r="U92" s="4">
        <f t="shared" si="18"/>
        <v>15531.10947</v>
      </c>
      <c r="V92" s="4">
        <f t="shared" si="19"/>
        <v>15596.5935</v>
      </c>
    </row>
    <row r="93">
      <c r="A93" s="30">
        <v>46058.0</v>
      </c>
      <c r="B93" s="3">
        <v>15059.0</v>
      </c>
      <c r="C93" s="3">
        <v>15050.4</v>
      </c>
      <c r="D93" s="32">
        <f t="shared" si="55"/>
        <v>15051.7</v>
      </c>
      <c r="E93" s="32">
        <f t="shared" si="56"/>
        <v>14964.56667</v>
      </c>
      <c r="F93" s="32">
        <f t="shared" si="57"/>
        <v>14782.2525</v>
      </c>
      <c r="G93" s="32">
        <f t="shared" si="58"/>
        <v>14709.02</v>
      </c>
      <c r="H93" s="32">
        <f t="shared" si="59"/>
        <v>14673.605</v>
      </c>
      <c r="I93" s="32">
        <f t="shared" si="6"/>
        <v>14646.57571</v>
      </c>
      <c r="J93" s="37">
        <f t="shared" si="7"/>
        <v>14682.53625</v>
      </c>
      <c r="K93" s="32">
        <f t="shared" si="8"/>
        <v>14738.44222</v>
      </c>
      <c r="L93" s="32">
        <f t="shared" si="9"/>
        <v>14819.657</v>
      </c>
      <c r="M93" s="32">
        <f t="shared" si="10"/>
        <v>14909.97</v>
      </c>
      <c r="N93" s="32">
        <f t="shared" si="11"/>
        <v>14982.92917</v>
      </c>
      <c r="O93" s="32">
        <f t="shared" si="12"/>
        <v>15059.67385</v>
      </c>
      <c r="P93" s="32">
        <f t="shared" si="13"/>
        <v>15134.19214</v>
      </c>
      <c r="Q93" s="32">
        <f t="shared" si="14"/>
        <v>15188.31733</v>
      </c>
      <c r="R93" s="4">
        <f t="shared" si="15"/>
        <v>15252.785</v>
      </c>
      <c r="S93" s="4">
        <f t="shared" si="16"/>
        <v>15322.86353</v>
      </c>
      <c r="T93" s="4">
        <f t="shared" si="17"/>
        <v>15386.22778</v>
      </c>
      <c r="U93" s="4">
        <f t="shared" si="18"/>
        <v>15445.51526</v>
      </c>
      <c r="V93" s="4">
        <f t="shared" si="19"/>
        <v>15507.074</v>
      </c>
    </row>
    <row r="94">
      <c r="A94" s="30">
        <v>46059.0</v>
      </c>
      <c r="B94" s="3">
        <v>14997.0</v>
      </c>
      <c r="C94" s="3">
        <v>14996.27</v>
      </c>
      <c r="D94" s="32">
        <f t="shared" si="55"/>
        <v>15023.335</v>
      </c>
      <c r="E94" s="32">
        <f t="shared" si="56"/>
        <v>15033.22333</v>
      </c>
      <c r="F94" s="32">
        <f t="shared" si="57"/>
        <v>14972.4925</v>
      </c>
      <c r="G94" s="32">
        <f t="shared" si="58"/>
        <v>14825.056</v>
      </c>
      <c r="H94" s="32">
        <f t="shared" si="59"/>
        <v>14756.895</v>
      </c>
      <c r="I94" s="32">
        <f t="shared" si="6"/>
        <v>14719.7</v>
      </c>
      <c r="J94" s="37">
        <f t="shared" si="7"/>
        <v>14690.2875</v>
      </c>
      <c r="K94" s="32">
        <f t="shared" si="8"/>
        <v>14717.39556</v>
      </c>
      <c r="L94" s="32">
        <f t="shared" si="9"/>
        <v>14764.225</v>
      </c>
      <c r="M94" s="32">
        <f t="shared" si="10"/>
        <v>14835.71273</v>
      </c>
      <c r="N94" s="32">
        <f t="shared" si="11"/>
        <v>14917.16167</v>
      </c>
      <c r="O94" s="32">
        <f t="shared" si="12"/>
        <v>14983.95538</v>
      </c>
      <c r="P94" s="32">
        <f t="shared" si="13"/>
        <v>15055.145</v>
      </c>
      <c r="Q94" s="32">
        <f t="shared" si="14"/>
        <v>15124.99733</v>
      </c>
      <c r="R94" s="4">
        <f t="shared" si="15"/>
        <v>15176.31438</v>
      </c>
      <c r="S94" s="4">
        <f t="shared" si="16"/>
        <v>15237.69588</v>
      </c>
      <c r="T94" s="4">
        <f t="shared" si="17"/>
        <v>15304.71944</v>
      </c>
      <c r="U94" s="4">
        <f t="shared" si="18"/>
        <v>15365.70368</v>
      </c>
      <c r="V94" s="4">
        <f t="shared" si="19"/>
        <v>15423.053</v>
      </c>
    </row>
    <row r="95">
      <c r="A95" s="30">
        <v>46062.0</v>
      </c>
      <c r="B95" s="3">
        <v>14978.0</v>
      </c>
      <c r="C95" s="3">
        <v>14982.94</v>
      </c>
      <c r="D95" s="32">
        <f t="shared" si="55"/>
        <v>14989.605</v>
      </c>
      <c r="E95" s="32">
        <f t="shared" si="56"/>
        <v>15009.87</v>
      </c>
      <c r="F95" s="32">
        <f t="shared" si="57"/>
        <v>15020.6525</v>
      </c>
      <c r="G95" s="32">
        <f t="shared" si="58"/>
        <v>14974.582</v>
      </c>
      <c r="H95" s="32">
        <f t="shared" si="59"/>
        <v>14851.37</v>
      </c>
      <c r="I95" s="32">
        <f t="shared" si="6"/>
        <v>14789.18714</v>
      </c>
      <c r="J95" s="37">
        <f t="shared" si="7"/>
        <v>14752.605</v>
      </c>
      <c r="K95" s="32">
        <f t="shared" si="8"/>
        <v>14722.80444</v>
      </c>
      <c r="L95" s="32">
        <f t="shared" si="9"/>
        <v>14743.95</v>
      </c>
      <c r="M95" s="32">
        <f t="shared" si="10"/>
        <v>14784.10818</v>
      </c>
      <c r="N95" s="32">
        <f t="shared" si="11"/>
        <v>14847.98167</v>
      </c>
      <c r="O95" s="32">
        <f t="shared" si="12"/>
        <v>14922.22154</v>
      </c>
      <c r="P95" s="32">
        <f t="shared" si="13"/>
        <v>14983.88286</v>
      </c>
      <c r="Q95" s="32">
        <f t="shared" si="14"/>
        <v>15050.33133</v>
      </c>
      <c r="R95" s="4">
        <f t="shared" si="15"/>
        <v>15116.11875</v>
      </c>
      <c r="S95" s="4">
        <f t="shared" si="16"/>
        <v>15164.93941</v>
      </c>
      <c r="T95" s="4">
        <f t="shared" si="17"/>
        <v>15223.54278</v>
      </c>
      <c r="U95" s="4">
        <f t="shared" si="18"/>
        <v>15287.78368</v>
      </c>
      <c r="V95" s="4">
        <f t="shared" si="19"/>
        <v>15346.5655</v>
      </c>
    </row>
    <row r="96">
      <c r="A96" s="30">
        <v>46063.0</v>
      </c>
      <c r="B96" s="3">
        <v>15146.0</v>
      </c>
      <c r="C96" s="3">
        <v>15192.63</v>
      </c>
      <c r="D96" s="32">
        <f t="shared" si="55"/>
        <v>15087.785</v>
      </c>
      <c r="E96" s="32">
        <f t="shared" si="56"/>
        <v>15057.28</v>
      </c>
      <c r="F96" s="32">
        <f t="shared" si="57"/>
        <v>15055.56</v>
      </c>
      <c r="G96" s="32">
        <f t="shared" si="58"/>
        <v>15055.048</v>
      </c>
      <c r="H96" s="32">
        <f t="shared" si="59"/>
        <v>15010.92333</v>
      </c>
      <c r="I96" s="32">
        <f t="shared" si="6"/>
        <v>14900.12143</v>
      </c>
      <c r="J96" s="37">
        <f t="shared" si="7"/>
        <v>14839.6175</v>
      </c>
      <c r="K96" s="32">
        <f t="shared" si="8"/>
        <v>14801.49667</v>
      </c>
      <c r="L96" s="32">
        <f t="shared" si="9"/>
        <v>14769.787</v>
      </c>
      <c r="M96" s="32">
        <f t="shared" si="10"/>
        <v>14784.73909</v>
      </c>
      <c r="N96" s="32">
        <f t="shared" si="11"/>
        <v>14818.15167</v>
      </c>
      <c r="O96" s="32">
        <f t="shared" si="12"/>
        <v>14874.49308</v>
      </c>
      <c r="P96" s="32">
        <f t="shared" si="13"/>
        <v>14941.53643</v>
      </c>
      <c r="Q96" s="32">
        <f t="shared" si="14"/>
        <v>14997.79933</v>
      </c>
      <c r="R96" s="4">
        <f t="shared" si="15"/>
        <v>15059.225</v>
      </c>
      <c r="S96" s="4">
        <f t="shared" si="16"/>
        <v>15120.61941</v>
      </c>
      <c r="T96" s="4">
        <f t="shared" si="17"/>
        <v>15166.47778</v>
      </c>
      <c r="U96" s="4">
        <f t="shared" si="18"/>
        <v>15221.91579</v>
      </c>
      <c r="V96" s="4">
        <f t="shared" si="19"/>
        <v>15283.026</v>
      </c>
    </row>
    <row r="97">
      <c r="A97" s="30">
        <v>46064.0</v>
      </c>
      <c r="B97" s="3">
        <v>15412.0</v>
      </c>
      <c r="C97" s="3">
        <v>15359.11</v>
      </c>
      <c r="D97" s="32">
        <f t="shared" si="55"/>
        <v>15275.87</v>
      </c>
      <c r="E97" s="32">
        <f t="shared" si="56"/>
        <v>15178.22667</v>
      </c>
      <c r="F97" s="32">
        <f t="shared" si="57"/>
        <v>15132.7375</v>
      </c>
      <c r="G97" s="32">
        <f t="shared" si="58"/>
        <v>15116.27</v>
      </c>
      <c r="H97" s="32">
        <f t="shared" si="59"/>
        <v>15105.725</v>
      </c>
      <c r="I97" s="32">
        <f t="shared" si="6"/>
        <v>15060.66429</v>
      </c>
      <c r="J97" s="37">
        <f t="shared" si="7"/>
        <v>14957.495</v>
      </c>
      <c r="K97" s="32">
        <f t="shared" si="8"/>
        <v>14897.33889</v>
      </c>
      <c r="L97" s="32">
        <f t="shared" si="9"/>
        <v>14857.258</v>
      </c>
      <c r="M97" s="32">
        <f t="shared" si="10"/>
        <v>14823.36182</v>
      </c>
      <c r="N97" s="32">
        <f t="shared" si="11"/>
        <v>14832.60333</v>
      </c>
      <c r="O97" s="32">
        <f t="shared" si="12"/>
        <v>14859.76385</v>
      </c>
      <c r="P97" s="32">
        <f t="shared" si="13"/>
        <v>14909.10857</v>
      </c>
      <c r="Q97" s="32">
        <f t="shared" si="14"/>
        <v>14969.37467</v>
      </c>
      <c r="R97" s="4">
        <f t="shared" si="15"/>
        <v>15020.38125</v>
      </c>
      <c r="S97" s="4">
        <f t="shared" si="16"/>
        <v>15076.86529</v>
      </c>
      <c r="T97" s="4">
        <f t="shared" si="17"/>
        <v>15133.86889</v>
      </c>
      <c r="U97" s="4">
        <f t="shared" si="18"/>
        <v>15176.61632</v>
      </c>
      <c r="V97" s="4">
        <f t="shared" si="19"/>
        <v>15228.7755</v>
      </c>
    </row>
    <row r="98">
      <c r="A98" s="30">
        <v>46065.0</v>
      </c>
      <c r="B98" s="3">
        <v>15326.0</v>
      </c>
      <c r="C98" s="3">
        <v>15358.45</v>
      </c>
      <c r="D98" s="32">
        <f t="shared" si="55"/>
        <v>15358.78</v>
      </c>
      <c r="E98" s="32">
        <f t="shared" si="56"/>
        <v>15303.39667</v>
      </c>
      <c r="F98" s="32">
        <f t="shared" si="57"/>
        <v>15223.2825</v>
      </c>
      <c r="G98" s="32">
        <f t="shared" si="58"/>
        <v>15177.88</v>
      </c>
      <c r="H98" s="32">
        <f t="shared" si="59"/>
        <v>15156.63333</v>
      </c>
      <c r="I98" s="32">
        <f t="shared" si="6"/>
        <v>15141.82857</v>
      </c>
      <c r="J98" s="37">
        <f t="shared" si="7"/>
        <v>15097.8875</v>
      </c>
      <c r="K98" s="32">
        <f t="shared" si="8"/>
        <v>15002.04556</v>
      </c>
      <c r="L98" s="32">
        <f t="shared" si="9"/>
        <v>14943.45</v>
      </c>
      <c r="M98" s="32">
        <f t="shared" si="10"/>
        <v>14902.82091</v>
      </c>
      <c r="N98" s="32">
        <f t="shared" si="11"/>
        <v>14867.9525</v>
      </c>
      <c r="O98" s="32">
        <f t="shared" si="12"/>
        <v>14873.05308</v>
      </c>
      <c r="P98" s="32">
        <f t="shared" si="13"/>
        <v>14895.38429</v>
      </c>
      <c r="Q98" s="32">
        <f t="shared" si="14"/>
        <v>14939.06467</v>
      </c>
      <c r="R98" s="4">
        <f t="shared" si="15"/>
        <v>14993.69188</v>
      </c>
      <c r="S98" s="4">
        <f t="shared" si="16"/>
        <v>15040.26765</v>
      </c>
      <c r="T98" s="4">
        <f t="shared" si="17"/>
        <v>15092.50889</v>
      </c>
      <c r="U98" s="4">
        <f t="shared" si="18"/>
        <v>15145.68895</v>
      </c>
      <c r="V98" s="4">
        <f t="shared" si="19"/>
        <v>15185.708</v>
      </c>
    </row>
    <row r="99">
      <c r="A99" s="30">
        <v>46066.0</v>
      </c>
      <c r="B99" s="3">
        <v>15237.0</v>
      </c>
      <c r="C99" s="3">
        <v>15307.46</v>
      </c>
      <c r="D99" s="32">
        <f t="shared" si="55"/>
        <v>15332.955</v>
      </c>
      <c r="E99" s="32">
        <f t="shared" si="56"/>
        <v>15341.67333</v>
      </c>
      <c r="F99" s="32">
        <f t="shared" si="57"/>
        <v>15304.4125</v>
      </c>
      <c r="G99" s="32">
        <f t="shared" si="58"/>
        <v>15240.118</v>
      </c>
      <c r="H99" s="32">
        <f t="shared" si="59"/>
        <v>15199.47667</v>
      </c>
      <c r="I99" s="32">
        <f t="shared" si="6"/>
        <v>15178.18</v>
      </c>
      <c r="J99" s="37">
        <f t="shared" si="7"/>
        <v>15162.5325</v>
      </c>
      <c r="K99" s="32">
        <f t="shared" si="8"/>
        <v>15121.17333</v>
      </c>
      <c r="L99" s="32">
        <f t="shared" si="9"/>
        <v>15032.587</v>
      </c>
      <c r="M99" s="32">
        <f t="shared" si="10"/>
        <v>14976.54182</v>
      </c>
      <c r="N99" s="32">
        <f t="shared" si="11"/>
        <v>14936.54083</v>
      </c>
      <c r="O99" s="32">
        <f t="shared" si="12"/>
        <v>14901.76077</v>
      </c>
      <c r="P99" s="32">
        <f t="shared" si="13"/>
        <v>14904.08214</v>
      </c>
      <c r="Q99" s="32">
        <f t="shared" si="14"/>
        <v>14922.856</v>
      </c>
      <c r="R99" s="4">
        <f t="shared" si="15"/>
        <v>14962.08938</v>
      </c>
      <c r="S99" s="4">
        <f t="shared" si="16"/>
        <v>15012.14882</v>
      </c>
      <c r="T99" s="4">
        <f t="shared" si="17"/>
        <v>15055.11167</v>
      </c>
      <c r="U99" s="4">
        <f t="shared" si="18"/>
        <v>15103.82211</v>
      </c>
      <c r="V99" s="4">
        <f t="shared" si="19"/>
        <v>15153.7775</v>
      </c>
    </row>
    <row r="100">
      <c r="A100" s="30">
        <v>46069.0</v>
      </c>
      <c r="B100" s="3">
        <v>15051.0</v>
      </c>
      <c r="C100" s="3">
        <v>15060.94</v>
      </c>
      <c r="D100" s="32">
        <f t="shared" si="55"/>
        <v>15184.2</v>
      </c>
      <c r="E100" s="32">
        <f t="shared" si="56"/>
        <v>15242.28333</v>
      </c>
      <c r="F100" s="32">
        <f t="shared" si="57"/>
        <v>15271.49</v>
      </c>
      <c r="G100" s="32">
        <f t="shared" si="58"/>
        <v>15255.718</v>
      </c>
      <c r="H100" s="32">
        <f t="shared" si="59"/>
        <v>15210.255</v>
      </c>
      <c r="I100" s="32">
        <f t="shared" si="6"/>
        <v>15179.68571</v>
      </c>
      <c r="J100" s="37">
        <f t="shared" si="7"/>
        <v>15163.525</v>
      </c>
      <c r="K100" s="32">
        <f t="shared" si="8"/>
        <v>15151.24444</v>
      </c>
      <c r="L100" s="32">
        <f t="shared" si="9"/>
        <v>15115.15</v>
      </c>
      <c r="M100" s="32">
        <f t="shared" si="10"/>
        <v>15035.16455</v>
      </c>
      <c r="N100" s="32">
        <f t="shared" si="11"/>
        <v>14983.575</v>
      </c>
      <c r="O100" s="32">
        <f t="shared" si="12"/>
        <v>14946.11</v>
      </c>
      <c r="P100" s="32">
        <f t="shared" si="13"/>
        <v>14913.13071</v>
      </c>
      <c r="Q100" s="32">
        <f t="shared" si="14"/>
        <v>14914.53933</v>
      </c>
      <c r="R100" s="4">
        <f t="shared" si="15"/>
        <v>14931.48625</v>
      </c>
      <c r="S100" s="4">
        <f t="shared" si="16"/>
        <v>14967.90412</v>
      </c>
      <c r="T100" s="4">
        <f t="shared" si="17"/>
        <v>15014.85944</v>
      </c>
      <c r="U100" s="4">
        <f t="shared" si="18"/>
        <v>15055.41842</v>
      </c>
      <c r="V100" s="4">
        <f t="shared" si="19"/>
        <v>15101.678</v>
      </c>
    </row>
    <row r="101">
      <c r="A101" s="30">
        <v>46070.0</v>
      </c>
      <c r="B101" s="3">
        <v>15179.0</v>
      </c>
      <c r="C101" s="3">
        <v>15140.83</v>
      </c>
      <c r="D101" s="85">
        <f>SUM(C100:C101)/2</f>
        <v>15100.885</v>
      </c>
      <c r="E101" s="68">
        <f>SUM(C99:C101)/3</f>
        <v>15169.74333</v>
      </c>
      <c r="F101" s="78">
        <f>SUM(C98:C101)/4</f>
        <v>15216.92</v>
      </c>
      <c r="G101" s="203">
        <f>SUM(C97:C101)/5</f>
        <v>15245.358</v>
      </c>
      <c r="H101" s="203">
        <f>SUM(C96:C101)/6</f>
        <v>15236.57</v>
      </c>
      <c r="I101" s="69">
        <f t="shared" si="6"/>
        <v>15200.33714</v>
      </c>
      <c r="J101" s="204">
        <f t="shared" si="7"/>
        <v>15174.82875</v>
      </c>
      <c r="K101" s="56">
        <f t="shared" si="8"/>
        <v>15161.00333</v>
      </c>
      <c r="L101" s="205">
        <f t="shared" si="9"/>
        <v>15150.203</v>
      </c>
      <c r="M101" s="90">
        <f t="shared" si="10"/>
        <v>15117.48455</v>
      </c>
      <c r="N101" s="206">
        <f t="shared" si="11"/>
        <v>15043.97</v>
      </c>
      <c r="O101" s="198">
        <f t="shared" si="12"/>
        <v>14995.67154</v>
      </c>
      <c r="P101" s="207">
        <f t="shared" si="13"/>
        <v>14960.01857</v>
      </c>
      <c r="Q101" s="208">
        <f t="shared" si="14"/>
        <v>14928.31067</v>
      </c>
      <c r="R101" s="195">
        <f t="shared" si="15"/>
        <v>14928.6825</v>
      </c>
      <c r="S101" s="209">
        <f t="shared" si="16"/>
        <v>14943.80059</v>
      </c>
      <c r="T101" s="210">
        <f t="shared" si="17"/>
        <v>14977.51111</v>
      </c>
      <c r="U101" s="211">
        <f t="shared" si="18"/>
        <v>15021.48947</v>
      </c>
      <c r="V101" s="212">
        <f t="shared" si="19"/>
        <v>15059.689</v>
      </c>
    </row>
    <row r="102">
      <c r="A102" s="30">
        <v>46071.0</v>
      </c>
      <c r="B102" s="3">
        <v>15164.0</v>
      </c>
      <c r="C102" s="3">
        <v>15134.33</v>
      </c>
      <c r="D102" s="32">
        <f t="shared" ref="D102:D111" si="60">SUM(C101:C102)/2</f>
        <v>15137.58</v>
      </c>
      <c r="E102" s="32">
        <f t="shared" ref="E102:E111" si="61">SUM(C100:C102)/3</f>
        <v>15112.03333</v>
      </c>
      <c r="F102" s="32">
        <f t="shared" ref="F102:F111" si="62">SUM(C99:C102)/4</f>
        <v>15160.89</v>
      </c>
      <c r="G102" s="32">
        <f t="shared" ref="G102:G111" si="63">SUM(C98:C102)/5</f>
        <v>15200.402</v>
      </c>
      <c r="H102" s="32">
        <f t="shared" ref="H102:H111" si="64">SUM(C97:C102)/6</f>
        <v>15226.85333</v>
      </c>
      <c r="I102" s="32">
        <f t="shared" si="6"/>
        <v>15221.96429</v>
      </c>
      <c r="J102" s="37">
        <f t="shared" si="7"/>
        <v>15192.08625</v>
      </c>
      <c r="K102" s="32">
        <f t="shared" si="8"/>
        <v>15170.32889</v>
      </c>
      <c r="L102" s="32">
        <f t="shared" si="9"/>
        <v>15158.336</v>
      </c>
      <c r="M102" s="32">
        <f t="shared" si="10"/>
        <v>15148.76</v>
      </c>
      <c r="N102" s="32">
        <f t="shared" si="11"/>
        <v>15118.88833</v>
      </c>
      <c r="O102" s="32">
        <f t="shared" si="12"/>
        <v>15050.92077</v>
      </c>
      <c r="P102" s="32">
        <f t="shared" si="13"/>
        <v>15005.57571</v>
      </c>
      <c r="Q102" s="32">
        <f t="shared" si="14"/>
        <v>14971.63933</v>
      </c>
      <c r="R102" s="4">
        <f t="shared" si="15"/>
        <v>14941.18688</v>
      </c>
      <c r="S102" s="4">
        <f t="shared" si="16"/>
        <v>14940.77941</v>
      </c>
      <c r="T102" s="4">
        <f t="shared" si="17"/>
        <v>14954.38556</v>
      </c>
      <c r="U102" s="4">
        <f t="shared" si="18"/>
        <v>14985.76474</v>
      </c>
      <c r="V102" s="4">
        <f t="shared" si="19"/>
        <v>15027.1315</v>
      </c>
    </row>
    <row r="103">
      <c r="A103" s="30">
        <v>46072.0</v>
      </c>
      <c r="B103" s="3">
        <v>14903.0</v>
      </c>
      <c r="C103" s="3">
        <v>15075.26</v>
      </c>
      <c r="D103" s="32">
        <f t="shared" si="60"/>
        <v>15104.795</v>
      </c>
      <c r="E103" s="32">
        <f t="shared" si="61"/>
        <v>15116.80667</v>
      </c>
      <c r="F103" s="32">
        <f t="shared" si="62"/>
        <v>15102.84</v>
      </c>
      <c r="G103" s="32">
        <f t="shared" si="63"/>
        <v>15143.764</v>
      </c>
      <c r="H103" s="32">
        <f t="shared" si="64"/>
        <v>15179.545</v>
      </c>
      <c r="I103" s="32">
        <f t="shared" si="6"/>
        <v>15205.19714</v>
      </c>
      <c r="J103" s="37">
        <f t="shared" si="7"/>
        <v>15203.62625</v>
      </c>
      <c r="K103" s="32">
        <f t="shared" si="8"/>
        <v>15179.10556</v>
      </c>
      <c r="L103" s="32">
        <f t="shared" si="9"/>
        <v>15160.822</v>
      </c>
      <c r="M103" s="32">
        <f t="shared" si="10"/>
        <v>15150.78364</v>
      </c>
      <c r="N103" s="32">
        <f t="shared" si="11"/>
        <v>15142.635</v>
      </c>
      <c r="O103" s="32">
        <f t="shared" si="12"/>
        <v>15115.53231</v>
      </c>
      <c r="P103" s="32">
        <f t="shared" si="13"/>
        <v>15052.65929</v>
      </c>
      <c r="Q103" s="32">
        <f t="shared" si="14"/>
        <v>15010.22133</v>
      </c>
      <c r="R103" s="4">
        <f t="shared" si="15"/>
        <v>14978.11563</v>
      </c>
      <c r="S103" s="4">
        <f t="shared" si="16"/>
        <v>14949.07353</v>
      </c>
      <c r="T103" s="4">
        <f t="shared" si="17"/>
        <v>14948.25056</v>
      </c>
      <c r="U103" s="4">
        <f t="shared" si="18"/>
        <v>14960.74737</v>
      </c>
      <c r="V103" s="4">
        <f t="shared" si="19"/>
        <v>14990.2395</v>
      </c>
    </row>
    <row r="104">
      <c r="A104" s="30">
        <v>46073.0</v>
      </c>
      <c r="B104" s="3">
        <v>14977.0</v>
      </c>
      <c r="C104" s="3">
        <v>14995.01</v>
      </c>
      <c r="D104" s="32">
        <f t="shared" si="60"/>
        <v>15035.135</v>
      </c>
      <c r="E104" s="32">
        <f t="shared" si="61"/>
        <v>15068.2</v>
      </c>
      <c r="F104" s="32">
        <f t="shared" si="62"/>
        <v>15086.3575</v>
      </c>
      <c r="G104" s="32">
        <f t="shared" si="63"/>
        <v>15081.274</v>
      </c>
      <c r="H104" s="32">
        <f t="shared" si="64"/>
        <v>15118.97167</v>
      </c>
      <c r="I104" s="32">
        <f t="shared" si="6"/>
        <v>15153.18286</v>
      </c>
      <c r="J104" s="37">
        <f t="shared" si="7"/>
        <v>15178.92375</v>
      </c>
      <c r="K104" s="32">
        <f t="shared" si="8"/>
        <v>15180.44667</v>
      </c>
      <c r="L104" s="32">
        <f t="shared" si="9"/>
        <v>15160.696</v>
      </c>
      <c r="M104" s="32">
        <f t="shared" si="10"/>
        <v>15145.74818</v>
      </c>
      <c r="N104" s="32">
        <f t="shared" si="11"/>
        <v>15137.8025</v>
      </c>
      <c r="O104" s="32">
        <f t="shared" si="12"/>
        <v>15131.27923</v>
      </c>
      <c r="P104" s="32">
        <f t="shared" si="13"/>
        <v>15106.92357</v>
      </c>
      <c r="Q104" s="32">
        <f t="shared" si="14"/>
        <v>15048.816</v>
      </c>
      <c r="R104" s="4">
        <f t="shared" si="15"/>
        <v>15009.27063</v>
      </c>
      <c r="S104" s="4">
        <f t="shared" si="16"/>
        <v>14979.10941</v>
      </c>
      <c r="T104" s="4">
        <f t="shared" si="17"/>
        <v>14951.62556</v>
      </c>
      <c r="U104" s="4">
        <f t="shared" si="18"/>
        <v>14950.71158</v>
      </c>
      <c r="V104" s="4">
        <f t="shared" si="19"/>
        <v>14962.4605</v>
      </c>
    </row>
    <row r="105">
      <c r="A105" s="30">
        <v>46076.0</v>
      </c>
      <c r="B105" s="3">
        <v>15072.0</v>
      </c>
      <c r="C105" s="3">
        <v>15051.28</v>
      </c>
      <c r="D105" s="32">
        <f t="shared" si="60"/>
        <v>15023.145</v>
      </c>
      <c r="E105" s="32">
        <f t="shared" si="61"/>
        <v>15040.51667</v>
      </c>
      <c r="F105" s="32">
        <f t="shared" si="62"/>
        <v>15063.97</v>
      </c>
      <c r="G105" s="32">
        <f t="shared" si="63"/>
        <v>15079.342</v>
      </c>
      <c r="H105" s="32">
        <f t="shared" si="64"/>
        <v>15076.275</v>
      </c>
      <c r="I105" s="32">
        <f t="shared" si="6"/>
        <v>15109.30143</v>
      </c>
      <c r="J105" s="37">
        <f t="shared" si="7"/>
        <v>15140.445</v>
      </c>
      <c r="K105" s="32">
        <f t="shared" si="8"/>
        <v>15164.74111</v>
      </c>
      <c r="L105" s="32">
        <f t="shared" si="9"/>
        <v>15167.53</v>
      </c>
      <c r="M105" s="32">
        <f t="shared" si="10"/>
        <v>15150.74909</v>
      </c>
      <c r="N105" s="32">
        <f t="shared" si="11"/>
        <v>15137.87583</v>
      </c>
      <c r="O105" s="32">
        <f t="shared" si="12"/>
        <v>15131.14692</v>
      </c>
      <c r="P105" s="32">
        <f t="shared" si="13"/>
        <v>15125.565</v>
      </c>
      <c r="Q105" s="32">
        <f t="shared" si="14"/>
        <v>15103.214</v>
      </c>
      <c r="R105" s="4">
        <f t="shared" si="15"/>
        <v>15048.97</v>
      </c>
      <c r="S105" s="4">
        <f t="shared" si="16"/>
        <v>15011.74176</v>
      </c>
      <c r="T105" s="4">
        <f t="shared" si="17"/>
        <v>14983.11889</v>
      </c>
      <c r="U105" s="4">
        <f t="shared" si="18"/>
        <v>14956.87053</v>
      </c>
      <c r="V105" s="4">
        <f t="shared" si="19"/>
        <v>14955.74</v>
      </c>
    </row>
    <row r="106">
      <c r="A106" s="30">
        <v>46077.0</v>
      </c>
      <c r="B106" s="3">
        <v>14926.0</v>
      </c>
      <c r="C106" s="3">
        <v>14945.33</v>
      </c>
      <c r="D106" s="32">
        <f t="shared" si="60"/>
        <v>14998.305</v>
      </c>
      <c r="E106" s="32">
        <f t="shared" si="61"/>
        <v>14997.20667</v>
      </c>
      <c r="F106" s="32">
        <f t="shared" si="62"/>
        <v>15016.72</v>
      </c>
      <c r="G106" s="32">
        <f t="shared" si="63"/>
        <v>15040.242</v>
      </c>
      <c r="H106" s="32">
        <f t="shared" si="64"/>
        <v>15057.00667</v>
      </c>
      <c r="I106" s="32">
        <f t="shared" si="6"/>
        <v>15057.56857</v>
      </c>
      <c r="J106" s="37">
        <f t="shared" si="7"/>
        <v>15088.805</v>
      </c>
      <c r="K106" s="32">
        <f t="shared" si="8"/>
        <v>15118.76556</v>
      </c>
      <c r="L106" s="32">
        <f t="shared" si="9"/>
        <v>15142.8</v>
      </c>
      <c r="M106" s="32">
        <f t="shared" si="10"/>
        <v>15147.33</v>
      </c>
      <c r="N106" s="32">
        <f t="shared" si="11"/>
        <v>15133.63083</v>
      </c>
      <c r="O106" s="32">
        <f t="shared" si="12"/>
        <v>15123.06462</v>
      </c>
      <c r="P106" s="32">
        <f t="shared" si="13"/>
        <v>15117.87429</v>
      </c>
      <c r="Q106" s="32">
        <f t="shared" si="14"/>
        <v>15113.54933</v>
      </c>
      <c r="R106" s="4">
        <f t="shared" si="15"/>
        <v>15093.34625</v>
      </c>
      <c r="S106" s="4">
        <f t="shared" si="16"/>
        <v>15042.87353</v>
      </c>
      <c r="T106" s="4">
        <f t="shared" si="17"/>
        <v>15008.05222</v>
      </c>
      <c r="U106" s="4">
        <f t="shared" si="18"/>
        <v>14981.13</v>
      </c>
      <c r="V106" s="4">
        <f t="shared" si="19"/>
        <v>14956.2935</v>
      </c>
    </row>
    <row r="107">
      <c r="A107" s="30">
        <v>46078.0</v>
      </c>
      <c r="B107" s="3">
        <v>15070.0</v>
      </c>
      <c r="C107" s="3">
        <v>15033.87</v>
      </c>
      <c r="D107" s="32">
        <f t="shared" si="60"/>
        <v>14989.6</v>
      </c>
      <c r="E107" s="32">
        <f t="shared" si="61"/>
        <v>15010.16</v>
      </c>
      <c r="F107" s="32">
        <f t="shared" si="62"/>
        <v>15006.3725</v>
      </c>
      <c r="G107" s="32">
        <f t="shared" si="63"/>
        <v>15020.15</v>
      </c>
      <c r="H107" s="32">
        <f t="shared" si="64"/>
        <v>15039.18</v>
      </c>
      <c r="I107" s="32">
        <f t="shared" si="6"/>
        <v>15053.70143</v>
      </c>
      <c r="J107" s="37">
        <f t="shared" si="7"/>
        <v>15054.60625</v>
      </c>
      <c r="K107" s="32">
        <f t="shared" si="8"/>
        <v>15082.70111</v>
      </c>
      <c r="L107" s="32">
        <f t="shared" si="9"/>
        <v>15110.276</v>
      </c>
      <c r="M107" s="32">
        <f t="shared" si="10"/>
        <v>15132.89727</v>
      </c>
      <c r="N107" s="32">
        <f t="shared" si="11"/>
        <v>15137.875</v>
      </c>
      <c r="O107" s="32">
        <f t="shared" si="12"/>
        <v>15125.95692</v>
      </c>
      <c r="P107" s="32">
        <f t="shared" si="13"/>
        <v>15116.69357</v>
      </c>
      <c r="Q107" s="32">
        <f t="shared" si="14"/>
        <v>15112.274</v>
      </c>
      <c r="R107" s="4">
        <f t="shared" si="15"/>
        <v>15108.56938</v>
      </c>
      <c r="S107" s="4">
        <f t="shared" si="16"/>
        <v>15089.84765</v>
      </c>
      <c r="T107" s="4">
        <f t="shared" si="17"/>
        <v>15042.37333</v>
      </c>
      <c r="U107" s="4">
        <f t="shared" si="18"/>
        <v>15009.41105</v>
      </c>
      <c r="V107" s="4">
        <f t="shared" si="19"/>
        <v>14983.767</v>
      </c>
    </row>
    <row r="108">
      <c r="A108" s="30">
        <v>46079.0</v>
      </c>
      <c r="B108" s="3">
        <v>15213.0</v>
      </c>
      <c r="C108" s="3">
        <v>15154.42</v>
      </c>
      <c r="D108" s="32">
        <f t="shared" si="60"/>
        <v>15094.145</v>
      </c>
      <c r="E108" s="32">
        <f t="shared" si="61"/>
        <v>15044.54</v>
      </c>
      <c r="F108" s="32">
        <f t="shared" si="62"/>
        <v>15046.225</v>
      </c>
      <c r="G108" s="32">
        <f t="shared" si="63"/>
        <v>15035.982</v>
      </c>
      <c r="H108" s="32">
        <f t="shared" si="64"/>
        <v>15042.52833</v>
      </c>
      <c r="I108" s="32">
        <f t="shared" si="6"/>
        <v>15055.64286</v>
      </c>
      <c r="J108" s="37">
        <f t="shared" si="7"/>
        <v>15066.29125</v>
      </c>
      <c r="K108" s="32">
        <f t="shared" si="8"/>
        <v>15065.69667</v>
      </c>
      <c r="L108" s="32">
        <f t="shared" si="9"/>
        <v>15089.873</v>
      </c>
      <c r="M108" s="32">
        <f t="shared" si="10"/>
        <v>15114.28909</v>
      </c>
      <c r="N108" s="32">
        <f t="shared" si="11"/>
        <v>15134.69083</v>
      </c>
      <c r="O108" s="32">
        <f t="shared" si="12"/>
        <v>15139.14769</v>
      </c>
      <c r="P108" s="32">
        <f t="shared" si="13"/>
        <v>15127.99</v>
      </c>
      <c r="Q108" s="32">
        <f t="shared" si="14"/>
        <v>15119.20867</v>
      </c>
      <c r="R108" s="4">
        <f t="shared" si="15"/>
        <v>15114.90813</v>
      </c>
      <c r="S108" s="4">
        <f t="shared" si="16"/>
        <v>15111.26647</v>
      </c>
      <c r="T108" s="4">
        <f t="shared" si="17"/>
        <v>15093.435</v>
      </c>
      <c r="U108" s="4">
        <f t="shared" si="18"/>
        <v>15048.27053</v>
      </c>
      <c r="V108" s="4">
        <f t="shared" si="19"/>
        <v>15016.6615</v>
      </c>
    </row>
    <row r="109">
      <c r="A109" s="30">
        <v>46080.0</v>
      </c>
      <c r="B109" s="3">
        <v>14857.0</v>
      </c>
      <c r="C109" s="3">
        <v>14915.29</v>
      </c>
      <c r="D109" s="32">
        <f t="shared" si="60"/>
        <v>15034.855</v>
      </c>
      <c r="E109" s="32">
        <f t="shared" si="61"/>
        <v>15034.52667</v>
      </c>
      <c r="F109" s="32">
        <f t="shared" si="62"/>
        <v>15012.2275</v>
      </c>
      <c r="G109" s="32">
        <f t="shared" si="63"/>
        <v>15020.038</v>
      </c>
      <c r="H109" s="32">
        <f t="shared" si="64"/>
        <v>15015.86667</v>
      </c>
      <c r="I109" s="32">
        <f t="shared" si="6"/>
        <v>15024.35143</v>
      </c>
      <c r="J109" s="37">
        <f t="shared" si="7"/>
        <v>15038.09875</v>
      </c>
      <c r="K109" s="32">
        <f t="shared" si="8"/>
        <v>15049.51333</v>
      </c>
      <c r="L109" s="32">
        <f t="shared" si="9"/>
        <v>15050.656</v>
      </c>
      <c r="M109" s="32">
        <f t="shared" si="10"/>
        <v>15074.00182</v>
      </c>
      <c r="N109" s="32">
        <f t="shared" si="11"/>
        <v>15097.70583</v>
      </c>
      <c r="O109" s="32">
        <f t="shared" si="12"/>
        <v>15117.81385</v>
      </c>
      <c r="P109" s="32">
        <f t="shared" si="13"/>
        <v>15123.15786</v>
      </c>
      <c r="Q109" s="32">
        <f t="shared" si="14"/>
        <v>15113.81</v>
      </c>
      <c r="R109" s="4">
        <f t="shared" si="15"/>
        <v>15106.46375</v>
      </c>
      <c r="S109" s="4">
        <f t="shared" si="16"/>
        <v>15103.16588</v>
      </c>
      <c r="T109" s="4">
        <f t="shared" si="17"/>
        <v>15100.37889</v>
      </c>
      <c r="U109" s="4">
        <f t="shared" si="18"/>
        <v>15084.05895</v>
      </c>
      <c r="V109" s="4">
        <f t="shared" si="19"/>
        <v>15041.6215</v>
      </c>
    </row>
    <row r="110">
      <c r="A110" s="30">
        <v>46083.0</v>
      </c>
      <c r="B110" s="3">
        <v>14388.0</v>
      </c>
      <c r="C110" s="3">
        <v>14400.79</v>
      </c>
      <c r="D110" s="32">
        <f t="shared" si="60"/>
        <v>14658.04</v>
      </c>
      <c r="E110" s="32">
        <f t="shared" si="61"/>
        <v>14823.5</v>
      </c>
      <c r="F110" s="32">
        <f t="shared" si="62"/>
        <v>14876.0925</v>
      </c>
      <c r="G110" s="32">
        <f t="shared" si="63"/>
        <v>14889.94</v>
      </c>
      <c r="H110" s="32">
        <f t="shared" si="64"/>
        <v>14916.83</v>
      </c>
      <c r="I110" s="32">
        <f t="shared" si="6"/>
        <v>14927.99857</v>
      </c>
      <c r="J110" s="37">
        <f t="shared" si="7"/>
        <v>14946.40625</v>
      </c>
      <c r="K110" s="32">
        <f t="shared" si="8"/>
        <v>14967.28667</v>
      </c>
      <c r="L110" s="32">
        <f t="shared" si="9"/>
        <v>14984.641</v>
      </c>
      <c r="M110" s="32">
        <f t="shared" si="10"/>
        <v>14991.57727</v>
      </c>
      <c r="N110" s="32">
        <f t="shared" si="11"/>
        <v>15017.90083</v>
      </c>
      <c r="O110" s="32">
        <f t="shared" si="12"/>
        <v>15044.09692</v>
      </c>
      <c r="P110" s="32">
        <f t="shared" si="13"/>
        <v>15066.59786</v>
      </c>
      <c r="Q110" s="32">
        <f t="shared" si="14"/>
        <v>15075</v>
      </c>
      <c r="R110" s="4">
        <f t="shared" si="15"/>
        <v>15069.24625</v>
      </c>
      <c r="S110" s="4">
        <f t="shared" si="16"/>
        <v>15064.95353</v>
      </c>
      <c r="T110" s="4">
        <f t="shared" si="17"/>
        <v>15064.145</v>
      </c>
      <c r="U110" s="4">
        <f t="shared" si="18"/>
        <v>15063.55842</v>
      </c>
      <c r="V110" s="4">
        <f t="shared" si="19"/>
        <v>15049.8955</v>
      </c>
    </row>
    <row r="111">
      <c r="A111" s="30">
        <v>46085.0</v>
      </c>
      <c r="B111" s="3">
        <v>14158.0</v>
      </c>
      <c r="C111" s="3">
        <v>14005.38</v>
      </c>
      <c r="D111" s="32">
        <f t="shared" si="60"/>
        <v>14203.085</v>
      </c>
      <c r="E111" s="32">
        <f t="shared" si="61"/>
        <v>14440.48667</v>
      </c>
      <c r="F111" s="32">
        <f t="shared" si="62"/>
        <v>14618.97</v>
      </c>
      <c r="G111" s="32">
        <f t="shared" si="63"/>
        <v>14701.95</v>
      </c>
      <c r="H111" s="32">
        <f t="shared" si="64"/>
        <v>14742.51333</v>
      </c>
      <c r="I111" s="32">
        <f t="shared" si="6"/>
        <v>14786.62286</v>
      </c>
      <c r="J111" s="37">
        <f t="shared" si="7"/>
        <v>14812.67125</v>
      </c>
      <c r="K111" s="32">
        <f t="shared" si="8"/>
        <v>14841.84778</v>
      </c>
      <c r="L111" s="32">
        <f t="shared" si="9"/>
        <v>14871.096</v>
      </c>
      <c r="M111" s="32">
        <f t="shared" si="10"/>
        <v>14895.61727</v>
      </c>
      <c r="N111" s="32">
        <f t="shared" si="11"/>
        <v>14909.39417</v>
      </c>
      <c r="O111" s="32">
        <f t="shared" si="12"/>
        <v>14940.01462</v>
      </c>
      <c r="P111" s="32">
        <f t="shared" si="13"/>
        <v>14969.90286</v>
      </c>
      <c r="Q111" s="32">
        <f t="shared" si="14"/>
        <v>14995.85</v>
      </c>
      <c r="R111" s="4">
        <f t="shared" si="15"/>
        <v>15008.14875</v>
      </c>
      <c r="S111" s="4">
        <f t="shared" si="16"/>
        <v>15006.66588</v>
      </c>
      <c r="T111" s="4">
        <f t="shared" si="17"/>
        <v>15006.08833</v>
      </c>
      <c r="U111" s="4">
        <f t="shared" si="18"/>
        <v>15008.42053</v>
      </c>
      <c r="V111" s="4">
        <f t="shared" si="19"/>
        <v>15010.6495</v>
      </c>
    </row>
    <row r="112">
      <c r="A112" s="30">
        <v>46086.0</v>
      </c>
      <c r="B112" s="3">
        <v>14415.0</v>
      </c>
      <c r="C112" s="3">
        <v>14273.12</v>
      </c>
      <c r="D112" s="96">
        <f t="shared" ref="D112:D119" si="65">SUM(C111:C112)/2</f>
        <v>14139.25</v>
      </c>
      <c r="E112" s="97">
        <f t="shared" ref="E112:E119" si="66">SUM(C110:C112)/3</f>
        <v>14226.43</v>
      </c>
      <c r="F112" s="98">
        <f t="shared" ref="F112:F119" si="67">SUM(C109:C112)/4</f>
        <v>14398.645</v>
      </c>
      <c r="G112" s="99">
        <f t="shared" ref="G112:G119" si="68">SUM(C108:C112)/5</f>
        <v>14549.8</v>
      </c>
      <c r="H112" s="100">
        <f t="shared" ref="H112:H119" si="69">SUM(C107:C112)/6</f>
        <v>14630.47833</v>
      </c>
      <c r="I112" s="101">
        <f t="shared" si="6"/>
        <v>14675.45714</v>
      </c>
      <c r="J112" s="102">
        <f t="shared" si="7"/>
        <v>14722.435</v>
      </c>
      <c r="K112" s="103">
        <f t="shared" si="8"/>
        <v>14752.72111</v>
      </c>
      <c r="L112" s="104">
        <f t="shared" si="9"/>
        <v>14784.975</v>
      </c>
      <c r="M112" s="105">
        <f t="shared" si="10"/>
        <v>14816.73455</v>
      </c>
      <c r="N112" s="106">
        <f t="shared" si="11"/>
        <v>14843.7425</v>
      </c>
      <c r="O112" s="107">
        <f t="shared" si="12"/>
        <v>14860.45</v>
      </c>
      <c r="P112" s="108">
        <f t="shared" si="13"/>
        <v>14892.37929</v>
      </c>
      <c r="Q112" s="109">
        <f t="shared" si="14"/>
        <v>14923.45067</v>
      </c>
      <c r="R112" s="110">
        <f t="shared" si="15"/>
        <v>14950.67938</v>
      </c>
      <c r="S112" s="111">
        <f t="shared" si="16"/>
        <v>14964.91176</v>
      </c>
      <c r="T112" s="112">
        <f t="shared" si="17"/>
        <v>14965.91333</v>
      </c>
      <c r="U112" s="112">
        <f t="shared" si="18"/>
        <v>14967.51105</v>
      </c>
      <c r="V112" s="113">
        <f t="shared" si="19"/>
        <v>14971.6555</v>
      </c>
    </row>
    <row r="113">
      <c r="A113" s="30">
        <v>46087.0</v>
      </c>
      <c r="B113" s="3">
        <v>14159.0</v>
      </c>
      <c r="C113" s="3">
        <v>14290.27</v>
      </c>
      <c r="D113" s="115">
        <f t="shared" si="65"/>
        <v>14281.695</v>
      </c>
      <c r="E113" s="163">
        <f t="shared" si="66"/>
        <v>14189.59</v>
      </c>
      <c r="F113" s="172">
        <f t="shared" si="67"/>
        <v>14242.39</v>
      </c>
      <c r="G113" s="182">
        <f t="shared" si="68"/>
        <v>14376.97</v>
      </c>
      <c r="H113" s="153">
        <f t="shared" si="69"/>
        <v>14506.545</v>
      </c>
      <c r="I113" s="174">
        <f t="shared" si="6"/>
        <v>14581.87714</v>
      </c>
      <c r="J113" s="146">
        <f t="shared" si="7"/>
        <v>14627.30875</v>
      </c>
      <c r="K113" s="154">
        <f t="shared" si="8"/>
        <v>14674.41667</v>
      </c>
      <c r="L113" s="243">
        <f t="shared" si="9"/>
        <v>14706.476</v>
      </c>
      <c r="M113" s="103">
        <f t="shared" si="10"/>
        <v>14740.00182</v>
      </c>
      <c r="N113" s="137">
        <f t="shared" si="11"/>
        <v>14772.8625</v>
      </c>
      <c r="O113" s="169">
        <f t="shared" si="12"/>
        <v>14801.16769</v>
      </c>
      <c r="P113" s="105">
        <f t="shared" si="13"/>
        <v>14819.72286</v>
      </c>
      <c r="Q113" s="107">
        <f t="shared" si="14"/>
        <v>14852.23867</v>
      </c>
      <c r="R113" s="244">
        <f t="shared" si="15"/>
        <v>14883.87688</v>
      </c>
      <c r="S113" s="109">
        <f t="shared" si="16"/>
        <v>14911.83176</v>
      </c>
      <c r="T113" s="110">
        <f t="shared" si="17"/>
        <v>14927.43167</v>
      </c>
      <c r="U113" s="110">
        <f t="shared" si="18"/>
        <v>14930.35316</v>
      </c>
      <c r="V113" s="140">
        <f t="shared" si="19"/>
        <v>14933.649</v>
      </c>
    </row>
    <row r="114">
      <c r="A114" s="30">
        <v>46090.0</v>
      </c>
      <c r="B114" s="3">
        <v>13508.0</v>
      </c>
      <c r="C114" s="3">
        <v>13479.14</v>
      </c>
      <c r="D114" s="114">
        <f t="shared" si="65"/>
        <v>13884.705</v>
      </c>
      <c r="E114" s="115">
        <f t="shared" si="66"/>
        <v>14014.17667</v>
      </c>
      <c r="F114" s="116">
        <f t="shared" si="67"/>
        <v>14011.9775</v>
      </c>
      <c r="G114" s="117">
        <f t="shared" si="68"/>
        <v>14089.74</v>
      </c>
      <c r="H114" s="118">
        <f t="shared" si="69"/>
        <v>14227.33167</v>
      </c>
      <c r="I114" s="119">
        <f t="shared" si="6"/>
        <v>14359.77286</v>
      </c>
      <c r="J114" s="120">
        <f t="shared" si="7"/>
        <v>14444.035</v>
      </c>
      <c r="K114" s="121">
        <f t="shared" si="8"/>
        <v>14499.73444</v>
      </c>
      <c r="L114" s="122">
        <f t="shared" si="9"/>
        <v>14554.889</v>
      </c>
      <c r="M114" s="123">
        <f t="shared" si="10"/>
        <v>14594.9</v>
      </c>
      <c r="N114" s="101">
        <f t="shared" si="11"/>
        <v>14634.93</v>
      </c>
      <c r="O114" s="102">
        <f t="shared" si="12"/>
        <v>14673.34538</v>
      </c>
      <c r="P114" s="124">
        <f t="shared" si="13"/>
        <v>14706.73714</v>
      </c>
      <c r="Q114" s="103">
        <f t="shared" si="14"/>
        <v>14730.35067</v>
      </c>
      <c r="R114" s="104">
        <f t="shared" si="15"/>
        <v>14766.42</v>
      </c>
      <c r="S114" s="106">
        <f t="shared" si="16"/>
        <v>14801.24529</v>
      </c>
      <c r="T114" s="125">
        <f t="shared" si="17"/>
        <v>14832.23778</v>
      </c>
      <c r="U114" s="126">
        <f t="shared" si="18"/>
        <v>14851.20579</v>
      </c>
      <c r="V114" s="127">
        <f t="shared" si="19"/>
        <v>14857.7925</v>
      </c>
    </row>
    <row r="115">
      <c r="A115" s="30">
        <v>46091.0</v>
      </c>
      <c r="B115" s="3">
        <v>13867.0</v>
      </c>
      <c r="C115" s="3">
        <v>13715.57</v>
      </c>
      <c r="D115" s="115">
        <f t="shared" si="65"/>
        <v>13597.355</v>
      </c>
      <c r="E115" s="128">
        <f t="shared" si="66"/>
        <v>13828.32667</v>
      </c>
      <c r="F115" s="129">
        <f t="shared" si="67"/>
        <v>13939.525</v>
      </c>
      <c r="G115" s="130">
        <f t="shared" si="68"/>
        <v>13952.696</v>
      </c>
      <c r="H115" s="131">
        <f t="shared" si="69"/>
        <v>14027.37833</v>
      </c>
      <c r="I115" s="132">
        <f t="shared" si="6"/>
        <v>14154.22286</v>
      </c>
      <c r="J115" s="133">
        <f t="shared" si="7"/>
        <v>14279.2475</v>
      </c>
      <c r="K115" s="122">
        <f t="shared" si="8"/>
        <v>14363.09444</v>
      </c>
      <c r="L115" s="134">
        <f t="shared" si="9"/>
        <v>14421.318</v>
      </c>
      <c r="M115" s="135">
        <f t="shared" si="10"/>
        <v>14478.58727</v>
      </c>
      <c r="N115" s="136">
        <f t="shared" si="11"/>
        <v>14521.6225</v>
      </c>
      <c r="O115" s="137">
        <f t="shared" si="12"/>
        <v>14564.21</v>
      </c>
      <c r="P115" s="105">
        <f t="shared" si="13"/>
        <v>14604.93286</v>
      </c>
      <c r="Q115" s="107">
        <f t="shared" si="14"/>
        <v>14640.65933</v>
      </c>
      <c r="R115" s="138">
        <f t="shared" si="15"/>
        <v>14666.92688</v>
      </c>
      <c r="S115" s="126">
        <f t="shared" si="16"/>
        <v>14704.60529</v>
      </c>
      <c r="T115" s="139">
        <f t="shared" si="17"/>
        <v>14740.93</v>
      </c>
      <c r="U115" s="140">
        <f t="shared" si="18"/>
        <v>14773.46579</v>
      </c>
      <c r="V115" s="141">
        <f t="shared" si="19"/>
        <v>14794.424</v>
      </c>
    </row>
    <row r="116">
      <c r="A116" s="30">
        <v>46092.0</v>
      </c>
      <c r="B116" s="3">
        <v>13497.0</v>
      </c>
      <c r="C116" s="3">
        <v>13622.0</v>
      </c>
      <c r="D116" s="115">
        <f t="shared" si="65"/>
        <v>13668.785</v>
      </c>
      <c r="E116" s="142">
        <f t="shared" si="66"/>
        <v>13605.57</v>
      </c>
      <c r="F116" s="117">
        <f t="shared" si="67"/>
        <v>13776.745</v>
      </c>
      <c r="G116" s="143">
        <f t="shared" si="68"/>
        <v>13876.02</v>
      </c>
      <c r="H116" s="144">
        <f t="shared" si="69"/>
        <v>13897.58</v>
      </c>
      <c r="I116" s="145">
        <f t="shared" si="6"/>
        <v>13969.46714</v>
      </c>
      <c r="J116" s="120">
        <f t="shared" si="7"/>
        <v>14087.695</v>
      </c>
      <c r="K116" s="99">
        <f t="shared" si="8"/>
        <v>14206.22</v>
      </c>
      <c r="L116" s="146">
        <f t="shared" si="9"/>
        <v>14288.985</v>
      </c>
      <c r="M116" s="135">
        <f t="shared" si="10"/>
        <v>14348.65273</v>
      </c>
      <c r="N116" s="124">
        <f t="shared" si="11"/>
        <v>14407.205</v>
      </c>
      <c r="O116" s="137">
        <f t="shared" si="12"/>
        <v>14452.42077</v>
      </c>
      <c r="P116" s="105">
        <f t="shared" si="13"/>
        <v>14496.90929</v>
      </c>
      <c r="Q116" s="107">
        <f t="shared" si="14"/>
        <v>14539.404</v>
      </c>
      <c r="R116" s="125">
        <f t="shared" si="15"/>
        <v>14576.99313</v>
      </c>
      <c r="S116" s="126">
        <f t="shared" si="16"/>
        <v>14605.46059</v>
      </c>
      <c r="T116" s="109">
        <f t="shared" si="17"/>
        <v>14644.46056</v>
      </c>
      <c r="U116" s="147">
        <f t="shared" si="18"/>
        <v>14682.03895</v>
      </c>
      <c r="V116" s="141">
        <f t="shared" si="19"/>
        <v>14715.8925</v>
      </c>
    </row>
    <row r="117">
      <c r="A117" s="30">
        <v>46093.0</v>
      </c>
      <c r="B117" s="3">
        <v>13011.0</v>
      </c>
      <c r="C117" s="3">
        <v>13132.21</v>
      </c>
      <c r="D117" s="96">
        <f t="shared" si="65"/>
        <v>13377.105</v>
      </c>
      <c r="E117" s="115">
        <f t="shared" si="66"/>
        <v>13489.92667</v>
      </c>
      <c r="F117" s="148">
        <f t="shared" si="67"/>
        <v>13487.23</v>
      </c>
      <c r="G117" s="149">
        <f t="shared" si="68"/>
        <v>13647.838</v>
      </c>
      <c r="H117" s="150">
        <f t="shared" si="69"/>
        <v>13752.05167</v>
      </c>
      <c r="I117" s="151">
        <f t="shared" si="6"/>
        <v>13788.24143</v>
      </c>
      <c r="J117" s="152">
        <f t="shared" si="7"/>
        <v>13864.81</v>
      </c>
      <c r="K117" s="119">
        <f t="shared" si="8"/>
        <v>13981.53</v>
      </c>
      <c r="L117" s="153">
        <f t="shared" si="9"/>
        <v>14098.819</v>
      </c>
      <c r="M117" s="99">
        <f t="shared" si="10"/>
        <v>14183.82364</v>
      </c>
      <c r="N117" s="146">
        <f t="shared" si="11"/>
        <v>14247.2825</v>
      </c>
      <c r="O117" s="154">
        <f t="shared" si="12"/>
        <v>14309.12846</v>
      </c>
      <c r="P117" s="102">
        <f t="shared" si="13"/>
        <v>14358.12</v>
      </c>
      <c r="Q117" s="155">
        <f t="shared" si="14"/>
        <v>14405.92933</v>
      </c>
      <c r="R117" s="104">
        <f t="shared" si="15"/>
        <v>14451.45438</v>
      </c>
      <c r="S117" s="105">
        <f t="shared" si="16"/>
        <v>14492.00588</v>
      </c>
      <c r="T117" s="156">
        <f t="shared" si="17"/>
        <v>14523.61333</v>
      </c>
      <c r="U117" s="125">
        <f t="shared" si="18"/>
        <v>14564.86842</v>
      </c>
      <c r="V117" s="109">
        <f t="shared" si="19"/>
        <v>14604.5475</v>
      </c>
    </row>
    <row r="118">
      <c r="A118" s="30">
        <v>46094.0</v>
      </c>
      <c r="B118" s="3">
        <v>12591.0</v>
      </c>
      <c r="C118" s="3">
        <v>12626.25</v>
      </c>
      <c r="D118" s="115">
        <f t="shared" si="65"/>
        <v>12879.23</v>
      </c>
      <c r="E118" s="116">
        <f t="shared" si="66"/>
        <v>13126.82</v>
      </c>
      <c r="F118" s="96">
        <f t="shared" si="67"/>
        <v>13274.0075</v>
      </c>
      <c r="G118" s="157">
        <f t="shared" si="68"/>
        <v>13315.034</v>
      </c>
      <c r="H118" s="158">
        <f t="shared" si="69"/>
        <v>13477.57333</v>
      </c>
      <c r="I118" s="159">
        <f t="shared" si="6"/>
        <v>13591.22286</v>
      </c>
      <c r="J118" s="160">
        <f t="shared" si="7"/>
        <v>13642.9925</v>
      </c>
      <c r="K118" s="161">
        <f t="shared" si="8"/>
        <v>13727.19222</v>
      </c>
      <c r="L118" s="162">
        <f t="shared" si="9"/>
        <v>13846.002</v>
      </c>
      <c r="M118" s="121">
        <f t="shared" si="10"/>
        <v>13964.94909</v>
      </c>
      <c r="N118" s="100">
        <f t="shared" si="11"/>
        <v>14054.02583</v>
      </c>
      <c r="O118" s="134">
        <f t="shared" si="12"/>
        <v>14122.58769</v>
      </c>
      <c r="P118" s="135">
        <f t="shared" si="13"/>
        <v>14188.92286</v>
      </c>
      <c r="Q118" s="136">
        <f t="shared" si="14"/>
        <v>14242.662</v>
      </c>
      <c r="R118" s="137">
        <f t="shared" si="15"/>
        <v>14294.69938</v>
      </c>
      <c r="S118" s="105">
        <f t="shared" si="16"/>
        <v>14344.08941</v>
      </c>
      <c r="T118" s="107">
        <f t="shared" si="17"/>
        <v>14388.35278</v>
      </c>
      <c r="U118" s="138">
        <f t="shared" si="18"/>
        <v>14423.75211</v>
      </c>
      <c r="V118" s="127">
        <f t="shared" si="19"/>
        <v>14467.9375</v>
      </c>
    </row>
    <row r="119">
      <c r="A119" s="30">
        <v>46097.0</v>
      </c>
      <c r="B119" s="3">
        <v>12757.0</v>
      </c>
      <c r="C119" s="3">
        <v>12646.13</v>
      </c>
      <c r="D119" s="115">
        <f t="shared" si="65"/>
        <v>12636.19</v>
      </c>
      <c r="E119" s="163">
        <f t="shared" si="66"/>
        <v>12801.53</v>
      </c>
      <c r="F119" s="150">
        <f t="shared" si="67"/>
        <v>13006.6475</v>
      </c>
      <c r="G119" s="117">
        <f t="shared" si="68"/>
        <v>13148.432</v>
      </c>
      <c r="H119" s="97">
        <f t="shared" si="69"/>
        <v>13203.55</v>
      </c>
      <c r="I119" s="118">
        <f t="shared" si="6"/>
        <v>13358.79571</v>
      </c>
      <c r="J119" s="164">
        <f t="shared" si="7"/>
        <v>13473.08625</v>
      </c>
      <c r="K119" s="165">
        <f t="shared" si="8"/>
        <v>13532.23</v>
      </c>
      <c r="L119" s="166">
        <f t="shared" si="9"/>
        <v>13619.086</v>
      </c>
      <c r="M119" s="167">
        <f t="shared" si="10"/>
        <v>13736.92273</v>
      </c>
      <c r="N119" s="134">
        <f t="shared" si="11"/>
        <v>13855.0475</v>
      </c>
      <c r="O119" s="168">
        <f t="shared" si="12"/>
        <v>13945.72615</v>
      </c>
      <c r="P119" s="155">
        <f t="shared" si="13"/>
        <v>14017.12643</v>
      </c>
      <c r="Q119" s="169">
        <f t="shared" si="14"/>
        <v>14086.07</v>
      </c>
      <c r="R119" s="106">
        <f t="shared" si="15"/>
        <v>14142.87875</v>
      </c>
      <c r="S119" s="125">
        <f t="shared" si="16"/>
        <v>14197.72471</v>
      </c>
      <c r="T119" s="127">
        <f t="shared" si="17"/>
        <v>14249.75833</v>
      </c>
      <c r="U119" s="109">
        <f t="shared" si="18"/>
        <v>14296.65684</v>
      </c>
      <c r="V119" s="110">
        <f t="shared" si="19"/>
        <v>14334.871</v>
      </c>
    </row>
    <row r="120">
      <c r="A120" s="30">
        <v>46098.0</v>
      </c>
      <c r="B120" s="3">
        <v>12972.0</v>
      </c>
      <c r="C120" s="3">
        <v>12921.29</v>
      </c>
      <c r="D120" s="32">
        <f t="shared" ref="D120:D122" si="70">SUM(C119:C120)/2</f>
        <v>12783.71</v>
      </c>
      <c r="E120" s="32">
        <f t="shared" ref="E120:E122" si="71">SUM(C118:C120)/3</f>
        <v>12731.22333</v>
      </c>
      <c r="F120" s="32">
        <f t="shared" ref="F120:F122" si="72">SUM(C117:C120)/4</f>
        <v>12831.47</v>
      </c>
      <c r="G120" s="32">
        <f t="shared" ref="G120:G122" si="73">SUM(C116:C120)/5</f>
        <v>12989.576</v>
      </c>
      <c r="H120" s="32">
        <f t="shared" ref="H120:H122" si="74">SUM(C115:C120)/6</f>
        <v>13110.575</v>
      </c>
      <c r="I120" s="32">
        <f t="shared" si="6"/>
        <v>13163.22714</v>
      </c>
      <c r="J120" s="37">
        <f t="shared" si="7"/>
        <v>13304.1075</v>
      </c>
      <c r="K120" s="32">
        <f t="shared" si="8"/>
        <v>13411.77556</v>
      </c>
      <c r="L120" s="32">
        <f t="shared" si="9"/>
        <v>13471.136</v>
      </c>
      <c r="M120" s="32">
        <f t="shared" si="10"/>
        <v>13555.65</v>
      </c>
      <c r="N120" s="32">
        <f t="shared" si="11"/>
        <v>13668.95333</v>
      </c>
      <c r="O120" s="32">
        <f t="shared" si="12"/>
        <v>13783.22</v>
      </c>
      <c r="P120" s="32">
        <f t="shared" si="13"/>
        <v>13872.55214</v>
      </c>
      <c r="Q120" s="32">
        <f t="shared" si="14"/>
        <v>13944.07067</v>
      </c>
      <c r="R120" s="4">
        <f t="shared" si="15"/>
        <v>14013.27125</v>
      </c>
      <c r="S120" s="4">
        <f t="shared" si="16"/>
        <v>14071.02059</v>
      </c>
      <c r="T120" s="4">
        <f t="shared" si="17"/>
        <v>14126.81167</v>
      </c>
      <c r="U120" s="4">
        <f t="shared" si="18"/>
        <v>14179.83895</v>
      </c>
      <c r="V120" s="4">
        <f t="shared" si="19"/>
        <v>14227.8885</v>
      </c>
    </row>
    <row r="121">
      <c r="A121" s="30">
        <v>46099.0</v>
      </c>
      <c r="B121" s="3">
        <v>13048.0</v>
      </c>
      <c r="C121" s="3">
        <v>13099.71</v>
      </c>
      <c r="D121" s="32">
        <f t="shared" si="70"/>
        <v>13010.5</v>
      </c>
      <c r="E121" s="32">
        <f t="shared" si="71"/>
        <v>12889.04333</v>
      </c>
      <c r="F121" s="32">
        <f t="shared" si="72"/>
        <v>12823.345</v>
      </c>
      <c r="G121" s="32">
        <f t="shared" si="73"/>
        <v>12885.118</v>
      </c>
      <c r="H121" s="32">
        <f t="shared" si="74"/>
        <v>13007.93167</v>
      </c>
      <c r="I121" s="32">
        <f t="shared" si="6"/>
        <v>13109.02286</v>
      </c>
      <c r="J121" s="37">
        <f t="shared" si="7"/>
        <v>13155.2875</v>
      </c>
      <c r="K121" s="32">
        <f t="shared" si="8"/>
        <v>13281.39667</v>
      </c>
      <c r="L121" s="32">
        <f t="shared" si="9"/>
        <v>13380.569</v>
      </c>
      <c r="M121" s="32">
        <f t="shared" si="10"/>
        <v>13437.37</v>
      </c>
      <c r="N121" s="32">
        <f t="shared" si="11"/>
        <v>13517.655</v>
      </c>
      <c r="O121" s="32">
        <f t="shared" si="12"/>
        <v>13625.16538</v>
      </c>
      <c r="P121" s="32">
        <f t="shared" si="13"/>
        <v>13734.39786</v>
      </c>
      <c r="Q121" s="32">
        <f t="shared" si="14"/>
        <v>13821.02933</v>
      </c>
      <c r="R121" s="4">
        <f t="shared" si="15"/>
        <v>13891.29813</v>
      </c>
      <c r="S121" s="4">
        <f t="shared" si="16"/>
        <v>13959.53235</v>
      </c>
      <c r="T121" s="4">
        <f t="shared" si="17"/>
        <v>14017.05889</v>
      </c>
      <c r="U121" s="4">
        <f t="shared" si="18"/>
        <v>14072.75368</v>
      </c>
      <c r="V121" s="4">
        <f t="shared" si="19"/>
        <v>14125.8325</v>
      </c>
    </row>
    <row r="122">
      <c r="A122" s="30">
        <v>46100.0</v>
      </c>
      <c r="B122" s="3">
        <v>12599.0</v>
      </c>
      <c r="C122" s="3">
        <v>12632.35</v>
      </c>
      <c r="D122" s="32">
        <f t="shared" si="70"/>
        <v>12866.03</v>
      </c>
      <c r="E122" s="32">
        <f t="shared" si="71"/>
        <v>12884.45</v>
      </c>
      <c r="F122" s="32">
        <f t="shared" si="72"/>
        <v>12824.87</v>
      </c>
      <c r="G122" s="32">
        <f t="shared" si="73"/>
        <v>12785.146</v>
      </c>
      <c r="H122" s="32">
        <f t="shared" si="74"/>
        <v>12842.99</v>
      </c>
      <c r="I122" s="32">
        <f t="shared" si="6"/>
        <v>12954.27714</v>
      </c>
      <c r="J122" s="37">
        <f t="shared" si="7"/>
        <v>13049.43875</v>
      </c>
      <c r="K122" s="32">
        <f t="shared" si="8"/>
        <v>13097.18333</v>
      </c>
      <c r="L122" s="32">
        <f t="shared" si="9"/>
        <v>13216.492</v>
      </c>
      <c r="M122" s="32">
        <f t="shared" si="10"/>
        <v>13312.54909</v>
      </c>
      <c r="N122" s="32">
        <f t="shared" si="11"/>
        <v>13370.285</v>
      </c>
      <c r="O122" s="32">
        <f t="shared" si="12"/>
        <v>13449.55462</v>
      </c>
      <c r="P122" s="32">
        <f t="shared" si="13"/>
        <v>13554.25</v>
      </c>
      <c r="Q122" s="32">
        <f t="shared" si="14"/>
        <v>13660.928</v>
      </c>
      <c r="R122" s="4">
        <f t="shared" si="15"/>
        <v>13746.73688</v>
      </c>
      <c r="S122" s="4">
        <f t="shared" si="16"/>
        <v>13817.24235</v>
      </c>
      <c r="T122" s="4">
        <f t="shared" si="17"/>
        <v>13885.8</v>
      </c>
      <c r="U122" s="4">
        <f t="shared" si="18"/>
        <v>13944.17947</v>
      </c>
      <c r="V122" s="4">
        <f t="shared" si="19"/>
        <v>14000.7335</v>
      </c>
    </row>
    <row r="123">
      <c r="A123" s="30">
        <v>46101.0</v>
      </c>
      <c r="B123" s="3">
        <v>12601.0</v>
      </c>
      <c r="C123" s="3">
        <v>12642.8</v>
      </c>
      <c r="D123" s="148">
        <f t="shared" ref="D123:D125" si="75">SUM(C122:C123)/2</f>
        <v>12637.575</v>
      </c>
      <c r="E123" s="170">
        <f t="shared" ref="E123:E125" si="76">SUM(C121:C123)/3</f>
        <v>12791.62</v>
      </c>
      <c r="F123" s="171">
        <f t="shared" ref="F123:F125" si="77">SUM(C120:C123)/4</f>
        <v>12824.0375</v>
      </c>
      <c r="G123" s="96">
        <f t="shared" ref="G123:G125" si="78">SUM(C119:C123)/5</f>
        <v>12788.456</v>
      </c>
      <c r="H123" s="148">
        <f t="shared" ref="H123:H125" si="79">SUM(C118:C123)/6</f>
        <v>12761.42167</v>
      </c>
      <c r="I123" s="129">
        <f t="shared" si="6"/>
        <v>12814.39143</v>
      </c>
      <c r="J123" s="150">
        <f t="shared" si="7"/>
        <v>12915.3425</v>
      </c>
      <c r="K123" s="117">
        <f t="shared" si="8"/>
        <v>13004.25667</v>
      </c>
      <c r="L123" s="172">
        <f t="shared" si="9"/>
        <v>13051.745</v>
      </c>
      <c r="M123" s="173">
        <f t="shared" si="10"/>
        <v>13164.33818</v>
      </c>
      <c r="N123" s="118">
        <f t="shared" si="11"/>
        <v>13256.73667</v>
      </c>
      <c r="O123" s="164">
        <f t="shared" si="12"/>
        <v>13314.32462</v>
      </c>
      <c r="P123" s="132">
        <f t="shared" si="13"/>
        <v>13391.92929</v>
      </c>
      <c r="Q123" s="166">
        <f t="shared" si="14"/>
        <v>13493.48667</v>
      </c>
      <c r="R123" s="174">
        <f t="shared" si="15"/>
        <v>13597.295</v>
      </c>
      <c r="S123" s="100">
        <f t="shared" si="16"/>
        <v>13681.79941</v>
      </c>
      <c r="T123" s="134">
        <f t="shared" si="17"/>
        <v>13751.99556</v>
      </c>
      <c r="U123" s="135">
        <f t="shared" si="18"/>
        <v>13820.37895</v>
      </c>
      <c r="V123" s="124">
        <f t="shared" si="19"/>
        <v>13879.1105</v>
      </c>
    </row>
    <row r="124">
      <c r="A124" s="30">
        <v>46104.0</v>
      </c>
      <c r="B124" s="3">
        <v>12355.0</v>
      </c>
      <c r="C124" s="3">
        <v>12372.92</v>
      </c>
      <c r="D124" s="115">
        <f t="shared" si="75"/>
        <v>12507.86</v>
      </c>
      <c r="E124" s="148">
        <f t="shared" si="76"/>
        <v>12549.35667</v>
      </c>
      <c r="F124" s="128">
        <f t="shared" si="77"/>
        <v>12686.945</v>
      </c>
      <c r="G124" s="148">
        <f t="shared" si="78"/>
        <v>12733.814</v>
      </c>
      <c r="H124" s="148">
        <f t="shared" si="79"/>
        <v>12719.2</v>
      </c>
      <c r="I124" s="128">
        <f t="shared" si="6"/>
        <v>12705.92143</v>
      </c>
      <c r="J124" s="175">
        <f t="shared" si="7"/>
        <v>12759.2075</v>
      </c>
      <c r="K124" s="117">
        <f t="shared" si="8"/>
        <v>12855.07333</v>
      </c>
      <c r="L124" s="143">
        <f t="shared" si="9"/>
        <v>12941.123</v>
      </c>
      <c r="M124" s="97">
        <f t="shared" si="10"/>
        <v>12990.03364</v>
      </c>
      <c r="N124" s="176">
        <f t="shared" si="11"/>
        <v>13098.38667</v>
      </c>
      <c r="O124" s="152">
        <f t="shared" si="12"/>
        <v>13188.75077</v>
      </c>
      <c r="P124" s="145">
        <f t="shared" si="13"/>
        <v>13247.08143</v>
      </c>
      <c r="Q124" s="177">
        <f t="shared" si="14"/>
        <v>13323.99533</v>
      </c>
      <c r="R124" s="166">
        <f t="shared" si="15"/>
        <v>13423.45125</v>
      </c>
      <c r="S124" s="99">
        <f t="shared" si="16"/>
        <v>13525.27294</v>
      </c>
      <c r="T124" s="100">
        <f t="shared" si="17"/>
        <v>13609.08389</v>
      </c>
      <c r="U124" s="134">
        <f t="shared" si="18"/>
        <v>13679.41263</v>
      </c>
      <c r="V124" s="135">
        <f t="shared" si="19"/>
        <v>13748.006</v>
      </c>
    </row>
    <row r="125">
      <c r="A125" s="30">
        <v>46105.0</v>
      </c>
      <c r="B125" s="3">
        <v>12464.0</v>
      </c>
      <c r="C125" s="3">
        <v>12472.32</v>
      </c>
      <c r="D125" s="115">
        <f t="shared" si="75"/>
        <v>12422.62</v>
      </c>
      <c r="E125" s="178">
        <f t="shared" si="76"/>
        <v>12496.01333</v>
      </c>
      <c r="F125" s="129">
        <f t="shared" si="77"/>
        <v>12530.0975</v>
      </c>
      <c r="G125" s="175">
        <f t="shared" si="78"/>
        <v>12644.02</v>
      </c>
      <c r="H125" s="149">
        <f t="shared" si="79"/>
        <v>12690.23167</v>
      </c>
      <c r="I125" s="149">
        <f t="shared" si="6"/>
        <v>12683.93143</v>
      </c>
      <c r="J125" s="117">
        <f t="shared" si="7"/>
        <v>12676.72125</v>
      </c>
      <c r="K125" s="159">
        <f t="shared" si="8"/>
        <v>12727.33111</v>
      </c>
      <c r="L125" s="179">
        <f t="shared" si="9"/>
        <v>12816.798</v>
      </c>
      <c r="M125" s="173">
        <f t="shared" si="10"/>
        <v>12898.50455</v>
      </c>
      <c r="N125" s="152">
        <f t="shared" si="11"/>
        <v>12946.89083</v>
      </c>
      <c r="O125" s="145">
        <f t="shared" si="12"/>
        <v>13050.22769</v>
      </c>
      <c r="P125" s="165">
        <f t="shared" si="13"/>
        <v>13137.57714</v>
      </c>
      <c r="Q125" s="162">
        <f t="shared" si="14"/>
        <v>13195.43067</v>
      </c>
      <c r="R125" s="153">
        <f t="shared" si="15"/>
        <v>13270.76563</v>
      </c>
      <c r="S125" s="99">
        <f t="shared" si="16"/>
        <v>13367.50235</v>
      </c>
      <c r="T125" s="146">
        <f t="shared" si="17"/>
        <v>13466.77556</v>
      </c>
      <c r="U125" s="154">
        <f t="shared" si="18"/>
        <v>13549.25421</v>
      </c>
      <c r="V125" s="102">
        <f t="shared" si="19"/>
        <v>13619.058</v>
      </c>
    </row>
    <row r="126">
      <c r="A126" s="30">
        <v>46106.0</v>
      </c>
      <c r="B126" s="3">
        <v>12711.0</v>
      </c>
      <c r="C126" s="3">
        <v>12703.75</v>
      </c>
      <c r="D126" s="32">
        <f t="shared" ref="D126:D127" si="80">SUM(C125:C126)/2</f>
        <v>12588.035</v>
      </c>
      <c r="E126" s="32">
        <f t="shared" ref="E126:E127" si="81">SUM(C124:C126)/3</f>
        <v>12516.33</v>
      </c>
      <c r="F126" s="32">
        <f t="shared" ref="F126:F127" si="82">SUM(C123:C126)/4</f>
        <v>12547.9475</v>
      </c>
      <c r="G126" s="32">
        <f t="shared" ref="G126:G127" si="83">SUM(C122:C126)/5</f>
        <v>12564.828</v>
      </c>
      <c r="H126" s="32">
        <f t="shared" ref="H126:H127" si="84">SUM(C121:C126)/6</f>
        <v>12653.975</v>
      </c>
      <c r="I126" s="32">
        <f t="shared" si="6"/>
        <v>12692.16286</v>
      </c>
      <c r="J126" s="37">
        <f t="shared" si="7"/>
        <v>12686.40875</v>
      </c>
      <c r="K126" s="32">
        <f t="shared" si="8"/>
        <v>12679.72444</v>
      </c>
      <c r="L126" s="32">
        <f t="shared" si="9"/>
        <v>12724.973</v>
      </c>
      <c r="M126" s="32">
        <f t="shared" si="10"/>
        <v>12806.52091</v>
      </c>
      <c r="N126" s="32">
        <f t="shared" si="11"/>
        <v>12882.275</v>
      </c>
      <c r="O126" s="32">
        <f t="shared" si="12"/>
        <v>12928.18769</v>
      </c>
      <c r="P126" s="32">
        <f t="shared" si="13"/>
        <v>13025.47929</v>
      </c>
      <c r="Q126" s="32">
        <f t="shared" si="14"/>
        <v>13108.65533</v>
      </c>
      <c r="R126" s="4">
        <f t="shared" si="15"/>
        <v>13164.70063</v>
      </c>
      <c r="S126" s="4">
        <f t="shared" si="16"/>
        <v>13237.41176</v>
      </c>
      <c r="T126" s="4">
        <f t="shared" si="17"/>
        <v>13330.62722</v>
      </c>
      <c r="U126" s="4">
        <f t="shared" si="18"/>
        <v>13426.61632</v>
      </c>
      <c r="V126" s="4">
        <f t="shared" si="19"/>
        <v>13506.979</v>
      </c>
    </row>
    <row r="127">
      <c r="A127" s="30">
        <v>46108.0</v>
      </c>
      <c r="B127" s="3">
        <v>12389.0</v>
      </c>
      <c r="C127" s="3">
        <v>12416.08</v>
      </c>
      <c r="D127" s="32">
        <f t="shared" si="80"/>
        <v>12559.915</v>
      </c>
      <c r="E127" s="32">
        <f t="shared" si="81"/>
        <v>12530.71667</v>
      </c>
      <c r="F127" s="32">
        <f t="shared" si="82"/>
        <v>12491.2675</v>
      </c>
      <c r="G127" s="32">
        <f t="shared" si="83"/>
        <v>12521.574</v>
      </c>
      <c r="H127" s="32">
        <f t="shared" si="84"/>
        <v>12540.03667</v>
      </c>
      <c r="I127" s="32">
        <f t="shared" si="6"/>
        <v>12619.99</v>
      </c>
      <c r="J127" s="37">
        <f t="shared" si="7"/>
        <v>12657.6525</v>
      </c>
      <c r="K127" s="32">
        <f t="shared" si="8"/>
        <v>12656.37222</v>
      </c>
      <c r="L127" s="32">
        <f t="shared" si="9"/>
        <v>12653.36</v>
      </c>
      <c r="M127" s="32">
        <f t="shared" si="10"/>
        <v>12696.89182</v>
      </c>
      <c r="N127" s="32">
        <f t="shared" si="11"/>
        <v>12773.98417</v>
      </c>
      <c r="O127" s="32">
        <f t="shared" si="12"/>
        <v>12846.41385</v>
      </c>
      <c r="P127" s="32">
        <f t="shared" si="13"/>
        <v>12891.60857</v>
      </c>
      <c r="Q127" s="32">
        <f t="shared" si="14"/>
        <v>12984.85267</v>
      </c>
      <c r="R127" s="4">
        <f t="shared" si="15"/>
        <v>13065.36938</v>
      </c>
      <c r="S127" s="4">
        <f t="shared" si="16"/>
        <v>13120.66412</v>
      </c>
      <c r="T127" s="4">
        <f t="shared" si="17"/>
        <v>13191.78222</v>
      </c>
      <c r="U127" s="4">
        <f t="shared" si="18"/>
        <v>13282.49316</v>
      </c>
      <c r="V127" s="4">
        <f t="shared" si="19"/>
        <v>13376.0895</v>
      </c>
    </row>
    <row r="128">
      <c r="A128" s="30">
        <v>46111.0</v>
      </c>
      <c r="B128" s="3">
        <v>12306.0</v>
      </c>
      <c r="C128" s="3">
        <v>12324.96</v>
      </c>
      <c r="D128" s="150">
        <f t="shared" ref="D128:D132" si="85">SUM(C127:C128)/2</f>
        <v>12370.52</v>
      </c>
      <c r="E128" s="180">
        <f t="shared" ref="E128:E132" si="86">SUM(C126:C128)/3</f>
        <v>12481.59667</v>
      </c>
      <c r="F128" s="148">
        <f t="shared" ref="F128:F132" si="87">SUM(C125:C128)/4</f>
        <v>12479.2775</v>
      </c>
      <c r="G128" s="128">
        <f t="shared" ref="G128:G132" si="88">SUM(C124:C128)/5</f>
        <v>12458.006</v>
      </c>
      <c r="H128" s="129">
        <f t="shared" ref="H128:H132" si="89">SUM(C123:C128)/6</f>
        <v>12488.805</v>
      </c>
      <c r="I128" s="150">
        <f t="shared" si="6"/>
        <v>12509.31143</v>
      </c>
      <c r="J128" s="117">
        <f t="shared" si="7"/>
        <v>12583.11125</v>
      </c>
      <c r="K128" s="130">
        <f t="shared" si="8"/>
        <v>12620.68667</v>
      </c>
      <c r="L128" s="158">
        <f t="shared" si="9"/>
        <v>12623.231</v>
      </c>
      <c r="M128" s="159">
        <f t="shared" si="10"/>
        <v>12623.50545</v>
      </c>
      <c r="N128" s="97">
        <f t="shared" si="11"/>
        <v>12665.8975</v>
      </c>
      <c r="O128" s="173">
        <f t="shared" si="12"/>
        <v>12739.44385</v>
      </c>
      <c r="P128" s="131">
        <f t="shared" si="13"/>
        <v>12809.16714</v>
      </c>
      <c r="Q128" s="181">
        <f t="shared" si="14"/>
        <v>12853.832</v>
      </c>
      <c r="R128" s="182">
        <f t="shared" si="15"/>
        <v>12943.60938</v>
      </c>
      <c r="S128" s="165">
        <f t="shared" si="16"/>
        <v>13021.81588</v>
      </c>
      <c r="T128" s="162">
        <f t="shared" si="17"/>
        <v>13076.45833</v>
      </c>
      <c r="U128" s="153">
        <f t="shared" si="18"/>
        <v>13146.16</v>
      </c>
      <c r="V128" s="174">
        <f t="shared" si="19"/>
        <v>13234.6165</v>
      </c>
    </row>
    <row r="129">
      <c r="A129" s="30">
        <v>46113.0</v>
      </c>
      <c r="B129" s="3">
        <v>12509.0</v>
      </c>
      <c r="C129" s="3">
        <v>12530.46</v>
      </c>
      <c r="D129" s="115">
        <f t="shared" si="85"/>
        <v>12427.71</v>
      </c>
      <c r="E129" s="148">
        <f t="shared" si="86"/>
        <v>12423.83333</v>
      </c>
      <c r="F129" s="148">
        <f t="shared" si="87"/>
        <v>12493.8125</v>
      </c>
      <c r="G129" s="96">
        <f t="shared" si="88"/>
        <v>12489.514</v>
      </c>
      <c r="H129" s="148">
        <f t="shared" si="89"/>
        <v>12470.08167</v>
      </c>
      <c r="I129" s="163">
        <f t="shared" si="6"/>
        <v>12494.75571</v>
      </c>
      <c r="J129" s="183">
        <f t="shared" si="7"/>
        <v>12511.955</v>
      </c>
      <c r="K129" s="149">
        <f t="shared" si="8"/>
        <v>12577.26111</v>
      </c>
      <c r="L129" s="150">
        <f t="shared" si="9"/>
        <v>12611.664</v>
      </c>
      <c r="M129" s="150">
        <f t="shared" si="10"/>
        <v>12614.79727</v>
      </c>
      <c r="N129" s="130">
        <f t="shared" si="11"/>
        <v>12615.75167</v>
      </c>
      <c r="O129" s="159">
        <f t="shared" si="12"/>
        <v>12655.47923</v>
      </c>
      <c r="P129" s="184">
        <f t="shared" si="13"/>
        <v>12724.51643</v>
      </c>
      <c r="Q129" s="160">
        <f t="shared" si="14"/>
        <v>12790.58667</v>
      </c>
      <c r="R129" s="118">
        <f t="shared" si="15"/>
        <v>12833.62125</v>
      </c>
      <c r="S129" s="164">
        <f t="shared" si="16"/>
        <v>12919.30647</v>
      </c>
      <c r="T129" s="182">
        <f t="shared" si="17"/>
        <v>12994.51833</v>
      </c>
      <c r="U129" s="119">
        <f t="shared" si="18"/>
        <v>13047.72158</v>
      </c>
      <c r="V129" s="120">
        <f t="shared" si="19"/>
        <v>13115.375</v>
      </c>
    </row>
    <row r="130">
      <c r="A130" s="30">
        <v>46114.0</v>
      </c>
      <c r="B130" s="49">
        <v>12631.0</v>
      </c>
      <c r="C130" s="50">
        <v>12463.04</v>
      </c>
      <c r="D130" s="115">
        <f t="shared" si="85"/>
        <v>12496.75</v>
      </c>
      <c r="E130" s="185">
        <f t="shared" si="86"/>
        <v>12439.48667</v>
      </c>
      <c r="F130" s="148">
        <f t="shared" si="87"/>
        <v>12433.635</v>
      </c>
      <c r="G130" s="148">
        <f t="shared" si="88"/>
        <v>12487.658</v>
      </c>
      <c r="H130" s="171">
        <f t="shared" si="89"/>
        <v>12485.10167</v>
      </c>
      <c r="I130" s="148">
        <f t="shared" si="6"/>
        <v>12469.07571</v>
      </c>
      <c r="J130" s="163">
        <f t="shared" si="7"/>
        <v>12490.79125</v>
      </c>
      <c r="K130" s="183">
        <f t="shared" si="8"/>
        <v>12506.52</v>
      </c>
      <c r="L130" s="149">
        <f t="shared" si="9"/>
        <v>12565.839</v>
      </c>
      <c r="M130" s="150">
        <f t="shared" si="10"/>
        <v>12598.15273</v>
      </c>
      <c r="N130" s="150">
        <f t="shared" si="11"/>
        <v>12602.15083</v>
      </c>
      <c r="O130" s="130">
        <f t="shared" si="12"/>
        <v>12604.00462</v>
      </c>
      <c r="P130" s="159">
        <f t="shared" si="13"/>
        <v>12641.73357</v>
      </c>
      <c r="Q130" s="97">
        <f t="shared" si="14"/>
        <v>12707.08467</v>
      </c>
      <c r="R130" s="144">
        <f t="shared" si="15"/>
        <v>12770.115</v>
      </c>
      <c r="S130" s="118">
        <f t="shared" si="16"/>
        <v>12811.82235</v>
      </c>
      <c r="T130" s="186">
        <f t="shared" si="17"/>
        <v>12893.95833</v>
      </c>
      <c r="U130" s="145">
        <f t="shared" si="18"/>
        <v>12966.54579</v>
      </c>
      <c r="V130" s="165">
        <f t="shared" si="19"/>
        <v>13018.4875</v>
      </c>
    </row>
    <row r="131">
      <c r="A131" s="30">
        <v>46118.0</v>
      </c>
      <c r="B131" s="49">
        <v>12688.0</v>
      </c>
      <c r="C131" s="49">
        <v>12574.5</v>
      </c>
      <c r="D131" s="115">
        <f t="shared" si="85"/>
        <v>12518.77</v>
      </c>
      <c r="E131" s="185">
        <f t="shared" si="86"/>
        <v>12522.66667</v>
      </c>
      <c r="F131" s="148">
        <f t="shared" si="87"/>
        <v>12473.24</v>
      </c>
      <c r="G131" s="148">
        <f t="shared" si="88"/>
        <v>12461.808</v>
      </c>
      <c r="H131" s="171">
        <f t="shared" si="89"/>
        <v>12502.13167</v>
      </c>
      <c r="I131" s="148">
        <f t="shared" si="6"/>
        <v>12497.87286</v>
      </c>
      <c r="J131" s="163">
        <f t="shared" si="7"/>
        <v>12482.25375</v>
      </c>
      <c r="K131" s="183">
        <f t="shared" si="8"/>
        <v>12500.09222</v>
      </c>
      <c r="L131" s="149">
        <f t="shared" si="9"/>
        <v>12513.318</v>
      </c>
      <c r="M131" s="150">
        <f t="shared" si="10"/>
        <v>12566.62636</v>
      </c>
      <c r="N131" s="150">
        <f t="shared" si="11"/>
        <v>12596.18167</v>
      </c>
      <c r="O131" s="130">
        <f t="shared" si="12"/>
        <v>12600.02385</v>
      </c>
      <c r="P131" s="159">
        <f t="shared" si="13"/>
        <v>12601.89714</v>
      </c>
      <c r="Q131" s="97">
        <f t="shared" si="14"/>
        <v>12637.25133</v>
      </c>
      <c r="R131" s="144">
        <f t="shared" si="15"/>
        <v>12698.79813</v>
      </c>
      <c r="S131" s="118">
        <f t="shared" si="16"/>
        <v>12758.60824</v>
      </c>
      <c r="T131" s="186">
        <f t="shared" si="17"/>
        <v>12798.63778</v>
      </c>
      <c r="U131" s="145">
        <f t="shared" si="18"/>
        <v>12877.14474</v>
      </c>
      <c r="V131" s="165">
        <f t="shared" si="19"/>
        <v>12946.9435</v>
      </c>
    </row>
    <row r="132">
      <c r="A132" s="30">
        <v>46119.0</v>
      </c>
      <c r="B132" s="3">
        <v>12798.0</v>
      </c>
      <c r="C132" s="3">
        <v>12700.7</v>
      </c>
      <c r="D132" s="115">
        <f t="shared" si="85"/>
        <v>12637.6</v>
      </c>
      <c r="E132" s="185">
        <f t="shared" si="86"/>
        <v>12579.41333</v>
      </c>
      <c r="F132" s="148">
        <f t="shared" si="87"/>
        <v>12567.175</v>
      </c>
      <c r="G132" s="148">
        <f t="shared" si="88"/>
        <v>12518.732</v>
      </c>
      <c r="H132" s="171">
        <f t="shared" si="89"/>
        <v>12501.62333</v>
      </c>
      <c r="I132" s="148">
        <f t="shared" si="6"/>
        <v>12530.49857</v>
      </c>
      <c r="J132" s="163">
        <f t="shared" si="7"/>
        <v>12523.22625</v>
      </c>
      <c r="K132" s="183">
        <f t="shared" si="8"/>
        <v>12506.52556</v>
      </c>
      <c r="L132" s="149">
        <f t="shared" si="9"/>
        <v>12520.153</v>
      </c>
      <c r="M132" s="150">
        <f t="shared" si="10"/>
        <v>12530.35273</v>
      </c>
      <c r="N132" s="150">
        <f t="shared" si="11"/>
        <v>12577.79917</v>
      </c>
      <c r="O132" s="130">
        <f t="shared" si="12"/>
        <v>12604.22154</v>
      </c>
      <c r="P132" s="159">
        <f t="shared" si="13"/>
        <v>12607.215</v>
      </c>
      <c r="Q132" s="97">
        <f t="shared" si="14"/>
        <v>12608.484</v>
      </c>
      <c r="R132" s="144">
        <f t="shared" si="15"/>
        <v>12641.21688</v>
      </c>
      <c r="S132" s="118">
        <f t="shared" si="16"/>
        <v>12698.91</v>
      </c>
      <c r="T132" s="186">
        <f t="shared" si="17"/>
        <v>12755.39111</v>
      </c>
      <c r="U132" s="145">
        <f t="shared" si="18"/>
        <v>12793.48316</v>
      </c>
      <c r="V132" s="165">
        <f t="shared" si="19"/>
        <v>12868.3225</v>
      </c>
    </row>
    <row r="133">
      <c r="A133" s="30">
        <v>46120.0</v>
      </c>
      <c r="B133" s="3">
        <v>13602.0</v>
      </c>
      <c r="C133" s="3">
        <v>13626.01</v>
      </c>
      <c r="D133" s="32">
        <f t="shared" ref="D133:D144" si="90">SUM(C132:C133)/2</f>
        <v>13163.355</v>
      </c>
      <c r="E133" s="32">
        <f t="shared" ref="E133:E144" si="91">SUM(C131:C133)/3</f>
        <v>12967.07</v>
      </c>
      <c r="F133" s="32">
        <f t="shared" ref="F133:F144" si="92">SUM(C130:C133)/4</f>
        <v>12841.0625</v>
      </c>
      <c r="G133" s="32">
        <f t="shared" ref="G133:G144" si="93">SUM(C129:C133)/5</f>
        <v>12778.942</v>
      </c>
      <c r="H133" s="32">
        <f t="shared" ref="H133:H144" si="94">SUM(C128:C133)/6</f>
        <v>12703.27833</v>
      </c>
      <c r="I133" s="32">
        <f t="shared" si="6"/>
        <v>12662.25</v>
      </c>
      <c r="J133" s="37">
        <f t="shared" si="7"/>
        <v>12667.4375</v>
      </c>
      <c r="K133" s="32">
        <f t="shared" si="8"/>
        <v>12645.75778</v>
      </c>
      <c r="L133" s="32">
        <f t="shared" si="9"/>
        <v>12618.474</v>
      </c>
      <c r="M133" s="32">
        <f t="shared" si="10"/>
        <v>12620.68545</v>
      </c>
      <c r="N133" s="32">
        <f t="shared" si="11"/>
        <v>12621.6575</v>
      </c>
      <c r="O133" s="32">
        <f t="shared" si="12"/>
        <v>12658.43077</v>
      </c>
      <c r="P133" s="32">
        <f t="shared" si="13"/>
        <v>12677.20643</v>
      </c>
      <c r="Q133" s="32">
        <f t="shared" si="14"/>
        <v>12675.13467</v>
      </c>
      <c r="R133" s="4">
        <f t="shared" si="15"/>
        <v>12672.07938</v>
      </c>
      <c r="S133" s="4">
        <f t="shared" si="16"/>
        <v>12699.14588</v>
      </c>
      <c r="T133" s="4">
        <f t="shared" si="17"/>
        <v>12750.41556</v>
      </c>
      <c r="U133" s="4">
        <f t="shared" si="18"/>
        <v>12801.21316</v>
      </c>
      <c r="V133" s="4">
        <f t="shared" si="19"/>
        <v>12835.1095</v>
      </c>
    </row>
    <row r="134">
      <c r="A134" s="30">
        <v>46121.0</v>
      </c>
      <c r="B134" s="3">
        <v>13589.0</v>
      </c>
      <c r="C134" s="3">
        <v>13572.97</v>
      </c>
      <c r="D134" s="32">
        <f t="shared" si="90"/>
        <v>13599.49</v>
      </c>
      <c r="E134" s="32">
        <f t="shared" si="91"/>
        <v>13299.89333</v>
      </c>
      <c r="F134" s="32">
        <f t="shared" si="92"/>
        <v>13118.545</v>
      </c>
      <c r="G134" s="32">
        <f t="shared" si="93"/>
        <v>12987.444</v>
      </c>
      <c r="H134" s="32">
        <f t="shared" si="94"/>
        <v>12911.28</v>
      </c>
      <c r="I134" s="32">
        <f t="shared" si="6"/>
        <v>12827.52</v>
      </c>
      <c r="J134" s="37">
        <f t="shared" si="7"/>
        <v>12776.09</v>
      </c>
      <c r="K134" s="32">
        <f t="shared" si="8"/>
        <v>12768.05222</v>
      </c>
      <c r="L134" s="32">
        <f t="shared" si="9"/>
        <v>12738.479</v>
      </c>
      <c r="M134" s="32">
        <f t="shared" si="10"/>
        <v>12705.24636</v>
      </c>
      <c r="N134" s="32">
        <f t="shared" si="11"/>
        <v>12700.0425</v>
      </c>
      <c r="O134" s="32">
        <f t="shared" si="12"/>
        <v>12694.83538</v>
      </c>
      <c r="P134" s="32">
        <f t="shared" si="13"/>
        <v>12723.755</v>
      </c>
      <c r="Q134" s="32">
        <f t="shared" si="14"/>
        <v>12736.924</v>
      </c>
      <c r="R134" s="4">
        <f t="shared" si="15"/>
        <v>12731.24938</v>
      </c>
      <c r="S134" s="4">
        <f t="shared" si="16"/>
        <v>12725.07294</v>
      </c>
      <c r="T134" s="4">
        <f t="shared" si="17"/>
        <v>12747.69167</v>
      </c>
      <c r="U134" s="4">
        <f t="shared" si="18"/>
        <v>12793.70789</v>
      </c>
      <c r="V134" s="4">
        <f t="shared" si="19"/>
        <v>12839.801</v>
      </c>
    </row>
    <row r="135">
      <c r="A135" s="30">
        <v>46122.0</v>
      </c>
      <c r="B135" s="3">
        <v>13709.0</v>
      </c>
      <c r="C135" s="3">
        <v>13713.73</v>
      </c>
      <c r="D135" s="32">
        <f t="shared" si="90"/>
        <v>13643.35</v>
      </c>
      <c r="E135" s="32">
        <f t="shared" si="91"/>
        <v>13637.57</v>
      </c>
      <c r="F135" s="32">
        <f t="shared" si="92"/>
        <v>13403.3525</v>
      </c>
      <c r="G135" s="32">
        <f t="shared" si="93"/>
        <v>13237.582</v>
      </c>
      <c r="H135" s="32">
        <f t="shared" si="94"/>
        <v>13108.49167</v>
      </c>
      <c r="I135" s="32">
        <f t="shared" si="6"/>
        <v>13025.91571</v>
      </c>
      <c r="J135" s="37">
        <f t="shared" si="7"/>
        <v>12938.29625</v>
      </c>
      <c r="K135" s="32">
        <f t="shared" si="8"/>
        <v>12880.27222</v>
      </c>
      <c r="L135" s="32">
        <f t="shared" si="9"/>
        <v>12862.62</v>
      </c>
      <c r="M135" s="32">
        <f t="shared" si="10"/>
        <v>12827.13818</v>
      </c>
      <c r="N135" s="32">
        <f t="shared" si="11"/>
        <v>12789.28667</v>
      </c>
      <c r="O135" s="32">
        <f t="shared" si="12"/>
        <v>12778.01846</v>
      </c>
      <c r="P135" s="32">
        <f t="shared" si="13"/>
        <v>12767.61357</v>
      </c>
      <c r="Q135" s="32">
        <f t="shared" si="14"/>
        <v>12789.75333</v>
      </c>
      <c r="R135" s="4">
        <f t="shared" si="15"/>
        <v>12797.97438</v>
      </c>
      <c r="S135" s="4">
        <f t="shared" si="16"/>
        <v>12789.04235</v>
      </c>
      <c r="T135" s="4">
        <f t="shared" si="17"/>
        <v>12779.99833</v>
      </c>
      <c r="U135" s="4">
        <f t="shared" si="18"/>
        <v>12798.53579</v>
      </c>
      <c r="V135" s="4">
        <f t="shared" si="19"/>
        <v>12839.709</v>
      </c>
    </row>
    <row r="136">
      <c r="A136" s="30">
        <v>46125.0</v>
      </c>
      <c r="B136" s="3">
        <v>13076.0</v>
      </c>
      <c r="C136" s="3">
        <v>13123.73</v>
      </c>
      <c r="D136" s="32">
        <f t="shared" si="90"/>
        <v>13418.73</v>
      </c>
      <c r="E136" s="32">
        <f t="shared" si="91"/>
        <v>13470.14333</v>
      </c>
      <c r="F136" s="32">
        <f t="shared" si="92"/>
        <v>13509.11</v>
      </c>
      <c r="G136" s="32">
        <f t="shared" si="93"/>
        <v>13347.428</v>
      </c>
      <c r="H136" s="32">
        <f t="shared" si="94"/>
        <v>13218.60667</v>
      </c>
      <c r="I136" s="32">
        <f t="shared" si="6"/>
        <v>13110.66857</v>
      </c>
      <c r="J136" s="37">
        <f t="shared" si="7"/>
        <v>13038.1425</v>
      </c>
      <c r="K136" s="32">
        <f t="shared" si="8"/>
        <v>12958.9</v>
      </c>
      <c r="L136" s="32">
        <f t="shared" si="9"/>
        <v>12904.618</v>
      </c>
      <c r="M136" s="32">
        <f t="shared" si="10"/>
        <v>12886.35727</v>
      </c>
      <c r="N136" s="32">
        <f t="shared" si="11"/>
        <v>12851.85417</v>
      </c>
      <c r="O136" s="32">
        <f t="shared" si="12"/>
        <v>12815.01308</v>
      </c>
      <c r="P136" s="32">
        <f t="shared" si="13"/>
        <v>12802.71214</v>
      </c>
      <c r="Q136" s="32">
        <f t="shared" si="14"/>
        <v>12791.35467</v>
      </c>
      <c r="R136" s="4">
        <f t="shared" si="15"/>
        <v>12810.62688</v>
      </c>
      <c r="S136" s="4">
        <f t="shared" si="16"/>
        <v>12817.13647</v>
      </c>
      <c r="T136" s="4">
        <f t="shared" si="17"/>
        <v>12807.63611</v>
      </c>
      <c r="U136" s="4">
        <f t="shared" si="18"/>
        <v>12798.08947</v>
      </c>
      <c r="V136" s="4">
        <f t="shared" si="19"/>
        <v>12814.7955</v>
      </c>
    </row>
    <row r="137">
      <c r="A137" s="30">
        <v>46127.0</v>
      </c>
      <c r="B137" s="3">
        <v>13289.0</v>
      </c>
      <c r="C137" s="3">
        <v>13320.25</v>
      </c>
      <c r="D137" s="32">
        <f t="shared" si="90"/>
        <v>13221.99</v>
      </c>
      <c r="E137" s="32">
        <f t="shared" si="91"/>
        <v>13385.90333</v>
      </c>
      <c r="F137" s="32">
        <f t="shared" si="92"/>
        <v>13432.67</v>
      </c>
      <c r="G137" s="32">
        <f t="shared" si="93"/>
        <v>13471.338</v>
      </c>
      <c r="H137" s="32">
        <f t="shared" si="94"/>
        <v>13342.89833</v>
      </c>
      <c r="I137" s="32">
        <f t="shared" si="6"/>
        <v>13233.12714</v>
      </c>
      <c r="J137" s="37">
        <f t="shared" si="7"/>
        <v>13136.86625</v>
      </c>
      <c r="K137" s="32">
        <f t="shared" si="8"/>
        <v>13069.48778</v>
      </c>
      <c r="L137" s="32">
        <f t="shared" si="9"/>
        <v>12995.035</v>
      </c>
      <c r="M137" s="32">
        <f t="shared" si="10"/>
        <v>12942.40273</v>
      </c>
      <c r="N137" s="32">
        <f t="shared" si="11"/>
        <v>12922.515</v>
      </c>
      <c r="O137" s="32">
        <f t="shared" si="12"/>
        <v>12887.88462</v>
      </c>
      <c r="P137" s="32">
        <f t="shared" si="13"/>
        <v>12851.10143</v>
      </c>
      <c r="Q137" s="32">
        <f t="shared" si="14"/>
        <v>12837.21467</v>
      </c>
      <c r="R137" s="4">
        <f t="shared" si="15"/>
        <v>12824.41063</v>
      </c>
      <c r="S137" s="4">
        <f t="shared" si="16"/>
        <v>12840.60471</v>
      </c>
      <c r="T137" s="4">
        <f t="shared" si="17"/>
        <v>12845.08722</v>
      </c>
      <c r="U137" s="4">
        <f t="shared" si="18"/>
        <v>12834.61579</v>
      </c>
      <c r="V137" s="4">
        <f t="shared" si="19"/>
        <v>12824.1975</v>
      </c>
    </row>
    <row r="138">
      <c r="A138" s="30">
        <v>46128.0</v>
      </c>
      <c r="B138" s="3">
        <v>13335.0</v>
      </c>
      <c r="C138" s="3">
        <v>13329.49</v>
      </c>
      <c r="D138" s="32">
        <f t="shared" si="90"/>
        <v>13324.87</v>
      </c>
      <c r="E138" s="32">
        <f t="shared" si="91"/>
        <v>13257.82333</v>
      </c>
      <c r="F138" s="32">
        <f t="shared" si="92"/>
        <v>13371.8</v>
      </c>
      <c r="G138" s="32">
        <f t="shared" si="93"/>
        <v>13412.034</v>
      </c>
      <c r="H138" s="32">
        <f t="shared" si="94"/>
        <v>13447.69667</v>
      </c>
      <c r="I138" s="32">
        <f t="shared" si="6"/>
        <v>13340.98286</v>
      </c>
      <c r="J138" s="37">
        <f t="shared" si="7"/>
        <v>13245.1725</v>
      </c>
      <c r="K138" s="32">
        <f t="shared" si="8"/>
        <v>13158.26889</v>
      </c>
      <c r="L138" s="32">
        <f t="shared" si="9"/>
        <v>13095.488</v>
      </c>
      <c r="M138" s="32">
        <f t="shared" si="10"/>
        <v>13025.44</v>
      </c>
      <c r="N138" s="32">
        <f t="shared" si="11"/>
        <v>12974.66</v>
      </c>
      <c r="O138" s="32">
        <f t="shared" si="12"/>
        <v>12953.82077</v>
      </c>
      <c r="P138" s="32">
        <f t="shared" si="13"/>
        <v>12919.42786</v>
      </c>
      <c r="Q138" s="32">
        <f t="shared" si="14"/>
        <v>12882.994</v>
      </c>
      <c r="R138" s="4">
        <f t="shared" si="15"/>
        <v>12867.98188</v>
      </c>
      <c r="S138" s="4">
        <f t="shared" si="16"/>
        <v>12854.12118</v>
      </c>
      <c r="T138" s="4">
        <f t="shared" si="17"/>
        <v>12867.765</v>
      </c>
      <c r="U138" s="4">
        <f t="shared" si="18"/>
        <v>12870.58211</v>
      </c>
      <c r="V138" s="4">
        <f t="shared" si="19"/>
        <v>12859.3595</v>
      </c>
    </row>
    <row r="139">
      <c r="A139" s="30">
        <v>46129.0</v>
      </c>
      <c r="B139" s="3">
        <v>13453.0</v>
      </c>
      <c r="C139" s="3">
        <v>13508.9</v>
      </c>
      <c r="D139" s="32">
        <f t="shared" si="90"/>
        <v>13419.195</v>
      </c>
      <c r="E139" s="32">
        <f t="shared" si="91"/>
        <v>13386.21333</v>
      </c>
      <c r="F139" s="32">
        <f t="shared" si="92"/>
        <v>13320.5925</v>
      </c>
      <c r="G139" s="32">
        <f t="shared" si="93"/>
        <v>13399.22</v>
      </c>
      <c r="H139" s="32">
        <f t="shared" si="94"/>
        <v>13428.17833</v>
      </c>
      <c r="I139" s="32">
        <f t="shared" si="6"/>
        <v>13456.44</v>
      </c>
      <c r="J139" s="37">
        <f t="shared" si="7"/>
        <v>13361.9725</v>
      </c>
      <c r="K139" s="32">
        <f t="shared" si="8"/>
        <v>13274.47556</v>
      </c>
      <c r="L139" s="32">
        <f t="shared" si="9"/>
        <v>13193.332</v>
      </c>
      <c r="M139" s="32">
        <f t="shared" si="10"/>
        <v>13133.07091</v>
      </c>
      <c r="N139" s="32">
        <f t="shared" si="11"/>
        <v>13065.72833</v>
      </c>
      <c r="O139" s="32">
        <f t="shared" si="12"/>
        <v>13015.75538</v>
      </c>
      <c r="P139" s="32">
        <f t="shared" si="13"/>
        <v>12993.46929</v>
      </c>
      <c r="Q139" s="32">
        <f t="shared" si="14"/>
        <v>12958.726</v>
      </c>
      <c r="R139" s="4">
        <f t="shared" si="15"/>
        <v>12922.11313</v>
      </c>
      <c r="S139" s="4">
        <f t="shared" si="16"/>
        <v>12905.68294</v>
      </c>
      <c r="T139" s="4">
        <f t="shared" si="17"/>
        <v>12890.49778</v>
      </c>
      <c r="U139" s="4">
        <f t="shared" si="18"/>
        <v>12901.50895</v>
      </c>
      <c r="V139" s="4">
        <f t="shared" si="19"/>
        <v>12902.498</v>
      </c>
    </row>
    <row r="140">
      <c r="A140" s="30">
        <v>46132.0</v>
      </c>
      <c r="B140" s="3">
        <v>13450.0</v>
      </c>
      <c r="C140" s="3">
        <v>13452.2</v>
      </c>
      <c r="D140" s="32">
        <f t="shared" si="90"/>
        <v>13480.55</v>
      </c>
      <c r="E140" s="32">
        <f t="shared" si="91"/>
        <v>13430.19667</v>
      </c>
      <c r="F140" s="32">
        <f t="shared" si="92"/>
        <v>13402.71</v>
      </c>
      <c r="G140" s="32">
        <f t="shared" si="93"/>
        <v>13346.914</v>
      </c>
      <c r="H140" s="32">
        <f t="shared" si="94"/>
        <v>13408.05</v>
      </c>
      <c r="I140" s="32">
        <f t="shared" si="6"/>
        <v>13431.61</v>
      </c>
      <c r="J140" s="37">
        <f t="shared" si="7"/>
        <v>13455.91</v>
      </c>
      <c r="K140" s="32">
        <f t="shared" si="8"/>
        <v>13371.99778</v>
      </c>
      <c r="L140" s="32">
        <f t="shared" si="9"/>
        <v>13292.248</v>
      </c>
      <c r="M140" s="32">
        <f t="shared" si="10"/>
        <v>13216.86545</v>
      </c>
      <c r="N140" s="32">
        <f t="shared" si="11"/>
        <v>13159.665</v>
      </c>
      <c r="O140" s="32">
        <f t="shared" si="12"/>
        <v>13095.45692</v>
      </c>
      <c r="P140" s="32">
        <f t="shared" si="13"/>
        <v>13046.93</v>
      </c>
      <c r="Q140" s="32">
        <f t="shared" si="14"/>
        <v>13024.05133</v>
      </c>
      <c r="R140" s="4">
        <f t="shared" si="15"/>
        <v>12989.56813</v>
      </c>
      <c r="S140" s="4">
        <f t="shared" si="16"/>
        <v>12953.29471</v>
      </c>
      <c r="T140" s="4">
        <f t="shared" si="17"/>
        <v>12936.045</v>
      </c>
      <c r="U140" s="4">
        <f t="shared" si="18"/>
        <v>12920.06105</v>
      </c>
      <c r="V140" s="4">
        <f t="shared" si="19"/>
        <v>12929.0435</v>
      </c>
    </row>
    <row r="141">
      <c r="A141" s="30">
        <v>46133.0</v>
      </c>
      <c r="B141" s="3">
        <v>13461.0</v>
      </c>
      <c r="C141" s="3">
        <v>13494.28</v>
      </c>
      <c r="D141" s="32">
        <f t="shared" si="90"/>
        <v>13473.24</v>
      </c>
      <c r="E141" s="32">
        <f t="shared" si="91"/>
        <v>13485.12667</v>
      </c>
      <c r="F141" s="32">
        <f t="shared" si="92"/>
        <v>13446.2175</v>
      </c>
      <c r="G141" s="32">
        <f t="shared" si="93"/>
        <v>13421.024</v>
      </c>
      <c r="H141" s="32">
        <f t="shared" si="94"/>
        <v>13371.475</v>
      </c>
      <c r="I141" s="32">
        <f t="shared" si="6"/>
        <v>13420.36857</v>
      </c>
      <c r="J141" s="37">
        <f t="shared" si="7"/>
        <v>13439.44375</v>
      </c>
      <c r="K141" s="32">
        <f t="shared" si="8"/>
        <v>13460.17333</v>
      </c>
      <c r="L141" s="32">
        <f t="shared" si="9"/>
        <v>13384.226</v>
      </c>
      <c r="M141" s="32">
        <f t="shared" si="10"/>
        <v>13310.61455</v>
      </c>
      <c r="N141" s="32">
        <f t="shared" si="11"/>
        <v>13239.98333</v>
      </c>
      <c r="O141" s="32">
        <f t="shared" si="12"/>
        <v>13185.40462</v>
      </c>
      <c r="P141" s="32">
        <f t="shared" si="13"/>
        <v>13123.94429</v>
      </c>
      <c r="Q141" s="32">
        <f t="shared" si="14"/>
        <v>13076.75333</v>
      </c>
      <c r="R141" s="4">
        <f t="shared" si="15"/>
        <v>13053.44063</v>
      </c>
      <c r="S141" s="4">
        <f t="shared" si="16"/>
        <v>13019.25706</v>
      </c>
      <c r="T141" s="4">
        <f t="shared" si="17"/>
        <v>12983.34944</v>
      </c>
      <c r="U141" s="4">
        <f t="shared" si="18"/>
        <v>12965.42579</v>
      </c>
      <c r="V141" s="4">
        <f t="shared" si="19"/>
        <v>12948.772</v>
      </c>
    </row>
    <row r="142">
      <c r="A142" s="30">
        <v>46134.0</v>
      </c>
      <c r="B142" s="3">
        <v>13337.0</v>
      </c>
      <c r="C142" s="3">
        <v>13395.09</v>
      </c>
      <c r="D142" s="32">
        <f t="shared" si="90"/>
        <v>13444.685</v>
      </c>
      <c r="E142" s="32">
        <f t="shared" si="91"/>
        <v>13447.19</v>
      </c>
      <c r="F142" s="32">
        <f t="shared" si="92"/>
        <v>13462.6175</v>
      </c>
      <c r="G142" s="32">
        <f t="shared" si="93"/>
        <v>13435.992</v>
      </c>
      <c r="H142" s="32">
        <f t="shared" si="94"/>
        <v>13416.70167</v>
      </c>
      <c r="I142" s="32">
        <f t="shared" si="6"/>
        <v>13374.84857</v>
      </c>
      <c r="J142" s="37">
        <f t="shared" si="7"/>
        <v>13417.20875</v>
      </c>
      <c r="K142" s="32">
        <f t="shared" si="8"/>
        <v>13434.51556</v>
      </c>
      <c r="L142" s="32">
        <f t="shared" si="9"/>
        <v>13453.665</v>
      </c>
      <c r="M142" s="32">
        <f t="shared" si="10"/>
        <v>13385.21364</v>
      </c>
      <c r="N142" s="32">
        <f t="shared" si="11"/>
        <v>13317.65417</v>
      </c>
      <c r="O142" s="32">
        <f t="shared" si="12"/>
        <v>13251.91462</v>
      </c>
      <c r="P142" s="32">
        <f t="shared" si="13"/>
        <v>13200.38214</v>
      </c>
      <c r="Q142" s="32">
        <f t="shared" si="14"/>
        <v>13142.02067</v>
      </c>
      <c r="R142" s="4">
        <f t="shared" si="15"/>
        <v>13096.64938</v>
      </c>
      <c r="S142" s="4">
        <f t="shared" si="16"/>
        <v>13073.53765</v>
      </c>
      <c r="T142" s="4">
        <f t="shared" si="17"/>
        <v>13040.13667</v>
      </c>
      <c r="U142" s="4">
        <f t="shared" si="18"/>
        <v>13005.02</v>
      </c>
      <c r="V142" s="4">
        <f t="shared" si="19"/>
        <v>12986.909</v>
      </c>
    </row>
    <row r="143">
      <c r="A143" s="30">
        <v>46135.0</v>
      </c>
      <c r="B143" s="3">
        <v>13160.0</v>
      </c>
      <c r="C143" s="3">
        <v>13202.48</v>
      </c>
      <c r="D143" s="32">
        <f t="shared" si="90"/>
        <v>13298.785</v>
      </c>
      <c r="E143" s="32">
        <f t="shared" si="91"/>
        <v>13363.95</v>
      </c>
      <c r="F143" s="32">
        <f t="shared" si="92"/>
        <v>13386.0125</v>
      </c>
      <c r="G143" s="32">
        <f t="shared" si="93"/>
        <v>13410.59</v>
      </c>
      <c r="H143" s="32">
        <f t="shared" si="94"/>
        <v>13397.07333</v>
      </c>
      <c r="I143" s="32">
        <f t="shared" si="6"/>
        <v>13386.09857</v>
      </c>
      <c r="J143" s="37">
        <f t="shared" si="7"/>
        <v>13353.3025</v>
      </c>
      <c r="K143" s="32">
        <f t="shared" si="8"/>
        <v>13393.35</v>
      </c>
      <c r="L143" s="32">
        <f t="shared" si="9"/>
        <v>13411.312</v>
      </c>
      <c r="M143" s="32">
        <f t="shared" si="10"/>
        <v>13430.83</v>
      </c>
      <c r="N143" s="32">
        <f t="shared" si="11"/>
        <v>13369.98583</v>
      </c>
      <c r="O143" s="32">
        <f t="shared" si="12"/>
        <v>13308.79462</v>
      </c>
      <c r="P143" s="32">
        <f t="shared" si="13"/>
        <v>13248.38357</v>
      </c>
      <c r="Q143" s="32">
        <f t="shared" si="14"/>
        <v>13200.522</v>
      </c>
      <c r="R143" s="4">
        <f t="shared" si="15"/>
        <v>13145.79938</v>
      </c>
      <c r="S143" s="4">
        <f t="shared" si="16"/>
        <v>13102.87471</v>
      </c>
      <c r="T143" s="4">
        <f t="shared" si="17"/>
        <v>13080.70111</v>
      </c>
      <c r="U143" s="4">
        <f t="shared" si="18"/>
        <v>13048.68105</v>
      </c>
      <c r="V143" s="4">
        <f t="shared" si="19"/>
        <v>13014.893</v>
      </c>
    </row>
    <row r="144">
      <c r="A144" s="30">
        <v>46136.0</v>
      </c>
      <c r="B144" s="3">
        <v>13048.0</v>
      </c>
      <c r="C144" s="3">
        <v>13058.04</v>
      </c>
      <c r="D144" s="32">
        <f t="shared" si="90"/>
        <v>13130.26</v>
      </c>
      <c r="E144" s="32">
        <f t="shared" si="91"/>
        <v>13218.53667</v>
      </c>
      <c r="F144" s="32">
        <f t="shared" si="92"/>
        <v>13287.4725</v>
      </c>
      <c r="G144" s="32">
        <f t="shared" si="93"/>
        <v>13320.418</v>
      </c>
      <c r="H144" s="32">
        <f t="shared" si="94"/>
        <v>13351.83167</v>
      </c>
      <c r="I144" s="32">
        <f t="shared" si="6"/>
        <v>13348.64</v>
      </c>
      <c r="J144" s="37">
        <f t="shared" si="7"/>
        <v>13345.09125</v>
      </c>
      <c r="K144" s="32">
        <f t="shared" si="8"/>
        <v>13320.49556</v>
      </c>
      <c r="L144" s="32">
        <f t="shared" si="9"/>
        <v>13359.819</v>
      </c>
      <c r="M144" s="32">
        <f t="shared" si="10"/>
        <v>13379.19636</v>
      </c>
      <c r="N144" s="32">
        <f t="shared" si="11"/>
        <v>13399.76417</v>
      </c>
      <c r="O144" s="32">
        <f t="shared" si="12"/>
        <v>13345.99</v>
      </c>
      <c r="P144" s="32">
        <f t="shared" si="13"/>
        <v>13290.88357</v>
      </c>
      <c r="Q144" s="32">
        <f t="shared" si="14"/>
        <v>13235.694</v>
      </c>
      <c r="R144" s="4">
        <f t="shared" si="15"/>
        <v>13191.61688</v>
      </c>
      <c r="S144" s="4">
        <f t="shared" si="16"/>
        <v>13140.63706</v>
      </c>
      <c r="T144" s="4">
        <f t="shared" si="17"/>
        <v>13100.38389</v>
      </c>
      <c r="U144" s="4">
        <f t="shared" si="18"/>
        <v>13079.50842</v>
      </c>
      <c r="V144" s="4">
        <f t="shared" si="19"/>
        <v>13049.149</v>
      </c>
    </row>
    <row r="145">
      <c r="A145" s="30">
        <v>46137.0</v>
      </c>
      <c r="B145" s="3"/>
      <c r="C145" s="3"/>
    </row>
    <row r="146">
      <c r="A146" s="30">
        <v>46138.0</v>
      </c>
      <c r="B146" s="3"/>
      <c r="C146" s="3"/>
    </row>
    <row r="147">
      <c r="A147" s="30">
        <v>46139.0</v>
      </c>
      <c r="B147" s="3"/>
      <c r="C147" s="3"/>
    </row>
    <row r="148">
      <c r="A148" s="30">
        <v>46140.0</v>
      </c>
      <c r="B148" s="3"/>
      <c r="C148" s="3"/>
    </row>
    <row r="149">
      <c r="A149" s="30">
        <v>46141.0</v>
      </c>
      <c r="B149" s="3"/>
      <c r="C149" s="3"/>
    </row>
    <row r="150">
      <c r="A150" s="30">
        <v>46142.0</v>
      </c>
      <c r="B150" s="3"/>
      <c r="C150" s="3"/>
    </row>
    <row r="151">
      <c r="A151" s="30">
        <v>46143.0</v>
      </c>
      <c r="B151" s="3"/>
      <c r="C151" s="3"/>
    </row>
    <row r="152">
      <c r="A152" s="30">
        <v>46144.0</v>
      </c>
      <c r="B152" s="3"/>
      <c r="C152" s="3"/>
    </row>
  </sheetData>
  <conditionalFormatting sqref="B2:C152">
    <cfRule type="expression" dxfId="0" priority="1">
      <formula>C2&gt;=B2</formula>
    </cfRule>
  </conditionalFormatting>
  <conditionalFormatting sqref="B2:C152">
    <cfRule type="expression" dxfId="1" priority="2">
      <formula>B2&gt;=C2</formula>
    </cfRule>
  </conditionalFormatting>
  <conditionalFormatting sqref="D2:V100 D102:V111 D120:V122 D126:V127 D133:V144">
    <cfRule type="colorScale" priority="3">
      <colorScale>
        <cfvo type="min"/>
        <cfvo type="max"/>
        <color rgb="FFE06666"/>
        <color rgb="FF6AA84F"/>
      </colorScale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0.14"/>
    <col customWidth="1" min="3" max="3" width="9.43"/>
    <col customWidth="1" min="4" max="4" width="9.29"/>
    <col customWidth="1" min="5" max="17" width="8.57"/>
    <col customWidth="1" min="18" max="22" width="8.71"/>
    <col customWidth="1" min="23" max="23" width="10.43"/>
    <col customWidth="1" min="24" max="24" width="4.43"/>
    <col customWidth="1" min="25" max="25" width="17.14"/>
  </cols>
  <sheetData>
    <row r="1">
      <c r="A1" s="51" t="s">
        <v>195</v>
      </c>
      <c r="B1" s="52" t="s">
        <v>235</v>
      </c>
      <c r="C1" s="51" t="s">
        <v>197</v>
      </c>
      <c r="D1" s="51" t="s">
        <v>198</v>
      </c>
      <c r="E1" s="51" t="s">
        <v>199</v>
      </c>
      <c r="F1" s="51" t="s">
        <v>200</v>
      </c>
      <c r="G1" s="51" t="s">
        <v>201</v>
      </c>
      <c r="H1" s="51" t="s">
        <v>202</v>
      </c>
      <c r="I1" s="51" t="s">
        <v>203</v>
      </c>
      <c r="J1" s="51" t="s">
        <v>204</v>
      </c>
      <c r="K1" s="51" t="s">
        <v>205</v>
      </c>
      <c r="L1" s="51" t="s">
        <v>206</v>
      </c>
      <c r="M1" s="51" t="s">
        <v>207</v>
      </c>
      <c r="N1" s="51" t="s">
        <v>208</v>
      </c>
      <c r="O1" s="51" t="s">
        <v>209</v>
      </c>
      <c r="P1" s="51" t="s">
        <v>210</v>
      </c>
      <c r="Q1" s="51" t="s">
        <v>211</v>
      </c>
      <c r="R1" s="188" t="s">
        <v>212</v>
      </c>
      <c r="S1" s="188" t="s">
        <v>213</v>
      </c>
      <c r="T1" s="188" t="s">
        <v>214</v>
      </c>
      <c r="U1" s="188" t="s">
        <v>215</v>
      </c>
      <c r="V1" s="188" t="s">
        <v>216</v>
      </c>
    </row>
    <row r="2">
      <c r="A2" s="30">
        <v>45924.0</v>
      </c>
      <c r="B2" s="34">
        <v>3574.9</v>
      </c>
      <c r="C2" s="34">
        <v>3593.59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4"/>
      <c r="S2" s="4"/>
      <c r="T2" s="4"/>
      <c r="U2" s="4"/>
      <c r="V2" s="4"/>
    </row>
    <row r="3">
      <c r="A3" s="30">
        <v>45925.0</v>
      </c>
      <c r="B3" s="34">
        <v>3530.0</v>
      </c>
      <c r="C3" s="34">
        <v>3545.18</v>
      </c>
      <c r="D3" s="32">
        <f t="shared" ref="D3:D28" si="1">SUM(C2:C3)/2</f>
        <v>3569.385</v>
      </c>
      <c r="E3" s="32"/>
      <c r="F3" s="32"/>
      <c r="G3" s="32"/>
      <c r="H3" s="32"/>
      <c r="I3" s="32"/>
      <c r="J3" s="37"/>
      <c r="K3" s="32"/>
      <c r="L3" s="32"/>
      <c r="M3" s="32"/>
      <c r="N3" s="32"/>
      <c r="O3" s="32"/>
      <c r="P3" s="32"/>
      <c r="Q3" s="32"/>
      <c r="R3" s="4"/>
      <c r="S3" s="4"/>
      <c r="T3" s="4"/>
      <c r="U3" s="4"/>
      <c r="V3" s="4"/>
    </row>
    <row r="4">
      <c r="A4" s="30">
        <v>45926.0</v>
      </c>
      <c r="B4" s="34">
        <v>3396.5</v>
      </c>
      <c r="C4" s="34">
        <v>3438.2</v>
      </c>
      <c r="D4" s="32">
        <f t="shared" si="1"/>
        <v>3491.69</v>
      </c>
      <c r="E4" s="32">
        <f t="shared" ref="E4:E28" si="2">SUM(C2:C4)/3</f>
        <v>3525.656667</v>
      </c>
      <c r="F4" s="32"/>
      <c r="G4" s="32"/>
      <c r="H4" s="32"/>
      <c r="I4" s="32"/>
      <c r="J4" s="37"/>
      <c r="K4" s="32"/>
      <c r="L4" s="32"/>
      <c r="M4" s="32"/>
      <c r="N4" s="32"/>
      <c r="O4" s="32"/>
      <c r="P4" s="32"/>
      <c r="Q4" s="32"/>
      <c r="R4" s="4"/>
      <c r="S4" s="4"/>
      <c r="T4" s="4"/>
      <c r="U4" s="4"/>
      <c r="V4" s="4"/>
    </row>
    <row r="5">
      <c r="A5" s="30">
        <v>45929.0</v>
      </c>
      <c r="B5" s="34">
        <v>3418.1</v>
      </c>
      <c r="C5" s="34">
        <v>3431.03</v>
      </c>
      <c r="D5" s="32">
        <f t="shared" si="1"/>
        <v>3434.615</v>
      </c>
      <c r="E5" s="32">
        <f t="shared" si="2"/>
        <v>3471.47</v>
      </c>
      <c r="F5" s="32">
        <f t="shared" ref="F5:F28" si="3">SUM(C2:C5)/4</f>
        <v>3502</v>
      </c>
      <c r="G5" s="32"/>
      <c r="H5" s="32"/>
      <c r="I5" s="32"/>
      <c r="J5" s="37"/>
      <c r="K5" s="32"/>
      <c r="L5" s="32"/>
      <c r="M5" s="32"/>
      <c r="N5" s="32"/>
      <c r="O5" s="32"/>
      <c r="P5" s="32"/>
      <c r="Q5" s="32"/>
      <c r="R5" s="4"/>
      <c r="S5" s="4"/>
      <c r="T5" s="4"/>
      <c r="U5" s="4"/>
      <c r="V5" s="4"/>
    </row>
    <row r="6">
      <c r="A6" s="30">
        <v>45930.0</v>
      </c>
      <c r="B6" s="34">
        <v>3427.0</v>
      </c>
      <c r="C6" s="34">
        <v>3425.2</v>
      </c>
      <c r="D6" s="32">
        <f t="shared" si="1"/>
        <v>3428.115</v>
      </c>
      <c r="E6" s="32">
        <f t="shared" si="2"/>
        <v>3431.476667</v>
      </c>
      <c r="F6" s="32">
        <f t="shared" si="3"/>
        <v>3459.9025</v>
      </c>
      <c r="G6" s="32">
        <f t="shared" ref="G6:G28" si="4">SUM(C2:C6)/5</f>
        <v>3486.64</v>
      </c>
      <c r="H6" s="32"/>
      <c r="I6" s="32"/>
      <c r="J6" s="37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</row>
    <row r="7">
      <c r="A7" s="30">
        <v>45931.0</v>
      </c>
      <c r="B7" s="34">
        <v>3463.4</v>
      </c>
      <c r="C7" s="34">
        <v>3467.08</v>
      </c>
      <c r="D7" s="32">
        <f t="shared" si="1"/>
        <v>3446.14</v>
      </c>
      <c r="E7" s="32">
        <f t="shared" si="2"/>
        <v>3441.103333</v>
      </c>
      <c r="F7" s="32">
        <f t="shared" si="3"/>
        <v>3440.3775</v>
      </c>
      <c r="G7" s="32">
        <f t="shared" si="4"/>
        <v>3461.338</v>
      </c>
      <c r="H7" s="32">
        <f t="shared" ref="H7:H28" si="5">SUM(C2:C7)/6</f>
        <v>3483.38</v>
      </c>
      <c r="I7" s="32"/>
      <c r="J7" s="37"/>
      <c r="K7" s="32"/>
      <c r="L7" s="32"/>
      <c r="M7" s="32"/>
      <c r="N7" s="32"/>
      <c r="O7" s="32"/>
      <c r="P7" s="32"/>
      <c r="Q7" s="32"/>
      <c r="R7" s="4"/>
      <c r="S7" s="4"/>
      <c r="T7" s="4"/>
      <c r="U7" s="4"/>
      <c r="V7" s="4"/>
    </row>
    <row r="8">
      <c r="A8" s="30">
        <v>45933.0</v>
      </c>
      <c r="B8" s="34">
        <v>3462.0</v>
      </c>
      <c r="C8" s="34">
        <v>3445.01</v>
      </c>
      <c r="D8" s="32">
        <f t="shared" si="1"/>
        <v>3456.045</v>
      </c>
      <c r="E8" s="32">
        <f t="shared" si="2"/>
        <v>3445.763333</v>
      </c>
      <c r="F8" s="32">
        <f t="shared" si="3"/>
        <v>3442.08</v>
      </c>
      <c r="G8" s="32">
        <f t="shared" si="4"/>
        <v>3441.304</v>
      </c>
      <c r="H8" s="32">
        <f t="shared" si="5"/>
        <v>3458.616667</v>
      </c>
      <c r="I8" s="32">
        <f t="shared" ref="I8:I144" si="6">SUM(C2:C8)/7</f>
        <v>3477.898571</v>
      </c>
      <c r="J8" s="37"/>
      <c r="K8" s="32"/>
      <c r="L8" s="32"/>
      <c r="M8" s="32"/>
      <c r="N8" s="32"/>
      <c r="O8" s="32"/>
      <c r="P8" s="32"/>
      <c r="Q8" s="32"/>
      <c r="R8" s="4"/>
      <c r="S8" s="4"/>
      <c r="T8" s="4"/>
      <c r="U8" s="4"/>
      <c r="V8" s="4"/>
    </row>
    <row r="9">
      <c r="A9" s="30">
        <v>45936.0</v>
      </c>
      <c r="B9" s="34">
        <v>3472.0</v>
      </c>
      <c r="C9" s="34">
        <v>3463.48</v>
      </c>
      <c r="D9" s="32">
        <f t="shared" si="1"/>
        <v>3454.245</v>
      </c>
      <c r="E9" s="32">
        <f t="shared" si="2"/>
        <v>3458.523333</v>
      </c>
      <c r="F9" s="32">
        <f t="shared" si="3"/>
        <v>3450.1925</v>
      </c>
      <c r="G9" s="32">
        <f t="shared" si="4"/>
        <v>3446.36</v>
      </c>
      <c r="H9" s="32">
        <f t="shared" si="5"/>
        <v>3445</v>
      </c>
      <c r="I9" s="32">
        <f t="shared" si="6"/>
        <v>3459.311429</v>
      </c>
      <c r="J9" s="37">
        <f t="shared" ref="J9:J144" si="7">SUM(C2:C9)/8</f>
        <v>3476.09625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>
      <c r="A10" s="30">
        <v>45937.0</v>
      </c>
      <c r="B10" s="34">
        <v>3492.8</v>
      </c>
      <c r="C10" s="34">
        <v>3491.82</v>
      </c>
      <c r="D10" s="32">
        <f t="shared" si="1"/>
        <v>3477.65</v>
      </c>
      <c r="E10" s="32">
        <f t="shared" si="2"/>
        <v>3466.77</v>
      </c>
      <c r="F10" s="32">
        <f t="shared" si="3"/>
        <v>3466.8475</v>
      </c>
      <c r="G10" s="32">
        <f t="shared" si="4"/>
        <v>3458.518</v>
      </c>
      <c r="H10" s="32">
        <f t="shared" si="5"/>
        <v>3453.936667</v>
      </c>
      <c r="I10" s="32">
        <f t="shared" si="6"/>
        <v>3451.688571</v>
      </c>
      <c r="J10" s="37">
        <f t="shared" si="7"/>
        <v>3463.375</v>
      </c>
      <c r="K10" s="32">
        <f t="shared" ref="K10:K144" si="8">SUM(C2:C10)/9</f>
        <v>3477.843333</v>
      </c>
      <c r="L10" s="32"/>
      <c r="M10" s="32"/>
      <c r="N10" s="32"/>
      <c r="O10" s="32"/>
      <c r="P10" s="32"/>
      <c r="Q10" s="32"/>
      <c r="R10" s="4"/>
      <c r="S10" s="4"/>
      <c r="T10" s="4"/>
      <c r="U10" s="4"/>
      <c r="V10" s="4"/>
    </row>
    <row r="11">
      <c r="A11" s="30">
        <v>45938.0</v>
      </c>
      <c r="B11" s="34">
        <v>3426.5</v>
      </c>
      <c r="C11" s="34">
        <v>3447.19</v>
      </c>
      <c r="D11" s="32">
        <f t="shared" si="1"/>
        <v>3469.505</v>
      </c>
      <c r="E11" s="32">
        <f t="shared" si="2"/>
        <v>3467.496667</v>
      </c>
      <c r="F11" s="32">
        <f t="shared" si="3"/>
        <v>3461.875</v>
      </c>
      <c r="G11" s="32">
        <f t="shared" si="4"/>
        <v>3462.916</v>
      </c>
      <c r="H11" s="32">
        <f t="shared" si="5"/>
        <v>3456.63</v>
      </c>
      <c r="I11" s="32">
        <f t="shared" si="6"/>
        <v>3452.972857</v>
      </c>
      <c r="J11" s="37">
        <f t="shared" si="7"/>
        <v>3451.12625</v>
      </c>
      <c r="K11" s="32">
        <f t="shared" si="8"/>
        <v>3461.576667</v>
      </c>
      <c r="L11" s="32">
        <f t="shared" ref="L11:L144" si="9">SUM(C2:C11)/10</f>
        <v>3474.778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45939.0</v>
      </c>
      <c r="B12" s="34">
        <v>3442.9</v>
      </c>
      <c r="C12" s="34">
        <v>3441.65</v>
      </c>
      <c r="D12" s="32">
        <f t="shared" si="1"/>
        <v>3444.42</v>
      </c>
      <c r="E12" s="32">
        <f t="shared" si="2"/>
        <v>3460.22</v>
      </c>
      <c r="F12" s="32">
        <f t="shared" si="3"/>
        <v>3461.035</v>
      </c>
      <c r="G12" s="32">
        <f t="shared" si="4"/>
        <v>3457.83</v>
      </c>
      <c r="H12" s="32">
        <f t="shared" si="5"/>
        <v>3459.371667</v>
      </c>
      <c r="I12" s="32">
        <f t="shared" si="6"/>
        <v>3454.49</v>
      </c>
      <c r="J12" s="37">
        <f t="shared" si="7"/>
        <v>3451.5575</v>
      </c>
      <c r="K12" s="32">
        <f t="shared" si="8"/>
        <v>3450.073333</v>
      </c>
      <c r="L12" s="32">
        <f t="shared" si="9"/>
        <v>3459.584</v>
      </c>
      <c r="M12" s="32">
        <f t="shared" ref="M12:M144" si="10">SUM(C2:C12)/11</f>
        <v>3471.766364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45940.0</v>
      </c>
      <c r="B13" s="34">
        <v>3454.9</v>
      </c>
      <c r="C13" s="34">
        <v>3444.15</v>
      </c>
      <c r="D13" s="32">
        <f t="shared" si="1"/>
        <v>3442.9</v>
      </c>
      <c r="E13" s="32">
        <f t="shared" si="2"/>
        <v>3444.33</v>
      </c>
      <c r="F13" s="32">
        <f t="shared" si="3"/>
        <v>3456.2025</v>
      </c>
      <c r="G13" s="32">
        <f t="shared" si="4"/>
        <v>3457.658</v>
      </c>
      <c r="H13" s="32">
        <f t="shared" si="5"/>
        <v>3455.55</v>
      </c>
      <c r="I13" s="32">
        <f t="shared" si="6"/>
        <v>3457.197143</v>
      </c>
      <c r="J13" s="37">
        <f t="shared" si="7"/>
        <v>3453.1975</v>
      </c>
      <c r="K13" s="32">
        <f t="shared" si="8"/>
        <v>3450.734444</v>
      </c>
      <c r="L13" s="32">
        <f t="shared" si="9"/>
        <v>3449.481</v>
      </c>
      <c r="M13" s="32">
        <f t="shared" si="10"/>
        <v>3458.180909</v>
      </c>
      <c r="N13" s="32">
        <f t="shared" ref="N13:N144" si="11">SUM(C2:C13)/12</f>
        <v>3469.465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45943.0</v>
      </c>
      <c r="B14" s="34">
        <v>3459.7</v>
      </c>
      <c r="C14" s="34">
        <v>3456.02</v>
      </c>
      <c r="D14" s="32">
        <f t="shared" si="1"/>
        <v>3450.085</v>
      </c>
      <c r="E14" s="32">
        <f t="shared" si="2"/>
        <v>3447.273333</v>
      </c>
      <c r="F14" s="32">
        <f t="shared" si="3"/>
        <v>3447.2525</v>
      </c>
      <c r="G14" s="32">
        <f t="shared" si="4"/>
        <v>3456.166</v>
      </c>
      <c r="H14" s="32">
        <f t="shared" si="5"/>
        <v>3457.385</v>
      </c>
      <c r="I14" s="32">
        <f t="shared" si="6"/>
        <v>3455.617143</v>
      </c>
      <c r="J14" s="37">
        <f t="shared" si="7"/>
        <v>3457.05</v>
      </c>
      <c r="K14" s="32">
        <f t="shared" si="8"/>
        <v>3453.511111</v>
      </c>
      <c r="L14" s="32">
        <f t="shared" si="9"/>
        <v>3451.263</v>
      </c>
      <c r="M14" s="32">
        <f t="shared" si="10"/>
        <v>3450.075455</v>
      </c>
      <c r="N14" s="32">
        <f t="shared" si="11"/>
        <v>3458.000833</v>
      </c>
      <c r="O14" s="32">
        <f t="shared" ref="O14:O144" si="12">SUM(C2:C14)/13</f>
        <v>3468.430769</v>
      </c>
      <c r="P14" s="32"/>
      <c r="Q14" s="32"/>
      <c r="R14" s="4"/>
      <c r="S14" s="4"/>
      <c r="T14" s="4"/>
      <c r="U14" s="4"/>
      <c r="V14" s="4"/>
    </row>
    <row r="15">
      <c r="A15" s="30">
        <v>45944.0</v>
      </c>
      <c r="B15" s="34">
        <v>3459.8</v>
      </c>
      <c r="C15" s="34">
        <v>3453.14</v>
      </c>
      <c r="D15" s="32">
        <f t="shared" si="1"/>
        <v>3454.58</v>
      </c>
      <c r="E15" s="32">
        <f t="shared" si="2"/>
        <v>3451.103333</v>
      </c>
      <c r="F15" s="32">
        <f t="shared" si="3"/>
        <v>3448.74</v>
      </c>
      <c r="G15" s="32">
        <f t="shared" si="4"/>
        <v>3448.43</v>
      </c>
      <c r="H15" s="32">
        <f t="shared" si="5"/>
        <v>3455.661667</v>
      </c>
      <c r="I15" s="32">
        <f t="shared" si="6"/>
        <v>3456.778571</v>
      </c>
      <c r="J15" s="37">
        <f t="shared" si="7"/>
        <v>3455.3075</v>
      </c>
      <c r="K15" s="32">
        <f t="shared" si="8"/>
        <v>3456.615556</v>
      </c>
      <c r="L15" s="32">
        <f t="shared" si="9"/>
        <v>3453.474</v>
      </c>
      <c r="M15" s="32">
        <f t="shared" si="10"/>
        <v>3451.433636</v>
      </c>
      <c r="N15" s="32">
        <f t="shared" si="11"/>
        <v>3450.330833</v>
      </c>
      <c r="O15" s="32">
        <f t="shared" si="12"/>
        <v>3457.626923</v>
      </c>
      <c r="P15" s="32">
        <f t="shared" ref="P15:P144" si="13">SUM(C2:C15)/14</f>
        <v>3467.338571</v>
      </c>
      <c r="Q15" s="32"/>
      <c r="R15" s="4"/>
      <c r="S15" s="4"/>
      <c r="T15" s="4"/>
      <c r="U15" s="4"/>
      <c r="V15" s="4"/>
    </row>
    <row r="16">
      <c r="A16" s="30">
        <v>45945.0</v>
      </c>
      <c r="B16" s="34">
        <v>3497.2</v>
      </c>
      <c r="C16" s="34">
        <v>3490.86</v>
      </c>
      <c r="D16" s="32">
        <f t="shared" si="1"/>
        <v>3472</v>
      </c>
      <c r="E16" s="32">
        <f t="shared" si="2"/>
        <v>3466.673333</v>
      </c>
      <c r="F16" s="32">
        <f t="shared" si="3"/>
        <v>3461.0425</v>
      </c>
      <c r="G16" s="32">
        <f t="shared" si="4"/>
        <v>3457.164</v>
      </c>
      <c r="H16" s="32">
        <f t="shared" si="5"/>
        <v>3455.501667</v>
      </c>
      <c r="I16" s="32">
        <f t="shared" si="6"/>
        <v>3460.69</v>
      </c>
      <c r="J16" s="37">
        <f t="shared" si="7"/>
        <v>3461.03875</v>
      </c>
      <c r="K16" s="32">
        <f t="shared" si="8"/>
        <v>3459.257778</v>
      </c>
      <c r="L16" s="32">
        <f t="shared" si="9"/>
        <v>3460.04</v>
      </c>
      <c r="M16" s="32">
        <f t="shared" si="10"/>
        <v>3456.872727</v>
      </c>
      <c r="N16" s="32">
        <f t="shared" si="11"/>
        <v>3454.719167</v>
      </c>
      <c r="O16" s="32">
        <f t="shared" si="12"/>
        <v>3453.448462</v>
      </c>
      <c r="P16" s="32">
        <f t="shared" si="13"/>
        <v>3460.000714</v>
      </c>
      <c r="Q16" s="32">
        <f t="shared" ref="Q16:Q144" si="14">SUM(C2:C16)/15</f>
        <v>3468.906667</v>
      </c>
      <c r="R16" s="4"/>
      <c r="S16" s="4"/>
      <c r="T16" s="4"/>
      <c r="U16" s="4"/>
      <c r="V16" s="4"/>
    </row>
    <row r="17">
      <c r="A17" s="30">
        <v>45946.0</v>
      </c>
      <c r="B17" s="34">
        <v>3560.8</v>
      </c>
      <c r="C17" s="34">
        <v>3552.61</v>
      </c>
      <c r="D17" s="32">
        <f t="shared" si="1"/>
        <v>3521.735</v>
      </c>
      <c r="E17" s="32">
        <f t="shared" si="2"/>
        <v>3498.87</v>
      </c>
      <c r="F17" s="32">
        <f t="shared" si="3"/>
        <v>3488.1575</v>
      </c>
      <c r="G17" s="32">
        <f t="shared" si="4"/>
        <v>3479.356</v>
      </c>
      <c r="H17" s="32">
        <f t="shared" si="5"/>
        <v>3473.071667</v>
      </c>
      <c r="I17" s="32">
        <f t="shared" si="6"/>
        <v>3469.374286</v>
      </c>
      <c r="J17" s="37">
        <f t="shared" si="7"/>
        <v>3472.18</v>
      </c>
      <c r="K17" s="32">
        <f t="shared" si="8"/>
        <v>3471.213333</v>
      </c>
      <c r="L17" s="32">
        <f t="shared" si="9"/>
        <v>3468.593</v>
      </c>
      <c r="M17" s="32">
        <f t="shared" si="10"/>
        <v>3468.455455</v>
      </c>
      <c r="N17" s="32">
        <f t="shared" si="11"/>
        <v>3464.850833</v>
      </c>
      <c r="O17" s="32">
        <f t="shared" si="12"/>
        <v>3462.249231</v>
      </c>
      <c r="P17" s="32">
        <f t="shared" si="13"/>
        <v>3460.531429</v>
      </c>
      <c r="Q17" s="32">
        <f t="shared" si="14"/>
        <v>3466.174667</v>
      </c>
      <c r="R17" s="4">
        <f t="shared" ref="R17:R144" si="15">SUM(C2:C17)/16</f>
        <v>3474.138125</v>
      </c>
      <c r="S17" s="4"/>
      <c r="T17" s="4"/>
      <c r="U17" s="4"/>
      <c r="V17" s="4"/>
    </row>
    <row r="18">
      <c r="A18" s="30">
        <v>45947.0</v>
      </c>
      <c r="B18" s="34">
        <v>3647.2</v>
      </c>
      <c r="C18" s="34">
        <v>3629.84</v>
      </c>
      <c r="D18" s="32">
        <f t="shared" si="1"/>
        <v>3591.225</v>
      </c>
      <c r="E18" s="32">
        <f t="shared" si="2"/>
        <v>3557.77</v>
      </c>
      <c r="F18" s="32">
        <f t="shared" si="3"/>
        <v>3531.6125</v>
      </c>
      <c r="G18" s="32">
        <f t="shared" si="4"/>
        <v>3516.494</v>
      </c>
      <c r="H18" s="32">
        <f t="shared" si="5"/>
        <v>3504.436667</v>
      </c>
      <c r="I18" s="32">
        <f t="shared" si="6"/>
        <v>3495.467143</v>
      </c>
      <c r="J18" s="37">
        <f t="shared" si="7"/>
        <v>3489.4325</v>
      </c>
      <c r="K18" s="32">
        <f t="shared" si="8"/>
        <v>3489.697778</v>
      </c>
      <c r="L18" s="32">
        <f t="shared" si="9"/>
        <v>3487.076</v>
      </c>
      <c r="M18" s="32">
        <f t="shared" si="10"/>
        <v>3483.251818</v>
      </c>
      <c r="N18" s="32">
        <f t="shared" si="11"/>
        <v>3481.904167</v>
      </c>
      <c r="O18" s="32">
        <f t="shared" si="12"/>
        <v>3477.542308</v>
      </c>
      <c r="P18" s="32">
        <f t="shared" si="13"/>
        <v>3474.22</v>
      </c>
      <c r="Q18" s="32">
        <f t="shared" si="14"/>
        <v>3471.818667</v>
      </c>
      <c r="R18" s="4">
        <f t="shared" si="15"/>
        <v>3476.40375</v>
      </c>
      <c r="S18" s="4">
        <f t="shared" ref="S18:S144" si="16">SUM(C2:C18)/17</f>
        <v>3483.297059</v>
      </c>
      <c r="T18" s="4"/>
      <c r="U18" s="4"/>
      <c r="V18" s="4"/>
    </row>
    <row r="19">
      <c r="A19" s="30">
        <v>45950.0</v>
      </c>
      <c r="B19" s="3">
        <v>3599.1</v>
      </c>
      <c r="C19" s="3">
        <v>3630.87</v>
      </c>
      <c r="D19" s="32">
        <f t="shared" si="1"/>
        <v>3630.355</v>
      </c>
      <c r="E19" s="32">
        <f t="shared" si="2"/>
        <v>3604.44</v>
      </c>
      <c r="F19" s="32">
        <f t="shared" si="3"/>
        <v>3576.045</v>
      </c>
      <c r="G19" s="32">
        <f t="shared" si="4"/>
        <v>3551.464</v>
      </c>
      <c r="H19" s="32">
        <f t="shared" si="5"/>
        <v>3535.556667</v>
      </c>
      <c r="I19" s="32">
        <f t="shared" si="6"/>
        <v>3522.498571</v>
      </c>
      <c r="J19" s="37">
        <f t="shared" si="7"/>
        <v>3512.3925</v>
      </c>
      <c r="K19" s="32">
        <f t="shared" si="8"/>
        <v>3505.147778</v>
      </c>
      <c r="L19" s="32">
        <f t="shared" si="9"/>
        <v>3503.815</v>
      </c>
      <c r="M19" s="32">
        <f t="shared" si="10"/>
        <v>3500.148182</v>
      </c>
      <c r="N19" s="32">
        <f t="shared" si="11"/>
        <v>3495.553333</v>
      </c>
      <c r="O19" s="32">
        <f t="shared" si="12"/>
        <v>3493.363077</v>
      </c>
      <c r="P19" s="32">
        <f t="shared" si="13"/>
        <v>3488.494286</v>
      </c>
      <c r="Q19" s="32">
        <f t="shared" si="14"/>
        <v>3484.663333</v>
      </c>
      <c r="R19" s="4">
        <f t="shared" si="15"/>
        <v>3481.759375</v>
      </c>
      <c r="S19" s="4">
        <f t="shared" si="16"/>
        <v>3485.49</v>
      </c>
      <c r="T19" s="4">
        <f t="shared" ref="T19:T144" si="17">SUM(C2:C19)/18</f>
        <v>3491.495556</v>
      </c>
      <c r="U19" s="4"/>
      <c r="V19" s="4"/>
    </row>
    <row r="20">
      <c r="A20" s="30">
        <v>45951.0</v>
      </c>
      <c r="B20" s="3">
        <v>3621.2</v>
      </c>
      <c r="C20" s="3">
        <v>3621.38</v>
      </c>
      <c r="D20" s="32">
        <f t="shared" si="1"/>
        <v>3626.125</v>
      </c>
      <c r="E20" s="32">
        <f t="shared" si="2"/>
        <v>3627.363333</v>
      </c>
      <c r="F20" s="32">
        <f t="shared" si="3"/>
        <v>3608.675</v>
      </c>
      <c r="G20" s="32">
        <f t="shared" si="4"/>
        <v>3585.112</v>
      </c>
      <c r="H20" s="32">
        <f t="shared" si="5"/>
        <v>3563.116667</v>
      </c>
      <c r="I20" s="32">
        <f t="shared" si="6"/>
        <v>3547.817143</v>
      </c>
      <c r="J20" s="37">
        <f t="shared" si="7"/>
        <v>3534.85875</v>
      </c>
      <c r="K20" s="32">
        <f t="shared" si="8"/>
        <v>3524.502222</v>
      </c>
      <c r="L20" s="32">
        <f t="shared" si="9"/>
        <v>3516.771</v>
      </c>
      <c r="M20" s="32">
        <f t="shared" si="10"/>
        <v>3514.502727</v>
      </c>
      <c r="N20" s="32">
        <f t="shared" si="11"/>
        <v>3510.250833</v>
      </c>
      <c r="O20" s="32">
        <f t="shared" si="12"/>
        <v>3505.232308</v>
      </c>
      <c r="P20" s="32">
        <f t="shared" si="13"/>
        <v>3502.507143</v>
      </c>
      <c r="Q20" s="32">
        <f t="shared" si="14"/>
        <v>3497.353333</v>
      </c>
      <c r="R20" s="4">
        <f t="shared" si="15"/>
        <v>3493.208125</v>
      </c>
      <c r="S20" s="4">
        <f t="shared" si="16"/>
        <v>3489.972353</v>
      </c>
      <c r="T20" s="4">
        <f t="shared" si="17"/>
        <v>3493.039444</v>
      </c>
      <c r="U20" s="4">
        <f t="shared" ref="U20:U144" si="18">SUM(C2:C20)/19</f>
        <v>3498.331579</v>
      </c>
      <c r="V20" s="4"/>
    </row>
    <row r="21">
      <c r="A21" s="30">
        <v>45953.0</v>
      </c>
      <c r="B21" s="3">
        <v>3623.6</v>
      </c>
      <c r="C21" s="3">
        <v>3627.7</v>
      </c>
      <c r="D21" s="32">
        <f t="shared" si="1"/>
        <v>3624.54</v>
      </c>
      <c r="E21" s="32">
        <f t="shared" si="2"/>
        <v>3626.65</v>
      </c>
      <c r="F21" s="32">
        <f t="shared" si="3"/>
        <v>3627.4475</v>
      </c>
      <c r="G21" s="32">
        <f t="shared" si="4"/>
        <v>3612.48</v>
      </c>
      <c r="H21" s="32">
        <f t="shared" si="5"/>
        <v>3592.21</v>
      </c>
      <c r="I21" s="32">
        <f t="shared" si="6"/>
        <v>3572.342857</v>
      </c>
      <c r="J21" s="37">
        <f t="shared" si="7"/>
        <v>3557.8025</v>
      </c>
      <c r="K21" s="32">
        <f t="shared" si="8"/>
        <v>3545.174444</v>
      </c>
      <c r="L21" s="32">
        <f t="shared" si="9"/>
        <v>3534.822</v>
      </c>
      <c r="M21" s="32">
        <f t="shared" si="10"/>
        <v>3526.855455</v>
      </c>
      <c r="N21" s="32">
        <f t="shared" si="11"/>
        <v>3523.935833</v>
      </c>
      <c r="O21" s="32">
        <f t="shared" si="12"/>
        <v>3519.285385</v>
      </c>
      <c r="P21" s="32">
        <f t="shared" si="13"/>
        <v>3513.98</v>
      </c>
      <c r="Q21" s="32">
        <f t="shared" si="14"/>
        <v>3510.853333</v>
      </c>
      <c r="R21" s="4">
        <f t="shared" si="15"/>
        <v>3505.5</v>
      </c>
      <c r="S21" s="4">
        <f t="shared" si="16"/>
        <v>3501.119412</v>
      </c>
      <c r="T21" s="4">
        <f t="shared" si="17"/>
        <v>3497.623889</v>
      </c>
      <c r="U21" s="4">
        <f t="shared" si="18"/>
        <v>3500.126842</v>
      </c>
      <c r="V21" s="4">
        <f t="shared" ref="V21:V144" si="19">SUM(C2:C21)/20</f>
        <v>3504.8</v>
      </c>
    </row>
    <row r="22">
      <c r="A22" s="30">
        <v>45954.0</v>
      </c>
      <c r="B22" s="3">
        <v>3625.0</v>
      </c>
      <c r="C22" s="3">
        <v>3633.69</v>
      </c>
      <c r="D22" s="32">
        <f t="shared" si="1"/>
        <v>3630.695</v>
      </c>
      <c r="E22" s="32">
        <f t="shared" si="2"/>
        <v>3627.59</v>
      </c>
      <c r="F22" s="32">
        <f t="shared" si="3"/>
        <v>3628.41</v>
      </c>
      <c r="G22" s="32">
        <f t="shared" si="4"/>
        <v>3628.696</v>
      </c>
      <c r="H22" s="32">
        <f t="shared" si="5"/>
        <v>3616.015</v>
      </c>
      <c r="I22" s="32">
        <f t="shared" si="6"/>
        <v>3598.135714</v>
      </c>
      <c r="J22" s="37">
        <f t="shared" si="7"/>
        <v>3580.01125</v>
      </c>
      <c r="K22" s="32">
        <f t="shared" si="8"/>
        <v>3566.234444</v>
      </c>
      <c r="L22" s="32">
        <f t="shared" si="9"/>
        <v>3554.026</v>
      </c>
      <c r="M22" s="32">
        <f t="shared" si="10"/>
        <v>3543.81</v>
      </c>
      <c r="N22" s="32">
        <f t="shared" si="11"/>
        <v>3535.758333</v>
      </c>
      <c r="O22" s="32">
        <f t="shared" si="12"/>
        <v>3532.378462</v>
      </c>
      <c r="P22" s="32">
        <f t="shared" si="13"/>
        <v>3527.457143</v>
      </c>
      <c r="Q22" s="32">
        <f t="shared" si="14"/>
        <v>3521.960667</v>
      </c>
      <c r="R22" s="4">
        <f t="shared" si="15"/>
        <v>3518.530625</v>
      </c>
      <c r="S22" s="4">
        <f t="shared" si="16"/>
        <v>3513.040588</v>
      </c>
      <c r="T22" s="4">
        <f t="shared" si="17"/>
        <v>3508.484444</v>
      </c>
      <c r="U22" s="4">
        <f t="shared" si="18"/>
        <v>3504.785263</v>
      </c>
      <c r="V22" s="4">
        <f t="shared" si="19"/>
        <v>3506.805</v>
      </c>
    </row>
    <row r="23">
      <c r="A23" s="30">
        <v>45957.0</v>
      </c>
      <c r="B23" s="3">
        <v>3611.6</v>
      </c>
      <c r="C23" s="3">
        <v>3612.49</v>
      </c>
      <c r="D23" s="32">
        <f t="shared" si="1"/>
        <v>3623.09</v>
      </c>
      <c r="E23" s="32">
        <f t="shared" si="2"/>
        <v>3624.626667</v>
      </c>
      <c r="F23" s="32">
        <f t="shared" si="3"/>
        <v>3623.815</v>
      </c>
      <c r="G23" s="32">
        <f t="shared" si="4"/>
        <v>3625.226</v>
      </c>
      <c r="H23" s="32">
        <f t="shared" si="5"/>
        <v>3625.995</v>
      </c>
      <c r="I23" s="32">
        <f t="shared" si="6"/>
        <v>3615.511429</v>
      </c>
      <c r="J23" s="37">
        <f t="shared" si="7"/>
        <v>3599.93</v>
      </c>
      <c r="K23" s="32">
        <f t="shared" si="8"/>
        <v>3583.62</v>
      </c>
      <c r="L23" s="32">
        <f t="shared" si="9"/>
        <v>3570.86</v>
      </c>
      <c r="M23" s="32">
        <f t="shared" si="10"/>
        <v>3559.340909</v>
      </c>
      <c r="N23" s="32">
        <f t="shared" si="11"/>
        <v>3549.533333</v>
      </c>
      <c r="O23" s="32">
        <f t="shared" si="12"/>
        <v>3541.660769</v>
      </c>
      <c r="P23" s="32">
        <f t="shared" si="13"/>
        <v>3538.100714</v>
      </c>
      <c r="Q23" s="32">
        <f t="shared" si="14"/>
        <v>3533.126</v>
      </c>
      <c r="R23" s="4">
        <f t="shared" si="15"/>
        <v>3527.61875</v>
      </c>
      <c r="S23" s="4">
        <f t="shared" si="16"/>
        <v>3524.057647</v>
      </c>
      <c r="T23" s="4">
        <f t="shared" si="17"/>
        <v>3518.565556</v>
      </c>
      <c r="U23" s="4">
        <f t="shared" si="18"/>
        <v>3513.958421</v>
      </c>
      <c r="V23" s="4">
        <f t="shared" si="19"/>
        <v>3510.1705</v>
      </c>
    </row>
    <row r="24">
      <c r="A24" s="30">
        <v>45958.0</v>
      </c>
      <c r="B24" s="3">
        <v>3579.1</v>
      </c>
      <c r="C24" s="3">
        <v>3591.79</v>
      </c>
      <c r="D24" s="32">
        <f t="shared" si="1"/>
        <v>3602.14</v>
      </c>
      <c r="E24" s="32">
        <f t="shared" si="2"/>
        <v>3612.656667</v>
      </c>
      <c r="F24" s="32">
        <f t="shared" si="3"/>
        <v>3616.4175</v>
      </c>
      <c r="G24" s="32">
        <f t="shared" si="4"/>
        <v>3617.41</v>
      </c>
      <c r="H24" s="32">
        <f t="shared" si="5"/>
        <v>3619.653333</v>
      </c>
      <c r="I24" s="32">
        <f t="shared" si="6"/>
        <v>3621.108571</v>
      </c>
      <c r="J24" s="37">
        <f t="shared" si="7"/>
        <v>3612.54625</v>
      </c>
      <c r="K24" s="32">
        <f t="shared" si="8"/>
        <v>3599.025556</v>
      </c>
      <c r="L24" s="32">
        <f t="shared" si="9"/>
        <v>3584.437</v>
      </c>
      <c r="M24" s="32">
        <f t="shared" si="10"/>
        <v>3572.762727</v>
      </c>
      <c r="N24" s="32">
        <f t="shared" si="11"/>
        <v>3562.045</v>
      </c>
      <c r="O24" s="32">
        <f t="shared" si="12"/>
        <v>3552.783846</v>
      </c>
      <c r="P24" s="32">
        <f t="shared" si="13"/>
        <v>3545.241429</v>
      </c>
      <c r="Q24" s="32">
        <f t="shared" si="14"/>
        <v>3541.68</v>
      </c>
      <c r="R24" s="4">
        <f t="shared" si="15"/>
        <v>3536.7925</v>
      </c>
      <c r="S24" s="4">
        <f t="shared" si="16"/>
        <v>3531.393529</v>
      </c>
      <c r="T24" s="4">
        <f t="shared" si="17"/>
        <v>3527.820556</v>
      </c>
      <c r="U24" s="4">
        <f t="shared" si="18"/>
        <v>3522.419474</v>
      </c>
      <c r="V24" s="4">
        <f t="shared" si="19"/>
        <v>3517.85</v>
      </c>
    </row>
    <row r="25">
      <c r="A25" s="30">
        <v>45959.0</v>
      </c>
      <c r="B25" s="3">
        <v>3534.7</v>
      </c>
      <c r="C25" s="3">
        <v>3539.65</v>
      </c>
      <c r="D25" s="32">
        <f t="shared" si="1"/>
        <v>3565.72</v>
      </c>
      <c r="E25" s="32">
        <f t="shared" si="2"/>
        <v>3581.31</v>
      </c>
      <c r="F25" s="32">
        <f t="shared" si="3"/>
        <v>3594.405</v>
      </c>
      <c r="G25" s="32">
        <f t="shared" si="4"/>
        <v>3601.064</v>
      </c>
      <c r="H25" s="32">
        <f t="shared" si="5"/>
        <v>3604.45</v>
      </c>
      <c r="I25" s="32">
        <f t="shared" si="6"/>
        <v>3608.224286</v>
      </c>
      <c r="J25" s="37">
        <f t="shared" si="7"/>
        <v>3610.92625</v>
      </c>
      <c r="K25" s="32">
        <f t="shared" si="8"/>
        <v>3604.446667</v>
      </c>
      <c r="L25" s="32">
        <f t="shared" si="9"/>
        <v>3593.088</v>
      </c>
      <c r="M25" s="32">
        <f t="shared" si="10"/>
        <v>3580.365455</v>
      </c>
      <c r="N25" s="32">
        <f t="shared" si="11"/>
        <v>3570.003333</v>
      </c>
      <c r="O25" s="32">
        <f t="shared" si="12"/>
        <v>3560.322308</v>
      </c>
      <c r="P25" s="32">
        <f t="shared" si="13"/>
        <v>3551.845714</v>
      </c>
      <c r="Q25" s="32">
        <f t="shared" si="14"/>
        <v>3544.868667</v>
      </c>
      <c r="R25" s="4">
        <f t="shared" si="15"/>
        <v>3541.553125</v>
      </c>
      <c r="S25" s="4">
        <f t="shared" si="16"/>
        <v>3536.960588</v>
      </c>
      <c r="T25" s="4">
        <f t="shared" si="17"/>
        <v>3531.852222</v>
      </c>
      <c r="U25" s="4">
        <f t="shared" si="18"/>
        <v>3528.443158</v>
      </c>
      <c r="V25" s="4">
        <f t="shared" si="19"/>
        <v>3523.281</v>
      </c>
    </row>
    <row r="26">
      <c r="A26" s="30">
        <v>45960.0</v>
      </c>
      <c r="B26" s="3">
        <v>3502.1</v>
      </c>
      <c r="C26" s="3">
        <v>3509.41</v>
      </c>
      <c r="D26" s="32">
        <f t="shared" si="1"/>
        <v>3524.53</v>
      </c>
      <c r="E26" s="32">
        <f t="shared" si="2"/>
        <v>3546.95</v>
      </c>
      <c r="F26" s="32">
        <f t="shared" si="3"/>
        <v>3563.335</v>
      </c>
      <c r="G26" s="32">
        <f t="shared" si="4"/>
        <v>3577.406</v>
      </c>
      <c r="H26" s="32">
        <f t="shared" si="5"/>
        <v>3585.788333</v>
      </c>
      <c r="I26" s="32">
        <f t="shared" si="6"/>
        <v>3590.872857</v>
      </c>
      <c r="J26" s="37">
        <f t="shared" si="7"/>
        <v>3595.8725</v>
      </c>
      <c r="K26" s="32">
        <f t="shared" si="8"/>
        <v>3599.646667</v>
      </c>
      <c r="L26" s="32">
        <f t="shared" si="9"/>
        <v>3594.943</v>
      </c>
      <c r="M26" s="32">
        <f t="shared" si="10"/>
        <v>3585.480909</v>
      </c>
      <c r="N26" s="32">
        <f t="shared" si="11"/>
        <v>3574.4525</v>
      </c>
      <c r="O26" s="32">
        <f t="shared" si="12"/>
        <v>3565.342308</v>
      </c>
      <c r="P26" s="32">
        <f t="shared" si="13"/>
        <v>3556.685714</v>
      </c>
      <c r="Q26" s="32">
        <f t="shared" si="14"/>
        <v>3549.016667</v>
      </c>
      <c r="R26" s="4">
        <f t="shared" si="15"/>
        <v>3542.6525</v>
      </c>
      <c r="S26" s="4">
        <f t="shared" si="16"/>
        <v>3539.662353</v>
      </c>
      <c r="T26" s="4">
        <f t="shared" si="17"/>
        <v>3535.43</v>
      </c>
      <c r="U26" s="4">
        <f t="shared" si="18"/>
        <v>3530.671053</v>
      </c>
      <c r="V26" s="4">
        <f t="shared" si="19"/>
        <v>3527.4915</v>
      </c>
    </row>
    <row r="27">
      <c r="A27" s="30">
        <v>45961.0</v>
      </c>
      <c r="B27" s="3">
        <v>3487.2</v>
      </c>
      <c r="C27" s="3">
        <v>3497.71</v>
      </c>
      <c r="D27" s="32">
        <f t="shared" si="1"/>
        <v>3503.56</v>
      </c>
      <c r="E27" s="32">
        <f t="shared" si="2"/>
        <v>3515.59</v>
      </c>
      <c r="F27" s="32">
        <f t="shared" si="3"/>
        <v>3534.64</v>
      </c>
      <c r="G27" s="32">
        <f t="shared" si="4"/>
        <v>3550.21</v>
      </c>
      <c r="H27" s="32">
        <f t="shared" si="5"/>
        <v>3564.123333</v>
      </c>
      <c r="I27" s="32">
        <f t="shared" si="6"/>
        <v>3573.205714</v>
      </c>
      <c r="J27" s="37">
        <f t="shared" si="7"/>
        <v>3579.2275</v>
      </c>
      <c r="K27" s="32">
        <f t="shared" si="8"/>
        <v>3584.965556</v>
      </c>
      <c r="L27" s="32">
        <f t="shared" si="9"/>
        <v>3589.453</v>
      </c>
      <c r="M27" s="32">
        <f t="shared" si="10"/>
        <v>3586.103636</v>
      </c>
      <c r="N27" s="32">
        <f t="shared" si="11"/>
        <v>3578.166667</v>
      </c>
      <c r="O27" s="32">
        <f t="shared" si="12"/>
        <v>3568.549231</v>
      </c>
      <c r="P27" s="32">
        <f t="shared" si="13"/>
        <v>3560.511429</v>
      </c>
      <c r="Q27" s="32">
        <f t="shared" si="14"/>
        <v>3552.754</v>
      </c>
      <c r="R27" s="4">
        <f t="shared" si="15"/>
        <v>3545.81</v>
      </c>
      <c r="S27" s="4">
        <f t="shared" si="16"/>
        <v>3540.008824</v>
      </c>
      <c r="T27" s="4">
        <f t="shared" si="17"/>
        <v>3537.331667</v>
      </c>
      <c r="U27" s="4">
        <f t="shared" si="18"/>
        <v>3533.444737</v>
      </c>
      <c r="V27" s="4">
        <f t="shared" si="19"/>
        <v>3529.023</v>
      </c>
    </row>
    <row r="28">
      <c r="A28" s="30">
        <v>45964.0</v>
      </c>
      <c r="B28" s="3">
        <v>3548.9</v>
      </c>
      <c r="C28" s="3">
        <v>3553.24</v>
      </c>
      <c r="D28" s="32">
        <f t="shared" si="1"/>
        <v>3525.475</v>
      </c>
      <c r="E28" s="32">
        <f t="shared" si="2"/>
        <v>3520.12</v>
      </c>
      <c r="F28" s="32">
        <f t="shared" si="3"/>
        <v>3525.0025</v>
      </c>
      <c r="G28" s="32">
        <f t="shared" si="4"/>
        <v>3538.36</v>
      </c>
      <c r="H28" s="32">
        <f t="shared" si="5"/>
        <v>3550.715</v>
      </c>
      <c r="I28" s="32">
        <f t="shared" si="6"/>
        <v>3562.568571</v>
      </c>
      <c r="J28" s="37">
        <f t="shared" si="7"/>
        <v>3570.71</v>
      </c>
      <c r="K28" s="32">
        <f t="shared" si="8"/>
        <v>3576.34</v>
      </c>
      <c r="L28" s="32">
        <f t="shared" si="9"/>
        <v>3581.793</v>
      </c>
      <c r="M28" s="32">
        <f t="shared" si="10"/>
        <v>3586.160909</v>
      </c>
      <c r="N28" s="32">
        <f t="shared" si="11"/>
        <v>3583.365</v>
      </c>
      <c r="O28" s="32">
        <f t="shared" si="12"/>
        <v>3576.249231</v>
      </c>
      <c r="P28" s="32">
        <f t="shared" si="13"/>
        <v>3567.455714</v>
      </c>
      <c r="Q28" s="32">
        <f t="shared" si="14"/>
        <v>3560.026667</v>
      </c>
      <c r="R28" s="4">
        <f t="shared" si="15"/>
        <v>3552.784375</v>
      </c>
      <c r="S28" s="4">
        <f t="shared" si="16"/>
        <v>3546.247059</v>
      </c>
      <c r="T28" s="4">
        <f t="shared" si="17"/>
        <v>3540.743889</v>
      </c>
      <c r="U28" s="4">
        <f t="shared" si="18"/>
        <v>3538.168947</v>
      </c>
      <c r="V28" s="4">
        <f t="shared" si="19"/>
        <v>3534.4345</v>
      </c>
    </row>
    <row r="29">
      <c r="A29" s="30">
        <v>45965.0</v>
      </c>
      <c r="B29" s="3">
        <v>3581.2</v>
      </c>
      <c r="C29" s="3">
        <v>3579.82</v>
      </c>
      <c r="D29" s="84">
        <f t="shared" ref="D29:D38" si="20">SUM(C28:C29)/2</f>
        <v>3566.53</v>
      </c>
      <c r="E29" s="74">
        <f t="shared" ref="E29:E38" si="21">SUM(C27:C29)/3</f>
        <v>3543.59</v>
      </c>
      <c r="F29" s="95">
        <f t="shared" ref="F29:F38" si="22">SUM(C26:C29)/4</f>
        <v>3535.045</v>
      </c>
      <c r="G29" s="217">
        <f t="shared" ref="G29:G38" si="23">SUM(C25:C29)/5</f>
        <v>3535.966</v>
      </c>
      <c r="H29" s="79">
        <f t="shared" ref="H29:H38" si="24">SUM(C24:C29)/6</f>
        <v>3545.27</v>
      </c>
      <c r="I29" s="80">
        <f t="shared" si="6"/>
        <v>3554.872857</v>
      </c>
      <c r="J29" s="86">
        <f t="shared" si="7"/>
        <v>3564.725</v>
      </c>
      <c r="K29" s="82">
        <f t="shared" si="8"/>
        <v>3571.722222</v>
      </c>
      <c r="L29" s="88">
        <f t="shared" si="9"/>
        <v>3576.688</v>
      </c>
      <c r="M29" s="73">
        <f t="shared" si="10"/>
        <v>3581.613636</v>
      </c>
      <c r="N29" s="59">
        <f t="shared" si="11"/>
        <v>3585.6325</v>
      </c>
      <c r="O29" s="61">
        <f t="shared" si="12"/>
        <v>3583.092308</v>
      </c>
      <c r="P29" s="200">
        <f t="shared" si="13"/>
        <v>3576.504286</v>
      </c>
      <c r="Q29" s="198">
        <f t="shared" si="14"/>
        <v>3568.28</v>
      </c>
      <c r="R29" s="208">
        <f t="shared" si="15"/>
        <v>3561.26375</v>
      </c>
      <c r="S29" s="194">
        <f t="shared" si="16"/>
        <v>3554.374706</v>
      </c>
      <c r="T29" s="218">
        <f t="shared" si="17"/>
        <v>3548.112222</v>
      </c>
      <c r="U29" s="219">
        <f t="shared" si="18"/>
        <v>3542.800526</v>
      </c>
      <c r="V29" s="220">
        <f t="shared" si="19"/>
        <v>3540.2515</v>
      </c>
    </row>
    <row r="30">
      <c r="A30" s="30">
        <v>45967.0</v>
      </c>
      <c r="B30" s="3">
        <v>3618.5</v>
      </c>
      <c r="C30" s="3">
        <v>3632.9</v>
      </c>
      <c r="D30" s="62">
        <f t="shared" si="20"/>
        <v>3606.36</v>
      </c>
      <c r="E30" s="73">
        <f t="shared" si="21"/>
        <v>3588.653333</v>
      </c>
      <c r="F30" s="57">
        <f t="shared" si="22"/>
        <v>3565.9175</v>
      </c>
      <c r="G30" s="56">
        <f t="shared" si="23"/>
        <v>3554.616</v>
      </c>
      <c r="H30" s="86">
        <f t="shared" si="24"/>
        <v>3552.121667</v>
      </c>
      <c r="I30" s="56">
        <f t="shared" si="6"/>
        <v>3557.788571</v>
      </c>
      <c r="J30" s="205">
        <f t="shared" si="7"/>
        <v>3564.62625</v>
      </c>
      <c r="K30" s="56">
        <f t="shared" si="8"/>
        <v>3572.3</v>
      </c>
      <c r="L30" s="55">
        <f t="shared" si="9"/>
        <v>3577.84</v>
      </c>
      <c r="M30" s="86">
        <f t="shared" si="10"/>
        <v>3581.798182</v>
      </c>
      <c r="N30" s="72">
        <f t="shared" si="11"/>
        <v>3585.8875</v>
      </c>
      <c r="O30" s="57">
        <f t="shared" si="12"/>
        <v>3589.268462</v>
      </c>
      <c r="P30" s="64">
        <f t="shared" si="13"/>
        <v>3586.65</v>
      </c>
      <c r="Q30" s="59">
        <f t="shared" si="14"/>
        <v>3580.264</v>
      </c>
      <c r="R30" s="61">
        <f t="shared" si="15"/>
        <v>3572.31875</v>
      </c>
      <c r="S30" s="199">
        <f t="shared" si="16"/>
        <v>3565.477647</v>
      </c>
      <c r="T30" s="221">
        <f t="shared" si="17"/>
        <v>3558.737222</v>
      </c>
      <c r="U30" s="208">
        <f t="shared" si="18"/>
        <v>3552.574737</v>
      </c>
      <c r="V30" s="194">
        <f t="shared" si="19"/>
        <v>3547.3055</v>
      </c>
    </row>
    <row r="31">
      <c r="A31" s="30">
        <v>45968.0</v>
      </c>
      <c r="B31" s="3">
        <v>3690.2</v>
      </c>
      <c r="C31" s="3">
        <v>3657.39</v>
      </c>
      <c r="D31" s="208">
        <f t="shared" si="20"/>
        <v>3645.145</v>
      </c>
      <c r="E31" s="199">
        <f t="shared" si="21"/>
        <v>3623.37</v>
      </c>
      <c r="F31" s="62">
        <f t="shared" si="22"/>
        <v>3605.8375</v>
      </c>
      <c r="G31" s="73">
        <f t="shared" si="23"/>
        <v>3584.212</v>
      </c>
      <c r="H31" s="82">
        <f t="shared" si="24"/>
        <v>3571.745</v>
      </c>
      <c r="I31" s="82">
        <f t="shared" si="6"/>
        <v>3567.16</v>
      </c>
      <c r="J31" s="72">
        <f t="shared" si="7"/>
        <v>3570.23875</v>
      </c>
      <c r="K31" s="82">
        <f t="shared" si="8"/>
        <v>3574.933333</v>
      </c>
      <c r="L31" s="72">
        <f t="shared" si="9"/>
        <v>3580.809</v>
      </c>
      <c r="M31" s="72">
        <f t="shared" si="10"/>
        <v>3585.071818</v>
      </c>
      <c r="N31" s="72">
        <f t="shared" si="11"/>
        <v>3588.0975</v>
      </c>
      <c r="O31" s="83">
        <f t="shared" si="12"/>
        <v>3591.387692</v>
      </c>
      <c r="P31" s="66">
        <f t="shared" si="13"/>
        <v>3594.134286</v>
      </c>
      <c r="Q31" s="73">
        <f t="shared" si="14"/>
        <v>3591.366</v>
      </c>
      <c r="R31" s="90">
        <f t="shared" si="15"/>
        <v>3585.084375</v>
      </c>
      <c r="S31" s="91">
        <f t="shared" si="16"/>
        <v>3577.322941</v>
      </c>
      <c r="T31" s="200">
        <f t="shared" si="17"/>
        <v>3570.583889</v>
      </c>
      <c r="U31" s="198">
        <f t="shared" si="18"/>
        <v>3563.929474</v>
      </c>
      <c r="V31" s="208">
        <f t="shared" si="19"/>
        <v>3557.8155</v>
      </c>
    </row>
    <row r="32">
      <c r="A32" s="30">
        <v>45971.0</v>
      </c>
      <c r="B32" s="3">
        <v>3663.9</v>
      </c>
      <c r="C32" s="3">
        <v>3670.99</v>
      </c>
      <c r="D32" s="222">
        <f t="shared" si="20"/>
        <v>3664.19</v>
      </c>
      <c r="E32" s="223">
        <f t="shared" si="21"/>
        <v>3653.76</v>
      </c>
      <c r="F32" s="208">
        <f t="shared" si="22"/>
        <v>3635.275</v>
      </c>
      <c r="G32" s="224">
        <f t="shared" si="23"/>
        <v>3618.868</v>
      </c>
      <c r="H32" s="62">
        <f t="shared" si="24"/>
        <v>3598.675</v>
      </c>
      <c r="I32" s="73">
        <f t="shared" si="6"/>
        <v>3585.922857</v>
      </c>
      <c r="J32" s="64">
        <f t="shared" si="7"/>
        <v>3580.13875</v>
      </c>
      <c r="K32" s="202">
        <f t="shared" si="8"/>
        <v>3581.433333</v>
      </c>
      <c r="L32" s="65">
        <f t="shared" si="9"/>
        <v>3584.539</v>
      </c>
      <c r="M32" s="88">
        <f t="shared" si="10"/>
        <v>3589.007273</v>
      </c>
      <c r="N32" s="88">
        <f t="shared" si="11"/>
        <v>3592.231667</v>
      </c>
      <c r="O32" s="88">
        <f t="shared" si="12"/>
        <v>3594.473846</v>
      </c>
      <c r="P32" s="202">
        <f t="shared" si="13"/>
        <v>3597.073571</v>
      </c>
      <c r="Q32" s="64">
        <f t="shared" si="14"/>
        <v>3599.258</v>
      </c>
      <c r="R32" s="63">
        <f t="shared" si="15"/>
        <v>3596.3425</v>
      </c>
      <c r="S32" s="61">
        <f t="shared" si="16"/>
        <v>3590.137647</v>
      </c>
      <c r="T32" s="199">
        <f t="shared" si="17"/>
        <v>3582.526667</v>
      </c>
      <c r="U32" s="206">
        <f t="shared" si="18"/>
        <v>3575.868421</v>
      </c>
      <c r="V32" s="207">
        <f t="shared" si="19"/>
        <v>3569.2825</v>
      </c>
    </row>
    <row r="33">
      <c r="A33" s="30">
        <v>45972.0</v>
      </c>
      <c r="B33" s="3">
        <v>3749.1</v>
      </c>
      <c r="C33" s="3">
        <v>3718.02</v>
      </c>
      <c r="D33" s="222">
        <f t="shared" si="20"/>
        <v>3694.505</v>
      </c>
      <c r="E33" s="219">
        <f t="shared" si="21"/>
        <v>3682.133333</v>
      </c>
      <c r="F33" s="196">
        <f t="shared" si="22"/>
        <v>3669.825</v>
      </c>
      <c r="G33" s="197">
        <f t="shared" si="23"/>
        <v>3651.824</v>
      </c>
      <c r="H33" s="206">
        <f t="shared" si="24"/>
        <v>3635.393333</v>
      </c>
      <c r="I33" s="91">
        <f t="shared" si="6"/>
        <v>3615.724286</v>
      </c>
      <c r="J33" s="89">
        <f t="shared" si="7"/>
        <v>3602.435</v>
      </c>
      <c r="K33" s="89">
        <f t="shared" si="8"/>
        <v>3595.458889</v>
      </c>
      <c r="L33" s="73">
        <f t="shared" si="9"/>
        <v>3595.092</v>
      </c>
      <c r="M33" s="73">
        <f t="shared" si="10"/>
        <v>3596.673636</v>
      </c>
      <c r="N33" s="65">
        <f t="shared" si="11"/>
        <v>3599.758333</v>
      </c>
      <c r="O33" s="202">
        <f t="shared" si="12"/>
        <v>3601.907692</v>
      </c>
      <c r="P33" s="202">
        <f t="shared" si="13"/>
        <v>3603.298571</v>
      </c>
      <c r="Q33" s="58">
        <f t="shared" si="14"/>
        <v>3605.136667</v>
      </c>
      <c r="R33" s="73">
        <f t="shared" si="15"/>
        <v>3606.680625</v>
      </c>
      <c r="S33" s="59">
        <f t="shared" si="16"/>
        <v>3603.5</v>
      </c>
      <c r="T33" s="61">
        <f t="shared" si="17"/>
        <v>3597.242222</v>
      </c>
      <c r="U33" s="199">
        <f t="shared" si="18"/>
        <v>3589.657895</v>
      </c>
      <c r="V33" s="206">
        <f t="shared" si="19"/>
        <v>3582.976</v>
      </c>
    </row>
    <row r="34">
      <c r="A34" s="30">
        <v>45973.0</v>
      </c>
      <c r="B34" s="3">
        <v>3754.3</v>
      </c>
      <c r="C34" s="3">
        <v>3759.25</v>
      </c>
      <c r="D34" s="59">
        <f t="shared" si="20"/>
        <v>3738.635</v>
      </c>
      <c r="E34" s="206">
        <f t="shared" si="21"/>
        <v>3716.086667</v>
      </c>
      <c r="F34" s="220">
        <f t="shared" si="22"/>
        <v>3701.4125</v>
      </c>
      <c r="G34" s="240">
        <f t="shared" si="23"/>
        <v>3687.71</v>
      </c>
      <c r="H34" s="219">
        <f t="shared" si="24"/>
        <v>3669.728333</v>
      </c>
      <c r="I34" s="218">
        <f t="shared" si="6"/>
        <v>3653.087143</v>
      </c>
      <c r="J34" s="241">
        <f t="shared" si="7"/>
        <v>3633.665</v>
      </c>
      <c r="K34" s="207">
        <f t="shared" si="8"/>
        <v>3619.858889</v>
      </c>
      <c r="L34" s="199">
        <f t="shared" si="9"/>
        <v>3611.838</v>
      </c>
      <c r="M34" s="61">
        <f t="shared" si="10"/>
        <v>3610.015455</v>
      </c>
      <c r="N34" s="61">
        <f t="shared" si="11"/>
        <v>3610.221667</v>
      </c>
      <c r="O34" s="62">
        <f t="shared" si="12"/>
        <v>3612.026923</v>
      </c>
      <c r="P34" s="59">
        <f t="shared" si="13"/>
        <v>3613.146429</v>
      </c>
      <c r="Q34" s="63">
        <f t="shared" si="14"/>
        <v>3613.695333</v>
      </c>
      <c r="R34" s="89">
        <f t="shared" si="15"/>
        <v>3614.76875</v>
      </c>
      <c r="S34" s="73">
        <f t="shared" si="16"/>
        <v>3615.655294</v>
      </c>
      <c r="T34" s="58">
        <f t="shared" si="17"/>
        <v>3612.152778</v>
      </c>
      <c r="U34" s="202">
        <f t="shared" si="18"/>
        <v>3605.768947</v>
      </c>
      <c r="V34" s="66">
        <f t="shared" si="19"/>
        <v>3598.1375</v>
      </c>
    </row>
    <row r="35">
      <c r="A35" s="30">
        <v>45974.0</v>
      </c>
      <c r="B35" s="3">
        <v>3699.5</v>
      </c>
      <c r="C35" s="3">
        <v>3722.97</v>
      </c>
      <c r="D35" s="59">
        <f t="shared" si="20"/>
        <v>3741.11</v>
      </c>
      <c r="E35" s="199">
        <f t="shared" si="21"/>
        <v>3733.413333</v>
      </c>
      <c r="F35" s="208">
        <f t="shared" si="22"/>
        <v>3717.8075</v>
      </c>
      <c r="G35" s="208">
        <f t="shared" si="23"/>
        <v>3705.724</v>
      </c>
      <c r="H35" s="208">
        <f t="shared" si="24"/>
        <v>3693.586667</v>
      </c>
      <c r="I35" s="198">
        <f t="shared" si="6"/>
        <v>3677.334286</v>
      </c>
      <c r="J35" s="200">
        <f t="shared" si="7"/>
        <v>3661.8225</v>
      </c>
      <c r="K35" s="61">
        <f t="shared" si="8"/>
        <v>3643.587778</v>
      </c>
      <c r="L35" s="63">
        <f t="shared" si="9"/>
        <v>3630.17</v>
      </c>
      <c r="M35" s="89">
        <f t="shared" si="10"/>
        <v>3621.940909</v>
      </c>
      <c r="N35" s="73">
        <f t="shared" si="11"/>
        <v>3619.428333</v>
      </c>
      <c r="O35" s="73">
        <f t="shared" si="12"/>
        <v>3618.894615</v>
      </c>
      <c r="P35" s="58">
        <f t="shared" si="13"/>
        <v>3619.951429</v>
      </c>
      <c r="Q35" s="58">
        <f t="shared" si="14"/>
        <v>3620.468</v>
      </c>
      <c r="R35" s="58">
        <f t="shared" si="15"/>
        <v>3620.525</v>
      </c>
      <c r="S35" s="64">
        <f t="shared" si="16"/>
        <v>3621.133529</v>
      </c>
      <c r="T35" s="225">
        <f t="shared" si="17"/>
        <v>3621.617222</v>
      </c>
      <c r="U35" s="59">
        <f t="shared" si="18"/>
        <v>3617.985263</v>
      </c>
      <c r="V35" s="61">
        <f t="shared" si="19"/>
        <v>3611.629</v>
      </c>
    </row>
    <row r="36">
      <c r="A36" s="30">
        <v>45975.0</v>
      </c>
      <c r="B36" s="3">
        <v>3698.6</v>
      </c>
      <c r="C36" s="3">
        <v>3694.18</v>
      </c>
      <c r="D36" s="56">
        <f t="shared" si="20"/>
        <v>3708.575</v>
      </c>
      <c r="E36" s="58">
        <f t="shared" si="21"/>
        <v>3725.466667</v>
      </c>
      <c r="F36" s="63">
        <f t="shared" si="22"/>
        <v>3723.605</v>
      </c>
      <c r="G36" s="199">
        <f t="shared" si="23"/>
        <v>3713.082</v>
      </c>
      <c r="H36" s="206">
        <f t="shared" si="24"/>
        <v>3703.8</v>
      </c>
      <c r="I36" s="206">
        <f t="shared" si="6"/>
        <v>3693.671429</v>
      </c>
      <c r="J36" s="199">
        <f t="shared" si="7"/>
        <v>3679.44</v>
      </c>
      <c r="K36" s="91">
        <f t="shared" si="8"/>
        <v>3665.417778</v>
      </c>
      <c r="L36" s="62">
        <f t="shared" si="9"/>
        <v>3648.647</v>
      </c>
      <c r="M36" s="225">
        <f t="shared" si="10"/>
        <v>3635.989091</v>
      </c>
      <c r="N36" s="73">
        <f t="shared" si="11"/>
        <v>3627.960833</v>
      </c>
      <c r="O36" s="64">
        <f t="shared" si="12"/>
        <v>3625.178462</v>
      </c>
      <c r="P36" s="64">
        <f t="shared" si="13"/>
        <v>3624.272143</v>
      </c>
      <c r="Q36" s="65">
        <f t="shared" si="14"/>
        <v>3624.9</v>
      </c>
      <c r="R36" s="65">
        <f t="shared" si="15"/>
        <v>3625.075</v>
      </c>
      <c r="S36" s="65">
        <f t="shared" si="16"/>
        <v>3624.857647</v>
      </c>
      <c r="T36" s="58">
        <f t="shared" si="17"/>
        <v>3625.191667</v>
      </c>
      <c r="U36" s="73">
        <f t="shared" si="18"/>
        <v>3625.436316</v>
      </c>
      <c r="V36" s="63">
        <f t="shared" si="19"/>
        <v>3621.795</v>
      </c>
    </row>
    <row r="37">
      <c r="A37" s="30">
        <v>45978.0</v>
      </c>
      <c r="B37" s="3">
        <v>3734.9</v>
      </c>
      <c r="C37" s="3">
        <v>3731.18</v>
      </c>
      <c r="D37" s="81">
        <f t="shared" si="20"/>
        <v>3712.68</v>
      </c>
      <c r="E37" s="205">
        <f t="shared" si="21"/>
        <v>3716.11</v>
      </c>
      <c r="F37" s="65">
        <f t="shared" si="22"/>
        <v>3726.895</v>
      </c>
      <c r="G37" s="89">
        <f t="shared" si="23"/>
        <v>3725.12</v>
      </c>
      <c r="H37" s="91">
        <f t="shared" si="24"/>
        <v>3716.098333</v>
      </c>
      <c r="I37" s="199">
        <f t="shared" si="6"/>
        <v>3707.711429</v>
      </c>
      <c r="J37" s="199">
        <f t="shared" si="7"/>
        <v>3698.36</v>
      </c>
      <c r="K37" s="226">
        <f t="shared" si="8"/>
        <v>3685.188889</v>
      </c>
      <c r="L37" s="61">
        <f t="shared" si="9"/>
        <v>3671.994</v>
      </c>
      <c r="M37" s="59">
        <f t="shared" si="10"/>
        <v>3656.15</v>
      </c>
      <c r="N37" s="73">
        <f t="shared" si="11"/>
        <v>3643.921667</v>
      </c>
      <c r="O37" s="73">
        <f t="shared" si="12"/>
        <v>3635.900769</v>
      </c>
      <c r="P37" s="64">
        <f t="shared" si="13"/>
        <v>3632.75</v>
      </c>
      <c r="Q37" s="64">
        <f t="shared" si="14"/>
        <v>3631.399333</v>
      </c>
      <c r="R37" s="65">
        <f t="shared" si="15"/>
        <v>3631.5425</v>
      </c>
      <c r="S37" s="65">
        <f t="shared" si="16"/>
        <v>3631.316471</v>
      </c>
      <c r="T37" s="202">
        <f t="shared" si="17"/>
        <v>3630.764444</v>
      </c>
      <c r="U37" s="58">
        <f t="shared" si="18"/>
        <v>3630.77</v>
      </c>
      <c r="V37" s="73">
        <f t="shared" si="19"/>
        <v>3630.7235</v>
      </c>
    </row>
    <row r="38">
      <c r="A38" s="30">
        <v>45979.0</v>
      </c>
      <c r="B38" s="3">
        <v>3694.8</v>
      </c>
      <c r="C38" s="3">
        <v>3704.51</v>
      </c>
      <c r="D38" s="55">
        <f t="shared" si="20"/>
        <v>3717.845</v>
      </c>
      <c r="E38" s="56">
        <f t="shared" si="21"/>
        <v>3709.956667</v>
      </c>
      <c r="F38" s="56">
        <f t="shared" si="22"/>
        <v>3713.21</v>
      </c>
      <c r="G38" s="57">
        <f t="shared" si="23"/>
        <v>3722.418</v>
      </c>
      <c r="H38" s="58">
        <f t="shared" si="24"/>
        <v>3721.685</v>
      </c>
      <c r="I38" s="59">
        <f t="shared" si="6"/>
        <v>3714.442857</v>
      </c>
      <c r="J38" s="60">
        <f t="shared" si="7"/>
        <v>3707.31125</v>
      </c>
      <c r="K38" s="61">
        <f t="shared" si="8"/>
        <v>3699.043333</v>
      </c>
      <c r="L38" s="62">
        <f t="shared" si="9"/>
        <v>3687.121</v>
      </c>
      <c r="M38" s="59">
        <f t="shared" si="10"/>
        <v>3674.95</v>
      </c>
      <c r="N38" s="63">
        <f t="shared" si="11"/>
        <v>3660.18</v>
      </c>
      <c r="O38" s="64">
        <f t="shared" si="12"/>
        <v>3648.582308</v>
      </c>
      <c r="P38" s="64">
        <f t="shared" si="13"/>
        <v>3640.801429</v>
      </c>
      <c r="Q38" s="65">
        <f t="shared" si="14"/>
        <v>3637.534</v>
      </c>
      <c r="R38" s="58">
        <f t="shared" si="15"/>
        <v>3635.96875</v>
      </c>
      <c r="S38" s="66">
        <f t="shared" si="16"/>
        <v>3635.834706</v>
      </c>
      <c r="T38" s="66">
        <f t="shared" si="17"/>
        <v>3635.382778</v>
      </c>
      <c r="U38" s="66">
        <f t="shared" si="18"/>
        <v>3634.645789</v>
      </c>
      <c r="V38" s="65">
        <f t="shared" si="19"/>
        <v>3634.457</v>
      </c>
    </row>
    <row r="39">
      <c r="A39" s="30">
        <v>45980.0</v>
      </c>
      <c r="B39" s="3">
        <v>3722.5</v>
      </c>
      <c r="C39" s="3">
        <v>3719.31</v>
      </c>
      <c r="D39" s="32">
        <f t="shared" ref="D39:D40" si="25">SUM(C38:C39)/2</f>
        <v>3711.91</v>
      </c>
      <c r="E39" s="32">
        <f t="shared" ref="E39:E40" si="26">SUM(C37:C39)/3</f>
        <v>3718.333333</v>
      </c>
      <c r="F39" s="32">
        <f t="shared" ref="F39:F40" si="27">SUM(C36:C39)/4</f>
        <v>3712.295</v>
      </c>
      <c r="G39" s="32">
        <f t="shared" ref="G39:G40" si="28">SUM(C35:C39)/5</f>
        <v>3714.43</v>
      </c>
      <c r="H39" s="32">
        <f t="shared" ref="H39:H40" si="29">SUM(C34:C39)/6</f>
        <v>3721.9</v>
      </c>
      <c r="I39" s="32">
        <f t="shared" si="6"/>
        <v>3721.345714</v>
      </c>
      <c r="J39" s="37">
        <f t="shared" si="7"/>
        <v>3715.05125</v>
      </c>
      <c r="K39" s="32">
        <f t="shared" si="8"/>
        <v>3708.644444</v>
      </c>
      <c r="L39" s="32">
        <f t="shared" si="9"/>
        <v>3701.07</v>
      </c>
      <c r="M39" s="32">
        <f t="shared" si="10"/>
        <v>3690.047273</v>
      </c>
      <c r="N39" s="32">
        <f t="shared" si="11"/>
        <v>3678.646667</v>
      </c>
      <c r="O39" s="32">
        <f t="shared" si="12"/>
        <v>3664.728462</v>
      </c>
      <c r="P39" s="32">
        <f t="shared" si="13"/>
        <v>3653.634286</v>
      </c>
      <c r="Q39" s="32">
        <f t="shared" si="14"/>
        <v>3646.035333</v>
      </c>
      <c r="R39" s="4">
        <f t="shared" si="15"/>
        <v>3642.645</v>
      </c>
      <c r="S39" s="4">
        <f t="shared" si="16"/>
        <v>3640.871176</v>
      </c>
      <c r="T39" s="4">
        <f t="shared" si="17"/>
        <v>3640.472222</v>
      </c>
      <c r="U39" s="4">
        <f t="shared" si="18"/>
        <v>3639.8</v>
      </c>
      <c r="V39" s="4">
        <f t="shared" si="19"/>
        <v>3638.879</v>
      </c>
    </row>
    <row r="40">
      <c r="A40" s="30">
        <v>45981.0</v>
      </c>
      <c r="B40" s="3">
        <v>3716.7</v>
      </c>
      <c r="C40" s="3">
        <v>3734.77</v>
      </c>
      <c r="D40" s="32">
        <f t="shared" si="25"/>
        <v>3727.04</v>
      </c>
      <c r="E40" s="32">
        <f t="shared" si="26"/>
        <v>3719.53</v>
      </c>
      <c r="F40" s="32">
        <f t="shared" si="27"/>
        <v>3722.4425</v>
      </c>
      <c r="G40" s="32">
        <f t="shared" si="28"/>
        <v>3716.79</v>
      </c>
      <c r="H40" s="32">
        <f t="shared" si="29"/>
        <v>3717.82</v>
      </c>
      <c r="I40" s="32">
        <f t="shared" si="6"/>
        <v>3723.738571</v>
      </c>
      <c r="J40" s="37">
        <f t="shared" si="7"/>
        <v>3723.02375</v>
      </c>
      <c r="K40" s="32">
        <f t="shared" si="8"/>
        <v>3717.242222</v>
      </c>
      <c r="L40" s="32">
        <f t="shared" si="9"/>
        <v>3711.257</v>
      </c>
      <c r="M40" s="32">
        <f t="shared" si="10"/>
        <v>3704.133636</v>
      </c>
      <c r="N40" s="32">
        <f t="shared" si="11"/>
        <v>3693.774167</v>
      </c>
      <c r="O40" s="32">
        <f t="shared" si="12"/>
        <v>3682.963846</v>
      </c>
      <c r="P40" s="32">
        <f t="shared" si="13"/>
        <v>3669.731429</v>
      </c>
      <c r="Q40" s="32">
        <f t="shared" si="14"/>
        <v>3659.043333</v>
      </c>
      <c r="R40" s="4">
        <f t="shared" si="15"/>
        <v>3651.58125</v>
      </c>
      <c r="S40" s="4">
        <f t="shared" si="16"/>
        <v>3648.064118</v>
      </c>
      <c r="T40" s="4">
        <f t="shared" si="17"/>
        <v>3646.087778</v>
      </c>
      <c r="U40" s="4">
        <f t="shared" si="18"/>
        <v>3645.435263</v>
      </c>
      <c r="V40" s="4">
        <f t="shared" si="19"/>
        <v>3644.5485</v>
      </c>
    </row>
    <row r="41">
      <c r="A41" s="30">
        <v>45982.0</v>
      </c>
      <c r="B41" s="3">
        <v>3749.6</v>
      </c>
      <c r="C41" s="3">
        <v>3758.36</v>
      </c>
      <c r="D41" s="67">
        <f>SUM(C40:C41)/2</f>
        <v>3746.565</v>
      </c>
      <c r="E41" s="68">
        <f>SUM(C39:C41)/3</f>
        <v>3737.48</v>
      </c>
      <c r="F41" s="68">
        <f>SUM(C38:C41)/4</f>
        <v>3729.2375</v>
      </c>
      <c r="G41" s="69">
        <f>SUM(C37:C41)/5</f>
        <v>3729.626</v>
      </c>
      <c r="H41" s="70">
        <f>SUM(C36:C41)/6</f>
        <v>3723.718333</v>
      </c>
      <c r="I41" s="71">
        <f t="shared" si="6"/>
        <v>3723.611429</v>
      </c>
      <c r="J41" s="55">
        <f t="shared" si="7"/>
        <v>3728.06625</v>
      </c>
      <c r="K41" s="72">
        <f t="shared" si="8"/>
        <v>3726.95</v>
      </c>
      <c r="L41" s="66">
        <f t="shared" si="9"/>
        <v>3721.354</v>
      </c>
      <c r="M41" s="64">
        <f t="shared" si="10"/>
        <v>3715.539091</v>
      </c>
      <c r="N41" s="73">
        <f t="shared" si="11"/>
        <v>3708.6525</v>
      </c>
      <c r="O41" s="73">
        <f t="shared" si="12"/>
        <v>3698.742308</v>
      </c>
      <c r="P41" s="64">
        <f t="shared" si="13"/>
        <v>3688.349286</v>
      </c>
      <c r="Q41" s="65">
        <f t="shared" si="14"/>
        <v>3675.64</v>
      </c>
      <c r="R41" s="57">
        <f t="shared" si="15"/>
        <v>3665.250625</v>
      </c>
      <c r="S41" s="57">
        <f t="shared" si="16"/>
        <v>3657.862353</v>
      </c>
      <c r="T41" s="57">
        <f t="shared" si="17"/>
        <v>3654.191667</v>
      </c>
      <c r="U41" s="57">
        <f t="shared" si="18"/>
        <v>3651.996842</v>
      </c>
      <c r="V41" s="57">
        <f t="shared" si="19"/>
        <v>3651.0815</v>
      </c>
    </row>
    <row r="42">
      <c r="A42" s="30">
        <v>45985.0</v>
      </c>
      <c r="B42" s="3">
        <v>3690.8</v>
      </c>
      <c r="C42" s="3">
        <v>3698.2</v>
      </c>
      <c r="D42" s="32">
        <f t="shared" ref="D42:D44" si="30">SUM(C41:C42)/2</f>
        <v>3728.28</v>
      </c>
      <c r="E42" s="32">
        <f t="shared" ref="E42:E44" si="31">SUM(C40:C42)/3</f>
        <v>3730.443333</v>
      </c>
      <c r="F42" s="32">
        <f t="shared" ref="F42:F44" si="32">SUM(C39:C42)/4</f>
        <v>3727.66</v>
      </c>
      <c r="G42" s="32">
        <f t="shared" ref="G42:G44" si="33">SUM(C38:C42)/5</f>
        <v>3723.03</v>
      </c>
      <c r="H42" s="32">
        <f t="shared" ref="H42:H44" si="34">SUM(C37:C42)/6</f>
        <v>3724.388333</v>
      </c>
      <c r="I42" s="32">
        <f t="shared" si="6"/>
        <v>3720.072857</v>
      </c>
      <c r="J42" s="37">
        <f t="shared" si="7"/>
        <v>3720.435</v>
      </c>
      <c r="K42" s="32">
        <f t="shared" si="8"/>
        <v>3724.747778</v>
      </c>
      <c r="L42" s="32">
        <f t="shared" si="9"/>
        <v>3724.075</v>
      </c>
      <c r="M42" s="32">
        <f t="shared" si="10"/>
        <v>3719.249091</v>
      </c>
      <c r="N42" s="32">
        <f t="shared" si="11"/>
        <v>3714.094167</v>
      </c>
      <c r="O42" s="32">
        <f t="shared" si="12"/>
        <v>3707.848462</v>
      </c>
      <c r="P42" s="32">
        <f t="shared" si="13"/>
        <v>3698.703571</v>
      </c>
      <c r="Q42" s="32">
        <f t="shared" si="14"/>
        <v>3689.006</v>
      </c>
      <c r="R42" s="4">
        <f t="shared" si="15"/>
        <v>3677.05</v>
      </c>
      <c r="S42" s="4">
        <f t="shared" si="16"/>
        <v>3667.188824</v>
      </c>
      <c r="T42" s="4">
        <f t="shared" si="17"/>
        <v>3660.103333</v>
      </c>
      <c r="U42" s="4">
        <f t="shared" si="18"/>
        <v>3656.507895</v>
      </c>
      <c r="V42" s="4">
        <f t="shared" si="19"/>
        <v>3654.307</v>
      </c>
    </row>
    <row r="43">
      <c r="A43" s="30">
        <v>45986.0</v>
      </c>
      <c r="B43" s="3">
        <v>3669.3</v>
      </c>
      <c r="C43" s="3">
        <v>3675.93</v>
      </c>
      <c r="D43" s="32">
        <f t="shared" si="30"/>
        <v>3687.065</v>
      </c>
      <c r="E43" s="32">
        <f t="shared" si="31"/>
        <v>3710.83</v>
      </c>
      <c r="F43" s="32">
        <f t="shared" si="32"/>
        <v>3716.815</v>
      </c>
      <c r="G43" s="32">
        <f t="shared" si="33"/>
        <v>3717.314</v>
      </c>
      <c r="H43" s="32">
        <f t="shared" si="34"/>
        <v>3715.18</v>
      </c>
      <c r="I43" s="32">
        <f t="shared" si="6"/>
        <v>3717.465714</v>
      </c>
      <c r="J43" s="37">
        <f t="shared" si="7"/>
        <v>3714.555</v>
      </c>
      <c r="K43" s="32">
        <f t="shared" si="8"/>
        <v>3715.49</v>
      </c>
      <c r="L43" s="32">
        <f t="shared" si="9"/>
        <v>3719.866</v>
      </c>
      <c r="M43" s="32">
        <f t="shared" si="10"/>
        <v>3719.698182</v>
      </c>
      <c r="N43" s="32">
        <f t="shared" si="11"/>
        <v>3715.639167</v>
      </c>
      <c r="O43" s="32">
        <f t="shared" si="12"/>
        <v>3711.158462</v>
      </c>
      <c r="P43" s="32">
        <f t="shared" si="13"/>
        <v>3705.568571</v>
      </c>
      <c r="Q43" s="32">
        <f t="shared" si="14"/>
        <v>3697.185333</v>
      </c>
      <c r="R43" s="4">
        <f t="shared" si="15"/>
        <v>3688.18875</v>
      </c>
      <c r="S43" s="4">
        <f t="shared" si="16"/>
        <v>3676.984118</v>
      </c>
      <c r="T43" s="4">
        <f t="shared" si="17"/>
        <v>3667.674444</v>
      </c>
      <c r="U43" s="4">
        <f t="shared" si="18"/>
        <v>3660.936316</v>
      </c>
      <c r="V43" s="4">
        <f t="shared" si="19"/>
        <v>3657.479</v>
      </c>
    </row>
    <row r="44">
      <c r="A44" s="30">
        <v>45987.0</v>
      </c>
      <c r="B44" s="3">
        <v>3686.4</v>
      </c>
      <c r="C44" s="3">
        <v>3686.09</v>
      </c>
      <c r="D44" s="32">
        <f t="shared" si="30"/>
        <v>3681.01</v>
      </c>
      <c r="E44" s="32">
        <f t="shared" si="31"/>
        <v>3686.74</v>
      </c>
      <c r="F44" s="32">
        <f t="shared" si="32"/>
        <v>3704.645</v>
      </c>
      <c r="G44" s="32">
        <f t="shared" si="33"/>
        <v>3710.67</v>
      </c>
      <c r="H44" s="32">
        <f t="shared" si="34"/>
        <v>3712.11</v>
      </c>
      <c r="I44" s="32">
        <f t="shared" si="6"/>
        <v>3711.024286</v>
      </c>
      <c r="J44" s="37">
        <f t="shared" si="7"/>
        <v>3713.54375</v>
      </c>
      <c r="K44" s="32">
        <f t="shared" si="8"/>
        <v>3711.392222</v>
      </c>
      <c r="L44" s="32">
        <f t="shared" si="9"/>
        <v>3712.55</v>
      </c>
      <c r="M44" s="32">
        <f t="shared" si="10"/>
        <v>3716.795455</v>
      </c>
      <c r="N44" s="32">
        <f t="shared" si="11"/>
        <v>3716.8975</v>
      </c>
      <c r="O44" s="32">
        <f t="shared" si="12"/>
        <v>3713.366154</v>
      </c>
      <c r="P44" s="32">
        <f t="shared" si="13"/>
        <v>3709.367857</v>
      </c>
      <c r="Q44" s="32">
        <f t="shared" si="14"/>
        <v>3704.27</v>
      </c>
      <c r="R44" s="4">
        <f t="shared" si="15"/>
        <v>3696.491875</v>
      </c>
      <c r="S44" s="4">
        <f t="shared" si="16"/>
        <v>3688.065294</v>
      </c>
      <c r="T44" s="4">
        <f t="shared" si="17"/>
        <v>3677.49</v>
      </c>
      <c r="U44" s="4">
        <f t="shared" si="18"/>
        <v>3668.643684</v>
      </c>
      <c r="V44" s="4">
        <f t="shared" si="19"/>
        <v>3662.194</v>
      </c>
    </row>
    <row r="45">
      <c r="A45" s="30">
        <v>45988.0</v>
      </c>
      <c r="B45" s="3">
        <v>3681.2</v>
      </c>
      <c r="C45" s="3">
        <v>3684.9</v>
      </c>
      <c r="D45" s="74">
        <f t="shared" ref="D45:D46" si="35">SUM(C44:C45)/2</f>
        <v>3685.495</v>
      </c>
      <c r="E45" s="75">
        <f t="shared" ref="E45:E46" si="36">SUM(C43:C45)/3</f>
        <v>3682.306667</v>
      </c>
      <c r="F45" s="75">
        <f t="shared" ref="F45:F46" si="37">SUM(C42:C45)/4</f>
        <v>3686.28</v>
      </c>
      <c r="G45" s="76">
        <f t="shared" ref="G45:G46" si="38">SUM(C41:C45)/5</f>
        <v>3700.696</v>
      </c>
      <c r="H45" s="75">
        <f t="shared" ref="H45:H46" si="39">SUM(C40:C45)/6</f>
        <v>3706.375</v>
      </c>
      <c r="I45" s="77">
        <f t="shared" si="6"/>
        <v>3708.222857</v>
      </c>
      <c r="J45" s="78">
        <f t="shared" si="7"/>
        <v>3707.75875</v>
      </c>
      <c r="K45" s="68">
        <f t="shared" si="8"/>
        <v>3710.361111</v>
      </c>
      <c r="L45" s="68">
        <f t="shared" si="9"/>
        <v>3708.743</v>
      </c>
      <c r="M45" s="79">
        <f t="shared" si="10"/>
        <v>3710.036364</v>
      </c>
      <c r="N45" s="71">
        <f t="shared" si="11"/>
        <v>3714.1375</v>
      </c>
      <c r="O45" s="80">
        <f t="shared" si="12"/>
        <v>3714.436154</v>
      </c>
      <c r="P45" s="81">
        <f t="shared" si="13"/>
        <v>3711.332857</v>
      </c>
      <c r="Q45" s="82">
        <f t="shared" si="14"/>
        <v>3707.736667</v>
      </c>
      <c r="R45" s="83">
        <f t="shared" si="15"/>
        <v>3703.059375</v>
      </c>
      <c r="S45" s="57">
        <f t="shared" si="16"/>
        <v>3695.81</v>
      </c>
      <c r="T45" s="57">
        <f t="shared" si="17"/>
        <v>3687.889444</v>
      </c>
      <c r="U45" s="82">
        <f t="shared" si="18"/>
        <v>3677.88</v>
      </c>
      <c r="V45" s="72">
        <f t="shared" si="19"/>
        <v>3669.4565</v>
      </c>
    </row>
    <row r="46">
      <c r="A46" s="30">
        <v>45989.0</v>
      </c>
      <c r="B46" s="3">
        <v>3757.3</v>
      </c>
      <c r="C46" s="3">
        <v>3749.95</v>
      </c>
      <c r="D46" s="84">
        <f t="shared" si="35"/>
        <v>3717.425</v>
      </c>
      <c r="E46" s="69">
        <f t="shared" si="36"/>
        <v>3706.98</v>
      </c>
      <c r="F46" s="85">
        <f t="shared" si="37"/>
        <v>3699.2175</v>
      </c>
      <c r="G46" s="80">
        <f t="shared" si="38"/>
        <v>3699.014</v>
      </c>
      <c r="H46" s="80">
        <f t="shared" si="39"/>
        <v>3708.905</v>
      </c>
      <c r="I46" s="86">
        <f t="shared" si="6"/>
        <v>3712.6</v>
      </c>
      <c r="J46" s="87">
        <f t="shared" si="7"/>
        <v>3713.43875</v>
      </c>
      <c r="K46" s="72">
        <f t="shared" si="8"/>
        <v>3712.446667</v>
      </c>
      <c r="L46" s="57">
        <f t="shared" si="9"/>
        <v>3714.32</v>
      </c>
      <c r="M46" s="57">
        <f t="shared" si="10"/>
        <v>3712.489091</v>
      </c>
      <c r="N46" s="88">
        <f t="shared" si="11"/>
        <v>3713.3625</v>
      </c>
      <c r="O46" s="64">
        <f t="shared" si="12"/>
        <v>3716.892308</v>
      </c>
      <c r="P46" s="89">
        <f t="shared" si="13"/>
        <v>3716.972857</v>
      </c>
      <c r="Q46" s="90">
        <f t="shared" si="14"/>
        <v>3713.907333</v>
      </c>
      <c r="R46" s="61">
        <f t="shared" si="15"/>
        <v>3710.375</v>
      </c>
      <c r="S46" s="91">
        <f t="shared" si="16"/>
        <v>3705.817647</v>
      </c>
      <c r="T46" s="91">
        <f t="shared" si="17"/>
        <v>3698.817778</v>
      </c>
      <c r="U46" s="91">
        <f t="shared" si="18"/>
        <v>3691.155789</v>
      </c>
      <c r="V46" s="91">
        <f t="shared" si="19"/>
        <v>3681.4835</v>
      </c>
    </row>
    <row r="47">
      <c r="A47" s="30">
        <v>45992.0</v>
      </c>
      <c r="B47" s="3">
        <v>3741.6</v>
      </c>
      <c r="C47" s="3">
        <v>3755.36</v>
      </c>
      <c r="D47" s="32">
        <f t="shared" ref="D47:D49" si="40">SUM(C46:C47)/2</f>
        <v>3752.655</v>
      </c>
      <c r="E47" s="32">
        <f t="shared" ref="E47:E49" si="41">SUM(C45:C47)/3</f>
        <v>3730.07</v>
      </c>
      <c r="F47" s="32">
        <f t="shared" ref="F47:F49" si="42">SUM(C44:C47)/4</f>
        <v>3719.075</v>
      </c>
      <c r="G47" s="32">
        <f t="shared" ref="G47:G49" si="43">SUM(C43:C47)/5</f>
        <v>3710.446</v>
      </c>
      <c r="H47" s="32">
        <f t="shared" ref="H47:H49" si="44">SUM(C42:C47)/6</f>
        <v>3708.405</v>
      </c>
      <c r="I47" s="32">
        <f t="shared" si="6"/>
        <v>3715.541429</v>
      </c>
      <c r="J47" s="37">
        <f t="shared" si="7"/>
        <v>3717.945</v>
      </c>
      <c r="K47" s="32">
        <f t="shared" si="8"/>
        <v>3718.096667</v>
      </c>
      <c r="L47" s="32">
        <f t="shared" si="9"/>
        <v>3716.738</v>
      </c>
      <c r="M47" s="32">
        <f t="shared" si="10"/>
        <v>3718.050909</v>
      </c>
      <c r="N47" s="32">
        <f t="shared" si="11"/>
        <v>3716.061667</v>
      </c>
      <c r="O47" s="32">
        <f t="shared" si="12"/>
        <v>3716.593077</v>
      </c>
      <c r="P47" s="32">
        <f t="shared" si="13"/>
        <v>3719.64</v>
      </c>
      <c r="Q47" s="32">
        <f t="shared" si="14"/>
        <v>3719.532</v>
      </c>
      <c r="R47" s="4">
        <f t="shared" si="15"/>
        <v>3716.498125</v>
      </c>
      <c r="S47" s="4">
        <f t="shared" si="16"/>
        <v>3713.021176</v>
      </c>
      <c r="T47" s="4">
        <f t="shared" si="17"/>
        <v>3708.57</v>
      </c>
      <c r="U47" s="4">
        <f t="shared" si="18"/>
        <v>3701.793684</v>
      </c>
      <c r="V47" s="4">
        <f t="shared" si="19"/>
        <v>3694.366</v>
      </c>
    </row>
    <row r="48">
      <c r="A48" s="30">
        <v>45993.0</v>
      </c>
      <c r="B48" s="3">
        <v>3716.5</v>
      </c>
      <c r="C48" s="3">
        <v>3721.61</v>
      </c>
      <c r="D48" s="32">
        <f t="shared" si="40"/>
        <v>3738.485</v>
      </c>
      <c r="E48" s="32">
        <f t="shared" si="41"/>
        <v>3742.306667</v>
      </c>
      <c r="F48" s="32">
        <f t="shared" si="42"/>
        <v>3727.955</v>
      </c>
      <c r="G48" s="32">
        <f t="shared" si="43"/>
        <v>3719.582</v>
      </c>
      <c r="H48" s="32">
        <f t="shared" si="44"/>
        <v>3712.306667</v>
      </c>
      <c r="I48" s="32">
        <f t="shared" si="6"/>
        <v>3710.291429</v>
      </c>
      <c r="J48" s="37">
        <f t="shared" si="7"/>
        <v>3716.3</v>
      </c>
      <c r="K48" s="32">
        <f t="shared" si="8"/>
        <v>3718.352222</v>
      </c>
      <c r="L48" s="32">
        <f t="shared" si="9"/>
        <v>3718.448</v>
      </c>
      <c r="M48" s="32">
        <f t="shared" si="10"/>
        <v>3717.180909</v>
      </c>
      <c r="N48" s="32">
        <f t="shared" si="11"/>
        <v>3718.3475</v>
      </c>
      <c r="O48" s="32">
        <f t="shared" si="12"/>
        <v>3716.488462</v>
      </c>
      <c r="P48" s="32">
        <f t="shared" si="13"/>
        <v>3716.951429</v>
      </c>
      <c r="Q48" s="32">
        <f t="shared" si="14"/>
        <v>3719.771333</v>
      </c>
      <c r="R48" s="4">
        <f t="shared" si="15"/>
        <v>3719.661875</v>
      </c>
      <c r="S48" s="4">
        <f t="shared" si="16"/>
        <v>3716.798824</v>
      </c>
      <c r="T48" s="4">
        <f t="shared" si="17"/>
        <v>3713.498333</v>
      </c>
      <c r="U48" s="4">
        <f t="shared" si="18"/>
        <v>3709.256316</v>
      </c>
      <c r="V48" s="4">
        <f t="shared" si="19"/>
        <v>3702.7845</v>
      </c>
    </row>
    <row r="49">
      <c r="A49" s="30">
        <v>45994.0</v>
      </c>
      <c r="B49" s="3">
        <v>3649.4</v>
      </c>
      <c r="C49" s="3">
        <v>3660.64</v>
      </c>
      <c r="D49" s="32">
        <f t="shared" si="40"/>
        <v>3691.125</v>
      </c>
      <c r="E49" s="32">
        <f t="shared" si="41"/>
        <v>3712.536667</v>
      </c>
      <c r="F49" s="32">
        <f t="shared" si="42"/>
        <v>3721.89</v>
      </c>
      <c r="G49" s="32">
        <f t="shared" si="43"/>
        <v>3714.492</v>
      </c>
      <c r="H49" s="32">
        <f t="shared" si="44"/>
        <v>3709.758333</v>
      </c>
      <c r="I49" s="32">
        <f t="shared" si="6"/>
        <v>3704.925714</v>
      </c>
      <c r="J49" s="37">
        <f t="shared" si="7"/>
        <v>3704.085</v>
      </c>
      <c r="K49" s="32">
        <f t="shared" si="8"/>
        <v>3710.115556</v>
      </c>
      <c r="L49" s="32">
        <f t="shared" si="9"/>
        <v>3712.581</v>
      </c>
      <c r="M49" s="32">
        <f t="shared" si="10"/>
        <v>3713.192727</v>
      </c>
      <c r="N49" s="32">
        <f t="shared" si="11"/>
        <v>3712.469167</v>
      </c>
      <c r="O49" s="32">
        <f t="shared" si="12"/>
        <v>3713.908462</v>
      </c>
      <c r="P49" s="32">
        <f t="shared" si="13"/>
        <v>3712.499286</v>
      </c>
      <c r="Q49" s="32">
        <f t="shared" si="14"/>
        <v>3713.197333</v>
      </c>
      <c r="R49" s="4">
        <f t="shared" si="15"/>
        <v>3716.075625</v>
      </c>
      <c r="S49" s="4">
        <f t="shared" si="16"/>
        <v>3716.19</v>
      </c>
      <c r="T49" s="4">
        <f t="shared" si="17"/>
        <v>3713.678889</v>
      </c>
      <c r="U49" s="4">
        <f t="shared" si="18"/>
        <v>3710.716316</v>
      </c>
      <c r="V49" s="4">
        <f t="shared" si="19"/>
        <v>3706.8255</v>
      </c>
    </row>
    <row r="50">
      <c r="A50" s="30">
        <v>45995.0</v>
      </c>
      <c r="B50" s="3">
        <v>3671.6</v>
      </c>
      <c r="C50" s="3">
        <v>3662.6</v>
      </c>
      <c r="D50" s="72">
        <f>SUM(C49:C50)/2</f>
        <v>3661.62</v>
      </c>
      <c r="E50" s="85">
        <f>SUM(C48:C50)/3</f>
        <v>3681.616667</v>
      </c>
      <c r="F50" s="79">
        <f>SUM(C47:C50)/4</f>
        <v>3700.0525</v>
      </c>
      <c r="G50" s="92">
        <f>SUM(C46:C50)/5</f>
        <v>3710.032</v>
      </c>
      <c r="H50" s="92">
        <f>SUM(C45:C50)/6</f>
        <v>3705.843333</v>
      </c>
      <c r="I50" s="93">
        <f t="shared" si="6"/>
        <v>3703.021429</v>
      </c>
      <c r="J50" s="85">
        <f t="shared" si="7"/>
        <v>3699.635</v>
      </c>
      <c r="K50" s="80">
        <f t="shared" si="8"/>
        <v>3699.475556</v>
      </c>
      <c r="L50" s="56">
        <f t="shared" si="9"/>
        <v>3705.364</v>
      </c>
      <c r="M50" s="86">
        <f t="shared" si="10"/>
        <v>3708.037273</v>
      </c>
      <c r="N50" s="81">
        <f t="shared" si="11"/>
        <v>3708.976667</v>
      </c>
      <c r="O50" s="72">
        <f t="shared" si="12"/>
        <v>3708.633077</v>
      </c>
      <c r="P50" s="82">
        <f t="shared" si="13"/>
        <v>3710.243571</v>
      </c>
      <c r="Q50" s="57">
        <f t="shared" si="14"/>
        <v>3709.172667</v>
      </c>
      <c r="R50" s="88">
        <f t="shared" si="15"/>
        <v>3710.035</v>
      </c>
      <c r="S50" s="65">
        <f t="shared" si="16"/>
        <v>3712.93</v>
      </c>
      <c r="T50" s="73">
        <f t="shared" si="17"/>
        <v>3713.212778</v>
      </c>
      <c r="U50" s="63">
        <f t="shared" si="18"/>
        <v>3710.990526</v>
      </c>
      <c r="V50" s="90">
        <f t="shared" si="19"/>
        <v>3708.3105</v>
      </c>
    </row>
    <row r="51">
      <c r="A51" s="30">
        <v>45996.0</v>
      </c>
      <c r="B51" s="3">
        <v>3717.1</v>
      </c>
      <c r="C51" s="3">
        <v>3704.62</v>
      </c>
      <c r="D51" s="32">
        <f>SUM(C50:C51)/2</f>
        <v>3683.61</v>
      </c>
      <c r="E51" s="32">
        <f>SUM(C49:C51)/3</f>
        <v>3675.953333</v>
      </c>
      <c r="F51" s="32">
        <f>SUM(C48:C51)/4</f>
        <v>3687.3675</v>
      </c>
      <c r="G51" s="32">
        <f>SUM(C47:C51)/5</f>
        <v>3700.966</v>
      </c>
      <c r="H51" s="32">
        <f>SUM(C46:C51)/6</f>
        <v>3709.13</v>
      </c>
      <c r="I51" s="32">
        <f t="shared" si="6"/>
        <v>3705.668571</v>
      </c>
      <c r="J51" s="37">
        <f t="shared" si="7"/>
        <v>3703.22125</v>
      </c>
      <c r="K51" s="32">
        <f t="shared" si="8"/>
        <v>3700.188889</v>
      </c>
      <c r="L51" s="32">
        <f t="shared" si="9"/>
        <v>3699.99</v>
      </c>
      <c r="M51" s="32">
        <f t="shared" si="10"/>
        <v>3705.296364</v>
      </c>
      <c r="N51" s="32">
        <f t="shared" si="11"/>
        <v>3707.7525</v>
      </c>
      <c r="O51" s="32">
        <f t="shared" si="12"/>
        <v>3708.641538</v>
      </c>
      <c r="P51" s="32">
        <f t="shared" si="13"/>
        <v>3708.346429</v>
      </c>
      <c r="Q51" s="32">
        <f t="shared" si="14"/>
        <v>3709.868667</v>
      </c>
      <c r="R51" s="4">
        <f t="shared" si="15"/>
        <v>3708.888125</v>
      </c>
      <c r="S51" s="4">
        <f t="shared" si="16"/>
        <v>3709.716471</v>
      </c>
      <c r="T51" s="4">
        <f t="shared" si="17"/>
        <v>3712.468333</v>
      </c>
      <c r="U51" s="4">
        <f t="shared" si="18"/>
        <v>3712.760526</v>
      </c>
      <c r="V51" s="4">
        <f t="shared" si="19"/>
        <v>3710.672</v>
      </c>
    </row>
    <row r="52">
      <c r="A52" s="30">
        <v>45999.0</v>
      </c>
      <c r="B52" s="3">
        <v>3681.7</v>
      </c>
      <c r="C52" s="3">
        <v>3689.44</v>
      </c>
      <c r="D52" s="74">
        <f t="shared" ref="D52:D53" si="45">SUM(C51:C52)/2</f>
        <v>3697.03</v>
      </c>
      <c r="E52" s="74">
        <f t="shared" ref="E52:E53" si="46">SUM(C50:C52)/3</f>
        <v>3685.553333</v>
      </c>
      <c r="F52" s="74">
        <f t="shared" ref="F52:F53" si="47">SUM(C49:C52)/4</f>
        <v>3679.325</v>
      </c>
      <c r="G52" s="74">
        <f t="shared" ref="G52:G53" si="48">SUM(C48:C52)/5</f>
        <v>3687.782</v>
      </c>
      <c r="H52" s="94">
        <f t="shared" ref="H52:H53" si="49">SUM(C47:C52)/6</f>
        <v>3699.045</v>
      </c>
      <c r="I52" s="94">
        <f t="shared" si="6"/>
        <v>3706.317143</v>
      </c>
      <c r="J52" s="94">
        <f t="shared" si="7"/>
        <v>3703.64</v>
      </c>
      <c r="K52" s="74">
        <f t="shared" si="8"/>
        <v>3701.69</v>
      </c>
      <c r="L52" s="74">
        <f t="shared" si="9"/>
        <v>3699.114</v>
      </c>
      <c r="M52" s="74">
        <f t="shared" si="10"/>
        <v>3699.030909</v>
      </c>
      <c r="N52" s="74">
        <f t="shared" si="11"/>
        <v>3703.975</v>
      </c>
      <c r="O52" s="74">
        <f t="shared" si="12"/>
        <v>3706.343846</v>
      </c>
      <c r="P52" s="74">
        <f t="shared" si="13"/>
        <v>3707.27</v>
      </c>
      <c r="Q52" s="74">
        <f t="shared" si="14"/>
        <v>3707.086</v>
      </c>
      <c r="R52" s="74">
        <f t="shared" si="15"/>
        <v>3708.591875</v>
      </c>
      <c r="S52" s="74">
        <f t="shared" si="16"/>
        <v>3707.744118</v>
      </c>
      <c r="T52" s="74">
        <f t="shared" si="17"/>
        <v>3708.59</v>
      </c>
      <c r="U52" s="76">
        <f t="shared" si="18"/>
        <v>3711.256316</v>
      </c>
      <c r="V52" s="95">
        <f t="shared" si="19"/>
        <v>3711.5945</v>
      </c>
    </row>
    <row r="53">
      <c r="A53" s="30">
        <v>46000.0</v>
      </c>
      <c r="B53" s="3">
        <v>3635.9</v>
      </c>
      <c r="C53" s="3">
        <v>3633.19</v>
      </c>
      <c r="D53" s="84">
        <f t="shared" si="45"/>
        <v>3661.315</v>
      </c>
      <c r="E53" s="74">
        <f t="shared" si="46"/>
        <v>3675.75</v>
      </c>
      <c r="F53" s="78">
        <f t="shared" si="47"/>
        <v>3672.4625</v>
      </c>
      <c r="G53" s="85">
        <f t="shared" si="48"/>
        <v>3670.098</v>
      </c>
      <c r="H53" s="72">
        <f t="shared" si="49"/>
        <v>3678.683333</v>
      </c>
      <c r="I53" s="57">
        <f t="shared" si="6"/>
        <v>3689.637143</v>
      </c>
      <c r="J53" s="65">
        <f t="shared" si="7"/>
        <v>3697.17625</v>
      </c>
      <c r="K53" s="64">
        <f t="shared" si="8"/>
        <v>3695.812222</v>
      </c>
      <c r="L53" s="89">
        <f t="shared" si="9"/>
        <v>3694.84</v>
      </c>
      <c r="M53" s="63">
        <f t="shared" si="10"/>
        <v>3693.120909</v>
      </c>
      <c r="N53" s="63">
        <f t="shared" si="11"/>
        <v>3693.544167</v>
      </c>
      <c r="O53" s="63">
        <f t="shared" si="12"/>
        <v>3698.53</v>
      </c>
      <c r="P53" s="90">
        <f t="shared" si="13"/>
        <v>3701.118571</v>
      </c>
      <c r="Q53" s="61">
        <f t="shared" si="14"/>
        <v>3702.331333</v>
      </c>
      <c r="R53" s="226">
        <f t="shared" si="15"/>
        <v>3702.4675</v>
      </c>
      <c r="S53" s="200">
        <f t="shared" si="16"/>
        <v>3704.156471</v>
      </c>
      <c r="T53" s="224">
        <f t="shared" si="17"/>
        <v>3703.602222</v>
      </c>
      <c r="U53" s="206">
        <f t="shared" si="18"/>
        <v>3704.621579</v>
      </c>
      <c r="V53" s="207">
        <f t="shared" si="19"/>
        <v>3707.353</v>
      </c>
    </row>
    <row r="54">
      <c r="A54" s="30">
        <v>46001.0</v>
      </c>
      <c r="B54" s="3">
        <v>3630.0</v>
      </c>
      <c r="C54" s="3">
        <v>3654.48</v>
      </c>
      <c r="D54" s="32">
        <f t="shared" ref="D54:D70" si="50">SUM(C53:C54)/2</f>
        <v>3643.835</v>
      </c>
      <c r="E54" s="32">
        <f t="shared" ref="E54:E70" si="51">SUM(C52:C54)/3</f>
        <v>3659.036667</v>
      </c>
      <c r="F54" s="32">
        <f t="shared" ref="F54:F70" si="52">SUM(C51:C54)/4</f>
        <v>3670.4325</v>
      </c>
      <c r="G54" s="32">
        <f t="shared" ref="G54:G70" si="53">SUM(C50:C54)/5</f>
        <v>3668.866</v>
      </c>
      <c r="H54" s="32">
        <f t="shared" ref="H54:H70" si="54">SUM(C49:C54)/6</f>
        <v>3667.495</v>
      </c>
      <c r="I54" s="32">
        <f t="shared" si="6"/>
        <v>3675.225714</v>
      </c>
      <c r="J54" s="37">
        <f t="shared" si="7"/>
        <v>3685.2425</v>
      </c>
      <c r="K54" s="32">
        <f t="shared" si="8"/>
        <v>3692.432222</v>
      </c>
      <c r="L54" s="32">
        <f t="shared" si="9"/>
        <v>3691.679</v>
      </c>
      <c r="M54" s="32">
        <f t="shared" si="10"/>
        <v>3691.170909</v>
      </c>
      <c r="N54" s="32">
        <f t="shared" si="11"/>
        <v>3689.900833</v>
      </c>
      <c r="O54" s="32">
        <f t="shared" si="12"/>
        <v>3690.539231</v>
      </c>
      <c r="P54" s="32">
        <f t="shared" si="13"/>
        <v>3695.383571</v>
      </c>
      <c r="Q54" s="32">
        <f t="shared" si="14"/>
        <v>3698.009333</v>
      </c>
      <c r="R54" s="4">
        <f t="shared" si="15"/>
        <v>3699.340625</v>
      </c>
      <c r="S54" s="4">
        <f t="shared" si="16"/>
        <v>3699.644706</v>
      </c>
      <c r="T54" s="4">
        <f t="shared" si="17"/>
        <v>3701.396667</v>
      </c>
      <c r="U54" s="4">
        <f t="shared" si="18"/>
        <v>3701.016842</v>
      </c>
      <c r="V54" s="4">
        <f t="shared" si="19"/>
        <v>3702.1145</v>
      </c>
    </row>
    <row r="55">
      <c r="A55" s="30">
        <v>46002.0</v>
      </c>
      <c r="B55" s="3">
        <v>3665.2</v>
      </c>
      <c r="C55" s="3">
        <v>3642.92</v>
      </c>
      <c r="D55" s="32">
        <f t="shared" si="50"/>
        <v>3648.7</v>
      </c>
      <c r="E55" s="32">
        <f t="shared" si="51"/>
        <v>3643.53</v>
      </c>
      <c r="F55" s="32">
        <f t="shared" si="52"/>
        <v>3655.0075</v>
      </c>
      <c r="G55" s="32">
        <f t="shared" si="53"/>
        <v>3664.93</v>
      </c>
      <c r="H55" s="32">
        <f t="shared" si="54"/>
        <v>3664.541667</v>
      </c>
      <c r="I55" s="32">
        <f t="shared" si="6"/>
        <v>3663.984286</v>
      </c>
      <c r="J55" s="37">
        <f t="shared" si="7"/>
        <v>3671.1875</v>
      </c>
      <c r="K55" s="32">
        <f t="shared" si="8"/>
        <v>3680.54</v>
      </c>
      <c r="L55" s="32">
        <f t="shared" si="9"/>
        <v>3687.481</v>
      </c>
      <c r="M55" s="32">
        <f t="shared" si="10"/>
        <v>3687.246364</v>
      </c>
      <c r="N55" s="32">
        <f t="shared" si="11"/>
        <v>3687.15</v>
      </c>
      <c r="O55" s="32">
        <f t="shared" si="12"/>
        <v>3686.286923</v>
      </c>
      <c r="P55" s="32">
        <f t="shared" si="13"/>
        <v>3687.137857</v>
      </c>
      <c r="Q55" s="32">
        <f t="shared" si="14"/>
        <v>3691.886</v>
      </c>
      <c r="R55" s="4">
        <f t="shared" si="15"/>
        <v>3694.56625</v>
      </c>
      <c r="S55" s="4">
        <f t="shared" si="16"/>
        <v>3696.021765</v>
      </c>
      <c r="T55" s="4">
        <f t="shared" si="17"/>
        <v>3696.493333</v>
      </c>
      <c r="U55" s="4">
        <f t="shared" si="18"/>
        <v>3698.318947</v>
      </c>
      <c r="V55" s="4">
        <f t="shared" si="19"/>
        <v>3698.112</v>
      </c>
    </row>
    <row r="56">
      <c r="A56" s="30">
        <v>46003.0</v>
      </c>
      <c r="B56" s="3">
        <v>3679.6</v>
      </c>
      <c r="C56" s="3">
        <v>3679.4</v>
      </c>
      <c r="D56" s="32">
        <f t="shared" si="50"/>
        <v>3661.16</v>
      </c>
      <c r="E56" s="32">
        <f t="shared" si="51"/>
        <v>3658.933333</v>
      </c>
      <c r="F56" s="32">
        <f t="shared" si="52"/>
        <v>3652.4975</v>
      </c>
      <c r="G56" s="32">
        <f t="shared" si="53"/>
        <v>3659.886</v>
      </c>
      <c r="H56" s="32">
        <f t="shared" si="54"/>
        <v>3667.341667</v>
      </c>
      <c r="I56" s="32">
        <f t="shared" si="6"/>
        <v>3666.664286</v>
      </c>
      <c r="J56" s="37">
        <f t="shared" si="7"/>
        <v>3665.91125</v>
      </c>
      <c r="K56" s="32">
        <f t="shared" si="8"/>
        <v>3672.1</v>
      </c>
      <c r="L56" s="32">
        <f t="shared" si="9"/>
        <v>3680.426</v>
      </c>
      <c r="M56" s="32">
        <f t="shared" si="10"/>
        <v>3686.746364</v>
      </c>
      <c r="N56" s="32">
        <f t="shared" si="11"/>
        <v>3686.5925</v>
      </c>
      <c r="O56" s="32">
        <f t="shared" si="12"/>
        <v>3686.553846</v>
      </c>
      <c r="P56" s="32">
        <f t="shared" si="13"/>
        <v>3685.795</v>
      </c>
      <c r="Q56" s="32">
        <f t="shared" si="14"/>
        <v>3686.622</v>
      </c>
      <c r="R56" s="4">
        <f t="shared" si="15"/>
        <v>3691.105625</v>
      </c>
      <c r="S56" s="4">
        <f t="shared" si="16"/>
        <v>3693.674118</v>
      </c>
      <c r="T56" s="4">
        <f t="shared" si="17"/>
        <v>3695.098333</v>
      </c>
      <c r="U56" s="4">
        <f t="shared" si="18"/>
        <v>3695.593684</v>
      </c>
      <c r="V56" s="4">
        <f t="shared" si="19"/>
        <v>3697.373</v>
      </c>
    </row>
    <row r="57">
      <c r="A57" s="30">
        <v>46006.0</v>
      </c>
      <c r="B57" s="3">
        <v>3608.0</v>
      </c>
      <c r="C57" s="3">
        <v>3619.2</v>
      </c>
      <c r="D57" s="32">
        <f t="shared" si="50"/>
        <v>3649.3</v>
      </c>
      <c r="E57" s="32">
        <f t="shared" si="51"/>
        <v>3647.173333</v>
      </c>
      <c r="F57" s="32">
        <f t="shared" si="52"/>
        <v>3649</v>
      </c>
      <c r="G57" s="32">
        <f t="shared" si="53"/>
        <v>3645.838</v>
      </c>
      <c r="H57" s="32">
        <f t="shared" si="54"/>
        <v>3653.105</v>
      </c>
      <c r="I57" s="32">
        <f t="shared" si="6"/>
        <v>3660.464286</v>
      </c>
      <c r="J57" s="37">
        <f t="shared" si="7"/>
        <v>3660.73125</v>
      </c>
      <c r="K57" s="32">
        <f t="shared" si="8"/>
        <v>3660.721111</v>
      </c>
      <c r="L57" s="32">
        <f t="shared" si="9"/>
        <v>3666.81</v>
      </c>
      <c r="M57" s="32">
        <f t="shared" si="10"/>
        <v>3674.86</v>
      </c>
      <c r="N57" s="32">
        <f t="shared" si="11"/>
        <v>3681.1175</v>
      </c>
      <c r="O57" s="32">
        <f t="shared" si="12"/>
        <v>3681.408462</v>
      </c>
      <c r="P57" s="32">
        <f t="shared" si="13"/>
        <v>3681.742857</v>
      </c>
      <c r="Q57" s="32">
        <f t="shared" si="14"/>
        <v>3681.355333</v>
      </c>
      <c r="R57" s="4">
        <f t="shared" si="15"/>
        <v>3682.408125</v>
      </c>
      <c r="S57" s="4">
        <f t="shared" si="16"/>
        <v>3686.875882</v>
      </c>
      <c r="T57" s="4">
        <f t="shared" si="17"/>
        <v>3689.536667</v>
      </c>
      <c r="U57" s="4">
        <f t="shared" si="18"/>
        <v>3691.103684</v>
      </c>
      <c r="V57" s="4">
        <f t="shared" si="19"/>
        <v>3691.774</v>
      </c>
    </row>
    <row r="58">
      <c r="A58" s="30">
        <v>46007.0</v>
      </c>
      <c r="B58" s="3">
        <v>3621.0</v>
      </c>
      <c r="C58" s="3">
        <v>3617.75</v>
      </c>
      <c r="D58" s="32">
        <f t="shared" si="50"/>
        <v>3618.475</v>
      </c>
      <c r="E58" s="32">
        <f t="shared" si="51"/>
        <v>3638.783333</v>
      </c>
      <c r="F58" s="32">
        <f t="shared" si="52"/>
        <v>3639.8175</v>
      </c>
      <c r="G58" s="32">
        <f t="shared" si="53"/>
        <v>3642.75</v>
      </c>
      <c r="H58" s="32">
        <f t="shared" si="54"/>
        <v>3641.156667</v>
      </c>
      <c r="I58" s="32">
        <f t="shared" si="6"/>
        <v>3648.054286</v>
      </c>
      <c r="J58" s="37">
        <f t="shared" si="7"/>
        <v>3655.125</v>
      </c>
      <c r="K58" s="32">
        <f t="shared" si="8"/>
        <v>3655.955556</v>
      </c>
      <c r="L58" s="32">
        <f t="shared" si="9"/>
        <v>3656.424</v>
      </c>
      <c r="M58" s="32">
        <f t="shared" si="10"/>
        <v>3662.35</v>
      </c>
      <c r="N58" s="32">
        <f t="shared" si="11"/>
        <v>3670.100833</v>
      </c>
      <c r="O58" s="32">
        <f t="shared" si="12"/>
        <v>3676.243077</v>
      </c>
      <c r="P58" s="32">
        <f t="shared" si="13"/>
        <v>3676.861429</v>
      </c>
      <c r="Q58" s="32">
        <f t="shared" si="14"/>
        <v>3677.476667</v>
      </c>
      <c r="R58" s="4">
        <f t="shared" si="15"/>
        <v>3677.38</v>
      </c>
      <c r="S58" s="4">
        <f t="shared" si="16"/>
        <v>3678.604706</v>
      </c>
      <c r="T58" s="4">
        <f t="shared" si="17"/>
        <v>3683.035556</v>
      </c>
      <c r="U58" s="4">
        <f t="shared" si="18"/>
        <v>3685.758421</v>
      </c>
      <c r="V58" s="4">
        <f t="shared" si="19"/>
        <v>3687.436</v>
      </c>
    </row>
    <row r="59">
      <c r="A59" s="30">
        <v>46008.0</v>
      </c>
      <c r="B59" s="3">
        <v>3612.8</v>
      </c>
      <c r="C59" s="3">
        <v>3612.93</v>
      </c>
      <c r="D59" s="32">
        <f t="shared" si="50"/>
        <v>3615.34</v>
      </c>
      <c r="E59" s="32">
        <f t="shared" si="51"/>
        <v>3616.626667</v>
      </c>
      <c r="F59" s="32">
        <f t="shared" si="52"/>
        <v>3632.32</v>
      </c>
      <c r="G59" s="32">
        <f t="shared" si="53"/>
        <v>3634.44</v>
      </c>
      <c r="H59" s="32">
        <f t="shared" si="54"/>
        <v>3637.78</v>
      </c>
      <c r="I59" s="32">
        <f t="shared" si="6"/>
        <v>3637.124286</v>
      </c>
      <c r="J59" s="37">
        <f t="shared" si="7"/>
        <v>3643.66375</v>
      </c>
      <c r="K59" s="32">
        <f t="shared" si="8"/>
        <v>3650.436667</v>
      </c>
      <c r="L59" s="32">
        <f t="shared" si="9"/>
        <v>3651.653</v>
      </c>
      <c r="M59" s="32">
        <f t="shared" si="10"/>
        <v>3652.47</v>
      </c>
      <c r="N59" s="32">
        <f t="shared" si="11"/>
        <v>3658.231667</v>
      </c>
      <c r="O59" s="32">
        <f t="shared" si="12"/>
        <v>3665.703077</v>
      </c>
      <c r="P59" s="32">
        <f t="shared" si="13"/>
        <v>3671.720714</v>
      </c>
      <c r="Q59" s="32">
        <f t="shared" si="14"/>
        <v>3672.599333</v>
      </c>
      <c r="R59" s="4">
        <f t="shared" si="15"/>
        <v>3673.4425</v>
      </c>
      <c r="S59" s="4">
        <f t="shared" si="16"/>
        <v>3673.588824</v>
      </c>
      <c r="T59" s="4">
        <f t="shared" si="17"/>
        <v>3674.956111</v>
      </c>
      <c r="U59" s="4">
        <f t="shared" si="18"/>
        <v>3679.345789</v>
      </c>
      <c r="V59" s="4">
        <f t="shared" si="19"/>
        <v>3682.117</v>
      </c>
    </row>
    <row r="60">
      <c r="A60" s="30">
        <v>46009.0</v>
      </c>
      <c r="B60" s="3">
        <v>3586.6</v>
      </c>
      <c r="C60" s="3">
        <v>3568.76</v>
      </c>
      <c r="D60" s="32">
        <f t="shared" si="50"/>
        <v>3590.845</v>
      </c>
      <c r="E60" s="32">
        <f t="shared" si="51"/>
        <v>3599.813333</v>
      </c>
      <c r="F60" s="32">
        <f t="shared" si="52"/>
        <v>3604.66</v>
      </c>
      <c r="G60" s="32">
        <f t="shared" si="53"/>
        <v>3619.608</v>
      </c>
      <c r="H60" s="32">
        <f t="shared" si="54"/>
        <v>3623.493333</v>
      </c>
      <c r="I60" s="32">
        <f t="shared" si="6"/>
        <v>3627.92</v>
      </c>
      <c r="J60" s="37">
        <f t="shared" si="7"/>
        <v>3628.57875</v>
      </c>
      <c r="K60" s="32">
        <f t="shared" si="8"/>
        <v>3635.341111</v>
      </c>
      <c r="L60" s="32">
        <f t="shared" si="9"/>
        <v>3642.269</v>
      </c>
      <c r="M60" s="32">
        <f t="shared" si="10"/>
        <v>3644.117273</v>
      </c>
      <c r="N60" s="32">
        <f t="shared" si="11"/>
        <v>3645.494167</v>
      </c>
      <c r="O60" s="32">
        <f t="shared" si="12"/>
        <v>3651.349231</v>
      </c>
      <c r="P60" s="32">
        <f t="shared" si="13"/>
        <v>3658.778571</v>
      </c>
      <c r="Q60" s="32">
        <f t="shared" si="14"/>
        <v>3664.856667</v>
      </c>
      <c r="R60" s="4">
        <f t="shared" si="15"/>
        <v>3666.109375</v>
      </c>
      <c r="S60" s="4">
        <f t="shared" si="16"/>
        <v>3667.284706</v>
      </c>
      <c r="T60" s="4">
        <f t="shared" si="17"/>
        <v>3667.765</v>
      </c>
      <c r="U60" s="4">
        <f t="shared" si="18"/>
        <v>3669.366842</v>
      </c>
      <c r="V60" s="4">
        <f t="shared" si="19"/>
        <v>3673.8165</v>
      </c>
    </row>
    <row r="61">
      <c r="A61" s="30">
        <v>46010.0</v>
      </c>
      <c r="B61" s="3">
        <v>3603.6</v>
      </c>
      <c r="C61" s="3">
        <v>3598.03</v>
      </c>
      <c r="D61" s="32">
        <f t="shared" si="50"/>
        <v>3583.395</v>
      </c>
      <c r="E61" s="32">
        <f t="shared" si="51"/>
        <v>3593.24</v>
      </c>
      <c r="F61" s="32">
        <f t="shared" si="52"/>
        <v>3599.3675</v>
      </c>
      <c r="G61" s="32">
        <f t="shared" si="53"/>
        <v>3603.334</v>
      </c>
      <c r="H61" s="32">
        <f t="shared" si="54"/>
        <v>3616.011667</v>
      </c>
      <c r="I61" s="32">
        <f t="shared" si="6"/>
        <v>3619.855714</v>
      </c>
      <c r="J61" s="37">
        <f t="shared" si="7"/>
        <v>3624.18375</v>
      </c>
      <c r="K61" s="32">
        <f t="shared" si="8"/>
        <v>3625.184444</v>
      </c>
      <c r="L61" s="32">
        <f t="shared" si="9"/>
        <v>3631.61</v>
      </c>
      <c r="M61" s="32">
        <f t="shared" si="10"/>
        <v>3638.247273</v>
      </c>
      <c r="N61" s="32">
        <f t="shared" si="11"/>
        <v>3640.276667</v>
      </c>
      <c r="O61" s="32">
        <f t="shared" si="12"/>
        <v>3641.843077</v>
      </c>
      <c r="P61" s="32">
        <f t="shared" si="13"/>
        <v>3647.540714</v>
      </c>
      <c r="Q61" s="32">
        <f t="shared" si="14"/>
        <v>3654.728667</v>
      </c>
      <c r="R61" s="4">
        <f t="shared" si="15"/>
        <v>3660.68</v>
      </c>
      <c r="S61" s="4">
        <f t="shared" si="16"/>
        <v>3662.104706</v>
      </c>
      <c r="T61" s="4">
        <f t="shared" si="17"/>
        <v>3663.437222</v>
      </c>
      <c r="U61" s="4">
        <f t="shared" si="18"/>
        <v>3664.094737</v>
      </c>
      <c r="V61" s="4">
        <f t="shared" si="19"/>
        <v>3665.8</v>
      </c>
    </row>
    <row r="62">
      <c r="A62" s="30">
        <v>46013.0</v>
      </c>
      <c r="B62" s="3">
        <v>3616.7</v>
      </c>
      <c r="C62" s="3">
        <v>3606.92</v>
      </c>
      <c r="D62" s="32">
        <f t="shared" si="50"/>
        <v>3602.475</v>
      </c>
      <c r="E62" s="32">
        <f t="shared" si="51"/>
        <v>3591.236667</v>
      </c>
      <c r="F62" s="32">
        <f t="shared" si="52"/>
        <v>3596.66</v>
      </c>
      <c r="G62" s="32">
        <f t="shared" si="53"/>
        <v>3600.878</v>
      </c>
      <c r="H62" s="32">
        <f t="shared" si="54"/>
        <v>3603.931667</v>
      </c>
      <c r="I62" s="32">
        <f t="shared" si="6"/>
        <v>3614.712857</v>
      </c>
      <c r="J62" s="37">
        <f t="shared" si="7"/>
        <v>3618.23875</v>
      </c>
      <c r="K62" s="32">
        <f t="shared" si="8"/>
        <v>3622.265556</v>
      </c>
      <c r="L62" s="32">
        <f t="shared" si="9"/>
        <v>3623.358</v>
      </c>
      <c r="M62" s="32">
        <f t="shared" si="10"/>
        <v>3629.365455</v>
      </c>
      <c r="N62" s="32">
        <f t="shared" si="11"/>
        <v>3635.636667</v>
      </c>
      <c r="O62" s="32">
        <f t="shared" si="12"/>
        <v>3637.710769</v>
      </c>
      <c r="P62" s="32">
        <f t="shared" si="13"/>
        <v>3639.348571</v>
      </c>
      <c r="Q62" s="32">
        <f t="shared" si="14"/>
        <v>3644.832667</v>
      </c>
      <c r="R62" s="4">
        <f t="shared" si="15"/>
        <v>3651.740625</v>
      </c>
      <c r="S62" s="4">
        <f t="shared" si="16"/>
        <v>3657.517647</v>
      </c>
      <c r="T62" s="4">
        <f t="shared" si="17"/>
        <v>3659.038889</v>
      </c>
      <c r="U62" s="4">
        <f t="shared" si="18"/>
        <v>3660.462632</v>
      </c>
      <c r="V62" s="4">
        <f t="shared" si="19"/>
        <v>3661.236</v>
      </c>
    </row>
    <row r="63">
      <c r="A63" s="30">
        <v>46014.0</v>
      </c>
      <c r="B63" s="3">
        <v>3625.1</v>
      </c>
      <c r="C63" s="3">
        <v>3621.53</v>
      </c>
      <c r="D63" s="32">
        <f t="shared" si="50"/>
        <v>3614.225</v>
      </c>
      <c r="E63" s="32">
        <f t="shared" si="51"/>
        <v>3608.826667</v>
      </c>
      <c r="F63" s="32">
        <f t="shared" si="52"/>
        <v>3598.81</v>
      </c>
      <c r="G63" s="32">
        <f t="shared" si="53"/>
        <v>3601.634</v>
      </c>
      <c r="H63" s="32">
        <f t="shared" si="54"/>
        <v>3604.32</v>
      </c>
      <c r="I63" s="32">
        <f t="shared" si="6"/>
        <v>3606.445714</v>
      </c>
      <c r="J63" s="37">
        <f t="shared" si="7"/>
        <v>3615.565</v>
      </c>
      <c r="K63" s="32">
        <f t="shared" si="8"/>
        <v>3618.604444</v>
      </c>
      <c r="L63" s="32">
        <f t="shared" si="9"/>
        <v>3622.192</v>
      </c>
      <c r="M63" s="32">
        <f t="shared" si="10"/>
        <v>3623.191818</v>
      </c>
      <c r="N63" s="32">
        <f t="shared" si="11"/>
        <v>3628.7125</v>
      </c>
      <c r="O63" s="32">
        <f t="shared" si="12"/>
        <v>3634.551538</v>
      </c>
      <c r="P63" s="32">
        <f t="shared" si="13"/>
        <v>3636.555</v>
      </c>
      <c r="Q63" s="32">
        <f t="shared" si="14"/>
        <v>3638.160667</v>
      </c>
      <c r="R63" s="4">
        <f t="shared" si="15"/>
        <v>3643.37625</v>
      </c>
      <c r="S63" s="4">
        <f t="shared" si="16"/>
        <v>3649.963529</v>
      </c>
      <c r="T63" s="4">
        <f t="shared" si="17"/>
        <v>3655.518333</v>
      </c>
      <c r="U63" s="4">
        <f t="shared" si="18"/>
        <v>3657.064737</v>
      </c>
      <c r="V63" s="4">
        <f t="shared" si="19"/>
        <v>3658.516</v>
      </c>
    </row>
    <row r="64">
      <c r="A64" s="30">
        <v>46015.0</v>
      </c>
      <c r="B64" s="3">
        <v>3636.7</v>
      </c>
      <c r="C64" s="3">
        <v>3640.26</v>
      </c>
      <c r="D64" s="32">
        <f t="shared" si="50"/>
        <v>3630.895</v>
      </c>
      <c r="E64" s="32">
        <f t="shared" si="51"/>
        <v>3622.903333</v>
      </c>
      <c r="F64" s="32">
        <f t="shared" si="52"/>
        <v>3616.685</v>
      </c>
      <c r="G64" s="32">
        <f t="shared" si="53"/>
        <v>3607.1</v>
      </c>
      <c r="H64" s="32">
        <f t="shared" si="54"/>
        <v>3608.071667</v>
      </c>
      <c r="I64" s="32">
        <f t="shared" si="6"/>
        <v>3609.454286</v>
      </c>
      <c r="J64" s="37">
        <f t="shared" si="7"/>
        <v>3610.6725</v>
      </c>
      <c r="K64" s="32">
        <f t="shared" si="8"/>
        <v>3618.308889</v>
      </c>
      <c r="L64" s="32">
        <f t="shared" si="9"/>
        <v>3620.77</v>
      </c>
      <c r="M64" s="32">
        <f t="shared" si="10"/>
        <v>3623.834545</v>
      </c>
      <c r="N64" s="32">
        <f t="shared" si="11"/>
        <v>3624.614167</v>
      </c>
      <c r="O64" s="32">
        <f t="shared" si="12"/>
        <v>3629.600769</v>
      </c>
      <c r="P64" s="32">
        <f t="shared" si="13"/>
        <v>3634.959286</v>
      </c>
      <c r="Q64" s="32">
        <f t="shared" si="14"/>
        <v>3636.802</v>
      </c>
      <c r="R64" s="4">
        <f t="shared" si="15"/>
        <v>3638.291875</v>
      </c>
      <c r="S64" s="4">
        <f t="shared" si="16"/>
        <v>3643.192941</v>
      </c>
      <c r="T64" s="4">
        <f t="shared" si="17"/>
        <v>3649.424444</v>
      </c>
      <c r="U64" s="4">
        <f t="shared" si="18"/>
        <v>3654.715263</v>
      </c>
      <c r="V64" s="4">
        <f t="shared" si="19"/>
        <v>3656.2245</v>
      </c>
    </row>
    <row r="65">
      <c r="A65" s="30">
        <v>46017.0</v>
      </c>
      <c r="B65" s="3">
        <v>3623.1</v>
      </c>
      <c r="C65" s="3">
        <v>3626.76</v>
      </c>
      <c r="D65" s="32">
        <f t="shared" si="50"/>
        <v>3633.51</v>
      </c>
      <c r="E65" s="32">
        <f t="shared" si="51"/>
        <v>3629.516667</v>
      </c>
      <c r="F65" s="32">
        <f t="shared" si="52"/>
        <v>3623.8675</v>
      </c>
      <c r="G65" s="32">
        <f t="shared" si="53"/>
        <v>3618.7</v>
      </c>
      <c r="H65" s="32">
        <f t="shared" si="54"/>
        <v>3610.376667</v>
      </c>
      <c r="I65" s="32">
        <f t="shared" si="6"/>
        <v>3610.741429</v>
      </c>
      <c r="J65" s="37">
        <f t="shared" si="7"/>
        <v>3611.6175</v>
      </c>
      <c r="K65" s="32">
        <f t="shared" si="8"/>
        <v>3612.46</v>
      </c>
      <c r="L65" s="32">
        <f t="shared" si="9"/>
        <v>3619.154</v>
      </c>
      <c r="M65" s="32">
        <f t="shared" si="10"/>
        <v>3621.314545</v>
      </c>
      <c r="N65" s="32">
        <f t="shared" si="11"/>
        <v>3624.078333</v>
      </c>
      <c r="O65" s="32">
        <f t="shared" si="12"/>
        <v>3624.779231</v>
      </c>
      <c r="P65" s="32">
        <f t="shared" si="13"/>
        <v>3629.397857</v>
      </c>
      <c r="Q65" s="32">
        <f t="shared" si="14"/>
        <v>3634.412667</v>
      </c>
      <c r="R65" s="4">
        <f t="shared" si="15"/>
        <v>3636.174375</v>
      </c>
      <c r="S65" s="4">
        <f t="shared" si="16"/>
        <v>3637.613529</v>
      </c>
      <c r="T65" s="4">
        <f t="shared" si="17"/>
        <v>3642.28</v>
      </c>
      <c r="U65" s="4">
        <f t="shared" si="18"/>
        <v>3648.231579</v>
      </c>
      <c r="V65" s="4">
        <f t="shared" si="19"/>
        <v>3653.3175</v>
      </c>
    </row>
    <row r="66">
      <c r="A66" s="30">
        <v>46020.0</v>
      </c>
      <c r="B66" s="3">
        <v>3592.1</v>
      </c>
      <c r="C66" s="3">
        <v>3614.18</v>
      </c>
      <c r="D66" s="32">
        <f t="shared" si="50"/>
        <v>3620.47</v>
      </c>
      <c r="E66" s="32">
        <f t="shared" si="51"/>
        <v>3627.066667</v>
      </c>
      <c r="F66" s="32">
        <f t="shared" si="52"/>
        <v>3625.6825</v>
      </c>
      <c r="G66" s="32">
        <f t="shared" si="53"/>
        <v>3621.93</v>
      </c>
      <c r="H66" s="32">
        <f t="shared" si="54"/>
        <v>3617.946667</v>
      </c>
      <c r="I66" s="32">
        <f t="shared" si="6"/>
        <v>3610.92</v>
      </c>
      <c r="J66" s="37">
        <f t="shared" si="7"/>
        <v>3611.17125</v>
      </c>
      <c r="K66" s="32">
        <f t="shared" si="8"/>
        <v>3611.902222</v>
      </c>
      <c r="L66" s="32">
        <f t="shared" si="9"/>
        <v>3612.632</v>
      </c>
      <c r="M66" s="32">
        <f t="shared" si="10"/>
        <v>3618.701818</v>
      </c>
      <c r="N66" s="32">
        <f t="shared" si="11"/>
        <v>3620.72</v>
      </c>
      <c r="O66" s="32">
        <f t="shared" si="12"/>
        <v>3623.316923</v>
      </c>
      <c r="P66" s="32">
        <f t="shared" si="13"/>
        <v>3624.022143</v>
      </c>
      <c r="Q66" s="32">
        <f t="shared" si="14"/>
        <v>3628.383333</v>
      </c>
      <c r="R66" s="4">
        <f t="shared" si="15"/>
        <v>3633.148125</v>
      </c>
      <c r="S66" s="4">
        <f t="shared" si="16"/>
        <v>3634.880588</v>
      </c>
      <c r="T66" s="4">
        <f t="shared" si="17"/>
        <v>3636.311667</v>
      </c>
      <c r="U66" s="4">
        <f t="shared" si="18"/>
        <v>3640.801053</v>
      </c>
      <c r="V66" s="4">
        <f t="shared" si="19"/>
        <v>3646.529</v>
      </c>
    </row>
    <row r="67">
      <c r="A67" s="30">
        <v>46021.0</v>
      </c>
      <c r="B67" s="3">
        <v>3660.3</v>
      </c>
      <c r="C67" s="3">
        <v>3646.83</v>
      </c>
      <c r="D67" s="32">
        <f t="shared" si="50"/>
        <v>3630.505</v>
      </c>
      <c r="E67" s="32">
        <f t="shared" si="51"/>
        <v>3629.256667</v>
      </c>
      <c r="F67" s="32">
        <f t="shared" si="52"/>
        <v>3632.0075</v>
      </c>
      <c r="G67" s="32">
        <f t="shared" si="53"/>
        <v>3629.912</v>
      </c>
      <c r="H67" s="32">
        <f t="shared" si="54"/>
        <v>3626.08</v>
      </c>
      <c r="I67" s="32">
        <f t="shared" si="6"/>
        <v>3622.072857</v>
      </c>
      <c r="J67" s="37">
        <f t="shared" si="7"/>
        <v>3615.40875</v>
      </c>
      <c r="K67" s="32">
        <f t="shared" si="8"/>
        <v>3615.133333</v>
      </c>
      <c r="L67" s="32">
        <f t="shared" si="9"/>
        <v>3615.395</v>
      </c>
      <c r="M67" s="32">
        <f t="shared" si="10"/>
        <v>3615.740909</v>
      </c>
      <c r="N67" s="32">
        <f t="shared" si="11"/>
        <v>3621.045833</v>
      </c>
      <c r="O67" s="32">
        <f t="shared" si="12"/>
        <v>3622.728462</v>
      </c>
      <c r="P67" s="32">
        <f t="shared" si="13"/>
        <v>3624.996429</v>
      </c>
      <c r="Q67" s="32">
        <f t="shared" si="14"/>
        <v>3625.542667</v>
      </c>
      <c r="R67" s="4">
        <f t="shared" si="15"/>
        <v>3629.53625</v>
      </c>
      <c r="S67" s="4">
        <f t="shared" si="16"/>
        <v>3633.952941</v>
      </c>
      <c r="T67" s="4">
        <f t="shared" si="17"/>
        <v>3635.544444</v>
      </c>
      <c r="U67" s="4">
        <f t="shared" si="18"/>
        <v>3636.865263</v>
      </c>
      <c r="V67" s="4">
        <f t="shared" si="19"/>
        <v>3641.1025</v>
      </c>
    </row>
    <row r="68">
      <c r="A68" s="30">
        <v>46022.0</v>
      </c>
      <c r="B68" s="3">
        <v>3709.2</v>
      </c>
      <c r="C68" s="3">
        <v>3684.25</v>
      </c>
      <c r="D68" s="32">
        <f t="shared" si="50"/>
        <v>3665.54</v>
      </c>
      <c r="E68" s="32">
        <f t="shared" si="51"/>
        <v>3648.42</v>
      </c>
      <c r="F68" s="32">
        <f t="shared" si="52"/>
        <v>3643.005</v>
      </c>
      <c r="G68" s="32">
        <f t="shared" si="53"/>
        <v>3642.456</v>
      </c>
      <c r="H68" s="32">
        <f t="shared" si="54"/>
        <v>3638.968333</v>
      </c>
      <c r="I68" s="32">
        <f t="shared" si="6"/>
        <v>3634.39</v>
      </c>
      <c r="J68" s="37">
        <f t="shared" si="7"/>
        <v>3629.845</v>
      </c>
      <c r="K68" s="32">
        <f t="shared" si="8"/>
        <v>3623.057778</v>
      </c>
      <c r="L68" s="32">
        <f t="shared" si="9"/>
        <v>3622.045</v>
      </c>
      <c r="M68" s="32">
        <f t="shared" si="10"/>
        <v>3621.654545</v>
      </c>
      <c r="N68" s="32">
        <f t="shared" si="11"/>
        <v>3621.45</v>
      </c>
      <c r="O68" s="32">
        <f t="shared" si="12"/>
        <v>3625.907692</v>
      </c>
      <c r="P68" s="32">
        <f t="shared" si="13"/>
        <v>3627.122857</v>
      </c>
      <c r="Q68" s="32">
        <f t="shared" si="14"/>
        <v>3628.946667</v>
      </c>
      <c r="R68" s="4">
        <f t="shared" si="15"/>
        <v>3629.211875</v>
      </c>
      <c r="S68" s="4">
        <f t="shared" si="16"/>
        <v>3632.754706</v>
      </c>
      <c r="T68" s="4">
        <f t="shared" si="17"/>
        <v>3636.747222</v>
      </c>
      <c r="U68" s="4">
        <f t="shared" si="18"/>
        <v>3638.107895</v>
      </c>
      <c r="V68" s="4">
        <f t="shared" si="19"/>
        <v>3639.2345</v>
      </c>
    </row>
    <row r="69">
      <c r="A69" s="30">
        <v>46023.0</v>
      </c>
      <c r="B69" s="3">
        <v>3761.0</v>
      </c>
      <c r="C69" s="3">
        <v>3756.89</v>
      </c>
      <c r="D69" s="32">
        <f t="shared" si="50"/>
        <v>3720.57</v>
      </c>
      <c r="E69" s="32">
        <f t="shared" si="51"/>
        <v>3695.99</v>
      </c>
      <c r="F69" s="32">
        <f t="shared" si="52"/>
        <v>3675.5375</v>
      </c>
      <c r="G69" s="32">
        <f t="shared" si="53"/>
        <v>3665.782</v>
      </c>
      <c r="H69" s="32">
        <f t="shared" si="54"/>
        <v>3661.528333</v>
      </c>
      <c r="I69" s="32">
        <f t="shared" si="6"/>
        <v>3655.814286</v>
      </c>
      <c r="J69" s="37">
        <f t="shared" si="7"/>
        <v>3649.7025</v>
      </c>
      <c r="K69" s="32">
        <f t="shared" si="8"/>
        <v>3643.961111</v>
      </c>
      <c r="L69" s="32">
        <f t="shared" si="9"/>
        <v>3636.441</v>
      </c>
      <c r="M69" s="32">
        <f t="shared" si="10"/>
        <v>3634.303636</v>
      </c>
      <c r="N69" s="32">
        <f t="shared" si="11"/>
        <v>3632.924167</v>
      </c>
      <c r="O69" s="32">
        <f t="shared" si="12"/>
        <v>3631.868462</v>
      </c>
      <c r="P69" s="32">
        <f t="shared" si="13"/>
        <v>3635.263571</v>
      </c>
      <c r="Q69" s="32">
        <f t="shared" si="14"/>
        <v>3635.774</v>
      </c>
      <c r="R69" s="4">
        <f t="shared" si="15"/>
        <v>3636.943125</v>
      </c>
      <c r="S69" s="4">
        <f t="shared" si="16"/>
        <v>3636.722353</v>
      </c>
      <c r="T69" s="4">
        <f t="shared" si="17"/>
        <v>3639.651111</v>
      </c>
      <c r="U69" s="4">
        <f t="shared" si="18"/>
        <v>3643.070526</v>
      </c>
      <c r="V69" s="4">
        <f t="shared" si="19"/>
        <v>3644.047</v>
      </c>
    </row>
    <row r="70">
      <c r="A70" s="30">
        <v>46024.0</v>
      </c>
      <c r="B70" s="3">
        <v>3802.4</v>
      </c>
      <c r="C70" s="3">
        <v>3797.33</v>
      </c>
      <c r="D70" s="32">
        <f t="shared" si="50"/>
        <v>3777.11</v>
      </c>
      <c r="E70" s="32">
        <f t="shared" si="51"/>
        <v>3746.156667</v>
      </c>
      <c r="F70" s="32">
        <f t="shared" si="52"/>
        <v>3721.325</v>
      </c>
      <c r="G70" s="32">
        <f t="shared" si="53"/>
        <v>3699.896</v>
      </c>
      <c r="H70" s="32">
        <f t="shared" si="54"/>
        <v>3687.706667</v>
      </c>
      <c r="I70" s="32">
        <f t="shared" si="6"/>
        <v>3680.928571</v>
      </c>
      <c r="J70" s="37">
        <f t="shared" si="7"/>
        <v>3673.50375</v>
      </c>
      <c r="K70" s="32">
        <f t="shared" si="8"/>
        <v>3666.105556</v>
      </c>
      <c r="L70" s="32">
        <f t="shared" si="9"/>
        <v>3659.298</v>
      </c>
      <c r="M70" s="32">
        <f t="shared" si="10"/>
        <v>3651.067273</v>
      </c>
      <c r="N70" s="32">
        <f t="shared" si="11"/>
        <v>3647.889167</v>
      </c>
      <c r="O70" s="32">
        <f t="shared" si="12"/>
        <v>3645.570769</v>
      </c>
      <c r="P70" s="32">
        <f t="shared" si="13"/>
        <v>3643.687143</v>
      </c>
      <c r="Q70" s="32">
        <f t="shared" si="14"/>
        <v>3646.068</v>
      </c>
      <c r="R70" s="4">
        <f t="shared" si="15"/>
        <v>3645.87125</v>
      </c>
      <c r="S70" s="4">
        <f t="shared" si="16"/>
        <v>3646.377647</v>
      </c>
      <c r="T70" s="4">
        <f t="shared" si="17"/>
        <v>3645.645</v>
      </c>
      <c r="U70" s="4">
        <f t="shared" si="18"/>
        <v>3647.95</v>
      </c>
      <c r="V70" s="4">
        <f t="shared" si="19"/>
        <v>3650.7835</v>
      </c>
    </row>
    <row r="71">
      <c r="A71" s="30">
        <v>46027.0</v>
      </c>
      <c r="B71" s="3">
        <v>3790.3</v>
      </c>
      <c r="C71" s="3">
        <v>3809.24</v>
      </c>
      <c r="D71" s="75">
        <f>SUM(C70:C71)/2</f>
        <v>3803.285</v>
      </c>
      <c r="E71" s="201">
        <f>SUM(C69:C71)/3</f>
        <v>3787.82</v>
      </c>
      <c r="F71" s="80">
        <f>SUM(C68:C71)/4</f>
        <v>3761.9275</v>
      </c>
      <c r="G71" s="87">
        <f>SUM(C67:C71)/5</f>
        <v>3738.908</v>
      </c>
      <c r="H71" s="82">
        <f>SUM(C66:C71)/6</f>
        <v>3718.12</v>
      </c>
      <c r="I71" s="72">
        <f t="shared" si="6"/>
        <v>3705.068571</v>
      </c>
      <c r="J71" s="72">
        <f t="shared" si="7"/>
        <v>3696.9675</v>
      </c>
      <c r="K71" s="72">
        <f t="shared" si="8"/>
        <v>3688.585556</v>
      </c>
      <c r="L71" s="82">
        <f t="shared" si="9"/>
        <v>3680.419</v>
      </c>
      <c r="M71" s="57">
        <f t="shared" si="10"/>
        <v>3672.929091</v>
      </c>
      <c r="N71" s="202">
        <f t="shared" si="11"/>
        <v>3664.248333</v>
      </c>
      <c r="O71" s="65">
        <f t="shared" si="12"/>
        <v>3660.300769</v>
      </c>
      <c r="P71" s="58">
        <f t="shared" si="13"/>
        <v>3657.261429</v>
      </c>
      <c r="Q71" s="65">
        <f t="shared" si="14"/>
        <v>3654.724</v>
      </c>
      <c r="R71" s="64">
        <f t="shared" si="15"/>
        <v>3656.26625</v>
      </c>
      <c r="S71" s="73">
        <f t="shared" si="16"/>
        <v>3655.481176</v>
      </c>
      <c r="T71" s="73">
        <f t="shared" si="17"/>
        <v>3655.425556</v>
      </c>
      <c r="U71" s="73">
        <f t="shared" si="18"/>
        <v>3654.255263</v>
      </c>
      <c r="V71" s="64">
        <f t="shared" si="19"/>
        <v>3656.0145</v>
      </c>
    </row>
    <row r="72">
      <c r="A72" s="30">
        <v>46028.0</v>
      </c>
      <c r="B72" s="3">
        <v>3785.6</v>
      </c>
      <c r="C72" s="3">
        <v>3776.88</v>
      </c>
      <c r="D72" s="32">
        <f t="shared" ref="D72:D100" si="55">SUM(C71:C72)/2</f>
        <v>3793.06</v>
      </c>
      <c r="E72" s="32">
        <f t="shared" ref="E72:E100" si="56">SUM(C70:C72)/3</f>
        <v>3794.483333</v>
      </c>
      <c r="F72" s="32">
        <f t="shared" ref="F72:F100" si="57">SUM(C69:C72)/4</f>
        <v>3785.085</v>
      </c>
      <c r="G72" s="32">
        <f t="shared" ref="G72:G100" si="58">SUM(C68:C72)/5</f>
        <v>3764.918</v>
      </c>
      <c r="H72" s="32">
        <f t="shared" ref="H72:H100" si="59">SUM(C67:C72)/6</f>
        <v>3745.236667</v>
      </c>
      <c r="I72" s="32">
        <f t="shared" si="6"/>
        <v>3726.514286</v>
      </c>
      <c r="J72" s="37">
        <f t="shared" si="7"/>
        <v>3714.045</v>
      </c>
      <c r="K72" s="32">
        <f t="shared" si="8"/>
        <v>3705.846667</v>
      </c>
      <c r="L72" s="32">
        <f t="shared" si="9"/>
        <v>3697.415</v>
      </c>
      <c r="M72" s="32">
        <f t="shared" si="10"/>
        <v>3689.188182</v>
      </c>
      <c r="N72" s="32">
        <f t="shared" si="11"/>
        <v>3681.591667</v>
      </c>
      <c r="O72" s="32">
        <f t="shared" si="12"/>
        <v>3672.912308</v>
      </c>
      <c r="P72" s="32">
        <f t="shared" si="13"/>
        <v>3668.627857</v>
      </c>
      <c r="Q72" s="32">
        <f t="shared" si="14"/>
        <v>3665.236</v>
      </c>
      <c r="R72" s="4">
        <f t="shared" si="15"/>
        <v>3662.35875</v>
      </c>
      <c r="S72" s="4">
        <f t="shared" si="16"/>
        <v>3663.361176</v>
      </c>
      <c r="T72" s="4">
        <f t="shared" si="17"/>
        <v>3662.225556</v>
      </c>
      <c r="U72" s="4">
        <f t="shared" si="18"/>
        <v>3661.817895</v>
      </c>
      <c r="V72" s="4">
        <f t="shared" si="19"/>
        <v>3660.3865</v>
      </c>
    </row>
    <row r="73">
      <c r="A73" s="30">
        <v>46029.0</v>
      </c>
      <c r="B73" s="3">
        <v>3748.8</v>
      </c>
      <c r="C73" s="3">
        <v>3754.25</v>
      </c>
      <c r="D73" s="32">
        <f t="shared" si="55"/>
        <v>3765.565</v>
      </c>
      <c r="E73" s="32">
        <f t="shared" si="56"/>
        <v>3780.123333</v>
      </c>
      <c r="F73" s="32">
        <f t="shared" si="57"/>
        <v>3784.425</v>
      </c>
      <c r="G73" s="32">
        <f t="shared" si="58"/>
        <v>3778.918</v>
      </c>
      <c r="H73" s="32">
        <f t="shared" si="59"/>
        <v>3763.14</v>
      </c>
      <c r="I73" s="32">
        <f t="shared" si="6"/>
        <v>3746.524286</v>
      </c>
      <c r="J73" s="37">
        <f t="shared" si="7"/>
        <v>3729.98125</v>
      </c>
      <c r="K73" s="32">
        <f t="shared" si="8"/>
        <v>3718.512222</v>
      </c>
      <c r="L73" s="32">
        <f t="shared" si="9"/>
        <v>3710.687</v>
      </c>
      <c r="M73" s="32">
        <f t="shared" si="10"/>
        <v>3702.581818</v>
      </c>
      <c r="N73" s="32">
        <f t="shared" si="11"/>
        <v>3694.61</v>
      </c>
      <c r="O73" s="32">
        <f t="shared" si="12"/>
        <v>3687.180769</v>
      </c>
      <c r="P73" s="32">
        <f t="shared" si="13"/>
        <v>3678.722143</v>
      </c>
      <c r="Q73" s="32">
        <f t="shared" si="14"/>
        <v>3674.336</v>
      </c>
      <c r="R73" s="4">
        <f t="shared" si="15"/>
        <v>3670.799375</v>
      </c>
      <c r="S73" s="4">
        <f t="shared" si="16"/>
        <v>3667.764118</v>
      </c>
      <c r="T73" s="4">
        <f t="shared" si="17"/>
        <v>3668.410556</v>
      </c>
      <c r="U73" s="4">
        <f t="shared" si="18"/>
        <v>3667.068947</v>
      </c>
      <c r="V73" s="4">
        <f t="shared" si="19"/>
        <v>3666.4395</v>
      </c>
    </row>
    <row r="74">
      <c r="A74" s="30">
        <v>46030.0</v>
      </c>
      <c r="B74" s="3">
        <v>3724.0</v>
      </c>
      <c r="C74" s="3">
        <v>3725.81</v>
      </c>
      <c r="D74" s="32">
        <f t="shared" si="55"/>
        <v>3740.03</v>
      </c>
      <c r="E74" s="32">
        <f t="shared" si="56"/>
        <v>3752.313333</v>
      </c>
      <c r="F74" s="32">
        <f t="shared" si="57"/>
        <v>3766.545</v>
      </c>
      <c r="G74" s="32">
        <f t="shared" si="58"/>
        <v>3772.702</v>
      </c>
      <c r="H74" s="32">
        <f t="shared" si="59"/>
        <v>3770.066667</v>
      </c>
      <c r="I74" s="32">
        <f t="shared" si="6"/>
        <v>3757.807143</v>
      </c>
      <c r="J74" s="37">
        <f t="shared" si="7"/>
        <v>3743.935</v>
      </c>
      <c r="K74" s="32">
        <f t="shared" si="8"/>
        <v>3729.517778</v>
      </c>
      <c r="L74" s="32">
        <f t="shared" si="9"/>
        <v>3719.242</v>
      </c>
      <c r="M74" s="32">
        <f t="shared" si="10"/>
        <v>3712.061818</v>
      </c>
      <c r="N74" s="32">
        <f t="shared" si="11"/>
        <v>3704.5175</v>
      </c>
      <c r="O74" s="32">
        <f t="shared" si="12"/>
        <v>3697.01</v>
      </c>
      <c r="P74" s="32">
        <f t="shared" si="13"/>
        <v>3689.94</v>
      </c>
      <c r="Q74" s="32">
        <f t="shared" si="14"/>
        <v>3681.861333</v>
      </c>
      <c r="R74" s="4">
        <f t="shared" si="15"/>
        <v>3677.553125</v>
      </c>
      <c r="S74" s="4">
        <f t="shared" si="16"/>
        <v>3674.035294</v>
      </c>
      <c r="T74" s="4">
        <f t="shared" si="17"/>
        <v>3670.988889</v>
      </c>
      <c r="U74" s="4">
        <f t="shared" si="18"/>
        <v>3671.431579</v>
      </c>
      <c r="V74" s="4">
        <f t="shared" si="19"/>
        <v>3670.006</v>
      </c>
    </row>
    <row r="75">
      <c r="A75" s="30">
        <v>46031.0</v>
      </c>
      <c r="B75" s="3">
        <v>3677.3</v>
      </c>
      <c r="C75" s="3">
        <v>3696.91</v>
      </c>
      <c r="D75" s="32">
        <f t="shared" si="55"/>
        <v>3711.36</v>
      </c>
      <c r="E75" s="32">
        <f t="shared" si="56"/>
        <v>3725.656667</v>
      </c>
      <c r="F75" s="32">
        <f t="shared" si="57"/>
        <v>3738.4625</v>
      </c>
      <c r="G75" s="32">
        <f t="shared" si="58"/>
        <v>3752.618</v>
      </c>
      <c r="H75" s="32">
        <f t="shared" si="59"/>
        <v>3760.07</v>
      </c>
      <c r="I75" s="32">
        <f t="shared" si="6"/>
        <v>3759.615714</v>
      </c>
      <c r="J75" s="37">
        <f t="shared" si="7"/>
        <v>3750.195</v>
      </c>
      <c r="K75" s="32">
        <f t="shared" si="8"/>
        <v>3738.71</v>
      </c>
      <c r="L75" s="32">
        <f t="shared" si="9"/>
        <v>3726.257</v>
      </c>
      <c r="M75" s="32">
        <f t="shared" si="10"/>
        <v>3717.211818</v>
      </c>
      <c r="N75" s="32">
        <f t="shared" si="11"/>
        <v>3710.799167</v>
      </c>
      <c r="O75" s="32">
        <f t="shared" si="12"/>
        <v>3703.932308</v>
      </c>
      <c r="P75" s="32">
        <f t="shared" si="13"/>
        <v>3697.002857</v>
      </c>
      <c r="Q75" s="32">
        <f t="shared" si="14"/>
        <v>3690.404667</v>
      </c>
      <c r="R75" s="4">
        <f t="shared" si="15"/>
        <v>3682.801875</v>
      </c>
      <c r="S75" s="4">
        <f t="shared" si="16"/>
        <v>3678.691765</v>
      </c>
      <c r="T75" s="4">
        <f t="shared" si="17"/>
        <v>3675.306111</v>
      </c>
      <c r="U75" s="4">
        <f t="shared" si="18"/>
        <v>3672.353158</v>
      </c>
      <c r="V75" s="4">
        <f t="shared" si="19"/>
        <v>3672.7055</v>
      </c>
    </row>
    <row r="76">
      <c r="A76" s="30">
        <v>46034.0</v>
      </c>
      <c r="B76" s="3">
        <v>3682.0</v>
      </c>
      <c r="C76" s="3">
        <v>3656.44</v>
      </c>
      <c r="D76" s="32">
        <f t="shared" si="55"/>
        <v>3676.675</v>
      </c>
      <c r="E76" s="32">
        <f t="shared" si="56"/>
        <v>3693.053333</v>
      </c>
      <c r="F76" s="32">
        <f t="shared" si="57"/>
        <v>3708.3525</v>
      </c>
      <c r="G76" s="32">
        <f t="shared" si="58"/>
        <v>3722.058</v>
      </c>
      <c r="H76" s="32">
        <f t="shared" si="59"/>
        <v>3736.588333</v>
      </c>
      <c r="I76" s="32">
        <f t="shared" si="6"/>
        <v>3745.265714</v>
      </c>
      <c r="J76" s="37">
        <f t="shared" si="7"/>
        <v>3746.71875</v>
      </c>
      <c r="K76" s="32">
        <f t="shared" si="8"/>
        <v>3739.777778</v>
      </c>
      <c r="L76" s="32">
        <f t="shared" si="9"/>
        <v>3730.483</v>
      </c>
      <c r="M76" s="32">
        <f t="shared" si="10"/>
        <v>3719.91</v>
      </c>
      <c r="N76" s="32">
        <f t="shared" si="11"/>
        <v>3712.1475</v>
      </c>
      <c r="O76" s="32">
        <f t="shared" si="12"/>
        <v>3706.617692</v>
      </c>
      <c r="P76" s="32">
        <f t="shared" si="13"/>
        <v>3700.54</v>
      </c>
      <c r="Q76" s="32">
        <f t="shared" si="14"/>
        <v>3694.298667</v>
      </c>
      <c r="R76" s="4">
        <f t="shared" si="15"/>
        <v>3688.281875</v>
      </c>
      <c r="S76" s="4">
        <f t="shared" si="16"/>
        <v>3681.251176</v>
      </c>
      <c r="T76" s="4">
        <f t="shared" si="17"/>
        <v>3677.455556</v>
      </c>
      <c r="U76" s="4">
        <f t="shared" si="18"/>
        <v>3674.313158</v>
      </c>
      <c r="V76" s="4">
        <f t="shared" si="19"/>
        <v>3671.5575</v>
      </c>
    </row>
    <row r="77">
      <c r="A77" s="30">
        <v>46035.0</v>
      </c>
      <c r="B77" s="3">
        <v>3661.5</v>
      </c>
      <c r="C77" s="3">
        <v>3654.66</v>
      </c>
      <c r="D77" s="32">
        <f t="shared" si="55"/>
        <v>3655.55</v>
      </c>
      <c r="E77" s="32">
        <f t="shared" si="56"/>
        <v>3669.336667</v>
      </c>
      <c r="F77" s="32">
        <f t="shared" si="57"/>
        <v>3683.455</v>
      </c>
      <c r="G77" s="32">
        <f t="shared" si="58"/>
        <v>3697.614</v>
      </c>
      <c r="H77" s="32">
        <f t="shared" si="59"/>
        <v>3710.825</v>
      </c>
      <c r="I77" s="32">
        <f t="shared" si="6"/>
        <v>3724.884286</v>
      </c>
      <c r="J77" s="37">
        <f t="shared" si="7"/>
        <v>3733.94</v>
      </c>
      <c r="K77" s="32">
        <f t="shared" si="8"/>
        <v>3736.49</v>
      </c>
      <c r="L77" s="32">
        <f t="shared" si="9"/>
        <v>3731.266</v>
      </c>
      <c r="M77" s="32">
        <f t="shared" si="10"/>
        <v>3723.59</v>
      </c>
      <c r="N77" s="32">
        <f t="shared" si="11"/>
        <v>3714.4725</v>
      </c>
      <c r="O77" s="32">
        <f t="shared" si="12"/>
        <v>3707.725385</v>
      </c>
      <c r="P77" s="32">
        <f t="shared" si="13"/>
        <v>3702.906429</v>
      </c>
      <c r="Q77" s="32">
        <f t="shared" si="14"/>
        <v>3697.481333</v>
      </c>
      <c r="R77" s="4">
        <f t="shared" si="15"/>
        <v>3691.82125</v>
      </c>
      <c r="S77" s="4">
        <f t="shared" si="16"/>
        <v>3686.304118</v>
      </c>
      <c r="T77" s="4">
        <f t="shared" si="17"/>
        <v>3679.773889</v>
      </c>
      <c r="U77" s="4">
        <f t="shared" si="18"/>
        <v>3676.255789</v>
      </c>
      <c r="V77" s="4">
        <f t="shared" si="19"/>
        <v>3673.3305</v>
      </c>
    </row>
    <row r="78">
      <c r="A78" s="30">
        <v>46036.0</v>
      </c>
      <c r="B78" s="3">
        <v>3649.5</v>
      </c>
      <c r="C78" s="3">
        <v>3655.07</v>
      </c>
      <c r="D78" s="32">
        <f t="shared" si="55"/>
        <v>3654.865</v>
      </c>
      <c r="E78" s="32">
        <f t="shared" si="56"/>
        <v>3655.39</v>
      </c>
      <c r="F78" s="32">
        <f t="shared" si="57"/>
        <v>3665.77</v>
      </c>
      <c r="G78" s="32">
        <f t="shared" si="58"/>
        <v>3677.778</v>
      </c>
      <c r="H78" s="32">
        <f t="shared" si="59"/>
        <v>3690.523333</v>
      </c>
      <c r="I78" s="32">
        <f t="shared" si="6"/>
        <v>3702.86</v>
      </c>
      <c r="J78" s="37">
        <f t="shared" si="7"/>
        <v>3716.1575</v>
      </c>
      <c r="K78" s="32">
        <f t="shared" si="8"/>
        <v>3725.176667</v>
      </c>
      <c r="L78" s="32">
        <f t="shared" si="9"/>
        <v>3728.348</v>
      </c>
      <c r="M78" s="32">
        <f t="shared" si="10"/>
        <v>3724.339091</v>
      </c>
      <c r="N78" s="32">
        <f t="shared" si="11"/>
        <v>3717.88</v>
      </c>
      <c r="O78" s="32">
        <f t="shared" si="12"/>
        <v>3709.903077</v>
      </c>
      <c r="P78" s="32">
        <f t="shared" si="13"/>
        <v>3703.964286</v>
      </c>
      <c r="Q78" s="32">
        <f t="shared" si="14"/>
        <v>3699.717333</v>
      </c>
      <c r="R78" s="4">
        <f t="shared" si="15"/>
        <v>3694.830625</v>
      </c>
      <c r="S78" s="4">
        <f t="shared" si="16"/>
        <v>3689.659412</v>
      </c>
      <c r="T78" s="4">
        <f t="shared" si="17"/>
        <v>3684.568889</v>
      </c>
      <c r="U78" s="4">
        <f t="shared" si="18"/>
        <v>3678.473684</v>
      </c>
      <c r="V78" s="4">
        <f t="shared" si="19"/>
        <v>3675.1965</v>
      </c>
    </row>
    <row r="79">
      <c r="A79" s="30">
        <v>46038.0</v>
      </c>
      <c r="B79" s="3">
        <v>3658.2</v>
      </c>
      <c r="C79" s="3">
        <v>3689.08</v>
      </c>
      <c r="D79" s="32">
        <f t="shared" si="55"/>
        <v>3672.075</v>
      </c>
      <c r="E79" s="32">
        <f t="shared" si="56"/>
        <v>3666.27</v>
      </c>
      <c r="F79" s="32">
        <f t="shared" si="57"/>
        <v>3663.8125</v>
      </c>
      <c r="G79" s="32">
        <f t="shared" si="58"/>
        <v>3670.432</v>
      </c>
      <c r="H79" s="32">
        <f t="shared" si="59"/>
        <v>3679.661667</v>
      </c>
      <c r="I79" s="32">
        <f t="shared" si="6"/>
        <v>3690.317143</v>
      </c>
      <c r="J79" s="37">
        <f t="shared" si="7"/>
        <v>3701.1375</v>
      </c>
      <c r="K79" s="32">
        <f t="shared" si="8"/>
        <v>3713.148889</v>
      </c>
      <c r="L79" s="32">
        <f t="shared" si="9"/>
        <v>3721.567</v>
      </c>
      <c r="M79" s="32">
        <f t="shared" si="10"/>
        <v>3724.778182</v>
      </c>
      <c r="N79" s="32">
        <f t="shared" si="11"/>
        <v>3721.400833</v>
      </c>
      <c r="O79" s="32">
        <f t="shared" si="12"/>
        <v>3715.664615</v>
      </c>
      <c r="P79" s="32">
        <f t="shared" si="13"/>
        <v>3708.415714</v>
      </c>
      <c r="Q79" s="32">
        <f t="shared" si="14"/>
        <v>3702.972</v>
      </c>
      <c r="R79" s="4">
        <f t="shared" si="15"/>
        <v>3699.0525</v>
      </c>
      <c r="S79" s="4">
        <f t="shared" si="16"/>
        <v>3694.492353</v>
      </c>
      <c r="T79" s="4">
        <f t="shared" si="17"/>
        <v>3689.627222</v>
      </c>
      <c r="U79" s="4">
        <f t="shared" si="18"/>
        <v>3684.806316</v>
      </c>
      <c r="V79" s="4">
        <f t="shared" si="19"/>
        <v>3679.004</v>
      </c>
    </row>
    <row r="80">
      <c r="A80" s="30">
        <v>46041.0</v>
      </c>
      <c r="B80" s="3">
        <v>3657.4</v>
      </c>
      <c r="C80" s="3">
        <v>3649.89</v>
      </c>
      <c r="D80" s="32">
        <f t="shared" si="55"/>
        <v>3669.485</v>
      </c>
      <c r="E80" s="32">
        <f t="shared" si="56"/>
        <v>3664.68</v>
      </c>
      <c r="F80" s="32">
        <f t="shared" si="57"/>
        <v>3662.175</v>
      </c>
      <c r="G80" s="32">
        <f t="shared" si="58"/>
        <v>3661.028</v>
      </c>
      <c r="H80" s="32">
        <f t="shared" si="59"/>
        <v>3667.008333</v>
      </c>
      <c r="I80" s="32">
        <f t="shared" si="6"/>
        <v>3675.408571</v>
      </c>
      <c r="J80" s="37">
        <f t="shared" si="7"/>
        <v>3685.26375</v>
      </c>
      <c r="K80" s="32">
        <f t="shared" si="8"/>
        <v>3695.443333</v>
      </c>
      <c r="L80" s="32">
        <f t="shared" si="9"/>
        <v>3706.823</v>
      </c>
      <c r="M80" s="32">
        <f t="shared" si="10"/>
        <v>3715.050909</v>
      </c>
      <c r="N80" s="32">
        <f t="shared" si="11"/>
        <v>3718.5375</v>
      </c>
      <c r="O80" s="32">
        <f t="shared" si="12"/>
        <v>3715.9</v>
      </c>
      <c r="P80" s="32">
        <f t="shared" si="13"/>
        <v>3710.966429</v>
      </c>
      <c r="Q80" s="32">
        <f t="shared" si="14"/>
        <v>3704.514</v>
      </c>
      <c r="R80" s="4">
        <f t="shared" si="15"/>
        <v>3699.654375</v>
      </c>
      <c r="S80" s="4">
        <f t="shared" si="16"/>
        <v>3696.160588</v>
      </c>
      <c r="T80" s="4">
        <f t="shared" si="17"/>
        <v>3692.014444</v>
      </c>
      <c r="U80" s="4">
        <f t="shared" si="18"/>
        <v>3687.535789</v>
      </c>
      <c r="V80" s="4">
        <f t="shared" si="19"/>
        <v>3683.0605</v>
      </c>
    </row>
    <row r="81">
      <c r="A81" s="30">
        <v>46042.0</v>
      </c>
      <c r="B81" s="3">
        <v>3557.5</v>
      </c>
      <c r="C81" s="3">
        <v>3598.27</v>
      </c>
      <c r="D81" s="32">
        <f t="shared" si="55"/>
        <v>3624.08</v>
      </c>
      <c r="E81" s="32">
        <f t="shared" si="56"/>
        <v>3645.746667</v>
      </c>
      <c r="F81" s="32">
        <f t="shared" si="57"/>
        <v>3648.0775</v>
      </c>
      <c r="G81" s="32">
        <f t="shared" si="58"/>
        <v>3649.394</v>
      </c>
      <c r="H81" s="32">
        <f t="shared" si="59"/>
        <v>3650.568333</v>
      </c>
      <c r="I81" s="32">
        <f t="shared" si="6"/>
        <v>3657.188571</v>
      </c>
      <c r="J81" s="37">
        <f t="shared" si="7"/>
        <v>3665.76625</v>
      </c>
      <c r="K81" s="32">
        <f t="shared" si="8"/>
        <v>3675.597778</v>
      </c>
      <c r="L81" s="32">
        <f t="shared" si="9"/>
        <v>3685.726</v>
      </c>
      <c r="M81" s="32">
        <f t="shared" si="10"/>
        <v>3696.954545</v>
      </c>
      <c r="N81" s="32">
        <f t="shared" si="11"/>
        <v>3705.319167</v>
      </c>
      <c r="O81" s="32">
        <f t="shared" si="12"/>
        <v>3709.286154</v>
      </c>
      <c r="P81" s="32">
        <f t="shared" si="13"/>
        <v>3707.497857</v>
      </c>
      <c r="Q81" s="32">
        <f t="shared" si="14"/>
        <v>3703.453333</v>
      </c>
      <c r="R81" s="4">
        <f t="shared" si="15"/>
        <v>3697.87375</v>
      </c>
      <c r="S81" s="4">
        <f t="shared" si="16"/>
        <v>3693.690588</v>
      </c>
      <c r="T81" s="4">
        <f t="shared" si="17"/>
        <v>3690.722222</v>
      </c>
      <c r="U81" s="4">
        <f t="shared" si="18"/>
        <v>3687.080526</v>
      </c>
      <c r="V81" s="4">
        <f t="shared" si="19"/>
        <v>3683.0725</v>
      </c>
    </row>
    <row r="82">
      <c r="A82" s="30">
        <v>46043.0</v>
      </c>
      <c r="B82" s="3">
        <v>3553.3</v>
      </c>
      <c r="C82" s="3">
        <v>3552.49</v>
      </c>
      <c r="D82" s="32">
        <f t="shared" si="55"/>
        <v>3575.38</v>
      </c>
      <c r="E82" s="32">
        <f t="shared" si="56"/>
        <v>3600.216667</v>
      </c>
      <c r="F82" s="32">
        <f t="shared" si="57"/>
        <v>3622.4325</v>
      </c>
      <c r="G82" s="32">
        <f t="shared" si="58"/>
        <v>3628.96</v>
      </c>
      <c r="H82" s="32">
        <f t="shared" si="59"/>
        <v>3633.243333</v>
      </c>
      <c r="I82" s="32">
        <f t="shared" si="6"/>
        <v>3636.557143</v>
      </c>
      <c r="J82" s="37">
        <f t="shared" si="7"/>
        <v>3644.10125</v>
      </c>
      <c r="K82" s="32">
        <f t="shared" si="8"/>
        <v>3653.18</v>
      </c>
      <c r="L82" s="32">
        <f t="shared" si="9"/>
        <v>3663.287</v>
      </c>
      <c r="M82" s="32">
        <f t="shared" si="10"/>
        <v>3673.613636</v>
      </c>
      <c r="N82" s="32">
        <f t="shared" si="11"/>
        <v>3684.915833</v>
      </c>
      <c r="O82" s="32">
        <f t="shared" si="12"/>
        <v>3693.563077</v>
      </c>
      <c r="P82" s="32">
        <f t="shared" si="13"/>
        <v>3698.086429</v>
      </c>
      <c r="Q82" s="32">
        <f t="shared" si="14"/>
        <v>3697.164</v>
      </c>
      <c r="R82" s="4">
        <f t="shared" si="15"/>
        <v>3694.018125</v>
      </c>
      <c r="S82" s="4">
        <f t="shared" si="16"/>
        <v>3689.321765</v>
      </c>
      <c r="T82" s="4">
        <f t="shared" si="17"/>
        <v>3685.846111</v>
      </c>
      <c r="U82" s="4">
        <f t="shared" si="18"/>
        <v>3683.446842</v>
      </c>
      <c r="V82" s="4">
        <f t="shared" si="19"/>
        <v>3680.351</v>
      </c>
    </row>
    <row r="83">
      <c r="A83" s="30">
        <v>46044.0</v>
      </c>
      <c r="B83" s="3">
        <v>3573.7</v>
      </c>
      <c r="C83" s="3">
        <v>3566.97</v>
      </c>
      <c r="D83" s="32">
        <f t="shared" si="55"/>
        <v>3559.73</v>
      </c>
      <c r="E83" s="32">
        <f t="shared" si="56"/>
        <v>3572.576667</v>
      </c>
      <c r="F83" s="32">
        <f t="shared" si="57"/>
        <v>3591.905</v>
      </c>
      <c r="G83" s="32">
        <f t="shared" si="58"/>
        <v>3611.34</v>
      </c>
      <c r="H83" s="32">
        <f t="shared" si="59"/>
        <v>3618.628333</v>
      </c>
      <c r="I83" s="32">
        <f t="shared" si="6"/>
        <v>3623.775714</v>
      </c>
      <c r="J83" s="37">
        <f t="shared" si="7"/>
        <v>3627.85875</v>
      </c>
      <c r="K83" s="32">
        <f t="shared" si="8"/>
        <v>3635.531111</v>
      </c>
      <c r="L83" s="32">
        <f t="shared" si="9"/>
        <v>3644.559</v>
      </c>
      <c r="M83" s="32">
        <f t="shared" si="10"/>
        <v>3654.530909</v>
      </c>
      <c r="N83" s="32">
        <f t="shared" si="11"/>
        <v>3664.726667</v>
      </c>
      <c r="O83" s="32">
        <f t="shared" si="12"/>
        <v>3675.843077</v>
      </c>
      <c r="P83" s="32">
        <f t="shared" si="13"/>
        <v>3684.520714</v>
      </c>
      <c r="Q83" s="32">
        <f t="shared" si="14"/>
        <v>3689.345333</v>
      </c>
      <c r="R83" s="4">
        <f t="shared" si="15"/>
        <v>3689.026875</v>
      </c>
      <c r="S83" s="4">
        <f t="shared" si="16"/>
        <v>3686.544706</v>
      </c>
      <c r="T83" s="4">
        <f t="shared" si="17"/>
        <v>3682.524444</v>
      </c>
      <c r="U83" s="4">
        <f t="shared" si="18"/>
        <v>3679.589474</v>
      </c>
      <c r="V83" s="4">
        <f t="shared" si="19"/>
        <v>3677.623</v>
      </c>
    </row>
    <row r="84">
      <c r="A84" s="30">
        <v>46045.0</v>
      </c>
      <c r="B84" s="3">
        <v>3543.4</v>
      </c>
      <c r="C84" s="3">
        <v>3561.0</v>
      </c>
      <c r="D84" s="32">
        <f t="shared" si="55"/>
        <v>3563.985</v>
      </c>
      <c r="E84" s="32">
        <f t="shared" si="56"/>
        <v>3560.153333</v>
      </c>
      <c r="F84" s="32">
        <f t="shared" si="57"/>
        <v>3569.6825</v>
      </c>
      <c r="G84" s="32">
        <f t="shared" si="58"/>
        <v>3585.724</v>
      </c>
      <c r="H84" s="32">
        <f t="shared" si="59"/>
        <v>3602.95</v>
      </c>
      <c r="I84" s="32">
        <f t="shared" si="6"/>
        <v>3610.395714</v>
      </c>
      <c r="J84" s="37">
        <f t="shared" si="7"/>
        <v>3615.92875</v>
      </c>
      <c r="K84" s="32">
        <f t="shared" si="8"/>
        <v>3620.43</v>
      </c>
      <c r="L84" s="32">
        <f t="shared" si="9"/>
        <v>3628.078</v>
      </c>
      <c r="M84" s="32">
        <f t="shared" si="10"/>
        <v>3636.962727</v>
      </c>
      <c r="N84" s="32">
        <f t="shared" si="11"/>
        <v>3646.736667</v>
      </c>
      <c r="O84" s="32">
        <f t="shared" si="12"/>
        <v>3656.747692</v>
      </c>
      <c r="P84" s="32">
        <f t="shared" si="13"/>
        <v>3667.64</v>
      </c>
      <c r="Q84" s="32">
        <f t="shared" si="14"/>
        <v>3676.286</v>
      </c>
      <c r="R84" s="4">
        <f t="shared" si="15"/>
        <v>3681.32375</v>
      </c>
      <c r="S84" s="4">
        <f t="shared" si="16"/>
        <v>3681.495882</v>
      </c>
      <c r="T84" s="4">
        <f t="shared" si="17"/>
        <v>3679.57</v>
      </c>
      <c r="U84" s="4">
        <f t="shared" si="18"/>
        <v>3676.128421</v>
      </c>
      <c r="V84" s="4">
        <f t="shared" si="19"/>
        <v>3673.66</v>
      </c>
    </row>
    <row r="85">
      <c r="A85" s="30">
        <v>46049.0</v>
      </c>
      <c r="B85" s="3">
        <v>3393.5</v>
      </c>
      <c r="C85" s="3">
        <v>3396.78</v>
      </c>
      <c r="D85" s="32">
        <f t="shared" si="55"/>
        <v>3478.89</v>
      </c>
      <c r="E85" s="32">
        <f t="shared" si="56"/>
        <v>3508.25</v>
      </c>
      <c r="F85" s="32">
        <f t="shared" si="57"/>
        <v>3519.31</v>
      </c>
      <c r="G85" s="32">
        <f t="shared" si="58"/>
        <v>3535.102</v>
      </c>
      <c r="H85" s="32">
        <f t="shared" si="59"/>
        <v>3554.233333</v>
      </c>
      <c r="I85" s="32">
        <f t="shared" si="6"/>
        <v>3573.497143</v>
      </c>
      <c r="J85" s="37">
        <f t="shared" si="7"/>
        <v>3583.69375</v>
      </c>
      <c r="K85" s="32">
        <f t="shared" si="8"/>
        <v>3591.578889</v>
      </c>
      <c r="L85" s="32">
        <f t="shared" si="9"/>
        <v>3598.065</v>
      </c>
      <c r="M85" s="32">
        <f t="shared" si="10"/>
        <v>3607.050909</v>
      </c>
      <c r="N85" s="32">
        <f t="shared" si="11"/>
        <v>3616.9475</v>
      </c>
      <c r="O85" s="32">
        <f t="shared" si="12"/>
        <v>3627.509231</v>
      </c>
      <c r="P85" s="32">
        <f t="shared" si="13"/>
        <v>3638.178571</v>
      </c>
      <c r="Q85" s="32">
        <f t="shared" si="14"/>
        <v>3649.582667</v>
      </c>
      <c r="R85" s="4">
        <f t="shared" si="15"/>
        <v>3658.816875</v>
      </c>
      <c r="S85" s="4">
        <f t="shared" si="16"/>
        <v>3664.585882</v>
      </c>
      <c r="T85" s="4">
        <f t="shared" si="17"/>
        <v>3665.678333</v>
      </c>
      <c r="U85" s="4">
        <f t="shared" si="18"/>
        <v>3664.686316</v>
      </c>
      <c r="V85" s="4">
        <f t="shared" si="19"/>
        <v>3662.161</v>
      </c>
    </row>
    <row r="86">
      <c r="A86" s="30">
        <v>46050.0</v>
      </c>
      <c r="B86" s="3">
        <v>3449.2</v>
      </c>
      <c r="C86" s="3">
        <v>3422.38</v>
      </c>
      <c r="D86" s="32">
        <f t="shared" si="55"/>
        <v>3409.58</v>
      </c>
      <c r="E86" s="32">
        <f t="shared" si="56"/>
        <v>3460.053333</v>
      </c>
      <c r="F86" s="32">
        <f t="shared" si="57"/>
        <v>3486.7825</v>
      </c>
      <c r="G86" s="32">
        <f t="shared" si="58"/>
        <v>3499.924</v>
      </c>
      <c r="H86" s="32">
        <f t="shared" si="59"/>
        <v>3516.315</v>
      </c>
      <c r="I86" s="32">
        <f t="shared" si="6"/>
        <v>3535.397143</v>
      </c>
      <c r="J86" s="37">
        <f t="shared" si="7"/>
        <v>3554.6075</v>
      </c>
      <c r="K86" s="32">
        <f t="shared" si="8"/>
        <v>3565.77</v>
      </c>
      <c r="L86" s="32">
        <f t="shared" si="9"/>
        <v>3574.659</v>
      </c>
      <c r="M86" s="32">
        <f t="shared" si="10"/>
        <v>3582.093636</v>
      </c>
      <c r="N86" s="32">
        <f t="shared" si="11"/>
        <v>3591.661667</v>
      </c>
      <c r="O86" s="32">
        <f t="shared" si="12"/>
        <v>3601.980769</v>
      </c>
      <c r="P86" s="32">
        <f t="shared" si="13"/>
        <v>3612.857143</v>
      </c>
      <c r="Q86" s="32">
        <f t="shared" si="14"/>
        <v>3623.792</v>
      </c>
      <c r="R86" s="4">
        <f t="shared" si="15"/>
        <v>3635.3825</v>
      </c>
      <c r="S86" s="4">
        <f t="shared" si="16"/>
        <v>3644.908824</v>
      </c>
      <c r="T86" s="4">
        <f t="shared" si="17"/>
        <v>3651.13</v>
      </c>
      <c r="U86" s="4">
        <f t="shared" si="18"/>
        <v>3652.873158</v>
      </c>
      <c r="V86" s="4">
        <f t="shared" si="19"/>
        <v>3652.571</v>
      </c>
    </row>
    <row r="87">
      <c r="A87" s="30">
        <v>46051.0</v>
      </c>
      <c r="B87" s="3">
        <v>3384.4</v>
      </c>
      <c r="C87" s="3">
        <v>3364.45</v>
      </c>
      <c r="D87" s="32">
        <f t="shared" si="55"/>
        <v>3393.415</v>
      </c>
      <c r="E87" s="32">
        <f t="shared" si="56"/>
        <v>3394.536667</v>
      </c>
      <c r="F87" s="32">
        <f t="shared" si="57"/>
        <v>3436.1525</v>
      </c>
      <c r="G87" s="32">
        <f t="shared" si="58"/>
        <v>3462.316</v>
      </c>
      <c r="H87" s="32">
        <f t="shared" si="59"/>
        <v>3477.345</v>
      </c>
      <c r="I87" s="32">
        <f t="shared" si="6"/>
        <v>3494.62</v>
      </c>
      <c r="J87" s="37">
        <f t="shared" si="7"/>
        <v>3514.02875</v>
      </c>
      <c r="K87" s="32">
        <f t="shared" si="8"/>
        <v>3533.478889</v>
      </c>
      <c r="L87" s="32">
        <f t="shared" si="9"/>
        <v>3545.638</v>
      </c>
      <c r="M87" s="32">
        <f t="shared" si="10"/>
        <v>3555.549091</v>
      </c>
      <c r="N87" s="32">
        <f t="shared" si="11"/>
        <v>3563.956667</v>
      </c>
      <c r="O87" s="32">
        <f t="shared" si="12"/>
        <v>3574.183846</v>
      </c>
      <c r="P87" s="32">
        <f t="shared" si="13"/>
        <v>3585.014286</v>
      </c>
      <c r="Q87" s="32">
        <f t="shared" si="14"/>
        <v>3596.296667</v>
      </c>
      <c r="R87" s="4">
        <f t="shared" si="15"/>
        <v>3607.583125</v>
      </c>
      <c r="S87" s="4">
        <f t="shared" si="16"/>
        <v>3619.445294</v>
      </c>
      <c r="T87" s="4">
        <f t="shared" si="17"/>
        <v>3629.327778</v>
      </c>
      <c r="U87" s="4">
        <f t="shared" si="18"/>
        <v>3636.041579</v>
      </c>
      <c r="V87" s="4">
        <f t="shared" si="19"/>
        <v>3638.452</v>
      </c>
    </row>
    <row r="88">
      <c r="A88" s="30">
        <v>46052.0</v>
      </c>
      <c r="B88" s="3">
        <v>3431.8</v>
      </c>
      <c r="C88" s="3">
        <v>3394.56</v>
      </c>
      <c r="D88" s="32">
        <f t="shared" si="55"/>
        <v>3379.505</v>
      </c>
      <c r="E88" s="32">
        <f t="shared" si="56"/>
        <v>3393.796667</v>
      </c>
      <c r="F88" s="32">
        <f t="shared" si="57"/>
        <v>3394.5425</v>
      </c>
      <c r="G88" s="32">
        <f t="shared" si="58"/>
        <v>3427.834</v>
      </c>
      <c r="H88" s="32">
        <f t="shared" si="59"/>
        <v>3451.023333</v>
      </c>
      <c r="I88" s="32">
        <f t="shared" si="6"/>
        <v>3465.518571</v>
      </c>
      <c r="J88" s="37">
        <f t="shared" si="7"/>
        <v>3482.1125</v>
      </c>
      <c r="K88" s="32">
        <f t="shared" si="8"/>
        <v>3500.754444</v>
      </c>
      <c r="L88" s="32">
        <f t="shared" si="9"/>
        <v>3519.587</v>
      </c>
      <c r="M88" s="32">
        <f t="shared" si="10"/>
        <v>3531.903636</v>
      </c>
      <c r="N88" s="32">
        <f t="shared" si="11"/>
        <v>3542.133333</v>
      </c>
      <c r="O88" s="32">
        <f t="shared" si="12"/>
        <v>3550.926154</v>
      </c>
      <c r="P88" s="32">
        <f t="shared" si="13"/>
        <v>3561.353571</v>
      </c>
      <c r="Q88" s="32">
        <f t="shared" si="14"/>
        <v>3572.317333</v>
      </c>
      <c r="R88" s="4">
        <f t="shared" si="15"/>
        <v>3583.688125</v>
      </c>
      <c r="S88" s="4">
        <f t="shared" si="16"/>
        <v>3595.052353</v>
      </c>
      <c r="T88" s="4">
        <f t="shared" si="17"/>
        <v>3606.951667</v>
      </c>
      <c r="U88" s="4">
        <f t="shared" si="18"/>
        <v>3616.971579</v>
      </c>
      <c r="V88" s="4">
        <f t="shared" si="19"/>
        <v>3623.9675</v>
      </c>
    </row>
    <row r="89">
      <c r="A89" s="30">
        <v>46054.0</v>
      </c>
      <c r="B89" s="3">
        <v>3363.8</v>
      </c>
      <c r="C89" s="3">
        <v>3436.1</v>
      </c>
      <c r="D89" s="32">
        <f t="shared" si="55"/>
        <v>3415.33</v>
      </c>
      <c r="E89" s="32">
        <f t="shared" si="56"/>
        <v>3398.37</v>
      </c>
      <c r="F89" s="32">
        <f t="shared" si="57"/>
        <v>3404.3725</v>
      </c>
      <c r="G89" s="32">
        <f t="shared" si="58"/>
        <v>3402.854</v>
      </c>
      <c r="H89" s="32">
        <f t="shared" si="59"/>
        <v>3429.211667</v>
      </c>
      <c r="I89" s="32">
        <f t="shared" si="6"/>
        <v>3448.891429</v>
      </c>
      <c r="J89" s="37">
        <f t="shared" si="7"/>
        <v>3461.84125</v>
      </c>
      <c r="K89" s="32">
        <f t="shared" si="8"/>
        <v>3477</v>
      </c>
      <c r="L89" s="32">
        <f t="shared" si="9"/>
        <v>3494.289</v>
      </c>
      <c r="M89" s="32">
        <f t="shared" si="10"/>
        <v>3511.997273</v>
      </c>
      <c r="N89" s="32">
        <f t="shared" si="11"/>
        <v>3523.92</v>
      </c>
      <c r="O89" s="32">
        <f t="shared" si="12"/>
        <v>3533.976923</v>
      </c>
      <c r="P89" s="32">
        <f t="shared" si="13"/>
        <v>3542.724286</v>
      </c>
      <c r="Q89" s="32">
        <f t="shared" si="14"/>
        <v>3553.003333</v>
      </c>
      <c r="R89" s="4">
        <f t="shared" si="15"/>
        <v>3563.80375</v>
      </c>
      <c r="S89" s="4">
        <f t="shared" si="16"/>
        <v>3575.006471</v>
      </c>
      <c r="T89" s="4">
        <f t="shared" si="17"/>
        <v>3586.221667</v>
      </c>
      <c r="U89" s="4">
        <f t="shared" si="18"/>
        <v>3597.959474</v>
      </c>
      <c r="V89" s="4">
        <f t="shared" si="19"/>
        <v>3607.928</v>
      </c>
    </row>
    <row r="90">
      <c r="A90" s="30">
        <v>46055.0</v>
      </c>
      <c r="B90" s="3">
        <v>3463.2</v>
      </c>
      <c r="C90" s="3">
        <v>3412.68</v>
      </c>
      <c r="D90" s="32">
        <f t="shared" si="55"/>
        <v>3424.39</v>
      </c>
      <c r="E90" s="32">
        <f t="shared" si="56"/>
        <v>3414.446667</v>
      </c>
      <c r="F90" s="32">
        <f t="shared" si="57"/>
        <v>3401.9475</v>
      </c>
      <c r="G90" s="32">
        <f t="shared" si="58"/>
        <v>3406.034</v>
      </c>
      <c r="H90" s="32">
        <f t="shared" si="59"/>
        <v>3404.491667</v>
      </c>
      <c r="I90" s="32">
        <f t="shared" si="6"/>
        <v>3426.85</v>
      </c>
      <c r="J90" s="37">
        <f t="shared" si="7"/>
        <v>3444.365</v>
      </c>
      <c r="K90" s="32">
        <f t="shared" si="8"/>
        <v>3456.378889</v>
      </c>
      <c r="L90" s="32">
        <f t="shared" si="9"/>
        <v>3470.568</v>
      </c>
      <c r="M90" s="32">
        <f t="shared" si="10"/>
        <v>3486.87</v>
      </c>
      <c r="N90" s="32">
        <f t="shared" si="11"/>
        <v>3503.720833</v>
      </c>
      <c r="O90" s="32">
        <f t="shared" si="12"/>
        <v>3515.363077</v>
      </c>
      <c r="P90" s="32">
        <f t="shared" si="13"/>
        <v>3525.312857</v>
      </c>
      <c r="Q90" s="32">
        <f t="shared" si="14"/>
        <v>3534.054667</v>
      </c>
      <c r="R90" s="4">
        <f t="shared" si="15"/>
        <v>3544.233125</v>
      </c>
      <c r="S90" s="4">
        <f t="shared" si="16"/>
        <v>3554.914118</v>
      </c>
      <c r="T90" s="4">
        <f t="shared" si="17"/>
        <v>3565.988333</v>
      </c>
      <c r="U90" s="4">
        <f t="shared" si="18"/>
        <v>3577.087895</v>
      </c>
      <c r="V90" s="4">
        <f t="shared" si="19"/>
        <v>3588.6955</v>
      </c>
    </row>
    <row r="91">
      <c r="A91" s="30">
        <v>46056.0</v>
      </c>
      <c r="B91" s="3">
        <v>3527.9</v>
      </c>
      <c r="C91" s="3">
        <v>3559.46</v>
      </c>
      <c r="D91" s="32">
        <f t="shared" si="55"/>
        <v>3486.07</v>
      </c>
      <c r="E91" s="32">
        <f t="shared" si="56"/>
        <v>3469.413333</v>
      </c>
      <c r="F91" s="32">
        <f t="shared" si="57"/>
        <v>3450.7</v>
      </c>
      <c r="G91" s="32">
        <f t="shared" si="58"/>
        <v>3433.45</v>
      </c>
      <c r="H91" s="32">
        <f t="shared" si="59"/>
        <v>3431.605</v>
      </c>
      <c r="I91" s="32">
        <f t="shared" si="6"/>
        <v>3426.63</v>
      </c>
      <c r="J91" s="37">
        <f t="shared" si="7"/>
        <v>3443.42625</v>
      </c>
      <c r="K91" s="32">
        <f t="shared" si="8"/>
        <v>3457.153333</v>
      </c>
      <c r="L91" s="32">
        <f t="shared" si="9"/>
        <v>3466.687</v>
      </c>
      <c r="M91" s="32">
        <f t="shared" si="10"/>
        <v>3478.649091</v>
      </c>
      <c r="N91" s="32">
        <f t="shared" si="11"/>
        <v>3492.919167</v>
      </c>
      <c r="O91" s="32">
        <f t="shared" si="12"/>
        <v>3508.008462</v>
      </c>
      <c r="P91" s="32">
        <f t="shared" si="13"/>
        <v>3518.512857</v>
      </c>
      <c r="Q91" s="32">
        <f t="shared" si="14"/>
        <v>3527.589333</v>
      </c>
      <c r="R91" s="4">
        <f t="shared" si="15"/>
        <v>3535.6425</v>
      </c>
      <c r="S91" s="4">
        <f t="shared" si="16"/>
        <v>3545.128824</v>
      </c>
      <c r="T91" s="4">
        <f t="shared" si="17"/>
        <v>3555.166667</v>
      </c>
      <c r="U91" s="4">
        <f t="shared" si="18"/>
        <v>3565.644737</v>
      </c>
      <c r="V91" s="4">
        <f t="shared" si="19"/>
        <v>3576.2065</v>
      </c>
    </row>
    <row r="92">
      <c r="A92" s="30">
        <v>46057.0</v>
      </c>
      <c r="B92" s="3">
        <v>3574.0</v>
      </c>
      <c r="C92" s="3">
        <v>3583.82</v>
      </c>
      <c r="D92" s="32">
        <f t="shared" si="55"/>
        <v>3571.64</v>
      </c>
      <c r="E92" s="32">
        <f t="shared" si="56"/>
        <v>3518.653333</v>
      </c>
      <c r="F92" s="32">
        <f t="shared" si="57"/>
        <v>3498.015</v>
      </c>
      <c r="G92" s="32">
        <f t="shared" si="58"/>
        <v>3477.324</v>
      </c>
      <c r="H92" s="32">
        <f t="shared" si="59"/>
        <v>3458.511667</v>
      </c>
      <c r="I92" s="32">
        <f t="shared" si="6"/>
        <v>3453.35</v>
      </c>
      <c r="J92" s="37">
        <f t="shared" si="7"/>
        <v>3446.27875</v>
      </c>
      <c r="K92" s="32">
        <f t="shared" si="8"/>
        <v>3459.025556</v>
      </c>
      <c r="L92" s="32">
        <f t="shared" si="9"/>
        <v>3469.82</v>
      </c>
      <c r="M92" s="32">
        <f t="shared" si="10"/>
        <v>3477.335455</v>
      </c>
      <c r="N92" s="32">
        <f t="shared" si="11"/>
        <v>3487.413333</v>
      </c>
      <c r="O92" s="32">
        <f t="shared" si="12"/>
        <v>3499.911538</v>
      </c>
      <c r="P92" s="32">
        <f t="shared" si="13"/>
        <v>3513.423571</v>
      </c>
      <c r="Q92" s="32">
        <f t="shared" si="14"/>
        <v>3522.866667</v>
      </c>
      <c r="R92" s="4">
        <f t="shared" si="15"/>
        <v>3531.10375</v>
      </c>
      <c r="S92" s="4">
        <f t="shared" si="16"/>
        <v>3538.476471</v>
      </c>
      <c r="T92" s="4">
        <f t="shared" si="17"/>
        <v>3547.278333</v>
      </c>
      <c r="U92" s="4">
        <f t="shared" si="18"/>
        <v>3556.674737</v>
      </c>
      <c r="V92" s="4">
        <f t="shared" si="19"/>
        <v>3566.5535</v>
      </c>
    </row>
    <row r="93">
      <c r="A93" s="30">
        <v>46058.0</v>
      </c>
      <c r="B93" s="3">
        <v>3572.0</v>
      </c>
      <c r="C93" s="3">
        <v>3566.76</v>
      </c>
      <c r="D93" s="32">
        <f t="shared" si="55"/>
        <v>3575.29</v>
      </c>
      <c r="E93" s="32">
        <f t="shared" si="56"/>
        <v>3570.013333</v>
      </c>
      <c r="F93" s="32">
        <f t="shared" si="57"/>
        <v>3530.68</v>
      </c>
      <c r="G93" s="32">
        <f t="shared" si="58"/>
        <v>3511.764</v>
      </c>
      <c r="H93" s="32">
        <f t="shared" si="59"/>
        <v>3492.23</v>
      </c>
      <c r="I93" s="32">
        <f t="shared" si="6"/>
        <v>3473.975714</v>
      </c>
      <c r="J93" s="37">
        <f t="shared" si="7"/>
        <v>3467.52625</v>
      </c>
      <c r="K93" s="32">
        <f t="shared" si="8"/>
        <v>3459.665556</v>
      </c>
      <c r="L93" s="32">
        <f t="shared" si="9"/>
        <v>3469.799</v>
      </c>
      <c r="M93" s="32">
        <f t="shared" si="10"/>
        <v>3478.632727</v>
      </c>
      <c r="N93" s="32">
        <f t="shared" si="11"/>
        <v>3484.7875</v>
      </c>
      <c r="O93" s="32">
        <f t="shared" si="12"/>
        <v>3493.516923</v>
      </c>
      <c r="P93" s="32">
        <f t="shared" si="13"/>
        <v>3504.686429</v>
      </c>
      <c r="Q93" s="32">
        <f t="shared" si="14"/>
        <v>3516.979333</v>
      </c>
      <c r="R93" s="4">
        <f t="shared" si="15"/>
        <v>3525.61</v>
      </c>
      <c r="S93" s="4">
        <f t="shared" si="16"/>
        <v>3533.201176</v>
      </c>
      <c r="T93" s="4">
        <f t="shared" si="17"/>
        <v>3540.047778</v>
      </c>
      <c r="U93" s="4">
        <f t="shared" si="18"/>
        <v>3548.303684</v>
      </c>
      <c r="V93" s="4">
        <f t="shared" si="19"/>
        <v>3557.179</v>
      </c>
    </row>
    <row r="94">
      <c r="A94" s="30">
        <v>46059.0</v>
      </c>
      <c r="B94" s="3">
        <v>3578.0</v>
      </c>
      <c r="C94" s="3">
        <v>3564.61</v>
      </c>
      <c r="D94" s="32">
        <f t="shared" si="55"/>
        <v>3565.685</v>
      </c>
      <c r="E94" s="32">
        <f t="shared" si="56"/>
        <v>3571.73</v>
      </c>
      <c r="F94" s="32">
        <f t="shared" si="57"/>
        <v>3568.6625</v>
      </c>
      <c r="G94" s="32">
        <f t="shared" si="58"/>
        <v>3537.466</v>
      </c>
      <c r="H94" s="32">
        <f t="shared" si="59"/>
        <v>3520.571667</v>
      </c>
      <c r="I94" s="32">
        <f t="shared" si="6"/>
        <v>3502.57</v>
      </c>
      <c r="J94" s="37">
        <f t="shared" si="7"/>
        <v>3485.305</v>
      </c>
      <c r="K94" s="32">
        <f t="shared" si="8"/>
        <v>3478.313333</v>
      </c>
      <c r="L94" s="32">
        <f t="shared" si="9"/>
        <v>3470.16</v>
      </c>
      <c r="M94" s="32">
        <f t="shared" si="10"/>
        <v>3478.418182</v>
      </c>
      <c r="N94" s="32">
        <f t="shared" si="11"/>
        <v>3485.7975</v>
      </c>
      <c r="O94" s="32">
        <f t="shared" si="12"/>
        <v>3490.927692</v>
      </c>
      <c r="P94" s="32">
        <f t="shared" si="13"/>
        <v>3498.595</v>
      </c>
      <c r="Q94" s="32">
        <f t="shared" si="14"/>
        <v>3508.681333</v>
      </c>
      <c r="R94" s="4">
        <f t="shared" si="15"/>
        <v>3519.95625</v>
      </c>
      <c r="S94" s="4">
        <f t="shared" si="16"/>
        <v>3527.904118</v>
      </c>
      <c r="T94" s="4">
        <f t="shared" si="17"/>
        <v>3534.946111</v>
      </c>
      <c r="U94" s="4">
        <f t="shared" si="18"/>
        <v>3541.340526</v>
      </c>
      <c r="V94" s="4">
        <f t="shared" si="19"/>
        <v>3549.119</v>
      </c>
    </row>
    <row r="95">
      <c r="A95" s="30">
        <v>46062.0</v>
      </c>
      <c r="B95" s="3">
        <v>3609.6</v>
      </c>
      <c r="C95" s="3">
        <v>3602.61</v>
      </c>
      <c r="D95" s="32">
        <f t="shared" si="55"/>
        <v>3583.61</v>
      </c>
      <c r="E95" s="32">
        <f t="shared" si="56"/>
        <v>3577.993333</v>
      </c>
      <c r="F95" s="32">
        <f t="shared" si="57"/>
        <v>3579.45</v>
      </c>
      <c r="G95" s="32">
        <f t="shared" si="58"/>
        <v>3575.452</v>
      </c>
      <c r="H95" s="32">
        <f t="shared" si="59"/>
        <v>3548.323333</v>
      </c>
      <c r="I95" s="32">
        <f t="shared" si="6"/>
        <v>3532.291429</v>
      </c>
      <c r="J95" s="37">
        <f t="shared" si="7"/>
        <v>3515.075</v>
      </c>
      <c r="K95" s="32">
        <f t="shared" si="8"/>
        <v>3498.338889</v>
      </c>
      <c r="L95" s="32">
        <f t="shared" si="9"/>
        <v>3490.743</v>
      </c>
      <c r="M95" s="32">
        <f t="shared" si="10"/>
        <v>3482.200909</v>
      </c>
      <c r="N95" s="32">
        <f t="shared" si="11"/>
        <v>3488.7675</v>
      </c>
      <c r="O95" s="32">
        <f t="shared" si="12"/>
        <v>3494.783077</v>
      </c>
      <c r="P95" s="32">
        <f t="shared" si="13"/>
        <v>3498.905</v>
      </c>
      <c r="Q95" s="32">
        <f t="shared" si="14"/>
        <v>3505.529333</v>
      </c>
      <c r="R95" s="4">
        <f t="shared" si="15"/>
        <v>3514.551875</v>
      </c>
      <c r="S95" s="4">
        <f t="shared" si="16"/>
        <v>3524.818235</v>
      </c>
      <c r="T95" s="4">
        <f t="shared" si="17"/>
        <v>3532.054444</v>
      </c>
      <c r="U95" s="4">
        <f t="shared" si="18"/>
        <v>3538.507368</v>
      </c>
      <c r="V95" s="4">
        <f t="shared" si="19"/>
        <v>3544.404</v>
      </c>
    </row>
    <row r="96">
      <c r="A96" s="30">
        <v>46063.0</v>
      </c>
      <c r="B96" s="3">
        <v>3675.8</v>
      </c>
      <c r="C96" s="3">
        <v>3664.62</v>
      </c>
      <c r="D96" s="32">
        <f t="shared" si="55"/>
        <v>3633.615</v>
      </c>
      <c r="E96" s="32">
        <f t="shared" si="56"/>
        <v>3610.613333</v>
      </c>
      <c r="F96" s="32">
        <f t="shared" si="57"/>
        <v>3599.65</v>
      </c>
      <c r="G96" s="32">
        <f t="shared" si="58"/>
        <v>3596.484</v>
      </c>
      <c r="H96" s="32">
        <f t="shared" si="59"/>
        <v>3590.313333</v>
      </c>
      <c r="I96" s="32">
        <f t="shared" si="6"/>
        <v>3564.937143</v>
      </c>
      <c r="J96" s="37">
        <f t="shared" si="7"/>
        <v>3548.8325</v>
      </c>
      <c r="K96" s="32">
        <f t="shared" si="8"/>
        <v>3531.691111</v>
      </c>
      <c r="L96" s="32">
        <f t="shared" si="9"/>
        <v>3514.967</v>
      </c>
      <c r="M96" s="32">
        <f t="shared" si="10"/>
        <v>3506.55</v>
      </c>
      <c r="N96" s="32">
        <f t="shared" si="11"/>
        <v>3497.4025</v>
      </c>
      <c r="O96" s="32">
        <f t="shared" si="12"/>
        <v>3502.294615</v>
      </c>
      <c r="P96" s="32">
        <f t="shared" si="13"/>
        <v>3506.914286</v>
      </c>
      <c r="Q96" s="32">
        <f t="shared" si="14"/>
        <v>3509.952667</v>
      </c>
      <c r="R96" s="4">
        <f t="shared" si="15"/>
        <v>3515.4725</v>
      </c>
      <c r="S96" s="4">
        <f t="shared" si="16"/>
        <v>3523.379412</v>
      </c>
      <c r="T96" s="4">
        <f t="shared" si="17"/>
        <v>3532.585</v>
      </c>
      <c r="U96" s="4">
        <f t="shared" si="18"/>
        <v>3539.031579</v>
      </c>
      <c r="V96" s="4">
        <f t="shared" si="19"/>
        <v>3544.813</v>
      </c>
    </row>
    <row r="97">
      <c r="A97" s="30">
        <v>46064.0</v>
      </c>
      <c r="B97" s="3">
        <v>3674.9</v>
      </c>
      <c r="C97" s="3">
        <v>3716.82</v>
      </c>
      <c r="D97" s="32">
        <f t="shared" si="55"/>
        <v>3690.72</v>
      </c>
      <c r="E97" s="32">
        <f t="shared" si="56"/>
        <v>3661.35</v>
      </c>
      <c r="F97" s="32">
        <f t="shared" si="57"/>
        <v>3637.165</v>
      </c>
      <c r="G97" s="32">
        <f t="shared" si="58"/>
        <v>3623.084</v>
      </c>
      <c r="H97" s="32">
        <f t="shared" si="59"/>
        <v>3616.54</v>
      </c>
      <c r="I97" s="32">
        <f t="shared" si="6"/>
        <v>3608.385714</v>
      </c>
      <c r="J97" s="37">
        <f t="shared" si="7"/>
        <v>3583.9225</v>
      </c>
      <c r="K97" s="32">
        <f t="shared" si="8"/>
        <v>3567.497778</v>
      </c>
      <c r="L97" s="32">
        <f t="shared" si="9"/>
        <v>3550.204</v>
      </c>
      <c r="M97" s="32">
        <f t="shared" si="10"/>
        <v>3533.317273</v>
      </c>
      <c r="N97" s="32">
        <f t="shared" si="11"/>
        <v>3524.0725</v>
      </c>
      <c r="O97" s="32">
        <f t="shared" si="12"/>
        <v>3514.280769</v>
      </c>
      <c r="P97" s="32">
        <f t="shared" si="13"/>
        <v>3517.617857</v>
      </c>
      <c r="Q97" s="32">
        <f t="shared" si="14"/>
        <v>3520.908</v>
      </c>
      <c r="R97" s="4">
        <f t="shared" si="15"/>
        <v>3522.881875</v>
      </c>
      <c r="S97" s="4">
        <f t="shared" si="16"/>
        <v>3527.316471</v>
      </c>
      <c r="T97" s="4">
        <f t="shared" si="17"/>
        <v>3534.126111</v>
      </c>
      <c r="U97" s="4">
        <f t="shared" si="18"/>
        <v>3542.281579</v>
      </c>
      <c r="V97" s="4">
        <f t="shared" si="19"/>
        <v>3547.921</v>
      </c>
    </row>
    <row r="98">
      <c r="A98" s="30">
        <v>46065.0</v>
      </c>
      <c r="B98" s="3">
        <v>3593.1</v>
      </c>
      <c r="C98" s="3">
        <v>3619.02</v>
      </c>
      <c r="D98" s="32">
        <f t="shared" si="55"/>
        <v>3667.92</v>
      </c>
      <c r="E98" s="32">
        <f t="shared" si="56"/>
        <v>3666.82</v>
      </c>
      <c r="F98" s="32">
        <f t="shared" si="57"/>
        <v>3650.7675</v>
      </c>
      <c r="G98" s="32">
        <f t="shared" si="58"/>
        <v>3633.536</v>
      </c>
      <c r="H98" s="32">
        <f t="shared" si="59"/>
        <v>3622.406667</v>
      </c>
      <c r="I98" s="32">
        <f t="shared" si="6"/>
        <v>3616.894286</v>
      </c>
      <c r="J98" s="37">
        <f t="shared" si="7"/>
        <v>3609.715</v>
      </c>
      <c r="K98" s="32">
        <f t="shared" si="8"/>
        <v>3587.822222</v>
      </c>
      <c r="L98" s="32">
        <f t="shared" si="9"/>
        <v>3572.65</v>
      </c>
      <c r="M98" s="32">
        <f t="shared" si="10"/>
        <v>3556.46</v>
      </c>
      <c r="N98" s="32">
        <f t="shared" si="11"/>
        <v>3540.459167</v>
      </c>
      <c r="O98" s="32">
        <f t="shared" si="12"/>
        <v>3531.376154</v>
      </c>
      <c r="P98" s="32">
        <f t="shared" si="13"/>
        <v>3521.762143</v>
      </c>
      <c r="Q98" s="32">
        <f t="shared" si="14"/>
        <v>3524.378</v>
      </c>
      <c r="R98" s="4">
        <f t="shared" si="15"/>
        <v>3527.04</v>
      </c>
      <c r="S98" s="4">
        <f t="shared" si="16"/>
        <v>3528.537059</v>
      </c>
      <c r="T98" s="4">
        <f t="shared" si="17"/>
        <v>3532.411111</v>
      </c>
      <c r="U98" s="4">
        <f t="shared" si="18"/>
        <v>3538.594211</v>
      </c>
      <c r="V98" s="4">
        <f t="shared" si="19"/>
        <v>3546.1185</v>
      </c>
    </row>
    <row r="99">
      <c r="A99" s="30">
        <v>46066.0</v>
      </c>
      <c r="B99" s="3">
        <v>3533.4</v>
      </c>
      <c r="C99" s="3">
        <v>3556.02</v>
      </c>
      <c r="D99" s="32">
        <f t="shared" si="55"/>
        <v>3587.52</v>
      </c>
      <c r="E99" s="32">
        <f t="shared" si="56"/>
        <v>3630.62</v>
      </c>
      <c r="F99" s="32">
        <f t="shared" si="57"/>
        <v>3639.12</v>
      </c>
      <c r="G99" s="32">
        <f t="shared" si="58"/>
        <v>3631.818</v>
      </c>
      <c r="H99" s="32">
        <f t="shared" si="59"/>
        <v>3620.616667</v>
      </c>
      <c r="I99" s="32">
        <f t="shared" si="6"/>
        <v>3612.922857</v>
      </c>
      <c r="J99" s="37">
        <f t="shared" si="7"/>
        <v>3609.285</v>
      </c>
      <c r="K99" s="32">
        <f t="shared" si="8"/>
        <v>3603.748889</v>
      </c>
      <c r="L99" s="32">
        <f t="shared" si="9"/>
        <v>3584.642</v>
      </c>
      <c r="M99" s="32">
        <f t="shared" si="10"/>
        <v>3571.138182</v>
      </c>
      <c r="N99" s="32">
        <f t="shared" si="11"/>
        <v>3556.423333</v>
      </c>
      <c r="O99" s="32">
        <f t="shared" si="12"/>
        <v>3541.656154</v>
      </c>
      <c r="P99" s="32">
        <f t="shared" si="13"/>
        <v>3533.136429</v>
      </c>
      <c r="Q99" s="32">
        <f t="shared" si="14"/>
        <v>3524.046</v>
      </c>
      <c r="R99" s="4">
        <f t="shared" si="15"/>
        <v>3526.355625</v>
      </c>
      <c r="S99" s="4">
        <f t="shared" si="16"/>
        <v>3528.744706</v>
      </c>
      <c r="T99" s="4">
        <f t="shared" si="17"/>
        <v>3530.063889</v>
      </c>
      <c r="U99" s="4">
        <f t="shared" si="18"/>
        <v>3533.653684</v>
      </c>
      <c r="V99" s="4">
        <f t="shared" si="19"/>
        <v>3539.4655</v>
      </c>
    </row>
    <row r="100">
      <c r="A100" s="30">
        <v>46069.0</v>
      </c>
      <c r="B100" s="3">
        <v>3509.7</v>
      </c>
      <c r="C100" s="3">
        <v>3504.87</v>
      </c>
      <c r="D100" s="32">
        <f t="shared" si="55"/>
        <v>3530.445</v>
      </c>
      <c r="E100" s="32">
        <f t="shared" si="56"/>
        <v>3559.97</v>
      </c>
      <c r="F100" s="32">
        <f t="shared" si="57"/>
        <v>3599.1825</v>
      </c>
      <c r="G100" s="32">
        <f t="shared" si="58"/>
        <v>3612.27</v>
      </c>
      <c r="H100" s="32">
        <f t="shared" si="59"/>
        <v>3610.66</v>
      </c>
      <c r="I100" s="32">
        <f t="shared" si="6"/>
        <v>3604.081429</v>
      </c>
      <c r="J100" s="37">
        <f t="shared" si="7"/>
        <v>3599.41625</v>
      </c>
      <c r="K100" s="32">
        <f t="shared" si="8"/>
        <v>3597.683333</v>
      </c>
      <c r="L100" s="32">
        <f t="shared" si="9"/>
        <v>3593.861</v>
      </c>
      <c r="M100" s="32">
        <f t="shared" si="10"/>
        <v>3577.39</v>
      </c>
      <c r="N100" s="32">
        <f t="shared" si="11"/>
        <v>3565.615833</v>
      </c>
      <c r="O100" s="32">
        <f t="shared" si="12"/>
        <v>3552.457692</v>
      </c>
      <c r="P100" s="32">
        <f t="shared" si="13"/>
        <v>3539.028571</v>
      </c>
      <c r="Q100" s="32">
        <f t="shared" si="14"/>
        <v>3531.252</v>
      </c>
      <c r="R100" s="4">
        <f t="shared" si="15"/>
        <v>3522.8475</v>
      </c>
      <c r="S100" s="4">
        <f t="shared" si="16"/>
        <v>3525.091765</v>
      </c>
      <c r="T100" s="4">
        <f t="shared" si="17"/>
        <v>3527.418333</v>
      </c>
      <c r="U100" s="4">
        <f t="shared" si="18"/>
        <v>3528.737895</v>
      </c>
      <c r="V100" s="4">
        <f t="shared" si="19"/>
        <v>3532.2145</v>
      </c>
    </row>
    <row r="101">
      <c r="A101" s="30">
        <v>46070.0</v>
      </c>
      <c r="B101" s="3">
        <v>3489.2</v>
      </c>
      <c r="C101" s="3">
        <v>3480.15</v>
      </c>
      <c r="D101" s="85">
        <f>SUM(C100:C101)/2</f>
        <v>3492.51</v>
      </c>
      <c r="E101" s="68">
        <f>SUM(C99:C101)/3</f>
        <v>3513.68</v>
      </c>
      <c r="F101" s="78">
        <f>SUM(C98:C101)/4</f>
        <v>3540.015</v>
      </c>
      <c r="G101" s="203">
        <f>SUM(C97:C101)/5</f>
        <v>3575.376</v>
      </c>
      <c r="H101" s="203">
        <f>SUM(C96:C101)/6</f>
        <v>3590.25</v>
      </c>
      <c r="I101" s="69">
        <f t="shared" si="6"/>
        <v>3592.015714</v>
      </c>
      <c r="J101" s="204">
        <f t="shared" si="7"/>
        <v>3588.59</v>
      </c>
      <c r="K101" s="56">
        <f t="shared" si="8"/>
        <v>3586.164444</v>
      </c>
      <c r="L101" s="205">
        <f t="shared" si="9"/>
        <v>3585.93</v>
      </c>
      <c r="M101" s="90">
        <f t="shared" si="10"/>
        <v>3583.523636</v>
      </c>
      <c r="N101" s="206">
        <f t="shared" si="11"/>
        <v>3569.286667</v>
      </c>
      <c r="O101" s="198">
        <f t="shared" si="12"/>
        <v>3559.041538</v>
      </c>
      <c r="P101" s="207">
        <f t="shared" si="13"/>
        <v>3547.292857</v>
      </c>
      <c r="Q101" s="208">
        <f t="shared" si="14"/>
        <v>3535.103333</v>
      </c>
      <c r="R101" s="195">
        <f t="shared" si="15"/>
        <v>3528.058125</v>
      </c>
      <c r="S101" s="209">
        <f t="shared" si="16"/>
        <v>3520.335882</v>
      </c>
      <c r="T101" s="210">
        <f t="shared" si="17"/>
        <v>3522.595</v>
      </c>
      <c r="U101" s="211">
        <f t="shared" si="18"/>
        <v>3524.930526</v>
      </c>
      <c r="V101" s="212">
        <f t="shared" si="19"/>
        <v>3526.3085</v>
      </c>
    </row>
    <row r="102">
      <c r="A102" s="30">
        <v>46071.0</v>
      </c>
      <c r="B102" s="3">
        <v>3530.5</v>
      </c>
      <c r="C102" s="3">
        <v>3505.06</v>
      </c>
      <c r="D102" s="32">
        <f t="shared" ref="D102:D111" si="60">SUM(C101:C102)/2</f>
        <v>3492.605</v>
      </c>
      <c r="E102" s="32">
        <f t="shared" ref="E102:E111" si="61">SUM(C100:C102)/3</f>
        <v>3496.693333</v>
      </c>
      <c r="F102" s="32">
        <f t="shared" ref="F102:F111" si="62">SUM(C99:C102)/4</f>
        <v>3511.525</v>
      </c>
      <c r="G102" s="32">
        <f t="shared" ref="G102:G111" si="63">SUM(C98:C102)/5</f>
        <v>3533.024</v>
      </c>
      <c r="H102" s="32">
        <f t="shared" ref="H102:H111" si="64">SUM(C97:C102)/6</f>
        <v>3563.656667</v>
      </c>
      <c r="I102" s="32">
        <f t="shared" si="6"/>
        <v>3578.08</v>
      </c>
      <c r="J102" s="37">
        <f t="shared" si="7"/>
        <v>3581.14625</v>
      </c>
      <c r="K102" s="32">
        <f t="shared" si="8"/>
        <v>3579.308889</v>
      </c>
      <c r="L102" s="32">
        <f t="shared" si="9"/>
        <v>3578.054</v>
      </c>
      <c r="M102" s="32">
        <f t="shared" si="10"/>
        <v>3578.578182</v>
      </c>
      <c r="N102" s="32">
        <f t="shared" si="11"/>
        <v>3576.985</v>
      </c>
      <c r="O102" s="32">
        <f t="shared" si="12"/>
        <v>3564.346154</v>
      </c>
      <c r="P102" s="32">
        <f t="shared" si="13"/>
        <v>3555.185714</v>
      </c>
      <c r="Q102" s="32">
        <f t="shared" si="14"/>
        <v>3544.477333</v>
      </c>
      <c r="R102" s="4">
        <f t="shared" si="15"/>
        <v>3533.225625</v>
      </c>
      <c r="S102" s="4">
        <f t="shared" si="16"/>
        <v>3526.705294</v>
      </c>
      <c r="T102" s="4">
        <f t="shared" si="17"/>
        <v>3519.487222</v>
      </c>
      <c r="U102" s="4">
        <f t="shared" si="18"/>
        <v>3521.672105</v>
      </c>
      <c r="V102" s="4">
        <f t="shared" si="19"/>
        <v>3523.937</v>
      </c>
    </row>
    <row r="103">
      <c r="A103" s="30">
        <v>46072.0</v>
      </c>
      <c r="B103" s="3">
        <v>3431.8</v>
      </c>
      <c r="C103" s="3">
        <v>3465.4</v>
      </c>
      <c r="D103" s="32">
        <f t="shared" si="60"/>
        <v>3485.23</v>
      </c>
      <c r="E103" s="32">
        <f t="shared" si="61"/>
        <v>3483.536667</v>
      </c>
      <c r="F103" s="32">
        <f t="shared" si="62"/>
        <v>3488.87</v>
      </c>
      <c r="G103" s="32">
        <f t="shared" si="63"/>
        <v>3502.3</v>
      </c>
      <c r="H103" s="32">
        <f t="shared" si="64"/>
        <v>3521.753333</v>
      </c>
      <c r="I103" s="32">
        <f t="shared" si="6"/>
        <v>3549.62</v>
      </c>
      <c r="J103" s="37">
        <f t="shared" si="7"/>
        <v>3563.995</v>
      </c>
      <c r="K103" s="32">
        <f t="shared" si="8"/>
        <v>3568.285556</v>
      </c>
      <c r="L103" s="32">
        <f t="shared" si="9"/>
        <v>3567.918</v>
      </c>
      <c r="M103" s="32">
        <f t="shared" si="10"/>
        <v>3567.812727</v>
      </c>
      <c r="N103" s="32">
        <f t="shared" si="11"/>
        <v>3569.146667</v>
      </c>
      <c r="O103" s="32">
        <f t="shared" si="12"/>
        <v>3568.401538</v>
      </c>
      <c r="P103" s="32">
        <f t="shared" si="13"/>
        <v>3557.278571</v>
      </c>
      <c r="Q103" s="32">
        <f t="shared" si="14"/>
        <v>3549.2</v>
      </c>
      <c r="R103" s="4">
        <f t="shared" si="15"/>
        <v>3539.535</v>
      </c>
      <c r="S103" s="4">
        <f t="shared" si="16"/>
        <v>3529.235882</v>
      </c>
      <c r="T103" s="4">
        <f t="shared" si="17"/>
        <v>3523.299444</v>
      </c>
      <c r="U103" s="4">
        <f t="shared" si="18"/>
        <v>3516.640526</v>
      </c>
      <c r="V103" s="4">
        <f t="shared" si="19"/>
        <v>3518.8585</v>
      </c>
    </row>
    <row r="104">
      <c r="A104" s="30">
        <v>46073.0</v>
      </c>
      <c r="B104" s="3">
        <v>3412.8</v>
      </c>
      <c r="C104" s="3">
        <v>3418.3</v>
      </c>
      <c r="D104" s="32">
        <f t="shared" si="60"/>
        <v>3441.85</v>
      </c>
      <c r="E104" s="32">
        <f t="shared" si="61"/>
        <v>3462.92</v>
      </c>
      <c r="F104" s="32">
        <f t="shared" si="62"/>
        <v>3467.2275</v>
      </c>
      <c r="G104" s="32">
        <f t="shared" si="63"/>
        <v>3474.756</v>
      </c>
      <c r="H104" s="32">
        <f t="shared" si="64"/>
        <v>3488.3</v>
      </c>
      <c r="I104" s="32">
        <f t="shared" si="6"/>
        <v>3506.974286</v>
      </c>
      <c r="J104" s="37">
        <f t="shared" si="7"/>
        <v>3533.205</v>
      </c>
      <c r="K104" s="32">
        <f t="shared" si="8"/>
        <v>3547.806667</v>
      </c>
      <c r="L104" s="32">
        <f t="shared" si="9"/>
        <v>3553.287</v>
      </c>
      <c r="M104" s="32">
        <f t="shared" si="10"/>
        <v>3554.316364</v>
      </c>
      <c r="N104" s="32">
        <f t="shared" si="11"/>
        <v>3555.353333</v>
      </c>
      <c r="O104" s="32">
        <f t="shared" si="12"/>
        <v>3557.543077</v>
      </c>
      <c r="P104" s="32">
        <f t="shared" si="13"/>
        <v>3557.68</v>
      </c>
      <c r="Q104" s="32">
        <f t="shared" si="14"/>
        <v>3548.013333</v>
      </c>
      <c r="R104" s="4">
        <f t="shared" si="15"/>
        <v>3541.01875</v>
      </c>
      <c r="S104" s="4">
        <f t="shared" si="16"/>
        <v>3532.403529</v>
      </c>
      <c r="T104" s="4">
        <f t="shared" si="17"/>
        <v>3523.072778</v>
      </c>
      <c r="U104" s="4">
        <f t="shared" si="18"/>
        <v>3517.773158</v>
      </c>
      <c r="V104" s="4">
        <f t="shared" si="19"/>
        <v>3511.7235</v>
      </c>
    </row>
    <row r="105">
      <c r="A105" s="30">
        <v>46076.0</v>
      </c>
      <c r="B105" s="3">
        <v>3447.1</v>
      </c>
      <c r="C105" s="3">
        <v>3444.9</v>
      </c>
      <c r="D105" s="32">
        <f t="shared" si="60"/>
        <v>3431.6</v>
      </c>
      <c r="E105" s="32">
        <f t="shared" si="61"/>
        <v>3442.866667</v>
      </c>
      <c r="F105" s="32">
        <f t="shared" si="62"/>
        <v>3458.415</v>
      </c>
      <c r="G105" s="32">
        <f t="shared" si="63"/>
        <v>3462.762</v>
      </c>
      <c r="H105" s="32">
        <f t="shared" si="64"/>
        <v>3469.78</v>
      </c>
      <c r="I105" s="32">
        <f t="shared" si="6"/>
        <v>3482.1</v>
      </c>
      <c r="J105" s="37">
        <f t="shared" si="7"/>
        <v>3499.215</v>
      </c>
      <c r="K105" s="32">
        <f t="shared" si="8"/>
        <v>3523.393333</v>
      </c>
      <c r="L105" s="32">
        <f t="shared" si="9"/>
        <v>3537.516</v>
      </c>
      <c r="M105" s="32">
        <f t="shared" si="10"/>
        <v>3543.433636</v>
      </c>
      <c r="N105" s="32">
        <f t="shared" si="11"/>
        <v>3545.198333</v>
      </c>
      <c r="O105" s="32">
        <f t="shared" si="12"/>
        <v>3546.856923</v>
      </c>
      <c r="P105" s="32">
        <f t="shared" si="13"/>
        <v>3549.497143</v>
      </c>
      <c r="Q105" s="32">
        <f t="shared" si="14"/>
        <v>3550.161333</v>
      </c>
      <c r="R105" s="4">
        <f t="shared" si="15"/>
        <v>3541.56875</v>
      </c>
      <c r="S105" s="4">
        <f t="shared" si="16"/>
        <v>3535.364706</v>
      </c>
      <c r="T105" s="4">
        <f t="shared" si="17"/>
        <v>3527.542222</v>
      </c>
      <c r="U105" s="4">
        <f t="shared" si="18"/>
        <v>3518.958421</v>
      </c>
      <c r="V105" s="4">
        <f t="shared" si="19"/>
        <v>3514.1295</v>
      </c>
    </row>
    <row r="106">
      <c r="A106" s="30">
        <v>46077.0</v>
      </c>
      <c r="B106" s="3">
        <v>3433.2</v>
      </c>
      <c r="C106" s="3">
        <v>3422.67</v>
      </c>
      <c r="D106" s="32">
        <f t="shared" si="60"/>
        <v>3433.785</v>
      </c>
      <c r="E106" s="32">
        <f t="shared" si="61"/>
        <v>3428.623333</v>
      </c>
      <c r="F106" s="32">
        <f t="shared" si="62"/>
        <v>3437.8175</v>
      </c>
      <c r="G106" s="32">
        <f t="shared" si="63"/>
        <v>3451.266</v>
      </c>
      <c r="H106" s="32">
        <f t="shared" si="64"/>
        <v>3456.08</v>
      </c>
      <c r="I106" s="32">
        <f t="shared" si="6"/>
        <v>3463.05</v>
      </c>
      <c r="J106" s="37">
        <f t="shared" si="7"/>
        <v>3474.67125</v>
      </c>
      <c r="K106" s="32">
        <f t="shared" si="8"/>
        <v>3490.71</v>
      </c>
      <c r="L106" s="32">
        <f t="shared" si="9"/>
        <v>3513.321</v>
      </c>
      <c r="M106" s="32">
        <f t="shared" si="10"/>
        <v>3527.075455</v>
      </c>
      <c r="N106" s="32">
        <f t="shared" si="11"/>
        <v>3533.37</v>
      </c>
      <c r="O106" s="32">
        <f t="shared" si="12"/>
        <v>3535.773077</v>
      </c>
      <c r="P106" s="32">
        <f t="shared" si="13"/>
        <v>3537.986429</v>
      </c>
      <c r="Q106" s="32">
        <f t="shared" si="14"/>
        <v>3541.042</v>
      </c>
      <c r="R106" s="4">
        <f t="shared" si="15"/>
        <v>3542.193125</v>
      </c>
      <c r="S106" s="4">
        <f t="shared" si="16"/>
        <v>3534.574706</v>
      </c>
      <c r="T106" s="4">
        <f t="shared" si="17"/>
        <v>3529.103889</v>
      </c>
      <c r="U106" s="4">
        <f t="shared" si="18"/>
        <v>3522.022632</v>
      </c>
      <c r="V106" s="4">
        <f t="shared" si="19"/>
        <v>3514.144</v>
      </c>
    </row>
    <row r="107">
      <c r="A107" s="30">
        <v>46078.0</v>
      </c>
      <c r="B107" s="3">
        <v>3491.3</v>
      </c>
      <c r="C107" s="3">
        <v>3477.68</v>
      </c>
      <c r="D107" s="32">
        <f t="shared" si="60"/>
        <v>3450.175</v>
      </c>
      <c r="E107" s="32">
        <f t="shared" si="61"/>
        <v>3448.416667</v>
      </c>
      <c r="F107" s="32">
        <f t="shared" si="62"/>
        <v>3440.8875</v>
      </c>
      <c r="G107" s="32">
        <f t="shared" si="63"/>
        <v>3445.79</v>
      </c>
      <c r="H107" s="32">
        <f t="shared" si="64"/>
        <v>3455.668333</v>
      </c>
      <c r="I107" s="32">
        <f t="shared" si="6"/>
        <v>3459.165714</v>
      </c>
      <c r="J107" s="37">
        <f t="shared" si="7"/>
        <v>3464.87875</v>
      </c>
      <c r="K107" s="32">
        <f t="shared" si="8"/>
        <v>3475.005556</v>
      </c>
      <c r="L107" s="32">
        <f t="shared" si="9"/>
        <v>3489.407</v>
      </c>
      <c r="M107" s="32">
        <f t="shared" si="10"/>
        <v>3510.080909</v>
      </c>
      <c r="N107" s="32">
        <f t="shared" si="11"/>
        <v>3522.959167</v>
      </c>
      <c r="O107" s="32">
        <f t="shared" si="12"/>
        <v>3529.086154</v>
      </c>
      <c r="P107" s="32">
        <f t="shared" si="13"/>
        <v>3531.623571</v>
      </c>
      <c r="Q107" s="32">
        <f t="shared" si="14"/>
        <v>3533.966</v>
      </c>
      <c r="R107" s="4">
        <f t="shared" si="15"/>
        <v>3537.081875</v>
      </c>
      <c r="S107" s="4">
        <f t="shared" si="16"/>
        <v>3538.398235</v>
      </c>
      <c r="T107" s="4">
        <f t="shared" si="17"/>
        <v>3531.413889</v>
      </c>
      <c r="U107" s="4">
        <f t="shared" si="18"/>
        <v>3526.397368</v>
      </c>
      <c r="V107" s="4">
        <f t="shared" si="19"/>
        <v>3519.8055</v>
      </c>
    </row>
    <row r="108">
      <c r="A108" s="30">
        <v>46079.0</v>
      </c>
      <c r="B108" s="3">
        <v>3484.6</v>
      </c>
      <c r="C108" s="3">
        <v>3483.27</v>
      </c>
      <c r="D108" s="32">
        <f t="shared" si="60"/>
        <v>3480.475</v>
      </c>
      <c r="E108" s="32">
        <f t="shared" si="61"/>
        <v>3461.206667</v>
      </c>
      <c r="F108" s="32">
        <f t="shared" si="62"/>
        <v>3457.13</v>
      </c>
      <c r="G108" s="32">
        <f t="shared" si="63"/>
        <v>3449.364</v>
      </c>
      <c r="H108" s="32">
        <f t="shared" si="64"/>
        <v>3452.036667</v>
      </c>
      <c r="I108" s="32">
        <f t="shared" si="6"/>
        <v>3459.611429</v>
      </c>
      <c r="J108" s="37">
        <f t="shared" si="7"/>
        <v>3462.17875</v>
      </c>
      <c r="K108" s="32">
        <f t="shared" si="8"/>
        <v>3466.922222</v>
      </c>
      <c r="L108" s="32">
        <f t="shared" si="9"/>
        <v>3475.832</v>
      </c>
      <c r="M108" s="32">
        <f t="shared" si="10"/>
        <v>3488.849091</v>
      </c>
      <c r="N108" s="32">
        <f t="shared" si="11"/>
        <v>3507.846667</v>
      </c>
      <c r="O108" s="32">
        <f t="shared" si="12"/>
        <v>3519.906154</v>
      </c>
      <c r="P108" s="32">
        <f t="shared" si="13"/>
        <v>3525.813571</v>
      </c>
      <c r="Q108" s="32">
        <f t="shared" si="14"/>
        <v>3528.4</v>
      </c>
      <c r="R108" s="4">
        <f t="shared" si="15"/>
        <v>3530.7975</v>
      </c>
      <c r="S108" s="4">
        <f t="shared" si="16"/>
        <v>3533.916471</v>
      </c>
      <c r="T108" s="4">
        <f t="shared" si="17"/>
        <v>3535.335556</v>
      </c>
      <c r="U108" s="4">
        <f t="shared" si="18"/>
        <v>3528.88</v>
      </c>
      <c r="V108" s="4">
        <f t="shared" si="19"/>
        <v>3524.241</v>
      </c>
    </row>
    <row r="109">
      <c r="A109" s="30">
        <v>46080.0</v>
      </c>
      <c r="B109" s="3">
        <v>3397.4</v>
      </c>
      <c r="C109" s="3">
        <v>3416.41</v>
      </c>
      <c r="D109" s="32">
        <f t="shared" si="60"/>
        <v>3449.84</v>
      </c>
      <c r="E109" s="32">
        <f t="shared" si="61"/>
        <v>3459.12</v>
      </c>
      <c r="F109" s="32">
        <f t="shared" si="62"/>
        <v>3450.0075</v>
      </c>
      <c r="G109" s="32">
        <f t="shared" si="63"/>
        <v>3448.986</v>
      </c>
      <c r="H109" s="32">
        <f t="shared" si="64"/>
        <v>3443.871667</v>
      </c>
      <c r="I109" s="32">
        <f t="shared" si="6"/>
        <v>3446.947143</v>
      </c>
      <c r="J109" s="37">
        <f t="shared" si="7"/>
        <v>3454.21125</v>
      </c>
      <c r="K109" s="32">
        <f t="shared" si="8"/>
        <v>3457.093333</v>
      </c>
      <c r="L109" s="32">
        <f t="shared" si="9"/>
        <v>3461.871</v>
      </c>
      <c r="M109" s="32">
        <f t="shared" si="10"/>
        <v>3470.43</v>
      </c>
      <c r="N109" s="32">
        <f t="shared" si="11"/>
        <v>3482.8125</v>
      </c>
      <c r="O109" s="32">
        <f t="shared" si="12"/>
        <v>3500.813077</v>
      </c>
      <c r="P109" s="32">
        <f t="shared" si="13"/>
        <v>3512.513571</v>
      </c>
      <c r="Q109" s="32">
        <f t="shared" si="14"/>
        <v>3518.52</v>
      </c>
      <c r="R109" s="4">
        <f t="shared" si="15"/>
        <v>3521.400625</v>
      </c>
      <c r="S109" s="4">
        <f t="shared" si="16"/>
        <v>3524.068824</v>
      </c>
      <c r="T109" s="4">
        <f t="shared" si="17"/>
        <v>3527.388333</v>
      </c>
      <c r="U109" s="4">
        <f t="shared" si="18"/>
        <v>3529.076316</v>
      </c>
      <c r="V109" s="4">
        <f t="shared" si="19"/>
        <v>3523.2565</v>
      </c>
    </row>
    <row r="110">
      <c r="A110" s="30">
        <v>46083.0</v>
      </c>
      <c r="B110" s="3">
        <v>3334.3</v>
      </c>
      <c r="C110" s="3">
        <v>3322.55</v>
      </c>
      <c r="D110" s="32">
        <f t="shared" si="60"/>
        <v>3369.48</v>
      </c>
      <c r="E110" s="32">
        <f t="shared" si="61"/>
        <v>3407.41</v>
      </c>
      <c r="F110" s="32">
        <f t="shared" si="62"/>
        <v>3424.9775</v>
      </c>
      <c r="G110" s="32">
        <f t="shared" si="63"/>
        <v>3424.516</v>
      </c>
      <c r="H110" s="32">
        <f t="shared" si="64"/>
        <v>3427.913333</v>
      </c>
      <c r="I110" s="32">
        <f t="shared" si="6"/>
        <v>3426.54</v>
      </c>
      <c r="J110" s="37">
        <f t="shared" si="7"/>
        <v>3431.3975</v>
      </c>
      <c r="K110" s="32">
        <f t="shared" si="8"/>
        <v>3439.582222</v>
      </c>
      <c r="L110" s="32">
        <f t="shared" si="9"/>
        <v>3443.639</v>
      </c>
      <c r="M110" s="32">
        <f t="shared" si="10"/>
        <v>3449.205455</v>
      </c>
      <c r="N110" s="32">
        <f t="shared" si="11"/>
        <v>3458.106667</v>
      </c>
      <c r="O110" s="32">
        <f t="shared" si="12"/>
        <v>3470.484615</v>
      </c>
      <c r="P110" s="32">
        <f t="shared" si="13"/>
        <v>3488.08</v>
      </c>
      <c r="Q110" s="32">
        <f t="shared" si="14"/>
        <v>3499.849333</v>
      </c>
      <c r="R110" s="4">
        <f t="shared" si="15"/>
        <v>3506.271875</v>
      </c>
      <c r="S110" s="4">
        <f t="shared" si="16"/>
        <v>3509.703529</v>
      </c>
      <c r="T110" s="4">
        <f t="shared" si="17"/>
        <v>3512.873333</v>
      </c>
      <c r="U110" s="4">
        <f t="shared" si="18"/>
        <v>3516.607368</v>
      </c>
      <c r="V110" s="4">
        <f t="shared" si="19"/>
        <v>3518.75</v>
      </c>
    </row>
    <row r="111">
      <c r="A111" s="30">
        <v>46085.0</v>
      </c>
      <c r="B111" s="3">
        <v>3264.3</v>
      </c>
      <c r="C111" s="3">
        <v>3246.91</v>
      </c>
      <c r="D111" s="32">
        <f t="shared" si="60"/>
        <v>3284.73</v>
      </c>
      <c r="E111" s="32">
        <f t="shared" si="61"/>
        <v>3328.623333</v>
      </c>
      <c r="F111" s="32">
        <f t="shared" si="62"/>
        <v>3367.285</v>
      </c>
      <c r="G111" s="32">
        <f t="shared" si="63"/>
        <v>3389.364</v>
      </c>
      <c r="H111" s="32">
        <f t="shared" si="64"/>
        <v>3394.915</v>
      </c>
      <c r="I111" s="32">
        <f t="shared" si="6"/>
        <v>3402.055714</v>
      </c>
      <c r="J111" s="37">
        <f t="shared" si="7"/>
        <v>3404.08625</v>
      </c>
      <c r="K111" s="32">
        <f t="shared" si="8"/>
        <v>3410.898889</v>
      </c>
      <c r="L111" s="32">
        <f t="shared" si="9"/>
        <v>3420.315</v>
      </c>
      <c r="M111" s="32">
        <f t="shared" si="10"/>
        <v>3425.754545</v>
      </c>
      <c r="N111" s="32">
        <f t="shared" si="11"/>
        <v>3432.3475</v>
      </c>
      <c r="O111" s="32">
        <f t="shared" si="12"/>
        <v>3441.860769</v>
      </c>
      <c r="P111" s="32">
        <f t="shared" si="13"/>
        <v>3454.515</v>
      </c>
      <c r="Q111" s="32">
        <f t="shared" si="14"/>
        <v>3472.002</v>
      </c>
      <c r="R111" s="4">
        <f t="shared" si="15"/>
        <v>3484.040625</v>
      </c>
      <c r="S111" s="4">
        <f t="shared" si="16"/>
        <v>3491.015294</v>
      </c>
      <c r="T111" s="4">
        <f t="shared" si="17"/>
        <v>3495.103889</v>
      </c>
      <c r="U111" s="4">
        <f t="shared" si="18"/>
        <v>3498.875263</v>
      </c>
      <c r="V111" s="4">
        <f t="shared" si="19"/>
        <v>3503.1225</v>
      </c>
    </row>
    <row r="112">
      <c r="A112" s="30">
        <v>46086.0</v>
      </c>
      <c r="B112" s="3">
        <v>3348.0</v>
      </c>
      <c r="C112" s="3">
        <v>3316.67</v>
      </c>
      <c r="D112" s="96">
        <f t="shared" ref="D112:D119" si="65">SUM(C111:C112)/2</f>
        <v>3281.79</v>
      </c>
      <c r="E112" s="97">
        <f t="shared" ref="E112:E119" si="66">SUM(C110:C112)/3</f>
        <v>3295.376667</v>
      </c>
      <c r="F112" s="98">
        <f t="shared" ref="F112:F119" si="67">SUM(C109:C112)/4</f>
        <v>3325.635</v>
      </c>
      <c r="G112" s="99">
        <f t="shared" ref="G112:G119" si="68">SUM(C108:C112)/5</f>
        <v>3357.162</v>
      </c>
      <c r="H112" s="100">
        <f t="shared" ref="H112:H119" si="69">SUM(C107:C112)/6</f>
        <v>3377.248333</v>
      </c>
      <c r="I112" s="101">
        <f t="shared" si="6"/>
        <v>3383.737143</v>
      </c>
      <c r="J112" s="102">
        <f t="shared" si="7"/>
        <v>3391.3825</v>
      </c>
      <c r="K112" s="103">
        <f t="shared" si="8"/>
        <v>3394.373333</v>
      </c>
      <c r="L112" s="104">
        <f t="shared" si="9"/>
        <v>3401.476</v>
      </c>
      <c r="M112" s="105">
        <f t="shared" si="10"/>
        <v>3410.892727</v>
      </c>
      <c r="N112" s="106">
        <f t="shared" si="11"/>
        <v>3416.664167</v>
      </c>
      <c r="O112" s="107">
        <f t="shared" si="12"/>
        <v>3423.449231</v>
      </c>
      <c r="P112" s="108">
        <f t="shared" si="13"/>
        <v>3432.918571</v>
      </c>
      <c r="Q112" s="109">
        <f t="shared" si="14"/>
        <v>3445.325333</v>
      </c>
      <c r="R112" s="110">
        <f t="shared" si="15"/>
        <v>3462.29375</v>
      </c>
      <c r="S112" s="111">
        <f t="shared" si="16"/>
        <v>3474.195294</v>
      </c>
      <c r="T112" s="112">
        <f t="shared" si="17"/>
        <v>3481.329444</v>
      </c>
      <c r="U112" s="112">
        <f t="shared" si="18"/>
        <v>3485.712632</v>
      </c>
      <c r="V112" s="113">
        <f t="shared" si="19"/>
        <v>3489.765</v>
      </c>
    </row>
    <row r="113">
      <c r="A113" s="30">
        <v>46087.0</v>
      </c>
      <c r="B113" s="3">
        <v>3332.5</v>
      </c>
      <c r="C113" s="3">
        <v>3342.4</v>
      </c>
      <c r="D113" s="115">
        <f t="shared" si="65"/>
        <v>3329.535</v>
      </c>
      <c r="E113" s="163">
        <f t="shared" si="66"/>
        <v>3301.993333</v>
      </c>
      <c r="F113" s="172">
        <f t="shared" si="67"/>
        <v>3307.1325</v>
      </c>
      <c r="G113" s="182">
        <f t="shared" si="68"/>
        <v>3328.988</v>
      </c>
      <c r="H113" s="153">
        <f t="shared" si="69"/>
        <v>3354.701667</v>
      </c>
      <c r="I113" s="174">
        <f t="shared" si="6"/>
        <v>3372.27</v>
      </c>
      <c r="J113" s="146">
        <f t="shared" si="7"/>
        <v>3378.57</v>
      </c>
      <c r="K113" s="154">
        <f t="shared" si="8"/>
        <v>3385.94</v>
      </c>
      <c r="L113" s="243">
        <f t="shared" si="9"/>
        <v>3389.176</v>
      </c>
      <c r="M113" s="103">
        <f t="shared" si="10"/>
        <v>3396.105455</v>
      </c>
      <c r="N113" s="137">
        <f t="shared" si="11"/>
        <v>3405.185</v>
      </c>
      <c r="O113" s="169">
        <f t="shared" si="12"/>
        <v>3410.951538</v>
      </c>
      <c r="P113" s="105">
        <f t="shared" si="13"/>
        <v>3417.66</v>
      </c>
      <c r="Q113" s="107">
        <f t="shared" si="14"/>
        <v>3426.884</v>
      </c>
      <c r="R113" s="244">
        <f t="shared" si="15"/>
        <v>3438.8925</v>
      </c>
      <c r="S113" s="109">
        <f t="shared" si="16"/>
        <v>3455.241176</v>
      </c>
      <c r="T113" s="110">
        <f t="shared" si="17"/>
        <v>3466.873333</v>
      </c>
      <c r="U113" s="110">
        <f t="shared" si="18"/>
        <v>3474.017368</v>
      </c>
      <c r="V113" s="140">
        <f t="shared" si="19"/>
        <v>3478.547</v>
      </c>
    </row>
    <row r="114">
      <c r="A114" s="30">
        <v>46090.0</v>
      </c>
      <c r="B114" s="3">
        <v>3187.6</v>
      </c>
      <c r="C114" s="3">
        <v>3177.4</v>
      </c>
      <c r="D114" s="114">
        <f t="shared" si="65"/>
        <v>3259.9</v>
      </c>
      <c r="E114" s="115">
        <f t="shared" si="66"/>
        <v>3278.823333</v>
      </c>
      <c r="F114" s="116">
        <f t="shared" si="67"/>
        <v>3270.845</v>
      </c>
      <c r="G114" s="117">
        <f t="shared" si="68"/>
        <v>3281.186</v>
      </c>
      <c r="H114" s="118">
        <f t="shared" si="69"/>
        <v>3303.723333</v>
      </c>
      <c r="I114" s="119">
        <f t="shared" si="6"/>
        <v>3329.372857</v>
      </c>
      <c r="J114" s="120">
        <f t="shared" si="7"/>
        <v>3347.91125</v>
      </c>
      <c r="K114" s="121">
        <f t="shared" si="8"/>
        <v>3356.217778</v>
      </c>
      <c r="L114" s="122">
        <f t="shared" si="9"/>
        <v>3365.086</v>
      </c>
      <c r="M114" s="123">
        <f t="shared" si="10"/>
        <v>3369.923636</v>
      </c>
      <c r="N114" s="101">
        <f t="shared" si="11"/>
        <v>3377.88</v>
      </c>
      <c r="O114" s="102">
        <f t="shared" si="12"/>
        <v>3387.663077</v>
      </c>
      <c r="P114" s="124">
        <f t="shared" si="13"/>
        <v>3394.269286</v>
      </c>
      <c r="Q114" s="103">
        <f t="shared" si="14"/>
        <v>3401.642667</v>
      </c>
      <c r="R114" s="104">
        <f t="shared" si="15"/>
        <v>3411.29125</v>
      </c>
      <c r="S114" s="106">
        <f t="shared" si="16"/>
        <v>3423.510588</v>
      </c>
      <c r="T114" s="125">
        <f t="shared" si="17"/>
        <v>3439.805556</v>
      </c>
      <c r="U114" s="126">
        <f t="shared" si="18"/>
        <v>3451.637895</v>
      </c>
      <c r="V114" s="127">
        <f t="shared" si="19"/>
        <v>3459.1865</v>
      </c>
    </row>
    <row r="115">
      <c r="A115" s="30">
        <v>46091.0</v>
      </c>
      <c r="B115" s="3">
        <v>3293.7</v>
      </c>
      <c r="C115" s="3">
        <v>3264.87</v>
      </c>
      <c r="D115" s="115">
        <f t="shared" si="65"/>
        <v>3221.135</v>
      </c>
      <c r="E115" s="128">
        <f t="shared" si="66"/>
        <v>3261.556667</v>
      </c>
      <c r="F115" s="129">
        <f t="shared" si="67"/>
        <v>3275.335</v>
      </c>
      <c r="G115" s="130">
        <f t="shared" si="68"/>
        <v>3269.65</v>
      </c>
      <c r="H115" s="131">
        <f t="shared" si="69"/>
        <v>3278.466667</v>
      </c>
      <c r="I115" s="132">
        <f t="shared" si="6"/>
        <v>3298.172857</v>
      </c>
      <c r="J115" s="133">
        <f t="shared" si="7"/>
        <v>3321.31</v>
      </c>
      <c r="K115" s="122">
        <f t="shared" si="8"/>
        <v>3338.684444</v>
      </c>
      <c r="L115" s="134">
        <f t="shared" si="9"/>
        <v>3347.083</v>
      </c>
      <c r="M115" s="135">
        <f t="shared" si="10"/>
        <v>3355.975455</v>
      </c>
      <c r="N115" s="136">
        <f t="shared" si="11"/>
        <v>3361.169167</v>
      </c>
      <c r="O115" s="137">
        <f t="shared" si="12"/>
        <v>3369.186923</v>
      </c>
      <c r="P115" s="105">
        <f t="shared" si="13"/>
        <v>3378.892143</v>
      </c>
      <c r="Q115" s="107">
        <f t="shared" si="14"/>
        <v>3385.642667</v>
      </c>
      <c r="R115" s="138">
        <f t="shared" si="15"/>
        <v>3393.094375</v>
      </c>
      <c r="S115" s="126">
        <f t="shared" si="16"/>
        <v>3402.678235</v>
      </c>
      <c r="T115" s="139">
        <f t="shared" si="17"/>
        <v>3414.697222</v>
      </c>
      <c r="U115" s="140">
        <f t="shared" si="18"/>
        <v>3430.598421</v>
      </c>
      <c r="V115" s="141">
        <f t="shared" si="19"/>
        <v>3442.2995</v>
      </c>
    </row>
    <row r="116">
      <c r="A116" s="30">
        <v>46092.0</v>
      </c>
      <c r="B116" s="3">
        <v>3168.2</v>
      </c>
      <c r="C116" s="3">
        <v>3206.85</v>
      </c>
      <c r="D116" s="115">
        <f t="shared" si="65"/>
        <v>3235.86</v>
      </c>
      <c r="E116" s="142">
        <f t="shared" si="66"/>
        <v>3216.373333</v>
      </c>
      <c r="F116" s="117">
        <f t="shared" si="67"/>
        <v>3247.88</v>
      </c>
      <c r="G116" s="143">
        <f t="shared" si="68"/>
        <v>3261.638</v>
      </c>
      <c r="H116" s="144">
        <f t="shared" si="69"/>
        <v>3259.183333</v>
      </c>
      <c r="I116" s="145">
        <f t="shared" si="6"/>
        <v>3268.235714</v>
      </c>
      <c r="J116" s="120">
        <f t="shared" si="7"/>
        <v>3286.7575</v>
      </c>
      <c r="K116" s="99">
        <f t="shared" si="8"/>
        <v>3308.592222</v>
      </c>
      <c r="L116" s="146">
        <f t="shared" si="9"/>
        <v>3325.501</v>
      </c>
      <c r="M116" s="135">
        <f t="shared" si="10"/>
        <v>3334.334545</v>
      </c>
      <c r="N116" s="124">
        <f t="shared" si="11"/>
        <v>3343.548333</v>
      </c>
      <c r="O116" s="137">
        <f t="shared" si="12"/>
        <v>3349.298462</v>
      </c>
      <c r="P116" s="105">
        <f t="shared" si="13"/>
        <v>3357.591429</v>
      </c>
      <c r="Q116" s="107">
        <f t="shared" si="14"/>
        <v>3367.422667</v>
      </c>
      <c r="R116" s="125">
        <f t="shared" si="15"/>
        <v>3374.468125</v>
      </c>
      <c r="S116" s="126">
        <f t="shared" si="16"/>
        <v>3382.138824</v>
      </c>
      <c r="T116" s="109">
        <f t="shared" si="17"/>
        <v>3391.798889</v>
      </c>
      <c r="U116" s="147">
        <f t="shared" si="18"/>
        <v>3403.757895</v>
      </c>
      <c r="V116" s="141">
        <f t="shared" si="19"/>
        <v>3419.411</v>
      </c>
    </row>
    <row r="117">
      <c r="A117" s="30">
        <v>46093.0</v>
      </c>
      <c r="B117" s="3">
        <v>3031.2</v>
      </c>
      <c r="C117" s="3">
        <v>3056.54</v>
      </c>
      <c r="D117" s="96">
        <f t="shared" si="65"/>
        <v>3131.695</v>
      </c>
      <c r="E117" s="115">
        <f t="shared" si="66"/>
        <v>3176.086667</v>
      </c>
      <c r="F117" s="148">
        <f t="shared" si="67"/>
        <v>3176.415</v>
      </c>
      <c r="G117" s="149">
        <f t="shared" si="68"/>
        <v>3209.612</v>
      </c>
      <c r="H117" s="150">
        <f t="shared" si="69"/>
        <v>3227.455</v>
      </c>
      <c r="I117" s="151">
        <f t="shared" si="6"/>
        <v>3230.234286</v>
      </c>
      <c r="J117" s="152">
        <f t="shared" si="7"/>
        <v>3241.77375</v>
      </c>
      <c r="K117" s="119">
        <f t="shared" si="8"/>
        <v>3261.177778</v>
      </c>
      <c r="L117" s="153">
        <f t="shared" si="9"/>
        <v>3283.387</v>
      </c>
      <c r="M117" s="99">
        <f t="shared" si="10"/>
        <v>3301.05</v>
      </c>
      <c r="N117" s="146">
        <f t="shared" si="11"/>
        <v>3311.185</v>
      </c>
      <c r="O117" s="154">
        <f t="shared" si="12"/>
        <v>3321.470769</v>
      </c>
      <c r="P117" s="102">
        <f t="shared" si="13"/>
        <v>3328.387143</v>
      </c>
      <c r="Q117" s="155">
        <f t="shared" si="14"/>
        <v>3337.521333</v>
      </c>
      <c r="R117" s="104">
        <f t="shared" si="15"/>
        <v>3347.9925</v>
      </c>
      <c r="S117" s="105">
        <f t="shared" si="16"/>
        <v>3355.766471</v>
      </c>
      <c r="T117" s="156">
        <f t="shared" si="17"/>
        <v>3364.05</v>
      </c>
      <c r="U117" s="125">
        <f t="shared" si="18"/>
        <v>3374.153684</v>
      </c>
      <c r="V117" s="109">
        <f t="shared" si="19"/>
        <v>3386.397</v>
      </c>
    </row>
    <row r="118">
      <c r="A118" s="30">
        <v>46094.0</v>
      </c>
      <c r="B118" s="3">
        <v>2931.1</v>
      </c>
      <c r="C118" s="3">
        <v>2971.75</v>
      </c>
      <c r="D118" s="115">
        <f t="shared" si="65"/>
        <v>3014.145</v>
      </c>
      <c r="E118" s="116">
        <f t="shared" si="66"/>
        <v>3078.38</v>
      </c>
      <c r="F118" s="96">
        <f t="shared" si="67"/>
        <v>3125.0025</v>
      </c>
      <c r="G118" s="157">
        <f t="shared" si="68"/>
        <v>3135.482</v>
      </c>
      <c r="H118" s="158">
        <f t="shared" si="69"/>
        <v>3169.968333</v>
      </c>
      <c r="I118" s="159">
        <f t="shared" si="6"/>
        <v>3190.925714</v>
      </c>
      <c r="J118" s="160">
        <f t="shared" si="7"/>
        <v>3197.92375</v>
      </c>
      <c r="K118" s="161">
        <f t="shared" si="8"/>
        <v>3211.771111</v>
      </c>
      <c r="L118" s="162">
        <f t="shared" si="9"/>
        <v>3232.235</v>
      </c>
      <c r="M118" s="121">
        <f t="shared" si="10"/>
        <v>3255.056364</v>
      </c>
      <c r="N118" s="100">
        <f t="shared" si="11"/>
        <v>3273.608333</v>
      </c>
      <c r="O118" s="134">
        <f t="shared" si="12"/>
        <v>3285.074615</v>
      </c>
      <c r="P118" s="135">
        <f t="shared" si="13"/>
        <v>3296.490714</v>
      </c>
      <c r="Q118" s="136">
        <f t="shared" si="14"/>
        <v>3304.611333</v>
      </c>
      <c r="R118" s="137">
        <f t="shared" si="15"/>
        <v>3314.660625</v>
      </c>
      <c r="S118" s="105">
        <f t="shared" si="16"/>
        <v>3325.860588</v>
      </c>
      <c r="T118" s="107">
        <f t="shared" si="17"/>
        <v>3334.432222</v>
      </c>
      <c r="U118" s="138">
        <f t="shared" si="18"/>
        <v>3343.402632</v>
      </c>
      <c r="V118" s="127">
        <f t="shared" si="19"/>
        <v>3354.0335</v>
      </c>
    </row>
    <row r="119">
      <c r="A119" s="30">
        <v>46097.0</v>
      </c>
      <c r="B119" s="3">
        <v>3036.1</v>
      </c>
      <c r="C119" s="3">
        <v>2982.45</v>
      </c>
      <c r="D119" s="115">
        <f t="shared" si="65"/>
        <v>2977.1</v>
      </c>
      <c r="E119" s="163">
        <f t="shared" si="66"/>
        <v>3003.58</v>
      </c>
      <c r="F119" s="150">
        <f t="shared" si="67"/>
        <v>3054.3975</v>
      </c>
      <c r="G119" s="263">
        <f t="shared" si="68"/>
        <v>3096.492</v>
      </c>
      <c r="H119" s="264">
        <f t="shared" si="69"/>
        <v>3109.976667</v>
      </c>
      <c r="I119" s="245">
        <f t="shared" si="6"/>
        <v>3143.18</v>
      </c>
      <c r="J119" s="265">
        <f t="shared" si="7"/>
        <v>3164.86625</v>
      </c>
      <c r="K119" s="266">
        <f t="shared" si="8"/>
        <v>3173.982222</v>
      </c>
      <c r="L119" s="267">
        <f t="shared" si="9"/>
        <v>3188.839</v>
      </c>
      <c r="M119" s="268">
        <f t="shared" si="10"/>
        <v>3209.527273</v>
      </c>
      <c r="N119" s="254">
        <f t="shared" si="11"/>
        <v>3232.339167</v>
      </c>
      <c r="O119" s="168">
        <f t="shared" si="12"/>
        <v>3251.211538</v>
      </c>
      <c r="P119" s="155">
        <f t="shared" si="13"/>
        <v>3263.458571</v>
      </c>
      <c r="Q119" s="169">
        <f t="shared" si="14"/>
        <v>3275.554667</v>
      </c>
      <c r="R119" s="106">
        <f t="shared" si="15"/>
        <v>3284.47625</v>
      </c>
      <c r="S119" s="125">
        <f t="shared" si="16"/>
        <v>3295.118824</v>
      </c>
      <c r="T119" s="127">
        <f t="shared" si="17"/>
        <v>3306.782222</v>
      </c>
      <c r="U119" s="109">
        <f t="shared" si="18"/>
        <v>3315.906842</v>
      </c>
      <c r="V119" s="110">
        <f t="shared" si="19"/>
        <v>3325.355</v>
      </c>
      <c r="W119" s="6" t="s">
        <v>233</v>
      </c>
    </row>
    <row r="120">
      <c r="A120" s="30">
        <v>46098.0</v>
      </c>
      <c r="B120" s="3">
        <v>3128.9</v>
      </c>
      <c r="C120" s="3">
        <v>3109.43</v>
      </c>
      <c r="D120" s="32">
        <f t="shared" ref="D120:D122" si="70">SUM(C119:C120)/2</f>
        <v>3045.94</v>
      </c>
      <c r="E120" s="32">
        <f t="shared" ref="E120:E122" si="71">SUM(C118:C120)/3</f>
        <v>3021.21</v>
      </c>
      <c r="F120" s="32">
        <f t="shared" ref="F120:F122" si="72">SUM(C117:C120)/4</f>
        <v>3030.0425</v>
      </c>
      <c r="G120" s="32">
        <f t="shared" ref="G120:G122" si="73">SUM(C116:C120)/5</f>
        <v>3065.404</v>
      </c>
      <c r="H120" s="32">
        <f t="shared" ref="H120:H122" si="74">SUM(C115:C120)/6</f>
        <v>3098.648333</v>
      </c>
      <c r="I120" s="32">
        <f t="shared" si="6"/>
        <v>3109.898571</v>
      </c>
      <c r="J120" s="37">
        <f t="shared" si="7"/>
        <v>3138.96125</v>
      </c>
      <c r="K120" s="32">
        <f t="shared" si="8"/>
        <v>3158.706667</v>
      </c>
      <c r="L120" s="32">
        <f t="shared" si="9"/>
        <v>3167.527</v>
      </c>
      <c r="M120" s="32">
        <f t="shared" si="10"/>
        <v>3181.62</v>
      </c>
      <c r="N120" s="32">
        <f t="shared" si="11"/>
        <v>3201.185833</v>
      </c>
      <c r="O120" s="32">
        <f t="shared" si="12"/>
        <v>3222.884615</v>
      </c>
      <c r="P120" s="32">
        <f t="shared" si="13"/>
        <v>3241.084286</v>
      </c>
      <c r="Q120" s="32">
        <f t="shared" si="14"/>
        <v>3253.19</v>
      </c>
      <c r="R120" s="4">
        <f t="shared" si="15"/>
        <v>3265.171875</v>
      </c>
      <c r="S120" s="4">
        <f t="shared" si="16"/>
        <v>3274.179412</v>
      </c>
      <c r="T120" s="4">
        <f t="shared" si="17"/>
        <v>3284.802778</v>
      </c>
      <c r="U120" s="4">
        <f t="shared" si="18"/>
        <v>3296.395263</v>
      </c>
      <c r="V120" s="4">
        <f t="shared" si="19"/>
        <v>3305.583</v>
      </c>
    </row>
    <row r="121">
      <c r="A121" s="30">
        <v>46099.0</v>
      </c>
      <c r="B121" s="3">
        <v>3214.6</v>
      </c>
      <c r="C121" s="3">
        <v>3207.58</v>
      </c>
      <c r="D121" s="32">
        <f t="shared" si="70"/>
        <v>3158.505</v>
      </c>
      <c r="E121" s="32">
        <f t="shared" si="71"/>
        <v>3099.82</v>
      </c>
      <c r="F121" s="32">
        <f t="shared" si="72"/>
        <v>3067.8025</v>
      </c>
      <c r="G121" s="32">
        <f t="shared" si="73"/>
        <v>3065.55</v>
      </c>
      <c r="H121" s="32">
        <f t="shared" si="74"/>
        <v>3089.1</v>
      </c>
      <c r="I121" s="32">
        <f t="shared" si="6"/>
        <v>3114.21</v>
      </c>
      <c r="J121" s="37">
        <f t="shared" si="7"/>
        <v>3122.10875</v>
      </c>
      <c r="K121" s="32">
        <f t="shared" si="8"/>
        <v>3146.585556</v>
      </c>
      <c r="L121" s="32">
        <f t="shared" si="9"/>
        <v>3163.594</v>
      </c>
      <c r="M121" s="32">
        <f t="shared" si="10"/>
        <v>3171.168182</v>
      </c>
      <c r="N121" s="32">
        <f t="shared" si="11"/>
        <v>3183.783333</v>
      </c>
      <c r="O121" s="32">
        <f t="shared" si="12"/>
        <v>3201.677692</v>
      </c>
      <c r="P121" s="32">
        <f t="shared" si="13"/>
        <v>3221.791429</v>
      </c>
      <c r="Q121" s="32">
        <f t="shared" si="14"/>
        <v>3238.850667</v>
      </c>
      <c r="R121" s="4">
        <f t="shared" si="15"/>
        <v>3250.339375</v>
      </c>
      <c r="S121" s="4">
        <f t="shared" si="16"/>
        <v>3261.784118</v>
      </c>
      <c r="T121" s="4">
        <f t="shared" si="17"/>
        <v>3270.479444</v>
      </c>
      <c r="U121" s="4">
        <f t="shared" si="18"/>
        <v>3280.738421</v>
      </c>
      <c r="V121" s="4">
        <f t="shared" si="19"/>
        <v>3291.9545</v>
      </c>
    </row>
    <row r="122">
      <c r="A122" s="30">
        <v>46100.0</v>
      </c>
      <c r="B122" s="3">
        <v>3045.4</v>
      </c>
      <c r="C122" s="3">
        <v>3090.06</v>
      </c>
      <c r="D122" s="32">
        <f t="shared" si="70"/>
        <v>3148.82</v>
      </c>
      <c r="E122" s="32">
        <f t="shared" si="71"/>
        <v>3135.69</v>
      </c>
      <c r="F122" s="32">
        <f t="shared" si="72"/>
        <v>3097.38</v>
      </c>
      <c r="G122" s="32">
        <f t="shared" si="73"/>
        <v>3072.254</v>
      </c>
      <c r="H122" s="32">
        <f t="shared" si="74"/>
        <v>3069.635</v>
      </c>
      <c r="I122" s="32">
        <f t="shared" si="6"/>
        <v>3089.237143</v>
      </c>
      <c r="J122" s="37">
        <f t="shared" si="7"/>
        <v>3111.19125</v>
      </c>
      <c r="K122" s="32">
        <f t="shared" si="8"/>
        <v>3118.547778</v>
      </c>
      <c r="L122" s="32">
        <f t="shared" si="9"/>
        <v>3140.933</v>
      </c>
      <c r="M122" s="32">
        <f t="shared" si="10"/>
        <v>3156.909091</v>
      </c>
      <c r="N122" s="32">
        <f t="shared" si="11"/>
        <v>3164.409167</v>
      </c>
      <c r="O122" s="32">
        <f t="shared" si="12"/>
        <v>3176.573846</v>
      </c>
      <c r="P122" s="32">
        <f t="shared" si="13"/>
        <v>3193.705</v>
      </c>
      <c r="Q122" s="32">
        <f t="shared" si="14"/>
        <v>3213.009333</v>
      </c>
      <c r="R122" s="4">
        <f t="shared" si="15"/>
        <v>3229.55125</v>
      </c>
      <c r="S122" s="4">
        <f t="shared" si="16"/>
        <v>3240.911176</v>
      </c>
      <c r="T122" s="4">
        <f t="shared" si="17"/>
        <v>3252.243889</v>
      </c>
      <c r="U122" s="4">
        <f t="shared" si="18"/>
        <v>3260.983684</v>
      </c>
      <c r="V122" s="4">
        <f t="shared" si="19"/>
        <v>3271.2045</v>
      </c>
    </row>
    <row r="123">
      <c r="A123" s="30">
        <v>46101.0</v>
      </c>
      <c r="B123" s="3">
        <v>3066.1</v>
      </c>
      <c r="C123" s="3">
        <v>3069.54</v>
      </c>
      <c r="D123" s="148">
        <f t="shared" ref="D123:D125" si="75">SUM(C122:C123)/2</f>
        <v>3079.8</v>
      </c>
      <c r="E123" s="170">
        <f t="shared" ref="E123:E125" si="76">SUM(C121:C123)/3</f>
        <v>3122.393333</v>
      </c>
      <c r="F123" s="171">
        <f t="shared" ref="F123:F125" si="77">SUM(C120:C123)/4</f>
        <v>3119.1525</v>
      </c>
      <c r="G123" s="96">
        <f t="shared" ref="G123:G125" si="78">SUM(C119:C123)/5</f>
        <v>3091.812</v>
      </c>
      <c r="H123" s="148">
        <f t="shared" ref="H123:H125" si="79">SUM(C118:C123)/6</f>
        <v>3071.801667</v>
      </c>
      <c r="I123" s="129">
        <f t="shared" si="6"/>
        <v>3069.621429</v>
      </c>
      <c r="J123" s="150">
        <f t="shared" si="7"/>
        <v>3086.775</v>
      </c>
      <c r="K123" s="117">
        <f t="shared" si="8"/>
        <v>3106.563333</v>
      </c>
      <c r="L123" s="172">
        <f t="shared" si="9"/>
        <v>3113.647</v>
      </c>
      <c r="M123" s="173">
        <f t="shared" si="10"/>
        <v>3134.442727</v>
      </c>
      <c r="N123" s="118">
        <f t="shared" si="11"/>
        <v>3149.628333</v>
      </c>
      <c r="O123" s="164">
        <f t="shared" si="12"/>
        <v>3157.111538</v>
      </c>
      <c r="P123" s="132">
        <f t="shared" si="13"/>
        <v>3168.928571</v>
      </c>
      <c r="Q123" s="166">
        <f t="shared" si="14"/>
        <v>3185.427333</v>
      </c>
      <c r="R123" s="174">
        <f t="shared" si="15"/>
        <v>3204.0425</v>
      </c>
      <c r="S123" s="100">
        <f t="shared" si="16"/>
        <v>3220.138824</v>
      </c>
      <c r="T123" s="134">
        <f t="shared" si="17"/>
        <v>3231.390556</v>
      </c>
      <c r="U123" s="135">
        <f t="shared" si="18"/>
        <v>3242.627895</v>
      </c>
      <c r="V123" s="124">
        <f t="shared" si="19"/>
        <v>3251.4115</v>
      </c>
    </row>
    <row r="124">
      <c r="A124" s="30">
        <v>46104.0</v>
      </c>
      <c r="B124" s="3">
        <v>2955.8</v>
      </c>
      <c r="C124" s="3">
        <v>2966.98</v>
      </c>
      <c r="D124" s="115">
        <f t="shared" si="75"/>
        <v>3018.26</v>
      </c>
      <c r="E124" s="148">
        <f t="shared" si="76"/>
        <v>3042.193333</v>
      </c>
      <c r="F124" s="128">
        <f t="shared" si="77"/>
        <v>3083.54</v>
      </c>
      <c r="G124" s="148">
        <f t="shared" si="78"/>
        <v>3088.718</v>
      </c>
      <c r="H124" s="148">
        <f t="shared" si="79"/>
        <v>3071.006667</v>
      </c>
      <c r="I124" s="128">
        <f t="shared" si="6"/>
        <v>3056.827143</v>
      </c>
      <c r="J124" s="175">
        <f t="shared" si="7"/>
        <v>3056.79125</v>
      </c>
      <c r="K124" s="117">
        <f t="shared" si="8"/>
        <v>3073.464444</v>
      </c>
      <c r="L124" s="143">
        <f t="shared" si="9"/>
        <v>3092.605</v>
      </c>
      <c r="M124" s="97">
        <f t="shared" si="10"/>
        <v>3100.313636</v>
      </c>
      <c r="N124" s="176">
        <f t="shared" si="11"/>
        <v>3120.4875</v>
      </c>
      <c r="O124" s="152">
        <f t="shared" si="12"/>
        <v>3135.578462</v>
      </c>
      <c r="P124" s="145">
        <f t="shared" si="13"/>
        <v>3143.530714</v>
      </c>
      <c r="Q124" s="177">
        <f t="shared" si="14"/>
        <v>3155.465333</v>
      </c>
      <c r="R124" s="166">
        <f t="shared" si="15"/>
        <v>3171.774375</v>
      </c>
      <c r="S124" s="99">
        <f t="shared" si="16"/>
        <v>3190.097647</v>
      </c>
      <c r="T124" s="100">
        <f t="shared" si="17"/>
        <v>3206.074444</v>
      </c>
      <c r="U124" s="134">
        <f t="shared" si="18"/>
        <v>3217.474211</v>
      </c>
      <c r="V124" s="135">
        <f t="shared" si="19"/>
        <v>3228.8455</v>
      </c>
    </row>
    <row r="125">
      <c r="A125" s="30">
        <v>46105.0</v>
      </c>
      <c r="B125" s="3">
        <v>3031.3</v>
      </c>
      <c r="C125" s="3">
        <v>3016.19</v>
      </c>
      <c r="D125" s="115">
        <f t="shared" si="75"/>
        <v>2991.585</v>
      </c>
      <c r="E125" s="178">
        <f t="shared" si="76"/>
        <v>3017.57</v>
      </c>
      <c r="F125" s="129">
        <f t="shared" si="77"/>
        <v>3035.6925</v>
      </c>
      <c r="G125" s="175">
        <f t="shared" si="78"/>
        <v>3070.07</v>
      </c>
      <c r="H125" s="149">
        <f t="shared" si="79"/>
        <v>3076.63</v>
      </c>
      <c r="I125" s="149">
        <f t="shared" si="6"/>
        <v>3063.175714</v>
      </c>
      <c r="J125" s="117">
        <f t="shared" si="7"/>
        <v>3051.7475</v>
      </c>
      <c r="K125" s="159">
        <f t="shared" si="8"/>
        <v>3052.28</v>
      </c>
      <c r="L125" s="179">
        <f t="shared" si="9"/>
        <v>3067.737</v>
      </c>
      <c r="M125" s="173">
        <f t="shared" si="10"/>
        <v>3085.658182</v>
      </c>
      <c r="N125" s="152">
        <f t="shared" si="11"/>
        <v>3093.303333</v>
      </c>
      <c r="O125" s="145">
        <f t="shared" si="12"/>
        <v>3112.464615</v>
      </c>
      <c r="P125" s="165">
        <f t="shared" si="13"/>
        <v>3127.050714</v>
      </c>
      <c r="Q125" s="162">
        <f t="shared" si="14"/>
        <v>3135.041333</v>
      </c>
      <c r="R125" s="153">
        <f t="shared" si="15"/>
        <v>3146.760625</v>
      </c>
      <c r="S125" s="99">
        <f t="shared" si="16"/>
        <v>3162.622353</v>
      </c>
      <c r="T125" s="146">
        <f t="shared" si="17"/>
        <v>3180.436111</v>
      </c>
      <c r="U125" s="154">
        <f t="shared" si="18"/>
        <v>3196.080526</v>
      </c>
      <c r="V125" s="102">
        <f t="shared" si="19"/>
        <v>3207.41</v>
      </c>
    </row>
    <row r="126">
      <c r="A126" s="30">
        <v>46106.0</v>
      </c>
      <c r="B126" s="3">
        <v>3128.1</v>
      </c>
      <c r="C126" s="3">
        <v>3129.99</v>
      </c>
      <c r="D126" s="32">
        <f t="shared" ref="D126:D127" si="80">SUM(C125:C126)/2</f>
        <v>3073.09</v>
      </c>
      <c r="E126" s="32">
        <f t="shared" ref="E126:E127" si="81">SUM(C124:C126)/3</f>
        <v>3037.72</v>
      </c>
      <c r="F126" s="32">
        <f t="shared" ref="F126:F127" si="82">SUM(C123:C126)/4</f>
        <v>3045.675</v>
      </c>
      <c r="G126" s="32">
        <f t="shared" ref="G126:G127" si="83">SUM(C122:C126)/5</f>
        <v>3054.552</v>
      </c>
      <c r="H126" s="32">
        <f t="shared" ref="H126:H127" si="84">SUM(C121:C126)/6</f>
        <v>3080.056667</v>
      </c>
      <c r="I126" s="32">
        <f t="shared" si="6"/>
        <v>3084.252857</v>
      </c>
      <c r="J126" s="37">
        <f t="shared" si="7"/>
        <v>3071.5275</v>
      </c>
      <c r="K126" s="32">
        <f t="shared" si="8"/>
        <v>3060.441111</v>
      </c>
      <c r="L126" s="32">
        <f t="shared" si="9"/>
        <v>3060.051</v>
      </c>
      <c r="M126" s="32">
        <f t="shared" si="10"/>
        <v>3073.396364</v>
      </c>
      <c r="N126" s="32">
        <f t="shared" si="11"/>
        <v>3089.3525</v>
      </c>
      <c r="O126" s="32">
        <f t="shared" si="12"/>
        <v>3096.125385</v>
      </c>
      <c r="P126" s="32">
        <f t="shared" si="13"/>
        <v>3113.716429</v>
      </c>
      <c r="Q126" s="32">
        <f t="shared" si="14"/>
        <v>3127.246667</v>
      </c>
      <c r="R126" s="4">
        <f t="shared" si="15"/>
        <v>3134.725625</v>
      </c>
      <c r="S126" s="4">
        <f t="shared" si="16"/>
        <v>3145.774118</v>
      </c>
      <c r="T126" s="4">
        <f t="shared" si="17"/>
        <v>3160.809444</v>
      </c>
      <c r="U126" s="4">
        <f t="shared" si="18"/>
        <v>3177.781053</v>
      </c>
      <c r="V126" s="4">
        <f t="shared" si="19"/>
        <v>3192.776</v>
      </c>
    </row>
    <row r="127">
      <c r="A127" s="30">
        <v>46108.0</v>
      </c>
      <c r="B127" s="3">
        <v>3041.3</v>
      </c>
      <c r="C127" s="3">
        <v>3055.94</v>
      </c>
      <c r="D127" s="32">
        <f t="shared" si="80"/>
        <v>3092.965</v>
      </c>
      <c r="E127" s="32">
        <f t="shared" si="81"/>
        <v>3067.373333</v>
      </c>
      <c r="F127" s="32">
        <f t="shared" si="82"/>
        <v>3042.275</v>
      </c>
      <c r="G127" s="32">
        <f t="shared" si="83"/>
        <v>3047.728</v>
      </c>
      <c r="H127" s="32">
        <f t="shared" si="84"/>
        <v>3054.783333</v>
      </c>
      <c r="I127" s="32">
        <f t="shared" si="6"/>
        <v>3076.611429</v>
      </c>
      <c r="J127" s="37">
        <f t="shared" si="7"/>
        <v>3080.71375</v>
      </c>
      <c r="K127" s="32">
        <f t="shared" si="8"/>
        <v>3069.795556</v>
      </c>
      <c r="L127" s="32">
        <f t="shared" si="9"/>
        <v>3059.991</v>
      </c>
      <c r="M127" s="32">
        <f t="shared" si="10"/>
        <v>3059.677273</v>
      </c>
      <c r="N127" s="32">
        <f t="shared" si="11"/>
        <v>3071.941667</v>
      </c>
      <c r="O127" s="32">
        <f t="shared" si="12"/>
        <v>3086.782308</v>
      </c>
      <c r="P127" s="32">
        <f t="shared" si="13"/>
        <v>3093.255</v>
      </c>
      <c r="Q127" s="32">
        <f t="shared" si="14"/>
        <v>3109.864667</v>
      </c>
      <c r="R127" s="4">
        <f t="shared" si="15"/>
        <v>3122.79</v>
      </c>
      <c r="S127" s="4">
        <f t="shared" si="16"/>
        <v>3130.091176</v>
      </c>
      <c r="T127" s="4">
        <f t="shared" si="17"/>
        <v>3140.783333</v>
      </c>
      <c r="U127" s="4">
        <f t="shared" si="18"/>
        <v>3155.29</v>
      </c>
      <c r="V127" s="4">
        <f t="shared" si="19"/>
        <v>3171.689</v>
      </c>
    </row>
    <row r="128">
      <c r="A128" s="30">
        <v>46111.0</v>
      </c>
      <c r="B128" s="3">
        <v>2954.7</v>
      </c>
      <c r="C128" s="3">
        <v>2969.18</v>
      </c>
      <c r="D128" s="150">
        <f t="shared" ref="D128:D132" si="85">SUM(C127:C128)/2</f>
        <v>3012.56</v>
      </c>
      <c r="E128" s="180">
        <f t="shared" ref="E128:E132" si="86">SUM(C126:C128)/3</f>
        <v>3051.703333</v>
      </c>
      <c r="F128" s="148">
        <f t="shared" ref="F128:F132" si="87">SUM(C125:C128)/4</f>
        <v>3042.825</v>
      </c>
      <c r="G128" s="128">
        <f t="shared" ref="G128:G132" si="88">SUM(C124:C128)/5</f>
        <v>3027.656</v>
      </c>
      <c r="H128" s="129">
        <f t="shared" ref="H128:H132" si="89">SUM(C123:C128)/6</f>
        <v>3034.636667</v>
      </c>
      <c r="I128" s="150">
        <f t="shared" si="6"/>
        <v>3042.554286</v>
      </c>
      <c r="J128" s="117">
        <f t="shared" si="7"/>
        <v>3063.1825</v>
      </c>
      <c r="K128" s="130">
        <f t="shared" si="8"/>
        <v>3068.321111</v>
      </c>
      <c r="L128" s="158">
        <f t="shared" si="9"/>
        <v>3059.734</v>
      </c>
      <c r="M128" s="159">
        <f t="shared" si="10"/>
        <v>3051.735455</v>
      </c>
      <c r="N128" s="97">
        <f t="shared" si="11"/>
        <v>3052.135833</v>
      </c>
      <c r="O128" s="173">
        <f t="shared" si="12"/>
        <v>3064.036923</v>
      </c>
      <c r="P128" s="131">
        <f t="shared" si="13"/>
        <v>3078.382143</v>
      </c>
      <c r="Q128" s="181">
        <f t="shared" si="14"/>
        <v>3084.983333</v>
      </c>
      <c r="R128" s="182">
        <f t="shared" si="15"/>
        <v>3101.071875</v>
      </c>
      <c r="S128" s="165">
        <f t="shared" si="16"/>
        <v>3113.754118</v>
      </c>
      <c r="T128" s="162">
        <f t="shared" si="17"/>
        <v>3121.151667</v>
      </c>
      <c r="U128" s="153">
        <f t="shared" si="18"/>
        <v>3131.751579</v>
      </c>
      <c r="V128" s="174">
        <f t="shared" si="19"/>
        <v>3145.9845</v>
      </c>
    </row>
    <row r="129">
      <c r="A129" s="30">
        <v>46113.0</v>
      </c>
      <c r="B129" s="3">
        <v>3031.5</v>
      </c>
      <c r="C129" s="3">
        <v>3044.0</v>
      </c>
      <c r="D129" s="115">
        <f t="shared" si="85"/>
        <v>3006.59</v>
      </c>
      <c r="E129" s="148">
        <f t="shared" si="86"/>
        <v>3023.04</v>
      </c>
      <c r="F129" s="148">
        <f t="shared" si="87"/>
        <v>3049.7775</v>
      </c>
      <c r="G129" s="96">
        <f t="shared" si="88"/>
        <v>3043.06</v>
      </c>
      <c r="H129" s="148">
        <f t="shared" si="89"/>
        <v>3030.38</v>
      </c>
      <c r="I129" s="163">
        <f t="shared" si="6"/>
        <v>3035.974286</v>
      </c>
      <c r="J129" s="183">
        <f t="shared" si="7"/>
        <v>3042.735</v>
      </c>
      <c r="K129" s="149">
        <f t="shared" si="8"/>
        <v>3061.051111</v>
      </c>
      <c r="L129" s="150">
        <f t="shared" si="9"/>
        <v>3065.889</v>
      </c>
      <c r="M129" s="150">
        <f t="shared" si="10"/>
        <v>3058.303636</v>
      </c>
      <c r="N129" s="130">
        <f t="shared" si="11"/>
        <v>3051.090833</v>
      </c>
      <c r="O129" s="159">
        <f t="shared" si="12"/>
        <v>3051.51</v>
      </c>
      <c r="P129" s="184">
        <f t="shared" si="13"/>
        <v>3062.605714</v>
      </c>
      <c r="Q129" s="160">
        <f t="shared" si="14"/>
        <v>3076.09</v>
      </c>
      <c r="R129" s="118">
        <f t="shared" si="15"/>
        <v>3082.421875</v>
      </c>
      <c r="S129" s="164">
        <f t="shared" si="16"/>
        <v>3097.714706</v>
      </c>
      <c r="T129" s="182">
        <f t="shared" si="17"/>
        <v>3109.878889</v>
      </c>
      <c r="U129" s="119">
        <f t="shared" si="18"/>
        <v>3117.091053</v>
      </c>
      <c r="V129" s="120">
        <f t="shared" si="19"/>
        <v>3127.364</v>
      </c>
    </row>
    <row r="130">
      <c r="A130" s="30">
        <v>46114.0</v>
      </c>
      <c r="B130" s="49">
        <v>3011.7</v>
      </c>
      <c r="C130" s="50">
        <v>2978.92</v>
      </c>
      <c r="D130" s="115">
        <f t="shared" si="85"/>
        <v>3011.46</v>
      </c>
      <c r="E130" s="185">
        <f t="shared" si="86"/>
        <v>2997.366667</v>
      </c>
      <c r="F130" s="148">
        <f t="shared" si="87"/>
        <v>3012.01</v>
      </c>
      <c r="G130" s="148">
        <f t="shared" si="88"/>
        <v>3035.606</v>
      </c>
      <c r="H130" s="171">
        <f t="shared" si="89"/>
        <v>3032.37</v>
      </c>
      <c r="I130" s="148">
        <f t="shared" si="6"/>
        <v>3023.028571</v>
      </c>
      <c r="J130" s="163">
        <f t="shared" si="7"/>
        <v>3028.8425</v>
      </c>
      <c r="K130" s="183">
        <f t="shared" si="8"/>
        <v>3035.644444</v>
      </c>
      <c r="L130" s="149">
        <f t="shared" si="9"/>
        <v>3052.838</v>
      </c>
      <c r="M130" s="150">
        <f t="shared" si="10"/>
        <v>3057.982727</v>
      </c>
      <c r="N130" s="150">
        <f t="shared" si="11"/>
        <v>3051.688333</v>
      </c>
      <c r="O130" s="130">
        <f t="shared" si="12"/>
        <v>3045.539231</v>
      </c>
      <c r="P130" s="159">
        <f t="shared" si="13"/>
        <v>3046.325</v>
      </c>
      <c r="Q130" s="97">
        <f t="shared" si="14"/>
        <v>3057.026667</v>
      </c>
      <c r="R130" s="144">
        <f t="shared" si="15"/>
        <v>3070.016875</v>
      </c>
      <c r="S130" s="118">
        <f t="shared" si="16"/>
        <v>3076.333529</v>
      </c>
      <c r="T130" s="186">
        <f t="shared" si="17"/>
        <v>3091.115</v>
      </c>
      <c r="U130" s="145">
        <f t="shared" si="18"/>
        <v>3102.986316</v>
      </c>
      <c r="V130" s="165">
        <f t="shared" si="19"/>
        <v>3110.1825</v>
      </c>
    </row>
    <row r="131">
      <c r="A131" s="30">
        <v>46118.0</v>
      </c>
      <c r="B131" s="49">
        <v>3021.6</v>
      </c>
      <c r="C131" s="49">
        <v>2997.52</v>
      </c>
      <c r="D131" s="115">
        <f t="shared" si="85"/>
        <v>2988.22</v>
      </c>
      <c r="E131" s="185">
        <f t="shared" si="86"/>
        <v>3006.813333</v>
      </c>
      <c r="F131" s="148">
        <f t="shared" si="87"/>
        <v>2997.405</v>
      </c>
      <c r="G131" s="148">
        <f t="shared" si="88"/>
        <v>3009.112</v>
      </c>
      <c r="H131" s="171">
        <f t="shared" si="89"/>
        <v>3029.258333</v>
      </c>
      <c r="I131" s="148">
        <f t="shared" si="6"/>
        <v>3027.391429</v>
      </c>
      <c r="J131" s="163">
        <f t="shared" si="7"/>
        <v>3019.84</v>
      </c>
      <c r="K131" s="183">
        <f t="shared" si="8"/>
        <v>3025.362222</v>
      </c>
      <c r="L131" s="149">
        <f t="shared" si="9"/>
        <v>3031.832</v>
      </c>
      <c r="M131" s="150">
        <f t="shared" si="10"/>
        <v>3047.809091</v>
      </c>
      <c r="N131" s="150">
        <f t="shared" si="11"/>
        <v>3052.944167</v>
      </c>
      <c r="O131" s="130">
        <f t="shared" si="12"/>
        <v>3047.521538</v>
      </c>
      <c r="P131" s="159">
        <f t="shared" si="13"/>
        <v>3042.109286</v>
      </c>
      <c r="Q131" s="97">
        <f t="shared" si="14"/>
        <v>3043.071333</v>
      </c>
      <c r="R131" s="144">
        <f t="shared" si="15"/>
        <v>3053.3075</v>
      </c>
      <c r="S131" s="118">
        <f t="shared" si="16"/>
        <v>3065.752353</v>
      </c>
      <c r="T131" s="186">
        <f t="shared" si="17"/>
        <v>3071.955</v>
      </c>
      <c r="U131" s="145">
        <f t="shared" si="18"/>
        <v>3086.188947</v>
      </c>
      <c r="V131" s="165">
        <f t="shared" si="19"/>
        <v>3097.713</v>
      </c>
    </row>
    <row r="132">
      <c r="A132" s="30">
        <v>46119.0</v>
      </c>
      <c r="B132" s="3">
        <v>3006.6</v>
      </c>
      <c r="C132" s="3">
        <v>2989.6</v>
      </c>
      <c r="D132" s="115">
        <f t="shared" si="85"/>
        <v>2993.56</v>
      </c>
      <c r="E132" s="185">
        <f t="shared" si="86"/>
        <v>2988.68</v>
      </c>
      <c r="F132" s="148">
        <f t="shared" si="87"/>
        <v>3002.51</v>
      </c>
      <c r="G132" s="148">
        <f t="shared" si="88"/>
        <v>2995.844</v>
      </c>
      <c r="H132" s="171">
        <f t="shared" si="89"/>
        <v>3005.86</v>
      </c>
      <c r="I132" s="148">
        <f t="shared" si="6"/>
        <v>3023.592857</v>
      </c>
      <c r="J132" s="163">
        <f t="shared" si="7"/>
        <v>3022.6675</v>
      </c>
      <c r="K132" s="183">
        <f t="shared" si="8"/>
        <v>3016.48</v>
      </c>
      <c r="L132" s="149">
        <f t="shared" si="9"/>
        <v>3021.786</v>
      </c>
      <c r="M132" s="150">
        <f t="shared" si="10"/>
        <v>3027.992727</v>
      </c>
      <c r="N132" s="150">
        <f t="shared" si="11"/>
        <v>3042.958333</v>
      </c>
      <c r="O132" s="130">
        <f t="shared" si="12"/>
        <v>3048.071538</v>
      </c>
      <c r="P132" s="159">
        <f t="shared" si="13"/>
        <v>3043.384286</v>
      </c>
      <c r="Q132" s="97">
        <f t="shared" si="14"/>
        <v>3038.608667</v>
      </c>
      <c r="R132" s="144">
        <f t="shared" si="15"/>
        <v>3039.729375</v>
      </c>
      <c r="S132" s="118">
        <f t="shared" si="16"/>
        <v>3049.56</v>
      </c>
      <c r="T132" s="186">
        <f t="shared" si="17"/>
        <v>3061.521667</v>
      </c>
      <c r="U132" s="145">
        <f t="shared" si="18"/>
        <v>3067.620526</v>
      </c>
      <c r="V132" s="165">
        <f t="shared" si="19"/>
        <v>3081.3595</v>
      </c>
    </row>
    <row r="133">
      <c r="A133" s="30">
        <v>46120.0</v>
      </c>
      <c r="B133" s="3">
        <v>3210.1</v>
      </c>
      <c r="C133" s="3">
        <v>3203.74</v>
      </c>
      <c r="D133" s="32">
        <f t="shared" ref="D133:D139" si="90">SUM(C132:C133)/2</f>
        <v>3096.67</v>
      </c>
      <c r="E133" s="32">
        <f t="shared" ref="E133:E139" si="91">SUM(C131:C133)/3</f>
        <v>3063.62</v>
      </c>
      <c r="F133" s="32">
        <f t="shared" ref="F133:F139" si="92">SUM(C130:C133)/4</f>
        <v>3042.445</v>
      </c>
      <c r="G133" s="32">
        <f t="shared" ref="G133:G139" si="93">SUM(C129:C133)/5</f>
        <v>3042.756</v>
      </c>
      <c r="H133" s="32">
        <f t="shared" ref="H133:H139" si="94">SUM(C128:C133)/6</f>
        <v>3030.493333</v>
      </c>
      <c r="I133" s="32">
        <f t="shared" si="6"/>
        <v>3034.128571</v>
      </c>
      <c r="J133" s="37">
        <f t="shared" si="7"/>
        <v>3046.11125</v>
      </c>
      <c r="K133" s="32">
        <f t="shared" si="8"/>
        <v>3042.786667</v>
      </c>
      <c r="L133" s="32">
        <f t="shared" si="9"/>
        <v>3035.206</v>
      </c>
      <c r="M133" s="32">
        <f t="shared" si="10"/>
        <v>3038.327273</v>
      </c>
      <c r="N133" s="32">
        <f t="shared" si="11"/>
        <v>3042.638333</v>
      </c>
      <c r="O133" s="32">
        <f t="shared" si="12"/>
        <v>3055.326154</v>
      </c>
      <c r="P133" s="32">
        <f t="shared" si="13"/>
        <v>3059.190714</v>
      </c>
      <c r="Q133" s="32">
        <f t="shared" si="14"/>
        <v>3054.074667</v>
      </c>
      <c r="R133" s="4">
        <f t="shared" si="15"/>
        <v>3048.929375</v>
      </c>
      <c r="S133" s="4">
        <f t="shared" si="16"/>
        <v>3049.377059</v>
      </c>
      <c r="T133" s="4">
        <f t="shared" si="17"/>
        <v>3058.125556</v>
      </c>
      <c r="U133" s="4">
        <f t="shared" si="18"/>
        <v>3069.006842</v>
      </c>
      <c r="V133" s="4">
        <f t="shared" si="19"/>
        <v>3074.4265</v>
      </c>
    </row>
    <row r="134">
      <c r="A134" s="30">
        <v>46121.0</v>
      </c>
      <c r="B134" s="3">
        <v>3166.8</v>
      </c>
      <c r="C134" s="3">
        <v>3167.44</v>
      </c>
      <c r="D134" s="32">
        <f t="shared" si="90"/>
        <v>3185.59</v>
      </c>
      <c r="E134" s="32">
        <f t="shared" si="91"/>
        <v>3120.26</v>
      </c>
      <c r="F134" s="32">
        <f t="shared" si="92"/>
        <v>3089.575</v>
      </c>
      <c r="G134" s="32">
        <f t="shared" si="93"/>
        <v>3067.444</v>
      </c>
      <c r="H134" s="32">
        <f t="shared" si="94"/>
        <v>3063.536667</v>
      </c>
      <c r="I134" s="32">
        <f t="shared" si="6"/>
        <v>3050.057143</v>
      </c>
      <c r="J134" s="37">
        <f t="shared" si="7"/>
        <v>3050.7925</v>
      </c>
      <c r="K134" s="32">
        <f t="shared" si="8"/>
        <v>3059.592222</v>
      </c>
      <c r="L134" s="32">
        <f t="shared" si="9"/>
        <v>3055.252</v>
      </c>
      <c r="M134" s="32">
        <f t="shared" si="10"/>
        <v>3047.227273</v>
      </c>
      <c r="N134" s="32">
        <f t="shared" si="11"/>
        <v>3049.086667</v>
      </c>
      <c r="O134" s="32">
        <f t="shared" si="12"/>
        <v>3052.238462</v>
      </c>
      <c r="P134" s="32">
        <f t="shared" si="13"/>
        <v>3063.334286</v>
      </c>
      <c r="Q134" s="32">
        <f t="shared" si="14"/>
        <v>3066.407333</v>
      </c>
      <c r="R134" s="4">
        <f t="shared" si="15"/>
        <v>3061.16</v>
      </c>
      <c r="S134" s="4">
        <f t="shared" si="16"/>
        <v>3055.900588</v>
      </c>
      <c r="T134" s="4">
        <f t="shared" si="17"/>
        <v>3055.936111</v>
      </c>
      <c r="U134" s="4">
        <f t="shared" si="18"/>
        <v>3063.878947</v>
      </c>
      <c r="V134" s="4">
        <f t="shared" si="19"/>
        <v>3073.9285</v>
      </c>
    </row>
    <row r="135">
      <c r="A135" s="30">
        <v>46122.0</v>
      </c>
      <c r="B135" s="3">
        <v>3259.8</v>
      </c>
      <c r="C135" s="3">
        <v>3245.11</v>
      </c>
      <c r="D135" s="32">
        <f t="shared" si="90"/>
        <v>3206.275</v>
      </c>
      <c r="E135" s="32">
        <f t="shared" si="91"/>
        <v>3205.43</v>
      </c>
      <c r="F135" s="32">
        <f t="shared" si="92"/>
        <v>3151.4725</v>
      </c>
      <c r="G135" s="32">
        <f t="shared" si="93"/>
        <v>3120.682</v>
      </c>
      <c r="H135" s="32">
        <f t="shared" si="94"/>
        <v>3097.055</v>
      </c>
      <c r="I135" s="32">
        <f t="shared" si="6"/>
        <v>3089.475714</v>
      </c>
      <c r="J135" s="37">
        <f t="shared" si="7"/>
        <v>3074.43875</v>
      </c>
      <c r="K135" s="32">
        <f t="shared" si="8"/>
        <v>3072.383333</v>
      </c>
      <c r="L135" s="32">
        <f t="shared" si="9"/>
        <v>3078.144</v>
      </c>
      <c r="M135" s="32">
        <f t="shared" si="10"/>
        <v>3072.511818</v>
      </c>
      <c r="N135" s="32">
        <f t="shared" si="11"/>
        <v>3063.7175</v>
      </c>
      <c r="O135" s="32">
        <f t="shared" si="12"/>
        <v>3064.165385</v>
      </c>
      <c r="P135" s="32">
        <f t="shared" si="13"/>
        <v>3066.015</v>
      </c>
      <c r="Q135" s="32">
        <f t="shared" si="14"/>
        <v>3075.452667</v>
      </c>
      <c r="R135" s="4">
        <f t="shared" si="15"/>
        <v>3077.57625</v>
      </c>
      <c r="S135" s="4">
        <f t="shared" si="16"/>
        <v>3071.980588</v>
      </c>
      <c r="T135" s="4">
        <f t="shared" si="17"/>
        <v>3066.412222</v>
      </c>
      <c r="U135" s="4">
        <f t="shared" si="18"/>
        <v>3065.892632</v>
      </c>
      <c r="V135" s="4">
        <f t="shared" si="19"/>
        <v>3072.9405</v>
      </c>
    </row>
    <row r="136">
      <c r="A136" s="30">
        <v>46125.0</v>
      </c>
      <c r="B136" s="3">
        <v>3220.2</v>
      </c>
      <c r="C136" s="3">
        <v>3221.98</v>
      </c>
      <c r="D136" s="32">
        <f t="shared" si="90"/>
        <v>3233.545</v>
      </c>
      <c r="E136" s="32">
        <f t="shared" si="91"/>
        <v>3211.51</v>
      </c>
      <c r="F136" s="32">
        <f t="shared" si="92"/>
        <v>3209.5675</v>
      </c>
      <c r="G136" s="32">
        <f t="shared" si="93"/>
        <v>3165.574</v>
      </c>
      <c r="H136" s="32">
        <f t="shared" si="94"/>
        <v>3137.565</v>
      </c>
      <c r="I136" s="32">
        <f t="shared" si="6"/>
        <v>3114.901429</v>
      </c>
      <c r="J136" s="37">
        <f t="shared" si="7"/>
        <v>3106.03875</v>
      </c>
      <c r="K136" s="32">
        <f t="shared" si="8"/>
        <v>3090.832222</v>
      </c>
      <c r="L136" s="32">
        <f t="shared" si="9"/>
        <v>3087.343</v>
      </c>
      <c r="M136" s="32">
        <f t="shared" si="10"/>
        <v>3091.22</v>
      </c>
      <c r="N136" s="32">
        <f t="shared" si="11"/>
        <v>3084.9675</v>
      </c>
      <c r="O136" s="32">
        <f t="shared" si="12"/>
        <v>3075.891538</v>
      </c>
      <c r="P136" s="32">
        <f t="shared" si="13"/>
        <v>3075.437857</v>
      </c>
      <c r="Q136" s="32">
        <f t="shared" si="14"/>
        <v>3076.412667</v>
      </c>
      <c r="R136" s="4">
        <f t="shared" si="15"/>
        <v>3084.610625</v>
      </c>
      <c r="S136" s="4">
        <f t="shared" si="16"/>
        <v>3086.070588</v>
      </c>
      <c r="T136" s="4">
        <f t="shared" si="17"/>
        <v>3080.313889</v>
      </c>
      <c r="U136" s="4">
        <f t="shared" si="18"/>
        <v>3074.6</v>
      </c>
      <c r="V136" s="4">
        <f t="shared" si="19"/>
        <v>3073.697</v>
      </c>
    </row>
    <row r="137">
      <c r="A137" s="30">
        <v>46127.0</v>
      </c>
      <c r="B137" s="3">
        <v>3256.5</v>
      </c>
      <c r="C137" s="3">
        <v>3266.32</v>
      </c>
      <c r="D137" s="32">
        <f t="shared" si="90"/>
        <v>3244.15</v>
      </c>
      <c r="E137" s="32">
        <f t="shared" si="91"/>
        <v>3244.47</v>
      </c>
      <c r="F137" s="32">
        <f t="shared" si="92"/>
        <v>3225.2125</v>
      </c>
      <c r="G137" s="32">
        <f t="shared" si="93"/>
        <v>3220.918</v>
      </c>
      <c r="H137" s="32">
        <f t="shared" si="94"/>
        <v>3182.365</v>
      </c>
      <c r="I137" s="32">
        <f t="shared" si="6"/>
        <v>3155.958571</v>
      </c>
      <c r="J137" s="37">
        <f t="shared" si="7"/>
        <v>3133.82875</v>
      </c>
      <c r="K137" s="32">
        <f t="shared" si="8"/>
        <v>3123.847778</v>
      </c>
      <c r="L137" s="32">
        <f t="shared" si="9"/>
        <v>3108.381</v>
      </c>
      <c r="M137" s="32">
        <f t="shared" si="10"/>
        <v>3103.613636</v>
      </c>
      <c r="N137" s="32">
        <f t="shared" si="11"/>
        <v>3105.811667</v>
      </c>
      <c r="O137" s="32">
        <f t="shared" si="12"/>
        <v>3098.917692</v>
      </c>
      <c r="P137" s="32">
        <f t="shared" si="13"/>
        <v>3089.493571</v>
      </c>
      <c r="Q137" s="32">
        <f t="shared" si="14"/>
        <v>3088.163333</v>
      </c>
      <c r="R137" s="4">
        <f t="shared" si="15"/>
        <v>3088.281875</v>
      </c>
      <c r="S137" s="4">
        <f t="shared" si="16"/>
        <v>3095.299412</v>
      </c>
      <c r="T137" s="4">
        <f t="shared" si="17"/>
        <v>3096.084444</v>
      </c>
      <c r="U137" s="4">
        <f t="shared" si="18"/>
        <v>3090.103684</v>
      </c>
      <c r="V137" s="4">
        <f t="shared" si="19"/>
        <v>3084.186</v>
      </c>
    </row>
    <row r="138">
      <c r="A138" s="30">
        <v>46128.0</v>
      </c>
      <c r="B138" s="3">
        <v>3222.3</v>
      </c>
      <c r="C138" s="3">
        <v>3233.99</v>
      </c>
      <c r="D138" s="32">
        <f t="shared" si="90"/>
        <v>3250.155</v>
      </c>
      <c r="E138" s="32">
        <f t="shared" si="91"/>
        <v>3240.763333</v>
      </c>
      <c r="F138" s="32">
        <f t="shared" si="92"/>
        <v>3241.85</v>
      </c>
      <c r="G138" s="32">
        <f t="shared" si="93"/>
        <v>3226.968</v>
      </c>
      <c r="H138" s="32">
        <f t="shared" si="94"/>
        <v>3223.096667</v>
      </c>
      <c r="I138" s="32">
        <f t="shared" si="6"/>
        <v>3189.74</v>
      </c>
      <c r="J138" s="37">
        <f t="shared" si="7"/>
        <v>3165.7125</v>
      </c>
      <c r="K138" s="32">
        <f t="shared" si="8"/>
        <v>3144.957778</v>
      </c>
      <c r="L138" s="32">
        <f t="shared" si="9"/>
        <v>3134.862</v>
      </c>
      <c r="M138" s="32">
        <f t="shared" si="10"/>
        <v>3119.8</v>
      </c>
      <c r="N138" s="32">
        <f t="shared" si="11"/>
        <v>3114.478333</v>
      </c>
      <c r="O138" s="32">
        <f t="shared" si="12"/>
        <v>3115.671538</v>
      </c>
      <c r="P138" s="32">
        <f t="shared" si="13"/>
        <v>3108.565714</v>
      </c>
      <c r="Q138" s="32">
        <f t="shared" si="14"/>
        <v>3099.126667</v>
      </c>
      <c r="R138" s="4">
        <f t="shared" si="15"/>
        <v>3097.2775</v>
      </c>
      <c r="S138" s="4">
        <f t="shared" si="16"/>
        <v>3096.852941</v>
      </c>
      <c r="T138" s="4">
        <f t="shared" si="17"/>
        <v>3103.004444</v>
      </c>
      <c r="U138" s="4">
        <f t="shared" si="18"/>
        <v>3103.342632</v>
      </c>
      <c r="V138" s="4">
        <f t="shared" si="19"/>
        <v>3097.298</v>
      </c>
    </row>
    <row r="139">
      <c r="A139" s="30">
        <v>46129.0</v>
      </c>
      <c r="B139" s="3">
        <v>3200.2</v>
      </c>
      <c r="C139" s="3">
        <v>3210.25</v>
      </c>
      <c r="D139" s="32">
        <f t="shared" si="90"/>
        <v>3222.12</v>
      </c>
      <c r="E139" s="32">
        <f t="shared" si="91"/>
        <v>3236.853333</v>
      </c>
      <c r="F139" s="32">
        <f t="shared" si="92"/>
        <v>3233.135</v>
      </c>
      <c r="G139" s="32">
        <f t="shared" si="93"/>
        <v>3235.53</v>
      </c>
      <c r="H139" s="32">
        <f t="shared" si="94"/>
        <v>3224.181667</v>
      </c>
      <c r="I139" s="32">
        <f t="shared" si="6"/>
        <v>3221.261429</v>
      </c>
      <c r="J139" s="37">
        <f t="shared" si="7"/>
        <v>3192.30375</v>
      </c>
      <c r="K139" s="32">
        <f t="shared" si="8"/>
        <v>3170.661111</v>
      </c>
      <c r="L139" s="32">
        <f t="shared" si="9"/>
        <v>3151.487</v>
      </c>
      <c r="M139" s="32">
        <f t="shared" si="10"/>
        <v>3141.715455</v>
      </c>
      <c r="N139" s="32">
        <f t="shared" si="11"/>
        <v>3127.3375</v>
      </c>
      <c r="O139" s="32">
        <f t="shared" si="12"/>
        <v>3121.845385</v>
      </c>
      <c r="P139" s="32">
        <f t="shared" si="13"/>
        <v>3122.427143</v>
      </c>
      <c r="Q139" s="32">
        <f t="shared" si="14"/>
        <v>3115.344667</v>
      </c>
      <c r="R139" s="4">
        <f t="shared" si="15"/>
        <v>3106.071875</v>
      </c>
      <c r="S139" s="4">
        <f t="shared" si="16"/>
        <v>3103.922941</v>
      </c>
      <c r="T139" s="4">
        <f t="shared" si="17"/>
        <v>3103.152778</v>
      </c>
      <c r="U139" s="4">
        <f t="shared" si="18"/>
        <v>3108.648947</v>
      </c>
      <c r="V139" s="4">
        <f t="shared" si="19"/>
        <v>3108.688</v>
      </c>
    </row>
    <row r="140">
      <c r="A140" s="30">
        <v>46132.0</v>
      </c>
      <c r="B140" s="3">
        <v>3221.6</v>
      </c>
      <c r="C140" s="3">
        <v>3209.21</v>
      </c>
      <c r="D140" s="104">
        <f>SUM(C139:C140)/2</f>
        <v>3209.73</v>
      </c>
      <c r="E140" s="137">
        <f>SUM(C138:C140)/3</f>
        <v>3217.816667</v>
      </c>
      <c r="F140" s="102">
        <f>SUM(C137:C140)/4</f>
        <v>3229.9425</v>
      </c>
      <c r="G140" s="243">
        <f>SUM(C136:C140)/5</f>
        <v>3228.35</v>
      </c>
      <c r="H140" s="135">
        <f>SUM(C135:C140)/6</f>
        <v>3231.143333</v>
      </c>
      <c r="I140" s="154">
        <f t="shared" si="6"/>
        <v>3222.042857</v>
      </c>
      <c r="J140" s="100">
        <f t="shared" si="7"/>
        <v>3219.755</v>
      </c>
      <c r="K140" s="133">
        <f t="shared" si="8"/>
        <v>3194.182222</v>
      </c>
      <c r="L140" s="162">
        <f t="shared" si="9"/>
        <v>3174.516</v>
      </c>
      <c r="M140" s="132">
        <f t="shared" si="10"/>
        <v>3156.734545</v>
      </c>
      <c r="N140" s="145">
        <f t="shared" si="11"/>
        <v>3147.34</v>
      </c>
      <c r="O140" s="164">
        <f t="shared" si="12"/>
        <v>3133.635385</v>
      </c>
      <c r="P140" s="186">
        <f t="shared" si="13"/>
        <v>3128.085714</v>
      </c>
      <c r="Q140" s="152">
        <f t="shared" si="14"/>
        <v>3128.212667</v>
      </c>
      <c r="R140" s="176">
        <f t="shared" si="15"/>
        <v>3121.21125</v>
      </c>
      <c r="S140" s="176">
        <f t="shared" si="16"/>
        <v>3112.138824</v>
      </c>
      <c r="T140" s="176">
        <f t="shared" si="17"/>
        <v>3109.772222</v>
      </c>
      <c r="U140" s="131">
        <f t="shared" si="18"/>
        <v>3108.734737</v>
      </c>
      <c r="V140" s="118">
        <f t="shared" si="19"/>
        <v>3113.677</v>
      </c>
    </row>
    <row r="141">
      <c r="A141" s="30">
        <v>46133.0</v>
      </c>
      <c r="B141" s="3">
        <v>3247.3</v>
      </c>
      <c r="C141" s="3">
        <v>3246.86</v>
      </c>
      <c r="D141" s="32">
        <f t="shared" ref="D141:D144" si="95">SUM(C140:C141)/2</f>
        <v>3228.035</v>
      </c>
      <c r="E141" s="32">
        <f t="shared" ref="E141:E144" si="96">SUM(C139:C141)/3</f>
        <v>3222.106667</v>
      </c>
      <c r="F141" s="32">
        <f t="shared" ref="F141:F144" si="97">SUM(C138:C141)/4</f>
        <v>3225.0775</v>
      </c>
      <c r="G141" s="32">
        <f t="shared" ref="G141:G144" si="98">SUM(C137:C141)/5</f>
        <v>3233.326</v>
      </c>
      <c r="H141" s="32">
        <f t="shared" ref="H141:H144" si="99">SUM(C136:C141)/6</f>
        <v>3231.435</v>
      </c>
      <c r="I141" s="32">
        <f t="shared" si="6"/>
        <v>3233.388571</v>
      </c>
      <c r="J141" s="37">
        <f t="shared" si="7"/>
        <v>3225.145</v>
      </c>
      <c r="K141" s="32">
        <f t="shared" si="8"/>
        <v>3222.766667</v>
      </c>
      <c r="L141" s="32">
        <f t="shared" si="9"/>
        <v>3199.45</v>
      </c>
      <c r="M141" s="32">
        <f t="shared" si="10"/>
        <v>3181.092727</v>
      </c>
      <c r="N141" s="32">
        <f t="shared" si="11"/>
        <v>3164.245</v>
      </c>
      <c r="O141" s="32">
        <f t="shared" si="12"/>
        <v>3154.995385</v>
      </c>
      <c r="P141" s="32">
        <f t="shared" si="13"/>
        <v>3141.722857</v>
      </c>
      <c r="Q141" s="32">
        <f t="shared" si="14"/>
        <v>3136.004</v>
      </c>
      <c r="R141" s="4">
        <f t="shared" si="15"/>
        <v>3135.628125</v>
      </c>
      <c r="S141" s="4">
        <f t="shared" si="16"/>
        <v>3128.602353</v>
      </c>
      <c r="T141" s="4">
        <f t="shared" si="17"/>
        <v>3119.623333</v>
      </c>
      <c r="U141" s="4">
        <f t="shared" si="18"/>
        <v>3116.987368</v>
      </c>
      <c r="V141" s="4">
        <f t="shared" si="19"/>
        <v>3115.641</v>
      </c>
    </row>
    <row r="142">
      <c r="A142" s="30">
        <v>46134.0</v>
      </c>
      <c r="B142" s="3">
        <v>3149.7</v>
      </c>
      <c r="C142" s="3">
        <v>3191.42</v>
      </c>
      <c r="D142" s="32">
        <f t="shared" si="95"/>
        <v>3219.14</v>
      </c>
      <c r="E142" s="32">
        <f t="shared" si="96"/>
        <v>3215.83</v>
      </c>
      <c r="F142" s="32">
        <f t="shared" si="97"/>
        <v>3214.435</v>
      </c>
      <c r="G142" s="32">
        <f t="shared" si="98"/>
        <v>3218.346</v>
      </c>
      <c r="H142" s="32">
        <f t="shared" si="99"/>
        <v>3226.341667</v>
      </c>
      <c r="I142" s="32">
        <f t="shared" si="6"/>
        <v>3225.718571</v>
      </c>
      <c r="J142" s="37">
        <f t="shared" si="7"/>
        <v>3228.1425</v>
      </c>
      <c r="K142" s="32">
        <f t="shared" si="8"/>
        <v>3221.397778</v>
      </c>
      <c r="L142" s="32">
        <f t="shared" si="9"/>
        <v>3219.632</v>
      </c>
      <c r="M142" s="32">
        <f t="shared" si="10"/>
        <v>3198.72</v>
      </c>
      <c r="N142" s="32">
        <f t="shared" si="11"/>
        <v>3181.953333</v>
      </c>
      <c r="O142" s="32">
        <f t="shared" si="12"/>
        <v>3166.335385</v>
      </c>
      <c r="P142" s="32">
        <f t="shared" si="13"/>
        <v>3157.597143</v>
      </c>
      <c r="Q142" s="32">
        <f t="shared" si="14"/>
        <v>3145.036</v>
      </c>
      <c r="R142" s="4">
        <f t="shared" si="15"/>
        <v>3139.4675</v>
      </c>
      <c r="S142" s="4">
        <f t="shared" si="16"/>
        <v>3138.91</v>
      </c>
      <c r="T142" s="4">
        <f t="shared" si="17"/>
        <v>3132.092222</v>
      </c>
      <c r="U142" s="4">
        <f t="shared" si="18"/>
        <v>3123.402105</v>
      </c>
      <c r="V142" s="4">
        <f t="shared" si="19"/>
        <v>3120.709</v>
      </c>
    </row>
    <row r="143">
      <c r="A143" s="30">
        <v>46135.0</v>
      </c>
      <c r="B143" s="3">
        <v>3047.7</v>
      </c>
      <c r="C143" s="3">
        <v>3063.64</v>
      </c>
      <c r="D143" s="32">
        <f t="shared" si="95"/>
        <v>3127.53</v>
      </c>
      <c r="E143" s="32">
        <f t="shared" si="96"/>
        <v>3167.306667</v>
      </c>
      <c r="F143" s="32">
        <f t="shared" si="97"/>
        <v>3177.7825</v>
      </c>
      <c r="G143" s="32">
        <f t="shared" si="98"/>
        <v>3184.276</v>
      </c>
      <c r="H143" s="32">
        <f t="shared" si="99"/>
        <v>3192.561667</v>
      </c>
      <c r="I143" s="32">
        <f t="shared" si="6"/>
        <v>3203.098571</v>
      </c>
      <c r="J143" s="37">
        <f t="shared" si="7"/>
        <v>3205.45875</v>
      </c>
      <c r="K143" s="32">
        <f t="shared" si="8"/>
        <v>3209.864444</v>
      </c>
      <c r="L143" s="32">
        <f t="shared" si="9"/>
        <v>3205.622</v>
      </c>
      <c r="M143" s="32">
        <f t="shared" si="10"/>
        <v>3205.450909</v>
      </c>
      <c r="N143" s="32">
        <f t="shared" si="11"/>
        <v>3187.463333</v>
      </c>
      <c r="O143" s="32">
        <f t="shared" si="12"/>
        <v>3172.852308</v>
      </c>
      <c r="P143" s="32">
        <f t="shared" si="13"/>
        <v>3159</v>
      </c>
      <c r="Q143" s="32">
        <f t="shared" si="14"/>
        <v>3151.333333</v>
      </c>
      <c r="R143" s="4">
        <f t="shared" si="15"/>
        <v>3139.94875</v>
      </c>
      <c r="S143" s="4">
        <f t="shared" si="16"/>
        <v>3135.007059</v>
      </c>
      <c r="T143" s="4">
        <f t="shared" si="17"/>
        <v>3134.728333</v>
      </c>
      <c r="U143" s="4">
        <f t="shared" si="18"/>
        <v>3128.489474</v>
      </c>
      <c r="V143" s="4">
        <f t="shared" si="19"/>
        <v>3120.414</v>
      </c>
    </row>
    <row r="144">
      <c r="A144" s="30">
        <v>46136.0</v>
      </c>
      <c r="B144" s="3">
        <v>3038.4</v>
      </c>
      <c r="C144" s="3">
        <v>3054.77</v>
      </c>
      <c r="D144" s="32">
        <f t="shared" si="95"/>
        <v>3059.205</v>
      </c>
      <c r="E144" s="32">
        <f t="shared" si="96"/>
        <v>3103.276667</v>
      </c>
      <c r="F144" s="32">
        <f t="shared" si="97"/>
        <v>3139.1725</v>
      </c>
      <c r="G144" s="32">
        <f t="shared" si="98"/>
        <v>3153.18</v>
      </c>
      <c r="H144" s="32">
        <f t="shared" si="99"/>
        <v>3162.691667</v>
      </c>
      <c r="I144" s="32">
        <f t="shared" si="6"/>
        <v>3172.877143</v>
      </c>
      <c r="J144" s="37">
        <f t="shared" si="7"/>
        <v>3184.5575</v>
      </c>
      <c r="K144" s="32">
        <f t="shared" si="8"/>
        <v>3188.715556</v>
      </c>
      <c r="L144" s="32">
        <f t="shared" si="9"/>
        <v>3194.355</v>
      </c>
      <c r="M144" s="32">
        <f t="shared" si="10"/>
        <v>3191.908182</v>
      </c>
      <c r="N144" s="32">
        <f t="shared" si="11"/>
        <v>3192.894167</v>
      </c>
      <c r="O144" s="32">
        <f t="shared" si="12"/>
        <v>3177.256154</v>
      </c>
      <c r="P144" s="32">
        <f t="shared" si="13"/>
        <v>3164.417857</v>
      </c>
      <c r="Q144" s="32">
        <f t="shared" si="14"/>
        <v>3152.051333</v>
      </c>
      <c r="R144" s="4">
        <f t="shared" si="15"/>
        <v>3145.298125</v>
      </c>
      <c r="S144" s="4">
        <f t="shared" si="16"/>
        <v>3134.938235</v>
      </c>
      <c r="T144" s="4">
        <f t="shared" si="17"/>
        <v>3130.549444</v>
      </c>
      <c r="U144" s="4">
        <f t="shared" si="18"/>
        <v>3130.52</v>
      </c>
      <c r="V144" s="4">
        <f t="shared" si="19"/>
        <v>3124.8035</v>
      </c>
    </row>
    <row r="145">
      <c r="A145" s="30">
        <v>46137.0</v>
      </c>
      <c r="B145" s="3"/>
      <c r="C145" s="3"/>
    </row>
    <row r="146">
      <c r="A146" s="30">
        <v>46138.0</v>
      </c>
      <c r="B146" s="3"/>
      <c r="C146" s="3"/>
    </row>
    <row r="147">
      <c r="A147" s="30">
        <v>46139.0</v>
      </c>
      <c r="B147" s="3"/>
      <c r="C147" s="3"/>
    </row>
    <row r="148">
      <c r="A148" s="30">
        <v>46140.0</v>
      </c>
      <c r="B148" s="3"/>
      <c r="C148" s="3"/>
    </row>
    <row r="149">
      <c r="A149" s="30">
        <v>46141.0</v>
      </c>
      <c r="B149" s="3"/>
      <c r="C149" s="3"/>
    </row>
    <row r="150">
      <c r="A150" s="30">
        <v>46142.0</v>
      </c>
      <c r="B150" s="3"/>
      <c r="C150" s="3"/>
    </row>
    <row r="151">
      <c r="A151" s="30">
        <v>46143.0</v>
      </c>
      <c r="B151" s="3"/>
      <c r="C151" s="3"/>
    </row>
    <row r="152">
      <c r="A152" s="30">
        <v>46144.0</v>
      </c>
      <c r="B152" s="3"/>
      <c r="C152" s="3"/>
    </row>
  </sheetData>
  <conditionalFormatting sqref="B2:C152">
    <cfRule type="expression" dxfId="0" priority="1">
      <formula>C2&gt;=B2</formula>
    </cfRule>
  </conditionalFormatting>
  <conditionalFormatting sqref="B2:C152">
    <cfRule type="expression" dxfId="1" priority="2">
      <formula>B2&gt;=C2</formula>
    </cfRule>
  </conditionalFormatting>
  <conditionalFormatting sqref="D2:V100 D102:V111 D120:V122 D126:V127 D133:V139 D141:V144">
    <cfRule type="colorScale" priority="3">
      <colorScale>
        <cfvo type="min"/>
        <cfvo type="max"/>
        <color rgb="FFE06666"/>
        <color rgb="FF6AA84F"/>
      </colorScale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9.71"/>
    <col customWidth="1" min="3" max="4" width="9.57"/>
    <col customWidth="1" min="5" max="17" width="8.57"/>
    <col customWidth="1" min="18" max="22" width="8.71"/>
    <col customWidth="1" min="23" max="23" width="7.86"/>
    <col customWidth="1" min="24" max="24" width="4.43"/>
    <col customWidth="1" min="25" max="25" width="17.14"/>
  </cols>
  <sheetData>
    <row r="1">
      <c r="A1" s="51" t="s">
        <v>195</v>
      </c>
      <c r="B1" s="52" t="s">
        <v>236</v>
      </c>
      <c r="C1" s="51" t="s">
        <v>197</v>
      </c>
      <c r="D1" s="51" t="s">
        <v>198</v>
      </c>
      <c r="E1" s="51" t="s">
        <v>199</v>
      </c>
      <c r="F1" s="51" t="s">
        <v>200</v>
      </c>
      <c r="G1" s="51" t="s">
        <v>201</v>
      </c>
      <c r="H1" s="51" t="s">
        <v>202</v>
      </c>
      <c r="I1" s="51" t="s">
        <v>203</v>
      </c>
      <c r="J1" s="51" t="s">
        <v>204</v>
      </c>
      <c r="K1" s="51" t="s">
        <v>205</v>
      </c>
      <c r="L1" s="51" t="s">
        <v>206</v>
      </c>
      <c r="M1" s="51" t="s">
        <v>207</v>
      </c>
      <c r="N1" s="51" t="s">
        <v>208</v>
      </c>
      <c r="O1" s="51" t="s">
        <v>209</v>
      </c>
      <c r="P1" s="51" t="s">
        <v>210</v>
      </c>
      <c r="Q1" s="51" t="s">
        <v>211</v>
      </c>
      <c r="R1" s="188" t="s">
        <v>212</v>
      </c>
      <c r="S1" s="188" t="s">
        <v>213</v>
      </c>
      <c r="T1" s="188" t="s">
        <v>214</v>
      </c>
      <c r="U1" s="188" t="s">
        <v>215</v>
      </c>
      <c r="V1" s="188" t="s">
        <v>216</v>
      </c>
    </row>
    <row r="2">
      <c r="A2" s="30">
        <v>45924.0</v>
      </c>
      <c r="B2" s="33">
        <v>8839.0</v>
      </c>
      <c r="C2" s="34">
        <v>8881.32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4"/>
      <c r="S2" s="4"/>
      <c r="T2" s="4"/>
      <c r="U2" s="4"/>
      <c r="V2" s="4"/>
    </row>
    <row r="3">
      <c r="A3" s="30">
        <v>45925.0</v>
      </c>
      <c r="B3" s="33">
        <v>8842.5</v>
      </c>
      <c r="C3" s="34">
        <v>8836.01</v>
      </c>
      <c r="D3" s="32">
        <f t="shared" ref="D3:D7" si="1">SUM(C2:C3)/2</f>
        <v>8858.665</v>
      </c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4"/>
      <c r="S3" s="4"/>
      <c r="T3" s="4"/>
      <c r="U3" s="4"/>
      <c r="V3" s="4"/>
    </row>
    <row r="4">
      <c r="A4" s="30">
        <v>45926.0</v>
      </c>
      <c r="B4" s="33">
        <v>8702.0</v>
      </c>
      <c r="C4" s="34">
        <v>8794.67</v>
      </c>
      <c r="D4" s="32">
        <f t="shared" si="1"/>
        <v>8815.34</v>
      </c>
      <c r="E4" s="32">
        <f t="shared" ref="E4:E7" si="2">SUM(C2:C4)/3</f>
        <v>8837.333333</v>
      </c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4"/>
      <c r="S4" s="4"/>
      <c r="T4" s="4"/>
      <c r="U4" s="4"/>
      <c r="V4" s="4"/>
    </row>
    <row r="5">
      <c r="A5" s="30">
        <v>45929.0</v>
      </c>
      <c r="B5" s="33">
        <v>8717.5</v>
      </c>
      <c r="C5" s="34">
        <v>8742.65</v>
      </c>
      <c r="D5" s="32">
        <f t="shared" si="1"/>
        <v>8768.66</v>
      </c>
      <c r="E5" s="32">
        <f t="shared" si="2"/>
        <v>8791.11</v>
      </c>
      <c r="F5" s="32">
        <f t="shared" ref="F5:F7" si="3">SUM(C2:C5)/4</f>
        <v>8813.6625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4"/>
      <c r="S5" s="4"/>
      <c r="T5" s="4"/>
      <c r="U5" s="4"/>
      <c r="V5" s="4"/>
    </row>
    <row r="6">
      <c r="A6" s="30">
        <v>45930.0</v>
      </c>
      <c r="B6" s="33">
        <v>8678.5</v>
      </c>
      <c r="C6" s="34">
        <v>8684.88</v>
      </c>
      <c r="D6" s="32">
        <f t="shared" si="1"/>
        <v>8713.765</v>
      </c>
      <c r="E6" s="32">
        <f t="shared" si="2"/>
        <v>8740.733333</v>
      </c>
      <c r="F6" s="32">
        <f t="shared" si="3"/>
        <v>8764.5525</v>
      </c>
      <c r="G6" s="32">
        <f t="shared" ref="G6:G7" si="4">SUM(C2:C6)/5</f>
        <v>8787.906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</row>
    <row r="7">
      <c r="A7" s="30">
        <v>45931.0</v>
      </c>
      <c r="B7" s="34">
        <v>8626.5</v>
      </c>
      <c r="C7" s="34">
        <v>8686.04</v>
      </c>
      <c r="D7" s="32">
        <f t="shared" si="1"/>
        <v>8685.46</v>
      </c>
      <c r="E7" s="32">
        <f t="shared" si="2"/>
        <v>8704.523333</v>
      </c>
      <c r="F7" s="32">
        <f t="shared" si="3"/>
        <v>8727.06</v>
      </c>
      <c r="G7" s="32">
        <f t="shared" si="4"/>
        <v>8748.85</v>
      </c>
      <c r="H7" s="32">
        <f>SUM(C2:C7)/6</f>
        <v>8770.928333</v>
      </c>
      <c r="I7" s="32"/>
      <c r="J7" s="32"/>
      <c r="K7" s="32"/>
      <c r="L7" s="32"/>
      <c r="M7" s="32"/>
      <c r="N7" s="32"/>
      <c r="O7" s="32"/>
      <c r="P7" s="32"/>
      <c r="Q7" s="32"/>
      <c r="R7" s="4"/>
      <c r="S7" s="4"/>
      <c r="T7" s="4"/>
      <c r="U7" s="4"/>
      <c r="V7" s="4"/>
    </row>
    <row r="8">
      <c r="A8" s="30">
        <v>45933.0</v>
      </c>
      <c r="B8" s="34">
        <v>8679.5</v>
      </c>
      <c r="C8" s="34">
        <v>8588.0</v>
      </c>
      <c r="D8" s="214">
        <f t="shared" ref="D8:D10" si="5">SUM(C7:C8)/2</f>
        <v>8637.02</v>
      </c>
      <c r="E8" s="214">
        <f t="shared" ref="E8:E10" si="6">SUM(C6:C8)/3</f>
        <v>8652.973333</v>
      </c>
      <c r="F8" s="214">
        <f t="shared" ref="F8:F10" si="7">SUM(C5:C8)/4</f>
        <v>8675.3925</v>
      </c>
      <c r="G8" s="214">
        <f t="shared" ref="G8:G10" si="8">SUM(C4:C8)/5</f>
        <v>8699.248</v>
      </c>
      <c r="H8" s="214">
        <f t="shared" ref="H8:H10" si="9">SUM(C3:C8)/6</f>
        <v>8722.041667</v>
      </c>
      <c r="I8" s="214">
        <f t="shared" ref="I8:I144" si="10">SUM(C2:C8)/7</f>
        <v>8744.795714</v>
      </c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</row>
    <row r="9">
      <c r="A9" s="30">
        <v>45936.0</v>
      </c>
      <c r="B9" s="34">
        <v>8792.0</v>
      </c>
      <c r="C9" s="34">
        <v>8726.34</v>
      </c>
      <c r="D9" s="214">
        <f t="shared" si="5"/>
        <v>8657.17</v>
      </c>
      <c r="E9" s="214">
        <f t="shared" si="6"/>
        <v>8666.793333</v>
      </c>
      <c r="F9" s="214">
        <f t="shared" si="7"/>
        <v>8671.315</v>
      </c>
      <c r="G9" s="214">
        <f t="shared" si="8"/>
        <v>8685.582</v>
      </c>
      <c r="H9" s="214">
        <f t="shared" si="9"/>
        <v>8703.763333</v>
      </c>
      <c r="I9" s="214">
        <f t="shared" si="10"/>
        <v>8722.655714</v>
      </c>
      <c r="J9" s="214">
        <f t="shared" ref="J9:J144" si="11">SUM(C2:C9)/8</f>
        <v>8742.48875</v>
      </c>
      <c r="K9" s="214"/>
      <c r="L9" s="214"/>
      <c r="M9" s="214"/>
      <c r="N9" s="214"/>
      <c r="O9" s="214"/>
      <c r="P9" s="214"/>
      <c r="Q9" s="214"/>
      <c r="R9" s="214"/>
      <c r="S9" s="214"/>
      <c r="T9" s="214"/>
      <c r="U9" s="214"/>
      <c r="V9" s="214"/>
    </row>
    <row r="10">
      <c r="A10" s="30">
        <v>45937.0</v>
      </c>
      <c r="B10" s="34">
        <v>8904.0</v>
      </c>
      <c r="C10" s="34">
        <v>8848.31</v>
      </c>
      <c r="D10" s="214">
        <f t="shared" si="5"/>
        <v>8787.325</v>
      </c>
      <c r="E10" s="214">
        <f t="shared" si="6"/>
        <v>8720.883333</v>
      </c>
      <c r="F10" s="214">
        <f t="shared" si="7"/>
        <v>8712.1725</v>
      </c>
      <c r="G10" s="214">
        <f t="shared" si="8"/>
        <v>8706.714</v>
      </c>
      <c r="H10" s="214">
        <f t="shared" si="9"/>
        <v>8712.703333</v>
      </c>
      <c r="I10" s="214">
        <f t="shared" si="10"/>
        <v>8724.412857</v>
      </c>
      <c r="J10" s="214">
        <f t="shared" si="11"/>
        <v>8738.3625</v>
      </c>
      <c r="K10" s="214">
        <f t="shared" ref="K10:K144" si="12">SUM(C2:C10)/9</f>
        <v>8754.246667</v>
      </c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</row>
    <row r="11">
      <c r="A11" s="30">
        <v>45938.0</v>
      </c>
      <c r="B11" s="34">
        <v>8792.0</v>
      </c>
      <c r="C11" s="34">
        <v>8820.6</v>
      </c>
      <c r="D11" s="32">
        <f>SUM(C10:C11)/2</f>
        <v>8834.455</v>
      </c>
      <c r="E11" s="32">
        <f>SUM(C9:C11)/3</f>
        <v>8798.416667</v>
      </c>
      <c r="F11" s="32">
        <f>SUM(C8:C11)/4</f>
        <v>8745.8125</v>
      </c>
      <c r="G11" s="32">
        <f>SUM(C7:C11)/5</f>
        <v>8733.858</v>
      </c>
      <c r="H11" s="32">
        <f>SUM(C6:C11)/6</f>
        <v>8725.695</v>
      </c>
      <c r="I11" s="32">
        <f t="shared" si="10"/>
        <v>8728.117143</v>
      </c>
      <c r="J11" s="37">
        <f t="shared" si="11"/>
        <v>8736.43625</v>
      </c>
      <c r="K11" s="32">
        <f t="shared" si="12"/>
        <v>8747.5</v>
      </c>
      <c r="L11" s="32">
        <f t="shared" ref="L11:L144" si="13">SUM(C2:C11)/10</f>
        <v>8760.882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45939.0</v>
      </c>
      <c r="B12" s="34">
        <v>8810.0</v>
      </c>
      <c r="C12" s="34">
        <v>8774.68</v>
      </c>
      <c r="D12" s="214">
        <f>SUM(C11:C12)/2</f>
        <v>8797.64</v>
      </c>
      <c r="E12" s="214">
        <f>SUM(C10:C12)/3</f>
        <v>8814.53</v>
      </c>
      <c r="F12" s="214">
        <f>SUM(C9:C12)/4</f>
        <v>8792.4825</v>
      </c>
      <c r="G12" s="214">
        <f>SUM(C8:C12)/5</f>
        <v>8751.586</v>
      </c>
      <c r="H12" s="214">
        <f>SUM(C7:C12)/6</f>
        <v>8740.661667</v>
      </c>
      <c r="I12" s="214">
        <f t="shared" si="10"/>
        <v>8732.692857</v>
      </c>
      <c r="J12" s="216">
        <f t="shared" si="11"/>
        <v>8733.9375</v>
      </c>
      <c r="K12" s="214">
        <f t="shared" si="12"/>
        <v>8740.685556</v>
      </c>
      <c r="L12" s="214">
        <f t="shared" si="13"/>
        <v>8750.218</v>
      </c>
      <c r="M12" s="214">
        <f t="shared" ref="M12:M144" si="14">SUM(C2:C12)/11</f>
        <v>8762.136364</v>
      </c>
      <c r="N12" s="214"/>
      <c r="O12" s="214"/>
      <c r="P12" s="214"/>
      <c r="Q12" s="214"/>
      <c r="R12" s="214"/>
      <c r="S12" s="214"/>
      <c r="T12" s="214"/>
      <c r="U12" s="214"/>
      <c r="V12" s="214"/>
    </row>
    <row r="13">
      <c r="A13" s="30">
        <v>45940.0</v>
      </c>
      <c r="B13" s="34">
        <v>8946.5</v>
      </c>
      <c r="C13" s="34">
        <v>8902.85</v>
      </c>
      <c r="D13" s="32">
        <f t="shared" ref="D13:D28" si="15">SUM(C12:C13)/2</f>
        <v>8838.765</v>
      </c>
      <c r="E13" s="32">
        <f t="shared" ref="E13:E28" si="16">SUM(C11:C13)/3</f>
        <v>8832.71</v>
      </c>
      <c r="F13" s="32">
        <f t="shared" ref="F13:F28" si="17">SUM(C10:C13)/4</f>
        <v>8836.61</v>
      </c>
      <c r="G13" s="32">
        <f t="shared" ref="G13:G28" si="18">SUM(C9:C13)/5</f>
        <v>8814.556</v>
      </c>
      <c r="H13" s="32">
        <f t="shared" ref="H13:H28" si="19">SUM(C8:C13)/6</f>
        <v>8776.796667</v>
      </c>
      <c r="I13" s="32">
        <f t="shared" si="10"/>
        <v>8763.831429</v>
      </c>
      <c r="J13" s="37">
        <f t="shared" si="11"/>
        <v>8753.9625</v>
      </c>
      <c r="K13" s="32">
        <f t="shared" si="12"/>
        <v>8752.705556</v>
      </c>
      <c r="L13" s="32">
        <f t="shared" si="13"/>
        <v>8756.902</v>
      </c>
      <c r="M13" s="32">
        <f t="shared" si="14"/>
        <v>8764.093636</v>
      </c>
      <c r="N13" s="32">
        <f t="shared" ref="N13:N144" si="20">SUM(C2:C13)/12</f>
        <v>8773.8625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45943.0</v>
      </c>
      <c r="B14" s="34">
        <v>9066.0</v>
      </c>
      <c r="C14" s="34">
        <v>9048.85</v>
      </c>
      <c r="D14" s="32">
        <f t="shared" si="15"/>
        <v>8975.85</v>
      </c>
      <c r="E14" s="32">
        <f t="shared" si="16"/>
        <v>8908.793333</v>
      </c>
      <c r="F14" s="32">
        <f t="shared" si="17"/>
        <v>8886.745</v>
      </c>
      <c r="G14" s="32">
        <f t="shared" si="18"/>
        <v>8879.058</v>
      </c>
      <c r="H14" s="32">
        <f t="shared" si="19"/>
        <v>8853.605</v>
      </c>
      <c r="I14" s="32">
        <f t="shared" si="10"/>
        <v>8815.661429</v>
      </c>
      <c r="J14" s="37">
        <f t="shared" si="11"/>
        <v>8799.45875</v>
      </c>
      <c r="K14" s="32">
        <f t="shared" si="12"/>
        <v>8786.727778</v>
      </c>
      <c r="L14" s="32">
        <f t="shared" si="13"/>
        <v>8782.32</v>
      </c>
      <c r="M14" s="32">
        <f t="shared" si="14"/>
        <v>8783.442727</v>
      </c>
      <c r="N14" s="32">
        <f t="shared" si="20"/>
        <v>8787.823333</v>
      </c>
      <c r="O14" s="32">
        <f t="shared" ref="O14:O144" si="21">SUM(C2:C14)/13</f>
        <v>8795.015385</v>
      </c>
      <c r="P14" s="32"/>
      <c r="Q14" s="32"/>
      <c r="R14" s="4"/>
      <c r="S14" s="4"/>
      <c r="T14" s="4"/>
      <c r="U14" s="4"/>
      <c r="V14" s="4"/>
    </row>
    <row r="15">
      <c r="A15" s="30">
        <v>45944.0</v>
      </c>
      <c r="B15" s="34">
        <v>9102.5</v>
      </c>
      <c r="C15" s="34">
        <v>9091.55</v>
      </c>
      <c r="D15" s="32">
        <f t="shared" si="15"/>
        <v>9070.2</v>
      </c>
      <c r="E15" s="32">
        <f t="shared" si="16"/>
        <v>9014.416667</v>
      </c>
      <c r="F15" s="32">
        <f t="shared" si="17"/>
        <v>8954.4825</v>
      </c>
      <c r="G15" s="32">
        <f t="shared" si="18"/>
        <v>8927.706</v>
      </c>
      <c r="H15" s="32">
        <f t="shared" si="19"/>
        <v>8914.473333</v>
      </c>
      <c r="I15" s="32">
        <f t="shared" si="10"/>
        <v>8887.597143</v>
      </c>
      <c r="J15" s="37">
        <f t="shared" si="11"/>
        <v>8850.1475</v>
      </c>
      <c r="K15" s="32">
        <f t="shared" si="12"/>
        <v>8831.913333</v>
      </c>
      <c r="L15" s="32">
        <f t="shared" si="13"/>
        <v>8817.21</v>
      </c>
      <c r="M15" s="32">
        <f t="shared" si="14"/>
        <v>8810.431818</v>
      </c>
      <c r="N15" s="32">
        <f t="shared" si="20"/>
        <v>8809.118333</v>
      </c>
      <c r="O15" s="32">
        <f t="shared" si="21"/>
        <v>8811.186923</v>
      </c>
      <c r="P15" s="32">
        <f t="shared" ref="P15:P144" si="22">SUM(C2:C15)/14</f>
        <v>8816.196429</v>
      </c>
      <c r="Q15" s="32"/>
      <c r="R15" s="4"/>
      <c r="S15" s="4"/>
      <c r="T15" s="4"/>
      <c r="U15" s="4"/>
      <c r="V15" s="4"/>
    </row>
    <row r="16">
      <c r="A16" s="30">
        <v>45945.0</v>
      </c>
      <c r="B16" s="34">
        <v>8998.0</v>
      </c>
      <c r="C16" s="34">
        <v>9072.39</v>
      </c>
      <c r="D16" s="32">
        <f t="shared" si="15"/>
        <v>9081.97</v>
      </c>
      <c r="E16" s="32">
        <f t="shared" si="16"/>
        <v>9070.93</v>
      </c>
      <c r="F16" s="32">
        <f t="shared" si="17"/>
        <v>9028.91</v>
      </c>
      <c r="G16" s="32">
        <f t="shared" si="18"/>
        <v>8978.064</v>
      </c>
      <c r="H16" s="32">
        <f t="shared" si="19"/>
        <v>8951.82</v>
      </c>
      <c r="I16" s="32">
        <f t="shared" si="10"/>
        <v>8937.032857</v>
      </c>
      <c r="J16" s="37">
        <f t="shared" si="11"/>
        <v>8910.69625</v>
      </c>
      <c r="K16" s="32">
        <f t="shared" si="12"/>
        <v>8874.841111</v>
      </c>
      <c r="L16" s="32">
        <f t="shared" si="13"/>
        <v>8855.961</v>
      </c>
      <c r="M16" s="32">
        <f t="shared" si="14"/>
        <v>8840.408182</v>
      </c>
      <c r="N16" s="32">
        <f t="shared" si="20"/>
        <v>8832.261667</v>
      </c>
      <c r="O16" s="32">
        <f t="shared" si="21"/>
        <v>8829.37</v>
      </c>
      <c r="P16" s="32">
        <f t="shared" si="22"/>
        <v>8829.844286</v>
      </c>
      <c r="Q16" s="32">
        <f t="shared" ref="Q16:Q144" si="23">SUM(C2:C16)/15</f>
        <v>8833.276</v>
      </c>
      <c r="R16" s="4"/>
      <c r="S16" s="4"/>
      <c r="T16" s="4"/>
      <c r="U16" s="4"/>
      <c r="V16" s="4"/>
    </row>
    <row r="17">
      <c r="A17" s="30">
        <v>45946.0</v>
      </c>
      <c r="B17" s="34">
        <v>9151.5</v>
      </c>
      <c r="C17" s="34">
        <v>9139.85</v>
      </c>
      <c r="D17" s="32">
        <f t="shared" si="15"/>
        <v>9106.12</v>
      </c>
      <c r="E17" s="32">
        <f t="shared" si="16"/>
        <v>9101.263333</v>
      </c>
      <c r="F17" s="32">
        <f t="shared" si="17"/>
        <v>9088.16</v>
      </c>
      <c r="G17" s="32">
        <f t="shared" si="18"/>
        <v>9051.098</v>
      </c>
      <c r="H17" s="32">
        <f t="shared" si="19"/>
        <v>9005.028333</v>
      </c>
      <c r="I17" s="32">
        <f t="shared" si="10"/>
        <v>8978.681429</v>
      </c>
      <c r="J17" s="37">
        <f t="shared" si="11"/>
        <v>8962.385</v>
      </c>
      <c r="K17" s="32">
        <f t="shared" si="12"/>
        <v>8936.157778</v>
      </c>
      <c r="L17" s="32">
        <f t="shared" si="13"/>
        <v>8901.342</v>
      </c>
      <c r="M17" s="32">
        <f t="shared" si="14"/>
        <v>8881.769091</v>
      </c>
      <c r="N17" s="32">
        <f t="shared" si="20"/>
        <v>8865.361667</v>
      </c>
      <c r="O17" s="32">
        <f t="shared" si="21"/>
        <v>8855.922308</v>
      </c>
      <c r="P17" s="32">
        <f t="shared" si="22"/>
        <v>8851.547143</v>
      </c>
      <c r="Q17" s="32">
        <f t="shared" si="23"/>
        <v>8850.511333</v>
      </c>
      <c r="R17" s="4">
        <f t="shared" ref="R17:R144" si="24">SUM(C2:C17)/16</f>
        <v>8852.436875</v>
      </c>
      <c r="S17" s="4"/>
      <c r="T17" s="4"/>
      <c r="U17" s="4"/>
      <c r="V17" s="4"/>
    </row>
    <row r="18">
      <c r="A18" s="30">
        <v>45947.0</v>
      </c>
      <c r="B18" s="34">
        <v>9150.5</v>
      </c>
      <c r="C18" s="34">
        <v>9144.33</v>
      </c>
      <c r="D18" s="32">
        <f t="shared" si="15"/>
        <v>9142.09</v>
      </c>
      <c r="E18" s="32">
        <f t="shared" si="16"/>
        <v>9118.856667</v>
      </c>
      <c r="F18" s="32">
        <f t="shared" si="17"/>
        <v>9112.03</v>
      </c>
      <c r="G18" s="32">
        <f t="shared" si="18"/>
        <v>9099.394</v>
      </c>
      <c r="H18" s="32">
        <f t="shared" si="19"/>
        <v>9066.636667</v>
      </c>
      <c r="I18" s="32">
        <f t="shared" si="10"/>
        <v>9024.928571</v>
      </c>
      <c r="J18" s="37">
        <f t="shared" si="11"/>
        <v>8999.3875</v>
      </c>
      <c r="K18" s="32">
        <f t="shared" si="12"/>
        <v>8982.601111</v>
      </c>
      <c r="L18" s="32">
        <f t="shared" si="13"/>
        <v>8956.975</v>
      </c>
      <c r="M18" s="32">
        <f t="shared" si="14"/>
        <v>8923.431818</v>
      </c>
      <c r="N18" s="32">
        <f t="shared" si="20"/>
        <v>8903.649167</v>
      </c>
      <c r="O18" s="32">
        <f t="shared" si="21"/>
        <v>8886.820769</v>
      </c>
      <c r="P18" s="32">
        <f t="shared" si="22"/>
        <v>8876.522857</v>
      </c>
      <c r="Q18" s="32">
        <f t="shared" si="23"/>
        <v>8871.066</v>
      </c>
      <c r="R18" s="4">
        <f t="shared" si="24"/>
        <v>8868.875</v>
      </c>
      <c r="S18" s="4">
        <f t="shared" ref="S18:S144" si="25">SUM(C2:C18)/17</f>
        <v>8869.607059</v>
      </c>
      <c r="T18" s="4"/>
      <c r="U18" s="4"/>
      <c r="V18" s="4"/>
    </row>
    <row r="19">
      <c r="A19" s="30">
        <v>45950.0</v>
      </c>
      <c r="B19" s="3">
        <v>9124.5</v>
      </c>
      <c r="C19" s="3">
        <v>9156.84</v>
      </c>
      <c r="D19" s="32">
        <f t="shared" si="15"/>
        <v>9150.585</v>
      </c>
      <c r="E19" s="32">
        <f t="shared" si="16"/>
        <v>9147.006667</v>
      </c>
      <c r="F19" s="32">
        <f t="shared" si="17"/>
        <v>9128.3525</v>
      </c>
      <c r="G19" s="32">
        <f t="shared" si="18"/>
        <v>9120.992</v>
      </c>
      <c r="H19" s="32">
        <f t="shared" si="19"/>
        <v>9108.968333</v>
      </c>
      <c r="I19" s="32">
        <f t="shared" si="10"/>
        <v>9079.522857</v>
      </c>
      <c r="J19" s="37">
        <f t="shared" si="11"/>
        <v>9041.4175</v>
      </c>
      <c r="K19" s="32">
        <f t="shared" si="12"/>
        <v>9016.882222</v>
      </c>
      <c r="L19" s="32">
        <f t="shared" si="13"/>
        <v>9000.025</v>
      </c>
      <c r="M19" s="32">
        <f t="shared" si="14"/>
        <v>8975.144545</v>
      </c>
      <c r="N19" s="32">
        <f t="shared" si="20"/>
        <v>8942.8825</v>
      </c>
      <c r="O19" s="32">
        <f t="shared" si="21"/>
        <v>8923.125385</v>
      </c>
      <c r="P19" s="32">
        <f t="shared" si="22"/>
        <v>8906.107857</v>
      </c>
      <c r="Q19" s="32">
        <f t="shared" si="23"/>
        <v>8895.210667</v>
      </c>
      <c r="R19" s="4">
        <f t="shared" si="24"/>
        <v>8888.926875</v>
      </c>
      <c r="S19" s="4">
        <f t="shared" si="25"/>
        <v>8885.814118</v>
      </c>
      <c r="T19" s="4">
        <f t="shared" ref="T19:T144" si="26">SUM(C2:C19)/18</f>
        <v>8885.564444</v>
      </c>
      <c r="U19" s="4"/>
      <c r="V19" s="4"/>
    </row>
    <row r="20">
      <c r="A20" s="30">
        <v>45951.0</v>
      </c>
      <c r="B20" s="3">
        <v>9118.0</v>
      </c>
      <c r="C20" s="3">
        <v>9134.24</v>
      </c>
      <c r="D20" s="32">
        <f t="shared" si="15"/>
        <v>9145.54</v>
      </c>
      <c r="E20" s="32">
        <f t="shared" si="16"/>
        <v>9145.136667</v>
      </c>
      <c r="F20" s="32">
        <f t="shared" si="17"/>
        <v>9143.815</v>
      </c>
      <c r="G20" s="32">
        <f t="shared" si="18"/>
        <v>9129.53</v>
      </c>
      <c r="H20" s="32">
        <f t="shared" si="19"/>
        <v>9123.2</v>
      </c>
      <c r="I20" s="32">
        <f t="shared" si="10"/>
        <v>9112.578571</v>
      </c>
      <c r="J20" s="37">
        <f t="shared" si="11"/>
        <v>9086.3625</v>
      </c>
      <c r="K20" s="32">
        <f t="shared" si="12"/>
        <v>9051.731111</v>
      </c>
      <c r="L20" s="32">
        <f t="shared" si="13"/>
        <v>9028.618</v>
      </c>
      <c r="M20" s="32">
        <f t="shared" si="14"/>
        <v>9012.226364</v>
      </c>
      <c r="N20" s="32">
        <f t="shared" si="20"/>
        <v>8988.4025</v>
      </c>
      <c r="O20" s="32">
        <f t="shared" si="21"/>
        <v>8957.602308</v>
      </c>
      <c r="P20" s="32">
        <f t="shared" si="22"/>
        <v>8938.205</v>
      </c>
      <c r="Q20" s="32">
        <f t="shared" si="23"/>
        <v>8921.316667</v>
      </c>
      <c r="R20" s="4">
        <f t="shared" si="24"/>
        <v>8910.15</v>
      </c>
      <c r="S20" s="4">
        <f t="shared" si="25"/>
        <v>8903.357059</v>
      </c>
      <c r="T20" s="4">
        <f t="shared" si="26"/>
        <v>8899.615556</v>
      </c>
      <c r="U20" s="4">
        <f t="shared" ref="U20:U144" si="27">SUM(C2:C20)/19</f>
        <v>8898.652632</v>
      </c>
      <c r="V20" s="4"/>
    </row>
    <row r="21">
      <c r="A21" s="30">
        <v>45953.0</v>
      </c>
      <c r="B21" s="3">
        <v>9047.0</v>
      </c>
      <c r="C21" s="3">
        <v>9080.84</v>
      </c>
      <c r="D21" s="32">
        <f t="shared" si="15"/>
        <v>9107.54</v>
      </c>
      <c r="E21" s="32">
        <f t="shared" si="16"/>
        <v>9123.973333</v>
      </c>
      <c r="F21" s="32">
        <f t="shared" si="17"/>
        <v>9129.0625</v>
      </c>
      <c r="G21" s="32">
        <f t="shared" si="18"/>
        <v>9131.22</v>
      </c>
      <c r="H21" s="32">
        <f t="shared" si="19"/>
        <v>9121.415</v>
      </c>
      <c r="I21" s="32">
        <f t="shared" si="10"/>
        <v>9117.148571</v>
      </c>
      <c r="J21" s="37">
        <f t="shared" si="11"/>
        <v>9108.61125</v>
      </c>
      <c r="K21" s="32">
        <f t="shared" si="12"/>
        <v>9085.748889</v>
      </c>
      <c r="L21" s="32">
        <f t="shared" si="13"/>
        <v>9054.642</v>
      </c>
      <c r="M21" s="32">
        <f t="shared" si="14"/>
        <v>9033.365455</v>
      </c>
      <c r="N21" s="32">
        <f t="shared" si="20"/>
        <v>9017.944167</v>
      </c>
      <c r="O21" s="32">
        <f t="shared" si="21"/>
        <v>8995.513077</v>
      </c>
      <c r="P21" s="32">
        <f t="shared" si="22"/>
        <v>8966.405</v>
      </c>
      <c r="Q21" s="32">
        <f t="shared" si="23"/>
        <v>8947.714</v>
      </c>
      <c r="R21" s="4">
        <f t="shared" si="24"/>
        <v>8931.286875</v>
      </c>
      <c r="S21" s="4">
        <f t="shared" si="25"/>
        <v>8920.190588</v>
      </c>
      <c r="T21" s="4">
        <f t="shared" si="26"/>
        <v>8913.217222</v>
      </c>
      <c r="U21" s="4">
        <f t="shared" si="27"/>
        <v>8909.153684</v>
      </c>
      <c r="V21" s="4">
        <f t="shared" ref="V21:V144" si="28">SUM(C2:C21)/20</f>
        <v>8907.762</v>
      </c>
    </row>
    <row r="22">
      <c r="A22" s="30">
        <v>45954.0</v>
      </c>
      <c r="B22" s="3">
        <v>9076.5</v>
      </c>
      <c r="C22" s="3">
        <v>9061.0</v>
      </c>
      <c r="D22" s="32">
        <f t="shared" si="15"/>
        <v>9070.92</v>
      </c>
      <c r="E22" s="32">
        <f t="shared" si="16"/>
        <v>9092.026667</v>
      </c>
      <c r="F22" s="32">
        <f t="shared" si="17"/>
        <v>9108.23</v>
      </c>
      <c r="G22" s="32">
        <f t="shared" si="18"/>
        <v>9115.45</v>
      </c>
      <c r="H22" s="32">
        <f t="shared" si="19"/>
        <v>9119.516667</v>
      </c>
      <c r="I22" s="32">
        <f t="shared" si="10"/>
        <v>9112.784286</v>
      </c>
      <c r="J22" s="37">
        <f t="shared" si="11"/>
        <v>9110.13</v>
      </c>
      <c r="K22" s="32">
        <f t="shared" si="12"/>
        <v>9103.321111</v>
      </c>
      <c r="L22" s="32">
        <f t="shared" si="13"/>
        <v>9083.274</v>
      </c>
      <c r="M22" s="32">
        <f t="shared" si="14"/>
        <v>9055.22</v>
      </c>
      <c r="N22" s="32">
        <f t="shared" si="20"/>
        <v>9035.668333</v>
      </c>
      <c r="O22" s="32">
        <f t="shared" si="21"/>
        <v>9021.256154</v>
      </c>
      <c r="P22" s="32">
        <f t="shared" si="22"/>
        <v>9000.190714</v>
      </c>
      <c r="Q22" s="32">
        <f t="shared" si="23"/>
        <v>8972.711333</v>
      </c>
      <c r="R22" s="4">
        <f t="shared" si="24"/>
        <v>8954.794375</v>
      </c>
      <c r="S22" s="4">
        <f t="shared" si="25"/>
        <v>8938.917059</v>
      </c>
      <c r="T22" s="4">
        <f t="shared" si="26"/>
        <v>8928.013333</v>
      </c>
      <c r="U22" s="4">
        <f t="shared" si="27"/>
        <v>8920.995263</v>
      </c>
      <c r="V22" s="4">
        <f t="shared" si="28"/>
        <v>8916.746</v>
      </c>
    </row>
    <row r="23">
      <c r="A23" s="30">
        <v>45957.0</v>
      </c>
      <c r="B23" s="3">
        <v>9095.5</v>
      </c>
      <c r="C23" s="3">
        <v>9092.97</v>
      </c>
      <c r="D23" s="32">
        <f t="shared" si="15"/>
        <v>9076.985</v>
      </c>
      <c r="E23" s="32">
        <f t="shared" si="16"/>
        <v>9078.27</v>
      </c>
      <c r="F23" s="32">
        <f t="shared" si="17"/>
        <v>9092.2625</v>
      </c>
      <c r="G23" s="32">
        <f t="shared" si="18"/>
        <v>9105.178</v>
      </c>
      <c r="H23" s="32">
        <f t="shared" si="19"/>
        <v>9111.703333</v>
      </c>
      <c r="I23" s="32">
        <f t="shared" si="10"/>
        <v>9115.724286</v>
      </c>
      <c r="J23" s="37">
        <f t="shared" si="11"/>
        <v>9110.3075</v>
      </c>
      <c r="K23" s="32">
        <f t="shared" si="12"/>
        <v>9108.223333</v>
      </c>
      <c r="L23" s="32">
        <f t="shared" si="13"/>
        <v>9102.286</v>
      </c>
      <c r="M23" s="32">
        <f t="shared" si="14"/>
        <v>9084.155455</v>
      </c>
      <c r="N23" s="32">
        <f t="shared" si="20"/>
        <v>9058.365833</v>
      </c>
      <c r="O23" s="32">
        <f t="shared" si="21"/>
        <v>9040.076154</v>
      </c>
      <c r="P23" s="32">
        <f t="shared" si="22"/>
        <v>9026.378571</v>
      </c>
      <c r="Q23" s="32">
        <f t="shared" si="23"/>
        <v>9006.376</v>
      </c>
      <c r="R23" s="4">
        <f t="shared" si="24"/>
        <v>8980.2275</v>
      </c>
      <c r="S23" s="4">
        <f t="shared" si="25"/>
        <v>8962.922353</v>
      </c>
      <c r="T23" s="4">
        <f t="shared" si="26"/>
        <v>8947.475556</v>
      </c>
      <c r="U23" s="4">
        <f t="shared" si="27"/>
        <v>8936.695263</v>
      </c>
      <c r="V23" s="4">
        <f t="shared" si="28"/>
        <v>8929.594</v>
      </c>
    </row>
    <row r="24">
      <c r="A24" s="30">
        <v>45958.0</v>
      </c>
      <c r="B24" s="3">
        <v>9057.5</v>
      </c>
      <c r="C24" s="3">
        <v>9063.27</v>
      </c>
      <c r="D24" s="32">
        <f t="shared" si="15"/>
        <v>9078.12</v>
      </c>
      <c r="E24" s="32">
        <f t="shared" si="16"/>
        <v>9072.413333</v>
      </c>
      <c r="F24" s="32">
        <f t="shared" si="17"/>
        <v>9074.52</v>
      </c>
      <c r="G24" s="32">
        <f t="shared" si="18"/>
        <v>9086.464</v>
      </c>
      <c r="H24" s="32">
        <f t="shared" si="19"/>
        <v>9098.193333</v>
      </c>
      <c r="I24" s="32">
        <f t="shared" si="10"/>
        <v>9104.784286</v>
      </c>
      <c r="J24" s="37">
        <f t="shared" si="11"/>
        <v>9109.1675</v>
      </c>
      <c r="K24" s="32">
        <f t="shared" si="12"/>
        <v>9105.081111</v>
      </c>
      <c r="L24" s="32">
        <f t="shared" si="13"/>
        <v>9103.728</v>
      </c>
      <c r="M24" s="32">
        <f t="shared" si="14"/>
        <v>9098.739091</v>
      </c>
      <c r="N24" s="32">
        <f t="shared" si="20"/>
        <v>9082.415</v>
      </c>
      <c r="O24" s="32">
        <f t="shared" si="21"/>
        <v>9058.743077</v>
      </c>
      <c r="P24" s="32">
        <f t="shared" si="22"/>
        <v>9041.732857</v>
      </c>
      <c r="Q24" s="32">
        <f t="shared" si="23"/>
        <v>9028.838</v>
      </c>
      <c r="R24" s="4">
        <f t="shared" si="24"/>
        <v>9009.931875</v>
      </c>
      <c r="S24" s="4">
        <f t="shared" si="25"/>
        <v>8985.112353</v>
      </c>
      <c r="T24" s="4">
        <f t="shared" si="26"/>
        <v>8968.497222</v>
      </c>
      <c r="U24" s="4">
        <f t="shared" si="27"/>
        <v>8953.57</v>
      </c>
      <c r="V24" s="4">
        <f t="shared" si="28"/>
        <v>8943.024</v>
      </c>
    </row>
    <row r="25">
      <c r="A25" s="30">
        <v>45959.0</v>
      </c>
      <c r="B25" s="3">
        <v>9034.0</v>
      </c>
      <c r="C25" s="3">
        <v>9034.1</v>
      </c>
      <c r="D25" s="32">
        <f t="shared" si="15"/>
        <v>9048.685</v>
      </c>
      <c r="E25" s="32">
        <f t="shared" si="16"/>
        <v>9063.446667</v>
      </c>
      <c r="F25" s="32">
        <f t="shared" si="17"/>
        <v>9062.835</v>
      </c>
      <c r="G25" s="32">
        <f t="shared" si="18"/>
        <v>9066.436</v>
      </c>
      <c r="H25" s="32">
        <f t="shared" si="19"/>
        <v>9077.736667</v>
      </c>
      <c r="I25" s="32">
        <f t="shared" si="10"/>
        <v>9089.037143</v>
      </c>
      <c r="J25" s="37">
        <f t="shared" si="11"/>
        <v>9095.94875</v>
      </c>
      <c r="K25" s="32">
        <f t="shared" si="12"/>
        <v>9100.826667</v>
      </c>
      <c r="L25" s="32">
        <f t="shared" si="13"/>
        <v>9097.983</v>
      </c>
      <c r="M25" s="32">
        <f t="shared" si="14"/>
        <v>9097.398182</v>
      </c>
      <c r="N25" s="32">
        <f t="shared" si="20"/>
        <v>9093.3525</v>
      </c>
      <c r="O25" s="32">
        <f t="shared" si="21"/>
        <v>9078.698462</v>
      </c>
      <c r="P25" s="32">
        <f t="shared" si="22"/>
        <v>9056.982857</v>
      </c>
      <c r="Q25" s="32">
        <f t="shared" si="23"/>
        <v>9041.224</v>
      </c>
      <c r="R25" s="4">
        <f t="shared" si="24"/>
        <v>9029.166875</v>
      </c>
      <c r="S25" s="4">
        <f t="shared" si="25"/>
        <v>9011.353529</v>
      </c>
      <c r="T25" s="4">
        <f t="shared" si="26"/>
        <v>8987.833889</v>
      </c>
      <c r="U25" s="4">
        <f t="shared" si="27"/>
        <v>8971.95</v>
      </c>
      <c r="V25" s="4">
        <f t="shared" si="28"/>
        <v>8957.5965</v>
      </c>
    </row>
    <row r="26">
      <c r="A26" s="30">
        <v>45960.0</v>
      </c>
      <c r="B26" s="3">
        <v>8923.0</v>
      </c>
      <c r="C26" s="3">
        <v>8973.22</v>
      </c>
      <c r="D26" s="32">
        <f t="shared" si="15"/>
        <v>9003.66</v>
      </c>
      <c r="E26" s="32">
        <f t="shared" si="16"/>
        <v>9023.53</v>
      </c>
      <c r="F26" s="32">
        <f t="shared" si="17"/>
        <v>9040.89</v>
      </c>
      <c r="G26" s="32">
        <f t="shared" si="18"/>
        <v>9044.912</v>
      </c>
      <c r="H26" s="32">
        <f t="shared" si="19"/>
        <v>9050.9</v>
      </c>
      <c r="I26" s="32">
        <f t="shared" si="10"/>
        <v>9062.805714</v>
      </c>
      <c r="J26" s="37">
        <f t="shared" si="11"/>
        <v>9074.56</v>
      </c>
      <c r="K26" s="32">
        <f t="shared" si="12"/>
        <v>9082.312222</v>
      </c>
      <c r="L26" s="32">
        <f t="shared" si="13"/>
        <v>9088.066</v>
      </c>
      <c r="M26" s="32">
        <f t="shared" si="14"/>
        <v>9086.640909</v>
      </c>
      <c r="N26" s="32">
        <f t="shared" si="20"/>
        <v>9087.05</v>
      </c>
      <c r="O26" s="32">
        <f t="shared" si="21"/>
        <v>9084.111538</v>
      </c>
      <c r="P26" s="32">
        <f t="shared" si="22"/>
        <v>9071.164286</v>
      </c>
      <c r="Q26" s="32">
        <f t="shared" si="23"/>
        <v>9051.398667</v>
      </c>
      <c r="R26" s="4">
        <f t="shared" si="24"/>
        <v>9036.97375</v>
      </c>
      <c r="S26" s="4">
        <f t="shared" si="25"/>
        <v>9025.875882</v>
      </c>
      <c r="T26" s="4">
        <f t="shared" si="26"/>
        <v>9009.235</v>
      </c>
      <c r="U26" s="4">
        <f t="shared" si="27"/>
        <v>8987.064737</v>
      </c>
      <c r="V26" s="4">
        <f t="shared" si="28"/>
        <v>8972.0135</v>
      </c>
    </row>
    <row r="27">
      <c r="A27" s="30">
        <v>45961.0</v>
      </c>
      <c r="B27" s="3">
        <v>8892.5</v>
      </c>
      <c r="C27" s="3">
        <v>8937.15</v>
      </c>
      <c r="D27" s="32">
        <f t="shared" si="15"/>
        <v>8955.185</v>
      </c>
      <c r="E27" s="32">
        <f t="shared" si="16"/>
        <v>8981.49</v>
      </c>
      <c r="F27" s="32">
        <f t="shared" si="17"/>
        <v>9001.935</v>
      </c>
      <c r="G27" s="32">
        <f t="shared" si="18"/>
        <v>9020.142</v>
      </c>
      <c r="H27" s="32">
        <f t="shared" si="19"/>
        <v>9026.951667</v>
      </c>
      <c r="I27" s="32">
        <f t="shared" si="10"/>
        <v>9034.65</v>
      </c>
      <c r="J27" s="37">
        <f t="shared" si="11"/>
        <v>9047.09875</v>
      </c>
      <c r="K27" s="32">
        <f t="shared" si="12"/>
        <v>9059.292222</v>
      </c>
      <c r="L27" s="32">
        <f t="shared" si="13"/>
        <v>9067.796</v>
      </c>
      <c r="M27" s="32">
        <f t="shared" si="14"/>
        <v>9074.346364</v>
      </c>
      <c r="N27" s="32">
        <f t="shared" si="20"/>
        <v>9074.183333</v>
      </c>
      <c r="O27" s="32">
        <f t="shared" si="21"/>
        <v>9075.519231</v>
      </c>
      <c r="P27" s="32">
        <f t="shared" si="22"/>
        <v>9073.614286</v>
      </c>
      <c r="Q27" s="32">
        <f t="shared" si="23"/>
        <v>9062.23</v>
      </c>
      <c r="R27" s="4">
        <f t="shared" si="24"/>
        <v>9044.258125</v>
      </c>
      <c r="S27" s="4">
        <f t="shared" si="25"/>
        <v>9031.101765</v>
      </c>
      <c r="T27" s="4">
        <f t="shared" si="26"/>
        <v>9020.946667</v>
      </c>
      <c r="U27" s="4">
        <f t="shared" si="27"/>
        <v>9005.441053</v>
      </c>
      <c r="V27" s="4">
        <f t="shared" si="28"/>
        <v>8984.569</v>
      </c>
    </row>
    <row r="28">
      <c r="A28" s="30">
        <v>45964.0</v>
      </c>
      <c r="B28" s="3">
        <v>8922.5</v>
      </c>
      <c r="C28" s="3">
        <v>8895.52</v>
      </c>
      <c r="D28" s="32">
        <f t="shared" si="15"/>
        <v>8916.335</v>
      </c>
      <c r="E28" s="32">
        <f t="shared" si="16"/>
        <v>8935.296667</v>
      </c>
      <c r="F28" s="32">
        <f t="shared" si="17"/>
        <v>8959.9975</v>
      </c>
      <c r="G28" s="32">
        <f t="shared" si="18"/>
        <v>8980.652</v>
      </c>
      <c r="H28" s="32">
        <f t="shared" si="19"/>
        <v>8999.371667</v>
      </c>
      <c r="I28" s="32">
        <f t="shared" si="10"/>
        <v>9008.175714</v>
      </c>
      <c r="J28" s="37">
        <f t="shared" si="11"/>
        <v>9017.25875</v>
      </c>
      <c r="K28" s="32">
        <f t="shared" si="12"/>
        <v>9030.256667</v>
      </c>
      <c r="L28" s="32">
        <f t="shared" si="13"/>
        <v>9042.915</v>
      </c>
      <c r="M28" s="32">
        <f t="shared" si="14"/>
        <v>9052.134545</v>
      </c>
      <c r="N28" s="32">
        <f t="shared" si="20"/>
        <v>9059.444167</v>
      </c>
      <c r="O28" s="32">
        <f t="shared" si="21"/>
        <v>9060.44</v>
      </c>
      <c r="P28" s="32">
        <f t="shared" si="22"/>
        <v>9062.662143</v>
      </c>
      <c r="Q28" s="32">
        <f t="shared" si="23"/>
        <v>9061.741333</v>
      </c>
      <c r="R28" s="4">
        <f t="shared" si="24"/>
        <v>9051.810625</v>
      </c>
      <c r="S28" s="4">
        <f t="shared" si="25"/>
        <v>9035.508824</v>
      </c>
      <c r="T28" s="4">
        <f t="shared" si="26"/>
        <v>9023.569444</v>
      </c>
      <c r="U28" s="4">
        <f t="shared" si="27"/>
        <v>9014.345263</v>
      </c>
      <c r="V28" s="4">
        <f t="shared" si="28"/>
        <v>8999.945</v>
      </c>
    </row>
    <row r="29">
      <c r="A29" s="30">
        <v>45965.0</v>
      </c>
      <c r="B29" s="3">
        <v>8751.0</v>
      </c>
      <c r="C29" s="3">
        <v>8764.97</v>
      </c>
      <c r="D29" s="84">
        <f t="shared" ref="D29:D38" si="29">SUM(C28:C29)/2</f>
        <v>8830.245</v>
      </c>
      <c r="E29" s="74">
        <f t="shared" ref="E29:E38" si="30">SUM(C27:C29)/3</f>
        <v>8865.88</v>
      </c>
      <c r="F29" s="95">
        <f t="shared" ref="F29:F38" si="31">SUM(C26:C29)/4</f>
        <v>8892.715</v>
      </c>
      <c r="G29" s="217">
        <f t="shared" ref="G29:G38" si="32">SUM(C25:C29)/5</f>
        <v>8920.992</v>
      </c>
      <c r="H29" s="79">
        <f t="shared" ref="H29:H38" si="33">SUM(C24:C29)/6</f>
        <v>8944.705</v>
      </c>
      <c r="I29" s="80">
        <f t="shared" si="10"/>
        <v>8965.885714</v>
      </c>
      <c r="J29" s="86">
        <f t="shared" si="11"/>
        <v>8977.775</v>
      </c>
      <c r="K29" s="82">
        <f t="shared" si="12"/>
        <v>8989.226667</v>
      </c>
      <c r="L29" s="88">
        <f t="shared" si="13"/>
        <v>9003.728</v>
      </c>
      <c r="M29" s="73">
        <f t="shared" si="14"/>
        <v>9017.647273</v>
      </c>
      <c r="N29" s="59">
        <f t="shared" si="20"/>
        <v>9028.204167</v>
      </c>
      <c r="O29" s="61">
        <f t="shared" si="21"/>
        <v>9036.792308</v>
      </c>
      <c r="P29" s="200">
        <f t="shared" si="22"/>
        <v>9039.335</v>
      </c>
      <c r="Q29" s="198">
        <f t="shared" si="23"/>
        <v>9042.816</v>
      </c>
      <c r="R29" s="208">
        <f t="shared" si="24"/>
        <v>9043.193125</v>
      </c>
      <c r="S29" s="194">
        <f t="shared" si="25"/>
        <v>9034.937647</v>
      </c>
      <c r="T29" s="218">
        <f t="shared" si="26"/>
        <v>9020.478889</v>
      </c>
      <c r="U29" s="219">
        <f t="shared" si="27"/>
        <v>9009.958947</v>
      </c>
      <c r="V29" s="220">
        <f t="shared" si="28"/>
        <v>9001.8765</v>
      </c>
    </row>
    <row r="30">
      <c r="A30" s="30">
        <v>45967.0</v>
      </c>
      <c r="B30" s="3">
        <v>8720.5</v>
      </c>
      <c r="C30" s="3">
        <v>8756.99</v>
      </c>
      <c r="D30" s="62">
        <f t="shared" si="29"/>
        <v>8760.98</v>
      </c>
      <c r="E30" s="73">
        <f t="shared" si="30"/>
        <v>8805.826667</v>
      </c>
      <c r="F30" s="57">
        <f t="shared" si="31"/>
        <v>8838.6575</v>
      </c>
      <c r="G30" s="56">
        <f t="shared" si="32"/>
        <v>8865.57</v>
      </c>
      <c r="H30" s="86">
        <f t="shared" si="33"/>
        <v>8893.658333</v>
      </c>
      <c r="I30" s="56">
        <f t="shared" si="10"/>
        <v>8917.888571</v>
      </c>
      <c r="J30" s="205">
        <f t="shared" si="11"/>
        <v>8939.77375</v>
      </c>
      <c r="K30" s="56">
        <f t="shared" si="12"/>
        <v>8953.243333</v>
      </c>
      <c r="L30" s="55">
        <f t="shared" si="13"/>
        <v>8966.003</v>
      </c>
      <c r="M30" s="86">
        <f t="shared" si="14"/>
        <v>8981.297273</v>
      </c>
      <c r="N30" s="72">
        <f t="shared" si="20"/>
        <v>8995.925833</v>
      </c>
      <c r="O30" s="57">
        <f t="shared" si="21"/>
        <v>9007.341538</v>
      </c>
      <c r="P30" s="64">
        <f t="shared" si="22"/>
        <v>9016.806429</v>
      </c>
      <c r="Q30" s="59">
        <f t="shared" si="23"/>
        <v>9020.512</v>
      </c>
      <c r="R30" s="61">
        <f t="shared" si="24"/>
        <v>9024.951875</v>
      </c>
      <c r="S30" s="199">
        <f t="shared" si="25"/>
        <v>9026.357647</v>
      </c>
      <c r="T30" s="221">
        <f t="shared" si="26"/>
        <v>9019.496111</v>
      </c>
      <c r="U30" s="208">
        <f t="shared" si="27"/>
        <v>9006.611053</v>
      </c>
      <c r="V30" s="194">
        <f t="shared" si="28"/>
        <v>8997.3105</v>
      </c>
    </row>
    <row r="31">
      <c r="A31" s="30">
        <v>45968.0</v>
      </c>
      <c r="B31" s="3">
        <v>8721.5</v>
      </c>
      <c r="C31" s="3">
        <v>8665.04</v>
      </c>
      <c r="D31" s="208">
        <f t="shared" si="29"/>
        <v>8711.015</v>
      </c>
      <c r="E31" s="199">
        <f t="shared" si="30"/>
        <v>8729</v>
      </c>
      <c r="F31" s="62">
        <f t="shared" si="31"/>
        <v>8770.63</v>
      </c>
      <c r="G31" s="73">
        <f t="shared" si="32"/>
        <v>8803.934</v>
      </c>
      <c r="H31" s="82">
        <f t="shared" si="33"/>
        <v>8832.148333</v>
      </c>
      <c r="I31" s="82">
        <f t="shared" si="10"/>
        <v>8860.998571</v>
      </c>
      <c r="J31" s="72">
        <f t="shared" si="11"/>
        <v>8886.2825</v>
      </c>
      <c r="K31" s="82">
        <f t="shared" si="12"/>
        <v>8909.247778</v>
      </c>
      <c r="L31" s="72">
        <f t="shared" si="13"/>
        <v>8924.423</v>
      </c>
      <c r="M31" s="72">
        <f t="shared" si="14"/>
        <v>8938.642727</v>
      </c>
      <c r="N31" s="72">
        <f t="shared" si="20"/>
        <v>8954.9425</v>
      </c>
      <c r="O31" s="83">
        <f t="shared" si="21"/>
        <v>8970.473077</v>
      </c>
      <c r="P31" s="66">
        <f t="shared" si="22"/>
        <v>8982.891429</v>
      </c>
      <c r="Q31" s="73">
        <f t="shared" si="23"/>
        <v>8993.355333</v>
      </c>
      <c r="R31" s="90">
        <f t="shared" si="24"/>
        <v>8998.295</v>
      </c>
      <c r="S31" s="91">
        <f t="shared" si="25"/>
        <v>9003.780588</v>
      </c>
      <c r="T31" s="200">
        <f t="shared" si="26"/>
        <v>9006.284444</v>
      </c>
      <c r="U31" s="198">
        <f t="shared" si="27"/>
        <v>9000.840526</v>
      </c>
      <c r="V31" s="208">
        <f t="shared" si="28"/>
        <v>8989.5325</v>
      </c>
    </row>
    <row r="32">
      <c r="A32" s="30">
        <v>45971.0</v>
      </c>
      <c r="B32" s="3">
        <v>8772.0</v>
      </c>
      <c r="C32" s="3">
        <v>8756.82</v>
      </c>
      <c r="D32" s="222">
        <f t="shared" si="29"/>
        <v>8710.93</v>
      </c>
      <c r="E32" s="223">
        <f t="shared" si="30"/>
        <v>8726.283333</v>
      </c>
      <c r="F32" s="208">
        <f t="shared" si="31"/>
        <v>8735.955</v>
      </c>
      <c r="G32" s="224">
        <f t="shared" si="32"/>
        <v>8767.868</v>
      </c>
      <c r="H32" s="62">
        <f t="shared" si="33"/>
        <v>8796.081667</v>
      </c>
      <c r="I32" s="73">
        <f t="shared" si="10"/>
        <v>8821.387143</v>
      </c>
      <c r="J32" s="64">
        <f t="shared" si="11"/>
        <v>8847.97625</v>
      </c>
      <c r="K32" s="202">
        <f t="shared" si="12"/>
        <v>8871.897778</v>
      </c>
      <c r="L32" s="65">
        <f t="shared" si="13"/>
        <v>8894.005</v>
      </c>
      <c r="M32" s="88">
        <f t="shared" si="14"/>
        <v>8909.186364</v>
      </c>
      <c r="N32" s="88">
        <f t="shared" si="20"/>
        <v>8923.490833</v>
      </c>
      <c r="O32" s="88">
        <f t="shared" si="21"/>
        <v>8939.702308</v>
      </c>
      <c r="P32" s="202">
        <f t="shared" si="22"/>
        <v>8955.212143</v>
      </c>
      <c r="Q32" s="64">
        <f t="shared" si="23"/>
        <v>8967.82</v>
      </c>
      <c r="R32" s="63">
        <f t="shared" si="24"/>
        <v>8978.571875</v>
      </c>
      <c r="S32" s="61">
        <f t="shared" si="25"/>
        <v>8984.090588</v>
      </c>
      <c r="T32" s="199">
        <f t="shared" si="26"/>
        <v>8990.060556</v>
      </c>
      <c r="U32" s="206">
        <f t="shared" si="27"/>
        <v>8993.154737</v>
      </c>
      <c r="V32" s="207">
        <f t="shared" si="28"/>
        <v>8988.6395</v>
      </c>
    </row>
    <row r="33">
      <c r="A33" s="30">
        <v>45972.0</v>
      </c>
      <c r="B33" s="3">
        <v>8895.0</v>
      </c>
      <c r="C33" s="3">
        <v>8858.43</v>
      </c>
      <c r="D33" s="222">
        <f t="shared" si="29"/>
        <v>8807.625</v>
      </c>
      <c r="E33" s="219">
        <f t="shared" si="30"/>
        <v>8760.096667</v>
      </c>
      <c r="F33" s="196">
        <f t="shared" si="31"/>
        <v>8759.32</v>
      </c>
      <c r="G33" s="197">
        <f t="shared" si="32"/>
        <v>8760.45</v>
      </c>
      <c r="H33" s="206">
        <f t="shared" si="33"/>
        <v>8782.961667</v>
      </c>
      <c r="I33" s="91">
        <f t="shared" si="10"/>
        <v>8804.988571</v>
      </c>
      <c r="J33" s="89">
        <f t="shared" si="11"/>
        <v>8826.0175</v>
      </c>
      <c r="K33" s="89">
        <f t="shared" si="12"/>
        <v>8849.137778</v>
      </c>
      <c r="L33" s="73">
        <f t="shared" si="13"/>
        <v>8870.551</v>
      </c>
      <c r="M33" s="73">
        <f t="shared" si="14"/>
        <v>8890.770909</v>
      </c>
      <c r="N33" s="65">
        <f t="shared" si="20"/>
        <v>8904.956667</v>
      </c>
      <c r="O33" s="202">
        <f t="shared" si="21"/>
        <v>8918.486154</v>
      </c>
      <c r="P33" s="202">
        <f t="shared" si="22"/>
        <v>8933.897143</v>
      </c>
      <c r="Q33" s="58">
        <f t="shared" si="23"/>
        <v>8948.76</v>
      </c>
      <c r="R33" s="73">
        <f t="shared" si="24"/>
        <v>8960.983125</v>
      </c>
      <c r="S33" s="59">
        <f t="shared" si="25"/>
        <v>8971.504706</v>
      </c>
      <c r="T33" s="61">
        <f t="shared" si="26"/>
        <v>8977.109444</v>
      </c>
      <c r="U33" s="199">
        <f t="shared" si="27"/>
        <v>8983.132632</v>
      </c>
      <c r="V33" s="206">
        <f t="shared" si="28"/>
        <v>8986.4185</v>
      </c>
    </row>
    <row r="34">
      <c r="A34" s="30">
        <v>45973.0</v>
      </c>
      <c r="B34" s="3">
        <v>8868.0</v>
      </c>
      <c r="C34" s="3">
        <v>8856.24</v>
      </c>
      <c r="D34" s="59">
        <f t="shared" si="29"/>
        <v>8857.335</v>
      </c>
      <c r="E34" s="206">
        <f t="shared" si="30"/>
        <v>8823.83</v>
      </c>
      <c r="F34" s="220">
        <f t="shared" si="31"/>
        <v>8784.1325</v>
      </c>
      <c r="G34" s="240">
        <f t="shared" si="32"/>
        <v>8778.704</v>
      </c>
      <c r="H34" s="219">
        <f t="shared" si="33"/>
        <v>8776.415</v>
      </c>
      <c r="I34" s="218">
        <f t="shared" si="10"/>
        <v>8793.43</v>
      </c>
      <c r="J34" s="241">
        <f t="shared" si="11"/>
        <v>8811.395</v>
      </c>
      <c r="K34" s="207">
        <f t="shared" si="12"/>
        <v>8829.375556</v>
      </c>
      <c r="L34" s="199">
        <f t="shared" si="13"/>
        <v>8849.848</v>
      </c>
      <c r="M34" s="61">
        <f t="shared" si="14"/>
        <v>8869.25</v>
      </c>
      <c r="N34" s="61">
        <f t="shared" si="20"/>
        <v>8887.893333</v>
      </c>
      <c r="O34" s="62">
        <f t="shared" si="21"/>
        <v>8901.209231</v>
      </c>
      <c r="P34" s="59">
        <f t="shared" si="22"/>
        <v>8914.04</v>
      </c>
      <c r="Q34" s="63">
        <f t="shared" si="23"/>
        <v>8928.72</v>
      </c>
      <c r="R34" s="89">
        <f t="shared" si="24"/>
        <v>8942.9775</v>
      </c>
      <c r="S34" s="73">
        <f t="shared" si="25"/>
        <v>8954.821765</v>
      </c>
      <c r="T34" s="58">
        <f t="shared" si="26"/>
        <v>8965.101111</v>
      </c>
      <c r="U34" s="202">
        <f t="shared" si="27"/>
        <v>8970.747895</v>
      </c>
      <c r="V34" s="66">
        <f t="shared" si="28"/>
        <v>8976.788</v>
      </c>
    </row>
    <row r="35">
      <c r="A35" s="30">
        <v>45974.0</v>
      </c>
      <c r="B35" s="3">
        <v>8867.5</v>
      </c>
      <c r="C35" s="3">
        <v>8869.29</v>
      </c>
      <c r="D35" s="59">
        <f t="shared" si="29"/>
        <v>8862.765</v>
      </c>
      <c r="E35" s="199">
        <f t="shared" si="30"/>
        <v>8861.32</v>
      </c>
      <c r="F35" s="208">
        <f t="shared" si="31"/>
        <v>8835.195</v>
      </c>
      <c r="G35" s="208">
        <f t="shared" si="32"/>
        <v>8801.164</v>
      </c>
      <c r="H35" s="208">
        <f t="shared" si="33"/>
        <v>8793.801667</v>
      </c>
      <c r="I35" s="198">
        <f t="shared" si="10"/>
        <v>8789.682857</v>
      </c>
      <c r="J35" s="200">
        <f t="shared" si="11"/>
        <v>8802.9125</v>
      </c>
      <c r="K35" s="61">
        <f t="shared" si="12"/>
        <v>8817.827778</v>
      </c>
      <c r="L35" s="63">
        <f t="shared" si="13"/>
        <v>8833.367</v>
      </c>
      <c r="M35" s="89">
        <f t="shared" si="14"/>
        <v>8851.615455</v>
      </c>
      <c r="N35" s="73">
        <f t="shared" si="20"/>
        <v>8869.253333</v>
      </c>
      <c r="O35" s="73">
        <f t="shared" si="21"/>
        <v>8886.462308</v>
      </c>
      <c r="P35" s="58">
        <f t="shared" si="22"/>
        <v>8898.929286</v>
      </c>
      <c r="Q35" s="58">
        <f t="shared" si="23"/>
        <v>8911.056667</v>
      </c>
      <c r="R35" s="58">
        <f t="shared" si="24"/>
        <v>8925.005625</v>
      </c>
      <c r="S35" s="64">
        <f t="shared" si="25"/>
        <v>8938.642941</v>
      </c>
      <c r="T35" s="225">
        <f t="shared" si="26"/>
        <v>8950.07</v>
      </c>
      <c r="U35" s="59">
        <f t="shared" si="27"/>
        <v>8960.058421</v>
      </c>
      <c r="V35" s="61">
        <f t="shared" si="28"/>
        <v>8965.675</v>
      </c>
    </row>
    <row r="36">
      <c r="A36" s="30">
        <v>45975.0</v>
      </c>
      <c r="B36" s="3">
        <v>8843.0</v>
      </c>
      <c r="C36" s="3">
        <v>8809.98</v>
      </c>
      <c r="D36" s="56">
        <f t="shared" si="29"/>
        <v>8839.635</v>
      </c>
      <c r="E36" s="58">
        <f t="shared" si="30"/>
        <v>8845.17</v>
      </c>
      <c r="F36" s="63">
        <f t="shared" si="31"/>
        <v>8848.485</v>
      </c>
      <c r="G36" s="199">
        <f t="shared" si="32"/>
        <v>8830.152</v>
      </c>
      <c r="H36" s="206">
        <f t="shared" si="33"/>
        <v>8802.633333</v>
      </c>
      <c r="I36" s="206">
        <f t="shared" si="10"/>
        <v>8796.112857</v>
      </c>
      <c r="J36" s="199">
        <f t="shared" si="11"/>
        <v>8792.22</v>
      </c>
      <c r="K36" s="91">
        <f t="shared" si="12"/>
        <v>8803.697778</v>
      </c>
      <c r="L36" s="62">
        <f t="shared" si="13"/>
        <v>8817.043</v>
      </c>
      <c r="M36" s="225">
        <f t="shared" si="14"/>
        <v>8831.240909</v>
      </c>
      <c r="N36" s="73">
        <f t="shared" si="20"/>
        <v>8848.145833</v>
      </c>
      <c r="O36" s="64">
        <f t="shared" si="21"/>
        <v>8864.693846</v>
      </c>
      <c r="P36" s="64">
        <f t="shared" si="22"/>
        <v>8880.999286</v>
      </c>
      <c r="Q36" s="65">
        <f t="shared" si="23"/>
        <v>8892.999333</v>
      </c>
      <c r="R36" s="65">
        <f t="shared" si="24"/>
        <v>8904.739375</v>
      </c>
      <c r="S36" s="65">
        <f t="shared" si="25"/>
        <v>8918.239412</v>
      </c>
      <c r="T36" s="58">
        <f t="shared" si="26"/>
        <v>8931.495</v>
      </c>
      <c r="U36" s="73">
        <f t="shared" si="27"/>
        <v>8942.696842</v>
      </c>
      <c r="V36" s="63">
        <f t="shared" si="28"/>
        <v>8952.5545</v>
      </c>
    </row>
    <row r="37">
      <c r="A37" s="30">
        <v>45978.0</v>
      </c>
      <c r="B37" s="3">
        <v>8945.5</v>
      </c>
      <c r="C37" s="3">
        <v>8973.04</v>
      </c>
      <c r="D37" s="81">
        <f t="shared" si="29"/>
        <v>8891.51</v>
      </c>
      <c r="E37" s="205">
        <f t="shared" si="30"/>
        <v>8884.103333</v>
      </c>
      <c r="F37" s="65">
        <f t="shared" si="31"/>
        <v>8877.1375</v>
      </c>
      <c r="G37" s="89">
        <f t="shared" si="32"/>
        <v>8873.396</v>
      </c>
      <c r="H37" s="91">
        <f t="shared" si="33"/>
        <v>8853.966667</v>
      </c>
      <c r="I37" s="199">
        <f t="shared" si="10"/>
        <v>8826.977143</v>
      </c>
      <c r="J37" s="199">
        <f t="shared" si="11"/>
        <v>8818.22875</v>
      </c>
      <c r="K37" s="226">
        <f t="shared" si="12"/>
        <v>8812.311111</v>
      </c>
      <c r="L37" s="61">
        <f t="shared" si="13"/>
        <v>8820.632</v>
      </c>
      <c r="M37" s="59">
        <f t="shared" si="14"/>
        <v>8831.224545</v>
      </c>
      <c r="N37" s="73">
        <f t="shared" si="20"/>
        <v>8843.0575</v>
      </c>
      <c r="O37" s="73">
        <f t="shared" si="21"/>
        <v>8857.753077</v>
      </c>
      <c r="P37" s="64">
        <f t="shared" si="22"/>
        <v>8872.432857</v>
      </c>
      <c r="Q37" s="64">
        <f t="shared" si="23"/>
        <v>8887.135333</v>
      </c>
      <c r="R37" s="65">
        <f t="shared" si="24"/>
        <v>8898.001875</v>
      </c>
      <c r="S37" s="65">
        <f t="shared" si="25"/>
        <v>8908.757059</v>
      </c>
      <c r="T37" s="202">
        <f t="shared" si="26"/>
        <v>8921.283889</v>
      </c>
      <c r="U37" s="58">
        <f t="shared" si="27"/>
        <v>8933.681579</v>
      </c>
      <c r="V37" s="73">
        <f t="shared" si="28"/>
        <v>8944.214</v>
      </c>
    </row>
    <row r="38">
      <c r="A38" s="30">
        <v>45979.0</v>
      </c>
      <c r="B38" s="3">
        <v>8921.0</v>
      </c>
      <c r="C38" s="3">
        <v>8957.66</v>
      </c>
      <c r="D38" s="55">
        <f t="shared" si="29"/>
        <v>8965.35</v>
      </c>
      <c r="E38" s="56">
        <f t="shared" si="30"/>
        <v>8913.56</v>
      </c>
      <c r="F38" s="56">
        <f t="shared" si="31"/>
        <v>8902.4925</v>
      </c>
      <c r="G38" s="57">
        <f t="shared" si="32"/>
        <v>8893.242</v>
      </c>
      <c r="H38" s="58">
        <f t="shared" si="33"/>
        <v>8887.44</v>
      </c>
      <c r="I38" s="59">
        <f t="shared" si="10"/>
        <v>8868.78</v>
      </c>
      <c r="J38" s="60">
        <f t="shared" si="11"/>
        <v>8843.3125</v>
      </c>
      <c r="K38" s="61">
        <f t="shared" si="12"/>
        <v>8833.721111</v>
      </c>
      <c r="L38" s="62">
        <f t="shared" si="13"/>
        <v>8826.846</v>
      </c>
      <c r="M38" s="59">
        <f t="shared" si="14"/>
        <v>8833.089091</v>
      </c>
      <c r="N38" s="63">
        <f t="shared" si="20"/>
        <v>8841.760833</v>
      </c>
      <c r="O38" s="64">
        <f t="shared" si="21"/>
        <v>8851.873077</v>
      </c>
      <c r="P38" s="64">
        <f t="shared" si="22"/>
        <v>8864.889286</v>
      </c>
      <c r="Q38" s="65">
        <f t="shared" si="23"/>
        <v>8878.114667</v>
      </c>
      <c r="R38" s="58">
        <f t="shared" si="24"/>
        <v>8891.543125</v>
      </c>
      <c r="S38" s="66">
        <f t="shared" si="25"/>
        <v>8901.511176</v>
      </c>
      <c r="T38" s="66">
        <f t="shared" si="26"/>
        <v>8911.473889</v>
      </c>
      <c r="U38" s="66">
        <f t="shared" si="27"/>
        <v>8923.198421</v>
      </c>
      <c r="V38" s="65">
        <f t="shared" si="28"/>
        <v>8934.8805</v>
      </c>
    </row>
    <row r="39">
      <c r="A39" s="30">
        <v>45980.0</v>
      </c>
      <c r="B39" s="3">
        <v>8884.5</v>
      </c>
      <c r="C39" s="3">
        <v>8920.42</v>
      </c>
      <c r="D39" s="32">
        <f t="shared" ref="D39:D40" si="34">SUM(C38:C39)/2</f>
        <v>8939.04</v>
      </c>
      <c r="E39" s="32">
        <f t="shared" ref="E39:E40" si="35">SUM(C37:C39)/3</f>
        <v>8950.373333</v>
      </c>
      <c r="F39" s="32">
        <f t="shared" ref="F39:F40" si="36">SUM(C36:C39)/4</f>
        <v>8915.275</v>
      </c>
      <c r="G39" s="32">
        <f t="shared" ref="G39:G40" si="37">SUM(C35:C39)/5</f>
        <v>8906.078</v>
      </c>
      <c r="H39" s="32">
        <f t="shared" ref="H39:H40" si="38">SUM(C34:C39)/6</f>
        <v>8897.771667</v>
      </c>
      <c r="I39" s="32">
        <f t="shared" si="10"/>
        <v>8892.151429</v>
      </c>
      <c r="J39" s="37">
        <f t="shared" si="11"/>
        <v>8875.235</v>
      </c>
      <c r="K39" s="32">
        <f t="shared" si="12"/>
        <v>8851.88</v>
      </c>
      <c r="L39" s="32">
        <f t="shared" si="13"/>
        <v>8842.391</v>
      </c>
      <c r="M39" s="32">
        <f t="shared" si="14"/>
        <v>8835.352727</v>
      </c>
      <c r="N39" s="32">
        <f t="shared" si="20"/>
        <v>8840.366667</v>
      </c>
      <c r="O39" s="32">
        <f t="shared" si="21"/>
        <v>8847.811538</v>
      </c>
      <c r="P39" s="32">
        <f t="shared" si="22"/>
        <v>8856.769286</v>
      </c>
      <c r="Q39" s="32">
        <f t="shared" si="23"/>
        <v>8868.591333</v>
      </c>
      <c r="R39" s="4">
        <f t="shared" si="24"/>
        <v>8880.75875</v>
      </c>
      <c r="S39" s="4">
        <f t="shared" si="25"/>
        <v>8893.241765</v>
      </c>
      <c r="T39" s="4">
        <f t="shared" si="26"/>
        <v>8902.561667</v>
      </c>
      <c r="U39" s="4">
        <f t="shared" si="27"/>
        <v>8911.944737</v>
      </c>
      <c r="V39" s="4">
        <f t="shared" si="28"/>
        <v>8923.0595</v>
      </c>
    </row>
    <row r="40">
      <c r="A40" s="30">
        <v>45981.0</v>
      </c>
      <c r="B40" s="3">
        <v>8979.5</v>
      </c>
      <c r="C40" s="3">
        <v>8968.08</v>
      </c>
      <c r="D40" s="32">
        <f t="shared" si="34"/>
        <v>8944.25</v>
      </c>
      <c r="E40" s="32">
        <f t="shared" si="35"/>
        <v>8948.72</v>
      </c>
      <c r="F40" s="32">
        <f t="shared" si="36"/>
        <v>8954.8</v>
      </c>
      <c r="G40" s="32">
        <f t="shared" si="37"/>
        <v>8925.836</v>
      </c>
      <c r="H40" s="32">
        <f t="shared" si="38"/>
        <v>8916.411667</v>
      </c>
      <c r="I40" s="32">
        <f t="shared" si="10"/>
        <v>8907.815714</v>
      </c>
      <c r="J40" s="37">
        <f t="shared" si="11"/>
        <v>8901.6425</v>
      </c>
      <c r="K40" s="32">
        <f t="shared" si="12"/>
        <v>8885.551111</v>
      </c>
      <c r="L40" s="32">
        <f t="shared" si="13"/>
        <v>8863.5</v>
      </c>
      <c r="M40" s="32">
        <f t="shared" si="14"/>
        <v>8853.817273</v>
      </c>
      <c r="N40" s="32">
        <f t="shared" si="20"/>
        <v>8846.413333</v>
      </c>
      <c r="O40" s="32">
        <f t="shared" si="21"/>
        <v>8850.190769</v>
      </c>
      <c r="P40" s="32">
        <f t="shared" si="22"/>
        <v>8856.402143</v>
      </c>
      <c r="Q40" s="32">
        <f t="shared" si="23"/>
        <v>8864.19</v>
      </c>
      <c r="R40" s="4">
        <f t="shared" si="24"/>
        <v>8874.809375</v>
      </c>
      <c r="S40" s="4">
        <f t="shared" si="25"/>
        <v>8885.895294</v>
      </c>
      <c r="T40" s="4">
        <f t="shared" si="26"/>
        <v>8897.399444</v>
      </c>
      <c r="U40" s="4">
        <f t="shared" si="27"/>
        <v>8906.01</v>
      </c>
      <c r="V40" s="4">
        <f t="shared" si="28"/>
        <v>8914.7515</v>
      </c>
    </row>
    <row r="41">
      <c r="A41" s="30">
        <v>45982.0</v>
      </c>
      <c r="B41" s="3">
        <v>8892.0</v>
      </c>
      <c r="C41" s="3">
        <v>8904.81</v>
      </c>
      <c r="D41" s="67">
        <f>SUM(C40:C41)/2</f>
        <v>8936.445</v>
      </c>
      <c r="E41" s="68">
        <f>SUM(C39:C41)/3</f>
        <v>8931.103333</v>
      </c>
      <c r="F41" s="68">
        <f>SUM(C38:C41)/4</f>
        <v>8937.7425</v>
      </c>
      <c r="G41" s="69">
        <f>SUM(C37:C41)/5</f>
        <v>8944.802</v>
      </c>
      <c r="H41" s="70">
        <f>SUM(C36:C41)/6</f>
        <v>8922.331667</v>
      </c>
      <c r="I41" s="71">
        <f t="shared" si="10"/>
        <v>8914.754286</v>
      </c>
      <c r="J41" s="55">
        <f t="shared" si="11"/>
        <v>8907.44</v>
      </c>
      <c r="K41" s="72">
        <f t="shared" si="12"/>
        <v>8901.994444</v>
      </c>
      <c r="L41" s="66">
        <f t="shared" si="13"/>
        <v>8887.477</v>
      </c>
      <c r="M41" s="64">
        <f t="shared" si="14"/>
        <v>8867.255455</v>
      </c>
      <c r="N41" s="73">
        <f t="shared" si="20"/>
        <v>8858.066667</v>
      </c>
      <c r="O41" s="73">
        <f t="shared" si="21"/>
        <v>8850.905385</v>
      </c>
      <c r="P41" s="64">
        <f t="shared" si="22"/>
        <v>8854.092143</v>
      </c>
      <c r="Q41" s="65">
        <f t="shared" si="23"/>
        <v>8859.629333</v>
      </c>
      <c r="R41" s="57">
        <f t="shared" si="24"/>
        <v>8866.72875</v>
      </c>
      <c r="S41" s="57">
        <f t="shared" si="25"/>
        <v>8876.574118</v>
      </c>
      <c r="T41" s="57">
        <f t="shared" si="26"/>
        <v>8886.946111</v>
      </c>
      <c r="U41" s="57">
        <f t="shared" si="27"/>
        <v>8897.789474</v>
      </c>
      <c r="V41" s="57">
        <f t="shared" si="28"/>
        <v>8905.95</v>
      </c>
    </row>
    <row r="42">
      <c r="A42" s="30">
        <v>45985.0</v>
      </c>
      <c r="B42" s="3">
        <v>9007.5</v>
      </c>
      <c r="C42" s="3">
        <v>9005.04</v>
      </c>
      <c r="D42" s="32">
        <f t="shared" ref="D42:D44" si="39">SUM(C41:C42)/2</f>
        <v>8954.925</v>
      </c>
      <c r="E42" s="32">
        <f t="shared" ref="E42:E44" si="40">SUM(C40:C42)/3</f>
        <v>8959.31</v>
      </c>
      <c r="F42" s="32">
        <f t="shared" ref="F42:F44" si="41">SUM(C39:C42)/4</f>
        <v>8949.5875</v>
      </c>
      <c r="G42" s="32">
        <f t="shared" ref="G42:G44" si="42">SUM(C38:C42)/5</f>
        <v>8951.202</v>
      </c>
      <c r="H42" s="32">
        <f t="shared" ref="H42:H44" si="43">SUM(C37:C42)/6</f>
        <v>8954.841667</v>
      </c>
      <c r="I42" s="32">
        <f t="shared" si="10"/>
        <v>8934.147143</v>
      </c>
      <c r="J42" s="37">
        <f t="shared" si="11"/>
        <v>8926.04</v>
      </c>
      <c r="K42" s="32">
        <f t="shared" si="12"/>
        <v>8918.284444</v>
      </c>
      <c r="L42" s="32">
        <f t="shared" si="13"/>
        <v>8912.299</v>
      </c>
      <c r="M42" s="32">
        <f t="shared" si="14"/>
        <v>8898.164545</v>
      </c>
      <c r="N42" s="32">
        <f t="shared" si="20"/>
        <v>8878.7375</v>
      </c>
      <c r="O42" s="32">
        <f t="shared" si="21"/>
        <v>8869.372308</v>
      </c>
      <c r="P42" s="32">
        <f t="shared" si="22"/>
        <v>8861.915</v>
      </c>
      <c r="Q42" s="32">
        <f t="shared" si="23"/>
        <v>8864.155333</v>
      </c>
      <c r="R42" s="4">
        <f t="shared" si="24"/>
        <v>8868.7175</v>
      </c>
      <c r="S42" s="4">
        <f t="shared" si="25"/>
        <v>8874.864706</v>
      </c>
      <c r="T42" s="4">
        <f t="shared" si="26"/>
        <v>8883.711111</v>
      </c>
      <c r="U42" s="4">
        <f t="shared" si="27"/>
        <v>8893.161579</v>
      </c>
      <c r="V42" s="4">
        <f t="shared" si="28"/>
        <v>8903.152</v>
      </c>
    </row>
    <row r="43">
      <c r="A43" s="30">
        <v>45986.0</v>
      </c>
      <c r="B43" s="3">
        <v>9048.0</v>
      </c>
      <c r="C43" s="3">
        <v>9079.92</v>
      </c>
      <c r="D43" s="32">
        <f t="shared" si="39"/>
        <v>9042.48</v>
      </c>
      <c r="E43" s="32">
        <f t="shared" si="40"/>
        <v>8996.59</v>
      </c>
      <c r="F43" s="32">
        <f t="shared" si="41"/>
        <v>8989.4625</v>
      </c>
      <c r="G43" s="32">
        <f t="shared" si="42"/>
        <v>8975.654</v>
      </c>
      <c r="H43" s="32">
        <f t="shared" si="43"/>
        <v>8972.655</v>
      </c>
      <c r="I43" s="32">
        <f t="shared" si="10"/>
        <v>8972.71</v>
      </c>
      <c r="J43" s="37">
        <f t="shared" si="11"/>
        <v>8952.36875</v>
      </c>
      <c r="K43" s="32">
        <f t="shared" si="12"/>
        <v>8943.137778</v>
      </c>
      <c r="L43" s="32">
        <f t="shared" si="13"/>
        <v>8934.448</v>
      </c>
      <c r="M43" s="32">
        <f t="shared" si="14"/>
        <v>8927.537273</v>
      </c>
      <c r="N43" s="32">
        <f t="shared" si="20"/>
        <v>8913.310833</v>
      </c>
      <c r="O43" s="32">
        <f t="shared" si="21"/>
        <v>8894.213077</v>
      </c>
      <c r="P43" s="32">
        <f t="shared" si="22"/>
        <v>8884.411429</v>
      </c>
      <c r="Q43" s="32">
        <f t="shared" si="23"/>
        <v>8876.448667</v>
      </c>
      <c r="R43" s="4">
        <f t="shared" si="24"/>
        <v>8877.640625</v>
      </c>
      <c r="S43" s="4">
        <f t="shared" si="25"/>
        <v>8881.141176</v>
      </c>
      <c r="T43" s="4">
        <f t="shared" si="26"/>
        <v>8886.256667</v>
      </c>
      <c r="U43" s="4">
        <f t="shared" si="27"/>
        <v>8894.037895</v>
      </c>
      <c r="V43" s="4">
        <f t="shared" si="28"/>
        <v>8902.4995</v>
      </c>
    </row>
    <row r="44">
      <c r="A44" s="30">
        <v>45987.0</v>
      </c>
      <c r="B44" s="3">
        <v>9164.0</v>
      </c>
      <c r="C44" s="3">
        <v>9129.31</v>
      </c>
      <c r="D44" s="32">
        <f t="shared" si="39"/>
        <v>9104.615</v>
      </c>
      <c r="E44" s="32">
        <f t="shared" si="40"/>
        <v>9071.423333</v>
      </c>
      <c r="F44" s="32">
        <f t="shared" si="41"/>
        <v>9029.77</v>
      </c>
      <c r="G44" s="32">
        <f t="shared" si="42"/>
        <v>9017.432</v>
      </c>
      <c r="H44" s="32">
        <f t="shared" si="43"/>
        <v>9001.263333</v>
      </c>
      <c r="I44" s="32">
        <f t="shared" si="10"/>
        <v>8995.034286</v>
      </c>
      <c r="J44" s="37">
        <f t="shared" si="11"/>
        <v>8992.285</v>
      </c>
      <c r="K44" s="32">
        <f t="shared" si="12"/>
        <v>8972.028889</v>
      </c>
      <c r="L44" s="32">
        <f t="shared" si="13"/>
        <v>8961.755</v>
      </c>
      <c r="M44" s="32">
        <f t="shared" si="14"/>
        <v>8952.162727</v>
      </c>
      <c r="N44" s="32">
        <f t="shared" si="20"/>
        <v>8944.351667</v>
      </c>
      <c r="O44" s="32">
        <f t="shared" si="21"/>
        <v>8929.926154</v>
      </c>
      <c r="P44" s="32">
        <f t="shared" si="22"/>
        <v>8911.005714</v>
      </c>
      <c r="Q44" s="32">
        <f t="shared" si="23"/>
        <v>8900.738</v>
      </c>
      <c r="R44" s="4">
        <f t="shared" si="24"/>
        <v>8892.2525</v>
      </c>
      <c r="S44" s="4">
        <f t="shared" si="25"/>
        <v>8892.444706</v>
      </c>
      <c r="T44" s="4">
        <f t="shared" si="26"/>
        <v>8894.928333</v>
      </c>
      <c r="U44" s="4">
        <f t="shared" si="27"/>
        <v>8899.048947</v>
      </c>
      <c r="V44" s="4">
        <f t="shared" si="28"/>
        <v>8905.8015</v>
      </c>
    </row>
    <row r="45">
      <c r="A45" s="30">
        <v>45988.0</v>
      </c>
      <c r="B45" s="3">
        <v>9022.5</v>
      </c>
      <c r="C45" s="3">
        <v>9094.24</v>
      </c>
      <c r="D45" s="74">
        <f t="shared" ref="D45:D46" si="44">SUM(C44:C45)/2</f>
        <v>9111.775</v>
      </c>
      <c r="E45" s="75">
        <f t="shared" ref="E45:E46" si="45">SUM(C43:C45)/3</f>
        <v>9101.156667</v>
      </c>
      <c r="F45" s="75">
        <f t="shared" ref="F45:F46" si="46">SUM(C42:C45)/4</f>
        <v>9077.1275</v>
      </c>
      <c r="G45" s="76">
        <f t="shared" ref="G45:G46" si="47">SUM(C41:C45)/5</f>
        <v>9042.664</v>
      </c>
      <c r="H45" s="75">
        <f t="shared" ref="H45:H46" si="48">SUM(C40:C45)/6</f>
        <v>9030.233333</v>
      </c>
      <c r="I45" s="77">
        <f t="shared" si="10"/>
        <v>9014.545714</v>
      </c>
      <c r="J45" s="78">
        <f t="shared" si="11"/>
        <v>9007.435</v>
      </c>
      <c r="K45" s="68">
        <f t="shared" si="12"/>
        <v>9003.613333</v>
      </c>
      <c r="L45" s="68">
        <f t="shared" si="13"/>
        <v>8984.25</v>
      </c>
      <c r="M45" s="79">
        <f t="shared" si="14"/>
        <v>8973.799091</v>
      </c>
      <c r="N45" s="71">
        <f t="shared" si="20"/>
        <v>8964.0025</v>
      </c>
      <c r="O45" s="80">
        <f t="shared" si="21"/>
        <v>8955.881538</v>
      </c>
      <c r="P45" s="81">
        <f t="shared" si="22"/>
        <v>8941.662857</v>
      </c>
      <c r="Q45" s="82">
        <f t="shared" si="23"/>
        <v>8923.221333</v>
      </c>
      <c r="R45" s="83">
        <f t="shared" si="24"/>
        <v>8912.831875</v>
      </c>
      <c r="S45" s="57">
        <f t="shared" si="25"/>
        <v>8904.134118</v>
      </c>
      <c r="T45" s="57">
        <f t="shared" si="26"/>
        <v>8903.655556</v>
      </c>
      <c r="U45" s="82">
        <f t="shared" si="27"/>
        <v>8905.418421</v>
      </c>
      <c r="V45" s="72">
        <f t="shared" si="28"/>
        <v>8908.8085</v>
      </c>
    </row>
    <row r="46">
      <c r="A46" s="30">
        <v>45989.0</v>
      </c>
      <c r="B46" s="3">
        <v>9073.5</v>
      </c>
      <c r="C46" s="3">
        <v>9011.48</v>
      </c>
      <c r="D46" s="84">
        <f t="shared" si="44"/>
        <v>9052.86</v>
      </c>
      <c r="E46" s="69">
        <f t="shared" si="45"/>
        <v>9078.343333</v>
      </c>
      <c r="F46" s="85">
        <f t="shared" si="46"/>
        <v>9078.7375</v>
      </c>
      <c r="G46" s="80">
        <f t="shared" si="47"/>
        <v>9063.998</v>
      </c>
      <c r="H46" s="80">
        <f t="shared" si="48"/>
        <v>9037.466667</v>
      </c>
      <c r="I46" s="86">
        <f t="shared" si="10"/>
        <v>9027.554286</v>
      </c>
      <c r="J46" s="87">
        <f t="shared" si="11"/>
        <v>9014.1625</v>
      </c>
      <c r="K46" s="72">
        <f t="shared" si="12"/>
        <v>9007.884444</v>
      </c>
      <c r="L46" s="57">
        <f t="shared" si="13"/>
        <v>9004.4</v>
      </c>
      <c r="M46" s="57">
        <f t="shared" si="14"/>
        <v>8986.725455</v>
      </c>
      <c r="N46" s="88">
        <f t="shared" si="20"/>
        <v>8976.939167</v>
      </c>
      <c r="O46" s="64">
        <f t="shared" si="21"/>
        <v>8967.654615</v>
      </c>
      <c r="P46" s="89">
        <f t="shared" si="22"/>
        <v>8959.852857</v>
      </c>
      <c r="Q46" s="90">
        <f t="shared" si="23"/>
        <v>8946.317333</v>
      </c>
      <c r="R46" s="61">
        <f t="shared" si="24"/>
        <v>8928.7375</v>
      </c>
      <c r="S46" s="91">
        <f t="shared" si="25"/>
        <v>8918.634706</v>
      </c>
      <c r="T46" s="91">
        <f t="shared" si="26"/>
        <v>8910.097778</v>
      </c>
      <c r="U46" s="91">
        <f t="shared" si="27"/>
        <v>8909.330526</v>
      </c>
      <c r="V46" s="91">
        <f t="shared" si="28"/>
        <v>8910.7215</v>
      </c>
    </row>
    <row r="47">
      <c r="A47" s="30">
        <v>45992.0</v>
      </c>
      <c r="B47" s="3">
        <v>9096.0</v>
      </c>
      <c r="C47" s="3">
        <v>9115.74</v>
      </c>
      <c r="D47" s="32">
        <f t="shared" ref="D47:D49" si="49">SUM(C46:C47)/2</f>
        <v>9063.61</v>
      </c>
      <c r="E47" s="32">
        <f t="shared" ref="E47:E49" si="50">SUM(C45:C47)/3</f>
        <v>9073.82</v>
      </c>
      <c r="F47" s="32">
        <f t="shared" ref="F47:F49" si="51">SUM(C44:C47)/4</f>
        <v>9087.6925</v>
      </c>
      <c r="G47" s="32">
        <f t="shared" ref="G47:G49" si="52">SUM(C43:C47)/5</f>
        <v>9086.138</v>
      </c>
      <c r="H47" s="32">
        <f t="shared" ref="H47:H49" si="53">SUM(C42:C47)/6</f>
        <v>9072.621667</v>
      </c>
      <c r="I47" s="32">
        <f t="shared" si="10"/>
        <v>9048.648571</v>
      </c>
      <c r="J47" s="37">
        <f t="shared" si="11"/>
        <v>9038.5775</v>
      </c>
      <c r="K47" s="32">
        <f t="shared" si="12"/>
        <v>9025.448889</v>
      </c>
      <c r="L47" s="32">
        <f t="shared" si="13"/>
        <v>9018.67</v>
      </c>
      <c r="M47" s="32">
        <f t="shared" si="14"/>
        <v>9014.521818</v>
      </c>
      <c r="N47" s="32">
        <f t="shared" si="20"/>
        <v>8997.476667</v>
      </c>
      <c r="O47" s="32">
        <f t="shared" si="21"/>
        <v>8987.616154</v>
      </c>
      <c r="P47" s="32">
        <f t="shared" si="22"/>
        <v>8978.232143</v>
      </c>
      <c r="Q47" s="32">
        <f t="shared" si="23"/>
        <v>8970.245333</v>
      </c>
      <c r="R47" s="4">
        <f t="shared" si="24"/>
        <v>8956.90625</v>
      </c>
      <c r="S47" s="4">
        <f t="shared" si="25"/>
        <v>8939.737647</v>
      </c>
      <c r="T47" s="4">
        <f t="shared" si="26"/>
        <v>8929.585</v>
      </c>
      <c r="U47" s="4">
        <f t="shared" si="27"/>
        <v>8920.921053</v>
      </c>
      <c r="V47" s="4">
        <f t="shared" si="28"/>
        <v>8919.651</v>
      </c>
    </row>
    <row r="48">
      <c r="A48" s="30">
        <v>45993.0</v>
      </c>
      <c r="B48" s="3">
        <v>9085.5</v>
      </c>
      <c r="C48" s="3">
        <v>9057.94</v>
      </c>
      <c r="D48" s="32">
        <f t="shared" si="49"/>
        <v>9086.84</v>
      </c>
      <c r="E48" s="32">
        <f t="shared" si="50"/>
        <v>9061.72</v>
      </c>
      <c r="F48" s="32">
        <f t="shared" si="51"/>
        <v>9069.85</v>
      </c>
      <c r="G48" s="32">
        <f t="shared" si="52"/>
        <v>9081.742</v>
      </c>
      <c r="H48" s="32">
        <f t="shared" si="53"/>
        <v>9081.438333</v>
      </c>
      <c r="I48" s="32">
        <f t="shared" si="10"/>
        <v>9070.524286</v>
      </c>
      <c r="J48" s="37">
        <f t="shared" si="11"/>
        <v>9049.81</v>
      </c>
      <c r="K48" s="32">
        <f t="shared" si="12"/>
        <v>9040.728889</v>
      </c>
      <c r="L48" s="32">
        <f t="shared" si="13"/>
        <v>9028.698</v>
      </c>
      <c r="M48" s="32">
        <f t="shared" si="14"/>
        <v>9022.24</v>
      </c>
      <c r="N48" s="32">
        <f t="shared" si="20"/>
        <v>9018.14</v>
      </c>
      <c r="O48" s="32">
        <f t="shared" si="21"/>
        <v>9002.127692</v>
      </c>
      <c r="P48" s="32">
        <f t="shared" si="22"/>
        <v>8992.639286</v>
      </c>
      <c r="Q48" s="32">
        <f t="shared" si="23"/>
        <v>8983.546</v>
      </c>
      <c r="R48" s="4">
        <f t="shared" si="24"/>
        <v>8975.72625</v>
      </c>
      <c r="S48" s="4">
        <f t="shared" si="25"/>
        <v>8962.849412</v>
      </c>
      <c r="T48" s="4">
        <f t="shared" si="26"/>
        <v>8946.304444</v>
      </c>
      <c r="U48" s="4">
        <f t="shared" si="27"/>
        <v>8936.340526</v>
      </c>
      <c r="V48" s="4">
        <f t="shared" si="28"/>
        <v>8927.772</v>
      </c>
    </row>
    <row r="49">
      <c r="A49" s="30">
        <v>45994.0</v>
      </c>
      <c r="B49" s="3">
        <v>9000.5</v>
      </c>
      <c r="C49" s="3">
        <v>9006.4</v>
      </c>
      <c r="D49" s="32">
        <f t="shared" si="49"/>
        <v>9032.17</v>
      </c>
      <c r="E49" s="32">
        <f t="shared" si="50"/>
        <v>9060.026667</v>
      </c>
      <c r="F49" s="32">
        <f t="shared" si="51"/>
        <v>9047.89</v>
      </c>
      <c r="G49" s="32">
        <f t="shared" si="52"/>
        <v>9057.16</v>
      </c>
      <c r="H49" s="32">
        <f t="shared" si="53"/>
        <v>9069.185</v>
      </c>
      <c r="I49" s="32">
        <f t="shared" si="10"/>
        <v>9070.718571</v>
      </c>
      <c r="J49" s="37">
        <f t="shared" si="11"/>
        <v>9062.50875</v>
      </c>
      <c r="K49" s="32">
        <f t="shared" si="12"/>
        <v>9044.986667</v>
      </c>
      <c r="L49" s="32">
        <f t="shared" si="13"/>
        <v>9037.296</v>
      </c>
      <c r="M49" s="32">
        <f t="shared" si="14"/>
        <v>9026.670909</v>
      </c>
      <c r="N49" s="32">
        <f t="shared" si="20"/>
        <v>9020.92</v>
      </c>
      <c r="O49" s="32">
        <f t="shared" si="21"/>
        <v>9017.236923</v>
      </c>
      <c r="P49" s="32">
        <f t="shared" si="22"/>
        <v>9002.432857</v>
      </c>
      <c r="Q49" s="32">
        <f t="shared" si="23"/>
        <v>8993.556667</v>
      </c>
      <c r="R49" s="4">
        <f t="shared" si="24"/>
        <v>8984.974375</v>
      </c>
      <c r="S49" s="4">
        <f t="shared" si="25"/>
        <v>8977.530588</v>
      </c>
      <c r="T49" s="4">
        <f t="shared" si="26"/>
        <v>8965.268889</v>
      </c>
      <c r="U49" s="4">
        <f t="shared" si="27"/>
        <v>8949.467368</v>
      </c>
      <c r="V49" s="4">
        <f t="shared" si="28"/>
        <v>8939.8435</v>
      </c>
    </row>
    <row r="50">
      <c r="A50" s="30">
        <v>45995.0</v>
      </c>
      <c r="B50" s="3">
        <v>9085.0</v>
      </c>
      <c r="C50" s="3">
        <v>9045.14</v>
      </c>
      <c r="D50" s="72">
        <f>SUM(C49:C50)/2</f>
        <v>9025.77</v>
      </c>
      <c r="E50" s="85">
        <f>SUM(C48:C50)/3</f>
        <v>9036.493333</v>
      </c>
      <c r="F50" s="79">
        <f>SUM(C47:C50)/4</f>
        <v>9056.305</v>
      </c>
      <c r="G50" s="92">
        <f>SUM(C46:C50)/5</f>
        <v>9047.34</v>
      </c>
      <c r="H50" s="92">
        <f>SUM(C45:C50)/6</f>
        <v>9055.156667</v>
      </c>
      <c r="I50" s="93">
        <f t="shared" si="10"/>
        <v>9065.75</v>
      </c>
      <c r="J50" s="85">
        <f t="shared" si="11"/>
        <v>9067.52125</v>
      </c>
      <c r="K50" s="80">
        <f t="shared" si="12"/>
        <v>9060.578889</v>
      </c>
      <c r="L50" s="56">
        <f t="shared" si="13"/>
        <v>9045.002</v>
      </c>
      <c r="M50" s="86">
        <f t="shared" si="14"/>
        <v>9038.009091</v>
      </c>
      <c r="N50" s="81">
        <f t="shared" si="20"/>
        <v>9028.21</v>
      </c>
      <c r="O50" s="72">
        <f t="shared" si="21"/>
        <v>9022.783077</v>
      </c>
      <c r="P50" s="82">
        <f t="shared" si="22"/>
        <v>9019.23</v>
      </c>
      <c r="Q50" s="57">
        <f t="shared" si="23"/>
        <v>9005.28</v>
      </c>
      <c r="R50" s="88">
        <f t="shared" si="24"/>
        <v>8996.780625</v>
      </c>
      <c r="S50" s="65">
        <f t="shared" si="25"/>
        <v>8988.513529</v>
      </c>
      <c r="T50" s="73">
        <f t="shared" si="26"/>
        <v>8981.286667</v>
      </c>
      <c r="U50" s="63">
        <f t="shared" si="27"/>
        <v>8969.472632</v>
      </c>
      <c r="V50" s="90">
        <f t="shared" si="28"/>
        <v>8954.251</v>
      </c>
    </row>
    <row r="51">
      <c r="A51" s="30">
        <v>45996.0</v>
      </c>
      <c r="B51" s="3">
        <v>9109.0</v>
      </c>
      <c r="C51" s="3">
        <v>9095.83</v>
      </c>
      <c r="D51" s="32">
        <f>SUM(C50:C51)/2</f>
        <v>9070.485</v>
      </c>
      <c r="E51" s="32">
        <f>SUM(C49:C51)/3</f>
        <v>9049.123333</v>
      </c>
      <c r="F51" s="32">
        <f>SUM(C48:C51)/4</f>
        <v>9051.3275</v>
      </c>
      <c r="G51" s="32">
        <f>SUM(C47:C51)/5</f>
        <v>9064.21</v>
      </c>
      <c r="H51" s="32">
        <f>SUM(C46:C51)/6</f>
        <v>9055.421667</v>
      </c>
      <c r="I51" s="32">
        <f t="shared" si="10"/>
        <v>9060.967143</v>
      </c>
      <c r="J51" s="37">
        <f t="shared" si="11"/>
        <v>9069.51</v>
      </c>
      <c r="K51" s="32">
        <f t="shared" si="12"/>
        <v>9070.666667</v>
      </c>
      <c r="L51" s="32">
        <f t="shared" si="13"/>
        <v>9064.104</v>
      </c>
      <c r="M51" s="32">
        <f t="shared" si="14"/>
        <v>9049.622727</v>
      </c>
      <c r="N51" s="32">
        <f t="shared" si="20"/>
        <v>9042.8275</v>
      </c>
      <c r="O51" s="32">
        <f t="shared" si="21"/>
        <v>9033.411538</v>
      </c>
      <c r="P51" s="32">
        <f t="shared" si="22"/>
        <v>9028.000714</v>
      </c>
      <c r="Q51" s="32">
        <f t="shared" si="23"/>
        <v>9024.336667</v>
      </c>
      <c r="R51" s="4">
        <f t="shared" si="24"/>
        <v>9010.939375</v>
      </c>
      <c r="S51" s="4">
        <f t="shared" si="25"/>
        <v>9002.607059</v>
      </c>
      <c r="T51" s="4">
        <f t="shared" si="26"/>
        <v>8994.475556</v>
      </c>
      <c r="U51" s="4">
        <f t="shared" si="27"/>
        <v>8987.315263</v>
      </c>
      <c r="V51" s="4">
        <f t="shared" si="28"/>
        <v>8975.7905</v>
      </c>
    </row>
    <row r="52">
      <c r="A52" s="30">
        <v>45999.0</v>
      </c>
      <c r="B52" s="3">
        <v>9026.0</v>
      </c>
      <c r="C52" s="3">
        <v>9013.0</v>
      </c>
      <c r="D52" s="74">
        <f t="shared" ref="D52:D53" si="54">SUM(C51:C52)/2</f>
        <v>9054.415</v>
      </c>
      <c r="E52" s="74">
        <f t="shared" ref="E52:E53" si="55">SUM(C50:C52)/3</f>
        <v>9051.323333</v>
      </c>
      <c r="F52" s="74">
        <f t="shared" ref="F52:F53" si="56">SUM(C49:C52)/4</f>
        <v>9040.0925</v>
      </c>
      <c r="G52" s="74">
        <f t="shared" ref="G52:G53" si="57">SUM(C48:C52)/5</f>
        <v>9043.662</v>
      </c>
      <c r="H52" s="94">
        <f t="shared" ref="H52:H53" si="58">SUM(C47:C52)/6</f>
        <v>9055.675</v>
      </c>
      <c r="I52" s="94">
        <f t="shared" si="10"/>
        <v>9049.361429</v>
      </c>
      <c r="J52" s="94">
        <f t="shared" si="11"/>
        <v>9054.97125</v>
      </c>
      <c r="K52" s="74">
        <f t="shared" si="12"/>
        <v>9063.231111</v>
      </c>
      <c r="L52" s="74">
        <f t="shared" si="13"/>
        <v>9064.9</v>
      </c>
      <c r="M52" s="74">
        <f t="shared" si="14"/>
        <v>9059.458182</v>
      </c>
      <c r="N52" s="74">
        <f t="shared" si="20"/>
        <v>9046.570833</v>
      </c>
      <c r="O52" s="74">
        <f t="shared" si="21"/>
        <v>9040.533077</v>
      </c>
      <c r="P52" s="74">
        <f t="shared" si="22"/>
        <v>9031.953571</v>
      </c>
      <c r="Q52" s="74">
        <f t="shared" si="23"/>
        <v>9027.000667</v>
      </c>
      <c r="R52" s="74">
        <f t="shared" si="24"/>
        <v>9023.628125</v>
      </c>
      <c r="S52" s="74">
        <f t="shared" si="25"/>
        <v>9011.060588</v>
      </c>
      <c r="T52" s="74">
        <f t="shared" si="26"/>
        <v>9003.184444</v>
      </c>
      <c r="U52" s="76">
        <f t="shared" si="27"/>
        <v>8995.450526</v>
      </c>
      <c r="V52" s="95">
        <f t="shared" si="28"/>
        <v>8988.5995</v>
      </c>
    </row>
    <row r="53">
      <c r="A53" s="30">
        <v>46000.0</v>
      </c>
      <c r="B53" s="3">
        <v>8961.0</v>
      </c>
      <c r="C53" s="3">
        <v>8968.9</v>
      </c>
      <c r="D53" s="84">
        <f t="shared" si="54"/>
        <v>8990.95</v>
      </c>
      <c r="E53" s="74">
        <f t="shared" si="55"/>
        <v>9025.91</v>
      </c>
      <c r="F53" s="78">
        <f t="shared" si="56"/>
        <v>9030.7175</v>
      </c>
      <c r="G53" s="85">
        <f t="shared" si="57"/>
        <v>9025.854</v>
      </c>
      <c r="H53" s="72">
        <f t="shared" si="58"/>
        <v>9031.201667</v>
      </c>
      <c r="I53" s="57">
        <f t="shared" si="10"/>
        <v>9043.278571</v>
      </c>
      <c r="J53" s="65">
        <f t="shared" si="11"/>
        <v>9039.30375</v>
      </c>
      <c r="K53" s="64">
        <f t="shared" si="12"/>
        <v>9045.407778</v>
      </c>
      <c r="L53" s="89">
        <f t="shared" si="13"/>
        <v>9053.798</v>
      </c>
      <c r="M53" s="63">
        <f t="shared" si="14"/>
        <v>9056.172727</v>
      </c>
      <c r="N53" s="63">
        <f t="shared" si="20"/>
        <v>9051.911667</v>
      </c>
      <c r="O53" s="63">
        <f t="shared" si="21"/>
        <v>9040.596154</v>
      </c>
      <c r="P53" s="90">
        <f t="shared" si="22"/>
        <v>9035.416429</v>
      </c>
      <c r="Q53" s="61">
        <f t="shared" si="23"/>
        <v>9027.75</v>
      </c>
      <c r="R53" s="226">
        <f t="shared" si="24"/>
        <v>9023.369375</v>
      </c>
      <c r="S53" s="200">
        <f t="shared" si="25"/>
        <v>9020.408824</v>
      </c>
      <c r="T53" s="224">
        <f t="shared" si="26"/>
        <v>9008.718333</v>
      </c>
      <c r="U53" s="206">
        <f t="shared" si="27"/>
        <v>9001.38</v>
      </c>
      <c r="V53" s="207">
        <f t="shared" si="28"/>
        <v>8994.123</v>
      </c>
    </row>
    <row r="54">
      <c r="A54" s="30">
        <v>46001.0</v>
      </c>
      <c r="B54" s="3">
        <v>8991.0</v>
      </c>
      <c r="C54" s="3">
        <v>8957.92</v>
      </c>
      <c r="D54" s="32">
        <f t="shared" ref="D54:D70" si="59">SUM(C53:C54)/2</f>
        <v>8963.41</v>
      </c>
      <c r="E54" s="32">
        <f t="shared" ref="E54:E70" si="60">SUM(C52:C54)/3</f>
        <v>8979.94</v>
      </c>
      <c r="F54" s="32">
        <f t="shared" ref="F54:F70" si="61">SUM(C51:C54)/4</f>
        <v>9008.9125</v>
      </c>
      <c r="G54" s="32">
        <f t="shared" ref="G54:G70" si="62">SUM(C50:C54)/5</f>
        <v>9016.158</v>
      </c>
      <c r="H54" s="32">
        <f t="shared" ref="H54:H70" si="63">SUM(C49:C54)/6</f>
        <v>9014.531667</v>
      </c>
      <c r="I54" s="32">
        <f t="shared" si="10"/>
        <v>9020.732857</v>
      </c>
      <c r="J54" s="37">
        <f t="shared" si="11"/>
        <v>9032.60875</v>
      </c>
      <c r="K54" s="32">
        <f t="shared" si="12"/>
        <v>9030.261111</v>
      </c>
      <c r="L54" s="32">
        <f t="shared" si="13"/>
        <v>9036.659</v>
      </c>
      <c r="M54" s="32">
        <f t="shared" si="14"/>
        <v>9045.081818</v>
      </c>
      <c r="N54" s="32">
        <f t="shared" si="20"/>
        <v>9047.985</v>
      </c>
      <c r="O54" s="32">
        <f t="shared" si="21"/>
        <v>9044.681538</v>
      </c>
      <c r="P54" s="32">
        <f t="shared" si="22"/>
        <v>9034.690714</v>
      </c>
      <c r="Q54" s="32">
        <f t="shared" si="23"/>
        <v>9030.25</v>
      </c>
      <c r="R54" s="4">
        <f t="shared" si="24"/>
        <v>9023.385625</v>
      </c>
      <c r="S54" s="4">
        <f t="shared" si="25"/>
        <v>9019.519412</v>
      </c>
      <c r="T54" s="4">
        <f t="shared" si="26"/>
        <v>9016.937222</v>
      </c>
      <c r="U54" s="4">
        <f t="shared" si="27"/>
        <v>9006.044737</v>
      </c>
      <c r="V54" s="4">
        <f t="shared" si="28"/>
        <v>8999.207</v>
      </c>
    </row>
    <row r="55">
      <c r="A55" s="30">
        <v>46002.0</v>
      </c>
      <c r="B55" s="3">
        <v>9053.5</v>
      </c>
      <c r="C55" s="3">
        <v>9040.99</v>
      </c>
      <c r="D55" s="32">
        <f t="shared" si="59"/>
        <v>8999.455</v>
      </c>
      <c r="E55" s="32">
        <f t="shared" si="60"/>
        <v>8989.27</v>
      </c>
      <c r="F55" s="32">
        <f t="shared" si="61"/>
        <v>8995.2025</v>
      </c>
      <c r="G55" s="32">
        <f t="shared" si="62"/>
        <v>9015.328</v>
      </c>
      <c r="H55" s="32">
        <f t="shared" si="63"/>
        <v>9020.296667</v>
      </c>
      <c r="I55" s="32">
        <f t="shared" si="10"/>
        <v>9018.311429</v>
      </c>
      <c r="J55" s="37">
        <f t="shared" si="11"/>
        <v>9023.265</v>
      </c>
      <c r="K55" s="32">
        <f t="shared" si="12"/>
        <v>9033.54</v>
      </c>
      <c r="L55" s="32">
        <f t="shared" si="13"/>
        <v>9031.334</v>
      </c>
      <c r="M55" s="32">
        <f t="shared" si="14"/>
        <v>9037.052727</v>
      </c>
      <c r="N55" s="32">
        <f t="shared" si="20"/>
        <v>9044.740833</v>
      </c>
      <c r="O55" s="32">
        <f t="shared" si="21"/>
        <v>9047.446923</v>
      </c>
      <c r="P55" s="32">
        <f t="shared" si="22"/>
        <v>9044.417857</v>
      </c>
      <c r="Q55" s="32">
        <f t="shared" si="23"/>
        <v>9035.110667</v>
      </c>
      <c r="R55" s="4">
        <f t="shared" si="24"/>
        <v>9030.92125</v>
      </c>
      <c r="S55" s="4">
        <f t="shared" si="25"/>
        <v>9024.421176</v>
      </c>
      <c r="T55" s="4">
        <f t="shared" si="26"/>
        <v>9020.712222</v>
      </c>
      <c r="U55" s="4">
        <f t="shared" si="27"/>
        <v>9018.203158</v>
      </c>
      <c r="V55" s="4">
        <f t="shared" si="28"/>
        <v>9007.792</v>
      </c>
    </row>
    <row r="56">
      <c r="A56" s="30">
        <v>46003.0</v>
      </c>
      <c r="B56" s="3">
        <v>9015.0</v>
      </c>
      <c r="C56" s="3">
        <v>9024.34</v>
      </c>
      <c r="D56" s="32">
        <f t="shared" si="59"/>
        <v>9032.665</v>
      </c>
      <c r="E56" s="32">
        <f t="shared" si="60"/>
        <v>9007.75</v>
      </c>
      <c r="F56" s="32">
        <f t="shared" si="61"/>
        <v>8998.0375</v>
      </c>
      <c r="G56" s="32">
        <f t="shared" si="62"/>
        <v>9001.03</v>
      </c>
      <c r="H56" s="32">
        <f t="shared" si="63"/>
        <v>9016.83</v>
      </c>
      <c r="I56" s="32">
        <f t="shared" si="10"/>
        <v>9020.874286</v>
      </c>
      <c r="J56" s="37">
        <f t="shared" si="11"/>
        <v>9019.065</v>
      </c>
      <c r="K56" s="32">
        <f t="shared" si="12"/>
        <v>9023.384444</v>
      </c>
      <c r="L56" s="32">
        <f t="shared" si="13"/>
        <v>9032.62</v>
      </c>
      <c r="M56" s="32">
        <f t="shared" si="14"/>
        <v>9030.698182</v>
      </c>
      <c r="N56" s="32">
        <f t="shared" si="20"/>
        <v>9035.993333</v>
      </c>
      <c r="O56" s="32">
        <f t="shared" si="21"/>
        <v>9043.171538</v>
      </c>
      <c r="P56" s="32">
        <f t="shared" si="22"/>
        <v>9045.796429</v>
      </c>
      <c r="Q56" s="32">
        <f t="shared" si="23"/>
        <v>9043.079333</v>
      </c>
      <c r="R56" s="4">
        <f t="shared" si="24"/>
        <v>9034.4375</v>
      </c>
      <c r="S56" s="4">
        <f t="shared" si="25"/>
        <v>9030.534118</v>
      </c>
      <c r="T56" s="4">
        <f t="shared" si="26"/>
        <v>9024.416667</v>
      </c>
      <c r="U56" s="4">
        <f t="shared" si="27"/>
        <v>9020.903158</v>
      </c>
      <c r="V56" s="4">
        <f t="shared" si="28"/>
        <v>9018.51</v>
      </c>
    </row>
    <row r="57">
      <c r="A57" s="30">
        <v>46006.0</v>
      </c>
      <c r="B57" s="3">
        <v>8940.0</v>
      </c>
      <c r="C57" s="3">
        <v>8923.42</v>
      </c>
      <c r="D57" s="32">
        <f t="shared" si="59"/>
        <v>8973.88</v>
      </c>
      <c r="E57" s="32">
        <f t="shared" si="60"/>
        <v>8996.25</v>
      </c>
      <c r="F57" s="32">
        <f t="shared" si="61"/>
        <v>8986.6675</v>
      </c>
      <c r="G57" s="32">
        <f t="shared" si="62"/>
        <v>8983.114</v>
      </c>
      <c r="H57" s="32">
        <f t="shared" si="63"/>
        <v>8988.095</v>
      </c>
      <c r="I57" s="32">
        <f t="shared" si="10"/>
        <v>9003.485714</v>
      </c>
      <c r="J57" s="37">
        <f t="shared" si="11"/>
        <v>9008.6925</v>
      </c>
      <c r="K57" s="32">
        <f t="shared" si="12"/>
        <v>9008.437778</v>
      </c>
      <c r="L57" s="32">
        <f t="shared" si="13"/>
        <v>9013.388</v>
      </c>
      <c r="M57" s="32">
        <f t="shared" si="14"/>
        <v>9022.692727</v>
      </c>
      <c r="N57" s="32">
        <f t="shared" si="20"/>
        <v>9021.758333</v>
      </c>
      <c r="O57" s="32">
        <f t="shared" si="21"/>
        <v>9027.333846</v>
      </c>
      <c r="P57" s="32">
        <f t="shared" si="22"/>
        <v>9034.617857</v>
      </c>
      <c r="Q57" s="32">
        <f t="shared" si="23"/>
        <v>9037.638</v>
      </c>
      <c r="R57" s="4">
        <f t="shared" si="24"/>
        <v>9035.600625</v>
      </c>
      <c r="S57" s="4">
        <f t="shared" si="25"/>
        <v>9027.907059</v>
      </c>
      <c r="T57" s="4">
        <f t="shared" si="26"/>
        <v>9024.583333</v>
      </c>
      <c r="U57" s="4">
        <f t="shared" si="27"/>
        <v>9019.101053</v>
      </c>
      <c r="V57" s="4">
        <f t="shared" si="28"/>
        <v>9016.029</v>
      </c>
    </row>
    <row r="58">
      <c r="A58" s="30">
        <v>46007.0</v>
      </c>
      <c r="B58" s="3">
        <v>9008.0</v>
      </c>
      <c r="C58" s="3">
        <v>8977.63</v>
      </c>
      <c r="D58" s="32">
        <f t="shared" si="59"/>
        <v>8950.525</v>
      </c>
      <c r="E58" s="32">
        <f t="shared" si="60"/>
        <v>8975.13</v>
      </c>
      <c r="F58" s="32">
        <f t="shared" si="61"/>
        <v>8991.595</v>
      </c>
      <c r="G58" s="32">
        <f t="shared" si="62"/>
        <v>8984.86</v>
      </c>
      <c r="H58" s="32">
        <f t="shared" si="63"/>
        <v>8982.2</v>
      </c>
      <c r="I58" s="32">
        <f t="shared" si="10"/>
        <v>8986.6</v>
      </c>
      <c r="J58" s="37">
        <f t="shared" si="11"/>
        <v>9000.25375</v>
      </c>
      <c r="K58" s="32">
        <f t="shared" si="12"/>
        <v>9005.241111</v>
      </c>
      <c r="L58" s="32">
        <f t="shared" si="13"/>
        <v>9005.357</v>
      </c>
      <c r="M58" s="32">
        <f t="shared" si="14"/>
        <v>9010.137273</v>
      </c>
      <c r="N58" s="32">
        <f t="shared" si="20"/>
        <v>9018.9375</v>
      </c>
      <c r="O58" s="32">
        <f t="shared" si="21"/>
        <v>9018.363846</v>
      </c>
      <c r="P58" s="32">
        <f t="shared" si="22"/>
        <v>9023.783571</v>
      </c>
      <c r="Q58" s="32">
        <f t="shared" si="23"/>
        <v>9030.818667</v>
      </c>
      <c r="R58" s="4">
        <f t="shared" si="24"/>
        <v>9033.8875</v>
      </c>
      <c r="S58" s="4">
        <f t="shared" si="25"/>
        <v>9032.190588</v>
      </c>
      <c r="T58" s="4">
        <f t="shared" si="26"/>
        <v>9025.113889</v>
      </c>
      <c r="U58" s="4">
        <f t="shared" si="27"/>
        <v>9022.112105</v>
      </c>
      <c r="V58" s="4">
        <f t="shared" si="28"/>
        <v>9017.0275</v>
      </c>
    </row>
    <row r="59">
      <c r="A59" s="30">
        <v>46008.0</v>
      </c>
      <c r="B59" s="3">
        <v>8895.0</v>
      </c>
      <c r="C59" s="3">
        <v>8929.76</v>
      </c>
      <c r="D59" s="32">
        <f t="shared" si="59"/>
        <v>8953.695</v>
      </c>
      <c r="E59" s="32">
        <f t="shared" si="60"/>
        <v>8943.603333</v>
      </c>
      <c r="F59" s="32">
        <f t="shared" si="61"/>
        <v>8963.7875</v>
      </c>
      <c r="G59" s="32">
        <f t="shared" si="62"/>
        <v>8979.228</v>
      </c>
      <c r="H59" s="32">
        <f t="shared" si="63"/>
        <v>8975.676667</v>
      </c>
      <c r="I59" s="32">
        <f t="shared" si="10"/>
        <v>8974.708571</v>
      </c>
      <c r="J59" s="37">
        <f t="shared" si="11"/>
        <v>8979.495</v>
      </c>
      <c r="K59" s="32">
        <f t="shared" si="12"/>
        <v>8992.421111</v>
      </c>
      <c r="L59" s="32">
        <f t="shared" si="13"/>
        <v>8997.693</v>
      </c>
      <c r="M59" s="32">
        <f t="shared" si="14"/>
        <v>8998.484545</v>
      </c>
      <c r="N59" s="32">
        <f t="shared" si="20"/>
        <v>9003.439167</v>
      </c>
      <c r="O59" s="32">
        <f t="shared" si="21"/>
        <v>9012.077692</v>
      </c>
      <c r="P59" s="32">
        <f t="shared" si="22"/>
        <v>9012.035</v>
      </c>
      <c r="Q59" s="32">
        <f t="shared" si="23"/>
        <v>9017.515333</v>
      </c>
      <c r="R59" s="4">
        <f t="shared" si="24"/>
        <v>9024.5025</v>
      </c>
      <c r="S59" s="4">
        <f t="shared" si="25"/>
        <v>9027.762353</v>
      </c>
      <c r="T59" s="4">
        <f t="shared" si="26"/>
        <v>9026.5</v>
      </c>
      <c r="U59" s="4">
        <f t="shared" si="27"/>
        <v>9020.095263</v>
      </c>
      <c r="V59" s="4">
        <f t="shared" si="28"/>
        <v>9017.4945</v>
      </c>
    </row>
    <row r="60">
      <c r="A60" s="30">
        <v>46009.0</v>
      </c>
      <c r="B60" s="3">
        <v>8831.0</v>
      </c>
      <c r="C60" s="3">
        <v>8798.52</v>
      </c>
      <c r="D60" s="32">
        <f t="shared" si="59"/>
        <v>8864.14</v>
      </c>
      <c r="E60" s="32">
        <f t="shared" si="60"/>
        <v>8901.97</v>
      </c>
      <c r="F60" s="32">
        <f t="shared" si="61"/>
        <v>8907.3325</v>
      </c>
      <c r="G60" s="32">
        <f t="shared" si="62"/>
        <v>8930.734</v>
      </c>
      <c r="H60" s="32">
        <f t="shared" si="63"/>
        <v>8949.11</v>
      </c>
      <c r="I60" s="32">
        <f t="shared" si="10"/>
        <v>8950.368571</v>
      </c>
      <c r="J60" s="37">
        <f t="shared" si="11"/>
        <v>8952.685</v>
      </c>
      <c r="K60" s="32">
        <f t="shared" si="12"/>
        <v>8959.386667</v>
      </c>
      <c r="L60" s="32">
        <f t="shared" si="13"/>
        <v>8973.031</v>
      </c>
      <c r="M60" s="32">
        <f t="shared" si="14"/>
        <v>8979.586364</v>
      </c>
      <c r="N60" s="32">
        <f t="shared" si="20"/>
        <v>8981.820833</v>
      </c>
      <c r="O60" s="32">
        <f t="shared" si="21"/>
        <v>8987.676154</v>
      </c>
      <c r="P60" s="32">
        <f t="shared" si="22"/>
        <v>8996.823571</v>
      </c>
      <c r="Q60" s="32">
        <f t="shared" si="23"/>
        <v>8997.800667</v>
      </c>
      <c r="R60" s="4">
        <f t="shared" si="24"/>
        <v>9003.828125</v>
      </c>
      <c r="S60" s="4">
        <f t="shared" si="25"/>
        <v>9011.209412</v>
      </c>
      <c r="T60" s="4">
        <f t="shared" si="26"/>
        <v>9015.026667</v>
      </c>
      <c r="U60" s="4">
        <f t="shared" si="27"/>
        <v>9014.501053</v>
      </c>
      <c r="V60" s="4">
        <f t="shared" si="28"/>
        <v>9009.0165</v>
      </c>
    </row>
    <row r="61">
      <c r="A61" s="30">
        <v>46010.0</v>
      </c>
      <c r="B61" s="3">
        <v>9002.0</v>
      </c>
      <c r="C61" s="3">
        <v>8962.45</v>
      </c>
      <c r="D61" s="32">
        <f t="shared" si="59"/>
        <v>8880.485</v>
      </c>
      <c r="E61" s="32">
        <f t="shared" si="60"/>
        <v>8896.91</v>
      </c>
      <c r="F61" s="32">
        <f t="shared" si="61"/>
        <v>8917.09</v>
      </c>
      <c r="G61" s="32">
        <f t="shared" si="62"/>
        <v>8918.356</v>
      </c>
      <c r="H61" s="32">
        <f t="shared" si="63"/>
        <v>8936.02</v>
      </c>
      <c r="I61" s="32">
        <f t="shared" si="10"/>
        <v>8951.015714</v>
      </c>
      <c r="J61" s="37">
        <f t="shared" si="11"/>
        <v>8951.87875</v>
      </c>
      <c r="K61" s="32">
        <f t="shared" si="12"/>
        <v>8953.77</v>
      </c>
      <c r="L61" s="32">
        <f t="shared" si="13"/>
        <v>8959.693</v>
      </c>
      <c r="M61" s="32">
        <f t="shared" si="14"/>
        <v>8972.069091</v>
      </c>
      <c r="N61" s="32">
        <f t="shared" si="20"/>
        <v>8978.158333</v>
      </c>
      <c r="O61" s="32">
        <f t="shared" si="21"/>
        <v>8980.330769</v>
      </c>
      <c r="P61" s="32">
        <f t="shared" si="22"/>
        <v>8985.874286</v>
      </c>
      <c r="Q61" s="32">
        <f t="shared" si="23"/>
        <v>8994.532</v>
      </c>
      <c r="R61" s="4">
        <f t="shared" si="24"/>
        <v>8995.59125</v>
      </c>
      <c r="S61" s="4">
        <f t="shared" si="25"/>
        <v>9001.394118</v>
      </c>
      <c r="T61" s="4">
        <f t="shared" si="26"/>
        <v>9008.500556</v>
      </c>
      <c r="U61" s="4">
        <f t="shared" si="27"/>
        <v>9012.259474</v>
      </c>
      <c r="V61" s="4">
        <f t="shared" si="28"/>
        <v>9011.8985</v>
      </c>
    </row>
    <row r="62">
      <c r="A62" s="30">
        <v>46013.0</v>
      </c>
      <c r="B62" s="3">
        <v>9164.0</v>
      </c>
      <c r="C62" s="3">
        <v>9142.15</v>
      </c>
      <c r="D62" s="32">
        <f t="shared" si="59"/>
        <v>9052.3</v>
      </c>
      <c r="E62" s="32">
        <f t="shared" si="60"/>
        <v>8967.706667</v>
      </c>
      <c r="F62" s="32">
        <f t="shared" si="61"/>
        <v>8958.22</v>
      </c>
      <c r="G62" s="32">
        <f t="shared" si="62"/>
        <v>8962.102</v>
      </c>
      <c r="H62" s="32">
        <f t="shared" si="63"/>
        <v>8955.655</v>
      </c>
      <c r="I62" s="32">
        <f t="shared" si="10"/>
        <v>8965.467143</v>
      </c>
      <c r="J62" s="37">
        <f t="shared" si="11"/>
        <v>8974.9075</v>
      </c>
      <c r="K62" s="32">
        <f t="shared" si="12"/>
        <v>8973.02</v>
      </c>
      <c r="L62" s="32">
        <f t="shared" si="13"/>
        <v>8972.608</v>
      </c>
      <c r="M62" s="32">
        <f t="shared" si="14"/>
        <v>8976.28</v>
      </c>
      <c r="N62" s="32">
        <f t="shared" si="20"/>
        <v>8986.2425</v>
      </c>
      <c r="O62" s="32">
        <f t="shared" si="21"/>
        <v>8990.773077</v>
      </c>
      <c r="P62" s="32">
        <f t="shared" si="22"/>
        <v>8991.889286</v>
      </c>
      <c r="Q62" s="32">
        <f t="shared" si="23"/>
        <v>8996.292667</v>
      </c>
      <c r="R62" s="4">
        <f t="shared" si="24"/>
        <v>9003.758125</v>
      </c>
      <c r="S62" s="4">
        <f t="shared" si="25"/>
        <v>9004.212353</v>
      </c>
      <c r="T62" s="4">
        <f t="shared" si="26"/>
        <v>9009.213889</v>
      </c>
      <c r="U62" s="4">
        <f t="shared" si="27"/>
        <v>9015.534737</v>
      </c>
      <c r="V62" s="4">
        <f t="shared" si="28"/>
        <v>9018.754</v>
      </c>
    </row>
    <row r="63">
      <c r="A63" s="30">
        <v>46014.0</v>
      </c>
      <c r="B63" s="3">
        <v>9099.0</v>
      </c>
      <c r="C63" s="3">
        <v>9120.74</v>
      </c>
      <c r="D63" s="32">
        <f t="shared" si="59"/>
        <v>9131.445</v>
      </c>
      <c r="E63" s="32">
        <f t="shared" si="60"/>
        <v>9075.113333</v>
      </c>
      <c r="F63" s="32">
        <f t="shared" si="61"/>
        <v>9005.965</v>
      </c>
      <c r="G63" s="32">
        <f t="shared" si="62"/>
        <v>8990.724</v>
      </c>
      <c r="H63" s="32">
        <f t="shared" si="63"/>
        <v>8988.541667</v>
      </c>
      <c r="I63" s="32">
        <f t="shared" si="10"/>
        <v>8979.238571</v>
      </c>
      <c r="J63" s="37">
        <f t="shared" si="11"/>
        <v>8984.87625</v>
      </c>
      <c r="K63" s="32">
        <f t="shared" si="12"/>
        <v>8991.111111</v>
      </c>
      <c r="L63" s="32">
        <f t="shared" si="13"/>
        <v>8987.792</v>
      </c>
      <c r="M63" s="32">
        <f t="shared" si="14"/>
        <v>8986.074545</v>
      </c>
      <c r="N63" s="32">
        <f t="shared" si="20"/>
        <v>8988.318333</v>
      </c>
      <c r="O63" s="32">
        <f t="shared" si="21"/>
        <v>8996.588462</v>
      </c>
      <c r="P63" s="32">
        <f t="shared" si="22"/>
        <v>9000.056429</v>
      </c>
      <c r="Q63" s="32">
        <f t="shared" si="23"/>
        <v>9000.479333</v>
      </c>
      <c r="R63" s="4">
        <f t="shared" si="24"/>
        <v>9004.070625</v>
      </c>
      <c r="S63" s="4">
        <f t="shared" si="25"/>
        <v>9010.639412</v>
      </c>
      <c r="T63" s="4">
        <f t="shared" si="26"/>
        <v>9010.686111</v>
      </c>
      <c r="U63" s="4">
        <f t="shared" si="27"/>
        <v>9015.083684</v>
      </c>
      <c r="V63" s="4">
        <f t="shared" si="28"/>
        <v>9020.795</v>
      </c>
    </row>
    <row r="64">
      <c r="A64" s="30">
        <v>46015.0</v>
      </c>
      <c r="B64" s="3">
        <v>9170.0</v>
      </c>
      <c r="C64" s="3">
        <v>9155.31</v>
      </c>
      <c r="D64" s="32">
        <f t="shared" si="59"/>
        <v>9138.025</v>
      </c>
      <c r="E64" s="32">
        <f t="shared" si="60"/>
        <v>9139.4</v>
      </c>
      <c r="F64" s="32">
        <f t="shared" si="61"/>
        <v>9095.1625</v>
      </c>
      <c r="G64" s="32">
        <f t="shared" si="62"/>
        <v>9035.834</v>
      </c>
      <c r="H64" s="32">
        <f t="shared" si="63"/>
        <v>9018.155</v>
      </c>
      <c r="I64" s="32">
        <f t="shared" si="10"/>
        <v>9012.365714</v>
      </c>
      <c r="J64" s="37">
        <f t="shared" si="11"/>
        <v>9001.2475</v>
      </c>
      <c r="K64" s="32">
        <f t="shared" si="12"/>
        <v>9003.813333</v>
      </c>
      <c r="L64" s="32">
        <f t="shared" si="13"/>
        <v>9007.531</v>
      </c>
      <c r="M64" s="32">
        <f t="shared" si="14"/>
        <v>9003.020909</v>
      </c>
      <c r="N64" s="32">
        <f t="shared" si="20"/>
        <v>9000.1775</v>
      </c>
      <c r="O64" s="32">
        <f t="shared" si="21"/>
        <v>9001.163846</v>
      </c>
      <c r="P64" s="32">
        <f t="shared" si="22"/>
        <v>9007.925714</v>
      </c>
      <c r="Q64" s="32">
        <f t="shared" si="23"/>
        <v>9010.406667</v>
      </c>
      <c r="R64" s="4">
        <f t="shared" si="24"/>
        <v>9010.15625</v>
      </c>
      <c r="S64" s="4">
        <f t="shared" si="25"/>
        <v>9012.967059</v>
      </c>
      <c r="T64" s="4">
        <f t="shared" si="26"/>
        <v>9018.676667</v>
      </c>
      <c r="U64" s="4">
        <f t="shared" si="27"/>
        <v>9018.297895</v>
      </c>
      <c r="V64" s="4">
        <f t="shared" si="28"/>
        <v>9022.095</v>
      </c>
    </row>
    <row r="65">
      <c r="A65" s="30">
        <v>46017.0</v>
      </c>
      <c r="B65" s="3">
        <v>9064.5</v>
      </c>
      <c r="C65" s="3">
        <v>9116.94</v>
      </c>
      <c r="D65" s="32">
        <f t="shared" si="59"/>
        <v>9136.125</v>
      </c>
      <c r="E65" s="32">
        <f t="shared" si="60"/>
        <v>9130.996667</v>
      </c>
      <c r="F65" s="32">
        <f t="shared" si="61"/>
        <v>9133.785</v>
      </c>
      <c r="G65" s="32">
        <f t="shared" si="62"/>
        <v>9099.518</v>
      </c>
      <c r="H65" s="32">
        <f t="shared" si="63"/>
        <v>9049.351667</v>
      </c>
      <c r="I65" s="32">
        <f t="shared" si="10"/>
        <v>9032.267143</v>
      </c>
      <c r="J65" s="37">
        <f t="shared" si="11"/>
        <v>9025.4375</v>
      </c>
      <c r="K65" s="32">
        <f t="shared" si="12"/>
        <v>9014.102222</v>
      </c>
      <c r="L65" s="32">
        <f t="shared" si="13"/>
        <v>9015.126</v>
      </c>
      <c r="M65" s="32">
        <f t="shared" si="14"/>
        <v>9017.477273</v>
      </c>
      <c r="N65" s="32">
        <f t="shared" si="20"/>
        <v>9012.514167</v>
      </c>
      <c r="O65" s="32">
        <f t="shared" si="21"/>
        <v>9009.159231</v>
      </c>
      <c r="P65" s="32">
        <f t="shared" si="22"/>
        <v>9009.433571</v>
      </c>
      <c r="Q65" s="32">
        <f t="shared" si="23"/>
        <v>9015.193333</v>
      </c>
      <c r="R65" s="4">
        <f t="shared" si="24"/>
        <v>9017.065</v>
      </c>
      <c r="S65" s="4">
        <f t="shared" si="25"/>
        <v>9016.437647</v>
      </c>
      <c r="T65" s="4">
        <f t="shared" si="26"/>
        <v>9018.743333</v>
      </c>
      <c r="U65" s="4">
        <f t="shared" si="27"/>
        <v>9023.848421</v>
      </c>
      <c r="V65" s="4">
        <f t="shared" si="28"/>
        <v>9023.23</v>
      </c>
    </row>
    <row r="66">
      <c r="A66" s="30">
        <v>46020.0</v>
      </c>
      <c r="B66" s="3">
        <v>9087.0</v>
      </c>
      <c r="C66" s="3">
        <v>9092.32</v>
      </c>
      <c r="D66" s="32">
        <f t="shared" si="59"/>
        <v>9104.63</v>
      </c>
      <c r="E66" s="32">
        <f t="shared" si="60"/>
        <v>9121.523333</v>
      </c>
      <c r="F66" s="32">
        <f t="shared" si="61"/>
        <v>9121.3275</v>
      </c>
      <c r="G66" s="32">
        <f t="shared" si="62"/>
        <v>9125.492</v>
      </c>
      <c r="H66" s="32">
        <f t="shared" si="63"/>
        <v>9098.318333</v>
      </c>
      <c r="I66" s="32">
        <f t="shared" si="10"/>
        <v>9055.49</v>
      </c>
      <c r="J66" s="37">
        <f t="shared" si="11"/>
        <v>9039.77375</v>
      </c>
      <c r="K66" s="32">
        <f t="shared" si="12"/>
        <v>9032.868889</v>
      </c>
      <c r="L66" s="32">
        <f t="shared" si="13"/>
        <v>9021.924</v>
      </c>
      <c r="M66" s="32">
        <f t="shared" si="14"/>
        <v>9022.143636</v>
      </c>
      <c r="N66" s="32">
        <f t="shared" si="20"/>
        <v>9023.714167</v>
      </c>
      <c r="O66" s="32">
        <f t="shared" si="21"/>
        <v>9018.653077</v>
      </c>
      <c r="P66" s="32">
        <f t="shared" si="22"/>
        <v>9015.099286</v>
      </c>
      <c r="Q66" s="32">
        <f t="shared" si="23"/>
        <v>9014.959333</v>
      </c>
      <c r="R66" s="4">
        <f t="shared" si="24"/>
        <v>9020.01375</v>
      </c>
      <c r="S66" s="4">
        <f t="shared" si="25"/>
        <v>9021.491765</v>
      </c>
      <c r="T66" s="4">
        <f t="shared" si="26"/>
        <v>9020.653333</v>
      </c>
      <c r="U66" s="4">
        <f t="shared" si="27"/>
        <v>9022.615789</v>
      </c>
      <c r="V66" s="4">
        <f t="shared" si="28"/>
        <v>9027.272</v>
      </c>
    </row>
    <row r="67">
      <c r="A67" s="30">
        <v>46021.0</v>
      </c>
      <c r="B67" s="3">
        <v>9282.0</v>
      </c>
      <c r="C67" s="3">
        <v>9225.2</v>
      </c>
      <c r="D67" s="32">
        <f t="shared" si="59"/>
        <v>9158.76</v>
      </c>
      <c r="E67" s="32">
        <f t="shared" si="60"/>
        <v>9144.82</v>
      </c>
      <c r="F67" s="32">
        <f t="shared" si="61"/>
        <v>9147.4425</v>
      </c>
      <c r="G67" s="32">
        <f t="shared" si="62"/>
        <v>9142.102</v>
      </c>
      <c r="H67" s="32">
        <f t="shared" si="63"/>
        <v>9142.11</v>
      </c>
      <c r="I67" s="32">
        <f t="shared" si="10"/>
        <v>9116.444286</v>
      </c>
      <c r="J67" s="37">
        <f t="shared" si="11"/>
        <v>9076.70375</v>
      </c>
      <c r="K67" s="32">
        <f t="shared" si="12"/>
        <v>9060.376667</v>
      </c>
      <c r="L67" s="32">
        <f t="shared" si="13"/>
        <v>9052.102</v>
      </c>
      <c r="M67" s="32">
        <f t="shared" si="14"/>
        <v>9040.403636</v>
      </c>
      <c r="N67" s="32">
        <f t="shared" si="20"/>
        <v>9039.065</v>
      </c>
      <c r="O67" s="32">
        <f t="shared" si="21"/>
        <v>9039.213077</v>
      </c>
      <c r="P67" s="32">
        <f t="shared" si="22"/>
        <v>9033.406429</v>
      </c>
      <c r="Q67" s="32">
        <f t="shared" si="23"/>
        <v>9029.106</v>
      </c>
      <c r="R67" s="4">
        <f t="shared" si="24"/>
        <v>9028.099375</v>
      </c>
      <c r="S67" s="4">
        <f t="shared" si="25"/>
        <v>9032.083529</v>
      </c>
      <c r="T67" s="4">
        <f t="shared" si="26"/>
        <v>9032.808889</v>
      </c>
      <c r="U67" s="4">
        <f t="shared" si="27"/>
        <v>9031.418947</v>
      </c>
      <c r="V67" s="4">
        <f t="shared" si="28"/>
        <v>9032.745</v>
      </c>
    </row>
    <row r="68">
      <c r="A68" s="30">
        <v>46022.0</v>
      </c>
      <c r="B68" s="3">
        <v>9343.0</v>
      </c>
      <c r="C68" s="3">
        <v>9350.29</v>
      </c>
      <c r="D68" s="32">
        <f t="shared" si="59"/>
        <v>9287.745</v>
      </c>
      <c r="E68" s="32">
        <f t="shared" si="60"/>
        <v>9222.603333</v>
      </c>
      <c r="F68" s="32">
        <f t="shared" si="61"/>
        <v>9196.1875</v>
      </c>
      <c r="G68" s="32">
        <f t="shared" si="62"/>
        <v>9188.012</v>
      </c>
      <c r="H68" s="32">
        <f t="shared" si="63"/>
        <v>9176.8</v>
      </c>
      <c r="I68" s="32">
        <f t="shared" si="10"/>
        <v>9171.85</v>
      </c>
      <c r="J68" s="37">
        <f t="shared" si="11"/>
        <v>9145.675</v>
      </c>
      <c r="K68" s="32">
        <f t="shared" si="12"/>
        <v>9107.102222</v>
      </c>
      <c r="L68" s="32">
        <f t="shared" si="13"/>
        <v>9089.368</v>
      </c>
      <c r="M68" s="32">
        <f t="shared" si="14"/>
        <v>9079.21</v>
      </c>
      <c r="N68" s="32">
        <f t="shared" si="20"/>
        <v>9066.2275</v>
      </c>
      <c r="O68" s="32">
        <f t="shared" si="21"/>
        <v>9063.005385</v>
      </c>
      <c r="P68" s="32">
        <f t="shared" si="22"/>
        <v>9061.432857</v>
      </c>
      <c r="Q68" s="32">
        <f t="shared" si="23"/>
        <v>9054.532</v>
      </c>
      <c r="R68" s="4">
        <f t="shared" si="24"/>
        <v>9049.18</v>
      </c>
      <c r="S68" s="4">
        <f t="shared" si="25"/>
        <v>9047.051765</v>
      </c>
      <c r="T68" s="4">
        <f t="shared" si="26"/>
        <v>9049.761667</v>
      </c>
      <c r="U68" s="4">
        <f t="shared" si="27"/>
        <v>9049.518421</v>
      </c>
      <c r="V68" s="4">
        <f t="shared" si="28"/>
        <v>9047.3625</v>
      </c>
    </row>
    <row r="69">
      <c r="A69" s="30">
        <v>46023.0</v>
      </c>
      <c r="B69" s="3">
        <v>9558.0</v>
      </c>
      <c r="C69" s="3">
        <v>9483.21</v>
      </c>
      <c r="D69" s="32">
        <f t="shared" si="59"/>
        <v>9416.75</v>
      </c>
      <c r="E69" s="32">
        <f t="shared" si="60"/>
        <v>9352.9</v>
      </c>
      <c r="F69" s="32">
        <f t="shared" si="61"/>
        <v>9287.755</v>
      </c>
      <c r="G69" s="32">
        <f t="shared" si="62"/>
        <v>9253.592</v>
      </c>
      <c r="H69" s="32">
        <f t="shared" si="63"/>
        <v>9237.211667</v>
      </c>
      <c r="I69" s="32">
        <f t="shared" si="10"/>
        <v>9220.572857</v>
      </c>
      <c r="J69" s="37">
        <f t="shared" si="11"/>
        <v>9210.77</v>
      </c>
      <c r="K69" s="32">
        <f t="shared" si="12"/>
        <v>9183.178889</v>
      </c>
      <c r="L69" s="32">
        <f t="shared" si="13"/>
        <v>9144.713</v>
      </c>
      <c r="M69" s="32">
        <f t="shared" si="14"/>
        <v>9125.171818</v>
      </c>
      <c r="N69" s="32">
        <f t="shared" si="20"/>
        <v>9112.876667</v>
      </c>
      <c r="O69" s="32">
        <f t="shared" si="21"/>
        <v>9098.303077</v>
      </c>
      <c r="P69" s="32">
        <f t="shared" si="22"/>
        <v>9093.02</v>
      </c>
      <c r="Q69" s="32">
        <f t="shared" si="23"/>
        <v>9089.551333</v>
      </c>
      <c r="R69" s="4">
        <f t="shared" si="24"/>
        <v>9081.324375</v>
      </c>
      <c r="S69" s="4">
        <f t="shared" si="25"/>
        <v>9074.711176</v>
      </c>
      <c r="T69" s="4">
        <f t="shared" si="26"/>
        <v>9071.282778</v>
      </c>
      <c r="U69" s="4">
        <f t="shared" si="27"/>
        <v>9072.574737</v>
      </c>
      <c r="V69" s="4">
        <f t="shared" si="28"/>
        <v>9071.203</v>
      </c>
    </row>
    <row r="70">
      <c r="A70" s="30">
        <v>46024.0</v>
      </c>
      <c r="B70" s="3">
        <v>9502.5</v>
      </c>
      <c r="C70" s="3">
        <v>9507.15</v>
      </c>
      <c r="D70" s="32">
        <f t="shared" si="59"/>
        <v>9495.18</v>
      </c>
      <c r="E70" s="32">
        <f t="shared" si="60"/>
        <v>9446.883333</v>
      </c>
      <c r="F70" s="32">
        <f t="shared" si="61"/>
        <v>9391.4625</v>
      </c>
      <c r="G70" s="32">
        <f t="shared" si="62"/>
        <v>9331.634</v>
      </c>
      <c r="H70" s="32">
        <f t="shared" si="63"/>
        <v>9295.851667</v>
      </c>
      <c r="I70" s="32">
        <f t="shared" si="10"/>
        <v>9275.774286</v>
      </c>
      <c r="J70" s="37">
        <f t="shared" si="11"/>
        <v>9256.395</v>
      </c>
      <c r="K70" s="32">
        <f t="shared" si="12"/>
        <v>9243.701111</v>
      </c>
      <c r="L70" s="32">
        <f t="shared" si="13"/>
        <v>9215.576</v>
      </c>
      <c r="M70" s="32">
        <f t="shared" si="14"/>
        <v>9177.661818</v>
      </c>
      <c r="N70" s="32">
        <f t="shared" si="20"/>
        <v>9157.003333</v>
      </c>
      <c r="O70" s="32">
        <f t="shared" si="21"/>
        <v>9143.205385</v>
      </c>
      <c r="P70" s="32">
        <f t="shared" si="22"/>
        <v>9127.506429</v>
      </c>
      <c r="Q70" s="32">
        <f t="shared" si="23"/>
        <v>9120.628667</v>
      </c>
      <c r="R70" s="4">
        <f t="shared" si="24"/>
        <v>9115.65125</v>
      </c>
      <c r="S70" s="4">
        <f t="shared" si="25"/>
        <v>9106.372941</v>
      </c>
      <c r="T70" s="4">
        <f t="shared" si="26"/>
        <v>9098.735556</v>
      </c>
      <c r="U70" s="4">
        <f t="shared" si="27"/>
        <v>9094.223158</v>
      </c>
      <c r="V70" s="4">
        <f t="shared" si="28"/>
        <v>9094.3035</v>
      </c>
    </row>
    <row r="71">
      <c r="A71" s="30">
        <v>46027.0</v>
      </c>
      <c r="B71" s="3">
        <v>9497.5</v>
      </c>
      <c r="C71" s="3">
        <v>9556.33</v>
      </c>
      <c r="D71" s="75">
        <f>SUM(C70:C71)/2</f>
        <v>9531.74</v>
      </c>
      <c r="E71" s="201">
        <f>SUM(C69:C71)/3</f>
        <v>9515.563333</v>
      </c>
      <c r="F71" s="80">
        <f>SUM(C68:C71)/4</f>
        <v>9474.245</v>
      </c>
      <c r="G71" s="87">
        <f>SUM(C67:C71)/5</f>
        <v>9424.436</v>
      </c>
      <c r="H71" s="82">
        <f>SUM(C66:C71)/6</f>
        <v>9369.083333</v>
      </c>
      <c r="I71" s="72">
        <f t="shared" si="10"/>
        <v>9333.062857</v>
      </c>
      <c r="J71" s="72">
        <f t="shared" si="11"/>
        <v>9310.84375</v>
      </c>
      <c r="K71" s="72">
        <f t="shared" si="12"/>
        <v>9289.721111</v>
      </c>
      <c r="L71" s="82">
        <f t="shared" si="13"/>
        <v>9274.964</v>
      </c>
      <c r="M71" s="57">
        <f t="shared" si="14"/>
        <v>9246.553636</v>
      </c>
      <c r="N71" s="202">
        <f t="shared" si="20"/>
        <v>9209.2175</v>
      </c>
      <c r="O71" s="65">
        <f t="shared" si="21"/>
        <v>9187.720769</v>
      </c>
      <c r="P71" s="58">
        <f t="shared" si="22"/>
        <v>9172.714286</v>
      </c>
      <c r="Q71" s="65">
        <f t="shared" si="23"/>
        <v>9156.094667</v>
      </c>
      <c r="R71" s="64">
        <f t="shared" si="24"/>
        <v>9147.86</v>
      </c>
      <c r="S71" s="73">
        <f t="shared" si="25"/>
        <v>9141.573529</v>
      </c>
      <c r="T71" s="73">
        <f t="shared" si="26"/>
        <v>9131.370556</v>
      </c>
      <c r="U71" s="73">
        <f t="shared" si="27"/>
        <v>9122.819474</v>
      </c>
      <c r="V71" s="64">
        <f t="shared" si="28"/>
        <v>9117.3285</v>
      </c>
    </row>
    <row r="72">
      <c r="A72" s="30">
        <v>46028.0</v>
      </c>
      <c r="B72" s="3">
        <v>9661.0</v>
      </c>
      <c r="C72" s="3">
        <v>9694.98</v>
      </c>
      <c r="D72" s="32">
        <f t="shared" ref="D72:D100" si="64">SUM(C71:C72)/2</f>
        <v>9625.655</v>
      </c>
      <c r="E72" s="32">
        <f t="shared" ref="E72:E100" si="65">SUM(C70:C72)/3</f>
        <v>9586.153333</v>
      </c>
      <c r="F72" s="32">
        <f t="shared" ref="F72:F100" si="66">SUM(C69:C72)/4</f>
        <v>9560.4175</v>
      </c>
      <c r="G72" s="32">
        <f t="shared" ref="G72:G100" si="67">SUM(C68:C72)/5</f>
        <v>9518.392</v>
      </c>
      <c r="H72" s="32">
        <f t="shared" ref="H72:H100" si="68">SUM(C67:C72)/6</f>
        <v>9469.526667</v>
      </c>
      <c r="I72" s="32">
        <f t="shared" si="10"/>
        <v>9415.64</v>
      </c>
      <c r="J72" s="37">
        <f t="shared" si="11"/>
        <v>9378.3025</v>
      </c>
      <c r="K72" s="32">
        <f t="shared" si="12"/>
        <v>9353.525556</v>
      </c>
      <c r="L72" s="32">
        <f t="shared" si="13"/>
        <v>9330.247</v>
      </c>
      <c r="M72" s="32">
        <f t="shared" si="14"/>
        <v>9313.147273</v>
      </c>
      <c r="N72" s="32">
        <f t="shared" si="20"/>
        <v>9283.9225</v>
      </c>
      <c r="O72" s="32">
        <f t="shared" si="21"/>
        <v>9246.583846</v>
      </c>
      <c r="P72" s="32">
        <f t="shared" si="22"/>
        <v>9223.953571</v>
      </c>
      <c r="Q72" s="32">
        <f t="shared" si="23"/>
        <v>9207.532</v>
      </c>
      <c r="R72" s="4">
        <f t="shared" si="24"/>
        <v>9189.775</v>
      </c>
      <c r="S72" s="4">
        <f t="shared" si="25"/>
        <v>9180.043529</v>
      </c>
      <c r="T72" s="4">
        <f t="shared" si="26"/>
        <v>9172.318333</v>
      </c>
      <c r="U72" s="4">
        <f t="shared" si="27"/>
        <v>9161.034211</v>
      </c>
      <c r="V72" s="4">
        <f t="shared" si="28"/>
        <v>9151.4275</v>
      </c>
    </row>
    <row r="73">
      <c r="A73" s="30">
        <v>46029.0</v>
      </c>
      <c r="B73" s="3">
        <v>9789.5</v>
      </c>
      <c r="C73" s="3">
        <v>9733.0</v>
      </c>
      <c r="D73" s="32">
        <f t="shared" si="64"/>
        <v>9713.99</v>
      </c>
      <c r="E73" s="32">
        <f t="shared" si="65"/>
        <v>9661.436667</v>
      </c>
      <c r="F73" s="32">
        <f t="shared" si="66"/>
        <v>9622.865</v>
      </c>
      <c r="G73" s="32">
        <f t="shared" si="67"/>
        <v>9594.934</v>
      </c>
      <c r="H73" s="32">
        <f t="shared" si="68"/>
        <v>9554.16</v>
      </c>
      <c r="I73" s="32">
        <f t="shared" si="10"/>
        <v>9507.165714</v>
      </c>
      <c r="J73" s="37">
        <f t="shared" si="11"/>
        <v>9455.31</v>
      </c>
      <c r="K73" s="32">
        <f t="shared" si="12"/>
        <v>9417.713333</v>
      </c>
      <c r="L73" s="32">
        <f t="shared" si="13"/>
        <v>9391.473</v>
      </c>
      <c r="M73" s="32">
        <f t="shared" si="14"/>
        <v>9366.860909</v>
      </c>
      <c r="N73" s="32">
        <f t="shared" si="20"/>
        <v>9348.135</v>
      </c>
      <c r="O73" s="32">
        <f t="shared" si="21"/>
        <v>9318.466923</v>
      </c>
      <c r="P73" s="32">
        <f t="shared" si="22"/>
        <v>9281.327857</v>
      </c>
      <c r="Q73" s="32">
        <f t="shared" si="23"/>
        <v>9257.89</v>
      </c>
      <c r="R73" s="4">
        <f t="shared" si="24"/>
        <v>9240.37375</v>
      </c>
      <c r="S73" s="4">
        <f t="shared" si="25"/>
        <v>9221.729412</v>
      </c>
      <c r="T73" s="4">
        <f t="shared" si="26"/>
        <v>9210.763333</v>
      </c>
      <c r="U73" s="4">
        <f t="shared" si="27"/>
        <v>9201.827895</v>
      </c>
      <c r="V73" s="4">
        <f t="shared" si="28"/>
        <v>9189.6325</v>
      </c>
    </row>
    <row r="74">
      <c r="A74" s="30">
        <v>46030.0</v>
      </c>
      <c r="B74" s="3">
        <v>9760.5</v>
      </c>
      <c r="C74" s="3">
        <v>9808.86</v>
      </c>
      <c r="D74" s="32">
        <f t="shared" si="64"/>
        <v>9770.93</v>
      </c>
      <c r="E74" s="32">
        <f t="shared" si="65"/>
        <v>9745.613333</v>
      </c>
      <c r="F74" s="32">
        <f t="shared" si="66"/>
        <v>9698.2925</v>
      </c>
      <c r="G74" s="32">
        <f t="shared" si="67"/>
        <v>9660.064</v>
      </c>
      <c r="H74" s="32">
        <f t="shared" si="68"/>
        <v>9630.588333</v>
      </c>
      <c r="I74" s="32">
        <f t="shared" si="10"/>
        <v>9590.545714</v>
      </c>
      <c r="J74" s="37">
        <f t="shared" si="11"/>
        <v>9544.8775</v>
      </c>
      <c r="K74" s="32">
        <f t="shared" si="12"/>
        <v>9494.593333</v>
      </c>
      <c r="L74" s="32">
        <f t="shared" si="13"/>
        <v>9456.828</v>
      </c>
      <c r="M74" s="32">
        <f t="shared" si="14"/>
        <v>9429.417273</v>
      </c>
      <c r="N74" s="32">
        <f t="shared" si="20"/>
        <v>9403.694167</v>
      </c>
      <c r="O74" s="32">
        <f t="shared" si="21"/>
        <v>9383.575385</v>
      </c>
      <c r="P74" s="32">
        <f t="shared" si="22"/>
        <v>9353.495</v>
      </c>
      <c r="Q74" s="32">
        <f t="shared" si="23"/>
        <v>9316.496667</v>
      </c>
      <c r="R74" s="4">
        <f t="shared" si="24"/>
        <v>9292.325625</v>
      </c>
      <c r="S74" s="4">
        <f t="shared" si="25"/>
        <v>9273.814118</v>
      </c>
      <c r="T74" s="4">
        <f t="shared" si="26"/>
        <v>9254.347778</v>
      </c>
      <c r="U74" s="4">
        <f t="shared" si="27"/>
        <v>9242.242105</v>
      </c>
      <c r="V74" s="4">
        <f t="shared" si="28"/>
        <v>9232.1795</v>
      </c>
    </row>
    <row r="75">
      <c r="A75" s="30">
        <v>46031.0</v>
      </c>
      <c r="B75" s="3">
        <v>9562.5</v>
      </c>
      <c r="C75" s="3">
        <v>9663.18</v>
      </c>
      <c r="D75" s="32">
        <f t="shared" si="64"/>
        <v>9736.02</v>
      </c>
      <c r="E75" s="32">
        <f t="shared" si="65"/>
        <v>9735.013333</v>
      </c>
      <c r="F75" s="32">
        <f t="shared" si="66"/>
        <v>9725.005</v>
      </c>
      <c r="G75" s="32">
        <f t="shared" si="67"/>
        <v>9691.27</v>
      </c>
      <c r="H75" s="32">
        <f t="shared" si="68"/>
        <v>9660.583333</v>
      </c>
      <c r="I75" s="32">
        <f t="shared" si="10"/>
        <v>9635.244286</v>
      </c>
      <c r="J75" s="37">
        <f t="shared" si="11"/>
        <v>9599.625</v>
      </c>
      <c r="K75" s="32">
        <f t="shared" si="12"/>
        <v>9558.022222</v>
      </c>
      <c r="L75" s="32">
        <f t="shared" si="13"/>
        <v>9511.452</v>
      </c>
      <c r="M75" s="32">
        <f t="shared" si="14"/>
        <v>9475.587273</v>
      </c>
      <c r="N75" s="32">
        <f t="shared" si="20"/>
        <v>9448.8975</v>
      </c>
      <c r="O75" s="32">
        <f t="shared" si="21"/>
        <v>9423.654615</v>
      </c>
      <c r="P75" s="32">
        <f t="shared" si="22"/>
        <v>9403.547143</v>
      </c>
      <c r="Q75" s="32">
        <f t="shared" si="23"/>
        <v>9374.140667</v>
      </c>
      <c r="R75" s="4">
        <f t="shared" si="24"/>
        <v>9338.164375</v>
      </c>
      <c r="S75" s="4">
        <f t="shared" si="25"/>
        <v>9314.140588</v>
      </c>
      <c r="T75" s="4">
        <f t="shared" si="26"/>
        <v>9295.445556</v>
      </c>
      <c r="U75" s="4">
        <f t="shared" si="27"/>
        <v>9275.865263</v>
      </c>
      <c r="V75" s="4">
        <f t="shared" si="28"/>
        <v>9263.289</v>
      </c>
    </row>
    <row r="76">
      <c r="A76" s="30">
        <v>46034.0</v>
      </c>
      <c r="B76" s="3">
        <v>9491.0</v>
      </c>
      <c r="C76" s="3">
        <v>9472.38</v>
      </c>
      <c r="D76" s="32">
        <f t="shared" si="64"/>
        <v>9567.78</v>
      </c>
      <c r="E76" s="32">
        <f t="shared" si="65"/>
        <v>9648.14</v>
      </c>
      <c r="F76" s="32">
        <f t="shared" si="66"/>
        <v>9669.355</v>
      </c>
      <c r="G76" s="32">
        <f t="shared" si="67"/>
        <v>9674.48</v>
      </c>
      <c r="H76" s="32">
        <f t="shared" si="68"/>
        <v>9654.788333</v>
      </c>
      <c r="I76" s="32">
        <f t="shared" si="10"/>
        <v>9633.697143</v>
      </c>
      <c r="J76" s="37">
        <f t="shared" si="11"/>
        <v>9614.88625</v>
      </c>
      <c r="K76" s="32">
        <f t="shared" si="12"/>
        <v>9585.486667</v>
      </c>
      <c r="L76" s="32">
        <f t="shared" si="13"/>
        <v>9549.458</v>
      </c>
      <c r="M76" s="32">
        <f t="shared" si="14"/>
        <v>9507.9</v>
      </c>
      <c r="N76" s="32">
        <f t="shared" si="20"/>
        <v>9475.32</v>
      </c>
      <c r="O76" s="32">
        <f t="shared" si="21"/>
        <v>9450.703846</v>
      </c>
      <c r="P76" s="32">
        <f t="shared" si="22"/>
        <v>9427.135</v>
      </c>
      <c r="Q76" s="32">
        <f t="shared" si="23"/>
        <v>9408.136</v>
      </c>
      <c r="R76" s="4">
        <f t="shared" si="24"/>
        <v>9380.280625</v>
      </c>
      <c r="S76" s="4">
        <f t="shared" si="25"/>
        <v>9346.059412</v>
      </c>
      <c r="T76" s="4">
        <f t="shared" si="26"/>
        <v>9322.931667</v>
      </c>
      <c r="U76" s="4">
        <f t="shared" si="27"/>
        <v>9304.757895</v>
      </c>
      <c r="V76" s="4">
        <f t="shared" si="28"/>
        <v>9285.691</v>
      </c>
    </row>
    <row r="77">
      <c r="A77" s="30">
        <v>46035.0</v>
      </c>
      <c r="B77" s="3">
        <v>9554.0</v>
      </c>
      <c r="C77" s="3">
        <v>9514.3</v>
      </c>
      <c r="D77" s="32">
        <f t="shared" si="64"/>
        <v>9493.34</v>
      </c>
      <c r="E77" s="32">
        <f t="shared" si="65"/>
        <v>9549.953333</v>
      </c>
      <c r="F77" s="32">
        <f t="shared" si="66"/>
        <v>9614.68</v>
      </c>
      <c r="G77" s="32">
        <f t="shared" si="67"/>
        <v>9638.344</v>
      </c>
      <c r="H77" s="32">
        <f t="shared" si="68"/>
        <v>9647.783333</v>
      </c>
      <c r="I77" s="32">
        <f t="shared" si="10"/>
        <v>9634.718571</v>
      </c>
      <c r="J77" s="37">
        <f t="shared" si="11"/>
        <v>9618.7725</v>
      </c>
      <c r="K77" s="32">
        <f t="shared" si="12"/>
        <v>9603.71</v>
      </c>
      <c r="L77" s="32">
        <f t="shared" si="13"/>
        <v>9578.368</v>
      </c>
      <c r="M77" s="32">
        <f t="shared" si="14"/>
        <v>9546.261818</v>
      </c>
      <c r="N77" s="32">
        <f t="shared" si="20"/>
        <v>9508.433333</v>
      </c>
      <c r="O77" s="32">
        <f t="shared" si="21"/>
        <v>9478.318462</v>
      </c>
      <c r="P77" s="32">
        <f t="shared" si="22"/>
        <v>9455.246429</v>
      </c>
      <c r="Q77" s="32">
        <f t="shared" si="23"/>
        <v>9432.946</v>
      </c>
      <c r="R77" s="4">
        <f t="shared" si="24"/>
        <v>9414.77125</v>
      </c>
      <c r="S77" s="4">
        <f t="shared" si="25"/>
        <v>9388.164118</v>
      </c>
      <c r="T77" s="4">
        <f t="shared" si="26"/>
        <v>9355.406111</v>
      </c>
      <c r="U77" s="4">
        <f t="shared" si="27"/>
        <v>9333.003684</v>
      </c>
      <c r="V77" s="4">
        <f t="shared" si="28"/>
        <v>9315.235</v>
      </c>
    </row>
    <row r="78">
      <c r="A78" s="30">
        <v>46036.0</v>
      </c>
      <c r="B78" s="3">
        <v>9579.5</v>
      </c>
      <c r="C78" s="3">
        <v>9551.63</v>
      </c>
      <c r="D78" s="32">
        <f t="shared" si="64"/>
        <v>9532.965</v>
      </c>
      <c r="E78" s="32">
        <f t="shared" si="65"/>
        <v>9512.77</v>
      </c>
      <c r="F78" s="32">
        <f t="shared" si="66"/>
        <v>9550.3725</v>
      </c>
      <c r="G78" s="32">
        <f t="shared" si="67"/>
        <v>9602.07</v>
      </c>
      <c r="H78" s="32">
        <f t="shared" si="68"/>
        <v>9623.891667</v>
      </c>
      <c r="I78" s="32">
        <f t="shared" si="10"/>
        <v>9634.047143</v>
      </c>
      <c r="J78" s="37">
        <f t="shared" si="11"/>
        <v>9624.3325</v>
      </c>
      <c r="K78" s="32">
        <f t="shared" si="12"/>
        <v>9611.312222</v>
      </c>
      <c r="L78" s="32">
        <f t="shared" si="13"/>
        <v>9598.502</v>
      </c>
      <c r="M78" s="32">
        <f t="shared" si="14"/>
        <v>9575.937273</v>
      </c>
      <c r="N78" s="32">
        <f t="shared" si="20"/>
        <v>9546.709167</v>
      </c>
      <c r="O78" s="32">
        <f t="shared" si="21"/>
        <v>9511.756154</v>
      </c>
      <c r="P78" s="32">
        <f t="shared" si="22"/>
        <v>9483.555</v>
      </c>
      <c r="Q78" s="32">
        <f t="shared" si="23"/>
        <v>9461.672</v>
      </c>
      <c r="R78" s="4">
        <f t="shared" si="24"/>
        <v>9440.36375</v>
      </c>
      <c r="S78" s="4">
        <f t="shared" si="25"/>
        <v>9422.821765</v>
      </c>
      <c r="T78" s="4">
        <f t="shared" si="26"/>
        <v>9397.245556</v>
      </c>
      <c r="U78" s="4">
        <f t="shared" si="27"/>
        <v>9365.733684</v>
      </c>
      <c r="V78" s="4">
        <f t="shared" si="28"/>
        <v>9343.935</v>
      </c>
    </row>
    <row r="79">
      <c r="A79" s="30">
        <v>46038.0</v>
      </c>
      <c r="B79" s="3">
        <v>9489.0</v>
      </c>
      <c r="C79" s="3">
        <v>9487.58</v>
      </c>
      <c r="D79" s="32">
        <f t="shared" si="64"/>
        <v>9519.605</v>
      </c>
      <c r="E79" s="32">
        <f t="shared" si="65"/>
        <v>9517.836667</v>
      </c>
      <c r="F79" s="32">
        <f t="shared" si="66"/>
        <v>9506.4725</v>
      </c>
      <c r="G79" s="32">
        <f t="shared" si="67"/>
        <v>9537.814</v>
      </c>
      <c r="H79" s="32">
        <f t="shared" si="68"/>
        <v>9582.988333</v>
      </c>
      <c r="I79" s="32">
        <f t="shared" si="10"/>
        <v>9604.418571</v>
      </c>
      <c r="J79" s="37">
        <f t="shared" si="11"/>
        <v>9615.73875</v>
      </c>
      <c r="K79" s="32">
        <f t="shared" si="12"/>
        <v>9609.137778</v>
      </c>
      <c r="L79" s="32">
        <f t="shared" si="13"/>
        <v>9598.939</v>
      </c>
      <c r="M79" s="32">
        <f t="shared" si="14"/>
        <v>9588.418182</v>
      </c>
      <c r="N79" s="32">
        <f t="shared" si="20"/>
        <v>9568.574167</v>
      </c>
      <c r="O79" s="32">
        <f t="shared" si="21"/>
        <v>9542.160769</v>
      </c>
      <c r="P79" s="32">
        <f t="shared" si="22"/>
        <v>9510.029286</v>
      </c>
      <c r="Q79" s="32">
        <f t="shared" si="23"/>
        <v>9483.823333</v>
      </c>
      <c r="R79" s="4">
        <f t="shared" si="24"/>
        <v>9463.29125</v>
      </c>
      <c r="S79" s="4">
        <f t="shared" si="25"/>
        <v>9443.141176</v>
      </c>
      <c r="T79" s="4">
        <f t="shared" si="26"/>
        <v>9426.419444</v>
      </c>
      <c r="U79" s="4">
        <f t="shared" si="27"/>
        <v>9402</v>
      </c>
      <c r="V79" s="4">
        <f t="shared" si="28"/>
        <v>9371.826</v>
      </c>
    </row>
    <row r="80">
      <c r="A80" s="30">
        <v>46041.0</v>
      </c>
      <c r="B80" s="3">
        <v>9429.5</v>
      </c>
      <c r="C80" s="3">
        <v>9434.96</v>
      </c>
      <c r="D80" s="32">
        <f t="shared" si="64"/>
        <v>9461.27</v>
      </c>
      <c r="E80" s="32">
        <f t="shared" si="65"/>
        <v>9491.39</v>
      </c>
      <c r="F80" s="32">
        <f t="shared" si="66"/>
        <v>9497.1175</v>
      </c>
      <c r="G80" s="32">
        <f t="shared" si="67"/>
        <v>9492.17</v>
      </c>
      <c r="H80" s="32">
        <f t="shared" si="68"/>
        <v>9520.671667</v>
      </c>
      <c r="I80" s="32">
        <f t="shared" si="10"/>
        <v>9561.841429</v>
      </c>
      <c r="J80" s="37">
        <f t="shared" si="11"/>
        <v>9583.23625</v>
      </c>
      <c r="K80" s="32">
        <f t="shared" si="12"/>
        <v>9595.652222</v>
      </c>
      <c r="L80" s="32">
        <f t="shared" si="13"/>
        <v>9591.72</v>
      </c>
      <c r="M80" s="32">
        <f t="shared" si="14"/>
        <v>9584.031818</v>
      </c>
      <c r="N80" s="32">
        <f t="shared" si="20"/>
        <v>9575.63</v>
      </c>
      <c r="O80" s="32">
        <f t="shared" si="21"/>
        <v>9558.296154</v>
      </c>
      <c r="P80" s="32">
        <f t="shared" si="22"/>
        <v>9534.503571</v>
      </c>
      <c r="Q80" s="32">
        <f t="shared" si="23"/>
        <v>9505.024667</v>
      </c>
      <c r="R80" s="4">
        <f t="shared" si="24"/>
        <v>9480.769375</v>
      </c>
      <c r="S80" s="4">
        <f t="shared" si="25"/>
        <v>9461.624706</v>
      </c>
      <c r="T80" s="4">
        <f t="shared" si="26"/>
        <v>9442.686667</v>
      </c>
      <c r="U80" s="4">
        <f t="shared" si="27"/>
        <v>9426.868947</v>
      </c>
      <c r="V80" s="4">
        <f t="shared" si="28"/>
        <v>9403.648</v>
      </c>
    </row>
    <row r="81">
      <c r="A81" s="30">
        <v>46042.0</v>
      </c>
      <c r="B81" s="3">
        <v>9180.0</v>
      </c>
      <c r="C81" s="3">
        <v>9288.12</v>
      </c>
      <c r="D81" s="32">
        <f t="shared" si="64"/>
        <v>9361.54</v>
      </c>
      <c r="E81" s="32">
        <f t="shared" si="65"/>
        <v>9403.553333</v>
      </c>
      <c r="F81" s="32">
        <f t="shared" si="66"/>
        <v>9440.5725</v>
      </c>
      <c r="G81" s="32">
        <f t="shared" si="67"/>
        <v>9455.318</v>
      </c>
      <c r="H81" s="32">
        <f t="shared" si="68"/>
        <v>9458.161667</v>
      </c>
      <c r="I81" s="32">
        <f t="shared" si="10"/>
        <v>9487.45</v>
      </c>
      <c r="J81" s="37">
        <f t="shared" si="11"/>
        <v>9527.62625</v>
      </c>
      <c r="K81" s="32">
        <f t="shared" si="12"/>
        <v>9550.445556</v>
      </c>
      <c r="L81" s="32">
        <f t="shared" si="13"/>
        <v>9564.899</v>
      </c>
      <c r="M81" s="32">
        <f t="shared" si="14"/>
        <v>9564.12</v>
      </c>
      <c r="N81" s="32">
        <f t="shared" si="20"/>
        <v>9559.3725</v>
      </c>
      <c r="O81" s="32">
        <f t="shared" si="21"/>
        <v>9553.513846</v>
      </c>
      <c r="P81" s="32">
        <f t="shared" si="22"/>
        <v>9538.997857</v>
      </c>
      <c r="Q81" s="32">
        <f t="shared" si="23"/>
        <v>9518.078</v>
      </c>
      <c r="R81" s="4">
        <f t="shared" si="24"/>
        <v>9491.468125</v>
      </c>
      <c r="S81" s="4">
        <f t="shared" si="25"/>
        <v>9469.437059</v>
      </c>
      <c r="T81" s="4">
        <f t="shared" si="26"/>
        <v>9451.985556</v>
      </c>
      <c r="U81" s="4">
        <f t="shared" si="27"/>
        <v>9434.551579</v>
      </c>
      <c r="V81" s="4">
        <f t="shared" si="28"/>
        <v>9419.9315</v>
      </c>
    </row>
    <row r="82">
      <c r="A82" s="30">
        <v>46043.0</v>
      </c>
      <c r="B82" s="3">
        <v>9179.0</v>
      </c>
      <c r="C82" s="3">
        <v>9156.22</v>
      </c>
      <c r="D82" s="32">
        <f t="shared" si="64"/>
        <v>9222.17</v>
      </c>
      <c r="E82" s="32">
        <f t="shared" si="65"/>
        <v>9293.1</v>
      </c>
      <c r="F82" s="32">
        <f t="shared" si="66"/>
        <v>9341.72</v>
      </c>
      <c r="G82" s="32">
        <f t="shared" si="67"/>
        <v>9383.702</v>
      </c>
      <c r="H82" s="32">
        <f t="shared" si="68"/>
        <v>9405.468333</v>
      </c>
      <c r="I82" s="32">
        <f t="shared" si="10"/>
        <v>9415.027143</v>
      </c>
      <c r="J82" s="37">
        <f t="shared" si="11"/>
        <v>9446.04625</v>
      </c>
      <c r="K82" s="32">
        <f t="shared" si="12"/>
        <v>9486.358889</v>
      </c>
      <c r="L82" s="32">
        <f t="shared" si="13"/>
        <v>9511.023</v>
      </c>
      <c r="M82" s="32">
        <f t="shared" si="14"/>
        <v>9527.746364</v>
      </c>
      <c r="N82" s="32">
        <f t="shared" si="20"/>
        <v>9530.128333</v>
      </c>
      <c r="O82" s="32">
        <f t="shared" si="21"/>
        <v>9528.360769</v>
      </c>
      <c r="P82" s="32">
        <f t="shared" si="22"/>
        <v>9525.135714</v>
      </c>
      <c r="Q82" s="32">
        <f t="shared" si="23"/>
        <v>9513.479333</v>
      </c>
      <c r="R82" s="4">
        <f t="shared" si="24"/>
        <v>9495.461875</v>
      </c>
      <c r="S82" s="4">
        <f t="shared" si="25"/>
        <v>9471.747647</v>
      </c>
      <c r="T82" s="4">
        <f t="shared" si="26"/>
        <v>9452.036111</v>
      </c>
      <c r="U82" s="4">
        <f t="shared" si="27"/>
        <v>9436.418947</v>
      </c>
      <c r="V82" s="4">
        <f t="shared" si="28"/>
        <v>9420.635</v>
      </c>
    </row>
    <row r="83">
      <c r="A83" s="30">
        <v>46044.0</v>
      </c>
      <c r="B83" s="3">
        <v>9370.0</v>
      </c>
      <c r="C83" s="3">
        <v>9287.36</v>
      </c>
      <c r="D83" s="32">
        <f t="shared" si="64"/>
        <v>9221.79</v>
      </c>
      <c r="E83" s="32">
        <f t="shared" si="65"/>
        <v>9243.9</v>
      </c>
      <c r="F83" s="32">
        <f t="shared" si="66"/>
        <v>9291.665</v>
      </c>
      <c r="G83" s="32">
        <f t="shared" si="67"/>
        <v>9330.848</v>
      </c>
      <c r="H83" s="32">
        <f t="shared" si="68"/>
        <v>9367.645</v>
      </c>
      <c r="I83" s="32">
        <f t="shared" si="10"/>
        <v>9388.595714</v>
      </c>
      <c r="J83" s="37">
        <f t="shared" si="11"/>
        <v>9399.06875</v>
      </c>
      <c r="K83" s="32">
        <f t="shared" si="12"/>
        <v>9428.414444</v>
      </c>
      <c r="L83" s="32">
        <f t="shared" si="13"/>
        <v>9466.459</v>
      </c>
      <c r="M83" s="32">
        <f t="shared" si="14"/>
        <v>9490.69</v>
      </c>
      <c r="N83" s="32">
        <f t="shared" si="20"/>
        <v>9507.714167</v>
      </c>
      <c r="O83" s="32">
        <f t="shared" si="21"/>
        <v>9511.453846</v>
      </c>
      <c r="P83" s="32">
        <f t="shared" si="22"/>
        <v>9511.146429</v>
      </c>
      <c r="Q83" s="32">
        <f t="shared" si="23"/>
        <v>9509.284</v>
      </c>
      <c r="R83" s="4">
        <f t="shared" si="24"/>
        <v>9499.346875</v>
      </c>
      <c r="S83" s="4">
        <f t="shared" si="25"/>
        <v>9483.220588</v>
      </c>
      <c r="T83" s="4">
        <f t="shared" si="26"/>
        <v>9461.503889</v>
      </c>
      <c r="U83" s="4">
        <f t="shared" si="27"/>
        <v>9443.368947</v>
      </c>
      <c r="V83" s="4">
        <f t="shared" si="28"/>
        <v>9428.966</v>
      </c>
    </row>
    <row r="84">
      <c r="A84" s="30">
        <v>46045.0</v>
      </c>
      <c r="B84" s="3">
        <v>9413.5</v>
      </c>
      <c r="C84" s="3">
        <v>9442.79</v>
      </c>
      <c r="D84" s="32">
        <f t="shared" si="64"/>
        <v>9365.075</v>
      </c>
      <c r="E84" s="32">
        <f t="shared" si="65"/>
        <v>9295.456667</v>
      </c>
      <c r="F84" s="32">
        <f t="shared" si="66"/>
        <v>9293.6225</v>
      </c>
      <c r="G84" s="32">
        <f t="shared" si="67"/>
        <v>9321.89</v>
      </c>
      <c r="H84" s="32">
        <f t="shared" si="68"/>
        <v>9349.505</v>
      </c>
      <c r="I84" s="32">
        <f t="shared" si="10"/>
        <v>9378.38</v>
      </c>
      <c r="J84" s="37">
        <f t="shared" si="11"/>
        <v>9395.37</v>
      </c>
      <c r="K84" s="32">
        <f t="shared" si="12"/>
        <v>9403.926667</v>
      </c>
      <c r="L84" s="32">
        <f t="shared" si="13"/>
        <v>9429.852</v>
      </c>
      <c r="M84" s="32">
        <f t="shared" si="14"/>
        <v>9464.307273</v>
      </c>
      <c r="N84" s="32">
        <f t="shared" si="20"/>
        <v>9486.698333</v>
      </c>
      <c r="O84" s="32">
        <f t="shared" si="21"/>
        <v>9502.72</v>
      </c>
      <c r="P84" s="32">
        <f t="shared" si="22"/>
        <v>9506.549286</v>
      </c>
      <c r="Q84" s="32">
        <f t="shared" si="23"/>
        <v>9506.589333</v>
      </c>
      <c r="R84" s="4">
        <f t="shared" si="24"/>
        <v>9505.128125</v>
      </c>
      <c r="S84" s="4">
        <f t="shared" si="25"/>
        <v>9496.02</v>
      </c>
      <c r="T84" s="4">
        <f t="shared" si="26"/>
        <v>9480.974444</v>
      </c>
      <c r="U84" s="4">
        <f t="shared" si="27"/>
        <v>9460.518947</v>
      </c>
      <c r="V84" s="4">
        <f t="shared" si="28"/>
        <v>9443.34</v>
      </c>
    </row>
    <row r="85">
      <c r="A85" s="30">
        <v>46049.0</v>
      </c>
      <c r="B85" s="3">
        <v>9492.0</v>
      </c>
      <c r="C85" s="3">
        <v>9424.27</v>
      </c>
      <c r="D85" s="32">
        <f t="shared" si="64"/>
        <v>9433.53</v>
      </c>
      <c r="E85" s="32">
        <f t="shared" si="65"/>
        <v>9384.806667</v>
      </c>
      <c r="F85" s="32">
        <f t="shared" si="66"/>
        <v>9327.66</v>
      </c>
      <c r="G85" s="32">
        <f t="shared" si="67"/>
        <v>9319.752</v>
      </c>
      <c r="H85" s="32">
        <f t="shared" si="68"/>
        <v>9338.953333</v>
      </c>
      <c r="I85" s="32">
        <f t="shared" si="10"/>
        <v>9360.185714</v>
      </c>
      <c r="J85" s="37">
        <f t="shared" si="11"/>
        <v>9384.11625</v>
      </c>
      <c r="K85" s="32">
        <f t="shared" si="12"/>
        <v>9398.581111</v>
      </c>
      <c r="L85" s="32">
        <f t="shared" si="13"/>
        <v>9405.961</v>
      </c>
      <c r="M85" s="32">
        <f t="shared" si="14"/>
        <v>9429.344545</v>
      </c>
      <c r="N85" s="32">
        <f t="shared" si="20"/>
        <v>9460.970833</v>
      </c>
      <c r="O85" s="32">
        <f t="shared" si="21"/>
        <v>9481.896154</v>
      </c>
      <c r="P85" s="32">
        <f t="shared" si="22"/>
        <v>9497.116429</v>
      </c>
      <c r="Q85" s="32">
        <f t="shared" si="23"/>
        <v>9501.064</v>
      </c>
      <c r="R85" s="4">
        <f t="shared" si="24"/>
        <v>9501.444375</v>
      </c>
      <c r="S85" s="4">
        <f t="shared" si="25"/>
        <v>9500.371765</v>
      </c>
      <c r="T85" s="4">
        <f t="shared" si="26"/>
        <v>9492.033889</v>
      </c>
      <c r="U85" s="4">
        <f t="shared" si="27"/>
        <v>9477.99</v>
      </c>
      <c r="V85" s="4">
        <f t="shared" si="28"/>
        <v>9458.7065</v>
      </c>
    </row>
    <row r="86">
      <c r="A86" s="30">
        <v>46050.0</v>
      </c>
      <c r="B86" s="3">
        <v>9433.5</v>
      </c>
      <c r="C86" s="3">
        <v>9347.87</v>
      </c>
      <c r="D86" s="32">
        <f t="shared" si="64"/>
        <v>9386.07</v>
      </c>
      <c r="E86" s="32">
        <f t="shared" si="65"/>
        <v>9404.976667</v>
      </c>
      <c r="F86" s="32">
        <f t="shared" si="66"/>
        <v>9375.5725</v>
      </c>
      <c r="G86" s="32">
        <f t="shared" si="67"/>
        <v>9331.702</v>
      </c>
      <c r="H86" s="32">
        <f t="shared" si="68"/>
        <v>9324.438333</v>
      </c>
      <c r="I86" s="32">
        <f t="shared" si="10"/>
        <v>9340.227143</v>
      </c>
      <c r="J86" s="37">
        <f t="shared" si="11"/>
        <v>9358.64625</v>
      </c>
      <c r="K86" s="32">
        <f t="shared" si="12"/>
        <v>9380.088889</v>
      </c>
      <c r="L86" s="32">
        <f t="shared" si="13"/>
        <v>9393.51</v>
      </c>
      <c r="M86" s="32">
        <f t="shared" si="14"/>
        <v>9400.68</v>
      </c>
      <c r="N86" s="32">
        <f t="shared" si="20"/>
        <v>9422.555</v>
      </c>
      <c r="O86" s="32">
        <f t="shared" si="21"/>
        <v>9452.270769</v>
      </c>
      <c r="P86" s="32">
        <f t="shared" si="22"/>
        <v>9472.322857</v>
      </c>
      <c r="Q86" s="32">
        <f t="shared" si="23"/>
        <v>9487.166667</v>
      </c>
      <c r="R86" s="4">
        <f t="shared" si="24"/>
        <v>9491.489375</v>
      </c>
      <c r="S86" s="4">
        <f t="shared" si="25"/>
        <v>9492.410588</v>
      </c>
      <c r="T86" s="4">
        <f t="shared" si="26"/>
        <v>9491.899444</v>
      </c>
      <c r="U86" s="4">
        <f t="shared" si="27"/>
        <v>9484.446316</v>
      </c>
      <c r="V86" s="4">
        <f t="shared" si="28"/>
        <v>9471.484</v>
      </c>
    </row>
    <row r="87">
      <c r="A87" s="30">
        <v>46051.0</v>
      </c>
      <c r="B87" s="3">
        <v>9512.0</v>
      </c>
      <c r="C87" s="3">
        <v>9461.91</v>
      </c>
      <c r="D87" s="32">
        <f t="shared" si="64"/>
        <v>9404.89</v>
      </c>
      <c r="E87" s="32">
        <f t="shared" si="65"/>
        <v>9411.35</v>
      </c>
      <c r="F87" s="32">
        <f t="shared" si="66"/>
        <v>9419.21</v>
      </c>
      <c r="G87" s="32">
        <f t="shared" si="67"/>
        <v>9392.84</v>
      </c>
      <c r="H87" s="32">
        <f t="shared" si="68"/>
        <v>9353.403333</v>
      </c>
      <c r="I87" s="32">
        <f t="shared" si="10"/>
        <v>9344.077143</v>
      </c>
      <c r="J87" s="37">
        <f t="shared" si="11"/>
        <v>9355.4375</v>
      </c>
      <c r="K87" s="32">
        <f t="shared" si="12"/>
        <v>9370.12</v>
      </c>
      <c r="L87" s="32">
        <f t="shared" si="13"/>
        <v>9388.271</v>
      </c>
      <c r="M87" s="32">
        <f t="shared" si="14"/>
        <v>9399.728182</v>
      </c>
      <c r="N87" s="32">
        <f t="shared" si="20"/>
        <v>9405.7825</v>
      </c>
      <c r="O87" s="32">
        <f t="shared" si="21"/>
        <v>9425.582308</v>
      </c>
      <c r="P87" s="32">
        <f t="shared" si="22"/>
        <v>9452.959286</v>
      </c>
      <c r="Q87" s="32">
        <f t="shared" si="23"/>
        <v>9471.628667</v>
      </c>
      <c r="R87" s="4">
        <f t="shared" si="24"/>
        <v>9485.588125</v>
      </c>
      <c r="S87" s="4">
        <f t="shared" si="25"/>
        <v>9489.749412</v>
      </c>
      <c r="T87" s="4">
        <f t="shared" si="26"/>
        <v>9490.716111</v>
      </c>
      <c r="U87" s="4">
        <f t="shared" si="27"/>
        <v>9490.321053</v>
      </c>
      <c r="V87" s="4">
        <f t="shared" si="28"/>
        <v>9483.3195</v>
      </c>
    </row>
    <row r="88">
      <c r="A88" s="30">
        <v>46052.0</v>
      </c>
      <c r="B88" s="3">
        <v>9597.5</v>
      </c>
      <c r="C88" s="3">
        <v>9554.64</v>
      </c>
      <c r="D88" s="32">
        <f t="shared" si="64"/>
        <v>9508.275</v>
      </c>
      <c r="E88" s="32">
        <f t="shared" si="65"/>
        <v>9454.806667</v>
      </c>
      <c r="F88" s="32">
        <f t="shared" si="66"/>
        <v>9447.1725</v>
      </c>
      <c r="G88" s="32">
        <f t="shared" si="67"/>
        <v>9446.296</v>
      </c>
      <c r="H88" s="32">
        <f t="shared" si="68"/>
        <v>9419.806667</v>
      </c>
      <c r="I88" s="32">
        <f t="shared" si="10"/>
        <v>9382.151429</v>
      </c>
      <c r="J88" s="37">
        <f t="shared" si="11"/>
        <v>9370.3975</v>
      </c>
      <c r="K88" s="32">
        <f t="shared" si="12"/>
        <v>9377.571111</v>
      </c>
      <c r="L88" s="32">
        <f t="shared" si="13"/>
        <v>9388.572</v>
      </c>
      <c r="M88" s="32">
        <f t="shared" si="14"/>
        <v>9403.395455</v>
      </c>
      <c r="N88" s="32">
        <f t="shared" si="20"/>
        <v>9412.6375</v>
      </c>
      <c r="O88" s="32">
        <f t="shared" si="21"/>
        <v>9417.233077</v>
      </c>
      <c r="P88" s="32">
        <f t="shared" si="22"/>
        <v>9434.800714</v>
      </c>
      <c r="Q88" s="32">
        <f t="shared" si="23"/>
        <v>9459.738</v>
      </c>
      <c r="R88" s="4">
        <f t="shared" si="24"/>
        <v>9476.816875</v>
      </c>
      <c r="S88" s="4">
        <f t="shared" si="25"/>
        <v>9489.65</v>
      </c>
      <c r="T88" s="4">
        <f t="shared" si="26"/>
        <v>9493.354444</v>
      </c>
      <c r="U88" s="4">
        <f t="shared" si="27"/>
        <v>9494.080526</v>
      </c>
      <c r="V88" s="4">
        <f t="shared" si="28"/>
        <v>9493.537</v>
      </c>
    </row>
    <row r="89">
      <c r="A89" s="30">
        <v>46054.0</v>
      </c>
      <c r="B89" s="3">
        <v>9499.5</v>
      </c>
      <c r="C89" s="3">
        <v>9533.19</v>
      </c>
      <c r="D89" s="32">
        <f t="shared" si="64"/>
        <v>9543.915</v>
      </c>
      <c r="E89" s="32">
        <f t="shared" si="65"/>
        <v>9516.58</v>
      </c>
      <c r="F89" s="32">
        <f t="shared" si="66"/>
        <v>9474.4025</v>
      </c>
      <c r="G89" s="32">
        <f t="shared" si="67"/>
        <v>9464.376</v>
      </c>
      <c r="H89" s="32">
        <f t="shared" si="68"/>
        <v>9460.778333</v>
      </c>
      <c r="I89" s="32">
        <f t="shared" si="10"/>
        <v>9436.004286</v>
      </c>
      <c r="J89" s="37">
        <f t="shared" si="11"/>
        <v>9401.03125</v>
      </c>
      <c r="K89" s="32">
        <f t="shared" si="12"/>
        <v>9388.485556</v>
      </c>
      <c r="L89" s="32">
        <f t="shared" si="13"/>
        <v>9393.133</v>
      </c>
      <c r="M89" s="32">
        <f t="shared" si="14"/>
        <v>9401.719091</v>
      </c>
      <c r="N89" s="32">
        <f t="shared" si="20"/>
        <v>9414.211667</v>
      </c>
      <c r="O89" s="32">
        <f t="shared" si="21"/>
        <v>9421.910769</v>
      </c>
      <c r="P89" s="32">
        <f t="shared" si="22"/>
        <v>9425.515714</v>
      </c>
      <c r="Q89" s="32">
        <f t="shared" si="23"/>
        <v>9441.36</v>
      </c>
      <c r="R89" s="4">
        <f t="shared" si="24"/>
        <v>9464.32875</v>
      </c>
      <c r="S89" s="4">
        <f t="shared" si="25"/>
        <v>9480.132941</v>
      </c>
      <c r="T89" s="4">
        <f t="shared" si="26"/>
        <v>9492.068889</v>
      </c>
      <c r="U89" s="4">
        <f t="shared" si="27"/>
        <v>9495.451053</v>
      </c>
      <c r="V89" s="4">
        <f t="shared" si="28"/>
        <v>9496.036</v>
      </c>
    </row>
    <row r="90">
      <c r="A90" s="30">
        <v>46055.0</v>
      </c>
      <c r="B90" s="3">
        <v>9496.5</v>
      </c>
      <c r="C90" s="3">
        <v>9382.71</v>
      </c>
      <c r="D90" s="32">
        <f t="shared" si="64"/>
        <v>9457.95</v>
      </c>
      <c r="E90" s="32">
        <f t="shared" si="65"/>
        <v>9490.18</v>
      </c>
      <c r="F90" s="32">
        <f t="shared" si="66"/>
        <v>9483.1125</v>
      </c>
      <c r="G90" s="32">
        <f t="shared" si="67"/>
        <v>9456.064</v>
      </c>
      <c r="H90" s="32">
        <f t="shared" si="68"/>
        <v>9450.765</v>
      </c>
      <c r="I90" s="32">
        <f t="shared" si="10"/>
        <v>9449.625714</v>
      </c>
      <c r="J90" s="37">
        <f t="shared" si="11"/>
        <v>9429.3425</v>
      </c>
      <c r="K90" s="32">
        <f t="shared" si="12"/>
        <v>9398.995556</v>
      </c>
      <c r="L90" s="32">
        <f t="shared" si="13"/>
        <v>9387.908</v>
      </c>
      <c r="M90" s="32">
        <f t="shared" si="14"/>
        <v>9392.185455</v>
      </c>
      <c r="N90" s="32">
        <f t="shared" si="20"/>
        <v>9400.135</v>
      </c>
      <c r="O90" s="32">
        <f t="shared" si="21"/>
        <v>9411.788462</v>
      </c>
      <c r="P90" s="32">
        <f t="shared" si="22"/>
        <v>9419.110714</v>
      </c>
      <c r="Q90" s="32">
        <f t="shared" si="23"/>
        <v>9422.662</v>
      </c>
      <c r="R90" s="4">
        <f t="shared" si="24"/>
        <v>9437.694375</v>
      </c>
      <c r="S90" s="4">
        <f t="shared" si="25"/>
        <v>9459.527647</v>
      </c>
      <c r="T90" s="4">
        <f t="shared" si="26"/>
        <v>9474.720556</v>
      </c>
      <c r="U90" s="4">
        <f t="shared" si="27"/>
        <v>9486.313158</v>
      </c>
      <c r="V90" s="4">
        <f t="shared" si="28"/>
        <v>9489.814</v>
      </c>
    </row>
    <row r="91">
      <c r="A91" s="30">
        <v>46056.0</v>
      </c>
      <c r="B91" s="3">
        <v>9595.5</v>
      </c>
      <c r="C91" s="3">
        <v>9656.57</v>
      </c>
      <c r="D91" s="32">
        <f t="shared" si="64"/>
        <v>9519.64</v>
      </c>
      <c r="E91" s="32">
        <f t="shared" si="65"/>
        <v>9524.156667</v>
      </c>
      <c r="F91" s="32">
        <f t="shared" si="66"/>
        <v>9531.7775</v>
      </c>
      <c r="G91" s="32">
        <f t="shared" si="67"/>
        <v>9517.804</v>
      </c>
      <c r="H91" s="32">
        <f t="shared" si="68"/>
        <v>9489.481667</v>
      </c>
      <c r="I91" s="32">
        <f t="shared" si="10"/>
        <v>9480.165714</v>
      </c>
      <c r="J91" s="37">
        <f t="shared" si="11"/>
        <v>9475.49375</v>
      </c>
      <c r="K91" s="32">
        <f t="shared" si="12"/>
        <v>9454.59</v>
      </c>
      <c r="L91" s="32">
        <f t="shared" si="13"/>
        <v>9424.753</v>
      </c>
      <c r="M91" s="32">
        <f t="shared" si="14"/>
        <v>9412.331818</v>
      </c>
      <c r="N91" s="32">
        <f t="shared" si="20"/>
        <v>9414.2175</v>
      </c>
      <c r="O91" s="32">
        <f t="shared" si="21"/>
        <v>9419.860769</v>
      </c>
      <c r="P91" s="32">
        <f t="shared" si="22"/>
        <v>9429.272857</v>
      </c>
      <c r="Q91" s="32">
        <f t="shared" si="23"/>
        <v>9434.941333</v>
      </c>
      <c r="R91" s="4">
        <f t="shared" si="24"/>
        <v>9437.28125</v>
      </c>
      <c r="S91" s="4">
        <f t="shared" si="25"/>
        <v>9450.569412</v>
      </c>
      <c r="T91" s="4">
        <f t="shared" si="26"/>
        <v>9470.474444</v>
      </c>
      <c r="U91" s="4">
        <f t="shared" si="27"/>
        <v>9484.291579</v>
      </c>
      <c r="V91" s="4">
        <f t="shared" si="28"/>
        <v>9494.826</v>
      </c>
    </row>
    <row r="92">
      <c r="A92" s="30">
        <v>46057.0</v>
      </c>
      <c r="B92" s="3">
        <v>9639.0</v>
      </c>
      <c r="C92" s="3">
        <v>9639.76</v>
      </c>
      <c r="D92" s="32">
        <f t="shared" si="64"/>
        <v>9648.165</v>
      </c>
      <c r="E92" s="32">
        <f t="shared" si="65"/>
        <v>9559.68</v>
      </c>
      <c r="F92" s="32">
        <f t="shared" si="66"/>
        <v>9553.0575</v>
      </c>
      <c r="G92" s="32">
        <f t="shared" si="67"/>
        <v>9553.374</v>
      </c>
      <c r="H92" s="32">
        <f t="shared" si="68"/>
        <v>9538.13</v>
      </c>
      <c r="I92" s="32">
        <f t="shared" si="10"/>
        <v>9510.95</v>
      </c>
      <c r="J92" s="37">
        <f t="shared" si="11"/>
        <v>9500.115</v>
      </c>
      <c r="K92" s="32">
        <f t="shared" si="12"/>
        <v>9493.745556</v>
      </c>
      <c r="L92" s="32">
        <f t="shared" si="13"/>
        <v>9473.107</v>
      </c>
      <c r="M92" s="32">
        <f t="shared" si="14"/>
        <v>9444.299091</v>
      </c>
      <c r="N92" s="32">
        <f t="shared" si="20"/>
        <v>9431.284167</v>
      </c>
      <c r="O92" s="32">
        <f t="shared" si="21"/>
        <v>9431.566923</v>
      </c>
      <c r="P92" s="32">
        <f t="shared" si="22"/>
        <v>9435.567857</v>
      </c>
      <c r="Q92" s="32">
        <f t="shared" si="23"/>
        <v>9443.305333</v>
      </c>
      <c r="R92" s="4">
        <f t="shared" si="24"/>
        <v>9447.7425</v>
      </c>
      <c r="S92" s="4">
        <f t="shared" si="25"/>
        <v>9449.191765</v>
      </c>
      <c r="T92" s="4">
        <f t="shared" si="26"/>
        <v>9461.08</v>
      </c>
      <c r="U92" s="4">
        <f t="shared" si="27"/>
        <v>9479.384211</v>
      </c>
      <c r="V92" s="4">
        <f t="shared" si="28"/>
        <v>9492.065</v>
      </c>
    </row>
    <row r="93">
      <c r="A93" s="30">
        <v>46058.0</v>
      </c>
      <c r="B93" s="3">
        <v>9647.0</v>
      </c>
      <c r="C93" s="3">
        <v>9646.5</v>
      </c>
      <c r="D93" s="32">
        <f t="shared" si="64"/>
        <v>9643.13</v>
      </c>
      <c r="E93" s="32">
        <f t="shared" si="65"/>
        <v>9647.61</v>
      </c>
      <c r="F93" s="32">
        <f t="shared" si="66"/>
        <v>9581.385</v>
      </c>
      <c r="G93" s="32">
        <f t="shared" si="67"/>
        <v>9571.746</v>
      </c>
      <c r="H93" s="32">
        <f t="shared" si="68"/>
        <v>9568.895</v>
      </c>
      <c r="I93" s="32">
        <f t="shared" si="10"/>
        <v>9553.611429</v>
      </c>
      <c r="J93" s="37">
        <f t="shared" si="11"/>
        <v>9527.89375</v>
      </c>
      <c r="K93" s="32">
        <f t="shared" si="12"/>
        <v>9516.38</v>
      </c>
      <c r="L93" s="32">
        <f t="shared" si="13"/>
        <v>9509.021</v>
      </c>
      <c r="M93" s="32">
        <f t="shared" si="14"/>
        <v>9488.87</v>
      </c>
      <c r="N93" s="32">
        <f t="shared" si="20"/>
        <v>9461.149167</v>
      </c>
      <c r="O93" s="32">
        <f t="shared" si="21"/>
        <v>9447.839231</v>
      </c>
      <c r="P93" s="32">
        <f t="shared" si="22"/>
        <v>9446.919286</v>
      </c>
      <c r="Q93" s="32">
        <f t="shared" si="23"/>
        <v>9449.63</v>
      </c>
      <c r="R93" s="4">
        <f t="shared" si="24"/>
        <v>9456.005</v>
      </c>
      <c r="S93" s="4">
        <f t="shared" si="25"/>
        <v>9459.434118</v>
      </c>
      <c r="T93" s="4">
        <f t="shared" si="26"/>
        <v>9460.153333</v>
      </c>
      <c r="U93" s="4">
        <f t="shared" si="27"/>
        <v>9470.838947</v>
      </c>
      <c r="V93" s="4">
        <f t="shared" si="28"/>
        <v>9487.74</v>
      </c>
    </row>
    <row r="94">
      <c r="A94" s="30">
        <v>46059.0</v>
      </c>
      <c r="B94" s="3">
        <v>9518.5</v>
      </c>
      <c r="C94" s="3">
        <v>9521.13</v>
      </c>
      <c r="D94" s="32">
        <f t="shared" si="64"/>
        <v>9583.815</v>
      </c>
      <c r="E94" s="32">
        <f t="shared" si="65"/>
        <v>9602.463333</v>
      </c>
      <c r="F94" s="32">
        <f t="shared" si="66"/>
        <v>9615.99</v>
      </c>
      <c r="G94" s="32">
        <f t="shared" si="67"/>
        <v>9569.334</v>
      </c>
      <c r="H94" s="32">
        <f t="shared" si="68"/>
        <v>9563.31</v>
      </c>
      <c r="I94" s="32">
        <f t="shared" si="10"/>
        <v>9562.071429</v>
      </c>
      <c r="J94" s="37">
        <f t="shared" si="11"/>
        <v>9549.55125</v>
      </c>
      <c r="K94" s="32">
        <f t="shared" si="12"/>
        <v>9527.142222</v>
      </c>
      <c r="L94" s="32">
        <f t="shared" si="13"/>
        <v>9516.855</v>
      </c>
      <c r="M94" s="32">
        <f t="shared" si="14"/>
        <v>9510.121818</v>
      </c>
      <c r="N94" s="32">
        <f t="shared" si="20"/>
        <v>9491.558333</v>
      </c>
      <c r="O94" s="32">
        <f t="shared" si="21"/>
        <v>9465.763077</v>
      </c>
      <c r="P94" s="32">
        <f t="shared" si="22"/>
        <v>9453.074286</v>
      </c>
      <c r="Q94" s="32">
        <f t="shared" si="23"/>
        <v>9451.866667</v>
      </c>
      <c r="R94" s="4">
        <f t="shared" si="24"/>
        <v>9454.09875</v>
      </c>
      <c r="S94" s="4">
        <f t="shared" si="25"/>
        <v>9459.835882</v>
      </c>
      <c r="T94" s="4">
        <f t="shared" si="26"/>
        <v>9462.861667</v>
      </c>
      <c r="U94" s="4">
        <f t="shared" si="27"/>
        <v>9463.362632</v>
      </c>
      <c r="V94" s="4">
        <f t="shared" si="28"/>
        <v>9473.3535</v>
      </c>
    </row>
    <row r="95">
      <c r="A95" s="30">
        <v>46062.0</v>
      </c>
      <c r="B95" s="3">
        <v>9590.0</v>
      </c>
      <c r="C95" s="3">
        <v>9573.3</v>
      </c>
      <c r="D95" s="32">
        <f t="shared" si="64"/>
        <v>9547.215</v>
      </c>
      <c r="E95" s="32">
        <f t="shared" si="65"/>
        <v>9580.31</v>
      </c>
      <c r="F95" s="32">
        <f t="shared" si="66"/>
        <v>9595.1725</v>
      </c>
      <c r="G95" s="32">
        <f t="shared" si="67"/>
        <v>9607.452</v>
      </c>
      <c r="H95" s="32">
        <f t="shared" si="68"/>
        <v>9569.995</v>
      </c>
      <c r="I95" s="32">
        <f t="shared" si="10"/>
        <v>9564.737143</v>
      </c>
      <c r="J95" s="37">
        <f t="shared" si="11"/>
        <v>9563.475</v>
      </c>
      <c r="K95" s="32">
        <f t="shared" si="12"/>
        <v>9552.19</v>
      </c>
      <c r="L95" s="32">
        <f t="shared" si="13"/>
        <v>9531.758</v>
      </c>
      <c r="M95" s="32">
        <f t="shared" si="14"/>
        <v>9521.986364</v>
      </c>
      <c r="N95" s="32">
        <f t="shared" si="20"/>
        <v>9515.386667</v>
      </c>
      <c r="O95" s="32">
        <f t="shared" si="21"/>
        <v>9497.846154</v>
      </c>
      <c r="P95" s="32">
        <f t="shared" si="22"/>
        <v>9473.444286</v>
      </c>
      <c r="Q95" s="32">
        <f t="shared" si="23"/>
        <v>9461.089333</v>
      </c>
      <c r="R95" s="4">
        <f t="shared" si="24"/>
        <v>9459.45625</v>
      </c>
      <c r="S95" s="4">
        <f t="shared" si="25"/>
        <v>9461.110588</v>
      </c>
      <c r="T95" s="4">
        <f t="shared" si="26"/>
        <v>9466.139444</v>
      </c>
      <c r="U95" s="4">
        <f t="shared" si="27"/>
        <v>9468.674211</v>
      </c>
      <c r="V95" s="4">
        <f t="shared" si="28"/>
        <v>9468.8595</v>
      </c>
    </row>
    <row r="96">
      <c r="A96" s="30">
        <v>46063.0</v>
      </c>
      <c r="B96" s="3">
        <v>9774.0</v>
      </c>
      <c r="C96" s="3">
        <v>9773.82</v>
      </c>
      <c r="D96" s="32">
        <f t="shared" si="64"/>
        <v>9673.56</v>
      </c>
      <c r="E96" s="32">
        <f t="shared" si="65"/>
        <v>9622.75</v>
      </c>
      <c r="F96" s="32">
        <f t="shared" si="66"/>
        <v>9628.6875</v>
      </c>
      <c r="G96" s="32">
        <f t="shared" si="67"/>
        <v>9630.902</v>
      </c>
      <c r="H96" s="32">
        <f t="shared" si="68"/>
        <v>9635.18</v>
      </c>
      <c r="I96" s="32">
        <f t="shared" si="10"/>
        <v>9599.112857</v>
      </c>
      <c r="J96" s="37">
        <f t="shared" si="11"/>
        <v>9590.8725</v>
      </c>
      <c r="K96" s="32">
        <f t="shared" si="12"/>
        <v>9586.846667</v>
      </c>
      <c r="L96" s="32">
        <f t="shared" si="13"/>
        <v>9574.353</v>
      </c>
      <c r="M96" s="32">
        <f t="shared" si="14"/>
        <v>9553.763636</v>
      </c>
      <c r="N96" s="32">
        <f t="shared" si="20"/>
        <v>9542.9725</v>
      </c>
      <c r="O96" s="32">
        <f t="shared" si="21"/>
        <v>9535.266154</v>
      </c>
      <c r="P96" s="32">
        <f t="shared" si="22"/>
        <v>9517.558571</v>
      </c>
      <c r="Q96" s="32">
        <f t="shared" si="23"/>
        <v>9493.469333</v>
      </c>
      <c r="R96" s="4">
        <f t="shared" si="24"/>
        <v>9480.635</v>
      </c>
      <c r="S96" s="4">
        <f t="shared" si="25"/>
        <v>9477.948235</v>
      </c>
      <c r="T96" s="4">
        <f t="shared" si="26"/>
        <v>9478.483333</v>
      </c>
      <c r="U96" s="4">
        <f t="shared" si="27"/>
        <v>9482.333158</v>
      </c>
      <c r="V96" s="4">
        <f t="shared" si="28"/>
        <v>9483.9315</v>
      </c>
    </row>
    <row r="97">
      <c r="A97" s="30">
        <v>46064.0</v>
      </c>
      <c r="B97" s="3">
        <v>9869.5</v>
      </c>
      <c r="C97" s="3">
        <v>9860.25</v>
      </c>
      <c r="D97" s="32">
        <f t="shared" si="64"/>
        <v>9817.035</v>
      </c>
      <c r="E97" s="32">
        <f t="shared" si="65"/>
        <v>9735.79</v>
      </c>
      <c r="F97" s="32">
        <f t="shared" si="66"/>
        <v>9682.125</v>
      </c>
      <c r="G97" s="32">
        <f t="shared" si="67"/>
        <v>9675</v>
      </c>
      <c r="H97" s="32">
        <f t="shared" si="68"/>
        <v>9669.126667</v>
      </c>
      <c r="I97" s="32">
        <f t="shared" si="10"/>
        <v>9667.332857</v>
      </c>
      <c r="J97" s="37">
        <f t="shared" si="11"/>
        <v>9631.755</v>
      </c>
      <c r="K97" s="32">
        <f t="shared" si="12"/>
        <v>9620.803333</v>
      </c>
      <c r="L97" s="32">
        <f t="shared" si="13"/>
        <v>9614.187</v>
      </c>
      <c r="M97" s="32">
        <f t="shared" si="14"/>
        <v>9600.343636</v>
      </c>
      <c r="N97" s="32">
        <f t="shared" si="20"/>
        <v>9579.304167</v>
      </c>
      <c r="O97" s="32">
        <f t="shared" si="21"/>
        <v>9567.378462</v>
      </c>
      <c r="P97" s="32">
        <f t="shared" si="22"/>
        <v>9558.479286</v>
      </c>
      <c r="Q97" s="32">
        <f t="shared" si="23"/>
        <v>9540.404667</v>
      </c>
      <c r="R97" s="4">
        <f t="shared" si="24"/>
        <v>9516.393125</v>
      </c>
      <c r="S97" s="4">
        <f t="shared" si="25"/>
        <v>9502.965294</v>
      </c>
      <c r="T97" s="4">
        <f t="shared" si="26"/>
        <v>9499.187222</v>
      </c>
      <c r="U97" s="4">
        <f t="shared" si="27"/>
        <v>9498.576316</v>
      </c>
      <c r="V97" s="4">
        <f t="shared" si="28"/>
        <v>9501.229</v>
      </c>
    </row>
    <row r="98">
      <c r="A98" s="30">
        <v>46065.0</v>
      </c>
      <c r="B98" s="3">
        <v>9840.0</v>
      </c>
      <c r="C98" s="3">
        <v>9865.53</v>
      </c>
      <c r="D98" s="32">
        <f t="shared" si="64"/>
        <v>9862.89</v>
      </c>
      <c r="E98" s="32">
        <f t="shared" si="65"/>
        <v>9833.2</v>
      </c>
      <c r="F98" s="32">
        <f t="shared" si="66"/>
        <v>9768.225</v>
      </c>
      <c r="G98" s="32">
        <f t="shared" si="67"/>
        <v>9718.806</v>
      </c>
      <c r="H98" s="32">
        <f t="shared" si="68"/>
        <v>9706.755</v>
      </c>
      <c r="I98" s="32">
        <f t="shared" si="10"/>
        <v>9697.184286</v>
      </c>
      <c r="J98" s="37">
        <f t="shared" si="11"/>
        <v>9692.1075</v>
      </c>
      <c r="K98" s="32">
        <f t="shared" si="12"/>
        <v>9657.73</v>
      </c>
      <c r="L98" s="32">
        <f t="shared" si="13"/>
        <v>9645.276</v>
      </c>
      <c r="M98" s="32">
        <f t="shared" si="14"/>
        <v>9637.036364</v>
      </c>
      <c r="N98" s="32">
        <f t="shared" si="20"/>
        <v>9622.4425</v>
      </c>
      <c r="O98" s="32">
        <f t="shared" si="21"/>
        <v>9601.321538</v>
      </c>
      <c r="P98" s="32">
        <f t="shared" si="22"/>
        <v>9588.675</v>
      </c>
      <c r="Q98" s="32">
        <f t="shared" si="23"/>
        <v>9578.949333</v>
      </c>
      <c r="R98" s="4">
        <f t="shared" si="24"/>
        <v>9560.725</v>
      </c>
      <c r="S98" s="4">
        <f t="shared" si="25"/>
        <v>9536.930588</v>
      </c>
      <c r="T98" s="4">
        <f t="shared" si="26"/>
        <v>9523.107778</v>
      </c>
      <c r="U98" s="4">
        <f t="shared" si="27"/>
        <v>9518.468421</v>
      </c>
      <c r="V98" s="4">
        <f t="shared" si="28"/>
        <v>9516.924</v>
      </c>
    </row>
    <row r="99">
      <c r="A99" s="30">
        <v>46066.0</v>
      </c>
      <c r="B99" s="3">
        <v>9760.0</v>
      </c>
      <c r="C99" s="3">
        <v>9804.34</v>
      </c>
      <c r="D99" s="32">
        <f t="shared" si="64"/>
        <v>9834.935</v>
      </c>
      <c r="E99" s="32">
        <f t="shared" si="65"/>
        <v>9843.373333</v>
      </c>
      <c r="F99" s="32">
        <f t="shared" si="66"/>
        <v>9825.985</v>
      </c>
      <c r="G99" s="32">
        <f t="shared" si="67"/>
        <v>9775.448</v>
      </c>
      <c r="H99" s="32">
        <f t="shared" si="68"/>
        <v>9733.061667</v>
      </c>
      <c r="I99" s="32">
        <f t="shared" si="10"/>
        <v>9720.695714</v>
      </c>
      <c r="J99" s="37">
        <f t="shared" si="11"/>
        <v>9710.57875</v>
      </c>
      <c r="K99" s="32">
        <f t="shared" si="12"/>
        <v>9704.577778</v>
      </c>
      <c r="L99" s="32">
        <f t="shared" si="13"/>
        <v>9672.391</v>
      </c>
      <c r="M99" s="32">
        <f t="shared" si="14"/>
        <v>9659.736364</v>
      </c>
      <c r="N99" s="32">
        <f t="shared" si="20"/>
        <v>9650.978333</v>
      </c>
      <c r="O99" s="32">
        <f t="shared" si="21"/>
        <v>9636.434615</v>
      </c>
      <c r="P99" s="32">
        <f t="shared" si="22"/>
        <v>9615.822857</v>
      </c>
      <c r="Q99" s="32">
        <f t="shared" si="23"/>
        <v>9603.052667</v>
      </c>
      <c r="R99" s="4">
        <f t="shared" si="24"/>
        <v>9593.03625</v>
      </c>
      <c r="S99" s="4">
        <f t="shared" si="25"/>
        <v>9575.055294</v>
      </c>
      <c r="T99" s="4">
        <f t="shared" si="26"/>
        <v>9551.786667</v>
      </c>
      <c r="U99" s="4">
        <f t="shared" si="27"/>
        <v>9537.909474</v>
      </c>
      <c r="V99" s="4">
        <f t="shared" si="28"/>
        <v>9532.762</v>
      </c>
    </row>
    <row r="100">
      <c r="A100" s="30">
        <v>46069.0</v>
      </c>
      <c r="B100" s="3">
        <v>9697.5</v>
      </c>
      <c r="C100" s="3">
        <v>9695.77</v>
      </c>
      <c r="D100" s="32">
        <f t="shared" si="64"/>
        <v>9750.055</v>
      </c>
      <c r="E100" s="32">
        <f t="shared" si="65"/>
        <v>9788.546667</v>
      </c>
      <c r="F100" s="32">
        <f t="shared" si="66"/>
        <v>9806.4725</v>
      </c>
      <c r="G100" s="32">
        <f t="shared" si="67"/>
        <v>9799.942</v>
      </c>
      <c r="H100" s="32">
        <f t="shared" si="68"/>
        <v>9762.168333</v>
      </c>
      <c r="I100" s="32">
        <f t="shared" si="10"/>
        <v>9727.734286</v>
      </c>
      <c r="J100" s="37">
        <f t="shared" si="11"/>
        <v>9717.58</v>
      </c>
      <c r="K100" s="32">
        <f t="shared" si="12"/>
        <v>9708.933333</v>
      </c>
      <c r="L100" s="32">
        <f t="shared" si="13"/>
        <v>9703.697</v>
      </c>
      <c r="M100" s="32">
        <f t="shared" si="14"/>
        <v>9674.516364</v>
      </c>
      <c r="N100" s="32">
        <f t="shared" si="20"/>
        <v>9662.739167</v>
      </c>
      <c r="O100" s="32">
        <f t="shared" si="21"/>
        <v>9654.423846</v>
      </c>
      <c r="P100" s="32">
        <f t="shared" si="22"/>
        <v>9640.672857</v>
      </c>
      <c r="Q100" s="32">
        <f t="shared" si="23"/>
        <v>9621.152667</v>
      </c>
      <c r="R100" s="4">
        <f t="shared" si="24"/>
        <v>9608.8475</v>
      </c>
      <c r="S100" s="4">
        <f t="shared" si="25"/>
        <v>9599.079412</v>
      </c>
      <c r="T100" s="4">
        <f t="shared" si="26"/>
        <v>9581.761667</v>
      </c>
      <c r="U100" s="4">
        <f t="shared" si="27"/>
        <v>9559.364737</v>
      </c>
      <c r="V100" s="4">
        <f t="shared" si="28"/>
        <v>9545.8025</v>
      </c>
    </row>
    <row r="101">
      <c r="A101" s="30">
        <v>46070.0</v>
      </c>
      <c r="B101" s="3">
        <v>9826.5</v>
      </c>
      <c r="C101" s="3">
        <v>9796.16</v>
      </c>
      <c r="D101" s="85">
        <f>SUM(C100:C101)/2</f>
        <v>9745.965</v>
      </c>
      <c r="E101" s="68">
        <f>SUM(C99:C101)/3</f>
        <v>9765.423333</v>
      </c>
      <c r="F101" s="78">
        <f>SUM(C98:C101)/4</f>
        <v>9790.45</v>
      </c>
      <c r="G101" s="203">
        <f>SUM(C97:C101)/5</f>
        <v>9804.41</v>
      </c>
      <c r="H101" s="203">
        <f>SUM(C96:C101)/6</f>
        <v>9799.311667</v>
      </c>
      <c r="I101" s="69">
        <f t="shared" si="10"/>
        <v>9767.024286</v>
      </c>
      <c r="J101" s="204">
        <f t="shared" si="11"/>
        <v>9736.2875</v>
      </c>
      <c r="K101" s="56">
        <f t="shared" si="12"/>
        <v>9726.311111</v>
      </c>
      <c r="L101" s="205">
        <f t="shared" si="13"/>
        <v>9717.656</v>
      </c>
      <c r="M101" s="90">
        <f t="shared" si="14"/>
        <v>9712.102727</v>
      </c>
      <c r="N101" s="206">
        <f t="shared" si="20"/>
        <v>9684.653333</v>
      </c>
      <c r="O101" s="198">
        <f t="shared" si="21"/>
        <v>9673.002308</v>
      </c>
      <c r="P101" s="207">
        <f t="shared" si="22"/>
        <v>9664.547857</v>
      </c>
      <c r="Q101" s="208">
        <f t="shared" si="23"/>
        <v>9651.038667</v>
      </c>
      <c r="R101" s="195">
        <f t="shared" si="24"/>
        <v>9632.090625</v>
      </c>
      <c r="S101" s="209">
        <f t="shared" si="25"/>
        <v>9619.865882</v>
      </c>
      <c r="T101" s="210">
        <f t="shared" si="26"/>
        <v>9610.028333</v>
      </c>
      <c r="U101" s="211">
        <f t="shared" si="27"/>
        <v>9593.045789</v>
      </c>
      <c r="V101" s="212">
        <f t="shared" si="28"/>
        <v>9571.2045</v>
      </c>
    </row>
    <row r="102">
      <c r="A102" s="30">
        <v>46071.0</v>
      </c>
      <c r="B102" s="3">
        <v>9980.0</v>
      </c>
      <c r="C102" s="3">
        <v>9913.12</v>
      </c>
      <c r="D102" s="32">
        <f t="shared" ref="D102:D111" si="69">SUM(C101:C102)/2</f>
        <v>9854.64</v>
      </c>
      <c r="E102" s="32">
        <f t="shared" ref="E102:E111" si="70">SUM(C100:C102)/3</f>
        <v>9801.683333</v>
      </c>
      <c r="F102" s="32">
        <f t="shared" ref="F102:F111" si="71">SUM(C99:C102)/4</f>
        <v>9802.3475</v>
      </c>
      <c r="G102" s="32">
        <f t="shared" ref="G102:G111" si="72">SUM(C98:C102)/5</f>
        <v>9814.984</v>
      </c>
      <c r="H102" s="32">
        <f t="shared" ref="H102:H111" si="73">SUM(C97:C102)/6</f>
        <v>9822.528333</v>
      </c>
      <c r="I102" s="32">
        <f t="shared" si="10"/>
        <v>9815.57</v>
      </c>
      <c r="J102" s="37">
        <f t="shared" si="11"/>
        <v>9785.28625</v>
      </c>
      <c r="K102" s="32">
        <f t="shared" si="12"/>
        <v>9755.935556</v>
      </c>
      <c r="L102" s="32">
        <f t="shared" si="13"/>
        <v>9744.992</v>
      </c>
      <c r="M102" s="32">
        <f t="shared" si="14"/>
        <v>9735.425455</v>
      </c>
      <c r="N102" s="32">
        <f t="shared" si="20"/>
        <v>9728.854167</v>
      </c>
      <c r="O102" s="32">
        <f t="shared" si="21"/>
        <v>9702.227692</v>
      </c>
      <c r="P102" s="32">
        <f t="shared" si="22"/>
        <v>9690.153571</v>
      </c>
      <c r="Q102" s="32">
        <f t="shared" si="23"/>
        <v>9681.119333</v>
      </c>
      <c r="R102" s="4">
        <f t="shared" si="24"/>
        <v>9667.41875</v>
      </c>
      <c r="S102" s="4">
        <f t="shared" si="25"/>
        <v>9648.621765</v>
      </c>
      <c r="T102" s="4">
        <f t="shared" si="26"/>
        <v>9636.157778</v>
      </c>
      <c r="U102" s="4">
        <f t="shared" si="27"/>
        <v>9625.980526</v>
      </c>
      <c r="V102" s="4">
        <f t="shared" si="28"/>
        <v>9609.0495</v>
      </c>
    </row>
    <row r="103">
      <c r="A103" s="30">
        <v>46072.0</v>
      </c>
      <c r="B103" s="3">
        <v>9729.0</v>
      </c>
      <c r="C103" s="3">
        <v>9869.38</v>
      </c>
      <c r="D103" s="32">
        <f t="shared" si="69"/>
        <v>9891.25</v>
      </c>
      <c r="E103" s="32">
        <f t="shared" si="70"/>
        <v>9859.553333</v>
      </c>
      <c r="F103" s="32">
        <f t="shared" si="71"/>
        <v>9818.6075</v>
      </c>
      <c r="G103" s="32">
        <f t="shared" si="72"/>
        <v>9815.754</v>
      </c>
      <c r="H103" s="32">
        <f t="shared" si="73"/>
        <v>9824.05</v>
      </c>
      <c r="I103" s="32">
        <f t="shared" si="10"/>
        <v>9829.221429</v>
      </c>
      <c r="J103" s="37">
        <f t="shared" si="11"/>
        <v>9822.29625</v>
      </c>
      <c r="K103" s="32">
        <f t="shared" si="12"/>
        <v>9794.63</v>
      </c>
      <c r="L103" s="32">
        <f t="shared" si="13"/>
        <v>9767.28</v>
      </c>
      <c r="M103" s="32">
        <f t="shared" si="14"/>
        <v>9756.3</v>
      </c>
      <c r="N103" s="32">
        <f t="shared" si="20"/>
        <v>9746.588333</v>
      </c>
      <c r="O103" s="32">
        <f t="shared" si="21"/>
        <v>9739.663846</v>
      </c>
      <c r="P103" s="32">
        <f t="shared" si="22"/>
        <v>9714.167143</v>
      </c>
      <c r="Q103" s="32">
        <f t="shared" si="23"/>
        <v>9702.102</v>
      </c>
      <c r="R103" s="4">
        <f t="shared" si="24"/>
        <v>9692.885625</v>
      </c>
      <c r="S103" s="4">
        <f t="shared" si="25"/>
        <v>9679.298824</v>
      </c>
      <c r="T103" s="4">
        <f t="shared" si="26"/>
        <v>9660.886111</v>
      </c>
      <c r="U103" s="4">
        <f t="shared" si="27"/>
        <v>9648.432632</v>
      </c>
      <c r="V103" s="4">
        <f t="shared" si="28"/>
        <v>9638.1505</v>
      </c>
    </row>
    <row r="104">
      <c r="A104" s="30">
        <v>46073.0</v>
      </c>
      <c r="B104" s="3">
        <v>9807.0</v>
      </c>
      <c r="C104" s="3">
        <v>9765.73</v>
      </c>
      <c r="D104" s="32">
        <f t="shared" si="69"/>
        <v>9817.555</v>
      </c>
      <c r="E104" s="32">
        <f t="shared" si="70"/>
        <v>9849.41</v>
      </c>
      <c r="F104" s="32">
        <f t="shared" si="71"/>
        <v>9836.0975</v>
      </c>
      <c r="G104" s="32">
        <f t="shared" si="72"/>
        <v>9808.032</v>
      </c>
      <c r="H104" s="32">
        <f t="shared" si="73"/>
        <v>9807.416667</v>
      </c>
      <c r="I104" s="32">
        <f t="shared" si="10"/>
        <v>9815.718571</v>
      </c>
      <c r="J104" s="37">
        <f t="shared" si="11"/>
        <v>9821.285</v>
      </c>
      <c r="K104" s="32">
        <f t="shared" si="12"/>
        <v>9816.011111</v>
      </c>
      <c r="L104" s="32">
        <f t="shared" si="13"/>
        <v>9791.74</v>
      </c>
      <c r="M104" s="32">
        <f t="shared" si="14"/>
        <v>9767.139091</v>
      </c>
      <c r="N104" s="32">
        <f t="shared" si="20"/>
        <v>9757.085833</v>
      </c>
      <c r="O104" s="32">
        <f t="shared" si="21"/>
        <v>9748.060769</v>
      </c>
      <c r="P104" s="32">
        <f t="shared" si="22"/>
        <v>9741.525714</v>
      </c>
      <c r="Q104" s="32">
        <f t="shared" si="23"/>
        <v>9717.604667</v>
      </c>
      <c r="R104" s="4">
        <f t="shared" si="24"/>
        <v>9706.07875</v>
      </c>
      <c r="S104" s="4">
        <f t="shared" si="25"/>
        <v>9697.170588</v>
      </c>
      <c r="T104" s="4">
        <f t="shared" si="26"/>
        <v>9684.100556</v>
      </c>
      <c r="U104" s="4">
        <f t="shared" si="27"/>
        <v>9666.404211</v>
      </c>
      <c r="V104" s="4">
        <f t="shared" si="28"/>
        <v>9654.2975</v>
      </c>
    </row>
    <row r="105">
      <c r="A105" s="30">
        <v>46076.0</v>
      </c>
      <c r="B105" s="3">
        <v>9905.5</v>
      </c>
      <c r="C105" s="3">
        <v>9885.89</v>
      </c>
      <c r="D105" s="32">
        <f t="shared" si="69"/>
        <v>9825.81</v>
      </c>
      <c r="E105" s="32">
        <f t="shared" si="70"/>
        <v>9840.333333</v>
      </c>
      <c r="F105" s="32">
        <f t="shared" si="71"/>
        <v>9858.53</v>
      </c>
      <c r="G105" s="32">
        <f t="shared" si="72"/>
        <v>9846.056</v>
      </c>
      <c r="H105" s="32">
        <f t="shared" si="73"/>
        <v>9821.008333</v>
      </c>
      <c r="I105" s="32">
        <f t="shared" si="10"/>
        <v>9818.627143</v>
      </c>
      <c r="J105" s="37">
        <f t="shared" si="11"/>
        <v>9824.49</v>
      </c>
      <c r="K105" s="32">
        <f t="shared" si="12"/>
        <v>9828.463333</v>
      </c>
      <c r="L105" s="32">
        <f t="shared" si="13"/>
        <v>9822.999</v>
      </c>
      <c r="M105" s="32">
        <f t="shared" si="14"/>
        <v>9800.299091</v>
      </c>
      <c r="N105" s="32">
        <f t="shared" si="20"/>
        <v>9777.035</v>
      </c>
      <c r="O105" s="32">
        <f t="shared" si="21"/>
        <v>9766.993846</v>
      </c>
      <c r="P105" s="32">
        <f t="shared" si="22"/>
        <v>9757.905714</v>
      </c>
      <c r="Q105" s="32">
        <f t="shared" si="23"/>
        <v>9751.15</v>
      </c>
      <c r="R105" s="4">
        <f t="shared" si="24"/>
        <v>9728.1225</v>
      </c>
      <c r="S105" s="4">
        <f t="shared" si="25"/>
        <v>9716.655882</v>
      </c>
      <c r="T105" s="4">
        <f t="shared" si="26"/>
        <v>9707.655</v>
      </c>
      <c r="U105" s="4">
        <f t="shared" si="27"/>
        <v>9694.721053</v>
      </c>
      <c r="V105" s="4">
        <f t="shared" si="28"/>
        <v>9677.3785</v>
      </c>
    </row>
    <row r="106">
      <c r="A106" s="30">
        <v>46077.0</v>
      </c>
      <c r="B106" s="3">
        <v>9829.0</v>
      </c>
      <c r="C106" s="3">
        <v>9790.49</v>
      </c>
      <c r="D106" s="32">
        <f t="shared" si="69"/>
        <v>9838.19</v>
      </c>
      <c r="E106" s="32">
        <f t="shared" si="70"/>
        <v>9814.036667</v>
      </c>
      <c r="F106" s="32">
        <f t="shared" si="71"/>
        <v>9827.8725</v>
      </c>
      <c r="G106" s="32">
        <f t="shared" si="72"/>
        <v>9844.922</v>
      </c>
      <c r="H106" s="32">
        <f t="shared" si="73"/>
        <v>9836.795</v>
      </c>
      <c r="I106" s="32">
        <f t="shared" si="10"/>
        <v>9816.648571</v>
      </c>
      <c r="J106" s="37">
        <f t="shared" si="11"/>
        <v>9815.11</v>
      </c>
      <c r="K106" s="32">
        <f t="shared" si="12"/>
        <v>9820.712222</v>
      </c>
      <c r="L106" s="32">
        <f t="shared" si="13"/>
        <v>9824.666</v>
      </c>
      <c r="M106" s="32">
        <f t="shared" si="14"/>
        <v>9820.043636</v>
      </c>
      <c r="N106" s="32">
        <f t="shared" si="20"/>
        <v>9799.481667</v>
      </c>
      <c r="O106" s="32">
        <f t="shared" si="21"/>
        <v>9778.07</v>
      </c>
      <c r="P106" s="32">
        <f t="shared" si="22"/>
        <v>9768.672143</v>
      </c>
      <c r="Q106" s="32">
        <f t="shared" si="23"/>
        <v>9760.078</v>
      </c>
      <c r="R106" s="4">
        <f t="shared" si="24"/>
        <v>9753.60875</v>
      </c>
      <c r="S106" s="4">
        <f t="shared" si="25"/>
        <v>9731.791176</v>
      </c>
      <c r="T106" s="4">
        <f t="shared" si="26"/>
        <v>9720.757778</v>
      </c>
      <c r="U106" s="4">
        <f t="shared" si="27"/>
        <v>9712.014737</v>
      </c>
      <c r="V106" s="4">
        <f t="shared" si="28"/>
        <v>9699.5095</v>
      </c>
    </row>
    <row r="107">
      <c r="A107" s="30">
        <v>46078.0</v>
      </c>
      <c r="B107" s="3">
        <v>10097.0</v>
      </c>
      <c r="C107" s="3">
        <v>10055.18</v>
      </c>
      <c r="D107" s="32">
        <f t="shared" si="69"/>
        <v>9922.835</v>
      </c>
      <c r="E107" s="32">
        <f t="shared" si="70"/>
        <v>9910.52</v>
      </c>
      <c r="F107" s="32">
        <f t="shared" si="71"/>
        <v>9874.3225</v>
      </c>
      <c r="G107" s="32">
        <f t="shared" si="72"/>
        <v>9873.334</v>
      </c>
      <c r="H107" s="32">
        <f t="shared" si="73"/>
        <v>9879.965</v>
      </c>
      <c r="I107" s="32">
        <f t="shared" si="10"/>
        <v>9867.992857</v>
      </c>
      <c r="J107" s="37">
        <f t="shared" si="11"/>
        <v>9846.465</v>
      </c>
      <c r="K107" s="32">
        <f t="shared" si="12"/>
        <v>9841.784444</v>
      </c>
      <c r="L107" s="32">
        <f t="shared" si="13"/>
        <v>9844.159</v>
      </c>
      <c r="M107" s="32">
        <f t="shared" si="14"/>
        <v>9845.621818</v>
      </c>
      <c r="N107" s="32">
        <f t="shared" si="20"/>
        <v>9839.638333</v>
      </c>
      <c r="O107" s="32">
        <f t="shared" si="21"/>
        <v>9819.150769</v>
      </c>
      <c r="P107" s="32">
        <f t="shared" si="22"/>
        <v>9797.863571</v>
      </c>
      <c r="Q107" s="32">
        <f t="shared" si="23"/>
        <v>9787.772667</v>
      </c>
      <c r="R107" s="4">
        <f t="shared" si="24"/>
        <v>9778.521875</v>
      </c>
      <c r="S107" s="4">
        <f t="shared" si="25"/>
        <v>9771.348235</v>
      </c>
      <c r="T107" s="4">
        <f t="shared" si="26"/>
        <v>9749.757222</v>
      </c>
      <c r="U107" s="4">
        <f t="shared" si="27"/>
        <v>9738.358947</v>
      </c>
      <c r="V107" s="4">
        <f t="shared" si="28"/>
        <v>9729.173</v>
      </c>
    </row>
    <row r="108">
      <c r="A108" s="30">
        <v>46079.0</v>
      </c>
      <c r="B108" s="3">
        <v>10110.0</v>
      </c>
      <c r="C108" s="3">
        <v>10094.35</v>
      </c>
      <c r="D108" s="32">
        <f t="shared" si="69"/>
        <v>10074.765</v>
      </c>
      <c r="E108" s="32">
        <f t="shared" si="70"/>
        <v>9980.006667</v>
      </c>
      <c r="F108" s="32">
        <f t="shared" si="71"/>
        <v>9956.4775</v>
      </c>
      <c r="G108" s="32">
        <f t="shared" si="72"/>
        <v>9918.328</v>
      </c>
      <c r="H108" s="32">
        <f t="shared" si="73"/>
        <v>9910.17</v>
      </c>
      <c r="I108" s="32">
        <f t="shared" si="10"/>
        <v>9910.591429</v>
      </c>
      <c r="J108" s="37">
        <f t="shared" si="11"/>
        <v>9896.2875</v>
      </c>
      <c r="K108" s="32">
        <f t="shared" si="12"/>
        <v>9874.007778</v>
      </c>
      <c r="L108" s="32">
        <f t="shared" si="13"/>
        <v>9867.041</v>
      </c>
      <c r="M108" s="32">
        <f t="shared" si="14"/>
        <v>9866.903636</v>
      </c>
      <c r="N108" s="32">
        <f t="shared" si="20"/>
        <v>9866.349167</v>
      </c>
      <c r="O108" s="32">
        <f t="shared" si="21"/>
        <v>9859.231538</v>
      </c>
      <c r="P108" s="32">
        <f t="shared" si="22"/>
        <v>9838.807857</v>
      </c>
      <c r="Q108" s="32">
        <f t="shared" si="23"/>
        <v>9817.629333</v>
      </c>
      <c r="R108" s="4">
        <f t="shared" si="24"/>
        <v>9806.93375</v>
      </c>
      <c r="S108" s="4">
        <f t="shared" si="25"/>
        <v>9797.1</v>
      </c>
      <c r="T108" s="4">
        <f t="shared" si="26"/>
        <v>9789.292778</v>
      </c>
      <c r="U108" s="4">
        <f t="shared" si="27"/>
        <v>9767.893684</v>
      </c>
      <c r="V108" s="4">
        <f t="shared" si="28"/>
        <v>9756.1585</v>
      </c>
    </row>
    <row r="109">
      <c r="A109" s="30">
        <v>46080.0</v>
      </c>
      <c r="B109" s="3">
        <v>9972.5</v>
      </c>
      <c r="C109" s="3">
        <v>10002.35</v>
      </c>
      <c r="D109" s="32">
        <f t="shared" si="69"/>
        <v>10048.35</v>
      </c>
      <c r="E109" s="32">
        <f t="shared" si="70"/>
        <v>10050.62667</v>
      </c>
      <c r="F109" s="32">
        <f t="shared" si="71"/>
        <v>9985.5925</v>
      </c>
      <c r="G109" s="32">
        <f t="shared" si="72"/>
        <v>9965.652</v>
      </c>
      <c r="H109" s="32">
        <f t="shared" si="73"/>
        <v>9932.331667</v>
      </c>
      <c r="I109" s="32">
        <f t="shared" si="10"/>
        <v>9923.338571</v>
      </c>
      <c r="J109" s="37">
        <f t="shared" si="11"/>
        <v>9922.06125</v>
      </c>
      <c r="K109" s="32">
        <f t="shared" si="12"/>
        <v>9908.072222</v>
      </c>
      <c r="L109" s="32">
        <f t="shared" si="13"/>
        <v>9886.842</v>
      </c>
      <c r="M109" s="32">
        <f t="shared" si="14"/>
        <v>9879.341818</v>
      </c>
      <c r="N109" s="32">
        <f t="shared" si="20"/>
        <v>9878.190833</v>
      </c>
      <c r="O109" s="32">
        <f t="shared" si="21"/>
        <v>9876.810769</v>
      </c>
      <c r="P109" s="32">
        <f t="shared" si="22"/>
        <v>9869.454286</v>
      </c>
      <c r="Q109" s="32">
        <f t="shared" si="23"/>
        <v>9849.710667</v>
      </c>
      <c r="R109" s="4">
        <f t="shared" si="24"/>
        <v>9829.174375</v>
      </c>
      <c r="S109" s="4">
        <f t="shared" si="25"/>
        <v>9818.428824</v>
      </c>
      <c r="T109" s="4">
        <f t="shared" si="26"/>
        <v>9808.502778</v>
      </c>
      <c r="U109" s="4">
        <f t="shared" si="27"/>
        <v>9800.506316</v>
      </c>
      <c r="V109" s="4">
        <f t="shared" si="28"/>
        <v>9779.6165</v>
      </c>
    </row>
    <row r="110">
      <c r="A110" s="30">
        <v>46083.0</v>
      </c>
      <c r="B110" s="3">
        <v>9776.0</v>
      </c>
      <c r="C110" s="3">
        <v>9746.71</v>
      </c>
      <c r="D110" s="32">
        <f t="shared" si="69"/>
        <v>9874.53</v>
      </c>
      <c r="E110" s="32">
        <f t="shared" si="70"/>
        <v>9947.803333</v>
      </c>
      <c r="F110" s="32">
        <f t="shared" si="71"/>
        <v>9974.6475</v>
      </c>
      <c r="G110" s="32">
        <f t="shared" si="72"/>
        <v>9937.816</v>
      </c>
      <c r="H110" s="32">
        <f t="shared" si="73"/>
        <v>9929.161667</v>
      </c>
      <c r="I110" s="32">
        <f t="shared" si="10"/>
        <v>9905.814286</v>
      </c>
      <c r="J110" s="37">
        <f t="shared" si="11"/>
        <v>9901.26</v>
      </c>
      <c r="K110" s="32">
        <f t="shared" si="12"/>
        <v>9902.577778</v>
      </c>
      <c r="L110" s="32">
        <f t="shared" si="13"/>
        <v>9891.936</v>
      </c>
      <c r="M110" s="32">
        <f t="shared" si="14"/>
        <v>9874.102727</v>
      </c>
      <c r="N110" s="32">
        <f t="shared" si="20"/>
        <v>9868.289167</v>
      </c>
      <c r="O110" s="32">
        <f t="shared" si="21"/>
        <v>9868.076923</v>
      </c>
      <c r="P110" s="32">
        <f t="shared" si="22"/>
        <v>9867.517857</v>
      </c>
      <c r="Q110" s="32">
        <f t="shared" si="23"/>
        <v>9861.271333</v>
      </c>
      <c r="R110" s="4">
        <f t="shared" si="24"/>
        <v>9843.273125</v>
      </c>
      <c r="S110" s="4">
        <f t="shared" si="25"/>
        <v>9824.323529</v>
      </c>
      <c r="T110" s="4">
        <f t="shared" si="26"/>
        <v>9814.444444</v>
      </c>
      <c r="U110" s="4">
        <f t="shared" si="27"/>
        <v>9805.250526</v>
      </c>
      <c r="V110" s="4">
        <f t="shared" si="28"/>
        <v>9797.8165</v>
      </c>
    </row>
    <row r="111">
      <c r="A111" s="30">
        <v>46085.0</v>
      </c>
      <c r="B111" s="3">
        <v>9652.5</v>
      </c>
      <c r="C111" s="3">
        <v>9622.2</v>
      </c>
      <c r="D111" s="32">
        <f t="shared" si="69"/>
        <v>9684.455</v>
      </c>
      <c r="E111" s="32">
        <f t="shared" si="70"/>
        <v>9790.42</v>
      </c>
      <c r="F111" s="32">
        <f t="shared" si="71"/>
        <v>9866.4025</v>
      </c>
      <c r="G111" s="32">
        <f t="shared" si="72"/>
        <v>9904.158</v>
      </c>
      <c r="H111" s="32">
        <f t="shared" si="73"/>
        <v>9885.213333</v>
      </c>
      <c r="I111" s="32">
        <f t="shared" si="10"/>
        <v>9885.31</v>
      </c>
      <c r="J111" s="37">
        <f t="shared" si="11"/>
        <v>9870.3625</v>
      </c>
      <c r="K111" s="32">
        <f t="shared" si="12"/>
        <v>9870.253333</v>
      </c>
      <c r="L111" s="32">
        <f t="shared" si="13"/>
        <v>9874.54</v>
      </c>
      <c r="M111" s="32">
        <f t="shared" si="14"/>
        <v>9867.414545</v>
      </c>
      <c r="N111" s="32">
        <f t="shared" si="20"/>
        <v>9853.110833</v>
      </c>
      <c r="O111" s="32">
        <f t="shared" si="21"/>
        <v>9849.359231</v>
      </c>
      <c r="P111" s="32">
        <f t="shared" si="22"/>
        <v>9850.514286</v>
      </c>
      <c r="Q111" s="32">
        <f t="shared" si="23"/>
        <v>9851.163333</v>
      </c>
      <c r="R111" s="4">
        <f t="shared" si="24"/>
        <v>9846.329375</v>
      </c>
      <c r="S111" s="4">
        <f t="shared" si="25"/>
        <v>9830.268824</v>
      </c>
      <c r="T111" s="4">
        <f t="shared" si="26"/>
        <v>9813.094444</v>
      </c>
      <c r="U111" s="4">
        <f t="shared" si="27"/>
        <v>9804.326316</v>
      </c>
      <c r="V111" s="4">
        <f t="shared" si="28"/>
        <v>9796.098</v>
      </c>
    </row>
    <row r="112">
      <c r="A112" s="30">
        <v>46086.0</v>
      </c>
      <c r="B112" s="3">
        <v>9804.5</v>
      </c>
      <c r="C112" s="3">
        <v>9738.51</v>
      </c>
      <c r="D112" s="96">
        <f t="shared" ref="D112:D119" si="74">SUM(C111:C112)/2</f>
        <v>9680.355</v>
      </c>
      <c r="E112" s="97">
        <f t="shared" ref="E112:E119" si="75">SUM(C110:C112)/3</f>
        <v>9702.473333</v>
      </c>
      <c r="F112" s="98">
        <f t="shared" ref="F112:F119" si="76">SUM(C109:C112)/4</f>
        <v>9777.4425</v>
      </c>
      <c r="G112" s="99">
        <f t="shared" ref="G112:G119" si="77">SUM(C108:C112)/5</f>
        <v>9840.824</v>
      </c>
      <c r="H112" s="100">
        <f t="shared" ref="H112:H119" si="78">SUM(C107:C112)/6</f>
        <v>9876.55</v>
      </c>
      <c r="I112" s="101">
        <f t="shared" si="10"/>
        <v>9864.255714</v>
      </c>
      <c r="J112" s="102">
        <f t="shared" si="11"/>
        <v>9866.96</v>
      </c>
      <c r="K112" s="103">
        <f t="shared" si="12"/>
        <v>9855.712222</v>
      </c>
      <c r="L112" s="104">
        <f t="shared" si="13"/>
        <v>9857.079</v>
      </c>
      <c r="M112" s="105">
        <f t="shared" si="14"/>
        <v>9862.173636</v>
      </c>
      <c r="N112" s="106">
        <f t="shared" si="20"/>
        <v>9856.6725</v>
      </c>
      <c r="O112" s="107">
        <f t="shared" si="21"/>
        <v>9844.295385</v>
      </c>
      <c r="P112" s="108">
        <f t="shared" si="22"/>
        <v>9841.441429</v>
      </c>
      <c r="Q112" s="109">
        <f t="shared" si="23"/>
        <v>9843.047333</v>
      </c>
      <c r="R112" s="110">
        <f t="shared" si="24"/>
        <v>9844.1225</v>
      </c>
      <c r="S112" s="111">
        <f t="shared" si="25"/>
        <v>9839.987059</v>
      </c>
      <c r="T112" s="112">
        <f t="shared" si="26"/>
        <v>9825.171111</v>
      </c>
      <c r="U112" s="112">
        <f t="shared" si="27"/>
        <v>9809.168947</v>
      </c>
      <c r="V112" s="113">
        <f t="shared" si="28"/>
        <v>9801.0355</v>
      </c>
    </row>
    <row r="113">
      <c r="A113" s="30">
        <v>46087.0</v>
      </c>
      <c r="B113" s="3">
        <v>9816.0</v>
      </c>
      <c r="C113" s="3">
        <v>9801.64</v>
      </c>
      <c r="D113" s="115">
        <f t="shared" si="74"/>
        <v>9770.075</v>
      </c>
      <c r="E113" s="163">
        <f t="shared" si="75"/>
        <v>9720.783333</v>
      </c>
      <c r="F113" s="172">
        <f t="shared" si="76"/>
        <v>9727.265</v>
      </c>
      <c r="G113" s="182">
        <f t="shared" si="77"/>
        <v>9782.282</v>
      </c>
      <c r="H113" s="153">
        <f t="shared" si="78"/>
        <v>9834.293333</v>
      </c>
      <c r="I113" s="174">
        <f t="shared" si="10"/>
        <v>9865.848571</v>
      </c>
      <c r="J113" s="146">
        <f t="shared" si="11"/>
        <v>9856.42875</v>
      </c>
      <c r="K113" s="154">
        <f t="shared" si="12"/>
        <v>9859.702222</v>
      </c>
      <c r="L113" s="243">
        <f t="shared" si="13"/>
        <v>9850.305</v>
      </c>
      <c r="M113" s="103">
        <f t="shared" si="14"/>
        <v>9852.039091</v>
      </c>
      <c r="N113" s="137">
        <f t="shared" si="20"/>
        <v>9857.129167</v>
      </c>
      <c r="O113" s="169">
        <f t="shared" si="21"/>
        <v>9852.439231</v>
      </c>
      <c r="P113" s="105">
        <f t="shared" si="22"/>
        <v>9841.248571</v>
      </c>
      <c r="Q113" s="107">
        <f t="shared" si="23"/>
        <v>9838.788</v>
      </c>
      <c r="R113" s="244">
        <f t="shared" si="24"/>
        <v>9840.459375</v>
      </c>
      <c r="S113" s="109">
        <f t="shared" si="25"/>
        <v>9841.623529</v>
      </c>
      <c r="T113" s="110">
        <f t="shared" si="26"/>
        <v>9837.856667</v>
      </c>
      <c r="U113" s="110">
        <f t="shared" si="27"/>
        <v>9823.932632</v>
      </c>
      <c r="V113" s="140">
        <f t="shared" si="28"/>
        <v>9808.7925</v>
      </c>
    </row>
    <row r="114">
      <c r="A114" s="30">
        <v>46090.0</v>
      </c>
      <c r="B114" s="3">
        <v>9383.0</v>
      </c>
      <c r="C114" s="3">
        <v>9421.99</v>
      </c>
      <c r="D114" s="114">
        <f t="shared" si="74"/>
        <v>9611.815</v>
      </c>
      <c r="E114" s="115">
        <f t="shared" si="75"/>
        <v>9654.046667</v>
      </c>
      <c r="F114" s="116">
        <f t="shared" si="76"/>
        <v>9646.085</v>
      </c>
      <c r="G114" s="117">
        <f t="shared" si="77"/>
        <v>9666.21</v>
      </c>
      <c r="H114" s="118">
        <f t="shared" si="78"/>
        <v>9722.233333</v>
      </c>
      <c r="I114" s="119">
        <f t="shared" si="10"/>
        <v>9775.392857</v>
      </c>
      <c r="J114" s="120">
        <f t="shared" si="11"/>
        <v>9810.36625</v>
      </c>
      <c r="K114" s="121">
        <f t="shared" si="12"/>
        <v>9808.157778</v>
      </c>
      <c r="L114" s="122">
        <f t="shared" si="13"/>
        <v>9815.931</v>
      </c>
      <c r="M114" s="123">
        <f t="shared" si="14"/>
        <v>9811.367273</v>
      </c>
      <c r="N114" s="101">
        <f t="shared" si="20"/>
        <v>9816.201667</v>
      </c>
      <c r="O114" s="102">
        <f t="shared" si="21"/>
        <v>9823.656923</v>
      </c>
      <c r="P114" s="124">
        <f t="shared" si="22"/>
        <v>9821.692857</v>
      </c>
      <c r="Q114" s="103">
        <f t="shared" si="23"/>
        <v>9813.298</v>
      </c>
      <c r="R114" s="104">
        <f t="shared" si="24"/>
        <v>9812.738125</v>
      </c>
      <c r="S114" s="106">
        <f t="shared" si="25"/>
        <v>9815.843529</v>
      </c>
      <c r="T114" s="125">
        <f t="shared" si="26"/>
        <v>9818.310556</v>
      </c>
      <c r="U114" s="126">
        <f t="shared" si="27"/>
        <v>9815.968947</v>
      </c>
      <c r="V114" s="127">
        <f t="shared" si="28"/>
        <v>9803.8355</v>
      </c>
    </row>
    <row r="115">
      <c r="A115" s="30">
        <v>46091.0</v>
      </c>
      <c r="B115" s="3">
        <v>9610.0</v>
      </c>
      <c r="C115" s="3">
        <v>9518.15</v>
      </c>
      <c r="D115" s="115">
        <f t="shared" si="74"/>
        <v>9470.07</v>
      </c>
      <c r="E115" s="128">
        <f t="shared" si="75"/>
        <v>9580.593333</v>
      </c>
      <c r="F115" s="129">
        <f t="shared" si="76"/>
        <v>9620.0725</v>
      </c>
      <c r="G115" s="130">
        <f t="shared" si="77"/>
        <v>9620.498</v>
      </c>
      <c r="H115" s="131">
        <f t="shared" si="78"/>
        <v>9641.533333</v>
      </c>
      <c r="I115" s="132">
        <f t="shared" si="10"/>
        <v>9693.078571</v>
      </c>
      <c r="J115" s="133">
        <f t="shared" si="11"/>
        <v>9743.2375</v>
      </c>
      <c r="K115" s="122">
        <f t="shared" si="12"/>
        <v>9777.897778</v>
      </c>
      <c r="L115" s="134">
        <f t="shared" si="13"/>
        <v>9779.157</v>
      </c>
      <c r="M115" s="135">
        <f t="shared" si="14"/>
        <v>9788.86</v>
      </c>
      <c r="N115" s="136">
        <f t="shared" si="20"/>
        <v>9786.9325</v>
      </c>
      <c r="O115" s="137">
        <f t="shared" si="21"/>
        <v>9793.274615</v>
      </c>
      <c r="P115" s="105">
        <f t="shared" si="22"/>
        <v>9801.835</v>
      </c>
      <c r="Q115" s="107">
        <f t="shared" si="23"/>
        <v>9801.456667</v>
      </c>
      <c r="R115" s="138">
        <f t="shared" si="24"/>
        <v>9794.85125</v>
      </c>
      <c r="S115" s="126">
        <f t="shared" si="25"/>
        <v>9795.409412</v>
      </c>
      <c r="T115" s="139">
        <f t="shared" si="26"/>
        <v>9799.305</v>
      </c>
      <c r="U115" s="140">
        <f t="shared" si="27"/>
        <v>9802.512632</v>
      </c>
      <c r="V115" s="141">
        <f t="shared" si="28"/>
        <v>9801.078</v>
      </c>
    </row>
    <row r="116">
      <c r="A116" s="30">
        <v>46092.0</v>
      </c>
      <c r="B116" s="3">
        <v>9327.5</v>
      </c>
      <c r="C116" s="3">
        <v>9410.19</v>
      </c>
      <c r="D116" s="115">
        <f t="shared" si="74"/>
        <v>9464.17</v>
      </c>
      <c r="E116" s="142">
        <f t="shared" si="75"/>
        <v>9450.11</v>
      </c>
      <c r="F116" s="117">
        <f t="shared" si="76"/>
        <v>9537.9925</v>
      </c>
      <c r="G116" s="143">
        <f t="shared" si="77"/>
        <v>9578.096</v>
      </c>
      <c r="H116" s="144">
        <f t="shared" si="78"/>
        <v>9585.446667</v>
      </c>
      <c r="I116" s="145">
        <f t="shared" si="10"/>
        <v>9608.484286</v>
      </c>
      <c r="J116" s="120">
        <f t="shared" si="11"/>
        <v>9657.7175</v>
      </c>
      <c r="K116" s="99">
        <f t="shared" si="12"/>
        <v>9706.232222</v>
      </c>
      <c r="L116" s="146">
        <f t="shared" si="13"/>
        <v>9741.127</v>
      </c>
      <c r="M116" s="135">
        <f t="shared" si="14"/>
        <v>9745.614545</v>
      </c>
      <c r="N116" s="124">
        <f t="shared" si="20"/>
        <v>9757.304167</v>
      </c>
      <c r="O116" s="137">
        <f t="shared" si="21"/>
        <v>9757.952308</v>
      </c>
      <c r="P116" s="105">
        <f t="shared" si="22"/>
        <v>9765.911429</v>
      </c>
      <c r="Q116" s="107">
        <f t="shared" si="23"/>
        <v>9775.725333</v>
      </c>
      <c r="R116" s="125">
        <f t="shared" si="24"/>
        <v>9777.0025</v>
      </c>
      <c r="S116" s="126">
        <f t="shared" si="25"/>
        <v>9772.224118</v>
      </c>
      <c r="T116" s="109">
        <f t="shared" si="26"/>
        <v>9774.008333</v>
      </c>
      <c r="U116" s="147">
        <f t="shared" si="27"/>
        <v>9778.825263</v>
      </c>
      <c r="V116" s="141">
        <f t="shared" si="28"/>
        <v>9782.8965</v>
      </c>
    </row>
    <row r="117">
      <c r="A117" s="30">
        <v>46093.0</v>
      </c>
      <c r="B117" s="3">
        <v>9162.0</v>
      </c>
      <c r="C117" s="3">
        <v>9176.15</v>
      </c>
      <c r="D117" s="96">
        <f t="shared" si="74"/>
        <v>9293.17</v>
      </c>
      <c r="E117" s="115">
        <f t="shared" si="75"/>
        <v>9368.163333</v>
      </c>
      <c r="F117" s="148">
        <f t="shared" si="76"/>
        <v>9381.62</v>
      </c>
      <c r="G117" s="149">
        <f t="shared" si="77"/>
        <v>9465.624</v>
      </c>
      <c r="H117" s="150">
        <f t="shared" si="78"/>
        <v>9511.105</v>
      </c>
      <c r="I117" s="151">
        <f t="shared" si="10"/>
        <v>9526.975714</v>
      </c>
      <c r="J117" s="152">
        <f t="shared" si="11"/>
        <v>9554.4425</v>
      </c>
      <c r="K117" s="119">
        <f t="shared" si="12"/>
        <v>9604.21</v>
      </c>
      <c r="L117" s="153">
        <f t="shared" si="13"/>
        <v>9653.224</v>
      </c>
      <c r="M117" s="99">
        <f t="shared" si="14"/>
        <v>9689.765455</v>
      </c>
      <c r="N117" s="146">
        <f t="shared" si="20"/>
        <v>9698.159167</v>
      </c>
      <c r="O117" s="154">
        <f t="shared" si="21"/>
        <v>9712.6</v>
      </c>
      <c r="P117" s="102">
        <f t="shared" si="22"/>
        <v>9716.395</v>
      </c>
      <c r="Q117" s="155">
        <f t="shared" si="23"/>
        <v>9726.594</v>
      </c>
      <c r="R117" s="104">
        <f t="shared" si="24"/>
        <v>9738.251875</v>
      </c>
      <c r="S117" s="105">
        <f t="shared" si="25"/>
        <v>9741.658235</v>
      </c>
      <c r="T117" s="156">
        <f t="shared" si="26"/>
        <v>9739.108889</v>
      </c>
      <c r="U117" s="125">
        <f t="shared" si="27"/>
        <v>9742.542105</v>
      </c>
      <c r="V117" s="109">
        <f t="shared" si="28"/>
        <v>9748.6915</v>
      </c>
    </row>
    <row r="118">
      <c r="A118" s="30">
        <v>46094.0</v>
      </c>
      <c r="B118" s="3">
        <v>8875.0</v>
      </c>
      <c r="C118" s="3">
        <v>8901.49</v>
      </c>
      <c r="D118" s="115">
        <f t="shared" si="74"/>
        <v>9038.82</v>
      </c>
      <c r="E118" s="116">
        <f t="shared" si="75"/>
        <v>9162.61</v>
      </c>
      <c r="F118" s="96">
        <f t="shared" si="76"/>
        <v>9251.495</v>
      </c>
      <c r="G118" s="157">
        <f t="shared" si="77"/>
        <v>9285.594</v>
      </c>
      <c r="H118" s="158">
        <f t="shared" si="78"/>
        <v>9371.601667</v>
      </c>
      <c r="I118" s="159">
        <f t="shared" si="10"/>
        <v>9424.017143</v>
      </c>
      <c r="J118" s="160">
        <f t="shared" si="11"/>
        <v>9448.79</v>
      </c>
      <c r="K118" s="161">
        <f t="shared" si="12"/>
        <v>9481.892222</v>
      </c>
      <c r="L118" s="162">
        <f t="shared" si="13"/>
        <v>9533.938</v>
      </c>
      <c r="M118" s="121">
        <f t="shared" si="14"/>
        <v>9584.884545</v>
      </c>
      <c r="N118" s="100">
        <f t="shared" si="20"/>
        <v>9624.075833</v>
      </c>
      <c r="O118" s="134">
        <f t="shared" si="21"/>
        <v>9636.876923</v>
      </c>
      <c r="P118" s="135">
        <f t="shared" si="22"/>
        <v>9654.663571</v>
      </c>
      <c r="Q118" s="136">
        <f t="shared" si="23"/>
        <v>9662.068</v>
      </c>
      <c r="R118" s="137">
        <f t="shared" si="24"/>
        <v>9675.025</v>
      </c>
      <c r="S118" s="105">
        <f t="shared" si="25"/>
        <v>9689.030588</v>
      </c>
      <c r="T118" s="107">
        <f t="shared" si="26"/>
        <v>9694.982222</v>
      </c>
      <c r="U118" s="138">
        <f t="shared" si="27"/>
        <v>9695.023684</v>
      </c>
      <c r="V118" s="127">
        <f t="shared" si="28"/>
        <v>9700.4895</v>
      </c>
    </row>
    <row r="119">
      <c r="A119" s="30">
        <v>46097.0</v>
      </c>
      <c r="B119" s="3">
        <v>9073.0</v>
      </c>
      <c r="C119" s="3">
        <v>8973.12</v>
      </c>
      <c r="D119" s="115">
        <f t="shared" si="74"/>
        <v>8937.305</v>
      </c>
      <c r="E119" s="163">
        <f t="shared" si="75"/>
        <v>9016.92</v>
      </c>
      <c r="F119" s="150">
        <f t="shared" si="76"/>
        <v>9115.2375</v>
      </c>
      <c r="G119" s="117">
        <f t="shared" si="77"/>
        <v>9195.82</v>
      </c>
      <c r="H119" s="97">
        <f t="shared" si="78"/>
        <v>9233.515</v>
      </c>
      <c r="I119" s="118">
        <f t="shared" si="10"/>
        <v>9314.675714</v>
      </c>
      <c r="J119" s="164">
        <f t="shared" si="11"/>
        <v>9367.655</v>
      </c>
      <c r="K119" s="165">
        <f t="shared" si="12"/>
        <v>9395.937778</v>
      </c>
      <c r="L119" s="166">
        <f t="shared" si="13"/>
        <v>9431.015</v>
      </c>
      <c r="M119" s="167">
        <f t="shared" si="14"/>
        <v>9482.954545</v>
      </c>
      <c r="N119" s="134">
        <f t="shared" si="20"/>
        <v>9533.904167</v>
      </c>
      <c r="O119" s="168">
        <f t="shared" si="21"/>
        <v>9574.002308</v>
      </c>
      <c r="P119" s="155">
        <f t="shared" si="22"/>
        <v>9589.465714</v>
      </c>
      <c r="Q119" s="169">
        <f t="shared" si="23"/>
        <v>9609.227333</v>
      </c>
      <c r="R119" s="106">
        <f t="shared" si="24"/>
        <v>9619.00875</v>
      </c>
      <c r="S119" s="125">
        <f t="shared" si="25"/>
        <v>9633.736471</v>
      </c>
      <c r="T119" s="127">
        <f t="shared" si="26"/>
        <v>9649.257778</v>
      </c>
      <c r="U119" s="109">
        <f t="shared" si="27"/>
        <v>9656.989474</v>
      </c>
      <c r="V119" s="110">
        <f t="shared" si="28"/>
        <v>9658.9285</v>
      </c>
    </row>
    <row r="120">
      <c r="A120" s="30">
        <v>46098.0</v>
      </c>
      <c r="B120" s="3">
        <v>9110.0</v>
      </c>
      <c r="C120" s="3">
        <v>9130.65</v>
      </c>
      <c r="D120" s="32">
        <f t="shared" ref="D120:D122" si="79">SUM(C119:C120)/2</f>
        <v>9051.885</v>
      </c>
      <c r="E120" s="32">
        <f t="shared" ref="E120:E122" si="80">SUM(C118:C120)/3</f>
        <v>9001.753333</v>
      </c>
      <c r="F120" s="32">
        <f t="shared" ref="F120:F122" si="81">SUM(C117:C120)/4</f>
        <v>9045.3525</v>
      </c>
      <c r="G120" s="32">
        <f t="shared" ref="G120:G122" si="82">SUM(C116:C120)/5</f>
        <v>9118.32</v>
      </c>
      <c r="H120" s="32">
        <f t="shared" ref="H120:H122" si="83">SUM(C115:C120)/6</f>
        <v>9184.958333</v>
      </c>
      <c r="I120" s="32">
        <f t="shared" si="10"/>
        <v>9218.82</v>
      </c>
      <c r="J120" s="37">
        <f t="shared" si="11"/>
        <v>9291.6725</v>
      </c>
      <c r="K120" s="32">
        <f t="shared" si="12"/>
        <v>9341.321111</v>
      </c>
      <c r="L120" s="32">
        <f t="shared" si="13"/>
        <v>9369.409</v>
      </c>
      <c r="M120" s="32">
        <f t="shared" si="14"/>
        <v>9403.709091</v>
      </c>
      <c r="N120" s="32">
        <f t="shared" si="20"/>
        <v>9453.595833</v>
      </c>
      <c r="O120" s="32">
        <f t="shared" si="21"/>
        <v>9502.884615</v>
      </c>
      <c r="P120" s="32">
        <f t="shared" si="22"/>
        <v>9542.334286</v>
      </c>
      <c r="Q120" s="32">
        <f t="shared" si="23"/>
        <v>9558.878</v>
      </c>
      <c r="R120" s="4">
        <f t="shared" si="24"/>
        <v>9579.31625</v>
      </c>
      <c r="S120" s="4">
        <f t="shared" si="25"/>
        <v>9590.281765</v>
      </c>
      <c r="T120" s="4">
        <f t="shared" si="26"/>
        <v>9605.787222</v>
      </c>
      <c r="U120" s="4">
        <f t="shared" si="27"/>
        <v>9621.962632</v>
      </c>
      <c r="V120" s="4">
        <f t="shared" si="28"/>
        <v>9630.6725</v>
      </c>
    </row>
    <row r="121">
      <c r="A121" s="30">
        <v>46099.0</v>
      </c>
      <c r="B121" s="3">
        <v>9271.0</v>
      </c>
      <c r="C121" s="3">
        <v>9238.98</v>
      </c>
      <c r="D121" s="32">
        <f t="shared" si="79"/>
        <v>9184.815</v>
      </c>
      <c r="E121" s="32">
        <f t="shared" si="80"/>
        <v>9114.25</v>
      </c>
      <c r="F121" s="32">
        <f t="shared" si="81"/>
        <v>9061.06</v>
      </c>
      <c r="G121" s="32">
        <f t="shared" si="82"/>
        <v>9084.078</v>
      </c>
      <c r="H121" s="32">
        <f t="shared" si="83"/>
        <v>9138.43</v>
      </c>
      <c r="I121" s="32">
        <f t="shared" si="10"/>
        <v>9192.675714</v>
      </c>
      <c r="J121" s="37">
        <f t="shared" si="11"/>
        <v>9221.34</v>
      </c>
      <c r="K121" s="32">
        <f t="shared" si="12"/>
        <v>9285.817778</v>
      </c>
      <c r="L121" s="32">
        <f t="shared" si="13"/>
        <v>9331.087</v>
      </c>
      <c r="M121" s="32">
        <f t="shared" si="14"/>
        <v>9357.551818</v>
      </c>
      <c r="N121" s="32">
        <f t="shared" si="20"/>
        <v>9389.981667</v>
      </c>
      <c r="O121" s="32">
        <f t="shared" si="21"/>
        <v>9437.086923</v>
      </c>
      <c r="P121" s="32">
        <f t="shared" si="22"/>
        <v>9484.034286</v>
      </c>
      <c r="Q121" s="32">
        <f t="shared" si="23"/>
        <v>9522.110667</v>
      </c>
      <c r="R121" s="4">
        <f t="shared" si="24"/>
        <v>9538.884375</v>
      </c>
      <c r="S121" s="4">
        <f t="shared" si="25"/>
        <v>9559.296471</v>
      </c>
      <c r="T121" s="4">
        <f t="shared" si="26"/>
        <v>9570.765</v>
      </c>
      <c r="U121" s="4">
        <f t="shared" si="27"/>
        <v>9586.481579</v>
      </c>
      <c r="V121" s="4">
        <f t="shared" si="28"/>
        <v>9602.8135</v>
      </c>
    </row>
    <row r="122">
      <c r="A122" s="30">
        <v>46100.0</v>
      </c>
      <c r="B122" s="3">
        <v>8868.5</v>
      </c>
      <c r="C122" s="3">
        <v>8968.06</v>
      </c>
      <c r="D122" s="32">
        <f t="shared" si="79"/>
        <v>9103.52</v>
      </c>
      <c r="E122" s="32">
        <f t="shared" si="80"/>
        <v>9112.563333</v>
      </c>
      <c r="F122" s="32">
        <f t="shared" si="81"/>
        <v>9077.7025</v>
      </c>
      <c r="G122" s="32">
        <f t="shared" si="82"/>
        <v>9042.46</v>
      </c>
      <c r="H122" s="32">
        <f t="shared" si="83"/>
        <v>9064.741667</v>
      </c>
      <c r="I122" s="32">
        <f t="shared" si="10"/>
        <v>9114.091429</v>
      </c>
      <c r="J122" s="37">
        <f t="shared" si="11"/>
        <v>9164.59875</v>
      </c>
      <c r="K122" s="32">
        <f t="shared" si="12"/>
        <v>9193.197778</v>
      </c>
      <c r="L122" s="32">
        <f t="shared" si="13"/>
        <v>9254.042</v>
      </c>
      <c r="M122" s="32">
        <f t="shared" si="14"/>
        <v>9298.084545</v>
      </c>
      <c r="N122" s="32">
        <f t="shared" si="20"/>
        <v>9325.094167</v>
      </c>
      <c r="O122" s="32">
        <f t="shared" si="21"/>
        <v>9357.526154</v>
      </c>
      <c r="P122" s="32">
        <f t="shared" si="22"/>
        <v>9403.585</v>
      </c>
      <c r="Q122" s="32">
        <f t="shared" si="23"/>
        <v>9449.636</v>
      </c>
      <c r="R122" s="4">
        <f t="shared" si="24"/>
        <v>9487.4825</v>
      </c>
      <c r="S122" s="4">
        <f t="shared" si="25"/>
        <v>9505.306471</v>
      </c>
      <c r="T122" s="4">
        <f t="shared" si="26"/>
        <v>9526.45</v>
      </c>
      <c r="U122" s="4">
        <f t="shared" si="27"/>
        <v>9539.043684</v>
      </c>
      <c r="V122" s="4">
        <f t="shared" si="28"/>
        <v>9555.5605</v>
      </c>
    </row>
    <row r="123">
      <c r="A123" s="30">
        <v>46101.0</v>
      </c>
      <c r="B123" s="3">
        <v>9051.0</v>
      </c>
      <c r="C123" s="3">
        <v>9042.81</v>
      </c>
      <c r="D123" s="148">
        <f t="shared" ref="D123:D125" si="84">SUM(C122:C123)/2</f>
        <v>9005.435</v>
      </c>
      <c r="E123" s="170">
        <f t="shared" ref="E123:E125" si="85">SUM(C121:C123)/3</f>
        <v>9083.283333</v>
      </c>
      <c r="F123" s="171">
        <f t="shared" ref="F123:F125" si="86">SUM(C120:C123)/4</f>
        <v>9095.125</v>
      </c>
      <c r="G123" s="96">
        <f t="shared" ref="G123:G125" si="87">SUM(C119:C123)/5</f>
        <v>9070.724</v>
      </c>
      <c r="H123" s="148">
        <f t="shared" ref="H123:H125" si="88">SUM(C118:C123)/6</f>
        <v>9042.518333</v>
      </c>
      <c r="I123" s="129">
        <f t="shared" si="10"/>
        <v>9061.608571</v>
      </c>
      <c r="J123" s="150">
        <f t="shared" si="11"/>
        <v>9105.18125</v>
      </c>
      <c r="K123" s="117">
        <f t="shared" si="12"/>
        <v>9151.066667</v>
      </c>
      <c r="L123" s="172">
        <f t="shared" si="13"/>
        <v>9178.159</v>
      </c>
      <c r="M123" s="173">
        <f t="shared" si="14"/>
        <v>9234.839091</v>
      </c>
      <c r="N123" s="118">
        <f t="shared" si="20"/>
        <v>9276.811667</v>
      </c>
      <c r="O123" s="164">
        <f t="shared" si="21"/>
        <v>9303.38</v>
      </c>
      <c r="P123" s="132">
        <f t="shared" si="22"/>
        <v>9335.046429</v>
      </c>
      <c r="Q123" s="166">
        <f t="shared" si="23"/>
        <v>9379.533333</v>
      </c>
      <c r="R123" s="174">
        <f t="shared" si="24"/>
        <v>9424.209375</v>
      </c>
      <c r="S123" s="100">
        <f t="shared" si="25"/>
        <v>9461.325294</v>
      </c>
      <c r="T123" s="134">
        <f t="shared" si="26"/>
        <v>9479.612222</v>
      </c>
      <c r="U123" s="135">
        <f t="shared" si="27"/>
        <v>9500.995263</v>
      </c>
      <c r="V123" s="124">
        <f t="shared" si="28"/>
        <v>9514.232</v>
      </c>
    </row>
    <row r="124">
      <c r="A124" s="30">
        <v>46104.0</v>
      </c>
      <c r="B124" s="3">
        <v>8776.0</v>
      </c>
      <c r="C124" s="3">
        <v>8806.75</v>
      </c>
      <c r="D124" s="115">
        <f t="shared" si="84"/>
        <v>8924.78</v>
      </c>
      <c r="E124" s="148">
        <f t="shared" si="85"/>
        <v>8939.206667</v>
      </c>
      <c r="F124" s="128">
        <f t="shared" si="86"/>
        <v>9014.15</v>
      </c>
      <c r="G124" s="148">
        <f t="shared" si="87"/>
        <v>9037.45</v>
      </c>
      <c r="H124" s="148">
        <f t="shared" si="88"/>
        <v>9026.728333</v>
      </c>
      <c r="I124" s="128">
        <f t="shared" si="10"/>
        <v>9008.837143</v>
      </c>
      <c r="J124" s="175">
        <f t="shared" si="11"/>
        <v>9029.75125</v>
      </c>
      <c r="K124" s="117">
        <f t="shared" si="12"/>
        <v>9072.022222</v>
      </c>
      <c r="L124" s="143">
        <f t="shared" si="13"/>
        <v>9116.635</v>
      </c>
      <c r="M124" s="97">
        <f t="shared" si="14"/>
        <v>9144.394545</v>
      </c>
      <c r="N124" s="176">
        <f t="shared" si="20"/>
        <v>9199.165</v>
      </c>
      <c r="O124" s="152">
        <f t="shared" si="21"/>
        <v>9240.653077</v>
      </c>
      <c r="P124" s="145">
        <f t="shared" si="22"/>
        <v>9267.906429</v>
      </c>
      <c r="Q124" s="177">
        <f t="shared" si="23"/>
        <v>9299.826667</v>
      </c>
      <c r="R124" s="166">
        <f t="shared" si="24"/>
        <v>9343.734375</v>
      </c>
      <c r="S124" s="99">
        <f t="shared" si="25"/>
        <v>9387.888235</v>
      </c>
      <c r="T124" s="100">
        <f t="shared" si="26"/>
        <v>9424.96</v>
      </c>
      <c r="U124" s="134">
        <f t="shared" si="27"/>
        <v>9444.198421</v>
      </c>
      <c r="V124" s="135">
        <f t="shared" si="28"/>
        <v>9466.283</v>
      </c>
    </row>
    <row r="125">
      <c r="A125" s="30">
        <v>46105.0</v>
      </c>
      <c r="B125" s="3">
        <v>8898.0</v>
      </c>
      <c r="C125" s="3">
        <v>8921.74</v>
      </c>
      <c r="D125" s="115">
        <f t="shared" si="84"/>
        <v>8864.245</v>
      </c>
      <c r="E125" s="178">
        <f t="shared" si="85"/>
        <v>8923.766667</v>
      </c>
      <c r="F125" s="129">
        <f t="shared" si="86"/>
        <v>8934.84</v>
      </c>
      <c r="G125" s="175">
        <f t="shared" si="87"/>
        <v>8995.668</v>
      </c>
      <c r="H125" s="149">
        <f t="shared" si="88"/>
        <v>9018.165</v>
      </c>
      <c r="I125" s="149">
        <f t="shared" si="10"/>
        <v>9011.73</v>
      </c>
      <c r="J125" s="117">
        <f t="shared" si="11"/>
        <v>8997.95</v>
      </c>
      <c r="K125" s="159">
        <f t="shared" si="12"/>
        <v>9017.75</v>
      </c>
      <c r="L125" s="179">
        <f t="shared" si="13"/>
        <v>9056.994</v>
      </c>
      <c r="M125" s="173">
        <f t="shared" si="14"/>
        <v>9098.917273</v>
      </c>
      <c r="N125" s="152">
        <f t="shared" si="20"/>
        <v>9125.84</v>
      </c>
      <c r="O125" s="145">
        <f t="shared" si="21"/>
        <v>9177.824615</v>
      </c>
      <c r="P125" s="165">
        <f t="shared" si="22"/>
        <v>9217.873571</v>
      </c>
      <c r="Q125" s="162">
        <f t="shared" si="23"/>
        <v>9244.828667</v>
      </c>
      <c r="R125" s="153">
        <f t="shared" si="24"/>
        <v>9276.19625</v>
      </c>
      <c r="S125" s="99">
        <f t="shared" si="25"/>
        <v>9318.911176</v>
      </c>
      <c r="T125" s="146">
        <f t="shared" si="26"/>
        <v>9361.991111</v>
      </c>
      <c r="U125" s="154">
        <f t="shared" si="27"/>
        <v>9398.474737</v>
      </c>
      <c r="V125" s="102">
        <f t="shared" si="28"/>
        <v>9418.0755</v>
      </c>
    </row>
    <row r="126">
      <c r="A126" s="30">
        <v>46106.0</v>
      </c>
      <c r="B126" s="3">
        <v>9048.5</v>
      </c>
      <c r="C126" s="3">
        <v>9076.38</v>
      </c>
      <c r="D126" s="32">
        <f t="shared" ref="D126:D127" si="89">SUM(C125:C126)/2</f>
        <v>8999.06</v>
      </c>
      <c r="E126" s="32">
        <f t="shared" ref="E126:E127" si="90">SUM(C124:C126)/3</f>
        <v>8934.956667</v>
      </c>
      <c r="F126" s="32">
        <f t="shared" ref="F126:F127" si="91">SUM(C123:C126)/4</f>
        <v>8961.92</v>
      </c>
      <c r="G126" s="32">
        <f t="shared" ref="G126:G127" si="92">SUM(C122:C126)/5</f>
        <v>8963.148</v>
      </c>
      <c r="H126" s="32">
        <f t="shared" ref="H126:H127" si="93">SUM(C121:C126)/6</f>
        <v>9009.12</v>
      </c>
      <c r="I126" s="32">
        <f t="shared" si="10"/>
        <v>9026.481429</v>
      </c>
      <c r="J126" s="37">
        <f t="shared" si="11"/>
        <v>9019.81125</v>
      </c>
      <c r="K126" s="32">
        <f t="shared" si="12"/>
        <v>9006.664444</v>
      </c>
      <c r="L126" s="32">
        <f t="shared" si="13"/>
        <v>9023.613</v>
      </c>
      <c r="M126" s="32">
        <f t="shared" si="14"/>
        <v>9058.756364</v>
      </c>
      <c r="N126" s="32">
        <f t="shared" si="20"/>
        <v>9097.039167</v>
      </c>
      <c r="O126" s="32">
        <f t="shared" si="21"/>
        <v>9122.035385</v>
      </c>
      <c r="P126" s="32">
        <f t="shared" si="22"/>
        <v>9170.578571</v>
      </c>
      <c r="Q126" s="32">
        <f t="shared" si="23"/>
        <v>9208.440667</v>
      </c>
      <c r="R126" s="4">
        <f t="shared" si="24"/>
        <v>9234.300625</v>
      </c>
      <c r="S126" s="4">
        <f t="shared" si="25"/>
        <v>9264.442353</v>
      </c>
      <c r="T126" s="4">
        <f t="shared" si="26"/>
        <v>9305.437222</v>
      </c>
      <c r="U126" s="4">
        <f t="shared" si="27"/>
        <v>9346.958947</v>
      </c>
      <c r="V126" s="4">
        <f t="shared" si="28"/>
        <v>9382.37</v>
      </c>
    </row>
    <row r="127">
      <c r="A127" s="30">
        <v>46108.0</v>
      </c>
      <c r="B127" s="3">
        <v>8901.0</v>
      </c>
      <c r="C127" s="3">
        <v>8920.73</v>
      </c>
      <c r="D127" s="32">
        <f t="shared" si="89"/>
        <v>8998.555</v>
      </c>
      <c r="E127" s="32">
        <f t="shared" si="90"/>
        <v>8972.95</v>
      </c>
      <c r="F127" s="32">
        <f t="shared" si="91"/>
        <v>8931.4</v>
      </c>
      <c r="G127" s="32">
        <f t="shared" si="92"/>
        <v>8953.682</v>
      </c>
      <c r="H127" s="32">
        <f t="shared" si="93"/>
        <v>8956.078333</v>
      </c>
      <c r="I127" s="32">
        <f t="shared" si="10"/>
        <v>8996.492857</v>
      </c>
      <c r="J127" s="37">
        <f t="shared" si="11"/>
        <v>9013.2625</v>
      </c>
      <c r="K127" s="32">
        <f t="shared" si="12"/>
        <v>9008.802222</v>
      </c>
      <c r="L127" s="32">
        <f t="shared" si="13"/>
        <v>8998.071</v>
      </c>
      <c r="M127" s="32">
        <f t="shared" si="14"/>
        <v>9014.26</v>
      </c>
      <c r="N127" s="32">
        <f t="shared" si="20"/>
        <v>9047.254167</v>
      </c>
      <c r="O127" s="32">
        <f t="shared" si="21"/>
        <v>9083.476923</v>
      </c>
      <c r="P127" s="32">
        <f t="shared" si="22"/>
        <v>9107.656429</v>
      </c>
      <c r="Q127" s="32">
        <f t="shared" si="23"/>
        <v>9153.922</v>
      </c>
      <c r="R127" s="4">
        <f t="shared" si="24"/>
        <v>9190.45875</v>
      </c>
      <c r="S127" s="4">
        <f t="shared" si="25"/>
        <v>9215.855294</v>
      </c>
      <c r="T127" s="4">
        <f t="shared" si="26"/>
        <v>9245.347222</v>
      </c>
      <c r="U127" s="4">
        <f t="shared" si="27"/>
        <v>9285.189474</v>
      </c>
      <c r="V127" s="4">
        <f t="shared" si="28"/>
        <v>9325.6475</v>
      </c>
    </row>
    <row r="128">
      <c r="A128" s="30">
        <v>46111.0</v>
      </c>
      <c r="B128" s="3">
        <v>8781.5</v>
      </c>
      <c r="C128" s="3">
        <v>8808.22</v>
      </c>
      <c r="D128" s="150">
        <f t="shared" ref="D128:D132" si="94">SUM(C127:C128)/2</f>
        <v>8864.475</v>
      </c>
      <c r="E128" s="180">
        <f t="shared" ref="E128:E132" si="95">SUM(C126:C128)/3</f>
        <v>8935.11</v>
      </c>
      <c r="F128" s="148">
        <f t="shared" ref="F128:F132" si="96">SUM(C125:C128)/4</f>
        <v>8931.7675</v>
      </c>
      <c r="G128" s="128">
        <f t="shared" ref="G128:G132" si="97">SUM(C124:C128)/5</f>
        <v>8906.764</v>
      </c>
      <c r="H128" s="129">
        <f t="shared" ref="H128:H132" si="98">SUM(C123:C128)/6</f>
        <v>8929.438333</v>
      </c>
      <c r="I128" s="150">
        <f t="shared" si="10"/>
        <v>8934.955714</v>
      </c>
      <c r="J128" s="117">
        <f t="shared" si="11"/>
        <v>8972.95875</v>
      </c>
      <c r="K128" s="130">
        <f t="shared" si="12"/>
        <v>8990.48</v>
      </c>
      <c r="L128" s="158">
        <f t="shared" si="13"/>
        <v>8988.744</v>
      </c>
      <c r="M128" s="159">
        <f t="shared" si="14"/>
        <v>8980.811818</v>
      </c>
      <c r="N128" s="97">
        <f t="shared" si="20"/>
        <v>8997.09</v>
      </c>
      <c r="O128" s="173">
        <f t="shared" si="21"/>
        <v>9028.866923</v>
      </c>
      <c r="P128" s="131">
        <f t="shared" si="22"/>
        <v>9063.815714</v>
      </c>
      <c r="Q128" s="181">
        <f t="shared" si="23"/>
        <v>9087.694</v>
      </c>
      <c r="R128" s="182">
        <f t="shared" si="24"/>
        <v>9132.315625</v>
      </c>
      <c r="S128" s="165">
        <f t="shared" si="25"/>
        <v>9167.974118</v>
      </c>
      <c r="T128" s="162">
        <f t="shared" si="26"/>
        <v>9193.208889</v>
      </c>
      <c r="U128" s="153">
        <f t="shared" si="27"/>
        <v>9222.340526</v>
      </c>
      <c r="V128" s="174">
        <f t="shared" si="28"/>
        <v>9261.341</v>
      </c>
    </row>
    <row r="129">
      <c r="A129" s="30">
        <v>46113.0</v>
      </c>
      <c r="B129" s="3">
        <v>8895.5</v>
      </c>
      <c r="C129" s="3">
        <v>8969.97</v>
      </c>
      <c r="D129" s="115">
        <f t="shared" si="94"/>
        <v>8889.095</v>
      </c>
      <c r="E129" s="148">
        <f t="shared" si="95"/>
        <v>8899.64</v>
      </c>
      <c r="F129" s="148">
        <f t="shared" si="96"/>
        <v>8943.825</v>
      </c>
      <c r="G129" s="96">
        <f t="shared" si="97"/>
        <v>8939.408</v>
      </c>
      <c r="H129" s="148">
        <f t="shared" si="98"/>
        <v>8917.298333</v>
      </c>
      <c r="I129" s="163">
        <f t="shared" si="10"/>
        <v>8935.228571</v>
      </c>
      <c r="J129" s="183">
        <f t="shared" si="11"/>
        <v>8939.3325</v>
      </c>
      <c r="K129" s="149">
        <f t="shared" si="12"/>
        <v>8972.626667</v>
      </c>
      <c r="L129" s="150">
        <f t="shared" si="13"/>
        <v>8988.429</v>
      </c>
      <c r="M129" s="150">
        <f t="shared" si="14"/>
        <v>8987.037273</v>
      </c>
      <c r="N129" s="130">
        <f t="shared" si="20"/>
        <v>8979.908333</v>
      </c>
      <c r="O129" s="159">
        <f t="shared" si="21"/>
        <v>8995.003846</v>
      </c>
      <c r="P129" s="184">
        <f t="shared" si="22"/>
        <v>9024.66</v>
      </c>
      <c r="Q129" s="160">
        <f t="shared" si="23"/>
        <v>9057.559333</v>
      </c>
      <c r="R129" s="118">
        <f t="shared" si="24"/>
        <v>9080.33625</v>
      </c>
      <c r="S129" s="164">
        <f t="shared" si="25"/>
        <v>9122.765882</v>
      </c>
      <c r="T129" s="182">
        <f t="shared" si="26"/>
        <v>9156.973889</v>
      </c>
      <c r="U129" s="119">
        <f t="shared" si="27"/>
        <v>9181.459474</v>
      </c>
      <c r="V129" s="120">
        <f t="shared" si="28"/>
        <v>9209.722</v>
      </c>
    </row>
    <row r="130">
      <c r="A130" s="30">
        <v>46114.0</v>
      </c>
      <c r="B130" s="49">
        <v>8758.5</v>
      </c>
      <c r="C130" s="50">
        <v>8733.53</v>
      </c>
      <c r="D130" s="115">
        <f t="shared" si="94"/>
        <v>8851.75</v>
      </c>
      <c r="E130" s="185">
        <f t="shared" si="95"/>
        <v>8837.24</v>
      </c>
      <c r="F130" s="148">
        <f t="shared" si="96"/>
        <v>8858.1125</v>
      </c>
      <c r="G130" s="148">
        <f t="shared" si="97"/>
        <v>8901.766</v>
      </c>
      <c r="H130" s="171">
        <f t="shared" si="98"/>
        <v>8905.095</v>
      </c>
      <c r="I130" s="148">
        <f t="shared" si="10"/>
        <v>8891.045714</v>
      </c>
      <c r="J130" s="163">
        <f t="shared" si="11"/>
        <v>8910.01625</v>
      </c>
      <c r="K130" s="183">
        <f t="shared" si="12"/>
        <v>8916.465556</v>
      </c>
      <c r="L130" s="149">
        <f t="shared" si="13"/>
        <v>8948.717</v>
      </c>
      <c r="M130" s="150">
        <f t="shared" si="14"/>
        <v>8965.256364</v>
      </c>
      <c r="N130" s="150">
        <f t="shared" si="20"/>
        <v>8965.911667</v>
      </c>
      <c r="O130" s="130">
        <f t="shared" si="21"/>
        <v>8960.956154</v>
      </c>
      <c r="P130" s="159">
        <f t="shared" si="22"/>
        <v>8976.327143</v>
      </c>
      <c r="Q130" s="97">
        <f t="shared" si="23"/>
        <v>9005.251333</v>
      </c>
      <c r="R130" s="144">
        <f t="shared" si="24"/>
        <v>9037.3075</v>
      </c>
      <c r="S130" s="118">
        <f t="shared" si="25"/>
        <v>9059.935882</v>
      </c>
      <c r="T130" s="186">
        <f t="shared" si="26"/>
        <v>9101.141667</v>
      </c>
      <c r="U130" s="145">
        <f t="shared" si="27"/>
        <v>9134.687368</v>
      </c>
      <c r="V130" s="165">
        <f t="shared" si="28"/>
        <v>9159.063</v>
      </c>
    </row>
    <row r="131">
      <c r="A131" s="30">
        <v>46118.0</v>
      </c>
      <c r="B131" s="49">
        <v>8942.5</v>
      </c>
      <c r="C131" s="49">
        <v>8905.96</v>
      </c>
      <c r="D131" s="115">
        <f t="shared" si="94"/>
        <v>8819.745</v>
      </c>
      <c r="E131" s="185">
        <f t="shared" si="95"/>
        <v>8869.82</v>
      </c>
      <c r="F131" s="148">
        <f t="shared" si="96"/>
        <v>8854.42</v>
      </c>
      <c r="G131" s="148">
        <f t="shared" si="97"/>
        <v>8867.682</v>
      </c>
      <c r="H131" s="171">
        <f t="shared" si="98"/>
        <v>8902.465</v>
      </c>
      <c r="I131" s="148">
        <f t="shared" si="10"/>
        <v>8905.218571</v>
      </c>
      <c r="J131" s="163">
        <f t="shared" si="11"/>
        <v>8892.91</v>
      </c>
      <c r="K131" s="183">
        <f t="shared" si="12"/>
        <v>8909.565556</v>
      </c>
      <c r="L131" s="149">
        <f t="shared" si="13"/>
        <v>8915.415</v>
      </c>
      <c r="M131" s="150">
        <f t="shared" si="14"/>
        <v>8944.83</v>
      </c>
      <c r="N131" s="150">
        <f t="shared" si="20"/>
        <v>8960.315</v>
      </c>
      <c r="O131" s="130">
        <f t="shared" si="21"/>
        <v>8961.3</v>
      </c>
      <c r="P131" s="159">
        <f t="shared" si="22"/>
        <v>8957.027857</v>
      </c>
      <c r="Q131" s="97">
        <f t="shared" si="23"/>
        <v>8971.636</v>
      </c>
      <c r="R131" s="144">
        <f t="shared" si="24"/>
        <v>8999.045625</v>
      </c>
      <c r="S131" s="118">
        <f t="shared" si="25"/>
        <v>9029.581176</v>
      </c>
      <c r="T131" s="186">
        <f t="shared" si="26"/>
        <v>9051.381667</v>
      </c>
      <c r="U131" s="145">
        <f t="shared" si="27"/>
        <v>9090.868947</v>
      </c>
      <c r="V131" s="165">
        <f t="shared" si="28"/>
        <v>9123.251</v>
      </c>
    </row>
    <row r="132">
      <c r="A132" s="30">
        <v>46119.0</v>
      </c>
      <c r="B132" s="3">
        <v>9049.5</v>
      </c>
      <c r="C132" s="3">
        <v>8987.62</v>
      </c>
      <c r="D132" s="115">
        <f t="shared" si="94"/>
        <v>8946.79</v>
      </c>
      <c r="E132" s="185">
        <f t="shared" si="95"/>
        <v>8875.703333</v>
      </c>
      <c r="F132" s="148">
        <f t="shared" si="96"/>
        <v>8899.27</v>
      </c>
      <c r="G132" s="148">
        <f t="shared" si="97"/>
        <v>8881.06</v>
      </c>
      <c r="H132" s="171">
        <f t="shared" si="98"/>
        <v>8887.671667</v>
      </c>
      <c r="I132" s="148">
        <f t="shared" si="10"/>
        <v>8914.63</v>
      </c>
      <c r="J132" s="163">
        <f t="shared" si="11"/>
        <v>8915.51875</v>
      </c>
      <c r="K132" s="183">
        <f t="shared" si="12"/>
        <v>8903.433333</v>
      </c>
      <c r="L132" s="149">
        <f t="shared" si="13"/>
        <v>8917.371</v>
      </c>
      <c r="M132" s="150">
        <f t="shared" si="14"/>
        <v>8921.979091</v>
      </c>
      <c r="N132" s="150">
        <f t="shared" si="20"/>
        <v>8948.395833</v>
      </c>
      <c r="O132" s="130">
        <f t="shared" si="21"/>
        <v>8962.415385</v>
      </c>
      <c r="P132" s="159">
        <f t="shared" si="22"/>
        <v>8963.18</v>
      </c>
      <c r="Q132" s="97">
        <f t="shared" si="23"/>
        <v>8959.067333</v>
      </c>
      <c r="R132" s="144">
        <f t="shared" si="24"/>
        <v>8972.635</v>
      </c>
      <c r="S132" s="118">
        <f t="shared" si="25"/>
        <v>8998.373529</v>
      </c>
      <c r="T132" s="186">
        <f t="shared" si="26"/>
        <v>9027.25</v>
      </c>
      <c r="U132" s="145">
        <f t="shared" si="27"/>
        <v>9048.025789</v>
      </c>
      <c r="V132" s="165">
        <f t="shared" si="28"/>
        <v>9085.7065</v>
      </c>
    </row>
    <row r="133">
      <c r="A133" s="30">
        <v>46120.0</v>
      </c>
      <c r="B133" s="3">
        <v>9366.0</v>
      </c>
      <c r="C133" s="3">
        <v>9397.55</v>
      </c>
      <c r="D133" s="32">
        <f t="shared" ref="D133:D139" si="99">SUM(C132:C133)/2</f>
        <v>9192.585</v>
      </c>
      <c r="E133" s="32">
        <f t="shared" ref="E133:E139" si="100">SUM(C131:C133)/3</f>
        <v>9097.043333</v>
      </c>
      <c r="F133" s="32">
        <f t="shared" ref="F133:F139" si="101">SUM(C130:C133)/4</f>
        <v>9006.165</v>
      </c>
      <c r="G133" s="32">
        <f t="shared" ref="G133:G139" si="102">SUM(C129:C133)/5</f>
        <v>8998.926</v>
      </c>
      <c r="H133" s="32">
        <f t="shared" ref="H133:H139" si="103">SUM(C128:C133)/6</f>
        <v>8967.141667</v>
      </c>
      <c r="I133" s="32">
        <f t="shared" si="10"/>
        <v>8960.511429</v>
      </c>
      <c r="J133" s="37">
        <f t="shared" si="11"/>
        <v>8974.995</v>
      </c>
      <c r="K133" s="32">
        <f t="shared" si="12"/>
        <v>8969.077778</v>
      </c>
      <c r="L133" s="32">
        <f t="shared" si="13"/>
        <v>8952.845</v>
      </c>
      <c r="M133" s="32">
        <f t="shared" si="14"/>
        <v>8961.023636</v>
      </c>
      <c r="N133" s="32">
        <f t="shared" si="20"/>
        <v>8961.61</v>
      </c>
      <c r="O133" s="32">
        <f t="shared" si="21"/>
        <v>8982.946154</v>
      </c>
      <c r="P133" s="32">
        <f t="shared" si="22"/>
        <v>8993.496429</v>
      </c>
      <c r="Q133" s="32">
        <f t="shared" si="23"/>
        <v>8992.138</v>
      </c>
      <c r="R133" s="4">
        <f t="shared" si="24"/>
        <v>8986.4725</v>
      </c>
      <c r="S133" s="4">
        <f t="shared" si="25"/>
        <v>8997.63</v>
      </c>
      <c r="T133" s="4">
        <f t="shared" si="26"/>
        <v>9020.55</v>
      </c>
      <c r="U133" s="4">
        <f t="shared" si="27"/>
        <v>9046.739474</v>
      </c>
      <c r="V133" s="4">
        <f t="shared" si="28"/>
        <v>9065.502</v>
      </c>
    </row>
    <row r="134">
      <c r="A134" s="30">
        <v>46121.0</v>
      </c>
      <c r="B134" s="3">
        <v>9517.0</v>
      </c>
      <c r="C134" s="3">
        <v>9516.39</v>
      </c>
      <c r="D134" s="32">
        <f t="shared" si="99"/>
        <v>9456.97</v>
      </c>
      <c r="E134" s="32">
        <f t="shared" si="100"/>
        <v>9300.52</v>
      </c>
      <c r="F134" s="32">
        <f t="shared" si="101"/>
        <v>9201.88</v>
      </c>
      <c r="G134" s="32">
        <f t="shared" si="102"/>
        <v>9108.21</v>
      </c>
      <c r="H134" s="32">
        <f t="shared" si="103"/>
        <v>9085.17</v>
      </c>
      <c r="I134" s="32">
        <f t="shared" si="10"/>
        <v>9045.605714</v>
      </c>
      <c r="J134" s="37">
        <f t="shared" si="11"/>
        <v>9029.99625</v>
      </c>
      <c r="K134" s="32">
        <f t="shared" si="12"/>
        <v>9035.15</v>
      </c>
      <c r="L134" s="32">
        <f t="shared" si="13"/>
        <v>9023.809</v>
      </c>
      <c r="M134" s="32">
        <f t="shared" si="14"/>
        <v>9004.076364</v>
      </c>
      <c r="N134" s="32">
        <f t="shared" si="20"/>
        <v>9007.304167</v>
      </c>
      <c r="O134" s="32">
        <f t="shared" si="21"/>
        <v>9004.285385</v>
      </c>
      <c r="P134" s="32">
        <f t="shared" si="22"/>
        <v>9021.049286</v>
      </c>
      <c r="Q134" s="32">
        <f t="shared" si="23"/>
        <v>9028.356</v>
      </c>
      <c r="R134" s="4">
        <f t="shared" si="24"/>
        <v>9024.90375</v>
      </c>
      <c r="S134" s="4">
        <f t="shared" si="25"/>
        <v>9017.644118</v>
      </c>
      <c r="T134" s="4">
        <f t="shared" si="26"/>
        <v>9026.45</v>
      </c>
      <c r="U134" s="4">
        <f t="shared" si="27"/>
        <v>9046.646842</v>
      </c>
      <c r="V134" s="4">
        <f t="shared" si="28"/>
        <v>9070.222</v>
      </c>
    </row>
    <row r="135">
      <c r="A135" s="30">
        <v>46122.0</v>
      </c>
      <c r="B135" s="3">
        <v>9813.5</v>
      </c>
      <c r="C135" s="3">
        <v>9729.93</v>
      </c>
      <c r="D135" s="32">
        <f t="shared" si="99"/>
        <v>9623.16</v>
      </c>
      <c r="E135" s="32">
        <f t="shared" si="100"/>
        <v>9547.956667</v>
      </c>
      <c r="F135" s="32">
        <f t="shared" si="101"/>
        <v>9407.8725</v>
      </c>
      <c r="G135" s="32">
        <f t="shared" si="102"/>
        <v>9307.49</v>
      </c>
      <c r="H135" s="32">
        <f t="shared" si="103"/>
        <v>9211.83</v>
      </c>
      <c r="I135" s="32">
        <f t="shared" si="10"/>
        <v>9177.278571</v>
      </c>
      <c r="J135" s="37">
        <f t="shared" si="11"/>
        <v>9131.14625</v>
      </c>
      <c r="K135" s="32">
        <f t="shared" si="12"/>
        <v>9107.766667</v>
      </c>
      <c r="L135" s="32">
        <f t="shared" si="13"/>
        <v>9104.628</v>
      </c>
      <c r="M135" s="32">
        <f t="shared" si="14"/>
        <v>9088.001818</v>
      </c>
      <c r="N135" s="32">
        <f t="shared" si="20"/>
        <v>9064.564167</v>
      </c>
      <c r="O135" s="32">
        <f t="shared" si="21"/>
        <v>9062.890769</v>
      </c>
      <c r="P135" s="32">
        <f t="shared" si="22"/>
        <v>9056.117143</v>
      </c>
      <c r="Q135" s="32">
        <f t="shared" si="23"/>
        <v>9068.308</v>
      </c>
      <c r="R135" s="4">
        <f t="shared" si="24"/>
        <v>9072.204375</v>
      </c>
      <c r="S135" s="4">
        <f t="shared" si="25"/>
        <v>9066.375882</v>
      </c>
      <c r="T135" s="4">
        <f t="shared" si="26"/>
        <v>9057.215556</v>
      </c>
      <c r="U135" s="4">
        <f t="shared" si="27"/>
        <v>9063.475263</v>
      </c>
      <c r="V135" s="4">
        <f t="shared" si="28"/>
        <v>9080.811</v>
      </c>
    </row>
    <row r="136">
      <c r="A136" s="30">
        <v>46125.0</v>
      </c>
      <c r="B136" s="3">
        <v>9816.0</v>
      </c>
      <c r="C136" s="3">
        <v>9787.18</v>
      </c>
      <c r="D136" s="32">
        <f t="shared" si="99"/>
        <v>9758.555</v>
      </c>
      <c r="E136" s="32">
        <f t="shared" si="100"/>
        <v>9677.833333</v>
      </c>
      <c r="F136" s="32">
        <f t="shared" si="101"/>
        <v>9607.7625</v>
      </c>
      <c r="G136" s="32">
        <f t="shared" si="102"/>
        <v>9483.734</v>
      </c>
      <c r="H136" s="32">
        <f t="shared" si="103"/>
        <v>9387.438333</v>
      </c>
      <c r="I136" s="32">
        <f t="shared" si="10"/>
        <v>9294.022857</v>
      </c>
      <c r="J136" s="37">
        <f t="shared" si="11"/>
        <v>9253.51625</v>
      </c>
      <c r="K136" s="32">
        <f t="shared" si="12"/>
        <v>9204.038889</v>
      </c>
      <c r="L136" s="32">
        <f t="shared" si="13"/>
        <v>9175.708</v>
      </c>
      <c r="M136" s="32">
        <f t="shared" si="14"/>
        <v>9166.678182</v>
      </c>
      <c r="N136" s="32">
        <f t="shared" si="20"/>
        <v>9146.266667</v>
      </c>
      <c r="O136" s="32">
        <f t="shared" si="21"/>
        <v>9120.15</v>
      </c>
      <c r="P136" s="32">
        <f t="shared" si="22"/>
        <v>9114.625714</v>
      </c>
      <c r="Q136" s="32">
        <f t="shared" si="23"/>
        <v>9104.854667</v>
      </c>
      <c r="R136" s="4">
        <f t="shared" si="24"/>
        <v>9113.2375</v>
      </c>
      <c r="S136" s="4">
        <f t="shared" si="25"/>
        <v>9114.261765</v>
      </c>
      <c r="T136" s="4">
        <f t="shared" si="26"/>
        <v>9106.420556</v>
      </c>
      <c r="U136" s="4">
        <f t="shared" si="27"/>
        <v>9095.634737</v>
      </c>
      <c r="V136" s="4">
        <f t="shared" si="28"/>
        <v>9099.6605</v>
      </c>
    </row>
    <row r="137">
      <c r="A137" s="30">
        <v>46127.0</v>
      </c>
      <c r="B137" s="3">
        <v>9865.0</v>
      </c>
      <c r="C137" s="3">
        <v>9890.69</v>
      </c>
      <c r="D137" s="32">
        <f t="shared" si="99"/>
        <v>9838.935</v>
      </c>
      <c r="E137" s="32">
        <f t="shared" si="100"/>
        <v>9802.6</v>
      </c>
      <c r="F137" s="32">
        <f t="shared" si="101"/>
        <v>9731.0475</v>
      </c>
      <c r="G137" s="32">
        <f t="shared" si="102"/>
        <v>9664.348</v>
      </c>
      <c r="H137" s="32">
        <f t="shared" si="103"/>
        <v>9551.56</v>
      </c>
      <c r="I137" s="32">
        <f t="shared" si="10"/>
        <v>9459.331429</v>
      </c>
      <c r="J137" s="37">
        <f t="shared" si="11"/>
        <v>9368.60625</v>
      </c>
      <c r="K137" s="32">
        <f t="shared" si="12"/>
        <v>9324.313333</v>
      </c>
      <c r="L137" s="32">
        <f t="shared" si="13"/>
        <v>9272.704</v>
      </c>
      <c r="M137" s="32">
        <f t="shared" si="14"/>
        <v>9240.706364</v>
      </c>
      <c r="N137" s="32">
        <f t="shared" si="20"/>
        <v>9227.0125</v>
      </c>
      <c r="O137" s="32">
        <f t="shared" si="21"/>
        <v>9203.53</v>
      </c>
      <c r="P137" s="32">
        <f t="shared" si="22"/>
        <v>9175.188571</v>
      </c>
      <c r="Q137" s="32">
        <f t="shared" si="23"/>
        <v>9166.363333</v>
      </c>
      <c r="R137" s="4">
        <f t="shared" si="24"/>
        <v>9153.969375</v>
      </c>
      <c r="S137" s="4">
        <f t="shared" si="25"/>
        <v>9158.97</v>
      </c>
      <c r="T137" s="4">
        <f t="shared" si="26"/>
        <v>9157.396667</v>
      </c>
      <c r="U137" s="4">
        <f t="shared" si="27"/>
        <v>9147.697895</v>
      </c>
      <c r="V137" s="4">
        <f t="shared" si="28"/>
        <v>9135.3875</v>
      </c>
    </row>
    <row r="138">
      <c r="A138" s="30">
        <v>46128.0</v>
      </c>
      <c r="B138" s="3">
        <v>9825.0</v>
      </c>
      <c r="C138" s="3">
        <v>9807.66</v>
      </c>
      <c r="D138" s="32">
        <f t="shared" si="99"/>
        <v>9849.175</v>
      </c>
      <c r="E138" s="32">
        <f t="shared" si="100"/>
        <v>9828.51</v>
      </c>
      <c r="F138" s="32">
        <f t="shared" si="101"/>
        <v>9803.865</v>
      </c>
      <c r="G138" s="32">
        <f t="shared" si="102"/>
        <v>9746.37</v>
      </c>
      <c r="H138" s="32">
        <f t="shared" si="103"/>
        <v>9688.233333</v>
      </c>
      <c r="I138" s="32">
        <f t="shared" si="10"/>
        <v>9588.145714</v>
      </c>
      <c r="J138" s="37">
        <f t="shared" si="11"/>
        <v>9502.8725</v>
      </c>
      <c r="K138" s="32">
        <f t="shared" si="12"/>
        <v>9417.39</v>
      </c>
      <c r="L138" s="32">
        <f t="shared" si="13"/>
        <v>9372.648</v>
      </c>
      <c r="M138" s="32">
        <f t="shared" si="14"/>
        <v>9321.336364</v>
      </c>
      <c r="N138" s="32">
        <f t="shared" si="20"/>
        <v>9287.9525</v>
      </c>
      <c r="O138" s="32">
        <f t="shared" si="21"/>
        <v>9271.677692</v>
      </c>
      <c r="P138" s="32">
        <f t="shared" si="22"/>
        <v>9246.682143</v>
      </c>
      <c r="Q138" s="32">
        <f t="shared" si="23"/>
        <v>9217.353333</v>
      </c>
      <c r="R138" s="4">
        <f t="shared" si="24"/>
        <v>9206.444375</v>
      </c>
      <c r="S138" s="4">
        <f t="shared" si="25"/>
        <v>9192.421765</v>
      </c>
      <c r="T138" s="4">
        <f t="shared" si="26"/>
        <v>9195.008333</v>
      </c>
      <c r="U138" s="4">
        <f t="shared" si="27"/>
        <v>9191.621053</v>
      </c>
      <c r="V138" s="4">
        <f t="shared" si="28"/>
        <v>9180.696</v>
      </c>
    </row>
    <row r="139">
      <c r="A139" s="30">
        <v>46129.0</v>
      </c>
      <c r="B139" s="3">
        <v>9773.5</v>
      </c>
      <c r="C139" s="3">
        <v>9771.58</v>
      </c>
      <c r="D139" s="32">
        <f t="shared" si="99"/>
        <v>9789.62</v>
      </c>
      <c r="E139" s="32">
        <f t="shared" si="100"/>
        <v>9823.31</v>
      </c>
      <c r="F139" s="32">
        <f t="shared" si="101"/>
        <v>9814.2775</v>
      </c>
      <c r="G139" s="32">
        <f t="shared" si="102"/>
        <v>9797.408</v>
      </c>
      <c r="H139" s="32">
        <f t="shared" si="103"/>
        <v>9750.571667</v>
      </c>
      <c r="I139" s="32">
        <f t="shared" si="10"/>
        <v>9700.14</v>
      </c>
      <c r="J139" s="37">
        <f t="shared" si="11"/>
        <v>9611.075</v>
      </c>
      <c r="K139" s="32">
        <f t="shared" si="12"/>
        <v>9532.728889</v>
      </c>
      <c r="L139" s="32">
        <f t="shared" si="13"/>
        <v>9452.809</v>
      </c>
      <c r="M139" s="32">
        <f t="shared" si="14"/>
        <v>9408.914545</v>
      </c>
      <c r="N139" s="32">
        <f t="shared" si="20"/>
        <v>9358.856667</v>
      </c>
      <c r="O139" s="32">
        <f t="shared" si="21"/>
        <v>9325.154615</v>
      </c>
      <c r="P139" s="32">
        <f t="shared" si="22"/>
        <v>9307.385</v>
      </c>
      <c r="Q139" s="32">
        <f t="shared" si="23"/>
        <v>9281.675333</v>
      </c>
      <c r="R139" s="4">
        <f t="shared" si="24"/>
        <v>9251.9925</v>
      </c>
      <c r="S139" s="4">
        <f t="shared" si="25"/>
        <v>9239.687647</v>
      </c>
      <c r="T139" s="4">
        <f t="shared" si="26"/>
        <v>9224.597222</v>
      </c>
      <c r="U139" s="4">
        <f t="shared" si="27"/>
        <v>9225.354211</v>
      </c>
      <c r="V139" s="4">
        <f t="shared" si="28"/>
        <v>9220.619</v>
      </c>
    </row>
    <row r="140">
      <c r="A140" s="30">
        <v>46132.0</v>
      </c>
      <c r="B140" s="3">
        <v>9803.0</v>
      </c>
      <c r="C140" s="3">
        <v>9815.2</v>
      </c>
      <c r="D140" s="104">
        <f>SUM(C139:C140)/2</f>
        <v>9793.39</v>
      </c>
      <c r="E140" s="137">
        <f>SUM(C138:C140)/3</f>
        <v>9798.146667</v>
      </c>
      <c r="F140" s="102">
        <f>SUM(C137:C140)/4</f>
        <v>9821.2825</v>
      </c>
      <c r="G140" s="243">
        <f>SUM(C136:C140)/5</f>
        <v>9814.462</v>
      </c>
      <c r="H140" s="135">
        <f>SUM(C135:C140)/6</f>
        <v>9800.373333</v>
      </c>
      <c r="I140" s="154">
        <f t="shared" si="10"/>
        <v>9759.804286</v>
      </c>
      <c r="J140" s="100">
        <f t="shared" si="11"/>
        <v>9714.5225</v>
      </c>
      <c r="K140" s="133">
        <f t="shared" si="12"/>
        <v>9633.755556</v>
      </c>
      <c r="L140" s="162">
        <f t="shared" si="13"/>
        <v>9560.976</v>
      </c>
      <c r="M140" s="132">
        <f t="shared" si="14"/>
        <v>9485.753636</v>
      </c>
      <c r="N140" s="145">
        <f t="shared" si="20"/>
        <v>9442.771667</v>
      </c>
      <c r="O140" s="164">
        <f t="shared" si="21"/>
        <v>9393.96</v>
      </c>
      <c r="P140" s="186">
        <f t="shared" si="22"/>
        <v>9360.157857</v>
      </c>
      <c r="Q140" s="152">
        <f t="shared" si="23"/>
        <v>9341.239333</v>
      </c>
      <c r="R140" s="176">
        <f t="shared" si="24"/>
        <v>9315.020625</v>
      </c>
      <c r="S140" s="176">
        <f t="shared" si="25"/>
        <v>9285.122353</v>
      </c>
      <c r="T140" s="176">
        <f t="shared" si="26"/>
        <v>9271.660556</v>
      </c>
      <c r="U140" s="131">
        <f t="shared" si="27"/>
        <v>9255.681579</v>
      </c>
      <c r="V140" s="118">
        <f t="shared" si="28"/>
        <v>9254.8465</v>
      </c>
    </row>
    <row r="141">
      <c r="A141" s="30">
        <v>46133.0</v>
      </c>
      <c r="B141" s="3">
        <v>9793.0</v>
      </c>
      <c r="C141" s="3">
        <v>9805.33</v>
      </c>
      <c r="D141" s="32">
        <f t="shared" ref="D141:D144" si="104">SUM(C140:C141)/2</f>
        <v>9810.265</v>
      </c>
      <c r="E141" s="32">
        <f t="shared" ref="E141:E144" si="105">SUM(C139:C141)/3</f>
        <v>9797.37</v>
      </c>
      <c r="F141" s="32">
        <f t="shared" ref="F141:F144" si="106">SUM(C138:C141)/4</f>
        <v>9799.9425</v>
      </c>
      <c r="G141" s="32">
        <f t="shared" ref="G141:G144" si="107">SUM(C137:C141)/5</f>
        <v>9818.092</v>
      </c>
      <c r="H141" s="32">
        <f t="shared" ref="H141:H144" si="108">SUM(C136:C141)/6</f>
        <v>9812.94</v>
      </c>
      <c r="I141" s="32">
        <f t="shared" si="10"/>
        <v>9801.081429</v>
      </c>
      <c r="J141" s="37">
        <f t="shared" si="11"/>
        <v>9765.495</v>
      </c>
      <c r="K141" s="32">
        <f t="shared" si="12"/>
        <v>9724.612222</v>
      </c>
      <c r="L141" s="32">
        <f t="shared" si="13"/>
        <v>9650.913</v>
      </c>
      <c r="M141" s="32">
        <f t="shared" si="14"/>
        <v>9583.19</v>
      </c>
      <c r="N141" s="32">
        <f t="shared" si="20"/>
        <v>9512.385</v>
      </c>
      <c r="O141" s="32">
        <f t="shared" si="21"/>
        <v>9470.660769</v>
      </c>
      <c r="P141" s="32">
        <f t="shared" si="22"/>
        <v>9423.343571</v>
      </c>
      <c r="Q141" s="32">
        <f t="shared" si="23"/>
        <v>9389.836</v>
      </c>
      <c r="R141" s="4">
        <f t="shared" si="24"/>
        <v>9370.245</v>
      </c>
      <c r="S141" s="4">
        <f t="shared" si="25"/>
        <v>9343.862353</v>
      </c>
      <c r="T141" s="4">
        <f t="shared" si="26"/>
        <v>9314.022778</v>
      </c>
      <c r="U141" s="4">
        <f t="shared" si="27"/>
        <v>9299.748421</v>
      </c>
      <c r="V141" s="4">
        <f t="shared" si="28"/>
        <v>9283.164</v>
      </c>
    </row>
    <row r="142">
      <c r="A142" s="30">
        <v>46134.0</v>
      </c>
      <c r="B142" s="3">
        <v>9602.0</v>
      </c>
      <c r="C142" s="3">
        <v>9700.49</v>
      </c>
      <c r="D142" s="32">
        <f t="shared" si="104"/>
        <v>9752.91</v>
      </c>
      <c r="E142" s="32">
        <f t="shared" si="105"/>
        <v>9773.673333</v>
      </c>
      <c r="F142" s="32">
        <f t="shared" si="106"/>
        <v>9773.15</v>
      </c>
      <c r="G142" s="32">
        <f t="shared" si="107"/>
        <v>9780.052</v>
      </c>
      <c r="H142" s="32">
        <f t="shared" si="108"/>
        <v>9798.491667</v>
      </c>
      <c r="I142" s="32">
        <f t="shared" si="10"/>
        <v>9796.875714</v>
      </c>
      <c r="J142" s="37">
        <f t="shared" si="11"/>
        <v>9788.5075</v>
      </c>
      <c r="K142" s="32">
        <f t="shared" si="12"/>
        <v>9758.272222</v>
      </c>
      <c r="L142" s="32">
        <f t="shared" si="13"/>
        <v>9722.2</v>
      </c>
      <c r="M142" s="32">
        <f t="shared" si="14"/>
        <v>9655.42</v>
      </c>
      <c r="N142" s="32">
        <f t="shared" si="20"/>
        <v>9592.965</v>
      </c>
      <c r="O142" s="32">
        <f t="shared" si="21"/>
        <v>9526.854615</v>
      </c>
      <c r="P142" s="32">
        <f t="shared" si="22"/>
        <v>9487.077143</v>
      </c>
      <c r="Q142" s="32">
        <f t="shared" si="23"/>
        <v>9441.82</v>
      </c>
      <c r="R142" s="4">
        <f t="shared" si="24"/>
        <v>9409.251875</v>
      </c>
      <c r="S142" s="4">
        <f t="shared" si="25"/>
        <v>9389.671176</v>
      </c>
      <c r="T142" s="4">
        <f t="shared" si="26"/>
        <v>9363.675</v>
      </c>
      <c r="U142" s="4">
        <f t="shared" si="27"/>
        <v>9334.363158</v>
      </c>
      <c r="V142" s="4">
        <f t="shared" si="28"/>
        <v>9319.7855</v>
      </c>
    </row>
    <row r="143">
      <c r="A143" s="30">
        <v>46135.0</v>
      </c>
      <c r="B143" s="3">
        <v>9550.5</v>
      </c>
      <c r="C143" s="3">
        <v>9546.16</v>
      </c>
      <c r="D143" s="32">
        <f t="shared" si="104"/>
        <v>9623.325</v>
      </c>
      <c r="E143" s="32">
        <f t="shared" si="105"/>
        <v>9683.993333</v>
      </c>
      <c r="F143" s="32">
        <f t="shared" si="106"/>
        <v>9716.795</v>
      </c>
      <c r="G143" s="32">
        <f t="shared" si="107"/>
        <v>9727.752</v>
      </c>
      <c r="H143" s="32">
        <f t="shared" si="108"/>
        <v>9741.07</v>
      </c>
      <c r="I143" s="32">
        <f t="shared" si="10"/>
        <v>9762.444286</v>
      </c>
      <c r="J143" s="37">
        <f t="shared" si="11"/>
        <v>9765.53625</v>
      </c>
      <c r="K143" s="32">
        <f t="shared" si="12"/>
        <v>9761.58</v>
      </c>
      <c r="L143" s="32">
        <f t="shared" si="13"/>
        <v>9737.061</v>
      </c>
      <c r="M143" s="32">
        <f t="shared" si="14"/>
        <v>9706.196364</v>
      </c>
      <c r="N143" s="32">
        <f t="shared" si="20"/>
        <v>9646.315</v>
      </c>
      <c r="O143" s="32">
        <f t="shared" si="21"/>
        <v>9589.364615</v>
      </c>
      <c r="P143" s="32">
        <f t="shared" si="22"/>
        <v>9528.233571</v>
      </c>
      <c r="Q143" s="32">
        <f t="shared" si="23"/>
        <v>9491.016</v>
      </c>
      <c r="R143" s="4">
        <f t="shared" si="24"/>
        <v>9448.34125</v>
      </c>
      <c r="S143" s="4">
        <f t="shared" si="25"/>
        <v>9417.305294</v>
      </c>
      <c r="T143" s="4">
        <f t="shared" si="26"/>
        <v>9398.365</v>
      </c>
      <c r="U143" s="4">
        <f t="shared" si="27"/>
        <v>9373.279474</v>
      </c>
      <c r="V143" s="4">
        <f t="shared" si="28"/>
        <v>9344.953</v>
      </c>
    </row>
    <row r="144">
      <c r="A144" s="30">
        <v>46136.0</v>
      </c>
      <c r="B144" s="3">
        <v>9576.0</v>
      </c>
      <c r="C144" s="3">
        <v>9596.35</v>
      </c>
      <c r="D144" s="32">
        <f t="shared" si="104"/>
        <v>9571.255</v>
      </c>
      <c r="E144" s="32">
        <f t="shared" si="105"/>
        <v>9614.333333</v>
      </c>
      <c r="F144" s="32">
        <f t="shared" si="106"/>
        <v>9662.0825</v>
      </c>
      <c r="G144" s="32">
        <f t="shared" si="107"/>
        <v>9692.706</v>
      </c>
      <c r="H144" s="32">
        <f t="shared" si="108"/>
        <v>9705.851667</v>
      </c>
      <c r="I144" s="32">
        <f t="shared" si="10"/>
        <v>9720.395714</v>
      </c>
      <c r="J144" s="37">
        <f t="shared" si="11"/>
        <v>9741.6825</v>
      </c>
      <c r="K144" s="32">
        <f t="shared" si="12"/>
        <v>9746.737778</v>
      </c>
      <c r="L144" s="32">
        <f t="shared" si="13"/>
        <v>9745.057</v>
      </c>
      <c r="M144" s="32">
        <f t="shared" si="14"/>
        <v>9724.269091</v>
      </c>
      <c r="N144" s="32">
        <f t="shared" si="20"/>
        <v>9697.0425</v>
      </c>
      <c r="O144" s="32">
        <f t="shared" si="21"/>
        <v>9642.471538</v>
      </c>
      <c r="P144" s="32">
        <f t="shared" si="22"/>
        <v>9589.863571</v>
      </c>
      <c r="Q144" s="32">
        <f t="shared" si="23"/>
        <v>9532.774667</v>
      </c>
      <c r="R144" s="4">
        <f t="shared" si="24"/>
        <v>9497.599375</v>
      </c>
      <c r="S144" s="4">
        <f t="shared" si="25"/>
        <v>9457.047647</v>
      </c>
      <c r="T144" s="4">
        <f t="shared" si="26"/>
        <v>9427.252222</v>
      </c>
      <c r="U144" s="4">
        <f t="shared" si="27"/>
        <v>9408.785263</v>
      </c>
      <c r="V144" s="4">
        <f t="shared" si="28"/>
        <v>9384.433</v>
      </c>
    </row>
    <row r="145">
      <c r="A145" s="30">
        <v>46137.0</v>
      </c>
      <c r="B145" s="3"/>
      <c r="C145" s="3"/>
    </row>
    <row r="146">
      <c r="A146" s="30">
        <v>46138.0</v>
      </c>
      <c r="B146" s="3"/>
      <c r="C146" s="3"/>
    </row>
    <row r="147">
      <c r="A147" s="30">
        <v>46139.0</v>
      </c>
      <c r="B147" s="3"/>
      <c r="C147" s="3"/>
    </row>
    <row r="148">
      <c r="A148" s="30">
        <v>46140.0</v>
      </c>
      <c r="B148" s="3"/>
      <c r="C148" s="3"/>
    </row>
    <row r="149">
      <c r="A149" s="30">
        <v>46141.0</v>
      </c>
      <c r="B149" s="3"/>
      <c r="C149" s="3"/>
    </row>
    <row r="150">
      <c r="A150" s="30">
        <v>46142.0</v>
      </c>
      <c r="B150" s="3"/>
      <c r="C150" s="3"/>
    </row>
    <row r="151">
      <c r="A151" s="30">
        <v>46143.0</v>
      </c>
      <c r="B151" s="3"/>
      <c r="C151" s="3"/>
    </row>
    <row r="152">
      <c r="A152" s="30">
        <v>46144.0</v>
      </c>
      <c r="B152" s="3"/>
      <c r="C152" s="3"/>
    </row>
  </sheetData>
  <conditionalFormatting sqref="B2:C152">
    <cfRule type="expression" dxfId="0" priority="1">
      <formula>C2&gt;=B2</formula>
    </cfRule>
  </conditionalFormatting>
  <conditionalFormatting sqref="B2:C152">
    <cfRule type="expression" dxfId="1" priority="2">
      <formula>B2&gt;=C2</formula>
    </cfRule>
  </conditionalFormatting>
  <conditionalFormatting sqref="D2:V100 D102:V111 D120:V122 D126:V127 D133:V139 D141:V144">
    <cfRule type="colorScale" priority="3">
      <colorScale>
        <cfvo type="min"/>
        <cfvo type="max"/>
        <color rgb="FFE06666"/>
        <color rgb="FF6AA84F"/>
      </colorScale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1.14"/>
    <col customWidth="1" min="3" max="3" width="10.43"/>
    <col customWidth="1" min="4" max="4" width="9.29"/>
    <col customWidth="1" min="5" max="5" width="9.43"/>
    <col customWidth="1" min="6" max="6" width="9.29"/>
    <col customWidth="1" min="7" max="9" width="8.57"/>
    <col customWidth="1" min="10" max="10" width="9.0"/>
    <col customWidth="1" min="11" max="12" width="8.86"/>
    <col customWidth="1" min="13" max="13" width="9.0"/>
    <col customWidth="1" min="14" max="14" width="8.57"/>
    <col customWidth="1" min="15" max="15" width="8.71"/>
    <col customWidth="1" min="16" max="16" width="8.86"/>
    <col customWidth="1" min="17" max="22" width="8.71"/>
    <col customWidth="1" min="23" max="23" width="7.86"/>
    <col customWidth="1" min="24" max="24" width="4.43"/>
    <col customWidth="1" min="25" max="25" width="17.14"/>
  </cols>
  <sheetData>
    <row r="1">
      <c r="A1" s="51" t="s">
        <v>195</v>
      </c>
      <c r="B1" s="52" t="s">
        <v>237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45926.0</v>
      </c>
      <c r="B2" s="34">
        <v>3414.4</v>
      </c>
      <c r="C2" s="34">
        <v>3424.67</v>
      </c>
      <c r="D2" s="214"/>
      <c r="E2" s="214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</row>
    <row r="3">
      <c r="A3" s="30">
        <v>45929.0</v>
      </c>
      <c r="B3" s="34">
        <v>3439.6</v>
      </c>
      <c r="C3" s="34">
        <v>3429.11</v>
      </c>
      <c r="D3" s="214">
        <f t="shared" ref="D3:D8" si="1">SUM(C2:C3)/2</f>
        <v>3426.89</v>
      </c>
      <c r="E3" s="214"/>
      <c r="F3" s="214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</row>
    <row r="4">
      <c r="A4" s="30">
        <v>45930.0</v>
      </c>
      <c r="B4" s="34">
        <v>3438.7</v>
      </c>
      <c r="C4" s="34">
        <v>3434.27</v>
      </c>
      <c r="D4" s="214">
        <f t="shared" si="1"/>
        <v>3431.69</v>
      </c>
      <c r="E4" s="214">
        <f t="shared" ref="E4:E8" si="2">SUM(C2:C4)/3</f>
        <v>3429.35</v>
      </c>
      <c r="F4" s="214"/>
      <c r="G4" s="214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</row>
    <row r="5">
      <c r="A5" s="30">
        <v>45931.0</v>
      </c>
      <c r="B5" s="34">
        <v>3457.8</v>
      </c>
      <c r="C5" s="34">
        <v>3455.3</v>
      </c>
      <c r="D5" s="214">
        <f t="shared" si="1"/>
        <v>3444.785</v>
      </c>
      <c r="E5" s="214">
        <f t="shared" si="2"/>
        <v>3439.56</v>
      </c>
      <c r="F5" s="214">
        <f t="shared" ref="F5:F8" si="3">SUM(C2:C5)/4</f>
        <v>3435.8375</v>
      </c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</row>
    <row r="6">
      <c r="A6" s="30">
        <v>45933.0</v>
      </c>
      <c r="B6" s="34">
        <v>3456.1</v>
      </c>
      <c r="C6" s="34">
        <v>3431.93</v>
      </c>
      <c r="D6" s="214">
        <f t="shared" si="1"/>
        <v>3443.615</v>
      </c>
      <c r="E6" s="214">
        <f t="shared" si="2"/>
        <v>3440.5</v>
      </c>
      <c r="F6" s="214">
        <f t="shared" si="3"/>
        <v>3437.6525</v>
      </c>
      <c r="G6" s="214">
        <f t="shared" ref="G6:G8" si="4">SUM(C2:C6)/5</f>
        <v>3435.056</v>
      </c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</row>
    <row r="7">
      <c r="A7" s="30">
        <v>45936.0</v>
      </c>
      <c r="B7" s="34">
        <v>3510.9</v>
      </c>
      <c r="C7" s="34">
        <v>3496.29</v>
      </c>
      <c r="D7" s="214">
        <f t="shared" si="1"/>
        <v>3464.11</v>
      </c>
      <c r="E7" s="214">
        <f t="shared" si="2"/>
        <v>3461.173333</v>
      </c>
      <c r="F7" s="214">
        <f t="shared" si="3"/>
        <v>3454.4475</v>
      </c>
      <c r="G7" s="214">
        <f t="shared" si="4"/>
        <v>3449.38</v>
      </c>
      <c r="H7" s="214">
        <f t="shared" ref="H7:H8" si="5">SUM(C2:C7)/6</f>
        <v>3445.261667</v>
      </c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</row>
    <row r="8">
      <c r="A8" s="30">
        <v>45937.0</v>
      </c>
      <c r="B8" s="34">
        <v>3513.5</v>
      </c>
      <c r="C8" s="34">
        <v>3521.12</v>
      </c>
      <c r="D8" s="214">
        <f t="shared" si="1"/>
        <v>3508.705</v>
      </c>
      <c r="E8" s="214">
        <f t="shared" si="2"/>
        <v>3483.113333</v>
      </c>
      <c r="F8" s="214">
        <f t="shared" si="3"/>
        <v>3476.16</v>
      </c>
      <c r="G8" s="214">
        <f t="shared" si="4"/>
        <v>3467.782</v>
      </c>
      <c r="H8" s="214">
        <f t="shared" si="5"/>
        <v>3461.336667</v>
      </c>
      <c r="I8" s="214">
        <f t="shared" ref="I8:I142" si="6">SUM(C2:C8)/7</f>
        <v>3456.098571</v>
      </c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</row>
    <row r="9">
      <c r="A9" s="30">
        <v>45938.0</v>
      </c>
      <c r="B9" s="34">
        <v>3483.0</v>
      </c>
      <c r="C9" s="34">
        <v>3502.37</v>
      </c>
      <c r="D9" s="32">
        <f>SUM(C8:C9)/2</f>
        <v>3511.745</v>
      </c>
      <c r="E9" s="32">
        <f>SUM(C7:C9)/3</f>
        <v>3506.593333</v>
      </c>
      <c r="F9" s="32">
        <f>SUM(C6:C9)/4</f>
        <v>3487.9275</v>
      </c>
      <c r="G9" s="32">
        <f>SUM(C5:C9)/5</f>
        <v>3481.402</v>
      </c>
      <c r="H9" s="32">
        <f>SUM(C4:C9)/6</f>
        <v>3473.546667</v>
      </c>
      <c r="I9" s="32">
        <f t="shared" si="6"/>
        <v>3467.198571</v>
      </c>
      <c r="J9" s="37">
        <f t="shared" ref="J9:J142" si="7">SUM(C2:C9)/8</f>
        <v>3461.8825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>
      <c r="A10" s="30">
        <v>45939.0</v>
      </c>
      <c r="B10" s="34">
        <v>3486.6</v>
      </c>
      <c r="C10" s="34">
        <v>3474.81</v>
      </c>
      <c r="D10" s="214">
        <f>SUM(C9:C10)/2</f>
        <v>3488.59</v>
      </c>
      <c r="E10" s="214">
        <f>SUM(C8:C10)/3</f>
        <v>3499.433333</v>
      </c>
      <c r="F10" s="214">
        <f>SUM(C7:C10)/4</f>
        <v>3498.6475</v>
      </c>
      <c r="G10" s="214">
        <f>SUM(C6:C10)/5</f>
        <v>3485.304</v>
      </c>
      <c r="H10" s="214">
        <f>SUM(C5:C10)/6</f>
        <v>3480.303333</v>
      </c>
      <c r="I10" s="214">
        <f t="shared" si="6"/>
        <v>3473.727143</v>
      </c>
      <c r="J10" s="216">
        <f t="shared" si="7"/>
        <v>3468.15</v>
      </c>
      <c r="K10" s="214">
        <f t="shared" ref="K10:K142" si="8">SUM(C2:C10)/9</f>
        <v>3463.318889</v>
      </c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</row>
    <row r="11">
      <c r="A11" s="30">
        <v>45940.0</v>
      </c>
      <c r="B11" s="34">
        <v>3490.3</v>
      </c>
      <c r="C11" s="34">
        <v>3496.14</v>
      </c>
      <c r="D11" s="32">
        <f t="shared" ref="D11:D26" si="9">SUM(C10:C11)/2</f>
        <v>3485.475</v>
      </c>
      <c r="E11" s="32">
        <f t="shared" ref="E11:E26" si="10">SUM(C9:C11)/3</f>
        <v>3491.106667</v>
      </c>
      <c r="F11" s="32">
        <f t="shared" ref="F11:F26" si="11">SUM(C8:C11)/4</f>
        <v>3498.61</v>
      </c>
      <c r="G11" s="32">
        <f t="shared" ref="G11:G26" si="12">SUM(C7:C11)/5</f>
        <v>3498.146</v>
      </c>
      <c r="H11" s="32">
        <f t="shared" ref="H11:H26" si="13">SUM(C6:C11)/6</f>
        <v>3487.11</v>
      </c>
      <c r="I11" s="32">
        <f t="shared" si="6"/>
        <v>3482.565714</v>
      </c>
      <c r="J11" s="37">
        <f t="shared" si="7"/>
        <v>3476.52875</v>
      </c>
      <c r="K11" s="32">
        <f t="shared" si="8"/>
        <v>3471.26</v>
      </c>
      <c r="L11" s="32">
        <f t="shared" ref="L11:L142" si="14">SUM(C2:C11)/10</f>
        <v>3466.601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45943.0</v>
      </c>
      <c r="B12" s="34">
        <v>3503.2</v>
      </c>
      <c r="C12" s="34">
        <v>3504.07</v>
      </c>
      <c r="D12" s="32">
        <f t="shared" si="9"/>
        <v>3500.105</v>
      </c>
      <c r="E12" s="32">
        <f t="shared" si="10"/>
        <v>3491.673333</v>
      </c>
      <c r="F12" s="32">
        <f t="shared" si="11"/>
        <v>3494.3475</v>
      </c>
      <c r="G12" s="32">
        <f t="shared" si="12"/>
        <v>3499.702</v>
      </c>
      <c r="H12" s="32">
        <f t="shared" si="13"/>
        <v>3499.133333</v>
      </c>
      <c r="I12" s="32">
        <f t="shared" si="6"/>
        <v>3489.532857</v>
      </c>
      <c r="J12" s="37">
        <f t="shared" si="7"/>
        <v>3485.25375</v>
      </c>
      <c r="K12" s="32">
        <f t="shared" si="8"/>
        <v>3479.588889</v>
      </c>
      <c r="L12" s="32">
        <f t="shared" si="14"/>
        <v>3474.541</v>
      </c>
      <c r="M12" s="32">
        <f t="shared" ref="M12:M142" si="15">SUM(C2:C12)/11</f>
        <v>3470.007273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45944.0</v>
      </c>
      <c r="B13" s="34">
        <v>3505.0</v>
      </c>
      <c r="C13" s="34">
        <v>3500.8</v>
      </c>
      <c r="D13" s="32">
        <f t="shared" si="9"/>
        <v>3502.435</v>
      </c>
      <c r="E13" s="32">
        <f t="shared" si="10"/>
        <v>3500.336667</v>
      </c>
      <c r="F13" s="32">
        <f t="shared" si="11"/>
        <v>3493.955</v>
      </c>
      <c r="G13" s="32">
        <f t="shared" si="12"/>
        <v>3495.638</v>
      </c>
      <c r="H13" s="32">
        <f t="shared" si="13"/>
        <v>3499.885</v>
      </c>
      <c r="I13" s="32">
        <f t="shared" si="6"/>
        <v>3499.371429</v>
      </c>
      <c r="J13" s="37">
        <f t="shared" si="7"/>
        <v>3490.94125</v>
      </c>
      <c r="K13" s="32">
        <f t="shared" si="8"/>
        <v>3486.981111</v>
      </c>
      <c r="L13" s="32">
        <f t="shared" si="14"/>
        <v>3481.71</v>
      </c>
      <c r="M13" s="32">
        <f t="shared" si="15"/>
        <v>3476.928182</v>
      </c>
      <c r="N13" s="32">
        <f t="shared" ref="N13:N142" si="16">SUM(C2:C13)/12</f>
        <v>3472.573333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45945.0</v>
      </c>
      <c r="B14" s="34">
        <v>3574.9</v>
      </c>
      <c r="C14" s="34">
        <v>3556.3</v>
      </c>
      <c r="D14" s="32">
        <f t="shared" si="9"/>
        <v>3528.55</v>
      </c>
      <c r="E14" s="32">
        <f t="shared" si="10"/>
        <v>3520.39</v>
      </c>
      <c r="F14" s="32">
        <f t="shared" si="11"/>
        <v>3514.3275</v>
      </c>
      <c r="G14" s="32">
        <f t="shared" si="12"/>
        <v>3506.424</v>
      </c>
      <c r="H14" s="32">
        <f t="shared" si="13"/>
        <v>3505.748333</v>
      </c>
      <c r="I14" s="32">
        <f t="shared" si="6"/>
        <v>3507.944286</v>
      </c>
      <c r="J14" s="37">
        <f t="shared" si="7"/>
        <v>3506.4875</v>
      </c>
      <c r="K14" s="32">
        <f t="shared" si="8"/>
        <v>3498.203333</v>
      </c>
      <c r="L14" s="32">
        <f t="shared" si="14"/>
        <v>3493.913</v>
      </c>
      <c r="M14" s="32">
        <f t="shared" si="15"/>
        <v>3488.490909</v>
      </c>
      <c r="N14" s="32">
        <f t="shared" si="16"/>
        <v>3483.5425</v>
      </c>
      <c r="O14" s="32">
        <f t="shared" ref="O14:O142" si="17">SUM(C2:C14)/13</f>
        <v>3479.013846</v>
      </c>
      <c r="P14" s="32"/>
      <c r="Q14" s="32"/>
      <c r="R14" s="4"/>
      <c r="S14" s="4"/>
      <c r="T14" s="4"/>
      <c r="U14" s="4"/>
      <c r="V14" s="4"/>
    </row>
    <row r="15">
      <c r="A15" s="30">
        <v>45946.0</v>
      </c>
      <c r="B15" s="34">
        <v>3576.5</v>
      </c>
      <c r="C15" s="34">
        <v>3589.74</v>
      </c>
      <c r="D15" s="32">
        <f t="shared" si="9"/>
        <v>3573.02</v>
      </c>
      <c r="E15" s="32">
        <f t="shared" si="10"/>
        <v>3548.946667</v>
      </c>
      <c r="F15" s="32">
        <f t="shared" si="11"/>
        <v>3537.7275</v>
      </c>
      <c r="G15" s="32">
        <f t="shared" si="12"/>
        <v>3529.41</v>
      </c>
      <c r="H15" s="32">
        <f t="shared" si="13"/>
        <v>3520.31</v>
      </c>
      <c r="I15" s="32">
        <f t="shared" si="6"/>
        <v>3517.747143</v>
      </c>
      <c r="J15" s="37">
        <f t="shared" si="7"/>
        <v>3518.16875</v>
      </c>
      <c r="K15" s="32">
        <f t="shared" si="8"/>
        <v>3515.737778</v>
      </c>
      <c r="L15" s="32">
        <f t="shared" si="14"/>
        <v>3507.357</v>
      </c>
      <c r="M15" s="32">
        <f t="shared" si="15"/>
        <v>3502.624545</v>
      </c>
      <c r="N15" s="32">
        <f t="shared" si="16"/>
        <v>3496.928333</v>
      </c>
      <c r="O15" s="32">
        <f t="shared" si="17"/>
        <v>3491.711538</v>
      </c>
      <c r="P15" s="32">
        <f t="shared" ref="P15:P142" si="18">SUM(C2:C15)/14</f>
        <v>3486.922857</v>
      </c>
      <c r="Q15" s="32"/>
      <c r="R15" s="4"/>
      <c r="S15" s="4"/>
      <c r="T15" s="4"/>
      <c r="U15" s="4"/>
      <c r="V15" s="4"/>
    </row>
    <row r="16">
      <c r="A16" s="30">
        <v>45947.0</v>
      </c>
      <c r="B16" s="34">
        <v>3654.0</v>
      </c>
      <c r="C16" s="34">
        <v>3639.46</v>
      </c>
      <c r="D16" s="32">
        <f t="shared" si="9"/>
        <v>3614.6</v>
      </c>
      <c r="E16" s="32">
        <f t="shared" si="10"/>
        <v>3595.166667</v>
      </c>
      <c r="F16" s="32">
        <f t="shared" si="11"/>
        <v>3571.575</v>
      </c>
      <c r="G16" s="32">
        <f t="shared" si="12"/>
        <v>3558.074</v>
      </c>
      <c r="H16" s="32">
        <f t="shared" si="13"/>
        <v>3547.751667</v>
      </c>
      <c r="I16" s="32">
        <f t="shared" si="6"/>
        <v>3537.331429</v>
      </c>
      <c r="J16" s="37">
        <f t="shared" si="7"/>
        <v>3532.96125</v>
      </c>
      <c r="K16" s="32">
        <f t="shared" si="8"/>
        <v>3531.645556</v>
      </c>
      <c r="L16" s="32">
        <f t="shared" si="14"/>
        <v>3528.11</v>
      </c>
      <c r="M16" s="32">
        <f t="shared" si="15"/>
        <v>3519.366364</v>
      </c>
      <c r="N16" s="32">
        <f t="shared" si="16"/>
        <v>3514.0275</v>
      </c>
      <c r="O16" s="32">
        <f t="shared" si="17"/>
        <v>3507.892308</v>
      </c>
      <c r="P16" s="32">
        <f t="shared" si="18"/>
        <v>3502.265</v>
      </c>
      <c r="Q16" s="32">
        <f t="shared" ref="Q16:Q142" si="19">SUM(C2:C16)/15</f>
        <v>3497.092</v>
      </c>
      <c r="R16" s="4"/>
      <c r="S16" s="4"/>
      <c r="T16" s="4"/>
      <c r="U16" s="4"/>
      <c r="V16" s="4"/>
    </row>
    <row r="17">
      <c r="A17" s="30">
        <v>45950.0</v>
      </c>
      <c r="B17" s="3">
        <v>3652.0</v>
      </c>
      <c r="C17" s="3">
        <v>3664.08</v>
      </c>
      <c r="D17" s="32">
        <f t="shared" si="9"/>
        <v>3651.77</v>
      </c>
      <c r="E17" s="32">
        <f t="shared" si="10"/>
        <v>3631.093333</v>
      </c>
      <c r="F17" s="32">
        <f t="shared" si="11"/>
        <v>3612.395</v>
      </c>
      <c r="G17" s="32">
        <f t="shared" si="12"/>
        <v>3590.076</v>
      </c>
      <c r="H17" s="32">
        <f t="shared" si="13"/>
        <v>3575.741667</v>
      </c>
      <c r="I17" s="32">
        <f t="shared" si="6"/>
        <v>3564.37</v>
      </c>
      <c r="J17" s="37">
        <f t="shared" si="7"/>
        <v>3553.175</v>
      </c>
      <c r="K17" s="32">
        <f t="shared" si="8"/>
        <v>3547.53</v>
      </c>
      <c r="L17" s="32">
        <f t="shared" si="14"/>
        <v>3544.889</v>
      </c>
      <c r="M17" s="32">
        <f t="shared" si="15"/>
        <v>3540.470909</v>
      </c>
      <c r="N17" s="32">
        <f t="shared" si="16"/>
        <v>3531.425833</v>
      </c>
      <c r="O17" s="32">
        <f t="shared" si="17"/>
        <v>3525.57</v>
      </c>
      <c r="P17" s="32">
        <f t="shared" si="18"/>
        <v>3519.048571</v>
      </c>
      <c r="Q17" s="32">
        <f t="shared" si="19"/>
        <v>3513.052667</v>
      </c>
      <c r="R17" s="4">
        <f t="shared" ref="R17:R142" si="20">SUM(C2:C17)/16</f>
        <v>3507.52875</v>
      </c>
      <c r="S17" s="4"/>
      <c r="T17" s="4"/>
      <c r="U17" s="4"/>
      <c r="V17" s="4"/>
    </row>
    <row r="18">
      <c r="A18" s="30">
        <v>45951.0</v>
      </c>
      <c r="B18" s="3">
        <v>3658.3</v>
      </c>
      <c r="C18" s="3">
        <v>3663.94</v>
      </c>
      <c r="D18" s="32">
        <f t="shared" si="9"/>
        <v>3664.01</v>
      </c>
      <c r="E18" s="32">
        <f t="shared" si="10"/>
        <v>3655.826667</v>
      </c>
      <c r="F18" s="32">
        <f t="shared" si="11"/>
        <v>3639.305</v>
      </c>
      <c r="G18" s="32">
        <f t="shared" si="12"/>
        <v>3622.704</v>
      </c>
      <c r="H18" s="32">
        <f t="shared" si="13"/>
        <v>3602.386667</v>
      </c>
      <c r="I18" s="32">
        <f t="shared" si="6"/>
        <v>3588.341429</v>
      </c>
      <c r="J18" s="37">
        <f t="shared" si="7"/>
        <v>3576.81625</v>
      </c>
      <c r="K18" s="32">
        <f t="shared" si="8"/>
        <v>3565.482222</v>
      </c>
      <c r="L18" s="32">
        <f t="shared" si="14"/>
        <v>3559.171</v>
      </c>
      <c r="M18" s="32">
        <f t="shared" si="15"/>
        <v>3555.711818</v>
      </c>
      <c r="N18" s="32">
        <f t="shared" si="16"/>
        <v>3550.76</v>
      </c>
      <c r="O18" s="32">
        <f t="shared" si="17"/>
        <v>3541.619231</v>
      </c>
      <c r="P18" s="32">
        <f t="shared" si="18"/>
        <v>3535.453571</v>
      </c>
      <c r="Q18" s="32">
        <f t="shared" si="19"/>
        <v>3528.708</v>
      </c>
      <c r="R18" s="4">
        <f t="shared" si="20"/>
        <v>3522.483125</v>
      </c>
      <c r="S18" s="4">
        <f t="shared" ref="S18:S142" si="21">SUM(C2:C18)/17</f>
        <v>3516.729412</v>
      </c>
      <c r="T18" s="4"/>
      <c r="U18" s="4"/>
      <c r="V18" s="4"/>
    </row>
    <row r="19">
      <c r="A19" s="30">
        <v>45953.0</v>
      </c>
      <c r="B19" s="3">
        <v>3597.2</v>
      </c>
      <c r="C19" s="3">
        <v>3635.57</v>
      </c>
      <c r="D19" s="32">
        <f t="shared" si="9"/>
        <v>3649.755</v>
      </c>
      <c r="E19" s="32">
        <f t="shared" si="10"/>
        <v>3654.53</v>
      </c>
      <c r="F19" s="32">
        <f t="shared" si="11"/>
        <v>3650.7625</v>
      </c>
      <c r="G19" s="32">
        <f t="shared" si="12"/>
        <v>3638.558</v>
      </c>
      <c r="H19" s="32">
        <f t="shared" si="13"/>
        <v>3624.848333</v>
      </c>
      <c r="I19" s="32">
        <f t="shared" si="6"/>
        <v>3607.127143</v>
      </c>
      <c r="J19" s="37">
        <f t="shared" si="7"/>
        <v>3594.245</v>
      </c>
      <c r="K19" s="32">
        <f t="shared" si="8"/>
        <v>3583.344444</v>
      </c>
      <c r="L19" s="32">
        <f t="shared" si="14"/>
        <v>3572.491</v>
      </c>
      <c r="M19" s="32">
        <f t="shared" si="15"/>
        <v>3566.116364</v>
      </c>
      <c r="N19" s="32">
        <f t="shared" si="16"/>
        <v>3562.366667</v>
      </c>
      <c r="O19" s="32">
        <f t="shared" si="17"/>
        <v>3557.283846</v>
      </c>
      <c r="P19" s="32">
        <f t="shared" si="18"/>
        <v>3548.33</v>
      </c>
      <c r="Q19" s="32">
        <f t="shared" si="19"/>
        <v>3542.128</v>
      </c>
      <c r="R19" s="4">
        <f t="shared" si="20"/>
        <v>3535.386875</v>
      </c>
      <c r="S19" s="4">
        <f t="shared" si="21"/>
        <v>3529.135294</v>
      </c>
      <c r="T19" s="4">
        <f t="shared" ref="T19:T142" si="22">SUM(C2:C19)/18</f>
        <v>3523.331667</v>
      </c>
      <c r="U19" s="4"/>
      <c r="V19" s="4"/>
    </row>
    <row r="20">
      <c r="A20" s="30">
        <v>45954.0</v>
      </c>
      <c r="B20" s="3">
        <v>3599.8</v>
      </c>
      <c r="C20" s="3">
        <v>3603.89</v>
      </c>
      <c r="D20" s="32">
        <f t="shared" si="9"/>
        <v>3619.73</v>
      </c>
      <c r="E20" s="32">
        <f t="shared" si="10"/>
        <v>3634.466667</v>
      </c>
      <c r="F20" s="32">
        <f t="shared" si="11"/>
        <v>3641.87</v>
      </c>
      <c r="G20" s="32">
        <f t="shared" si="12"/>
        <v>3641.388</v>
      </c>
      <c r="H20" s="32">
        <f t="shared" si="13"/>
        <v>3632.78</v>
      </c>
      <c r="I20" s="32">
        <f t="shared" si="6"/>
        <v>3621.854286</v>
      </c>
      <c r="J20" s="37">
        <f t="shared" si="7"/>
        <v>3606.7225</v>
      </c>
      <c r="K20" s="32">
        <f t="shared" si="8"/>
        <v>3595.316667</v>
      </c>
      <c r="L20" s="32">
        <f t="shared" si="14"/>
        <v>3585.399</v>
      </c>
      <c r="M20" s="32">
        <f t="shared" si="15"/>
        <v>3575.345455</v>
      </c>
      <c r="N20" s="32">
        <f t="shared" si="16"/>
        <v>3569.264167</v>
      </c>
      <c r="O20" s="32">
        <f t="shared" si="17"/>
        <v>3565.560769</v>
      </c>
      <c r="P20" s="32">
        <f t="shared" si="18"/>
        <v>3560.612857</v>
      </c>
      <c r="Q20" s="32">
        <f t="shared" si="19"/>
        <v>3552.034</v>
      </c>
      <c r="R20" s="4">
        <f t="shared" si="20"/>
        <v>3545.988125</v>
      </c>
      <c r="S20" s="4">
        <f t="shared" si="21"/>
        <v>3539.416471</v>
      </c>
      <c r="T20" s="4">
        <f t="shared" si="22"/>
        <v>3533.288333</v>
      </c>
      <c r="U20" s="4">
        <f t="shared" ref="U20:U142" si="23">SUM(C2:C20)/19</f>
        <v>3527.571579</v>
      </c>
      <c r="V20" s="4"/>
    </row>
    <row r="21">
      <c r="A21" s="30">
        <v>45957.0</v>
      </c>
      <c r="B21" s="3">
        <v>3639.9</v>
      </c>
      <c r="C21" s="3">
        <v>3630.25</v>
      </c>
      <c r="D21" s="32">
        <f t="shared" si="9"/>
        <v>3617.07</v>
      </c>
      <c r="E21" s="32">
        <f t="shared" si="10"/>
        <v>3623.236667</v>
      </c>
      <c r="F21" s="32">
        <f t="shared" si="11"/>
        <v>3633.4125</v>
      </c>
      <c r="G21" s="32">
        <f t="shared" si="12"/>
        <v>3639.546</v>
      </c>
      <c r="H21" s="32">
        <f t="shared" si="13"/>
        <v>3639.531667</v>
      </c>
      <c r="I21" s="32">
        <f t="shared" si="6"/>
        <v>3632.418571</v>
      </c>
      <c r="J21" s="37">
        <f t="shared" si="7"/>
        <v>3622.90375</v>
      </c>
      <c r="K21" s="32">
        <f t="shared" si="8"/>
        <v>3609.336667</v>
      </c>
      <c r="L21" s="32">
        <f t="shared" si="14"/>
        <v>3598.81</v>
      </c>
      <c r="M21" s="32">
        <f t="shared" si="15"/>
        <v>3589.476364</v>
      </c>
      <c r="N21" s="32">
        <f t="shared" si="16"/>
        <v>3579.920833</v>
      </c>
      <c r="O21" s="32">
        <f t="shared" si="17"/>
        <v>3573.955385</v>
      </c>
      <c r="P21" s="32">
        <f t="shared" si="18"/>
        <v>3570.181429</v>
      </c>
      <c r="Q21" s="32">
        <f t="shared" si="19"/>
        <v>3565.255333</v>
      </c>
      <c r="R21" s="4">
        <f t="shared" si="20"/>
        <v>3556.9225</v>
      </c>
      <c r="S21" s="4">
        <f t="shared" si="21"/>
        <v>3550.944706</v>
      </c>
      <c r="T21" s="4">
        <f t="shared" si="22"/>
        <v>3544.462778</v>
      </c>
      <c r="U21" s="4">
        <f t="shared" si="23"/>
        <v>3538.391579</v>
      </c>
      <c r="V21" s="4">
        <f t="shared" ref="V21:V142" si="24">SUM(C2:C21)/20</f>
        <v>3532.7055</v>
      </c>
    </row>
    <row r="22">
      <c r="A22" s="30">
        <v>45958.0</v>
      </c>
      <c r="B22" s="3">
        <v>3562.0</v>
      </c>
      <c r="C22" s="3">
        <v>3600.75</v>
      </c>
      <c r="D22" s="32">
        <f t="shared" si="9"/>
        <v>3615.5</v>
      </c>
      <c r="E22" s="32">
        <f t="shared" si="10"/>
        <v>3611.63</v>
      </c>
      <c r="F22" s="32">
        <f t="shared" si="11"/>
        <v>3617.615</v>
      </c>
      <c r="G22" s="32">
        <f t="shared" si="12"/>
        <v>3626.88</v>
      </c>
      <c r="H22" s="32">
        <f t="shared" si="13"/>
        <v>3633.08</v>
      </c>
      <c r="I22" s="32">
        <f t="shared" si="6"/>
        <v>3633.991429</v>
      </c>
      <c r="J22" s="37">
        <f t="shared" si="7"/>
        <v>3628.46</v>
      </c>
      <c r="K22" s="32">
        <f t="shared" si="8"/>
        <v>3620.442222</v>
      </c>
      <c r="L22" s="32">
        <f t="shared" si="14"/>
        <v>3608.478</v>
      </c>
      <c r="M22" s="32">
        <f t="shared" si="15"/>
        <v>3598.986364</v>
      </c>
      <c r="N22" s="32">
        <f t="shared" si="16"/>
        <v>3590.415833</v>
      </c>
      <c r="O22" s="32">
        <f t="shared" si="17"/>
        <v>3581.523077</v>
      </c>
      <c r="P22" s="32">
        <f t="shared" si="18"/>
        <v>3575.869286</v>
      </c>
      <c r="Q22" s="32">
        <f t="shared" si="19"/>
        <v>3572.219333</v>
      </c>
      <c r="R22" s="4">
        <f t="shared" si="20"/>
        <v>3567.47375</v>
      </c>
      <c r="S22" s="4">
        <f t="shared" si="21"/>
        <v>3559.500588</v>
      </c>
      <c r="T22" s="4">
        <f t="shared" si="22"/>
        <v>3553.711667</v>
      </c>
      <c r="U22" s="4">
        <f t="shared" si="23"/>
        <v>3547.425263</v>
      </c>
      <c r="V22" s="4">
        <f t="shared" si="24"/>
        <v>3541.5095</v>
      </c>
    </row>
    <row r="23">
      <c r="A23" s="30">
        <v>45959.0</v>
      </c>
      <c r="B23" s="3">
        <v>3498.9</v>
      </c>
      <c r="C23" s="3">
        <v>3516.72</v>
      </c>
      <c r="D23" s="32">
        <f t="shared" si="9"/>
        <v>3558.735</v>
      </c>
      <c r="E23" s="32">
        <f t="shared" si="10"/>
        <v>3582.573333</v>
      </c>
      <c r="F23" s="32">
        <f t="shared" si="11"/>
        <v>3587.9025</v>
      </c>
      <c r="G23" s="32">
        <f t="shared" si="12"/>
        <v>3597.436</v>
      </c>
      <c r="H23" s="32">
        <f t="shared" si="13"/>
        <v>3608.52</v>
      </c>
      <c r="I23" s="32">
        <f t="shared" si="6"/>
        <v>3616.457143</v>
      </c>
      <c r="J23" s="37">
        <f t="shared" si="7"/>
        <v>3619.3325</v>
      </c>
      <c r="K23" s="32">
        <f t="shared" si="8"/>
        <v>3616.044444</v>
      </c>
      <c r="L23" s="32">
        <f t="shared" si="14"/>
        <v>3610.07</v>
      </c>
      <c r="M23" s="32">
        <f t="shared" si="15"/>
        <v>3600.136364</v>
      </c>
      <c r="N23" s="32">
        <f t="shared" si="16"/>
        <v>3592.130833</v>
      </c>
      <c r="O23" s="32">
        <f t="shared" si="17"/>
        <v>3584.746923</v>
      </c>
      <c r="P23" s="32">
        <f t="shared" si="18"/>
        <v>3576.894286</v>
      </c>
      <c r="Q23" s="32">
        <f t="shared" si="19"/>
        <v>3571.926</v>
      </c>
      <c r="R23" s="4">
        <f t="shared" si="20"/>
        <v>3568.750625</v>
      </c>
      <c r="S23" s="4">
        <f t="shared" si="21"/>
        <v>3564.488235</v>
      </c>
      <c r="T23" s="4">
        <f t="shared" si="22"/>
        <v>3557.123889</v>
      </c>
      <c r="U23" s="4">
        <f t="shared" si="23"/>
        <v>3551.764737</v>
      </c>
      <c r="V23" s="4">
        <f t="shared" si="24"/>
        <v>3545.89</v>
      </c>
    </row>
    <row r="24">
      <c r="A24" s="30">
        <v>45960.0</v>
      </c>
      <c r="B24" s="3">
        <v>3491.7</v>
      </c>
      <c r="C24" s="3">
        <v>3506.47</v>
      </c>
      <c r="D24" s="32">
        <f t="shared" si="9"/>
        <v>3511.595</v>
      </c>
      <c r="E24" s="32">
        <f t="shared" si="10"/>
        <v>3541.313333</v>
      </c>
      <c r="F24" s="32">
        <f t="shared" si="11"/>
        <v>3563.5475</v>
      </c>
      <c r="G24" s="32">
        <f t="shared" si="12"/>
        <v>3571.616</v>
      </c>
      <c r="H24" s="32">
        <f t="shared" si="13"/>
        <v>3582.275</v>
      </c>
      <c r="I24" s="32">
        <f t="shared" si="6"/>
        <v>3593.941429</v>
      </c>
      <c r="J24" s="37">
        <f t="shared" si="7"/>
        <v>3602.70875</v>
      </c>
      <c r="K24" s="32">
        <f t="shared" si="8"/>
        <v>3606.792222</v>
      </c>
      <c r="L24" s="32">
        <f t="shared" si="14"/>
        <v>3605.087</v>
      </c>
      <c r="M24" s="32">
        <f t="shared" si="15"/>
        <v>3600.651818</v>
      </c>
      <c r="N24" s="32">
        <f t="shared" si="16"/>
        <v>3592.330833</v>
      </c>
      <c r="O24" s="32">
        <f t="shared" si="17"/>
        <v>3585.541538</v>
      </c>
      <c r="P24" s="32">
        <f t="shared" si="18"/>
        <v>3579.155714</v>
      </c>
      <c r="Q24" s="32">
        <f t="shared" si="19"/>
        <v>3572.199333</v>
      </c>
      <c r="R24" s="4">
        <f t="shared" si="20"/>
        <v>3567.835</v>
      </c>
      <c r="S24" s="4">
        <f t="shared" si="21"/>
        <v>3565.087059</v>
      </c>
      <c r="T24" s="4">
        <f t="shared" si="22"/>
        <v>3561.265</v>
      </c>
      <c r="U24" s="4">
        <f t="shared" si="23"/>
        <v>3554.457895</v>
      </c>
      <c r="V24" s="4">
        <f t="shared" si="24"/>
        <v>3549.5</v>
      </c>
    </row>
    <row r="25">
      <c r="A25" s="30">
        <v>45961.0</v>
      </c>
      <c r="B25" s="3">
        <v>3508.7</v>
      </c>
      <c r="C25" s="3">
        <v>3518.58</v>
      </c>
      <c r="D25" s="32">
        <f t="shared" si="9"/>
        <v>3512.525</v>
      </c>
      <c r="E25" s="32">
        <f t="shared" si="10"/>
        <v>3513.923333</v>
      </c>
      <c r="F25" s="32">
        <f t="shared" si="11"/>
        <v>3535.63</v>
      </c>
      <c r="G25" s="32">
        <f t="shared" si="12"/>
        <v>3554.554</v>
      </c>
      <c r="H25" s="32">
        <f t="shared" si="13"/>
        <v>3562.776667</v>
      </c>
      <c r="I25" s="32">
        <f t="shared" si="6"/>
        <v>3573.175714</v>
      </c>
      <c r="J25" s="37">
        <f t="shared" si="7"/>
        <v>3584.52125</v>
      </c>
      <c r="K25" s="32">
        <f t="shared" si="8"/>
        <v>3593.361111</v>
      </c>
      <c r="L25" s="32">
        <f t="shared" si="14"/>
        <v>3597.971</v>
      </c>
      <c r="M25" s="32">
        <f t="shared" si="15"/>
        <v>3597.222727</v>
      </c>
      <c r="N25" s="32">
        <f t="shared" si="16"/>
        <v>3593.8125</v>
      </c>
      <c r="O25" s="32">
        <f t="shared" si="17"/>
        <v>3586.657692</v>
      </c>
      <c r="P25" s="32">
        <f t="shared" si="18"/>
        <v>3580.758571</v>
      </c>
      <c r="Q25" s="32">
        <f t="shared" si="19"/>
        <v>3575.117333</v>
      </c>
      <c r="R25" s="4">
        <f t="shared" si="20"/>
        <v>3568.848125</v>
      </c>
      <c r="S25" s="4">
        <f t="shared" si="21"/>
        <v>3564.937647</v>
      </c>
      <c r="T25" s="4">
        <f t="shared" si="22"/>
        <v>3562.503333</v>
      </c>
      <c r="U25" s="4">
        <f t="shared" si="23"/>
        <v>3559.018421</v>
      </c>
      <c r="V25" s="4">
        <f t="shared" si="24"/>
        <v>3552.664</v>
      </c>
    </row>
    <row r="26">
      <c r="A26" s="30">
        <v>45964.0</v>
      </c>
      <c r="B26" s="3">
        <v>3510.5</v>
      </c>
      <c r="C26" s="3">
        <v>3513.16</v>
      </c>
      <c r="D26" s="32">
        <f t="shared" si="9"/>
        <v>3515.87</v>
      </c>
      <c r="E26" s="32">
        <f t="shared" si="10"/>
        <v>3512.736667</v>
      </c>
      <c r="F26" s="32">
        <f t="shared" si="11"/>
        <v>3513.7325</v>
      </c>
      <c r="G26" s="32">
        <f t="shared" si="12"/>
        <v>3531.136</v>
      </c>
      <c r="H26" s="32">
        <f t="shared" si="13"/>
        <v>3547.655</v>
      </c>
      <c r="I26" s="32">
        <f t="shared" si="6"/>
        <v>3555.688571</v>
      </c>
      <c r="J26" s="37">
        <f t="shared" si="7"/>
        <v>3565.67375</v>
      </c>
      <c r="K26" s="32">
        <f t="shared" si="8"/>
        <v>3576.592222</v>
      </c>
      <c r="L26" s="32">
        <f t="shared" si="14"/>
        <v>3585.341</v>
      </c>
      <c r="M26" s="32">
        <f t="shared" si="15"/>
        <v>3590.260909</v>
      </c>
      <c r="N26" s="32">
        <f t="shared" si="16"/>
        <v>3590.2175</v>
      </c>
      <c r="O26" s="32">
        <f t="shared" si="17"/>
        <v>3587.608462</v>
      </c>
      <c r="P26" s="32">
        <f t="shared" si="18"/>
        <v>3581.407857</v>
      </c>
      <c r="Q26" s="32">
        <f t="shared" si="19"/>
        <v>3576.252</v>
      </c>
      <c r="R26" s="4">
        <f t="shared" si="20"/>
        <v>3571.245</v>
      </c>
      <c r="S26" s="4">
        <f t="shared" si="21"/>
        <v>3565.572353</v>
      </c>
      <c r="T26" s="4">
        <f t="shared" si="22"/>
        <v>3562.061111</v>
      </c>
      <c r="U26" s="4">
        <f t="shared" si="23"/>
        <v>3559.906316</v>
      </c>
      <c r="V26" s="4">
        <f t="shared" si="24"/>
        <v>3556.7255</v>
      </c>
    </row>
    <row r="27">
      <c r="A27" s="30">
        <v>45965.0</v>
      </c>
      <c r="B27" s="3">
        <v>3473.1</v>
      </c>
      <c r="C27" s="3">
        <v>3483.03</v>
      </c>
      <c r="D27" s="84">
        <f t="shared" ref="D27:D36" si="25">SUM(C26:C27)/2</f>
        <v>3498.095</v>
      </c>
      <c r="E27" s="74">
        <f t="shared" ref="E27:E36" si="26">SUM(C25:C27)/3</f>
        <v>3504.923333</v>
      </c>
      <c r="F27" s="95">
        <f t="shared" ref="F27:F36" si="27">SUM(C24:C27)/4</f>
        <v>3505.31</v>
      </c>
      <c r="G27" s="217">
        <f t="shared" ref="G27:G36" si="28">SUM(C23:C27)/5</f>
        <v>3507.592</v>
      </c>
      <c r="H27" s="79">
        <f t="shared" ref="H27:H36" si="29">SUM(C22:C27)/6</f>
        <v>3523.118333</v>
      </c>
      <c r="I27" s="80">
        <f t="shared" si="6"/>
        <v>3538.422857</v>
      </c>
      <c r="J27" s="86">
        <f t="shared" si="7"/>
        <v>3546.60625</v>
      </c>
      <c r="K27" s="82">
        <f t="shared" si="8"/>
        <v>3556.491111</v>
      </c>
      <c r="L27" s="88">
        <f t="shared" si="14"/>
        <v>3567.236</v>
      </c>
      <c r="M27" s="73">
        <f t="shared" si="15"/>
        <v>3576.04</v>
      </c>
      <c r="N27" s="59">
        <f t="shared" si="16"/>
        <v>3581.325</v>
      </c>
      <c r="O27" s="61">
        <f t="shared" si="17"/>
        <v>3581.972308</v>
      </c>
      <c r="P27" s="200">
        <f t="shared" si="18"/>
        <v>3580.138571</v>
      </c>
      <c r="Q27" s="198">
        <f t="shared" si="19"/>
        <v>3574.849333</v>
      </c>
      <c r="R27" s="208">
        <f t="shared" si="20"/>
        <v>3570.425625</v>
      </c>
      <c r="S27" s="194">
        <f t="shared" si="21"/>
        <v>3566.055882</v>
      </c>
      <c r="T27" s="218">
        <f t="shared" si="22"/>
        <v>3560.986667</v>
      </c>
      <c r="U27" s="219">
        <f t="shared" si="23"/>
        <v>3557.901579</v>
      </c>
      <c r="V27" s="220">
        <f t="shared" si="24"/>
        <v>3556.0625</v>
      </c>
    </row>
    <row r="28">
      <c r="A28" s="30">
        <v>45967.0</v>
      </c>
      <c r="B28" s="3">
        <v>3446.8</v>
      </c>
      <c r="C28" s="3">
        <v>3451.94</v>
      </c>
      <c r="D28" s="58">
        <f t="shared" si="25"/>
        <v>3467.485</v>
      </c>
      <c r="E28" s="66">
        <f t="shared" si="26"/>
        <v>3482.71</v>
      </c>
      <c r="F28" s="82">
        <f t="shared" si="27"/>
        <v>3491.6775</v>
      </c>
      <c r="G28" s="72">
        <f t="shared" si="28"/>
        <v>3494.636</v>
      </c>
      <c r="H28" s="86">
        <f t="shared" si="29"/>
        <v>3498.316667</v>
      </c>
      <c r="I28" s="85">
        <f t="shared" si="6"/>
        <v>3512.95</v>
      </c>
      <c r="J28" s="56">
        <f t="shared" si="7"/>
        <v>3527.6125</v>
      </c>
      <c r="K28" s="205">
        <f t="shared" si="8"/>
        <v>3536.087778</v>
      </c>
      <c r="L28" s="82">
        <f t="shared" si="14"/>
        <v>3546.036</v>
      </c>
      <c r="M28" s="57">
        <f t="shared" si="15"/>
        <v>3556.754545</v>
      </c>
      <c r="N28" s="202">
        <f t="shared" si="16"/>
        <v>3565.698333</v>
      </c>
      <c r="O28" s="58">
        <f t="shared" si="17"/>
        <v>3571.372308</v>
      </c>
      <c r="P28" s="64">
        <f t="shared" si="18"/>
        <v>3572.684286</v>
      </c>
      <c r="Q28" s="89">
        <f t="shared" si="19"/>
        <v>3571.592</v>
      </c>
      <c r="R28" s="59">
        <f t="shared" si="20"/>
        <v>3567.1675</v>
      </c>
      <c r="S28" s="62">
        <f t="shared" si="21"/>
        <v>3563.455882</v>
      </c>
      <c r="T28" s="61">
        <f t="shared" si="22"/>
        <v>3559.716111</v>
      </c>
      <c r="U28" s="226">
        <f t="shared" si="23"/>
        <v>3555.247368</v>
      </c>
      <c r="V28" s="269">
        <f t="shared" si="24"/>
        <v>3552.6035</v>
      </c>
    </row>
    <row r="29">
      <c r="A29" s="30">
        <v>45968.0</v>
      </c>
      <c r="B29" s="3">
        <v>3456.8</v>
      </c>
      <c r="C29" s="3">
        <v>3420.19</v>
      </c>
      <c r="D29" s="208">
        <f t="shared" si="25"/>
        <v>3436.065</v>
      </c>
      <c r="E29" s="199">
        <f t="shared" si="26"/>
        <v>3451.72</v>
      </c>
      <c r="F29" s="62">
        <f t="shared" si="27"/>
        <v>3467.08</v>
      </c>
      <c r="G29" s="73">
        <f t="shared" si="28"/>
        <v>3477.38</v>
      </c>
      <c r="H29" s="82">
        <f t="shared" si="29"/>
        <v>3482.228333</v>
      </c>
      <c r="I29" s="82">
        <f t="shared" si="6"/>
        <v>3487.155714</v>
      </c>
      <c r="J29" s="72">
        <f t="shared" si="7"/>
        <v>3501.355</v>
      </c>
      <c r="K29" s="82">
        <f t="shared" si="8"/>
        <v>3515.676667</v>
      </c>
      <c r="L29" s="72">
        <f t="shared" si="14"/>
        <v>3524.498</v>
      </c>
      <c r="M29" s="72">
        <f t="shared" si="15"/>
        <v>3534.595455</v>
      </c>
      <c r="N29" s="72">
        <f t="shared" si="16"/>
        <v>3545.374167</v>
      </c>
      <c r="O29" s="83">
        <f t="shared" si="17"/>
        <v>3554.505385</v>
      </c>
      <c r="P29" s="66">
        <f t="shared" si="18"/>
        <v>3560.573571</v>
      </c>
      <c r="Q29" s="73">
        <f t="shared" si="19"/>
        <v>3562.518</v>
      </c>
      <c r="R29" s="90">
        <f t="shared" si="20"/>
        <v>3562.129375</v>
      </c>
      <c r="S29" s="91">
        <f t="shared" si="21"/>
        <v>3558.521765</v>
      </c>
      <c r="T29" s="200">
        <f t="shared" si="22"/>
        <v>3555.496667</v>
      </c>
      <c r="U29" s="198">
        <f t="shared" si="23"/>
        <v>3552.372632</v>
      </c>
      <c r="V29" s="208">
        <f t="shared" si="24"/>
        <v>3548.4945</v>
      </c>
    </row>
    <row r="30">
      <c r="A30" s="30">
        <v>45971.0</v>
      </c>
      <c r="B30" s="3">
        <v>3490.8</v>
      </c>
      <c r="C30" s="3">
        <v>3492.97</v>
      </c>
      <c r="D30" s="222">
        <f t="shared" si="25"/>
        <v>3456.58</v>
      </c>
      <c r="E30" s="223">
        <f t="shared" si="26"/>
        <v>3455.033333</v>
      </c>
      <c r="F30" s="208">
        <f t="shared" si="27"/>
        <v>3462.0325</v>
      </c>
      <c r="G30" s="224">
        <f t="shared" si="28"/>
        <v>3472.258</v>
      </c>
      <c r="H30" s="62">
        <f t="shared" si="29"/>
        <v>3479.978333</v>
      </c>
      <c r="I30" s="73">
        <f t="shared" si="6"/>
        <v>3483.762857</v>
      </c>
      <c r="J30" s="64">
        <f t="shared" si="7"/>
        <v>3487.8825</v>
      </c>
      <c r="K30" s="202">
        <f t="shared" si="8"/>
        <v>3500.423333</v>
      </c>
      <c r="L30" s="65">
        <f t="shared" si="14"/>
        <v>3513.406</v>
      </c>
      <c r="M30" s="88">
        <f t="shared" si="15"/>
        <v>3521.631818</v>
      </c>
      <c r="N30" s="88">
        <f t="shared" si="16"/>
        <v>3531.126667</v>
      </c>
      <c r="O30" s="88">
        <f t="shared" si="17"/>
        <v>3541.343077</v>
      </c>
      <c r="P30" s="202">
        <f t="shared" si="18"/>
        <v>3550.11</v>
      </c>
      <c r="Q30" s="64">
        <f t="shared" si="19"/>
        <v>3556.066667</v>
      </c>
      <c r="R30" s="63">
        <f t="shared" si="20"/>
        <v>3558.17125</v>
      </c>
      <c r="S30" s="61">
        <f t="shared" si="21"/>
        <v>3558.061176</v>
      </c>
      <c r="T30" s="199">
        <f t="shared" si="22"/>
        <v>3554.88</v>
      </c>
      <c r="U30" s="206">
        <f t="shared" si="23"/>
        <v>3552.205789</v>
      </c>
      <c r="V30" s="207">
        <f t="shared" si="24"/>
        <v>3549.4025</v>
      </c>
    </row>
    <row r="31">
      <c r="A31" s="30">
        <v>45972.0</v>
      </c>
      <c r="B31" s="3">
        <v>3474.2</v>
      </c>
      <c r="C31" s="3">
        <v>3473.49</v>
      </c>
      <c r="D31" s="84">
        <f t="shared" si="25"/>
        <v>3483.23</v>
      </c>
      <c r="E31" s="204">
        <f t="shared" si="26"/>
        <v>3462.216667</v>
      </c>
      <c r="F31" s="81">
        <f t="shared" si="27"/>
        <v>3459.6475</v>
      </c>
      <c r="G31" s="72">
        <f t="shared" si="28"/>
        <v>3464.324</v>
      </c>
      <c r="H31" s="65">
        <f t="shared" si="29"/>
        <v>3472.463333</v>
      </c>
      <c r="I31" s="225">
        <f t="shared" si="6"/>
        <v>3479.051429</v>
      </c>
      <c r="J31" s="59">
        <f t="shared" si="7"/>
        <v>3482.47875</v>
      </c>
      <c r="K31" s="60">
        <f t="shared" si="8"/>
        <v>3486.283333</v>
      </c>
      <c r="L31" s="60">
        <f t="shared" si="14"/>
        <v>3497.73</v>
      </c>
      <c r="M31" s="61">
        <f t="shared" si="15"/>
        <v>3509.777273</v>
      </c>
      <c r="N31" s="61">
        <f t="shared" si="16"/>
        <v>3517.62</v>
      </c>
      <c r="O31" s="61">
        <f t="shared" si="17"/>
        <v>3526.693077</v>
      </c>
      <c r="P31" s="61">
        <f t="shared" si="18"/>
        <v>3536.496429</v>
      </c>
      <c r="Q31" s="61">
        <f t="shared" si="19"/>
        <v>3545.002</v>
      </c>
      <c r="R31" s="60">
        <f t="shared" si="20"/>
        <v>3550.905625</v>
      </c>
      <c r="S31" s="61">
        <f t="shared" si="21"/>
        <v>3553.19</v>
      </c>
      <c r="T31" s="61">
        <f t="shared" si="22"/>
        <v>3553.362778</v>
      </c>
      <c r="U31" s="91">
        <f t="shared" si="23"/>
        <v>3550.596316</v>
      </c>
      <c r="V31" s="199">
        <f t="shared" si="24"/>
        <v>3548.27</v>
      </c>
    </row>
    <row r="32">
      <c r="A32" s="30">
        <v>45973.0</v>
      </c>
      <c r="B32" s="3">
        <v>3454.5</v>
      </c>
      <c r="C32" s="3">
        <v>3466.11</v>
      </c>
      <c r="D32" s="59">
        <f t="shared" si="25"/>
        <v>3469.8</v>
      </c>
      <c r="E32" s="206">
        <f t="shared" si="26"/>
        <v>3477.523333</v>
      </c>
      <c r="F32" s="220">
        <f t="shared" si="27"/>
        <v>3463.19</v>
      </c>
      <c r="G32" s="240">
        <f t="shared" si="28"/>
        <v>3460.94</v>
      </c>
      <c r="H32" s="219">
        <f t="shared" si="29"/>
        <v>3464.621667</v>
      </c>
      <c r="I32" s="218">
        <f t="shared" si="6"/>
        <v>3471.555714</v>
      </c>
      <c r="J32" s="241">
        <f t="shared" si="7"/>
        <v>3477.43375</v>
      </c>
      <c r="K32" s="207">
        <f t="shared" si="8"/>
        <v>3480.66</v>
      </c>
      <c r="L32" s="199">
        <f t="shared" si="14"/>
        <v>3484.266</v>
      </c>
      <c r="M32" s="61">
        <f t="shared" si="15"/>
        <v>3494.855455</v>
      </c>
      <c r="N32" s="61">
        <f t="shared" si="16"/>
        <v>3506.138333</v>
      </c>
      <c r="O32" s="62">
        <f t="shared" si="17"/>
        <v>3513.657692</v>
      </c>
      <c r="P32" s="59">
        <f t="shared" si="18"/>
        <v>3522.365714</v>
      </c>
      <c r="Q32" s="63">
        <f t="shared" si="19"/>
        <v>3531.804</v>
      </c>
      <c r="R32" s="89">
        <f t="shared" si="20"/>
        <v>3540.07125</v>
      </c>
      <c r="S32" s="73">
        <f t="shared" si="21"/>
        <v>3545.917647</v>
      </c>
      <c r="T32" s="58">
        <f t="shared" si="22"/>
        <v>3548.352222</v>
      </c>
      <c r="U32" s="202">
        <f t="shared" si="23"/>
        <v>3548.770526</v>
      </c>
      <c r="V32" s="66">
        <f t="shared" si="24"/>
        <v>3546.372</v>
      </c>
    </row>
    <row r="33">
      <c r="A33" s="30">
        <v>45974.0</v>
      </c>
      <c r="B33" s="3">
        <v>3450.6</v>
      </c>
      <c r="C33" s="3">
        <v>3462.02</v>
      </c>
      <c r="D33" s="59">
        <f t="shared" si="25"/>
        <v>3464.065</v>
      </c>
      <c r="E33" s="199">
        <f t="shared" si="26"/>
        <v>3467.206667</v>
      </c>
      <c r="F33" s="208">
        <f t="shared" si="27"/>
        <v>3473.6475</v>
      </c>
      <c r="G33" s="208">
        <f t="shared" si="28"/>
        <v>3462.956</v>
      </c>
      <c r="H33" s="208">
        <f t="shared" si="29"/>
        <v>3461.12</v>
      </c>
      <c r="I33" s="198">
        <f t="shared" si="6"/>
        <v>3464.25</v>
      </c>
      <c r="J33" s="200">
        <f t="shared" si="7"/>
        <v>3470.36375</v>
      </c>
      <c r="K33" s="61">
        <f t="shared" si="8"/>
        <v>3475.721111</v>
      </c>
      <c r="L33" s="63">
        <f t="shared" si="14"/>
        <v>3478.796</v>
      </c>
      <c r="M33" s="89">
        <f t="shared" si="15"/>
        <v>3482.243636</v>
      </c>
      <c r="N33" s="73">
        <f t="shared" si="16"/>
        <v>3492.119167</v>
      </c>
      <c r="O33" s="73">
        <f t="shared" si="17"/>
        <v>3502.744615</v>
      </c>
      <c r="P33" s="58">
        <f t="shared" si="18"/>
        <v>3509.969286</v>
      </c>
      <c r="Q33" s="58">
        <f t="shared" si="19"/>
        <v>3518.342667</v>
      </c>
      <c r="R33" s="58">
        <f t="shared" si="20"/>
        <v>3527.4425</v>
      </c>
      <c r="S33" s="64">
        <f t="shared" si="21"/>
        <v>3535.48</v>
      </c>
      <c r="T33" s="225">
        <f t="shared" si="22"/>
        <v>3541.256667</v>
      </c>
      <c r="U33" s="59">
        <f t="shared" si="23"/>
        <v>3543.808421</v>
      </c>
      <c r="V33" s="61">
        <f t="shared" si="24"/>
        <v>3544.433</v>
      </c>
    </row>
    <row r="34">
      <c r="A34" s="30">
        <v>45975.0</v>
      </c>
      <c r="B34" s="3">
        <v>3386.5</v>
      </c>
      <c r="C34" s="3">
        <v>3397.27</v>
      </c>
      <c r="D34" s="56">
        <f t="shared" si="25"/>
        <v>3429.645</v>
      </c>
      <c r="E34" s="58">
        <f t="shared" si="26"/>
        <v>3441.8</v>
      </c>
      <c r="F34" s="63">
        <f t="shared" si="27"/>
        <v>3449.7225</v>
      </c>
      <c r="G34" s="199">
        <f t="shared" si="28"/>
        <v>3458.372</v>
      </c>
      <c r="H34" s="206">
        <f t="shared" si="29"/>
        <v>3452.008333</v>
      </c>
      <c r="I34" s="206">
        <f t="shared" si="6"/>
        <v>3451.998571</v>
      </c>
      <c r="J34" s="199">
        <f t="shared" si="7"/>
        <v>3455.8775</v>
      </c>
      <c r="K34" s="91">
        <f t="shared" si="8"/>
        <v>3462.242222</v>
      </c>
      <c r="L34" s="62">
        <f t="shared" si="14"/>
        <v>3467.876</v>
      </c>
      <c r="M34" s="225">
        <f t="shared" si="15"/>
        <v>3471.384545</v>
      </c>
      <c r="N34" s="73">
        <f t="shared" si="16"/>
        <v>3475.1625</v>
      </c>
      <c r="O34" s="64">
        <f t="shared" si="17"/>
        <v>3484.823077</v>
      </c>
      <c r="P34" s="64">
        <f t="shared" si="18"/>
        <v>3495.210714</v>
      </c>
      <c r="Q34" s="65">
        <f t="shared" si="19"/>
        <v>3502.456</v>
      </c>
      <c r="R34" s="65">
        <f t="shared" si="20"/>
        <v>3510.775625</v>
      </c>
      <c r="S34" s="65">
        <f t="shared" si="21"/>
        <v>3519.785294</v>
      </c>
      <c r="T34" s="58">
        <f t="shared" si="22"/>
        <v>3527.801667</v>
      </c>
      <c r="U34" s="73">
        <f t="shared" si="23"/>
        <v>3533.678421</v>
      </c>
      <c r="V34" s="63">
        <f t="shared" si="24"/>
        <v>3536.4815</v>
      </c>
    </row>
    <row r="35">
      <c r="A35" s="30">
        <v>45978.0</v>
      </c>
      <c r="B35" s="3">
        <v>3475.4</v>
      </c>
      <c r="C35" s="3">
        <v>3439.45</v>
      </c>
      <c r="D35" s="163">
        <f t="shared" si="25"/>
        <v>3418.36</v>
      </c>
      <c r="E35" s="128">
        <f t="shared" si="26"/>
        <v>3432.913333</v>
      </c>
      <c r="F35" s="163">
        <f t="shared" si="27"/>
        <v>3441.2125</v>
      </c>
      <c r="G35" s="148">
        <f t="shared" si="28"/>
        <v>3447.668</v>
      </c>
      <c r="H35" s="270">
        <f t="shared" si="29"/>
        <v>3455.218333</v>
      </c>
      <c r="I35" s="163">
        <f t="shared" si="6"/>
        <v>3450.214286</v>
      </c>
      <c r="J35" s="175">
        <f t="shared" si="7"/>
        <v>3450.43</v>
      </c>
      <c r="K35" s="150">
        <f t="shared" si="8"/>
        <v>3454.052222</v>
      </c>
      <c r="L35" s="130">
        <f t="shared" si="14"/>
        <v>3459.963</v>
      </c>
      <c r="M35" s="271">
        <f t="shared" si="15"/>
        <v>3465.291818</v>
      </c>
      <c r="N35" s="97">
        <f t="shared" si="16"/>
        <v>3468.723333</v>
      </c>
      <c r="O35" s="160">
        <f t="shared" si="17"/>
        <v>3472.415385</v>
      </c>
      <c r="P35" s="118">
        <f t="shared" si="18"/>
        <v>3481.582143</v>
      </c>
      <c r="Q35" s="152">
        <f t="shared" si="19"/>
        <v>3491.493333</v>
      </c>
      <c r="R35" s="145">
        <f t="shared" si="20"/>
        <v>3498.518125</v>
      </c>
      <c r="S35" s="165">
        <f t="shared" si="21"/>
        <v>3506.58</v>
      </c>
      <c r="T35" s="132">
        <f t="shared" si="22"/>
        <v>3515.322222</v>
      </c>
      <c r="U35" s="162">
        <f t="shared" si="23"/>
        <v>3523.151579</v>
      </c>
      <c r="V35" s="166">
        <f t="shared" si="24"/>
        <v>3528.967</v>
      </c>
    </row>
    <row r="36">
      <c r="A36" s="30">
        <v>45979.0</v>
      </c>
      <c r="B36" s="3">
        <v>3479.9</v>
      </c>
      <c r="C36" s="3">
        <v>3484.29</v>
      </c>
      <c r="D36" s="55">
        <f t="shared" si="25"/>
        <v>3461.87</v>
      </c>
      <c r="E36" s="56">
        <f t="shared" si="26"/>
        <v>3440.336667</v>
      </c>
      <c r="F36" s="56">
        <f t="shared" si="27"/>
        <v>3445.7575</v>
      </c>
      <c r="G36" s="57">
        <f t="shared" si="28"/>
        <v>3449.828</v>
      </c>
      <c r="H36" s="58">
        <f t="shared" si="29"/>
        <v>3453.771667</v>
      </c>
      <c r="I36" s="59">
        <f t="shared" si="6"/>
        <v>3459.371429</v>
      </c>
      <c r="J36" s="60">
        <f t="shared" si="7"/>
        <v>3454.47375</v>
      </c>
      <c r="K36" s="61">
        <f t="shared" si="8"/>
        <v>3454.192222</v>
      </c>
      <c r="L36" s="62">
        <f t="shared" si="14"/>
        <v>3457.076</v>
      </c>
      <c r="M36" s="59">
        <f t="shared" si="15"/>
        <v>3462.174545</v>
      </c>
      <c r="N36" s="63">
        <f t="shared" si="16"/>
        <v>3466.875</v>
      </c>
      <c r="O36" s="64">
        <f t="shared" si="17"/>
        <v>3469.920769</v>
      </c>
      <c r="P36" s="64">
        <f t="shared" si="18"/>
        <v>3473.263571</v>
      </c>
      <c r="Q36" s="65">
        <f t="shared" si="19"/>
        <v>3481.762667</v>
      </c>
      <c r="R36" s="58">
        <f t="shared" si="20"/>
        <v>3491.043125</v>
      </c>
      <c r="S36" s="66">
        <f t="shared" si="21"/>
        <v>3497.681176</v>
      </c>
      <c r="T36" s="66">
        <f t="shared" si="22"/>
        <v>3505.341667</v>
      </c>
      <c r="U36" s="66">
        <f t="shared" si="23"/>
        <v>3513.688947</v>
      </c>
      <c r="V36" s="65">
        <f t="shared" si="24"/>
        <v>3521.2085</v>
      </c>
    </row>
    <row r="37">
      <c r="A37" s="30">
        <v>45980.0</v>
      </c>
      <c r="B37" s="3">
        <v>3477.7</v>
      </c>
      <c r="C37" s="3">
        <v>3479.46</v>
      </c>
      <c r="D37" s="32">
        <f t="shared" ref="D37:D38" si="30">SUM(C36:C37)/2</f>
        <v>3481.875</v>
      </c>
      <c r="E37" s="32">
        <f t="shared" ref="E37:E38" si="31">SUM(C35:C37)/3</f>
        <v>3467.733333</v>
      </c>
      <c r="F37" s="32">
        <f t="shared" ref="F37:F38" si="32">SUM(C34:C37)/4</f>
        <v>3450.1175</v>
      </c>
      <c r="G37" s="32">
        <f t="shared" ref="G37:G38" si="33">SUM(C33:C37)/5</f>
        <v>3452.498</v>
      </c>
      <c r="H37" s="32">
        <f t="shared" ref="H37:H38" si="34">SUM(C32:C37)/6</f>
        <v>3454.766667</v>
      </c>
      <c r="I37" s="32">
        <f t="shared" si="6"/>
        <v>3457.441429</v>
      </c>
      <c r="J37" s="37">
        <f t="shared" si="7"/>
        <v>3461.8825</v>
      </c>
      <c r="K37" s="32">
        <f t="shared" si="8"/>
        <v>3457.25</v>
      </c>
      <c r="L37" s="32">
        <f t="shared" si="14"/>
        <v>3456.719</v>
      </c>
      <c r="M37" s="32">
        <f t="shared" si="15"/>
        <v>3459.110909</v>
      </c>
      <c r="N37" s="32">
        <f t="shared" si="16"/>
        <v>3463.615</v>
      </c>
      <c r="O37" s="32">
        <f t="shared" si="17"/>
        <v>3467.843077</v>
      </c>
      <c r="P37" s="32">
        <f t="shared" si="18"/>
        <v>3470.602143</v>
      </c>
      <c r="Q37" s="32">
        <f t="shared" si="19"/>
        <v>3473.676667</v>
      </c>
      <c r="R37" s="4">
        <f t="shared" si="20"/>
        <v>3481.61875</v>
      </c>
      <c r="S37" s="4">
        <f t="shared" si="21"/>
        <v>3490.361765</v>
      </c>
      <c r="T37" s="4">
        <f t="shared" si="22"/>
        <v>3496.668889</v>
      </c>
      <c r="U37" s="4">
        <f t="shared" si="23"/>
        <v>3503.979474</v>
      </c>
      <c r="V37" s="4">
        <f t="shared" si="24"/>
        <v>3511.9775</v>
      </c>
    </row>
    <row r="38">
      <c r="A38" s="30">
        <v>45981.0</v>
      </c>
      <c r="B38" s="3">
        <v>3486.4</v>
      </c>
      <c r="C38" s="3">
        <v>3485.0</v>
      </c>
      <c r="D38" s="32">
        <f t="shared" si="30"/>
        <v>3482.23</v>
      </c>
      <c r="E38" s="32">
        <f t="shared" si="31"/>
        <v>3482.916667</v>
      </c>
      <c r="F38" s="32">
        <f t="shared" si="32"/>
        <v>3472.05</v>
      </c>
      <c r="G38" s="32">
        <f t="shared" si="33"/>
        <v>3457.094</v>
      </c>
      <c r="H38" s="32">
        <f t="shared" si="34"/>
        <v>3457.915</v>
      </c>
      <c r="I38" s="32">
        <f t="shared" si="6"/>
        <v>3459.085714</v>
      </c>
      <c r="J38" s="37">
        <f t="shared" si="7"/>
        <v>3460.88625</v>
      </c>
      <c r="K38" s="32">
        <f t="shared" si="8"/>
        <v>3464.451111</v>
      </c>
      <c r="L38" s="32">
        <f t="shared" si="14"/>
        <v>3460.025</v>
      </c>
      <c r="M38" s="32">
        <f t="shared" si="15"/>
        <v>3459.29</v>
      </c>
      <c r="N38" s="32">
        <f t="shared" si="16"/>
        <v>3461.268333</v>
      </c>
      <c r="O38" s="32">
        <f t="shared" si="17"/>
        <v>3465.26</v>
      </c>
      <c r="P38" s="32">
        <f t="shared" si="18"/>
        <v>3469.068571</v>
      </c>
      <c r="Q38" s="32">
        <f t="shared" si="19"/>
        <v>3471.562</v>
      </c>
      <c r="R38" s="4">
        <f t="shared" si="20"/>
        <v>3474.384375</v>
      </c>
      <c r="S38" s="4">
        <f t="shared" si="21"/>
        <v>3481.817647</v>
      </c>
      <c r="T38" s="4">
        <f t="shared" si="22"/>
        <v>3490.063889</v>
      </c>
      <c r="U38" s="4">
        <f t="shared" si="23"/>
        <v>3496.054737</v>
      </c>
      <c r="V38" s="4">
        <f t="shared" si="24"/>
        <v>3503.0305</v>
      </c>
    </row>
    <row r="39">
      <c r="A39" s="30">
        <v>45982.0</v>
      </c>
      <c r="B39" s="3">
        <v>3441.9</v>
      </c>
      <c r="C39" s="3">
        <v>3455.34</v>
      </c>
      <c r="D39" s="67">
        <f>SUM(C38:C39)/2</f>
        <v>3470.17</v>
      </c>
      <c r="E39" s="68">
        <f>SUM(C37:C39)/3</f>
        <v>3473.266667</v>
      </c>
      <c r="F39" s="68">
        <f>SUM(C36:C39)/4</f>
        <v>3476.0225</v>
      </c>
      <c r="G39" s="69">
        <f>SUM(C35:C39)/5</f>
        <v>3468.708</v>
      </c>
      <c r="H39" s="70">
        <f>SUM(C34:C39)/6</f>
        <v>3456.801667</v>
      </c>
      <c r="I39" s="71">
        <f t="shared" si="6"/>
        <v>3457.547143</v>
      </c>
      <c r="J39" s="55">
        <f t="shared" si="7"/>
        <v>3458.6175</v>
      </c>
      <c r="K39" s="72">
        <f t="shared" si="8"/>
        <v>3460.27</v>
      </c>
      <c r="L39" s="66">
        <f t="shared" si="14"/>
        <v>3463.54</v>
      </c>
      <c r="M39" s="64">
        <f t="shared" si="15"/>
        <v>3459.599091</v>
      </c>
      <c r="N39" s="73">
        <f t="shared" si="16"/>
        <v>3458.960833</v>
      </c>
      <c r="O39" s="73">
        <f t="shared" si="17"/>
        <v>3460.812308</v>
      </c>
      <c r="P39" s="64">
        <f t="shared" si="18"/>
        <v>3464.551429</v>
      </c>
      <c r="Q39" s="65">
        <f t="shared" si="19"/>
        <v>3468.153333</v>
      </c>
      <c r="R39" s="57">
        <f t="shared" si="20"/>
        <v>3470.548125</v>
      </c>
      <c r="S39" s="57">
        <f t="shared" si="21"/>
        <v>3473.264118</v>
      </c>
      <c r="T39" s="57">
        <f t="shared" si="22"/>
        <v>3480.346667</v>
      </c>
      <c r="U39" s="57">
        <f t="shared" si="23"/>
        <v>3488.236316</v>
      </c>
      <c r="V39" s="57">
        <f t="shared" si="24"/>
        <v>3494.019</v>
      </c>
    </row>
    <row r="40">
      <c r="A40" s="30">
        <v>45985.0</v>
      </c>
      <c r="B40" s="3">
        <v>3441.5</v>
      </c>
      <c r="C40" s="3">
        <v>3444.54</v>
      </c>
      <c r="D40" s="32">
        <f>SUM(C39:C40)/2</f>
        <v>3449.94</v>
      </c>
      <c r="E40" s="32">
        <f>SUM(C38:C40)/3</f>
        <v>3461.626667</v>
      </c>
      <c r="F40" s="32">
        <f>SUM(C37:C40)/4</f>
        <v>3466.085</v>
      </c>
      <c r="G40" s="32">
        <f>SUM(C36:C40)/5</f>
        <v>3469.726</v>
      </c>
      <c r="H40" s="32">
        <f>SUM(C35:C40)/6</f>
        <v>3464.68</v>
      </c>
      <c r="I40" s="32">
        <f t="shared" si="6"/>
        <v>3455.05</v>
      </c>
      <c r="J40" s="37">
        <f t="shared" si="7"/>
        <v>3455.92125</v>
      </c>
      <c r="K40" s="32">
        <f t="shared" si="8"/>
        <v>3457.053333</v>
      </c>
      <c r="L40" s="32">
        <f t="shared" si="14"/>
        <v>3458.697</v>
      </c>
      <c r="M40" s="32">
        <f t="shared" si="15"/>
        <v>3461.812727</v>
      </c>
      <c r="N40" s="32">
        <f t="shared" si="16"/>
        <v>3458.344167</v>
      </c>
      <c r="O40" s="32">
        <f t="shared" si="17"/>
        <v>3457.851538</v>
      </c>
      <c r="P40" s="32">
        <f t="shared" si="18"/>
        <v>3459.65</v>
      </c>
      <c r="Q40" s="32">
        <f t="shared" si="19"/>
        <v>3463.217333</v>
      </c>
      <c r="R40" s="4">
        <f t="shared" si="20"/>
        <v>3466.6775</v>
      </c>
      <c r="S40" s="4">
        <f t="shared" si="21"/>
        <v>3469.018235</v>
      </c>
      <c r="T40" s="4">
        <f t="shared" si="22"/>
        <v>3471.668333</v>
      </c>
      <c r="U40" s="4">
        <f t="shared" si="23"/>
        <v>3478.462105</v>
      </c>
      <c r="V40" s="4">
        <f t="shared" si="24"/>
        <v>3486.0515</v>
      </c>
    </row>
    <row r="41">
      <c r="A41" s="30">
        <v>45986.0</v>
      </c>
      <c r="B41" s="3">
        <v>3447.8</v>
      </c>
      <c r="C41" s="3">
        <v>3455.22</v>
      </c>
      <c r="D41" s="203">
        <f>SUM(C40:C41)/2</f>
        <v>3449.88</v>
      </c>
      <c r="E41" s="95">
        <f>SUM(C39:C41)/3</f>
        <v>3451.7</v>
      </c>
      <c r="F41" s="203">
        <f>SUM(C38:C41)/4</f>
        <v>3460.025</v>
      </c>
      <c r="G41" s="201">
        <f>SUM(C37:C41)/5</f>
        <v>3463.912</v>
      </c>
      <c r="H41" s="201">
        <f>SUM(C36:C41)/6</f>
        <v>3467.308333</v>
      </c>
      <c r="I41" s="79">
        <f t="shared" si="6"/>
        <v>3463.328571</v>
      </c>
      <c r="J41" s="69">
        <f t="shared" si="7"/>
        <v>3455.07125</v>
      </c>
      <c r="K41" s="69">
        <f t="shared" si="8"/>
        <v>3455.843333</v>
      </c>
      <c r="L41" s="80">
        <f t="shared" si="14"/>
        <v>3456.87</v>
      </c>
      <c r="M41" s="86">
        <f t="shared" si="15"/>
        <v>3458.380909</v>
      </c>
      <c r="N41" s="82">
        <f t="shared" si="16"/>
        <v>3461.263333</v>
      </c>
      <c r="O41" s="88">
        <f t="shared" si="17"/>
        <v>3458.103846</v>
      </c>
      <c r="P41" s="202">
        <f t="shared" si="18"/>
        <v>3457.663571</v>
      </c>
      <c r="Q41" s="202">
        <f t="shared" si="19"/>
        <v>3459.354667</v>
      </c>
      <c r="R41" s="202">
        <f t="shared" si="20"/>
        <v>3462.7175</v>
      </c>
      <c r="S41" s="88">
        <f t="shared" si="21"/>
        <v>3466.003529</v>
      </c>
      <c r="T41" s="83">
        <f t="shared" si="22"/>
        <v>3468.251667</v>
      </c>
      <c r="U41" s="57">
        <f t="shared" si="23"/>
        <v>3470.802632</v>
      </c>
      <c r="V41" s="82">
        <f t="shared" si="24"/>
        <v>3477.3</v>
      </c>
    </row>
    <row r="42">
      <c r="A42" s="30">
        <v>45987.0</v>
      </c>
      <c r="B42" s="3">
        <v>3538.6</v>
      </c>
      <c r="C42" s="3">
        <v>3506.58</v>
      </c>
      <c r="D42" s="32">
        <f>SUM(C41:C42)/2</f>
        <v>3480.9</v>
      </c>
      <c r="E42" s="32">
        <f>SUM(C40:C42)/3</f>
        <v>3468.78</v>
      </c>
      <c r="F42" s="32">
        <f>SUM(C39:C42)/4</f>
        <v>3465.42</v>
      </c>
      <c r="G42" s="32">
        <f>SUM(C38:C42)/5</f>
        <v>3469.336</v>
      </c>
      <c r="H42" s="32">
        <f>SUM(C37:C42)/6</f>
        <v>3471.023333</v>
      </c>
      <c r="I42" s="32">
        <f t="shared" si="6"/>
        <v>3472.918571</v>
      </c>
      <c r="J42" s="37">
        <f t="shared" si="7"/>
        <v>3468.735</v>
      </c>
      <c r="K42" s="32">
        <f t="shared" si="8"/>
        <v>3460.794444</v>
      </c>
      <c r="L42" s="32">
        <f t="shared" si="14"/>
        <v>3460.917</v>
      </c>
      <c r="M42" s="32">
        <f t="shared" si="15"/>
        <v>3461.389091</v>
      </c>
      <c r="N42" s="32">
        <f t="shared" si="16"/>
        <v>3462.3975</v>
      </c>
      <c r="O42" s="32">
        <f t="shared" si="17"/>
        <v>3464.749231</v>
      </c>
      <c r="P42" s="32">
        <f t="shared" si="18"/>
        <v>3461.566429</v>
      </c>
      <c r="Q42" s="32">
        <f t="shared" si="19"/>
        <v>3460.924667</v>
      </c>
      <c r="R42" s="4">
        <f t="shared" si="20"/>
        <v>3462.30625</v>
      </c>
      <c r="S42" s="4">
        <f t="shared" si="21"/>
        <v>3465.297647</v>
      </c>
      <c r="T42" s="4">
        <f t="shared" si="22"/>
        <v>3468.257778</v>
      </c>
      <c r="U42" s="4">
        <f t="shared" si="23"/>
        <v>3470.268947</v>
      </c>
      <c r="V42" s="4">
        <f t="shared" si="24"/>
        <v>3472.5915</v>
      </c>
    </row>
    <row r="43">
      <c r="A43" s="30">
        <v>45988.0</v>
      </c>
      <c r="B43" s="3">
        <v>3518.0</v>
      </c>
      <c r="C43" s="3">
        <v>3531.84</v>
      </c>
      <c r="D43" s="74">
        <f t="shared" ref="D43:D44" si="35">SUM(C42:C43)/2</f>
        <v>3519.21</v>
      </c>
      <c r="E43" s="75">
        <f t="shared" ref="E43:E44" si="36">SUM(C41:C43)/3</f>
        <v>3497.88</v>
      </c>
      <c r="F43" s="75">
        <f t="shared" ref="F43:F44" si="37">SUM(C40:C43)/4</f>
        <v>3484.545</v>
      </c>
      <c r="G43" s="76">
        <f t="shared" ref="G43:G44" si="38">SUM(C39:C43)/5</f>
        <v>3478.704</v>
      </c>
      <c r="H43" s="75">
        <f t="shared" ref="H43:H44" si="39">SUM(C38:C43)/6</f>
        <v>3479.753333</v>
      </c>
      <c r="I43" s="77">
        <f t="shared" si="6"/>
        <v>3479.711429</v>
      </c>
      <c r="J43" s="78">
        <f t="shared" si="7"/>
        <v>3480.28375</v>
      </c>
      <c r="K43" s="68">
        <f t="shared" si="8"/>
        <v>3475.746667</v>
      </c>
      <c r="L43" s="68">
        <f t="shared" si="14"/>
        <v>3467.899</v>
      </c>
      <c r="M43" s="79">
        <f t="shared" si="15"/>
        <v>3467.364545</v>
      </c>
      <c r="N43" s="71">
        <f t="shared" si="16"/>
        <v>3467.26</v>
      </c>
      <c r="O43" s="80">
        <f t="shared" si="17"/>
        <v>3467.739231</v>
      </c>
      <c r="P43" s="81">
        <f t="shared" si="18"/>
        <v>3469.541429</v>
      </c>
      <c r="Q43" s="82">
        <f t="shared" si="19"/>
        <v>3466.251333</v>
      </c>
      <c r="R43" s="83">
        <f t="shared" si="20"/>
        <v>3465.356875</v>
      </c>
      <c r="S43" s="57">
        <f t="shared" si="21"/>
        <v>3466.396471</v>
      </c>
      <c r="T43" s="57">
        <f t="shared" si="22"/>
        <v>3468.994444</v>
      </c>
      <c r="U43" s="82">
        <f t="shared" si="23"/>
        <v>3471.604211</v>
      </c>
      <c r="V43" s="72">
        <f t="shared" si="24"/>
        <v>3473.3475</v>
      </c>
    </row>
    <row r="44">
      <c r="A44" s="30">
        <v>45989.0</v>
      </c>
      <c r="B44" s="3">
        <v>3531.5</v>
      </c>
      <c r="C44" s="3">
        <v>3545.19</v>
      </c>
      <c r="D44" s="84">
        <f t="shared" si="35"/>
        <v>3538.515</v>
      </c>
      <c r="E44" s="69">
        <f t="shared" si="36"/>
        <v>3527.87</v>
      </c>
      <c r="F44" s="85">
        <f t="shared" si="37"/>
        <v>3509.7075</v>
      </c>
      <c r="G44" s="80">
        <f t="shared" si="38"/>
        <v>3496.674</v>
      </c>
      <c r="H44" s="80">
        <f t="shared" si="39"/>
        <v>3489.785</v>
      </c>
      <c r="I44" s="86">
        <f t="shared" si="6"/>
        <v>3489.101429</v>
      </c>
      <c r="J44" s="87">
        <f t="shared" si="7"/>
        <v>3487.89625</v>
      </c>
      <c r="K44" s="72">
        <f t="shared" si="8"/>
        <v>3487.495556</v>
      </c>
      <c r="L44" s="57">
        <f t="shared" si="14"/>
        <v>3482.691</v>
      </c>
      <c r="M44" s="57">
        <f t="shared" si="15"/>
        <v>3474.925455</v>
      </c>
      <c r="N44" s="88">
        <f t="shared" si="16"/>
        <v>3473.85</v>
      </c>
      <c r="O44" s="64">
        <f t="shared" si="17"/>
        <v>3473.254615</v>
      </c>
      <c r="P44" s="89">
        <f t="shared" si="18"/>
        <v>3473.271429</v>
      </c>
      <c r="Q44" s="90">
        <f t="shared" si="19"/>
        <v>3474.584667</v>
      </c>
      <c r="R44" s="61">
        <f t="shared" si="20"/>
        <v>3471.185</v>
      </c>
      <c r="S44" s="91">
        <f t="shared" si="21"/>
        <v>3470.052941</v>
      </c>
      <c r="T44" s="91">
        <f t="shared" si="22"/>
        <v>3470.773889</v>
      </c>
      <c r="U44" s="91">
        <f t="shared" si="23"/>
        <v>3473.004737</v>
      </c>
      <c r="V44" s="91">
        <f t="shared" si="24"/>
        <v>3475.2835</v>
      </c>
    </row>
    <row r="45">
      <c r="A45" s="30">
        <v>45992.0</v>
      </c>
      <c r="B45" s="3">
        <v>3661.8</v>
      </c>
      <c r="C45" s="3">
        <v>3634.45</v>
      </c>
      <c r="D45" s="32">
        <f t="shared" ref="D45:D47" si="40">SUM(C44:C45)/2</f>
        <v>3589.82</v>
      </c>
      <c r="E45" s="32">
        <f t="shared" ref="E45:E47" si="41">SUM(C43:C45)/3</f>
        <v>3570.493333</v>
      </c>
      <c r="F45" s="32">
        <f t="shared" ref="F45:F47" si="42">SUM(C42:C45)/4</f>
        <v>3554.515</v>
      </c>
      <c r="G45" s="32">
        <f t="shared" ref="G45:G47" si="43">SUM(C41:C45)/5</f>
        <v>3534.656</v>
      </c>
      <c r="H45" s="32">
        <f t="shared" ref="H45:H47" si="44">SUM(C40:C45)/6</f>
        <v>3519.636667</v>
      </c>
      <c r="I45" s="32">
        <f t="shared" si="6"/>
        <v>3510.451429</v>
      </c>
      <c r="J45" s="37">
        <f t="shared" si="7"/>
        <v>3507.27</v>
      </c>
      <c r="K45" s="32">
        <f t="shared" si="8"/>
        <v>3504.18</v>
      </c>
      <c r="L45" s="32">
        <f t="shared" si="14"/>
        <v>3502.191</v>
      </c>
      <c r="M45" s="32">
        <f t="shared" si="15"/>
        <v>3496.487273</v>
      </c>
      <c r="N45" s="32">
        <f t="shared" si="16"/>
        <v>3488.219167</v>
      </c>
      <c r="O45" s="32">
        <f t="shared" si="17"/>
        <v>3486.203846</v>
      </c>
      <c r="P45" s="32">
        <f t="shared" si="18"/>
        <v>3484.768571</v>
      </c>
      <c r="Q45" s="32">
        <f t="shared" si="19"/>
        <v>3484.016667</v>
      </c>
      <c r="R45" s="4">
        <f t="shared" si="20"/>
        <v>3484.57625</v>
      </c>
      <c r="S45" s="4">
        <f t="shared" si="21"/>
        <v>3480.788824</v>
      </c>
      <c r="T45" s="4">
        <f t="shared" si="22"/>
        <v>3479.186111</v>
      </c>
      <c r="U45" s="4">
        <f t="shared" si="23"/>
        <v>3479.388421</v>
      </c>
      <c r="V45" s="4">
        <f t="shared" si="24"/>
        <v>3481.077</v>
      </c>
    </row>
    <row r="46">
      <c r="A46" s="30">
        <v>45993.0</v>
      </c>
      <c r="B46" s="3">
        <v>3670.7</v>
      </c>
      <c r="C46" s="3">
        <v>3667.62</v>
      </c>
      <c r="D46" s="32">
        <f t="shared" si="40"/>
        <v>3651.035</v>
      </c>
      <c r="E46" s="32">
        <f t="shared" si="41"/>
        <v>3615.753333</v>
      </c>
      <c r="F46" s="32">
        <f t="shared" si="42"/>
        <v>3594.775</v>
      </c>
      <c r="G46" s="32">
        <f t="shared" si="43"/>
        <v>3577.136</v>
      </c>
      <c r="H46" s="32">
        <f t="shared" si="44"/>
        <v>3556.816667</v>
      </c>
      <c r="I46" s="32">
        <f t="shared" si="6"/>
        <v>3540.777143</v>
      </c>
      <c r="J46" s="37">
        <f t="shared" si="7"/>
        <v>3530.0975</v>
      </c>
      <c r="K46" s="32">
        <f t="shared" si="8"/>
        <v>3525.086667</v>
      </c>
      <c r="L46" s="32">
        <f t="shared" si="14"/>
        <v>3520.524</v>
      </c>
      <c r="M46" s="32">
        <f t="shared" si="15"/>
        <v>3517.23</v>
      </c>
      <c r="N46" s="32">
        <f t="shared" si="16"/>
        <v>3510.748333</v>
      </c>
      <c r="O46" s="32">
        <f t="shared" si="17"/>
        <v>3502.019231</v>
      </c>
      <c r="P46" s="32">
        <f t="shared" si="18"/>
        <v>3499.162143</v>
      </c>
      <c r="Q46" s="32">
        <f t="shared" si="19"/>
        <v>3496.958667</v>
      </c>
      <c r="R46" s="4">
        <f t="shared" si="20"/>
        <v>3495.491875</v>
      </c>
      <c r="S46" s="4">
        <f t="shared" si="21"/>
        <v>3495.343529</v>
      </c>
      <c r="T46" s="4">
        <f t="shared" si="22"/>
        <v>3491.168333</v>
      </c>
      <c r="U46" s="4">
        <f t="shared" si="23"/>
        <v>3489.103684</v>
      </c>
      <c r="V46" s="4">
        <f t="shared" si="24"/>
        <v>3488.8</v>
      </c>
    </row>
    <row r="47">
      <c r="A47" s="30">
        <v>45994.0</v>
      </c>
      <c r="B47" s="3">
        <v>3631.8</v>
      </c>
      <c r="C47" s="3">
        <v>3635.37</v>
      </c>
      <c r="D47" s="32">
        <f t="shared" si="40"/>
        <v>3651.495</v>
      </c>
      <c r="E47" s="32">
        <f t="shared" si="41"/>
        <v>3645.813333</v>
      </c>
      <c r="F47" s="32">
        <f t="shared" si="42"/>
        <v>3620.6575</v>
      </c>
      <c r="G47" s="32">
        <f t="shared" si="43"/>
        <v>3602.894</v>
      </c>
      <c r="H47" s="32">
        <f t="shared" si="44"/>
        <v>3586.841667</v>
      </c>
      <c r="I47" s="32">
        <f t="shared" si="6"/>
        <v>3568.038571</v>
      </c>
      <c r="J47" s="37">
        <f t="shared" si="7"/>
        <v>3552.60125</v>
      </c>
      <c r="K47" s="32">
        <f t="shared" si="8"/>
        <v>3541.794444</v>
      </c>
      <c r="L47" s="32">
        <f t="shared" si="14"/>
        <v>3536.115</v>
      </c>
      <c r="M47" s="32">
        <f t="shared" si="15"/>
        <v>3530.964545</v>
      </c>
      <c r="N47" s="32">
        <f t="shared" si="16"/>
        <v>3527.075</v>
      </c>
      <c r="O47" s="32">
        <f t="shared" si="17"/>
        <v>3520.334615</v>
      </c>
      <c r="P47" s="32">
        <f t="shared" si="18"/>
        <v>3511.544286</v>
      </c>
      <c r="Q47" s="32">
        <f t="shared" si="19"/>
        <v>3508.242667</v>
      </c>
      <c r="R47" s="4">
        <f t="shared" si="20"/>
        <v>3505.609375</v>
      </c>
      <c r="S47" s="4">
        <f t="shared" si="21"/>
        <v>3503.72</v>
      </c>
      <c r="T47" s="4">
        <f t="shared" si="22"/>
        <v>3503.122778</v>
      </c>
      <c r="U47" s="4">
        <f t="shared" si="23"/>
        <v>3498.757895</v>
      </c>
      <c r="V47" s="4">
        <f t="shared" si="24"/>
        <v>3496.417</v>
      </c>
    </row>
    <row r="48">
      <c r="A48" s="30">
        <v>45995.0</v>
      </c>
      <c r="B48" s="3">
        <v>3646.4</v>
      </c>
      <c r="C48" s="3">
        <v>3649.44</v>
      </c>
      <c r="D48" s="84">
        <f>SUM(C47:C48)/2</f>
        <v>3642.405</v>
      </c>
      <c r="E48" s="78">
        <f>SUM(C46:C48)/3</f>
        <v>3650.81</v>
      </c>
      <c r="F48" s="79">
        <f>SUM(C45:C48)/4</f>
        <v>3646.72</v>
      </c>
      <c r="G48" s="71">
        <f>SUM(C44:C48)/5</f>
        <v>3626.414</v>
      </c>
      <c r="H48" s="85">
        <f>SUM(C43:C48)/6</f>
        <v>3610.651667</v>
      </c>
      <c r="I48" s="88">
        <f t="shared" si="6"/>
        <v>3595.784286</v>
      </c>
      <c r="J48" s="59">
        <f t="shared" si="7"/>
        <v>3578.21375</v>
      </c>
      <c r="K48" s="199">
        <f t="shared" si="8"/>
        <v>3563.361111</v>
      </c>
      <c r="L48" s="206">
        <f t="shared" si="14"/>
        <v>3552.559</v>
      </c>
      <c r="M48" s="198">
        <f t="shared" si="15"/>
        <v>3546.417273</v>
      </c>
      <c r="N48" s="207">
        <f t="shared" si="16"/>
        <v>3540.8375</v>
      </c>
      <c r="O48" s="197">
        <f t="shared" si="17"/>
        <v>3536.487692</v>
      </c>
      <c r="P48" s="218">
        <f t="shared" si="18"/>
        <v>3529.556429</v>
      </c>
      <c r="Q48" s="222">
        <f t="shared" si="19"/>
        <v>3520.737333</v>
      </c>
      <c r="R48" s="210">
        <f t="shared" si="20"/>
        <v>3517.0675</v>
      </c>
      <c r="S48" s="242">
        <f t="shared" si="21"/>
        <v>3514.07</v>
      </c>
      <c r="T48" s="112">
        <f t="shared" si="22"/>
        <v>3511.815556</v>
      </c>
      <c r="U48" s="139">
        <f t="shared" si="23"/>
        <v>3510.823684</v>
      </c>
      <c r="V48" s="127">
        <f t="shared" si="24"/>
        <v>3506.292</v>
      </c>
    </row>
    <row r="49">
      <c r="A49" s="30">
        <v>45996.0</v>
      </c>
      <c r="B49" s="3">
        <v>3665.4</v>
      </c>
      <c r="C49" s="3">
        <v>3660.64</v>
      </c>
      <c r="D49" s="32">
        <f>SUM(C48:C49)/2</f>
        <v>3655.04</v>
      </c>
      <c r="E49" s="32">
        <f>SUM(C47:C49)/3</f>
        <v>3648.483333</v>
      </c>
      <c r="F49" s="32">
        <f>SUM(C46:C49)/4</f>
        <v>3653.2675</v>
      </c>
      <c r="G49" s="32">
        <f>SUM(C45:C49)/5</f>
        <v>3649.504</v>
      </c>
      <c r="H49" s="32">
        <f>SUM(C44:C49)/6</f>
        <v>3632.118333</v>
      </c>
      <c r="I49" s="32">
        <f t="shared" si="6"/>
        <v>3617.792857</v>
      </c>
      <c r="J49" s="37">
        <f t="shared" si="7"/>
        <v>3603.89125</v>
      </c>
      <c r="K49" s="32">
        <f t="shared" si="8"/>
        <v>3587.372222</v>
      </c>
      <c r="L49" s="32">
        <f t="shared" si="14"/>
        <v>3573.089</v>
      </c>
      <c r="M49" s="32">
        <f t="shared" si="15"/>
        <v>3562.384545</v>
      </c>
      <c r="N49" s="32">
        <f t="shared" si="16"/>
        <v>3555.935833</v>
      </c>
      <c r="O49" s="32">
        <f t="shared" si="17"/>
        <v>3550.053077</v>
      </c>
      <c r="P49" s="32">
        <f t="shared" si="18"/>
        <v>3545.355714</v>
      </c>
      <c r="Q49" s="32">
        <f t="shared" si="19"/>
        <v>3538.295333</v>
      </c>
      <c r="R49" s="4">
        <f t="shared" si="20"/>
        <v>3529.48125</v>
      </c>
      <c r="S49" s="4">
        <f t="shared" si="21"/>
        <v>3525.512941</v>
      </c>
      <c r="T49" s="4">
        <f t="shared" si="22"/>
        <v>3522.212778</v>
      </c>
      <c r="U49" s="4">
        <f t="shared" si="23"/>
        <v>3519.648421</v>
      </c>
      <c r="V49" s="4">
        <f t="shared" si="24"/>
        <v>3518.3145</v>
      </c>
    </row>
    <row r="50">
      <c r="A50" s="30">
        <v>45999.0</v>
      </c>
      <c r="B50" s="3">
        <v>3612.7</v>
      </c>
      <c r="C50" s="3">
        <v>3611.15</v>
      </c>
      <c r="D50" s="74">
        <f t="shared" ref="D50:D51" si="45">SUM(C49:C50)/2</f>
        <v>3635.895</v>
      </c>
      <c r="E50" s="74">
        <f t="shared" ref="E50:E51" si="46">SUM(C48:C50)/3</f>
        <v>3640.41</v>
      </c>
      <c r="F50" s="74">
        <f t="shared" ref="F50:F51" si="47">SUM(C47:C50)/4</f>
        <v>3639.15</v>
      </c>
      <c r="G50" s="74">
        <f t="shared" ref="G50:G51" si="48">SUM(C46:C50)/5</f>
        <v>3644.844</v>
      </c>
      <c r="H50" s="94">
        <f t="shared" ref="H50:H51" si="49">SUM(C45:C50)/6</f>
        <v>3643.111667</v>
      </c>
      <c r="I50" s="94">
        <f t="shared" si="6"/>
        <v>3629.122857</v>
      </c>
      <c r="J50" s="94">
        <f t="shared" si="7"/>
        <v>3616.9625</v>
      </c>
      <c r="K50" s="74">
        <f t="shared" si="8"/>
        <v>3604.697778</v>
      </c>
      <c r="L50" s="74">
        <f t="shared" si="14"/>
        <v>3589.75</v>
      </c>
      <c r="M50" s="74">
        <f t="shared" si="15"/>
        <v>3576.549091</v>
      </c>
      <c r="N50" s="74">
        <f t="shared" si="16"/>
        <v>3566.448333</v>
      </c>
      <c r="O50" s="74">
        <f t="shared" si="17"/>
        <v>3560.183077</v>
      </c>
      <c r="P50" s="74">
        <f t="shared" si="18"/>
        <v>3554.417143</v>
      </c>
      <c r="Q50" s="74">
        <f t="shared" si="19"/>
        <v>3549.742</v>
      </c>
      <c r="R50" s="74">
        <f t="shared" si="20"/>
        <v>3542.84875</v>
      </c>
      <c r="S50" s="74">
        <f t="shared" si="21"/>
        <v>3534.285294</v>
      </c>
      <c r="T50" s="74">
        <f t="shared" si="22"/>
        <v>3530.270556</v>
      </c>
      <c r="U50" s="76">
        <f t="shared" si="23"/>
        <v>3526.893684</v>
      </c>
      <c r="V50" s="95">
        <f t="shared" si="24"/>
        <v>3524.2235</v>
      </c>
    </row>
    <row r="51">
      <c r="A51" s="30">
        <v>46000.0</v>
      </c>
      <c r="B51" s="3">
        <v>3614.5</v>
      </c>
      <c r="C51" s="3">
        <v>3605.12</v>
      </c>
      <c r="D51" s="84">
        <f t="shared" si="45"/>
        <v>3608.135</v>
      </c>
      <c r="E51" s="74">
        <f t="shared" si="46"/>
        <v>3625.636667</v>
      </c>
      <c r="F51" s="78">
        <f t="shared" si="47"/>
        <v>3631.5875</v>
      </c>
      <c r="G51" s="85">
        <f t="shared" si="48"/>
        <v>3632.344</v>
      </c>
      <c r="H51" s="72">
        <f t="shared" si="49"/>
        <v>3638.223333</v>
      </c>
      <c r="I51" s="57">
        <f t="shared" si="6"/>
        <v>3637.684286</v>
      </c>
      <c r="J51" s="65">
        <f t="shared" si="7"/>
        <v>3626.1225</v>
      </c>
      <c r="K51" s="64">
        <f t="shared" si="8"/>
        <v>3615.646667</v>
      </c>
      <c r="L51" s="89">
        <f t="shared" si="14"/>
        <v>3604.74</v>
      </c>
      <c r="M51" s="63">
        <f t="shared" si="15"/>
        <v>3591.147273</v>
      </c>
      <c r="N51" s="63">
        <f t="shared" si="16"/>
        <v>3578.93</v>
      </c>
      <c r="O51" s="63">
        <f t="shared" si="17"/>
        <v>3569.423077</v>
      </c>
      <c r="P51" s="90">
        <f t="shared" si="18"/>
        <v>3563.392857</v>
      </c>
      <c r="Q51" s="61">
        <f t="shared" si="19"/>
        <v>3557.797333</v>
      </c>
      <c r="R51" s="226">
        <f t="shared" si="20"/>
        <v>3553.203125</v>
      </c>
      <c r="S51" s="200">
        <f t="shared" si="21"/>
        <v>3546.511765</v>
      </c>
      <c r="T51" s="224">
        <f t="shared" si="22"/>
        <v>3538.220556</v>
      </c>
      <c r="U51" s="206">
        <f t="shared" si="23"/>
        <v>3534.21</v>
      </c>
      <c r="V51" s="207">
        <f t="shared" si="24"/>
        <v>3530.805</v>
      </c>
    </row>
    <row r="52">
      <c r="A52" s="30">
        <v>46001.0</v>
      </c>
      <c r="B52" s="3">
        <v>3606.6</v>
      </c>
      <c r="C52" s="3">
        <v>3623.21</v>
      </c>
      <c r="D52" s="32">
        <f t="shared" ref="D52:D68" si="50">SUM(C51:C52)/2</f>
        <v>3614.165</v>
      </c>
      <c r="E52" s="32">
        <f t="shared" ref="E52:E68" si="51">SUM(C50:C52)/3</f>
        <v>3613.16</v>
      </c>
      <c r="F52" s="32">
        <f t="shared" ref="F52:F68" si="52">SUM(C49:C52)/4</f>
        <v>3625.03</v>
      </c>
      <c r="G52" s="32">
        <f t="shared" ref="G52:G68" si="53">SUM(C48:C52)/5</f>
        <v>3629.912</v>
      </c>
      <c r="H52" s="32">
        <f t="shared" ref="H52:H68" si="54">SUM(C47:C52)/6</f>
        <v>3630.821667</v>
      </c>
      <c r="I52" s="32">
        <f t="shared" si="6"/>
        <v>3636.078571</v>
      </c>
      <c r="J52" s="37">
        <f t="shared" si="7"/>
        <v>3635.875</v>
      </c>
      <c r="K52" s="32">
        <f t="shared" si="8"/>
        <v>3625.798889</v>
      </c>
      <c r="L52" s="32">
        <f t="shared" si="14"/>
        <v>3616.403</v>
      </c>
      <c r="M52" s="32">
        <f t="shared" si="15"/>
        <v>3606.419091</v>
      </c>
      <c r="N52" s="32">
        <f t="shared" si="16"/>
        <v>3593.819167</v>
      </c>
      <c r="O52" s="32">
        <f t="shared" si="17"/>
        <v>3582.336154</v>
      </c>
      <c r="P52" s="32">
        <f t="shared" si="18"/>
        <v>3573.265</v>
      </c>
      <c r="Q52" s="32">
        <f t="shared" si="19"/>
        <v>3567.380667</v>
      </c>
      <c r="R52" s="4">
        <f t="shared" si="20"/>
        <v>3561.885625</v>
      </c>
      <c r="S52" s="4">
        <f t="shared" si="21"/>
        <v>3557.321176</v>
      </c>
      <c r="T52" s="4">
        <f t="shared" si="22"/>
        <v>3550.772778</v>
      </c>
      <c r="U52" s="4">
        <f t="shared" si="23"/>
        <v>3542.693684</v>
      </c>
      <c r="V52" s="4">
        <f t="shared" si="24"/>
        <v>3538.66</v>
      </c>
    </row>
    <row r="53">
      <c r="A53" s="30">
        <v>46002.0</v>
      </c>
      <c r="B53" s="3">
        <v>3637.4</v>
      </c>
      <c r="C53" s="3">
        <v>3617.07</v>
      </c>
      <c r="D53" s="32">
        <f t="shared" si="50"/>
        <v>3620.14</v>
      </c>
      <c r="E53" s="32">
        <f t="shared" si="51"/>
        <v>3615.133333</v>
      </c>
      <c r="F53" s="32">
        <f t="shared" si="52"/>
        <v>3614.1375</v>
      </c>
      <c r="G53" s="32">
        <f t="shared" si="53"/>
        <v>3623.438</v>
      </c>
      <c r="H53" s="32">
        <f t="shared" si="54"/>
        <v>3627.771667</v>
      </c>
      <c r="I53" s="32">
        <f t="shared" si="6"/>
        <v>3628.857143</v>
      </c>
      <c r="J53" s="37">
        <f t="shared" si="7"/>
        <v>3633.7025</v>
      </c>
      <c r="K53" s="32">
        <f t="shared" si="8"/>
        <v>3633.785556</v>
      </c>
      <c r="L53" s="32">
        <f t="shared" si="14"/>
        <v>3624.926</v>
      </c>
      <c r="M53" s="32">
        <f t="shared" si="15"/>
        <v>3616.463636</v>
      </c>
      <c r="N53" s="32">
        <f t="shared" si="16"/>
        <v>3607.306667</v>
      </c>
      <c r="O53" s="32">
        <f t="shared" si="17"/>
        <v>3595.607692</v>
      </c>
      <c r="P53" s="32">
        <f t="shared" si="18"/>
        <v>3584.817143</v>
      </c>
      <c r="Q53" s="32">
        <f t="shared" si="19"/>
        <v>3576.185333</v>
      </c>
      <c r="R53" s="4">
        <f t="shared" si="20"/>
        <v>3570.48625</v>
      </c>
      <c r="S53" s="4">
        <f t="shared" si="21"/>
        <v>3565.131765</v>
      </c>
      <c r="T53" s="4">
        <f t="shared" si="22"/>
        <v>3560.640556</v>
      </c>
      <c r="U53" s="4">
        <f t="shared" si="23"/>
        <v>3554.262105</v>
      </c>
      <c r="V53" s="4">
        <f t="shared" si="24"/>
        <v>3546.4125</v>
      </c>
    </row>
    <row r="54">
      <c r="A54" s="30">
        <v>46003.0</v>
      </c>
      <c r="B54" s="3">
        <v>3655.2</v>
      </c>
      <c r="C54" s="3">
        <v>3639.9</v>
      </c>
      <c r="D54" s="32">
        <f t="shared" si="50"/>
        <v>3628.485</v>
      </c>
      <c r="E54" s="32">
        <f t="shared" si="51"/>
        <v>3626.726667</v>
      </c>
      <c r="F54" s="32">
        <f t="shared" si="52"/>
        <v>3621.325</v>
      </c>
      <c r="G54" s="32">
        <f t="shared" si="53"/>
        <v>3619.29</v>
      </c>
      <c r="H54" s="32">
        <f t="shared" si="54"/>
        <v>3626.181667</v>
      </c>
      <c r="I54" s="32">
        <f t="shared" si="6"/>
        <v>3629.504286</v>
      </c>
      <c r="J54" s="37">
        <f t="shared" si="7"/>
        <v>3630.2375</v>
      </c>
      <c r="K54" s="32">
        <f t="shared" si="8"/>
        <v>3634.391111</v>
      </c>
      <c r="L54" s="32">
        <f t="shared" si="14"/>
        <v>3634.397</v>
      </c>
      <c r="M54" s="32">
        <f t="shared" si="15"/>
        <v>3626.287273</v>
      </c>
      <c r="N54" s="32">
        <f t="shared" si="16"/>
        <v>3618.416667</v>
      </c>
      <c r="O54" s="32">
        <f t="shared" si="17"/>
        <v>3609.813846</v>
      </c>
      <c r="P54" s="32">
        <f t="shared" si="18"/>
        <v>3598.771429</v>
      </c>
      <c r="Q54" s="32">
        <f t="shared" si="19"/>
        <v>3588.489333</v>
      </c>
      <c r="R54" s="4">
        <f t="shared" si="20"/>
        <v>3580.1675</v>
      </c>
      <c r="S54" s="4">
        <f t="shared" si="21"/>
        <v>3574.569412</v>
      </c>
      <c r="T54" s="4">
        <f t="shared" si="22"/>
        <v>3569.285556</v>
      </c>
      <c r="U54" s="4">
        <f t="shared" si="23"/>
        <v>3564.812105</v>
      </c>
      <c r="V54" s="4">
        <f t="shared" si="24"/>
        <v>3558.544</v>
      </c>
    </row>
    <row r="55">
      <c r="A55" s="30">
        <v>46006.0</v>
      </c>
      <c r="B55" s="3">
        <v>3639.3</v>
      </c>
      <c r="C55" s="3">
        <v>3627.94</v>
      </c>
      <c r="D55" s="32">
        <f t="shared" si="50"/>
        <v>3633.92</v>
      </c>
      <c r="E55" s="32">
        <f t="shared" si="51"/>
        <v>3628.303333</v>
      </c>
      <c r="F55" s="32">
        <f t="shared" si="52"/>
        <v>3627.03</v>
      </c>
      <c r="G55" s="32">
        <f t="shared" si="53"/>
        <v>3622.648</v>
      </c>
      <c r="H55" s="32">
        <f t="shared" si="54"/>
        <v>3620.731667</v>
      </c>
      <c r="I55" s="32">
        <f t="shared" si="6"/>
        <v>3626.432857</v>
      </c>
      <c r="J55" s="37">
        <f t="shared" si="7"/>
        <v>3629.30875</v>
      </c>
      <c r="K55" s="32">
        <f t="shared" si="8"/>
        <v>3629.982222</v>
      </c>
      <c r="L55" s="32">
        <f t="shared" si="14"/>
        <v>3633.746</v>
      </c>
      <c r="M55" s="32">
        <f t="shared" si="15"/>
        <v>3633.81</v>
      </c>
      <c r="N55" s="32">
        <f t="shared" si="16"/>
        <v>3626.425</v>
      </c>
      <c r="O55" s="32">
        <f t="shared" si="17"/>
        <v>3619.149231</v>
      </c>
      <c r="P55" s="32">
        <f t="shared" si="18"/>
        <v>3611.108571</v>
      </c>
      <c r="Q55" s="32">
        <f t="shared" si="19"/>
        <v>3600.716</v>
      </c>
      <c r="R55" s="4">
        <f t="shared" si="20"/>
        <v>3590.955</v>
      </c>
      <c r="S55" s="4">
        <f t="shared" si="21"/>
        <v>3582.977647</v>
      </c>
      <c r="T55" s="4">
        <f t="shared" si="22"/>
        <v>3577.534444</v>
      </c>
      <c r="U55" s="4">
        <f t="shared" si="23"/>
        <v>3572.372632</v>
      </c>
      <c r="V55" s="4">
        <f t="shared" si="24"/>
        <v>3567.9685</v>
      </c>
    </row>
    <row r="56">
      <c r="A56" s="30">
        <v>46007.0</v>
      </c>
      <c r="B56" s="3">
        <v>3619.6</v>
      </c>
      <c r="C56" s="3">
        <v>3618.02</v>
      </c>
      <c r="D56" s="32">
        <f t="shared" si="50"/>
        <v>3622.98</v>
      </c>
      <c r="E56" s="32">
        <f t="shared" si="51"/>
        <v>3628.62</v>
      </c>
      <c r="F56" s="32">
        <f t="shared" si="52"/>
        <v>3625.7325</v>
      </c>
      <c r="G56" s="32">
        <f t="shared" si="53"/>
        <v>3625.228</v>
      </c>
      <c r="H56" s="32">
        <f t="shared" si="54"/>
        <v>3621.876667</v>
      </c>
      <c r="I56" s="32">
        <f t="shared" si="6"/>
        <v>3620.344286</v>
      </c>
      <c r="J56" s="37">
        <f t="shared" si="7"/>
        <v>3625.38125</v>
      </c>
      <c r="K56" s="32">
        <f t="shared" si="8"/>
        <v>3628.054444</v>
      </c>
      <c r="L56" s="32">
        <f t="shared" si="14"/>
        <v>3628.786</v>
      </c>
      <c r="M56" s="32">
        <f t="shared" si="15"/>
        <v>3632.316364</v>
      </c>
      <c r="N56" s="32">
        <f t="shared" si="16"/>
        <v>3632.494167</v>
      </c>
      <c r="O56" s="32">
        <f t="shared" si="17"/>
        <v>3625.778462</v>
      </c>
      <c r="P56" s="32">
        <f t="shared" si="18"/>
        <v>3619.068571</v>
      </c>
      <c r="Q56" s="32">
        <f t="shared" si="19"/>
        <v>3611.569333</v>
      </c>
      <c r="R56" s="4">
        <f t="shared" si="20"/>
        <v>3601.7975</v>
      </c>
      <c r="S56" s="4">
        <f t="shared" si="21"/>
        <v>3592.547059</v>
      </c>
      <c r="T56" s="4">
        <f t="shared" si="22"/>
        <v>3584.924444</v>
      </c>
      <c r="U56" s="4">
        <f t="shared" si="23"/>
        <v>3579.665263</v>
      </c>
      <c r="V56" s="4">
        <f t="shared" si="24"/>
        <v>3574.655</v>
      </c>
    </row>
    <row r="57">
      <c r="A57" s="30">
        <v>46008.0</v>
      </c>
      <c r="B57" s="3">
        <v>3638.9</v>
      </c>
      <c r="C57" s="3">
        <v>3640.87</v>
      </c>
      <c r="D57" s="32">
        <f t="shared" si="50"/>
        <v>3629.445</v>
      </c>
      <c r="E57" s="32">
        <f t="shared" si="51"/>
        <v>3628.943333</v>
      </c>
      <c r="F57" s="32">
        <f t="shared" si="52"/>
        <v>3631.6825</v>
      </c>
      <c r="G57" s="32">
        <f t="shared" si="53"/>
        <v>3628.76</v>
      </c>
      <c r="H57" s="32">
        <f t="shared" si="54"/>
        <v>3627.835</v>
      </c>
      <c r="I57" s="32">
        <f t="shared" si="6"/>
        <v>3624.59</v>
      </c>
      <c r="J57" s="37">
        <f t="shared" si="7"/>
        <v>3622.91</v>
      </c>
      <c r="K57" s="32">
        <f t="shared" si="8"/>
        <v>3627.102222</v>
      </c>
      <c r="L57" s="32">
        <f t="shared" si="14"/>
        <v>3629.336</v>
      </c>
      <c r="M57" s="32">
        <f t="shared" si="15"/>
        <v>3629.884545</v>
      </c>
      <c r="N57" s="32">
        <f t="shared" si="16"/>
        <v>3633.029167</v>
      </c>
      <c r="O57" s="32">
        <f t="shared" si="17"/>
        <v>3633.138462</v>
      </c>
      <c r="P57" s="32">
        <f t="shared" si="18"/>
        <v>3626.856429</v>
      </c>
      <c r="Q57" s="32">
        <f t="shared" si="19"/>
        <v>3620.522</v>
      </c>
      <c r="R57" s="4">
        <f t="shared" si="20"/>
        <v>3613.400625</v>
      </c>
      <c r="S57" s="4">
        <f t="shared" si="21"/>
        <v>3604.095882</v>
      </c>
      <c r="T57" s="4">
        <f t="shared" si="22"/>
        <v>3595.231667</v>
      </c>
      <c r="U57" s="4">
        <f t="shared" si="23"/>
        <v>3587.868947</v>
      </c>
      <c r="V57" s="4">
        <f t="shared" si="24"/>
        <v>3582.7255</v>
      </c>
    </row>
    <row r="58">
      <c r="A58" s="30">
        <v>46009.0</v>
      </c>
      <c r="B58" s="3">
        <v>3592.2</v>
      </c>
      <c r="C58" s="3">
        <v>3588.97</v>
      </c>
      <c r="D58" s="32">
        <f t="shared" si="50"/>
        <v>3614.92</v>
      </c>
      <c r="E58" s="32">
        <f t="shared" si="51"/>
        <v>3615.953333</v>
      </c>
      <c r="F58" s="32">
        <f t="shared" si="52"/>
        <v>3618.95</v>
      </c>
      <c r="G58" s="32">
        <f t="shared" si="53"/>
        <v>3623.14</v>
      </c>
      <c r="H58" s="32">
        <f t="shared" si="54"/>
        <v>3622.128333</v>
      </c>
      <c r="I58" s="32">
        <f t="shared" si="6"/>
        <v>3622.282857</v>
      </c>
      <c r="J58" s="37">
        <f t="shared" si="7"/>
        <v>3620.1375</v>
      </c>
      <c r="K58" s="32">
        <f t="shared" si="8"/>
        <v>3619.138889</v>
      </c>
      <c r="L58" s="32">
        <f t="shared" si="14"/>
        <v>3623.289</v>
      </c>
      <c r="M58" s="32">
        <f t="shared" si="15"/>
        <v>3625.666364</v>
      </c>
      <c r="N58" s="32">
        <f t="shared" si="16"/>
        <v>3626.475</v>
      </c>
      <c r="O58" s="32">
        <f t="shared" si="17"/>
        <v>3629.64</v>
      </c>
      <c r="P58" s="32">
        <f t="shared" si="18"/>
        <v>3629.983571</v>
      </c>
      <c r="Q58" s="32">
        <f t="shared" si="19"/>
        <v>3624.330667</v>
      </c>
      <c r="R58" s="4">
        <f t="shared" si="20"/>
        <v>3618.55</v>
      </c>
      <c r="S58" s="4">
        <f t="shared" si="21"/>
        <v>3611.963529</v>
      </c>
      <c r="T58" s="4">
        <f t="shared" si="22"/>
        <v>3603.255556</v>
      </c>
      <c r="U58" s="4">
        <f t="shared" si="23"/>
        <v>3594.902105</v>
      </c>
      <c r="V58" s="4">
        <f t="shared" si="24"/>
        <v>3587.924</v>
      </c>
    </row>
    <row r="59">
      <c r="A59" s="30">
        <v>46010.0</v>
      </c>
      <c r="B59" s="3">
        <v>3666.0</v>
      </c>
      <c r="C59" s="3">
        <v>3654.67</v>
      </c>
      <c r="D59" s="32">
        <f t="shared" si="50"/>
        <v>3621.82</v>
      </c>
      <c r="E59" s="32">
        <f t="shared" si="51"/>
        <v>3628.17</v>
      </c>
      <c r="F59" s="32">
        <f t="shared" si="52"/>
        <v>3625.6325</v>
      </c>
      <c r="G59" s="32">
        <f t="shared" si="53"/>
        <v>3626.094</v>
      </c>
      <c r="H59" s="32">
        <f t="shared" si="54"/>
        <v>3628.395</v>
      </c>
      <c r="I59" s="32">
        <f t="shared" si="6"/>
        <v>3626.777143</v>
      </c>
      <c r="J59" s="37">
        <f t="shared" si="7"/>
        <v>3626.33125</v>
      </c>
      <c r="K59" s="32">
        <f t="shared" si="8"/>
        <v>3623.974444</v>
      </c>
      <c r="L59" s="32">
        <f t="shared" si="14"/>
        <v>3622.692</v>
      </c>
      <c r="M59" s="32">
        <f t="shared" si="15"/>
        <v>3626.141818</v>
      </c>
      <c r="N59" s="32">
        <f t="shared" si="16"/>
        <v>3628.083333</v>
      </c>
      <c r="O59" s="32">
        <f t="shared" si="17"/>
        <v>3628.643846</v>
      </c>
      <c r="P59" s="32">
        <f t="shared" si="18"/>
        <v>3631.427857</v>
      </c>
      <c r="Q59" s="32">
        <f t="shared" si="19"/>
        <v>3631.629333</v>
      </c>
      <c r="R59" s="4">
        <f t="shared" si="20"/>
        <v>3626.226875</v>
      </c>
      <c r="S59" s="4">
        <f t="shared" si="21"/>
        <v>3620.674706</v>
      </c>
      <c r="T59" s="4">
        <f t="shared" si="22"/>
        <v>3614.336111</v>
      </c>
      <c r="U59" s="4">
        <f t="shared" si="23"/>
        <v>3605.961579</v>
      </c>
      <c r="V59" s="4">
        <f t="shared" si="24"/>
        <v>3597.8905</v>
      </c>
    </row>
    <row r="60">
      <c r="A60" s="30">
        <v>46013.0</v>
      </c>
      <c r="B60" s="3">
        <v>3709.6</v>
      </c>
      <c r="C60" s="3">
        <v>3710.05</v>
      </c>
      <c r="D60" s="32">
        <f t="shared" si="50"/>
        <v>3682.36</v>
      </c>
      <c r="E60" s="32">
        <f t="shared" si="51"/>
        <v>3651.23</v>
      </c>
      <c r="F60" s="32">
        <f t="shared" si="52"/>
        <v>3648.64</v>
      </c>
      <c r="G60" s="32">
        <f t="shared" si="53"/>
        <v>3642.516</v>
      </c>
      <c r="H60" s="32">
        <f t="shared" si="54"/>
        <v>3640.086667</v>
      </c>
      <c r="I60" s="32">
        <f t="shared" si="6"/>
        <v>3640.06</v>
      </c>
      <c r="J60" s="37">
        <f t="shared" si="7"/>
        <v>3637.18625</v>
      </c>
      <c r="K60" s="32">
        <f t="shared" si="8"/>
        <v>3635.633333</v>
      </c>
      <c r="L60" s="32">
        <f t="shared" si="14"/>
        <v>3632.582</v>
      </c>
      <c r="M60" s="32">
        <f t="shared" si="15"/>
        <v>3630.633636</v>
      </c>
      <c r="N60" s="32">
        <f t="shared" si="16"/>
        <v>3633.134167</v>
      </c>
      <c r="O60" s="32">
        <f t="shared" si="17"/>
        <v>3634.388462</v>
      </c>
      <c r="P60" s="32">
        <f t="shared" si="18"/>
        <v>3634.458571</v>
      </c>
      <c r="Q60" s="32">
        <f t="shared" si="19"/>
        <v>3636.669333</v>
      </c>
      <c r="R60" s="4">
        <f t="shared" si="20"/>
        <v>3636.530625</v>
      </c>
      <c r="S60" s="4">
        <f t="shared" si="21"/>
        <v>3631.157647</v>
      </c>
      <c r="T60" s="4">
        <f t="shared" si="22"/>
        <v>3625.64</v>
      </c>
      <c r="U60" s="4">
        <f t="shared" si="23"/>
        <v>3619.373684</v>
      </c>
      <c r="V60" s="4">
        <f t="shared" si="24"/>
        <v>3611.166</v>
      </c>
    </row>
    <row r="61">
      <c r="A61" s="30">
        <v>46014.0</v>
      </c>
      <c r="B61" s="3">
        <v>3686.5</v>
      </c>
      <c r="C61" s="3">
        <v>3689.22</v>
      </c>
      <c r="D61" s="32">
        <f t="shared" si="50"/>
        <v>3699.635</v>
      </c>
      <c r="E61" s="32">
        <f t="shared" si="51"/>
        <v>3684.646667</v>
      </c>
      <c r="F61" s="32">
        <f t="shared" si="52"/>
        <v>3660.7275</v>
      </c>
      <c r="G61" s="32">
        <f t="shared" si="53"/>
        <v>3656.756</v>
      </c>
      <c r="H61" s="32">
        <f t="shared" si="54"/>
        <v>3650.3</v>
      </c>
      <c r="I61" s="32">
        <f t="shared" si="6"/>
        <v>3647.105714</v>
      </c>
      <c r="J61" s="37">
        <f t="shared" si="7"/>
        <v>3646.205</v>
      </c>
      <c r="K61" s="32">
        <f t="shared" si="8"/>
        <v>3642.967778</v>
      </c>
      <c r="L61" s="32">
        <f t="shared" si="14"/>
        <v>3640.992</v>
      </c>
      <c r="M61" s="32">
        <f t="shared" si="15"/>
        <v>3637.730909</v>
      </c>
      <c r="N61" s="32">
        <f t="shared" si="16"/>
        <v>3635.515833</v>
      </c>
      <c r="O61" s="32">
        <f t="shared" si="17"/>
        <v>3637.448462</v>
      </c>
      <c r="P61" s="32">
        <f t="shared" si="18"/>
        <v>3638.305</v>
      </c>
      <c r="Q61" s="32">
        <f t="shared" si="19"/>
        <v>3638.109333</v>
      </c>
      <c r="R61" s="4">
        <f t="shared" si="20"/>
        <v>3639.95375</v>
      </c>
      <c r="S61" s="4">
        <f t="shared" si="21"/>
        <v>3639.63</v>
      </c>
      <c r="T61" s="4">
        <f t="shared" si="22"/>
        <v>3634.383333</v>
      </c>
      <c r="U61" s="4">
        <f t="shared" si="23"/>
        <v>3628.986316</v>
      </c>
      <c r="V61" s="4">
        <f t="shared" si="24"/>
        <v>3622.866</v>
      </c>
    </row>
    <row r="62">
      <c r="A62" s="30">
        <v>46015.0</v>
      </c>
      <c r="B62" s="3">
        <v>3665.2</v>
      </c>
      <c r="C62" s="3">
        <v>3690.67</v>
      </c>
      <c r="D62" s="32">
        <f t="shared" si="50"/>
        <v>3689.945</v>
      </c>
      <c r="E62" s="32">
        <f t="shared" si="51"/>
        <v>3696.646667</v>
      </c>
      <c r="F62" s="32">
        <f t="shared" si="52"/>
        <v>3686.1525</v>
      </c>
      <c r="G62" s="32">
        <f t="shared" si="53"/>
        <v>3666.716</v>
      </c>
      <c r="H62" s="32">
        <f t="shared" si="54"/>
        <v>3662.408333</v>
      </c>
      <c r="I62" s="32">
        <f t="shared" si="6"/>
        <v>3656.067143</v>
      </c>
      <c r="J62" s="37">
        <f t="shared" si="7"/>
        <v>3652.55125</v>
      </c>
      <c r="K62" s="32">
        <f t="shared" si="8"/>
        <v>3651.145556</v>
      </c>
      <c r="L62" s="32">
        <f t="shared" si="14"/>
        <v>3647.738</v>
      </c>
      <c r="M62" s="32">
        <f t="shared" si="15"/>
        <v>3645.508182</v>
      </c>
      <c r="N62" s="32">
        <f t="shared" si="16"/>
        <v>3642.1425</v>
      </c>
      <c r="O62" s="32">
        <f t="shared" si="17"/>
        <v>3639.758462</v>
      </c>
      <c r="P62" s="32">
        <f t="shared" si="18"/>
        <v>3641.25</v>
      </c>
      <c r="Q62" s="32">
        <f t="shared" si="19"/>
        <v>3641.796</v>
      </c>
      <c r="R62" s="4">
        <f t="shared" si="20"/>
        <v>3641.394375</v>
      </c>
      <c r="S62" s="4">
        <f t="shared" si="21"/>
        <v>3642.937059</v>
      </c>
      <c r="T62" s="4">
        <f t="shared" si="22"/>
        <v>3642.465556</v>
      </c>
      <c r="U62" s="4">
        <f t="shared" si="23"/>
        <v>3637.345789</v>
      </c>
      <c r="V62" s="4">
        <f t="shared" si="24"/>
        <v>3632.0705</v>
      </c>
    </row>
    <row r="63">
      <c r="A63" s="30">
        <v>46017.0</v>
      </c>
      <c r="B63" s="3">
        <v>3634.1</v>
      </c>
      <c r="C63" s="3">
        <v>3641.44</v>
      </c>
      <c r="D63" s="32">
        <f t="shared" si="50"/>
        <v>3666.055</v>
      </c>
      <c r="E63" s="32">
        <f t="shared" si="51"/>
        <v>3673.776667</v>
      </c>
      <c r="F63" s="32">
        <f t="shared" si="52"/>
        <v>3682.845</v>
      </c>
      <c r="G63" s="32">
        <f t="shared" si="53"/>
        <v>3677.21</v>
      </c>
      <c r="H63" s="32">
        <f t="shared" si="54"/>
        <v>3662.503333</v>
      </c>
      <c r="I63" s="32">
        <f t="shared" si="6"/>
        <v>3659.412857</v>
      </c>
      <c r="J63" s="37">
        <f t="shared" si="7"/>
        <v>3654.23875</v>
      </c>
      <c r="K63" s="32">
        <f t="shared" si="8"/>
        <v>3651.316667</v>
      </c>
      <c r="L63" s="32">
        <f t="shared" si="14"/>
        <v>3650.175</v>
      </c>
      <c r="M63" s="32">
        <f t="shared" si="15"/>
        <v>3647.165455</v>
      </c>
      <c r="N63" s="32">
        <f t="shared" si="16"/>
        <v>3645.169167</v>
      </c>
      <c r="O63" s="32">
        <f t="shared" si="17"/>
        <v>3642.088462</v>
      </c>
      <c r="P63" s="32">
        <f t="shared" si="18"/>
        <v>3639.878571</v>
      </c>
      <c r="Q63" s="32">
        <f t="shared" si="19"/>
        <v>3641.262667</v>
      </c>
      <c r="R63" s="4">
        <f t="shared" si="20"/>
        <v>3641.77375</v>
      </c>
      <c r="S63" s="4">
        <f t="shared" si="21"/>
        <v>3641.397059</v>
      </c>
      <c r="T63" s="4">
        <f t="shared" si="22"/>
        <v>3642.853889</v>
      </c>
      <c r="U63" s="4">
        <f t="shared" si="23"/>
        <v>3642.411579</v>
      </c>
      <c r="V63" s="4">
        <f t="shared" si="24"/>
        <v>3637.5505</v>
      </c>
    </row>
    <row r="64">
      <c r="A64" s="30">
        <v>46020.0</v>
      </c>
      <c r="B64" s="3">
        <v>3574.2</v>
      </c>
      <c r="C64" s="3">
        <v>3593.67</v>
      </c>
      <c r="D64" s="32">
        <f t="shared" si="50"/>
        <v>3617.555</v>
      </c>
      <c r="E64" s="32">
        <f t="shared" si="51"/>
        <v>3641.926667</v>
      </c>
      <c r="F64" s="32">
        <f t="shared" si="52"/>
        <v>3653.75</v>
      </c>
      <c r="G64" s="32">
        <f t="shared" si="53"/>
        <v>3665.01</v>
      </c>
      <c r="H64" s="32">
        <f t="shared" si="54"/>
        <v>3663.286667</v>
      </c>
      <c r="I64" s="32">
        <f t="shared" si="6"/>
        <v>3652.67</v>
      </c>
      <c r="J64" s="37">
        <f t="shared" si="7"/>
        <v>3651.195</v>
      </c>
      <c r="K64" s="32">
        <f t="shared" si="8"/>
        <v>3647.508889</v>
      </c>
      <c r="L64" s="32">
        <f t="shared" si="14"/>
        <v>3645.552</v>
      </c>
      <c r="M64" s="32">
        <f t="shared" si="15"/>
        <v>3645.038182</v>
      </c>
      <c r="N64" s="32">
        <f t="shared" si="16"/>
        <v>3642.7075</v>
      </c>
      <c r="O64" s="32">
        <f t="shared" si="17"/>
        <v>3641.207692</v>
      </c>
      <c r="P64" s="32">
        <f t="shared" si="18"/>
        <v>3638.63</v>
      </c>
      <c r="Q64" s="32">
        <f t="shared" si="19"/>
        <v>3636.798</v>
      </c>
      <c r="R64" s="4">
        <f t="shared" si="20"/>
        <v>3638.288125</v>
      </c>
      <c r="S64" s="4">
        <f t="shared" si="21"/>
        <v>3638.944118</v>
      </c>
      <c r="T64" s="4">
        <f t="shared" si="22"/>
        <v>3638.745556</v>
      </c>
      <c r="U64" s="4">
        <f t="shared" si="23"/>
        <v>3640.265263</v>
      </c>
      <c r="V64" s="4">
        <f t="shared" si="24"/>
        <v>3639.9745</v>
      </c>
    </row>
    <row r="65">
      <c r="A65" s="30">
        <v>46021.0</v>
      </c>
      <c r="B65" s="3">
        <v>3634.6</v>
      </c>
      <c r="C65" s="3">
        <v>3618.7</v>
      </c>
      <c r="D65" s="32">
        <f t="shared" si="50"/>
        <v>3606.185</v>
      </c>
      <c r="E65" s="32">
        <f t="shared" si="51"/>
        <v>3617.936667</v>
      </c>
      <c r="F65" s="32">
        <f t="shared" si="52"/>
        <v>3636.12</v>
      </c>
      <c r="G65" s="32">
        <f t="shared" si="53"/>
        <v>3646.74</v>
      </c>
      <c r="H65" s="32">
        <f t="shared" si="54"/>
        <v>3657.291667</v>
      </c>
      <c r="I65" s="32">
        <f t="shared" si="6"/>
        <v>3656.917143</v>
      </c>
      <c r="J65" s="37">
        <f t="shared" si="7"/>
        <v>3648.42375</v>
      </c>
      <c r="K65" s="32">
        <f t="shared" si="8"/>
        <v>3647.584444</v>
      </c>
      <c r="L65" s="32">
        <f t="shared" si="14"/>
        <v>3644.628</v>
      </c>
      <c r="M65" s="32">
        <f t="shared" si="15"/>
        <v>3643.110909</v>
      </c>
      <c r="N65" s="32">
        <f t="shared" si="16"/>
        <v>3642.843333</v>
      </c>
      <c r="O65" s="32">
        <f t="shared" si="17"/>
        <v>3640.860769</v>
      </c>
      <c r="P65" s="32">
        <f t="shared" si="18"/>
        <v>3639.6</v>
      </c>
      <c r="Q65" s="32">
        <f t="shared" si="19"/>
        <v>3637.301333</v>
      </c>
      <c r="R65" s="4">
        <f t="shared" si="20"/>
        <v>3635.666875</v>
      </c>
      <c r="S65" s="4">
        <f t="shared" si="21"/>
        <v>3637.135882</v>
      </c>
      <c r="T65" s="4">
        <f t="shared" si="22"/>
        <v>3637.819444</v>
      </c>
      <c r="U65" s="4">
        <f t="shared" si="23"/>
        <v>3637.690526</v>
      </c>
      <c r="V65" s="4">
        <f t="shared" si="24"/>
        <v>3639.187</v>
      </c>
    </row>
    <row r="66">
      <c r="A66" s="30">
        <v>46022.0</v>
      </c>
      <c r="B66" s="3">
        <v>3719.8</v>
      </c>
      <c r="C66" s="3">
        <v>3687.45</v>
      </c>
      <c r="D66" s="32">
        <f t="shared" si="50"/>
        <v>3653.075</v>
      </c>
      <c r="E66" s="32">
        <f t="shared" si="51"/>
        <v>3633.273333</v>
      </c>
      <c r="F66" s="32">
        <f t="shared" si="52"/>
        <v>3635.315</v>
      </c>
      <c r="G66" s="32">
        <f t="shared" si="53"/>
        <v>3646.386</v>
      </c>
      <c r="H66" s="32">
        <f t="shared" si="54"/>
        <v>3653.525</v>
      </c>
      <c r="I66" s="32">
        <f t="shared" si="6"/>
        <v>3661.6</v>
      </c>
      <c r="J66" s="37">
        <f t="shared" si="7"/>
        <v>3660.73375</v>
      </c>
      <c r="K66" s="32">
        <f t="shared" si="8"/>
        <v>3652.76</v>
      </c>
      <c r="L66" s="32">
        <f t="shared" si="14"/>
        <v>3651.571</v>
      </c>
      <c r="M66" s="32">
        <f t="shared" si="15"/>
        <v>3648.520909</v>
      </c>
      <c r="N66" s="32">
        <f t="shared" si="16"/>
        <v>3646.805833</v>
      </c>
      <c r="O66" s="32">
        <f t="shared" si="17"/>
        <v>3646.274615</v>
      </c>
      <c r="P66" s="32">
        <f t="shared" si="18"/>
        <v>3644.188571</v>
      </c>
      <c r="Q66" s="32">
        <f t="shared" si="19"/>
        <v>3642.79</v>
      </c>
      <c r="R66" s="4">
        <f t="shared" si="20"/>
        <v>3640.435625</v>
      </c>
      <c r="S66" s="4">
        <f t="shared" si="21"/>
        <v>3638.712941</v>
      </c>
      <c r="T66" s="4">
        <f t="shared" si="22"/>
        <v>3639.931111</v>
      </c>
      <c r="U66" s="4">
        <f t="shared" si="23"/>
        <v>3640.431579</v>
      </c>
      <c r="V66" s="4">
        <f t="shared" si="24"/>
        <v>3640.1785</v>
      </c>
    </row>
    <row r="67">
      <c r="A67" s="30">
        <v>46023.0</v>
      </c>
      <c r="B67" s="3">
        <v>3794.4</v>
      </c>
      <c r="C67" s="3">
        <v>3772.05</v>
      </c>
      <c r="D67" s="32">
        <f t="shared" si="50"/>
        <v>3729.75</v>
      </c>
      <c r="E67" s="32">
        <f t="shared" si="51"/>
        <v>3692.733333</v>
      </c>
      <c r="F67" s="32">
        <f t="shared" si="52"/>
        <v>3667.9675</v>
      </c>
      <c r="G67" s="32">
        <f t="shared" si="53"/>
        <v>3662.662</v>
      </c>
      <c r="H67" s="32">
        <f t="shared" si="54"/>
        <v>3667.33</v>
      </c>
      <c r="I67" s="32">
        <f t="shared" si="6"/>
        <v>3670.457143</v>
      </c>
      <c r="J67" s="37">
        <f t="shared" si="7"/>
        <v>3675.40625</v>
      </c>
      <c r="K67" s="32">
        <f t="shared" si="8"/>
        <v>3673.102222</v>
      </c>
      <c r="L67" s="32">
        <f t="shared" si="14"/>
        <v>3664.689</v>
      </c>
      <c r="M67" s="32">
        <f t="shared" si="15"/>
        <v>3662.523636</v>
      </c>
      <c r="N67" s="32">
        <f t="shared" si="16"/>
        <v>3658.815</v>
      </c>
      <c r="O67" s="32">
        <f t="shared" si="17"/>
        <v>3656.44</v>
      </c>
      <c r="P67" s="32">
        <f t="shared" si="18"/>
        <v>3655.258571</v>
      </c>
      <c r="Q67" s="32">
        <f t="shared" si="19"/>
        <v>3652.712667</v>
      </c>
      <c r="R67" s="4">
        <f t="shared" si="20"/>
        <v>3650.86875</v>
      </c>
      <c r="S67" s="4">
        <f t="shared" si="21"/>
        <v>3648.177647</v>
      </c>
      <c r="T67" s="4">
        <f t="shared" si="22"/>
        <v>3646.120556</v>
      </c>
      <c r="U67" s="4">
        <f t="shared" si="23"/>
        <v>3646.884737</v>
      </c>
      <c r="V67" s="4">
        <f t="shared" si="24"/>
        <v>3647.0125</v>
      </c>
    </row>
    <row r="68">
      <c r="A68" s="30">
        <v>46024.0</v>
      </c>
      <c r="B68" s="3">
        <v>3847.8</v>
      </c>
      <c r="C68" s="3">
        <v>3860.85</v>
      </c>
      <c r="D68" s="32">
        <f t="shared" si="50"/>
        <v>3816.45</v>
      </c>
      <c r="E68" s="32">
        <f t="shared" si="51"/>
        <v>3773.45</v>
      </c>
      <c r="F68" s="32">
        <f t="shared" si="52"/>
        <v>3734.7625</v>
      </c>
      <c r="G68" s="32">
        <f t="shared" si="53"/>
        <v>3706.544</v>
      </c>
      <c r="H68" s="32">
        <f t="shared" si="54"/>
        <v>3695.693333</v>
      </c>
      <c r="I68" s="32">
        <f t="shared" si="6"/>
        <v>3694.975714</v>
      </c>
      <c r="J68" s="37">
        <f t="shared" si="7"/>
        <v>3694.25625</v>
      </c>
      <c r="K68" s="32">
        <f t="shared" si="8"/>
        <v>3696.011111</v>
      </c>
      <c r="L68" s="32">
        <f t="shared" si="14"/>
        <v>3691.877</v>
      </c>
      <c r="M68" s="32">
        <f t="shared" si="15"/>
        <v>3682.521818</v>
      </c>
      <c r="N68" s="32">
        <f t="shared" si="16"/>
        <v>3679.050833</v>
      </c>
      <c r="O68" s="32">
        <f t="shared" si="17"/>
        <v>3674.356154</v>
      </c>
      <c r="P68" s="32">
        <f t="shared" si="18"/>
        <v>3671.040714</v>
      </c>
      <c r="Q68" s="32">
        <f t="shared" si="19"/>
        <v>3668.964667</v>
      </c>
      <c r="R68" s="4">
        <f t="shared" si="20"/>
        <v>3665.72125</v>
      </c>
      <c r="S68" s="4">
        <f t="shared" si="21"/>
        <v>3663.220588</v>
      </c>
      <c r="T68" s="4">
        <f t="shared" si="22"/>
        <v>3659.992778</v>
      </c>
      <c r="U68" s="4">
        <f t="shared" si="23"/>
        <v>3657.422105</v>
      </c>
      <c r="V68" s="4">
        <f t="shared" si="24"/>
        <v>3657.583</v>
      </c>
    </row>
    <row r="69">
      <c r="A69" s="30">
        <v>46027.0</v>
      </c>
      <c r="B69" s="3">
        <v>3864.2</v>
      </c>
      <c r="C69" s="3">
        <v>3878.43</v>
      </c>
      <c r="D69" s="75">
        <f>SUM(C68:C69)/2</f>
        <v>3869.64</v>
      </c>
      <c r="E69" s="201">
        <f>SUM(C67:C69)/3</f>
        <v>3837.11</v>
      </c>
      <c r="F69" s="80">
        <f>SUM(C66:C69)/4</f>
        <v>3799.695</v>
      </c>
      <c r="G69" s="87">
        <f>SUM(C65:C69)/5</f>
        <v>3763.496</v>
      </c>
      <c r="H69" s="82">
        <f>SUM(C64:C69)/6</f>
        <v>3735.191667</v>
      </c>
      <c r="I69" s="72">
        <f t="shared" si="6"/>
        <v>3721.798571</v>
      </c>
      <c r="J69" s="72">
        <f t="shared" si="7"/>
        <v>3717.9075</v>
      </c>
      <c r="K69" s="72">
        <f t="shared" si="8"/>
        <v>3714.72</v>
      </c>
      <c r="L69" s="82">
        <f t="shared" si="14"/>
        <v>3714.253</v>
      </c>
      <c r="M69" s="57">
        <f t="shared" si="15"/>
        <v>3708.836364</v>
      </c>
      <c r="N69" s="202">
        <f t="shared" si="16"/>
        <v>3698.8475</v>
      </c>
      <c r="O69" s="65">
        <f t="shared" si="17"/>
        <v>3694.387692</v>
      </c>
      <c r="P69" s="58">
        <f t="shared" si="18"/>
        <v>3688.932857</v>
      </c>
      <c r="Q69" s="65">
        <f t="shared" si="19"/>
        <v>3684.866667</v>
      </c>
      <c r="R69" s="64">
        <f t="shared" si="20"/>
        <v>3682.05625</v>
      </c>
      <c r="S69" s="73">
        <f t="shared" si="21"/>
        <v>3678.233529</v>
      </c>
      <c r="T69" s="73">
        <f t="shared" si="22"/>
        <v>3675.176667</v>
      </c>
      <c r="U69" s="73">
        <f t="shared" si="23"/>
        <v>3671.489474</v>
      </c>
      <c r="V69" s="64">
        <f t="shared" si="24"/>
        <v>3668.4725</v>
      </c>
    </row>
    <row r="70">
      <c r="A70" s="30">
        <v>46028.0</v>
      </c>
      <c r="B70" s="3">
        <v>3866.1</v>
      </c>
      <c r="C70" s="3">
        <v>3864.32</v>
      </c>
      <c r="D70" s="32">
        <f t="shared" ref="D70:D85" si="55">SUM(C69:C70)/2</f>
        <v>3871.375</v>
      </c>
      <c r="E70" s="32">
        <f t="shared" ref="E70:E85" si="56">SUM(C68:C70)/3</f>
        <v>3867.866667</v>
      </c>
      <c r="F70" s="32">
        <f t="shared" ref="F70:F85" si="57">SUM(C67:C70)/4</f>
        <v>3843.9125</v>
      </c>
      <c r="G70" s="32">
        <f t="shared" ref="G70:G85" si="58">SUM(C66:C70)/5</f>
        <v>3812.62</v>
      </c>
      <c r="H70" s="32">
        <f t="shared" ref="H70:H85" si="59">SUM(C65:C70)/6</f>
        <v>3780.3</v>
      </c>
      <c r="I70" s="32">
        <f t="shared" si="6"/>
        <v>3753.638571</v>
      </c>
      <c r="J70" s="37">
        <f t="shared" si="7"/>
        <v>3739.61375</v>
      </c>
      <c r="K70" s="32">
        <f t="shared" si="8"/>
        <v>3734.175556</v>
      </c>
      <c r="L70" s="32">
        <f t="shared" si="14"/>
        <v>3729.68</v>
      </c>
      <c r="M70" s="32">
        <f t="shared" si="15"/>
        <v>3727.895455</v>
      </c>
      <c r="N70" s="32">
        <f t="shared" si="16"/>
        <v>3721.793333</v>
      </c>
      <c r="O70" s="32">
        <f t="shared" si="17"/>
        <v>3711.576154</v>
      </c>
      <c r="P70" s="32">
        <f t="shared" si="18"/>
        <v>3706.525714</v>
      </c>
      <c r="Q70" s="32">
        <f t="shared" si="19"/>
        <v>3700.625333</v>
      </c>
      <c r="R70" s="4">
        <f t="shared" si="20"/>
        <v>3696.0825</v>
      </c>
      <c r="S70" s="4">
        <f t="shared" si="21"/>
        <v>3692.777647</v>
      </c>
      <c r="T70" s="4">
        <f t="shared" si="22"/>
        <v>3688.571667</v>
      </c>
      <c r="U70" s="4">
        <f t="shared" si="23"/>
        <v>3685.131579</v>
      </c>
      <c r="V70" s="4">
        <f t="shared" si="24"/>
        <v>3681.131</v>
      </c>
    </row>
    <row r="71">
      <c r="A71" s="30">
        <v>46029.0</v>
      </c>
      <c r="B71" s="3">
        <v>3840.2</v>
      </c>
      <c r="C71" s="3">
        <v>3845.77</v>
      </c>
      <c r="D71" s="32">
        <f t="shared" si="55"/>
        <v>3855.045</v>
      </c>
      <c r="E71" s="32">
        <f t="shared" si="56"/>
        <v>3862.84</v>
      </c>
      <c r="F71" s="32">
        <f t="shared" si="57"/>
        <v>3862.3425</v>
      </c>
      <c r="G71" s="32">
        <f t="shared" si="58"/>
        <v>3844.284</v>
      </c>
      <c r="H71" s="32">
        <f t="shared" si="59"/>
        <v>3818.145</v>
      </c>
      <c r="I71" s="32">
        <f t="shared" si="6"/>
        <v>3789.652857</v>
      </c>
      <c r="J71" s="37">
        <f t="shared" si="7"/>
        <v>3765.155</v>
      </c>
      <c r="K71" s="32">
        <f t="shared" si="8"/>
        <v>3751.408889</v>
      </c>
      <c r="L71" s="32">
        <f t="shared" si="14"/>
        <v>3745.335</v>
      </c>
      <c r="M71" s="32">
        <f t="shared" si="15"/>
        <v>3740.233636</v>
      </c>
      <c r="N71" s="32">
        <f t="shared" si="16"/>
        <v>3737.718333</v>
      </c>
      <c r="O71" s="32">
        <f t="shared" si="17"/>
        <v>3731.33</v>
      </c>
      <c r="P71" s="32">
        <f t="shared" si="18"/>
        <v>3721.161429</v>
      </c>
      <c r="Q71" s="32">
        <f t="shared" si="19"/>
        <v>3715.808667</v>
      </c>
      <c r="R71" s="4">
        <f t="shared" si="20"/>
        <v>3709.696875</v>
      </c>
      <c r="S71" s="4">
        <f t="shared" si="21"/>
        <v>3704.887647</v>
      </c>
      <c r="T71" s="4">
        <f t="shared" si="22"/>
        <v>3701.277222</v>
      </c>
      <c r="U71" s="4">
        <f t="shared" si="23"/>
        <v>3696.845263</v>
      </c>
      <c r="V71" s="4">
        <f t="shared" si="24"/>
        <v>3693.1635</v>
      </c>
    </row>
    <row r="72">
      <c r="A72" s="30">
        <v>46030.0</v>
      </c>
      <c r="B72" s="3">
        <v>3801.7</v>
      </c>
      <c r="C72" s="3">
        <v>3814.92</v>
      </c>
      <c r="D72" s="32">
        <f t="shared" si="55"/>
        <v>3830.345</v>
      </c>
      <c r="E72" s="32">
        <f t="shared" si="56"/>
        <v>3841.67</v>
      </c>
      <c r="F72" s="32">
        <f t="shared" si="57"/>
        <v>3850.86</v>
      </c>
      <c r="G72" s="32">
        <f t="shared" si="58"/>
        <v>3852.858</v>
      </c>
      <c r="H72" s="32">
        <f t="shared" si="59"/>
        <v>3839.39</v>
      </c>
      <c r="I72" s="32">
        <f t="shared" si="6"/>
        <v>3817.684286</v>
      </c>
      <c r="J72" s="37">
        <f t="shared" si="7"/>
        <v>3792.81125</v>
      </c>
      <c r="K72" s="32">
        <f t="shared" si="8"/>
        <v>3770.684444</v>
      </c>
      <c r="L72" s="32">
        <f t="shared" si="14"/>
        <v>3757.76</v>
      </c>
      <c r="M72" s="32">
        <f t="shared" si="15"/>
        <v>3751.660909</v>
      </c>
      <c r="N72" s="32">
        <f t="shared" si="16"/>
        <v>3746.4575</v>
      </c>
      <c r="O72" s="32">
        <f t="shared" si="17"/>
        <v>3743.656923</v>
      </c>
      <c r="P72" s="32">
        <f t="shared" si="18"/>
        <v>3737.300714</v>
      </c>
      <c r="Q72" s="32">
        <f t="shared" si="19"/>
        <v>3727.412</v>
      </c>
      <c r="R72" s="4">
        <f t="shared" si="20"/>
        <v>3722.003125</v>
      </c>
      <c r="S72" s="4">
        <f t="shared" si="21"/>
        <v>3715.886471</v>
      </c>
      <c r="T72" s="4">
        <f t="shared" si="22"/>
        <v>3711.000556</v>
      </c>
      <c r="U72" s="4">
        <f t="shared" si="23"/>
        <v>3707.258421</v>
      </c>
      <c r="V72" s="4">
        <f t="shared" si="24"/>
        <v>3702.749</v>
      </c>
    </row>
    <row r="73">
      <c r="A73" s="30">
        <v>46031.0</v>
      </c>
      <c r="B73" s="3">
        <v>3759.2</v>
      </c>
      <c r="C73" s="3">
        <v>3785.67</v>
      </c>
      <c r="D73" s="32">
        <f t="shared" si="55"/>
        <v>3800.295</v>
      </c>
      <c r="E73" s="32">
        <f t="shared" si="56"/>
        <v>3815.453333</v>
      </c>
      <c r="F73" s="32">
        <f t="shared" si="57"/>
        <v>3827.67</v>
      </c>
      <c r="G73" s="32">
        <f t="shared" si="58"/>
        <v>3837.822</v>
      </c>
      <c r="H73" s="32">
        <f t="shared" si="59"/>
        <v>3841.66</v>
      </c>
      <c r="I73" s="32">
        <f t="shared" si="6"/>
        <v>3831.715714</v>
      </c>
      <c r="J73" s="37">
        <f t="shared" si="7"/>
        <v>3813.6825</v>
      </c>
      <c r="K73" s="32">
        <f t="shared" si="8"/>
        <v>3792.017778</v>
      </c>
      <c r="L73" s="32">
        <f t="shared" si="14"/>
        <v>3772.183</v>
      </c>
      <c r="M73" s="32">
        <f t="shared" si="15"/>
        <v>3760.297273</v>
      </c>
      <c r="N73" s="32">
        <f t="shared" si="16"/>
        <v>3754.495</v>
      </c>
      <c r="O73" s="32">
        <f t="shared" si="17"/>
        <v>3749.473846</v>
      </c>
      <c r="P73" s="32">
        <f t="shared" si="18"/>
        <v>3746.657857</v>
      </c>
      <c r="Q73" s="32">
        <f t="shared" si="19"/>
        <v>3740.525333</v>
      </c>
      <c r="R73" s="4">
        <f t="shared" si="20"/>
        <v>3731.053125</v>
      </c>
      <c r="S73" s="4">
        <f t="shared" si="21"/>
        <v>3725.748235</v>
      </c>
      <c r="T73" s="4">
        <f t="shared" si="22"/>
        <v>3719.763333</v>
      </c>
      <c r="U73" s="4">
        <f t="shared" si="23"/>
        <v>3714.930526</v>
      </c>
      <c r="V73" s="4">
        <f t="shared" si="24"/>
        <v>3711.179</v>
      </c>
    </row>
    <row r="74">
      <c r="A74" s="30">
        <v>46034.0</v>
      </c>
      <c r="B74" s="3">
        <v>3754.8</v>
      </c>
      <c r="C74" s="3">
        <v>3712.29</v>
      </c>
      <c r="D74" s="32">
        <f t="shared" si="55"/>
        <v>3748.98</v>
      </c>
      <c r="E74" s="32">
        <f t="shared" si="56"/>
        <v>3770.96</v>
      </c>
      <c r="F74" s="32">
        <f t="shared" si="57"/>
        <v>3789.6625</v>
      </c>
      <c r="G74" s="32">
        <f t="shared" si="58"/>
        <v>3804.594</v>
      </c>
      <c r="H74" s="32">
        <f t="shared" si="59"/>
        <v>3816.9</v>
      </c>
      <c r="I74" s="32">
        <f t="shared" si="6"/>
        <v>3823.178571</v>
      </c>
      <c r="J74" s="37">
        <f t="shared" si="7"/>
        <v>3816.7875</v>
      </c>
      <c r="K74" s="32">
        <f t="shared" si="8"/>
        <v>3802.416667</v>
      </c>
      <c r="L74" s="32">
        <f t="shared" si="14"/>
        <v>3784.045</v>
      </c>
      <c r="M74" s="32">
        <f t="shared" si="15"/>
        <v>3766.738182</v>
      </c>
      <c r="N74" s="32">
        <f t="shared" si="16"/>
        <v>3756.296667</v>
      </c>
      <c r="O74" s="32">
        <f t="shared" si="17"/>
        <v>3751.248462</v>
      </c>
      <c r="P74" s="32">
        <f t="shared" si="18"/>
        <v>3746.817857</v>
      </c>
      <c r="Q74" s="32">
        <f t="shared" si="19"/>
        <v>3744.366667</v>
      </c>
      <c r="R74" s="4">
        <f t="shared" si="20"/>
        <v>3738.760625</v>
      </c>
      <c r="S74" s="4">
        <f t="shared" si="21"/>
        <v>3729.949412</v>
      </c>
      <c r="T74" s="4">
        <f t="shared" si="22"/>
        <v>3725.000556</v>
      </c>
      <c r="U74" s="4">
        <f t="shared" si="23"/>
        <v>3719.37</v>
      </c>
      <c r="V74" s="4">
        <f t="shared" si="24"/>
        <v>3714.7985</v>
      </c>
    </row>
    <row r="75">
      <c r="A75" s="30">
        <v>46035.0</v>
      </c>
      <c r="B75" s="3">
        <v>3755.4</v>
      </c>
      <c r="C75" s="3">
        <v>3727.57</v>
      </c>
      <c r="D75" s="32">
        <f t="shared" si="55"/>
        <v>3719.93</v>
      </c>
      <c r="E75" s="32">
        <f t="shared" si="56"/>
        <v>3741.843333</v>
      </c>
      <c r="F75" s="32">
        <f t="shared" si="57"/>
        <v>3760.1125</v>
      </c>
      <c r="G75" s="32">
        <f t="shared" si="58"/>
        <v>3777.244</v>
      </c>
      <c r="H75" s="32">
        <f t="shared" si="59"/>
        <v>3791.756667</v>
      </c>
      <c r="I75" s="32">
        <f t="shared" si="6"/>
        <v>3804.138571</v>
      </c>
      <c r="J75" s="37">
        <f t="shared" si="7"/>
        <v>3811.2275</v>
      </c>
      <c r="K75" s="32">
        <f t="shared" si="8"/>
        <v>3806.874444</v>
      </c>
      <c r="L75" s="32">
        <f t="shared" si="14"/>
        <v>3794.932</v>
      </c>
      <c r="M75" s="32">
        <f t="shared" si="15"/>
        <v>3778.910909</v>
      </c>
      <c r="N75" s="32">
        <f t="shared" si="16"/>
        <v>3763.474167</v>
      </c>
      <c r="O75" s="32">
        <f t="shared" si="17"/>
        <v>3754.086923</v>
      </c>
      <c r="P75" s="32">
        <f t="shared" si="18"/>
        <v>3749.557143</v>
      </c>
      <c r="Q75" s="32">
        <f t="shared" si="19"/>
        <v>3745.534667</v>
      </c>
      <c r="R75" s="4">
        <f t="shared" si="20"/>
        <v>3743.316875</v>
      </c>
      <c r="S75" s="4">
        <f t="shared" si="21"/>
        <v>3738.102353</v>
      </c>
      <c r="T75" s="4">
        <f t="shared" si="22"/>
        <v>3729.817222</v>
      </c>
      <c r="U75" s="4">
        <f t="shared" si="23"/>
        <v>3725.135789</v>
      </c>
      <c r="V75" s="4">
        <f t="shared" si="24"/>
        <v>3719.78</v>
      </c>
    </row>
    <row r="76">
      <c r="A76" s="30">
        <v>46036.0</v>
      </c>
      <c r="B76" s="3">
        <v>3690.4</v>
      </c>
      <c r="C76" s="3">
        <v>3706.27</v>
      </c>
      <c r="D76" s="32">
        <f t="shared" si="55"/>
        <v>3716.92</v>
      </c>
      <c r="E76" s="32">
        <f t="shared" si="56"/>
        <v>3715.376667</v>
      </c>
      <c r="F76" s="32">
        <f t="shared" si="57"/>
        <v>3732.95</v>
      </c>
      <c r="G76" s="32">
        <f t="shared" si="58"/>
        <v>3749.344</v>
      </c>
      <c r="H76" s="32">
        <f t="shared" si="59"/>
        <v>3765.415</v>
      </c>
      <c r="I76" s="32">
        <f t="shared" si="6"/>
        <v>3779.544286</v>
      </c>
      <c r="J76" s="37">
        <f t="shared" si="7"/>
        <v>3791.905</v>
      </c>
      <c r="K76" s="32">
        <f t="shared" si="8"/>
        <v>3799.565556</v>
      </c>
      <c r="L76" s="32">
        <f t="shared" si="14"/>
        <v>3796.814</v>
      </c>
      <c r="M76" s="32">
        <f t="shared" si="15"/>
        <v>3786.871818</v>
      </c>
      <c r="N76" s="32">
        <f t="shared" si="16"/>
        <v>3772.8575</v>
      </c>
      <c r="O76" s="32">
        <f t="shared" si="17"/>
        <v>3759.073846</v>
      </c>
      <c r="P76" s="32">
        <f t="shared" si="18"/>
        <v>3750.671429</v>
      </c>
      <c r="Q76" s="32">
        <f t="shared" si="19"/>
        <v>3746.671333</v>
      </c>
      <c r="R76" s="4">
        <f t="shared" si="20"/>
        <v>3743.080625</v>
      </c>
      <c r="S76" s="4">
        <f t="shared" si="21"/>
        <v>3741.137647</v>
      </c>
      <c r="T76" s="4">
        <f t="shared" si="22"/>
        <v>3736.333889</v>
      </c>
      <c r="U76" s="4">
        <f t="shared" si="23"/>
        <v>3728.577895</v>
      </c>
      <c r="V76" s="4">
        <f t="shared" si="24"/>
        <v>3724.1925</v>
      </c>
    </row>
    <row r="77">
      <c r="A77" s="30">
        <v>46038.0</v>
      </c>
      <c r="B77" s="3">
        <v>3667.8</v>
      </c>
      <c r="C77" s="3">
        <v>3671.9</v>
      </c>
      <c r="D77" s="32">
        <f t="shared" si="55"/>
        <v>3689.085</v>
      </c>
      <c r="E77" s="32">
        <f t="shared" si="56"/>
        <v>3701.913333</v>
      </c>
      <c r="F77" s="32">
        <f t="shared" si="57"/>
        <v>3704.5075</v>
      </c>
      <c r="G77" s="32">
        <f t="shared" si="58"/>
        <v>3720.74</v>
      </c>
      <c r="H77" s="32">
        <f t="shared" si="59"/>
        <v>3736.436667</v>
      </c>
      <c r="I77" s="32">
        <f t="shared" si="6"/>
        <v>3752.055714</v>
      </c>
      <c r="J77" s="37">
        <f t="shared" si="7"/>
        <v>3766.08875</v>
      </c>
      <c r="K77" s="32">
        <f t="shared" si="8"/>
        <v>3778.571111</v>
      </c>
      <c r="L77" s="32">
        <f t="shared" si="14"/>
        <v>3786.799</v>
      </c>
      <c r="M77" s="32">
        <f t="shared" si="15"/>
        <v>3785.458182</v>
      </c>
      <c r="N77" s="32">
        <f t="shared" si="16"/>
        <v>3777.290833</v>
      </c>
      <c r="O77" s="32">
        <f t="shared" si="17"/>
        <v>3765.091538</v>
      </c>
      <c r="P77" s="32">
        <f t="shared" si="18"/>
        <v>3752.847143</v>
      </c>
      <c r="Q77" s="32">
        <f t="shared" si="19"/>
        <v>3745.42</v>
      </c>
      <c r="R77" s="4">
        <f t="shared" si="20"/>
        <v>3741.998125</v>
      </c>
      <c r="S77" s="4">
        <f t="shared" si="21"/>
        <v>3738.893529</v>
      </c>
      <c r="T77" s="4">
        <f t="shared" si="22"/>
        <v>3737.291111</v>
      </c>
      <c r="U77" s="4">
        <f t="shared" si="23"/>
        <v>3732.942632</v>
      </c>
      <c r="V77" s="4">
        <f t="shared" si="24"/>
        <v>3725.744</v>
      </c>
    </row>
    <row r="78">
      <c r="A78" s="30">
        <v>46041.0</v>
      </c>
      <c r="B78" s="3">
        <v>3701.9</v>
      </c>
      <c r="C78" s="3">
        <v>3686.41</v>
      </c>
      <c r="D78" s="32">
        <f t="shared" si="55"/>
        <v>3679.155</v>
      </c>
      <c r="E78" s="32">
        <f t="shared" si="56"/>
        <v>3688.193333</v>
      </c>
      <c r="F78" s="32">
        <f t="shared" si="57"/>
        <v>3698.0375</v>
      </c>
      <c r="G78" s="32">
        <f t="shared" si="58"/>
        <v>3700.888</v>
      </c>
      <c r="H78" s="32">
        <f t="shared" si="59"/>
        <v>3715.018333</v>
      </c>
      <c r="I78" s="32">
        <f t="shared" si="6"/>
        <v>3729.29</v>
      </c>
      <c r="J78" s="37">
        <f t="shared" si="7"/>
        <v>3743.85</v>
      </c>
      <c r="K78" s="32">
        <f t="shared" si="8"/>
        <v>3757.235556</v>
      </c>
      <c r="L78" s="32">
        <f t="shared" si="14"/>
        <v>3769.355</v>
      </c>
      <c r="M78" s="32">
        <f t="shared" si="15"/>
        <v>3777.672727</v>
      </c>
      <c r="N78" s="32">
        <f t="shared" si="16"/>
        <v>3777.204167</v>
      </c>
      <c r="O78" s="32">
        <f t="shared" si="17"/>
        <v>3770.3</v>
      </c>
      <c r="P78" s="32">
        <f t="shared" si="18"/>
        <v>3759.471429</v>
      </c>
      <c r="Q78" s="32">
        <f t="shared" si="19"/>
        <v>3748.418</v>
      </c>
      <c r="R78" s="4">
        <f t="shared" si="20"/>
        <v>3741.731875</v>
      </c>
      <c r="S78" s="4">
        <f t="shared" si="21"/>
        <v>3738.728235</v>
      </c>
      <c r="T78" s="4">
        <f t="shared" si="22"/>
        <v>3735.977778</v>
      </c>
      <c r="U78" s="4">
        <f t="shared" si="23"/>
        <v>3734.613158</v>
      </c>
      <c r="V78" s="4">
        <f t="shared" si="24"/>
        <v>3730.616</v>
      </c>
    </row>
    <row r="79">
      <c r="A79" s="30">
        <v>46042.0</v>
      </c>
      <c r="B79" s="3">
        <v>3615.7</v>
      </c>
      <c r="C79" s="3">
        <v>3644.17</v>
      </c>
      <c r="D79" s="32">
        <f t="shared" si="55"/>
        <v>3665.29</v>
      </c>
      <c r="E79" s="32">
        <f t="shared" si="56"/>
        <v>3667.493333</v>
      </c>
      <c r="F79" s="32">
        <f t="shared" si="57"/>
        <v>3677.1875</v>
      </c>
      <c r="G79" s="32">
        <f t="shared" si="58"/>
        <v>3687.264</v>
      </c>
      <c r="H79" s="32">
        <f t="shared" si="59"/>
        <v>3691.435</v>
      </c>
      <c r="I79" s="32">
        <f t="shared" si="6"/>
        <v>3704.897143</v>
      </c>
      <c r="J79" s="37">
        <f t="shared" si="7"/>
        <v>3718.65</v>
      </c>
      <c r="K79" s="32">
        <f t="shared" si="8"/>
        <v>3732.774444</v>
      </c>
      <c r="L79" s="32">
        <f t="shared" si="14"/>
        <v>3745.929</v>
      </c>
      <c r="M79" s="32">
        <f t="shared" si="15"/>
        <v>3757.974545</v>
      </c>
      <c r="N79" s="32">
        <f t="shared" si="16"/>
        <v>3766.5475</v>
      </c>
      <c r="O79" s="32">
        <f t="shared" si="17"/>
        <v>3766.970769</v>
      </c>
      <c r="P79" s="32">
        <f t="shared" si="18"/>
        <v>3761.290714</v>
      </c>
      <c r="Q79" s="32">
        <f t="shared" si="19"/>
        <v>3751.784667</v>
      </c>
      <c r="R79" s="4">
        <f t="shared" si="20"/>
        <v>3741.9025</v>
      </c>
      <c r="S79" s="4">
        <f t="shared" si="21"/>
        <v>3735.992941</v>
      </c>
      <c r="T79" s="4">
        <f t="shared" si="22"/>
        <v>3733.475</v>
      </c>
      <c r="U79" s="4">
        <f t="shared" si="23"/>
        <v>3731.145789</v>
      </c>
      <c r="V79" s="4">
        <f t="shared" si="24"/>
        <v>3730.091</v>
      </c>
    </row>
    <row r="80">
      <c r="A80" s="30">
        <v>46043.0</v>
      </c>
      <c r="B80" s="3">
        <v>3602.0</v>
      </c>
      <c r="C80" s="3">
        <v>3575.58</v>
      </c>
      <c r="D80" s="32">
        <f t="shared" si="55"/>
        <v>3609.875</v>
      </c>
      <c r="E80" s="32">
        <f t="shared" si="56"/>
        <v>3635.386667</v>
      </c>
      <c r="F80" s="32">
        <f t="shared" si="57"/>
        <v>3644.515</v>
      </c>
      <c r="G80" s="32">
        <f t="shared" si="58"/>
        <v>3656.866</v>
      </c>
      <c r="H80" s="32">
        <f t="shared" si="59"/>
        <v>3668.65</v>
      </c>
      <c r="I80" s="32">
        <f t="shared" si="6"/>
        <v>3674.884286</v>
      </c>
      <c r="J80" s="37">
        <f t="shared" si="7"/>
        <v>3688.7325</v>
      </c>
      <c r="K80" s="32">
        <f t="shared" si="8"/>
        <v>3702.753333</v>
      </c>
      <c r="L80" s="32">
        <f t="shared" si="14"/>
        <v>3717.055</v>
      </c>
      <c r="M80" s="32">
        <f t="shared" si="15"/>
        <v>3730.442727</v>
      </c>
      <c r="N80" s="32">
        <f t="shared" si="16"/>
        <v>3742.775</v>
      </c>
      <c r="O80" s="32">
        <f t="shared" si="17"/>
        <v>3751.857692</v>
      </c>
      <c r="P80" s="32">
        <f t="shared" si="18"/>
        <v>3753.3</v>
      </c>
      <c r="Q80" s="32">
        <f t="shared" si="19"/>
        <v>3748.91</v>
      </c>
      <c r="R80" s="4">
        <f t="shared" si="20"/>
        <v>3740.771875</v>
      </c>
      <c r="S80" s="4">
        <f t="shared" si="21"/>
        <v>3732.118824</v>
      </c>
      <c r="T80" s="4">
        <f t="shared" si="22"/>
        <v>3727.081111</v>
      </c>
      <c r="U80" s="4">
        <f t="shared" si="23"/>
        <v>3725.164737</v>
      </c>
      <c r="V80" s="4">
        <f t="shared" si="24"/>
        <v>3723.3675</v>
      </c>
    </row>
    <row r="81">
      <c r="A81" s="30">
        <v>46044.0</v>
      </c>
      <c r="B81" s="3">
        <v>3570.1</v>
      </c>
      <c r="C81" s="3">
        <v>3598.5</v>
      </c>
      <c r="D81" s="32">
        <f t="shared" si="55"/>
        <v>3587.04</v>
      </c>
      <c r="E81" s="32">
        <f t="shared" si="56"/>
        <v>3606.083333</v>
      </c>
      <c r="F81" s="32">
        <f t="shared" si="57"/>
        <v>3626.165</v>
      </c>
      <c r="G81" s="32">
        <f t="shared" si="58"/>
        <v>3635.312</v>
      </c>
      <c r="H81" s="32">
        <f t="shared" si="59"/>
        <v>3647.138333</v>
      </c>
      <c r="I81" s="32">
        <f t="shared" si="6"/>
        <v>3658.628571</v>
      </c>
      <c r="J81" s="37">
        <f t="shared" si="7"/>
        <v>3665.33625</v>
      </c>
      <c r="K81" s="32">
        <f t="shared" si="8"/>
        <v>3678.706667</v>
      </c>
      <c r="L81" s="32">
        <f t="shared" si="14"/>
        <v>3692.328</v>
      </c>
      <c r="M81" s="32">
        <f t="shared" si="15"/>
        <v>3706.277273</v>
      </c>
      <c r="N81" s="32">
        <f t="shared" si="16"/>
        <v>3719.4475</v>
      </c>
      <c r="O81" s="32">
        <f t="shared" si="17"/>
        <v>3731.676923</v>
      </c>
      <c r="P81" s="32">
        <f t="shared" si="18"/>
        <v>3740.903571</v>
      </c>
      <c r="Q81" s="32">
        <f t="shared" si="19"/>
        <v>3742.98</v>
      </c>
      <c r="R81" s="4">
        <f t="shared" si="20"/>
        <v>3739.509375</v>
      </c>
      <c r="S81" s="4">
        <f t="shared" si="21"/>
        <v>3732.402941</v>
      </c>
      <c r="T81" s="4">
        <f t="shared" si="22"/>
        <v>3724.695556</v>
      </c>
      <c r="U81" s="4">
        <f t="shared" si="23"/>
        <v>3720.313684</v>
      </c>
      <c r="V81" s="4">
        <f t="shared" si="24"/>
        <v>3718.8315</v>
      </c>
    </row>
    <row r="82">
      <c r="A82" s="30">
        <v>46045.0</v>
      </c>
      <c r="B82" s="3">
        <v>3549.8</v>
      </c>
      <c r="C82" s="3">
        <v>3565.2</v>
      </c>
      <c r="D82" s="32">
        <f t="shared" si="55"/>
        <v>3581.85</v>
      </c>
      <c r="E82" s="32">
        <f t="shared" si="56"/>
        <v>3579.76</v>
      </c>
      <c r="F82" s="32">
        <f t="shared" si="57"/>
        <v>3595.8625</v>
      </c>
      <c r="G82" s="32">
        <f t="shared" si="58"/>
        <v>3613.972</v>
      </c>
      <c r="H82" s="32">
        <f t="shared" si="59"/>
        <v>3623.626667</v>
      </c>
      <c r="I82" s="32">
        <f t="shared" si="6"/>
        <v>3635.432857</v>
      </c>
      <c r="J82" s="37">
        <f t="shared" si="7"/>
        <v>3646.95</v>
      </c>
      <c r="K82" s="32">
        <f t="shared" si="8"/>
        <v>3654.21</v>
      </c>
      <c r="L82" s="32">
        <f t="shared" si="14"/>
        <v>3667.356</v>
      </c>
      <c r="M82" s="32">
        <f t="shared" si="15"/>
        <v>3680.770909</v>
      </c>
      <c r="N82" s="32">
        <f t="shared" si="16"/>
        <v>3694.520833</v>
      </c>
      <c r="O82" s="32">
        <f t="shared" si="17"/>
        <v>3707.582308</v>
      </c>
      <c r="P82" s="32">
        <f t="shared" si="18"/>
        <v>3719.785714</v>
      </c>
      <c r="Q82" s="32">
        <f t="shared" si="19"/>
        <v>3729.19</v>
      </c>
      <c r="R82" s="4">
        <f t="shared" si="20"/>
        <v>3731.86875</v>
      </c>
      <c r="S82" s="4">
        <f t="shared" si="21"/>
        <v>3729.255882</v>
      </c>
      <c r="T82" s="4">
        <f t="shared" si="22"/>
        <v>3723.113889</v>
      </c>
      <c r="U82" s="4">
        <f t="shared" si="23"/>
        <v>3716.301053</v>
      </c>
      <c r="V82" s="4">
        <f t="shared" si="24"/>
        <v>3712.558</v>
      </c>
    </row>
    <row r="83">
      <c r="A83" s="30">
        <v>46049.0</v>
      </c>
      <c r="B83" s="3">
        <v>3568.0</v>
      </c>
      <c r="C83" s="3">
        <v>3543.33</v>
      </c>
      <c r="D83" s="32">
        <f t="shared" si="55"/>
        <v>3554.265</v>
      </c>
      <c r="E83" s="32">
        <f t="shared" si="56"/>
        <v>3569.01</v>
      </c>
      <c r="F83" s="32">
        <f t="shared" si="57"/>
        <v>3570.6525</v>
      </c>
      <c r="G83" s="32">
        <f t="shared" si="58"/>
        <v>3585.356</v>
      </c>
      <c r="H83" s="32">
        <f t="shared" si="59"/>
        <v>3602.198333</v>
      </c>
      <c r="I83" s="32">
        <f t="shared" si="6"/>
        <v>3612.155714</v>
      </c>
      <c r="J83" s="37">
        <f t="shared" si="7"/>
        <v>3623.92</v>
      </c>
      <c r="K83" s="32">
        <f t="shared" si="8"/>
        <v>3635.436667</v>
      </c>
      <c r="L83" s="32">
        <f t="shared" si="14"/>
        <v>3643.122</v>
      </c>
      <c r="M83" s="32">
        <f t="shared" si="15"/>
        <v>3656.080909</v>
      </c>
      <c r="N83" s="32">
        <f t="shared" si="16"/>
        <v>3669.3175</v>
      </c>
      <c r="O83" s="32">
        <f t="shared" si="17"/>
        <v>3682.890769</v>
      </c>
      <c r="P83" s="32">
        <f t="shared" si="18"/>
        <v>3695.85</v>
      </c>
      <c r="Q83" s="32">
        <f t="shared" si="19"/>
        <v>3708.022</v>
      </c>
      <c r="R83" s="4">
        <f t="shared" si="20"/>
        <v>3717.57375</v>
      </c>
      <c r="S83" s="4">
        <f t="shared" si="21"/>
        <v>3720.778235</v>
      </c>
      <c r="T83" s="4">
        <f t="shared" si="22"/>
        <v>3718.926667</v>
      </c>
      <c r="U83" s="4">
        <f t="shared" si="23"/>
        <v>3713.651579</v>
      </c>
      <c r="V83" s="4">
        <f t="shared" si="24"/>
        <v>3707.6525</v>
      </c>
    </row>
    <row r="84">
      <c r="A84" s="30">
        <v>46050.0</v>
      </c>
      <c r="B84" s="3">
        <v>3728.4</v>
      </c>
      <c r="C84" s="3">
        <v>3643.28</v>
      </c>
      <c r="D84" s="32">
        <f t="shared" si="55"/>
        <v>3593.305</v>
      </c>
      <c r="E84" s="32">
        <f t="shared" si="56"/>
        <v>3583.936667</v>
      </c>
      <c r="F84" s="32">
        <f t="shared" si="57"/>
        <v>3587.5775</v>
      </c>
      <c r="G84" s="32">
        <f t="shared" si="58"/>
        <v>3585.178</v>
      </c>
      <c r="H84" s="32">
        <f t="shared" si="59"/>
        <v>3595.01</v>
      </c>
      <c r="I84" s="32">
        <f t="shared" si="6"/>
        <v>3608.067143</v>
      </c>
      <c r="J84" s="37">
        <f t="shared" si="7"/>
        <v>3616.04625</v>
      </c>
      <c r="K84" s="32">
        <f t="shared" si="8"/>
        <v>3626.071111</v>
      </c>
      <c r="L84" s="32">
        <f t="shared" si="14"/>
        <v>3636.221</v>
      </c>
      <c r="M84" s="32">
        <f t="shared" si="15"/>
        <v>3643.136364</v>
      </c>
      <c r="N84" s="32">
        <f t="shared" si="16"/>
        <v>3655.014167</v>
      </c>
      <c r="O84" s="32">
        <f t="shared" si="17"/>
        <v>3667.314615</v>
      </c>
      <c r="P84" s="32">
        <f t="shared" si="18"/>
        <v>3680.061429</v>
      </c>
      <c r="Q84" s="32">
        <f t="shared" si="19"/>
        <v>3692.345333</v>
      </c>
      <c r="R84" s="4">
        <f t="shared" si="20"/>
        <v>3703.975625</v>
      </c>
      <c r="S84" s="4">
        <f t="shared" si="21"/>
        <v>3713.203529</v>
      </c>
      <c r="T84" s="4">
        <f t="shared" si="22"/>
        <v>3716.472778</v>
      </c>
      <c r="U84" s="4">
        <f t="shared" si="23"/>
        <v>3714.945263</v>
      </c>
      <c r="V84" s="4">
        <f t="shared" si="24"/>
        <v>3710.133</v>
      </c>
    </row>
    <row r="85">
      <c r="A85" s="30">
        <v>46051.0</v>
      </c>
      <c r="B85" s="3">
        <v>3655.0</v>
      </c>
      <c r="C85" s="3">
        <v>3659.14</v>
      </c>
      <c r="D85" s="32">
        <f t="shared" si="55"/>
        <v>3651.21</v>
      </c>
      <c r="E85" s="32">
        <f t="shared" si="56"/>
        <v>3615.25</v>
      </c>
      <c r="F85" s="32">
        <f t="shared" si="57"/>
        <v>3602.7375</v>
      </c>
      <c r="G85" s="32">
        <f t="shared" si="58"/>
        <v>3601.89</v>
      </c>
      <c r="H85" s="32">
        <f t="shared" si="59"/>
        <v>3597.505</v>
      </c>
      <c r="I85" s="32">
        <f t="shared" si="6"/>
        <v>3604.171429</v>
      </c>
      <c r="J85" s="37">
        <f t="shared" si="7"/>
        <v>3614.45125</v>
      </c>
      <c r="K85" s="32">
        <f t="shared" si="8"/>
        <v>3620.834444</v>
      </c>
      <c r="L85" s="32">
        <f t="shared" si="14"/>
        <v>3629.378</v>
      </c>
      <c r="M85" s="32">
        <f t="shared" si="15"/>
        <v>3638.304545</v>
      </c>
      <c r="N85" s="32">
        <f t="shared" si="16"/>
        <v>3644.47</v>
      </c>
      <c r="O85" s="32">
        <f t="shared" si="17"/>
        <v>3655.331538</v>
      </c>
      <c r="P85" s="32">
        <f t="shared" si="18"/>
        <v>3666.730714</v>
      </c>
      <c r="Q85" s="32">
        <f t="shared" si="19"/>
        <v>3678.666667</v>
      </c>
      <c r="R85" s="4">
        <f t="shared" si="20"/>
        <v>3690.27</v>
      </c>
      <c r="S85" s="4">
        <f t="shared" si="21"/>
        <v>3701.338235</v>
      </c>
      <c r="T85" s="4">
        <f t="shared" si="22"/>
        <v>3710.2</v>
      </c>
      <c r="U85" s="4">
        <f t="shared" si="23"/>
        <v>3713.455263</v>
      </c>
      <c r="V85" s="4">
        <f t="shared" si="24"/>
        <v>3712.155</v>
      </c>
    </row>
    <row r="86">
      <c r="A86" s="30">
        <v>46052.0</v>
      </c>
      <c r="B86" s="3">
        <v>3677.4</v>
      </c>
      <c r="C86" s="3">
        <v>3672.07</v>
      </c>
      <c r="D86" s="155">
        <f>SUM(C85:C86)/2</f>
        <v>3665.605</v>
      </c>
      <c r="E86" s="123">
        <f>SUM(C84:C86)/3</f>
        <v>3658.163333</v>
      </c>
      <c r="F86" s="100">
        <f>SUM(C83:C86)/4</f>
        <v>3629.455</v>
      </c>
      <c r="G86" s="100">
        <f>SUM(C82:C86)/5</f>
        <v>3616.604</v>
      </c>
      <c r="H86" s="122">
        <f>SUM(C81:C86)/6</f>
        <v>3613.586667</v>
      </c>
      <c r="I86" s="100">
        <f t="shared" si="6"/>
        <v>3608.157143</v>
      </c>
      <c r="J86" s="134">
        <f t="shared" si="7"/>
        <v>3612.65875</v>
      </c>
      <c r="K86" s="124">
        <f t="shared" si="8"/>
        <v>3620.853333</v>
      </c>
      <c r="L86" s="272">
        <f t="shared" si="14"/>
        <v>3625.958</v>
      </c>
      <c r="M86" s="105">
        <f t="shared" si="15"/>
        <v>3633.259091</v>
      </c>
      <c r="N86" s="156">
        <f t="shared" si="16"/>
        <v>3641.118333</v>
      </c>
      <c r="O86" s="108">
        <f t="shared" si="17"/>
        <v>3646.593077</v>
      </c>
      <c r="P86" s="109">
        <f t="shared" si="18"/>
        <v>3656.527143</v>
      </c>
      <c r="Q86" s="111">
        <f t="shared" si="19"/>
        <v>3667.086667</v>
      </c>
      <c r="R86" s="242">
        <f t="shared" si="20"/>
        <v>3678.254375</v>
      </c>
      <c r="S86" s="273">
        <f t="shared" si="21"/>
        <v>3689.199412</v>
      </c>
      <c r="T86" s="210">
        <f t="shared" si="22"/>
        <v>3699.712222</v>
      </c>
      <c r="U86" s="240">
        <f t="shared" si="23"/>
        <v>3708.193158</v>
      </c>
      <c r="V86" s="222">
        <f t="shared" si="24"/>
        <v>3711.386</v>
      </c>
    </row>
    <row r="87">
      <c r="A87" s="30">
        <v>46054.0</v>
      </c>
      <c r="B87" s="3">
        <v>3593.8</v>
      </c>
      <c r="C87" s="3">
        <v>3632.36</v>
      </c>
      <c r="D87" s="32">
        <f t="shared" ref="D87:D98" si="60">SUM(C86:C87)/2</f>
        <v>3652.215</v>
      </c>
      <c r="E87" s="32">
        <f t="shared" ref="E87:E98" si="61">SUM(C85:C87)/3</f>
        <v>3654.523333</v>
      </c>
      <c r="F87" s="32">
        <f t="shared" ref="F87:F98" si="62">SUM(C84:C87)/4</f>
        <v>3651.7125</v>
      </c>
      <c r="G87" s="32">
        <f t="shared" ref="G87:G98" si="63">SUM(C83:C87)/5</f>
        <v>3630.036</v>
      </c>
      <c r="H87" s="32">
        <f t="shared" ref="H87:H98" si="64">SUM(C82:C87)/6</f>
        <v>3619.23</v>
      </c>
      <c r="I87" s="32">
        <f t="shared" si="6"/>
        <v>3616.268571</v>
      </c>
      <c r="J87" s="37">
        <f t="shared" si="7"/>
        <v>3611.1825</v>
      </c>
      <c r="K87" s="32">
        <f t="shared" si="8"/>
        <v>3614.847778</v>
      </c>
      <c r="L87" s="32">
        <f t="shared" si="14"/>
        <v>3622.004</v>
      </c>
      <c r="M87" s="32">
        <f t="shared" si="15"/>
        <v>3626.54</v>
      </c>
      <c r="N87" s="32">
        <f t="shared" si="16"/>
        <v>3633.184167</v>
      </c>
      <c r="O87" s="32">
        <f t="shared" si="17"/>
        <v>3640.444615</v>
      </c>
      <c r="P87" s="32">
        <f t="shared" si="18"/>
        <v>3645.576429</v>
      </c>
      <c r="Q87" s="32">
        <f t="shared" si="19"/>
        <v>3654.916</v>
      </c>
      <c r="R87" s="4">
        <f t="shared" si="20"/>
        <v>3664.91625</v>
      </c>
      <c r="S87" s="4">
        <f t="shared" si="21"/>
        <v>3675.554706</v>
      </c>
      <c r="T87" s="4">
        <f t="shared" si="22"/>
        <v>3686.041667</v>
      </c>
      <c r="U87" s="4">
        <f t="shared" si="23"/>
        <v>3696.167368</v>
      </c>
      <c r="V87" s="4">
        <f t="shared" si="24"/>
        <v>3704.4015</v>
      </c>
    </row>
    <row r="88">
      <c r="A88" s="30">
        <v>46055.0</v>
      </c>
      <c r="B88" s="3">
        <v>3645.8</v>
      </c>
      <c r="C88" s="3">
        <v>3623.77</v>
      </c>
      <c r="D88" s="32">
        <f t="shared" si="60"/>
        <v>3628.065</v>
      </c>
      <c r="E88" s="32">
        <f t="shared" si="61"/>
        <v>3642.733333</v>
      </c>
      <c r="F88" s="32">
        <f t="shared" si="62"/>
        <v>3646.835</v>
      </c>
      <c r="G88" s="32">
        <f t="shared" si="63"/>
        <v>3646.124</v>
      </c>
      <c r="H88" s="32">
        <f t="shared" si="64"/>
        <v>3628.991667</v>
      </c>
      <c r="I88" s="32">
        <f t="shared" si="6"/>
        <v>3619.878571</v>
      </c>
      <c r="J88" s="37">
        <f t="shared" si="7"/>
        <v>3617.20625</v>
      </c>
      <c r="K88" s="32">
        <f t="shared" si="8"/>
        <v>3612.581111</v>
      </c>
      <c r="L88" s="32">
        <f t="shared" si="14"/>
        <v>3615.74</v>
      </c>
      <c r="M88" s="32">
        <f t="shared" si="15"/>
        <v>3622.164545</v>
      </c>
      <c r="N88" s="32">
        <f t="shared" si="16"/>
        <v>3626.309167</v>
      </c>
      <c r="O88" s="32">
        <f t="shared" si="17"/>
        <v>3632.46</v>
      </c>
      <c r="P88" s="32">
        <f t="shared" si="18"/>
        <v>3639.253571</v>
      </c>
      <c r="Q88" s="32">
        <f t="shared" si="19"/>
        <v>3644.122667</v>
      </c>
      <c r="R88" s="4">
        <f t="shared" si="20"/>
        <v>3652.969375</v>
      </c>
      <c r="S88" s="4">
        <f t="shared" si="21"/>
        <v>3662.495882</v>
      </c>
      <c r="T88" s="4">
        <f t="shared" si="22"/>
        <v>3672.677778</v>
      </c>
      <c r="U88" s="4">
        <f t="shared" si="23"/>
        <v>3682.764211</v>
      </c>
      <c r="V88" s="4">
        <f t="shared" si="24"/>
        <v>3692.5475</v>
      </c>
    </row>
    <row r="89">
      <c r="A89" s="30">
        <v>46056.0</v>
      </c>
      <c r="B89" s="3">
        <v>3726.3</v>
      </c>
      <c r="C89" s="3">
        <v>3729.92</v>
      </c>
      <c r="D89" s="32">
        <f t="shared" si="60"/>
        <v>3676.845</v>
      </c>
      <c r="E89" s="32">
        <f t="shared" si="61"/>
        <v>3662.016667</v>
      </c>
      <c r="F89" s="32">
        <f t="shared" si="62"/>
        <v>3664.53</v>
      </c>
      <c r="G89" s="32">
        <f t="shared" si="63"/>
        <v>3663.452</v>
      </c>
      <c r="H89" s="32">
        <f t="shared" si="64"/>
        <v>3660.09</v>
      </c>
      <c r="I89" s="32">
        <f t="shared" si="6"/>
        <v>3643.41</v>
      </c>
      <c r="J89" s="37">
        <f t="shared" si="7"/>
        <v>3633.63375</v>
      </c>
      <c r="K89" s="32">
        <f t="shared" si="8"/>
        <v>3629.73</v>
      </c>
      <c r="L89" s="32">
        <f t="shared" si="14"/>
        <v>3624.315</v>
      </c>
      <c r="M89" s="32">
        <f t="shared" si="15"/>
        <v>3626.12</v>
      </c>
      <c r="N89" s="32">
        <f t="shared" si="16"/>
        <v>3631.144167</v>
      </c>
      <c r="O89" s="32">
        <f t="shared" si="17"/>
        <v>3634.279231</v>
      </c>
      <c r="P89" s="32">
        <f t="shared" si="18"/>
        <v>3639.421429</v>
      </c>
      <c r="Q89" s="32">
        <f t="shared" si="19"/>
        <v>3645.298</v>
      </c>
      <c r="R89" s="4">
        <f t="shared" si="20"/>
        <v>3649.485</v>
      </c>
      <c r="S89" s="4">
        <f t="shared" si="21"/>
        <v>3657.495882</v>
      </c>
      <c r="T89" s="4">
        <f t="shared" si="22"/>
        <v>3666.241667</v>
      </c>
      <c r="U89" s="4">
        <f t="shared" si="23"/>
        <v>3675.690526</v>
      </c>
      <c r="V89" s="4">
        <f t="shared" si="24"/>
        <v>3685.122</v>
      </c>
    </row>
    <row r="90">
      <c r="A90" s="30">
        <v>46057.0</v>
      </c>
      <c r="B90" s="3">
        <v>3727.4</v>
      </c>
      <c r="C90" s="3">
        <v>3740.42</v>
      </c>
      <c r="D90" s="32">
        <f t="shared" si="60"/>
        <v>3735.17</v>
      </c>
      <c r="E90" s="32">
        <f t="shared" si="61"/>
        <v>3698.036667</v>
      </c>
      <c r="F90" s="32">
        <f t="shared" si="62"/>
        <v>3681.6175</v>
      </c>
      <c r="G90" s="32">
        <f t="shared" si="63"/>
        <v>3679.708</v>
      </c>
      <c r="H90" s="32">
        <f t="shared" si="64"/>
        <v>3676.28</v>
      </c>
      <c r="I90" s="32">
        <f t="shared" si="6"/>
        <v>3671.565714</v>
      </c>
      <c r="J90" s="37">
        <f t="shared" si="7"/>
        <v>3655.53625</v>
      </c>
      <c r="K90" s="32">
        <f t="shared" si="8"/>
        <v>3645.498889</v>
      </c>
      <c r="L90" s="32">
        <f t="shared" si="14"/>
        <v>3640.799</v>
      </c>
      <c r="M90" s="32">
        <f t="shared" si="15"/>
        <v>3634.87</v>
      </c>
      <c r="N90" s="32">
        <f t="shared" si="16"/>
        <v>3635.645</v>
      </c>
      <c r="O90" s="32">
        <f t="shared" si="17"/>
        <v>3639.55</v>
      </c>
      <c r="P90" s="32">
        <f t="shared" si="18"/>
        <v>3641.860714</v>
      </c>
      <c r="Q90" s="32">
        <f t="shared" si="19"/>
        <v>3646.154667</v>
      </c>
      <c r="R90" s="4">
        <f t="shared" si="20"/>
        <v>3651.243125</v>
      </c>
      <c r="S90" s="4">
        <f t="shared" si="21"/>
        <v>3654.834118</v>
      </c>
      <c r="T90" s="4">
        <f t="shared" si="22"/>
        <v>3662.102778</v>
      </c>
      <c r="U90" s="4">
        <f t="shared" si="23"/>
        <v>3670.145789</v>
      </c>
      <c r="V90" s="4">
        <f t="shared" si="24"/>
        <v>3678.927</v>
      </c>
    </row>
    <row r="91">
      <c r="A91" s="30">
        <v>46058.0</v>
      </c>
      <c r="B91" s="3">
        <v>3712.7</v>
      </c>
      <c r="C91" s="3">
        <v>3712.01</v>
      </c>
      <c r="D91" s="32">
        <f t="shared" si="60"/>
        <v>3726.215</v>
      </c>
      <c r="E91" s="32">
        <f t="shared" si="61"/>
        <v>3727.45</v>
      </c>
      <c r="F91" s="32">
        <f t="shared" si="62"/>
        <v>3701.53</v>
      </c>
      <c r="G91" s="32">
        <f t="shared" si="63"/>
        <v>3687.696</v>
      </c>
      <c r="H91" s="32">
        <f t="shared" si="64"/>
        <v>3685.091667</v>
      </c>
      <c r="I91" s="32">
        <f t="shared" si="6"/>
        <v>3681.384286</v>
      </c>
      <c r="J91" s="37">
        <f t="shared" si="7"/>
        <v>3676.62125</v>
      </c>
      <c r="K91" s="32">
        <f t="shared" si="8"/>
        <v>3661.811111</v>
      </c>
      <c r="L91" s="32">
        <f t="shared" si="14"/>
        <v>3652.15</v>
      </c>
      <c r="M91" s="32">
        <f t="shared" si="15"/>
        <v>3647.272727</v>
      </c>
      <c r="N91" s="32">
        <f t="shared" si="16"/>
        <v>3641.298333</v>
      </c>
      <c r="O91" s="32">
        <f t="shared" si="17"/>
        <v>3641.519231</v>
      </c>
      <c r="P91" s="32">
        <f t="shared" si="18"/>
        <v>3644.725714</v>
      </c>
      <c r="Q91" s="32">
        <f t="shared" si="19"/>
        <v>3646.537333</v>
      </c>
      <c r="R91" s="4">
        <f t="shared" si="20"/>
        <v>3650.270625</v>
      </c>
      <c r="S91" s="4">
        <f t="shared" si="21"/>
        <v>3654.817647</v>
      </c>
      <c r="T91" s="4">
        <f t="shared" si="22"/>
        <v>3658.010556</v>
      </c>
      <c r="U91" s="4">
        <f t="shared" si="23"/>
        <v>3664.729474</v>
      </c>
      <c r="V91" s="4">
        <f t="shared" si="24"/>
        <v>3672.239</v>
      </c>
    </row>
    <row r="92">
      <c r="A92" s="30">
        <v>46059.0</v>
      </c>
      <c r="B92" s="3">
        <v>3758.5</v>
      </c>
      <c r="C92" s="3">
        <v>3722.24</v>
      </c>
      <c r="D92" s="32">
        <f t="shared" si="60"/>
        <v>3717.125</v>
      </c>
      <c r="E92" s="32">
        <f t="shared" si="61"/>
        <v>3724.89</v>
      </c>
      <c r="F92" s="32">
        <f t="shared" si="62"/>
        <v>3726.1475</v>
      </c>
      <c r="G92" s="32">
        <f t="shared" si="63"/>
        <v>3705.672</v>
      </c>
      <c r="H92" s="32">
        <f t="shared" si="64"/>
        <v>3693.453333</v>
      </c>
      <c r="I92" s="32">
        <f t="shared" si="6"/>
        <v>3690.398571</v>
      </c>
      <c r="J92" s="37">
        <f t="shared" si="7"/>
        <v>3686.49125</v>
      </c>
      <c r="K92" s="32">
        <f t="shared" si="8"/>
        <v>3681.69</v>
      </c>
      <c r="L92" s="32">
        <f t="shared" si="14"/>
        <v>3667.854</v>
      </c>
      <c r="M92" s="32">
        <f t="shared" si="15"/>
        <v>3658.521818</v>
      </c>
      <c r="N92" s="32">
        <f t="shared" si="16"/>
        <v>3653.52</v>
      </c>
      <c r="O92" s="32">
        <f t="shared" si="17"/>
        <v>3647.524615</v>
      </c>
      <c r="P92" s="32">
        <f t="shared" si="18"/>
        <v>3647.285</v>
      </c>
      <c r="Q92" s="32">
        <f t="shared" si="19"/>
        <v>3649.893333</v>
      </c>
      <c r="R92" s="4">
        <f t="shared" si="20"/>
        <v>3651.26875</v>
      </c>
      <c r="S92" s="4">
        <f t="shared" si="21"/>
        <v>3654.504118</v>
      </c>
      <c r="T92" s="4">
        <f t="shared" si="22"/>
        <v>3658.563333</v>
      </c>
      <c r="U92" s="4">
        <f t="shared" si="23"/>
        <v>3661.391053</v>
      </c>
      <c r="V92" s="4">
        <f t="shared" si="24"/>
        <v>3667.605</v>
      </c>
    </row>
    <row r="93">
      <c r="A93" s="30">
        <v>46062.0</v>
      </c>
      <c r="B93" s="3">
        <v>3764.7</v>
      </c>
      <c r="C93" s="3">
        <v>3761.93</v>
      </c>
      <c r="D93" s="32">
        <f t="shared" si="60"/>
        <v>3742.085</v>
      </c>
      <c r="E93" s="32">
        <f t="shared" si="61"/>
        <v>3732.06</v>
      </c>
      <c r="F93" s="32">
        <f t="shared" si="62"/>
        <v>3734.15</v>
      </c>
      <c r="G93" s="32">
        <f t="shared" si="63"/>
        <v>3733.304</v>
      </c>
      <c r="H93" s="32">
        <f t="shared" si="64"/>
        <v>3715.048333</v>
      </c>
      <c r="I93" s="32">
        <f t="shared" si="6"/>
        <v>3703.235714</v>
      </c>
      <c r="J93" s="37">
        <f t="shared" si="7"/>
        <v>3699.34</v>
      </c>
      <c r="K93" s="32">
        <f t="shared" si="8"/>
        <v>3694.873333</v>
      </c>
      <c r="L93" s="32">
        <f t="shared" si="14"/>
        <v>3689.714</v>
      </c>
      <c r="M93" s="32">
        <f t="shared" si="15"/>
        <v>3676.406364</v>
      </c>
      <c r="N93" s="32">
        <f t="shared" si="16"/>
        <v>3667.139167</v>
      </c>
      <c r="O93" s="32">
        <f t="shared" si="17"/>
        <v>3661.859231</v>
      </c>
      <c r="P93" s="32">
        <f t="shared" si="18"/>
        <v>3655.696429</v>
      </c>
      <c r="Q93" s="32">
        <f t="shared" si="19"/>
        <v>3654.928</v>
      </c>
      <c r="R93" s="4">
        <f t="shared" si="20"/>
        <v>3656.895625</v>
      </c>
      <c r="S93" s="4">
        <f t="shared" si="21"/>
        <v>3657.778235</v>
      </c>
      <c r="T93" s="4">
        <f t="shared" si="22"/>
        <v>3660.472222</v>
      </c>
      <c r="U93" s="4">
        <f t="shared" si="23"/>
        <v>3664.003684</v>
      </c>
      <c r="V93" s="4">
        <f t="shared" si="24"/>
        <v>3666.418</v>
      </c>
    </row>
    <row r="94">
      <c r="A94" s="30">
        <v>46063.0</v>
      </c>
      <c r="B94" s="3">
        <v>3762.4</v>
      </c>
      <c r="C94" s="3">
        <v>3760.39</v>
      </c>
      <c r="D94" s="32">
        <f t="shared" si="60"/>
        <v>3761.16</v>
      </c>
      <c r="E94" s="32">
        <f t="shared" si="61"/>
        <v>3748.186667</v>
      </c>
      <c r="F94" s="32">
        <f t="shared" si="62"/>
        <v>3739.1425</v>
      </c>
      <c r="G94" s="32">
        <f t="shared" si="63"/>
        <v>3739.398</v>
      </c>
      <c r="H94" s="32">
        <f t="shared" si="64"/>
        <v>3737.818333</v>
      </c>
      <c r="I94" s="32">
        <f t="shared" si="6"/>
        <v>3721.525714</v>
      </c>
      <c r="J94" s="37">
        <f t="shared" si="7"/>
        <v>3710.38</v>
      </c>
      <c r="K94" s="32">
        <f t="shared" si="8"/>
        <v>3706.123333</v>
      </c>
      <c r="L94" s="32">
        <f t="shared" si="14"/>
        <v>3701.425</v>
      </c>
      <c r="M94" s="32">
        <f t="shared" si="15"/>
        <v>3696.139091</v>
      </c>
      <c r="N94" s="32">
        <f t="shared" si="16"/>
        <v>3683.405</v>
      </c>
      <c r="O94" s="32">
        <f t="shared" si="17"/>
        <v>3674.312308</v>
      </c>
      <c r="P94" s="32">
        <f t="shared" si="18"/>
        <v>3668.897143</v>
      </c>
      <c r="Q94" s="32">
        <f t="shared" si="19"/>
        <v>3662.676</v>
      </c>
      <c r="R94" s="4">
        <f t="shared" si="20"/>
        <v>3661.519375</v>
      </c>
      <c r="S94" s="4">
        <f t="shared" si="21"/>
        <v>3662.983529</v>
      </c>
      <c r="T94" s="4">
        <f t="shared" si="22"/>
        <v>3663.478889</v>
      </c>
      <c r="U94" s="4">
        <f t="shared" si="23"/>
        <v>3665.731053</v>
      </c>
      <c r="V94" s="4">
        <f t="shared" si="24"/>
        <v>3668.823</v>
      </c>
    </row>
    <row r="95">
      <c r="A95" s="30">
        <v>46064.0</v>
      </c>
      <c r="B95" s="3">
        <v>3865.1</v>
      </c>
      <c r="C95" s="3">
        <v>3858.02</v>
      </c>
      <c r="D95" s="32">
        <f t="shared" si="60"/>
        <v>3809.205</v>
      </c>
      <c r="E95" s="32">
        <f t="shared" si="61"/>
        <v>3793.446667</v>
      </c>
      <c r="F95" s="32">
        <f t="shared" si="62"/>
        <v>3775.645</v>
      </c>
      <c r="G95" s="32">
        <f t="shared" si="63"/>
        <v>3762.918</v>
      </c>
      <c r="H95" s="32">
        <f t="shared" si="64"/>
        <v>3759.168333</v>
      </c>
      <c r="I95" s="32">
        <f t="shared" si="6"/>
        <v>3754.99</v>
      </c>
      <c r="J95" s="37">
        <f t="shared" si="7"/>
        <v>3738.5875</v>
      </c>
      <c r="K95" s="32">
        <f t="shared" si="8"/>
        <v>3726.784444</v>
      </c>
      <c r="L95" s="32">
        <f t="shared" si="14"/>
        <v>3721.313</v>
      </c>
      <c r="M95" s="32">
        <f t="shared" si="15"/>
        <v>3715.660909</v>
      </c>
      <c r="N95" s="32">
        <f t="shared" si="16"/>
        <v>3709.629167</v>
      </c>
      <c r="O95" s="32">
        <f t="shared" si="17"/>
        <v>3696.836923</v>
      </c>
      <c r="P95" s="32">
        <f t="shared" si="18"/>
        <v>3687.434286</v>
      </c>
      <c r="Q95" s="32">
        <f t="shared" si="19"/>
        <v>3681.505333</v>
      </c>
      <c r="R95" s="4">
        <f t="shared" si="20"/>
        <v>3674.885</v>
      </c>
      <c r="S95" s="4">
        <f t="shared" si="21"/>
        <v>3673.078235</v>
      </c>
      <c r="T95" s="4">
        <f t="shared" si="22"/>
        <v>3673.818889</v>
      </c>
      <c r="U95" s="4">
        <f t="shared" si="23"/>
        <v>3673.717895</v>
      </c>
      <c r="V95" s="4">
        <f t="shared" si="24"/>
        <v>3675.3455</v>
      </c>
    </row>
    <row r="96">
      <c r="A96" s="30">
        <v>46065.0</v>
      </c>
      <c r="B96" s="3">
        <v>3881.2</v>
      </c>
      <c r="C96" s="3">
        <v>3880.6</v>
      </c>
      <c r="D96" s="32">
        <f t="shared" si="60"/>
        <v>3869.31</v>
      </c>
      <c r="E96" s="32">
        <f t="shared" si="61"/>
        <v>3833.003333</v>
      </c>
      <c r="F96" s="32">
        <f t="shared" si="62"/>
        <v>3815.235</v>
      </c>
      <c r="G96" s="32">
        <f t="shared" si="63"/>
        <v>3796.636</v>
      </c>
      <c r="H96" s="32">
        <f t="shared" si="64"/>
        <v>3782.531667</v>
      </c>
      <c r="I96" s="32">
        <f t="shared" si="6"/>
        <v>3776.515714</v>
      </c>
      <c r="J96" s="37">
        <f t="shared" si="7"/>
        <v>3770.69125</v>
      </c>
      <c r="K96" s="32">
        <f t="shared" si="8"/>
        <v>3754.366667</v>
      </c>
      <c r="L96" s="32">
        <f t="shared" si="14"/>
        <v>3742.166</v>
      </c>
      <c r="M96" s="32">
        <f t="shared" si="15"/>
        <v>3735.793636</v>
      </c>
      <c r="N96" s="32">
        <f t="shared" si="16"/>
        <v>3729.405833</v>
      </c>
      <c r="O96" s="32">
        <f t="shared" si="17"/>
        <v>3722.780769</v>
      </c>
      <c r="P96" s="32">
        <f t="shared" si="18"/>
        <v>3709.962857</v>
      </c>
      <c r="Q96" s="32">
        <f t="shared" si="19"/>
        <v>3700.312</v>
      </c>
      <c r="R96" s="4">
        <f t="shared" si="20"/>
        <v>3693.94875</v>
      </c>
      <c r="S96" s="4">
        <f t="shared" si="21"/>
        <v>3686.985882</v>
      </c>
      <c r="T96" s="4">
        <f t="shared" si="22"/>
        <v>3684.607222</v>
      </c>
      <c r="U96" s="4">
        <f t="shared" si="23"/>
        <v>3684.702105</v>
      </c>
      <c r="V96" s="4">
        <f t="shared" si="24"/>
        <v>3684.062</v>
      </c>
    </row>
    <row r="97">
      <c r="A97" s="30">
        <v>46066.0</v>
      </c>
      <c r="B97" s="3">
        <v>3864.6</v>
      </c>
      <c r="C97" s="3">
        <v>3865.99</v>
      </c>
      <c r="D97" s="32">
        <f t="shared" si="60"/>
        <v>3873.295</v>
      </c>
      <c r="E97" s="32">
        <f t="shared" si="61"/>
        <v>3868.203333</v>
      </c>
      <c r="F97" s="32">
        <f t="shared" si="62"/>
        <v>3841.25</v>
      </c>
      <c r="G97" s="32">
        <f t="shared" si="63"/>
        <v>3825.386</v>
      </c>
      <c r="H97" s="32">
        <f t="shared" si="64"/>
        <v>3808.195</v>
      </c>
      <c r="I97" s="32">
        <f t="shared" si="6"/>
        <v>3794.454286</v>
      </c>
      <c r="J97" s="37">
        <f t="shared" si="7"/>
        <v>3787.7</v>
      </c>
      <c r="K97" s="32">
        <f t="shared" si="8"/>
        <v>3781.28</v>
      </c>
      <c r="L97" s="32">
        <f t="shared" si="14"/>
        <v>3765.529</v>
      </c>
      <c r="M97" s="32">
        <f t="shared" si="15"/>
        <v>3753.422727</v>
      </c>
      <c r="N97" s="32">
        <f t="shared" si="16"/>
        <v>3746.643333</v>
      </c>
      <c r="O97" s="32">
        <f t="shared" si="17"/>
        <v>3739.912308</v>
      </c>
      <c r="P97" s="32">
        <f t="shared" si="18"/>
        <v>3733.01</v>
      </c>
      <c r="Q97" s="32">
        <f t="shared" si="19"/>
        <v>3720.364667</v>
      </c>
      <c r="R97" s="4">
        <f t="shared" si="20"/>
        <v>3710.666875</v>
      </c>
      <c r="S97" s="4">
        <f t="shared" si="21"/>
        <v>3704.068824</v>
      </c>
      <c r="T97" s="4">
        <f t="shared" si="22"/>
        <v>3696.930556</v>
      </c>
      <c r="U97" s="4">
        <f t="shared" si="23"/>
        <v>3694.153684</v>
      </c>
      <c r="V97" s="4">
        <f t="shared" si="24"/>
        <v>3693.7665</v>
      </c>
    </row>
    <row r="98">
      <c r="A98" s="30">
        <v>46069.0</v>
      </c>
      <c r="B98" s="3">
        <v>3807.4</v>
      </c>
      <c r="C98" s="3">
        <v>3829.23</v>
      </c>
      <c r="D98" s="32">
        <f t="shared" si="60"/>
        <v>3847.61</v>
      </c>
      <c r="E98" s="32">
        <f t="shared" si="61"/>
        <v>3858.606667</v>
      </c>
      <c r="F98" s="32">
        <f t="shared" si="62"/>
        <v>3858.46</v>
      </c>
      <c r="G98" s="32">
        <f t="shared" si="63"/>
        <v>3838.846</v>
      </c>
      <c r="H98" s="32">
        <f t="shared" si="64"/>
        <v>3826.026667</v>
      </c>
      <c r="I98" s="32">
        <f t="shared" si="6"/>
        <v>3811.2</v>
      </c>
      <c r="J98" s="37">
        <f t="shared" si="7"/>
        <v>3798.80125</v>
      </c>
      <c r="K98" s="32">
        <f t="shared" si="8"/>
        <v>3792.314444</v>
      </c>
      <c r="L98" s="32">
        <f t="shared" si="14"/>
        <v>3786.075</v>
      </c>
      <c r="M98" s="32">
        <f t="shared" si="15"/>
        <v>3771.32</v>
      </c>
      <c r="N98" s="32">
        <f t="shared" si="16"/>
        <v>3759.74</v>
      </c>
      <c r="O98" s="32">
        <f t="shared" si="17"/>
        <v>3752.996154</v>
      </c>
      <c r="P98" s="32">
        <f t="shared" si="18"/>
        <v>3746.292143</v>
      </c>
      <c r="Q98" s="32">
        <f t="shared" si="19"/>
        <v>3739.424667</v>
      </c>
      <c r="R98" s="4">
        <f t="shared" si="20"/>
        <v>3727.16875</v>
      </c>
      <c r="S98" s="4">
        <f t="shared" si="21"/>
        <v>3717.641176</v>
      </c>
      <c r="T98" s="4">
        <f t="shared" si="22"/>
        <v>3711.022222</v>
      </c>
      <c r="U98" s="4">
        <f t="shared" si="23"/>
        <v>3703.893684</v>
      </c>
      <c r="V98" s="4">
        <f t="shared" si="24"/>
        <v>3700.9075</v>
      </c>
    </row>
    <row r="99">
      <c r="A99" s="30">
        <v>46070.0</v>
      </c>
      <c r="B99" s="3">
        <v>3877.8</v>
      </c>
      <c r="C99" s="3">
        <v>3848.39</v>
      </c>
      <c r="D99" s="85">
        <f>SUM(C98:C99)/2</f>
        <v>3838.81</v>
      </c>
      <c r="E99" s="68">
        <f>SUM(C97:C99)/3</f>
        <v>3847.87</v>
      </c>
      <c r="F99" s="78">
        <f>SUM(C96:C99)/4</f>
        <v>3856.0525</v>
      </c>
      <c r="G99" s="203">
        <f>SUM(C95:C99)/5</f>
        <v>3856.446</v>
      </c>
      <c r="H99" s="203">
        <f>SUM(C94:C99)/6</f>
        <v>3840.436667</v>
      </c>
      <c r="I99" s="69">
        <f t="shared" si="6"/>
        <v>3829.221429</v>
      </c>
      <c r="J99" s="204">
        <f t="shared" si="7"/>
        <v>3815.84875</v>
      </c>
      <c r="K99" s="56">
        <f t="shared" si="8"/>
        <v>3804.311111</v>
      </c>
      <c r="L99" s="205">
        <f t="shared" si="14"/>
        <v>3797.922</v>
      </c>
      <c r="M99" s="90">
        <f t="shared" si="15"/>
        <v>3791.74</v>
      </c>
      <c r="N99" s="206">
        <f t="shared" si="16"/>
        <v>3777.7425</v>
      </c>
      <c r="O99" s="198">
        <f t="shared" si="17"/>
        <v>3766.559231</v>
      </c>
      <c r="P99" s="207">
        <f t="shared" si="18"/>
        <v>3759.81</v>
      </c>
      <c r="Q99" s="208">
        <f t="shared" si="19"/>
        <v>3753.098667</v>
      </c>
      <c r="R99" s="195">
        <f t="shared" si="20"/>
        <v>3746.235</v>
      </c>
      <c r="S99" s="209">
        <f t="shared" si="21"/>
        <v>3734.299412</v>
      </c>
      <c r="T99" s="210">
        <f t="shared" si="22"/>
        <v>3724.905</v>
      </c>
      <c r="U99" s="211">
        <f t="shared" si="23"/>
        <v>3718.252105</v>
      </c>
      <c r="V99" s="212">
        <f t="shared" si="24"/>
        <v>3711.1185</v>
      </c>
    </row>
    <row r="100">
      <c r="A100" s="30">
        <v>46071.0</v>
      </c>
      <c r="B100" s="3">
        <v>3885.2</v>
      </c>
      <c r="C100" s="3">
        <v>3878.45</v>
      </c>
      <c r="D100" s="32">
        <f t="shared" ref="D100:D109" si="65">SUM(C99:C100)/2</f>
        <v>3863.42</v>
      </c>
      <c r="E100" s="32">
        <f t="shared" ref="E100:E109" si="66">SUM(C98:C100)/3</f>
        <v>3852.023333</v>
      </c>
      <c r="F100" s="32">
        <f t="shared" ref="F100:F109" si="67">SUM(C97:C100)/4</f>
        <v>3855.515</v>
      </c>
      <c r="G100" s="32">
        <f t="shared" ref="G100:G109" si="68">SUM(C96:C100)/5</f>
        <v>3860.532</v>
      </c>
      <c r="H100" s="32">
        <f t="shared" ref="H100:H109" si="69">SUM(C95:C100)/6</f>
        <v>3860.113333</v>
      </c>
      <c r="I100" s="32">
        <f t="shared" si="6"/>
        <v>3845.867143</v>
      </c>
      <c r="J100" s="37">
        <f t="shared" si="7"/>
        <v>3835.375</v>
      </c>
      <c r="K100" s="32">
        <f t="shared" si="8"/>
        <v>3822.804444</v>
      </c>
      <c r="L100" s="32">
        <f t="shared" si="14"/>
        <v>3811.725</v>
      </c>
      <c r="M100" s="32">
        <f t="shared" si="15"/>
        <v>3805.242727</v>
      </c>
      <c r="N100" s="32">
        <f t="shared" si="16"/>
        <v>3798.965833</v>
      </c>
      <c r="O100" s="32">
        <f t="shared" si="17"/>
        <v>3785.489231</v>
      </c>
      <c r="P100" s="32">
        <f t="shared" si="18"/>
        <v>3774.551429</v>
      </c>
      <c r="Q100" s="32">
        <f t="shared" si="19"/>
        <v>3767.719333</v>
      </c>
      <c r="R100" s="4">
        <f t="shared" si="20"/>
        <v>3760.933125</v>
      </c>
      <c r="S100" s="4">
        <f t="shared" si="21"/>
        <v>3754.012353</v>
      </c>
      <c r="T100" s="4">
        <f t="shared" si="22"/>
        <v>3742.307778</v>
      </c>
      <c r="U100" s="4">
        <f t="shared" si="23"/>
        <v>3732.986316</v>
      </c>
      <c r="V100" s="4">
        <f t="shared" si="24"/>
        <v>3726.262</v>
      </c>
    </row>
    <row r="101">
      <c r="A101" s="30">
        <v>46072.0</v>
      </c>
      <c r="B101" s="3">
        <v>3830.1</v>
      </c>
      <c r="C101" s="3">
        <v>3863.55</v>
      </c>
      <c r="D101" s="32">
        <f t="shared" si="65"/>
        <v>3871</v>
      </c>
      <c r="E101" s="32">
        <f t="shared" si="66"/>
        <v>3863.463333</v>
      </c>
      <c r="F101" s="32">
        <f t="shared" si="67"/>
        <v>3854.905</v>
      </c>
      <c r="G101" s="32">
        <f t="shared" si="68"/>
        <v>3857.122</v>
      </c>
      <c r="H101" s="32">
        <f t="shared" si="69"/>
        <v>3861.035</v>
      </c>
      <c r="I101" s="32">
        <f t="shared" si="6"/>
        <v>3860.604286</v>
      </c>
      <c r="J101" s="37">
        <f t="shared" si="7"/>
        <v>3848.0775</v>
      </c>
      <c r="K101" s="32">
        <f t="shared" si="8"/>
        <v>3838.505556</v>
      </c>
      <c r="L101" s="32">
        <f t="shared" si="14"/>
        <v>3826.879</v>
      </c>
      <c r="M101" s="32">
        <f t="shared" si="15"/>
        <v>3816.436364</v>
      </c>
      <c r="N101" s="32">
        <f t="shared" si="16"/>
        <v>3810.101667</v>
      </c>
      <c r="O101" s="32">
        <f t="shared" si="17"/>
        <v>3803.933846</v>
      </c>
      <c r="P101" s="32">
        <f t="shared" si="18"/>
        <v>3791.065</v>
      </c>
      <c r="Q101" s="32">
        <f t="shared" si="19"/>
        <v>3780.484667</v>
      </c>
      <c r="R101" s="4">
        <f t="shared" si="20"/>
        <v>3773.70875</v>
      </c>
      <c r="S101" s="4">
        <f t="shared" si="21"/>
        <v>3766.969412</v>
      </c>
      <c r="T101" s="4">
        <f t="shared" si="22"/>
        <v>3760.097778</v>
      </c>
      <c r="U101" s="4">
        <f t="shared" si="23"/>
        <v>3748.688947</v>
      </c>
      <c r="V101" s="4">
        <f t="shared" si="24"/>
        <v>3739.5145</v>
      </c>
    </row>
    <row r="102">
      <c r="A102" s="30">
        <v>46073.0</v>
      </c>
      <c r="B102" s="3">
        <v>3816.2</v>
      </c>
      <c r="C102" s="3">
        <v>3816.12</v>
      </c>
      <c r="D102" s="32">
        <f t="shared" si="65"/>
        <v>3839.835</v>
      </c>
      <c r="E102" s="32">
        <f t="shared" si="66"/>
        <v>3852.706667</v>
      </c>
      <c r="F102" s="32">
        <f t="shared" si="67"/>
        <v>3851.6275</v>
      </c>
      <c r="G102" s="32">
        <f t="shared" si="68"/>
        <v>3847.148</v>
      </c>
      <c r="H102" s="32">
        <f t="shared" si="69"/>
        <v>3850.288333</v>
      </c>
      <c r="I102" s="32">
        <f t="shared" si="6"/>
        <v>3854.618571</v>
      </c>
      <c r="J102" s="37">
        <f t="shared" si="7"/>
        <v>3855.04375</v>
      </c>
      <c r="K102" s="32">
        <f t="shared" si="8"/>
        <v>3844.526667</v>
      </c>
      <c r="L102" s="32">
        <f t="shared" si="14"/>
        <v>3836.267</v>
      </c>
      <c r="M102" s="32">
        <f t="shared" si="15"/>
        <v>3825.900909</v>
      </c>
      <c r="N102" s="32">
        <f t="shared" si="16"/>
        <v>3816.41</v>
      </c>
      <c r="O102" s="32">
        <f t="shared" si="17"/>
        <v>3810.564615</v>
      </c>
      <c r="P102" s="32">
        <f t="shared" si="18"/>
        <v>3804.804286</v>
      </c>
      <c r="Q102" s="32">
        <f t="shared" si="19"/>
        <v>3792.735333</v>
      </c>
      <c r="R102" s="4">
        <f t="shared" si="20"/>
        <v>3782.711875</v>
      </c>
      <c r="S102" s="4">
        <f t="shared" si="21"/>
        <v>3776.203529</v>
      </c>
      <c r="T102" s="4">
        <f t="shared" si="22"/>
        <v>3769.7</v>
      </c>
      <c r="U102" s="4">
        <f t="shared" si="23"/>
        <v>3763.046316</v>
      </c>
      <c r="V102" s="4">
        <f t="shared" si="24"/>
        <v>3752.0605</v>
      </c>
    </row>
    <row r="103">
      <c r="A103" s="30">
        <v>46076.0</v>
      </c>
      <c r="B103" s="3">
        <v>3829.1</v>
      </c>
      <c r="C103" s="3">
        <v>3848.1</v>
      </c>
      <c r="D103" s="32">
        <f t="shared" si="65"/>
        <v>3832.11</v>
      </c>
      <c r="E103" s="32">
        <f t="shared" si="66"/>
        <v>3842.59</v>
      </c>
      <c r="F103" s="32">
        <f t="shared" si="67"/>
        <v>3851.555</v>
      </c>
      <c r="G103" s="32">
        <f t="shared" si="68"/>
        <v>3850.922</v>
      </c>
      <c r="H103" s="32">
        <f t="shared" si="69"/>
        <v>3847.306667</v>
      </c>
      <c r="I103" s="32">
        <f t="shared" si="6"/>
        <v>3849.975714</v>
      </c>
      <c r="J103" s="37">
        <f t="shared" si="7"/>
        <v>3853.80375</v>
      </c>
      <c r="K103" s="32">
        <f t="shared" si="8"/>
        <v>3854.272222</v>
      </c>
      <c r="L103" s="32">
        <f t="shared" si="14"/>
        <v>3844.884</v>
      </c>
      <c r="M103" s="32">
        <f t="shared" si="15"/>
        <v>3837.342727</v>
      </c>
      <c r="N103" s="32">
        <f t="shared" si="16"/>
        <v>3827.750833</v>
      </c>
      <c r="O103" s="32">
        <f t="shared" si="17"/>
        <v>3818.847692</v>
      </c>
      <c r="P103" s="32">
        <f t="shared" si="18"/>
        <v>3813.245714</v>
      </c>
      <c r="Q103" s="32">
        <f t="shared" si="19"/>
        <v>3807.690667</v>
      </c>
      <c r="R103" s="4">
        <f t="shared" si="20"/>
        <v>3796.195625</v>
      </c>
      <c r="S103" s="4">
        <f t="shared" si="21"/>
        <v>3786.558235</v>
      </c>
      <c r="T103" s="4">
        <f t="shared" si="22"/>
        <v>3780.197778</v>
      </c>
      <c r="U103" s="4">
        <f t="shared" si="23"/>
        <v>3773.826316</v>
      </c>
      <c r="V103" s="4">
        <f t="shared" si="24"/>
        <v>3767.299</v>
      </c>
    </row>
    <row r="104">
      <c r="A104" s="30">
        <v>46077.0</v>
      </c>
      <c r="B104" s="3">
        <v>3816.2</v>
      </c>
      <c r="C104" s="3">
        <v>3812.36</v>
      </c>
      <c r="D104" s="32">
        <f t="shared" si="65"/>
        <v>3830.23</v>
      </c>
      <c r="E104" s="32">
        <f t="shared" si="66"/>
        <v>3825.526667</v>
      </c>
      <c r="F104" s="32">
        <f t="shared" si="67"/>
        <v>3835.0325</v>
      </c>
      <c r="G104" s="32">
        <f t="shared" si="68"/>
        <v>3843.716</v>
      </c>
      <c r="H104" s="32">
        <f t="shared" si="69"/>
        <v>3844.495</v>
      </c>
      <c r="I104" s="32">
        <f t="shared" si="6"/>
        <v>3842.314286</v>
      </c>
      <c r="J104" s="37">
        <f t="shared" si="7"/>
        <v>3845.27375</v>
      </c>
      <c r="K104" s="32">
        <f t="shared" si="8"/>
        <v>3849.198889</v>
      </c>
      <c r="L104" s="32">
        <f t="shared" si="14"/>
        <v>3850.081</v>
      </c>
      <c r="M104" s="32">
        <f t="shared" si="15"/>
        <v>3841.927273</v>
      </c>
      <c r="N104" s="32">
        <f t="shared" si="16"/>
        <v>3835.260833</v>
      </c>
      <c r="O104" s="32">
        <f t="shared" si="17"/>
        <v>3826.566923</v>
      </c>
      <c r="P104" s="32">
        <f t="shared" si="18"/>
        <v>3818.384286</v>
      </c>
      <c r="Q104" s="32">
        <f t="shared" si="19"/>
        <v>3813.186667</v>
      </c>
      <c r="R104" s="4">
        <f t="shared" si="20"/>
        <v>3807.9825</v>
      </c>
      <c r="S104" s="4">
        <f t="shared" si="21"/>
        <v>3797.146471</v>
      </c>
      <c r="T104" s="4">
        <f t="shared" si="22"/>
        <v>3787.991667</v>
      </c>
      <c r="U104" s="4">
        <f t="shared" si="23"/>
        <v>3781.890526</v>
      </c>
      <c r="V104" s="4">
        <f t="shared" si="24"/>
        <v>3775.753</v>
      </c>
    </row>
    <row r="105">
      <c r="A105" s="30">
        <v>46078.0</v>
      </c>
      <c r="B105" s="3">
        <v>3932.0</v>
      </c>
      <c r="C105" s="3">
        <v>3909.6</v>
      </c>
      <c r="D105" s="32">
        <f t="shared" si="65"/>
        <v>3860.98</v>
      </c>
      <c r="E105" s="32">
        <f t="shared" si="66"/>
        <v>3856.686667</v>
      </c>
      <c r="F105" s="32">
        <f t="shared" si="67"/>
        <v>3846.545</v>
      </c>
      <c r="G105" s="32">
        <f t="shared" si="68"/>
        <v>3849.946</v>
      </c>
      <c r="H105" s="32">
        <f t="shared" si="69"/>
        <v>3854.696667</v>
      </c>
      <c r="I105" s="32">
        <f t="shared" si="6"/>
        <v>3853.795714</v>
      </c>
      <c r="J105" s="37">
        <f t="shared" si="7"/>
        <v>3850.725</v>
      </c>
      <c r="K105" s="32">
        <f t="shared" si="8"/>
        <v>3852.421111</v>
      </c>
      <c r="L105" s="32">
        <f t="shared" si="14"/>
        <v>3855.239</v>
      </c>
      <c r="M105" s="32">
        <f t="shared" si="15"/>
        <v>3855.491818</v>
      </c>
      <c r="N105" s="32">
        <f t="shared" si="16"/>
        <v>3847.566667</v>
      </c>
      <c r="O105" s="32">
        <f t="shared" si="17"/>
        <v>3840.979231</v>
      </c>
      <c r="P105" s="32">
        <f t="shared" si="18"/>
        <v>3832.497857</v>
      </c>
      <c r="Q105" s="32">
        <f t="shared" si="19"/>
        <v>3824.465333</v>
      </c>
      <c r="R105" s="4">
        <f t="shared" si="20"/>
        <v>3819.2125</v>
      </c>
      <c r="S105" s="4">
        <f t="shared" si="21"/>
        <v>3813.96</v>
      </c>
      <c r="T105" s="4">
        <f t="shared" si="22"/>
        <v>3803.393889</v>
      </c>
      <c r="U105" s="4">
        <f t="shared" si="23"/>
        <v>3794.392105</v>
      </c>
      <c r="V105" s="4">
        <f t="shared" si="24"/>
        <v>3788.276</v>
      </c>
    </row>
    <row r="106">
      <c r="A106" s="30">
        <v>46079.0</v>
      </c>
      <c r="B106" s="3">
        <v>3954.2</v>
      </c>
      <c r="C106" s="3">
        <v>3943.54</v>
      </c>
      <c r="D106" s="32">
        <f t="shared" si="65"/>
        <v>3926.57</v>
      </c>
      <c r="E106" s="32">
        <f t="shared" si="66"/>
        <v>3888.5</v>
      </c>
      <c r="F106" s="32">
        <f t="shared" si="67"/>
        <v>3878.4</v>
      </c>
      <c r="G106" s="32">
        <f t="shared" si="68"/>
        <v>3865.944</v>
      </c>
      <c r="H106" s="32">
        <f t="shared" si="69"/>
        <v>3865.545</v>
      </c>
      <c r="I106" s="32">
        <f t="shared" si="6"/>
        <v>3867.388571</v>
      </c>
      <c r="J106" s="37">
        <f t="shared" si="7"/>
        <v>3865.01375</v>
      </c>
      <c r="K106" s="32">
        <f t="shared" si="8"/>
        <v>3861.037778</v>
      </c>
      <c r="L106" s="32">
        <f t="shared" si="14"/>
        <v>3861.533</v>
      </c>
      <c r="M106" s="32">
        <f t="shared" si="15"/>
        <v>3863.266364</v>
      </c>
      <c r="N106" s="32">
        <f t="shared" si="16"/>
        <v>3862.829167</v>
      </c>
      <c r="O106" s="32">
        <f t="shared" si="17"/>
        <v>3854.949231</v>
      </c>
      <c r="P106" s="32">
        <f t="shared" si="18"/>
        <v>3848.305</v>
      </c>
      <c r="Q106" s="32">
        <f t="shared" si="19"/>
        <v>3839.900667</v>
      </c>
      <c r="R106" s="4">
        <f t="shared" si="20"/>
        <v>3831.9075</v>
      </c>
      <c r="S106" s="4">
        <f t="shared" si="21"/>
        <v>3826.525882</v>
      </c>
      <c r="T106" s="4">
        <f t="shared" si="22"/>
        <v>3821.158889</v>
      </c>
      <c r="U106" s="4">
        <f t="shared" si="23"/>
        <v>3810.77</v>
      </c>
      <c r="V106" s="4">
        <f t="shared" si="24"/>
        <v>3801.8495</v>
      </c>
    </row>
    <row r="107">
      <c r="A107" s="30">
        <v>46080.0</v>
      </c>
      <c r="B107" s="3">
        <v>3869.7</v>
      </c>
      <c r="C107" s="3">
        <v>3882.34</v>
      </c>
      <c r="D107" s="32">
        <f t="shared" si="65"/>
        <v>3912.94</v>
      </c>
      <c r="E107" s="32">
        <f t="shared" si="66"/>
        <v>3911.826667</v>
      </c>
      <c r="F107" s="32">
        <f t="shared" si="67"/>
        <v>3886.96</v>
      </c>
      <c r="G107" s="32">
        <f t="shared" si="68"/>
        <v>3879.188</v>
      </c>
      <c r="H107" s="32">
        <f t="shared" si="69"/>
        <v>3868.676667</v>
      </c>
      <c r="I107" s="32">
        <f t="shared" si="6"/>
        <v>3867.944286</v>
      </c>
      <c r="J107" s="37">
        <f t="shared" si="7"/>
        <v>3869.2575</v>
      </c>
      <c r="K107" s="32">
        <f t="shared" si="8"/>
        <v>3866.938889</v>
      </c>
      <c r="L107" s="32">
        <f t="shared" si="14"/>
        <v>3863.168</v>
      </c>
      <c r="M107" s="32">
        <f t="shared" si="15"/>
        <v>3863.424545</v>
      </c>
      <c r="N107" s="32">
        <f t="shared" si="16"/>
        <v>3864.855833</v>
      </c>
      <c r="O107" s="32">
        <f t="shared" si="17"/>
        <v>3864.33</v>
      </c>
      <c r="P107" s="32">
        <f t="shared" si="18"/>
        <v>3856.905714</v>
      </c>
      <c r="Q107" s="32">
        <f t="shared" si="19"/>
        <v>3850.574</v>
      </c>
      <c r="R107" s="4">
        <f t="shared" si="20"/>
        <v>3842.553125</v>
      </c>
      <c r="S107" s="4">
        <f t="shared" si="21"/>
        <v>3834.874118</v>
      </c>
      <c r="T107" s="4">
        <f t="shared" si="22"/>
        <v>3829.626667</v>
      </c>
      <c r="U107" s="4">
        <f t="shared" si="23"/>
        <v>3824.378947</v>
      </c>
      <c r="V107" s="4">
        <f t="shared" si="24"/>
        <v>3814.3485</v>
      </c>
    </row>
    <row r="108">
      <c r="A108" s="30">
        <v>46083.0</v>
      </c>
      <c r="B108" s="3">
        <v>3813.1</v>
      </c>
      <c r="C108" s="3">
        <v>3821.4</v>
      </c>
      <c r="D108" s="32">
        <f t="shared" si="65"/>
        <v>3851.87</v>
      </c>
      <c r="E108" s="32">
        <f t="shared" si="66"/>
        <v>3882.426667</v>
      </c>
      <c r="F108" s="32">
        <f t="shared" si="67"/>
        <v>3889.22</v>
      </c>
      <c r="G108" s="32">
        <f t="shared" si="68"/>
        <v>3873.848</v>
      </c>
      <c r="H108" s="32">
        <f t="shared" si="69"/>
        <v>3869.556667</v>
      </c>
      <c r="I108" s="32">
        <f t="shared" si="6"/>
        <v>3861.922857</v>
      </c>
      <c r="J108" s="37">
        <f t="shared" si="7"/>
        <v>3862.12625</v>
      </c>
      <c r="K108" s="32">
        <f t="shared" si="8"/>
        <v>3863.94</v>
      </c>
      <c r="L108" s="32">
        <f t="shared" si="14"/>
        <v>3862.385</v>
      </c>
      <c r="M108" s="32">
        <f t="shared" si="15"/>
        <v>3859.370909</v>
      </c>
      <c r="N108" s="32">
        <f t="shared" si="16"/>
        <v>3859.9225</v>
      </c>
      <c r="O108" s="32">
        <f t="shared" si="17"/>
        <v>3861.513077</v>
      </c>
      <c r="P108" s="32">
        <f t="shared" si="18"/>
        <v>3861.263571</v>
      </c>
      <c r="Q108" s="32">
        <f t="shared" si="19"/>
        <v>3854.538667</v>
      </c>
      <c r="R108" s="4">
        <f t="shared" si="20"/>
        <v>3848.750625</v>
      </c>
      <c r="S108" s="4">
        <f t="shared" si="21"/>
        <v>3841.308824</v>
      </c>
      <c r="T108" s="4">
        <f t="shared" si="22"/>
        <v>3834.125556</v>
      </c>
      <c r="U108" s="4">
        <f t="shared" si="23"/>
        <v>3829.193684</v>
      </c>
      <c r="V108" s="4">
        <f t="shared" si="24"/>
        <v>3824.23</v>
      </c>
    </row>
    <row r="109">
      <c r="A109" s="30">
        <v>46085.0</v>
      </c>
      <c r="B109" s="3">
        <v>3746.7</v>
      </c>
      <c r="C109" s="3">
        <v>3722.01</v>
      </c>
      <c r="D109" s="32">
        <f t="shared" si="65"/>
        <v>3771.705</v>
      </c>
      <c r="E109" s="32">
        <f t="shared" si="66"/>
        <v>3808.583333</v>
      </c>
      <c r="F109" s="32">
        <f t="shared" si="67"/>
        <v>3842.3225</v>
      </c>
      <c r="G109" s="32">
        <f t="shared" si="68"/>
        <v>3855.778</v>
      </c>
      <c r="H109" s="32">
        <f t="shared" si="69"/>
        <v>3848.541667</v>
      </c>
      <c r="I109" s="32">
        <f t="shared" si="6"/>
        <v>3848.478571</v>
      </c>
      <c r="J109" s="37">
        <f t="shared" si="7"/>
        <v>3844.43375</v>
      </c>
      <c r="K109" s="32">
        <f t="shared" si="8"/>
        <v>3846.557778</v>
      </c>
      <c r="L109" s="32">
        <f t="shared" si="14"/>
        <v>3849.747</v>
      </c>
      <c r="M109" s="32">
        <f t="shared" si="15"/>
        <v>3849.623636</v>
      </c>
      <c r="N109" s="32">
        <f t="shared" si="16"/>
        <v>3847.924167</v>
      </c>
      <c r="O109" s="32">
        <f t="shared" si="17"/>
        <v>3849.313846</v>
      </c>
      <c r="P109" s="32">
        <f t="shared" si="18"/>
        <v>3851.548571</v>
      </c>
      <c r="Q109" s="32">
        <f t="shared" si="19"/>
        <v>3851.98</v>
      </c>
      <c r="R109" s="4">
        <f t="shared" si="20"/>
        <v>3846.255625</v>
      </c>
      <c r="S109" s="4">
        <f t="shared" si="21"/>
        <v>3841.295294</v>
      </c>
      <c r="T109" s="4">
        <f t="shared" si="22"/>
        <v>3834.681111</v>
      </c>
      <c r="U109" s="4">
        <f t="shared" si="23"/>
        <v>3828.224737</v>
      </c>
      <c r="V109" s="4">
        <f t="shared" si="24"/>
        <v>3823.8345</v>
      </c>
    </row>
    <row r="110">
      <c r="A110" s="30">
        <v>46086.0</v>
      </c>
      <c r="B110" s="3">
        <v>3818.4</v>
      </c>
      <c r="C110" s="3">
        <v>3786.63</v>
      </c>
      <c r="D110" s="96">
        <f t="shared" ref="D110:D117" si="70">SUM(C109:C110)/2</f>
        <v>3754.32</v>
      </c>
      <c r="E110" s="97">
        <f t="shared" ref="E110:E117" si="71">SUM(C108:C110)/3</f>
        <v>3776.68</v>
      </c>
      <c r="F110" s="98">
        <f t="shared" ref="F110:F117" si="72">SUM(C107:C110)/4</f>
        <v>3803.095</v>
      </c>
      <c r="G110" s="99">
        <f t="shared" ref="G110:G117" si="73">SUM(C106:C110)/5</f>
        <v>3831.184</v>
      </c>
      <c r="H110" s="100">
        <f t="shared" ref="H110:H117" si="74">SUM(C105:C110)/6</f>
        <v>3844.253333</v>
      </c>
      <c r="I110" s="101">
        <f t="shared" si="6"/>
        <v>3839.697143</v>
      </c>
      <c r="J110" s="102">
        <f t="shared" si="7"/>
        <v>3840.7475</v>
      </c>
      <c r="K110" s="103">
        <f t="shared" si="8"/>
        <v>3838.011111</v>
      </c>
      <c r="L110" s="104">
        <f t="shared" si="14"/>
        <v>3840.565</v>
      </c>
      <c r="M110" s="105">
        <f t="shared" si="15"/>
        <v>3844.009091</v>
      </c>
      <c r="N110" s="106">
        <f t="shared" si="16"/>
        <v>3844.374167</v>
      </c>
      <c r="O110" s="107">
        <f t="shared" si="17"/>
        <v>3843.209231</v>
      </c>
      <c r="P110" s="108">
        <f t="shared" si="18"/>
        <v>3844.836429</v>
      </c>
      <c r="Q110" s="109">
        <f t="shared" si="19"/>
        <v>3847.220667</v>
      </c>
      <c r="R110" s="110">
        <f t="shared" si="20"/>
        <v>3847.895625</v>
      </c>
      <c r="S110" s="111">
        <f t="shared" si="21"/>
        <v>3842.748235</v>
      </c>
      <c r="T110" s="112">
        <f t="shared" si="22"/>
        <v>3838.258333</v>
      </c>
      <c r="U110" s="112">
        <f t="shared" si="23"/>
        <v>3832.152105</v>
      </c>
      <c r="V110" s="113">
        <f t="shared" si="24"/>
        <v>3826.145</v>
      </c>
    </row>
    <row r="111">
      <c r="A111" s="30">
        <v>46087.0</v>
      </c>
      <c r="B111" s="3">
        <v>3784.0</v>
      </c>
      <c r="C111" s="3">
        <v>3788.31</v>
      </c>
      <c r="D111" s="115">
        <f t="shared" si="70"/>
        <v>3787.47</v>
      </c>
      <c r="E111" s="163">
        <f t="shared" si="71"/>
        <v>3765.65</v>
      </c>
      <c r="F111" s="172">
        <f t="shared" si="72"/>
        <v>3779.5875</v>
      </c>
      <c r="G111" s="182">
        <f t="shared" si="73"/>
        <v>3800.138</v>
      </c>
      <c r="H111" s="153">
        <f t="shared" si="74"/>
        <v>3824.038333</v>
      </c>
      <c r="I111" s="174">
        <f t="shared" si="6"/>
        <v>3836.261429</v>
      </c>
      <c r="J111" s="146">
        <f t="shared" si="7"/>
        <v>3833.27375</v>
      </c>
      <c r="K111" s="154">
        <f t="shared" si="8"/>
        <v>3834.921111</v>
      </c>
      <c r="L111" s="243">
        <f t="shared" si="14"/>
        <v>3833.041</v>
      </c>
      <c r="M111" s="103">
        <f t="shared" si="15"/>
        <v>3835.814545</v>
      </c>
      <c r="N111" s="137">
        <f t="shared" si="16"/>
        <v>3839.3675</v>
      </c>
      <c r="O111" s="169">
        <f t="shared" si="17"/>
        <v>3840.061538</v>
      </c>
      <c r="P111" s="105">
        <f t="shared" si="18"/>
        <v>3839.287857</v>
      </c>
      <c r="Q111" s="107">
        <f t="shared" si="19"/>
        <v>3841.068</v>
      </c>
      <c r="R111" s="244">
        <f t="shared" si="20"/>
        <v>3843.53875</v>
      </c>
      <c r="S111" s="109">
        <f t="shared" si="21"/>
        <v>3844.390588</v>
      </c>
      <c r="T111" s="110">
        <f t="shared" si="22"/>
        <v>3839.723889</v>
      </c>
      <c r="U111" s="110">
        <f t="shared" si="23"/>
        <v>3835.629474</v>
      </c>
      <c r="V111" s="140">
        <f t="shared" si="24"/>
        <v>3829.96</v>
      </c>
    </row>
    <row r="112">
      <c r="A112" s="30">
        <v>46090.0</v>
      </c>
      <c r="B112" s="3">
        <v>3627.8</v>
      </c>
      <c r="C112" s="3">
        <v>3625.26</v>
      </c>
      <c r="D112" s="114">
        <f t="shared" si="70"/>
        <v>3706.785</v>
      </c>
      <c r="E112" s="115">
        <f t="shared" si="71"/>
        <v>3733.4</v>
      </c>
      <c r="F112" s="116">
        <f t="shared" si="72"/>
        <v>3730.5525</v>
      </c>
      <c r="G112" s="117">
        <f t="shared" si="73"/>
        <v>3748.722</v>
      </c>
      <c r="H112" s="118">
        <f t="shared" si="74"/>
        <v>3770.991667</v>
      </c>
      <c r="I112" s="119">
        <f t="shared" si="6"/>
        <v>3795.641429</v>
      </c>
      <c r="J112" s="120">
        <f t="shared" si="7"/>
        <v>3809.88625</v>
      </c>
      <c r="K112" s="121">
        <f t="shared" si="8"/>
        <v>3810.161111</v>
      </c>
      <c r="L112" s="122">
        <f t="shared" si="14"/>
        <v>3813.955</v>
      </c>
      <c r="M112" s="123">
        <f t="shared" si="15"/>
        <v>3814.151818</v>
      </c>
      <c r="N112" s="101">
        <f t="shared" si="16"/>
        <v>3818.268333</v>
      </c>
      <c r="O112" s="102">
        <f t="shared" si="17"/>
        <v>3822.897692</v>
      </c>
      <c r="P112" s="124">
        <f t="shared" si="18"/>
        <v>3824.718571</v>
      </c>
      <c r="Q112" s="103">
        <f t="shared" si="19"/>
        <v>3825.019333</v>
      </c>
      <c r="R112" s="104">
        <f t="shared" si="20"/>
        <v>3827.58</v>
      </c>
      <c r="S112" s="106">
        <f t="shared" si="21"/>
        <v>3830.698824</v>
      </c>
      <c r="T112" s="125">
        <f t="shared" si="22"/>
        <v>3832.216667</v>
      </c>
      <c r="U112" s="126">
        <f t="shared" si="23"/>
        <v>3828.436316</v>
      </c>
      <c r="V112" s="127">
        <f t="shared" si="24"/>
        <v>3825.111</v>
      </c>
    </row>
    <row r="113">
      <c r="A113" s="30">
        <v>46091.0</v>
      </c>
      <c r="B113" s="3">
        <v>3785.1</v>
      </c>
      <c r="C113" s="3">
        <v>3752.23</v>
      </c>
      <c r="D113" s="115">
        <f t="shared" si="70"/>
        <v>3688.745</v>
      </c>
      <c r="E113" s="128">
        <f t="shared" si="71"/>
        <v>3721.933333</v>
      </c>
      <c r="F113" s="129">
        <f t="shared" si="72"/>
        <v>3738.1075</v>
      </c>
      <c r="G113" s="130">
        <f t="shared" si="73"/>
        <v>3734.888</v>
      </c>
      <c r="H113" s="131">
        <f t="shared" si="74"/>
        <v>3749.306667</v>
      </c>
      <c r="I113" s="132">
        <f t="shared" si="6"/>
        <v>3768.311429</v>
      </c>
      <c r="J113" s="133">
        <f t="shared" si="7"/>
        <v>3790.215</v>
      </c>
      <c r="K113" s="122">
        <f t="shared" si="8"/>
        <v>3803.48</v>
      </c>
      <c r="L113" s="134">
        <f t="shared" si="14"/>
        <v>3804.368</v>
      </c>
      <c r="M113" s="135">
        <f t="shared" si="15"/>
        <v>3808.343636</v>
      </c>
      <c r="N113" s="136">
        <f t="shared" si="16"/>
        <v>3808.991667</v>
      </c>
      <c r="O113" s="137">
        <f t="shared" si="17"/>
        <v>3813.188462</v>
      </c>
      <c r="P113" s="105">
        <f t="shared" si="18"/>
        <v>3817.85</v>
      </c>
      <c r="Q113" s="107">
        <f t="shared" si="19"/>
        <v>3819.886</v>
      </c>
      <c r="R113" s="138">
        <f t="shared" si="20"/>
        <v>3820.47</v>
      </c>
      <c r="S113" s="126">
        <f t="shared" si="21"/>
        <v>3823.147647</v>
      </c>
      <c r="T113" s="139">
        <f t="shared" si="22"/>
        <v>3826.339444</v>
      </c>
      <c r="U113" s="140">
        <f t="shared" si="23"/>
        <v>3828.006842</v>
      </c>
      <c r="V113" s="141">
        <f t="shared" si="24"/>
        <v>3824.626</v>
      </c>
    </row>
    <row r="114">
      <c r="A114" s="30">
        <v>46092.0</v>
      </c>
      <c r="B114" s="3">
        <v>3600.8</v>
      </c>
      <c r="C114" s="3">
        <v>3652.06</v>
      </c>
      <c r="D114" s="115">
        <f t="shared" si="70"/>
        <v>3702.145</v>
      </c>
      <c r="E114" s="142">
        <f t="shared" si="71"/>
        <v>3676.516667</v>
      </c>
      <c r="F114" s="117">
        <f t="shared" si="72"/>
        <v>3704.465</v>
      </c>
      <c r="G114" s="143">
        <f t="shared" si="73"/>
        <v>3720.898</v>
      </c>
      <c r="H114" s="144">
        <f t="shared" si="74"/>
        <v>3721.083333</v>
      </c>
      <c r="I114" s="145">
        <f t="shared" si="6"/>
        <v>3735.414286</v>
      </c>
      <c r="J114" s="120">
        <f t="shared" si="7"/>
        <v>3753.78</v>
      </c>
      <c r="K114" s="99">
        <f t="shared" si="8"/>
        <v>3774.864444</v>
      </c>
      <c r="L114" s="146">
        <f t="shared" si="14"/>
        <v>3788.338</v>
      </c>
      <c r="M114" s="135">
        <f t="shared" si="15"/>
        <v>3790.521818</v>
      </c>
      <c r="N114" s="124">
        <f t="shared" si="16"/>
        <v>3795.32</v>
      </c>
      <c r="O114" s="137">
        <f t="shared" si="17"/>
        <v>3796.92</v>
      </c>
      <c r="P114" s="105">
        <f t="shared" si="18"/>
        <v>3801.679286</v>
      </c>
      <c r="Q114" s="107">
        <f t="shared" si="19"/>
        <v>3806.797333</v>
      </c>
      <c r="R114" s="125">
        <f t="shared" si="20"/>
        <v>3809.396875</v>
      </c>
      <c r="S114" s="126">
        <f t="shared" si="21"/>
        <v>3810.563529</v>
      </c>
      <c r="T114" s="109">
        <f t="shared" si="22"/>
        <v>3813.642778</v>
      </c>
      <c r="U114" s="147">
        <f t="shared" si="23"/>
        <v>3817.166842</v>
      </c>
      <c r="V114" s="141">
        <f t="shared" si="24"/>
        <v>3819.2095</v>
      </c>
    </row>
    <row r="115">
      <c r="A115" s="30">
        <v>46093.0</v>
      </c>
      <c r="B115" s="3">
        <v>3422.6</v>
      </c>
      <c r="C115" s="3">
        <v>3448.49</v>
      </c>
      <c r="D115" s="96">
        <f t="shared" si="70"/>
        <v>3550.275</v>
      </c>
      <c r="E115" s="115">
        <f t="shared" si="71"/>
        <v>3617.593333</v>
      </c>
      <c r="F115" s="148">
        <f t="shared" si="72"/>
        <v>3619.51</v>
      </c>
      <c r="G115" s="149">
        <f t="shared" si="73"/>
        <v>3653.27</v>
      </c>
      <c r="H115" s="150">
        <f t="shared" si="74"/>
        <v>3675.496667</v>
      </c>
      <c r="I115" s="151">
        <f t="shared" si="6"/>
        <v>3682.141429</v>
      </c>
      <c r="J115" s="152">
        <f t="shared" si="7"/>
        <v>3699.54875</v>
      </c>
      <c r="K115" s="119">
        <f t="shared" si="8"/>
        <v>3719.858889</v>
      </c>
      <c r="L115" s="153">
        <f t="shared" si="14"/>
        <v>3742.227</v>
      </c>
      <c r="M115" s="99">
        <f t="shared" si="15"/>
        <v>3757.442727</v>
      </c>
      <c r="N115" s="146">
        <f t="shared" si="16"/>
        <v>3762.019167</v>
      </c>
      <c r="O115" s="154">
        <f t="shared" si="17"/>
        <v>3768.640769</v>
      </c>
      <c r="P115" s="102">
        <f t="shared" si="18"/>
        <v>3772.032143</v>
      </c>
      <c r="Q115" s="155">
        <f t="shared" si="19"/>
        <v>3778.133333</v>
      </c>
      <c r="R115" s="104">
        <f t="shared" si="20"/>
        <v>3784.403125</v>
      </c>
      <c r="S115" s="105">
        <f t="shared" si="21"/>
        <v>3788.167059</v>
      </c>
      <c r="T115" s="156">
        <f t="shared" si="22"/>
        <v>3790.448333</v>
      </c>
      <c r="U115" s="125">
        <f t="shared" si="23"/>
        <v>3794.424211</v>
      </c>
      <c r="V115" s="109">
        <f t="shared" si="24"/>
        <v>3798.733</v>
      </c>
    </row>
    <row r="116">
      <c r="A116" s="30">
        <v>46094.0</v>
      </c>
      <c r="B116" s="3">
        <v>3324.5</v>
      </c>
      <c r="C116" s="3">
        <v>3337.3</v>
      </c>
      <c r="D116" s="115">
        <f t="shared" si="70"/>
        <v>3392.895</v>
      </c>
      <c r="E116" s="116">
        <f t="shared" si="71"/>
        <v>3479.283333</v>
      </c>
      <c r="F116" s="96">
        <f t="shared" si="72"/>
        <v>3547.52</v>
      </c>
      <c r="G116" s="157">
        <f t="shared" si="73"/>
        <v>3563.068</v>
      </c>
      <c r="H116" s="158">
        <f t="shared" si="74"/>
        <v>3600.608333</v>
      </c>
      <c r="I116" s="159">
        <f t="shared" si="6"/>
        <v>3627.182857</v>
      </c>
      <c r="J116" s="160">
        <f t="shared" si="7"/>
        <v>3639.03625</v>
      </c>
      <c r="K116" s="161">
        <f t="shared" si="8"/>
        <v>3659.298889</v>
      </c>
      <c r="L116" s="162">
        <f t="shared" si="14"/>
        <v>3681.603</v>
      </c>
      <c r="M116" s="121">
        <f t="shared" si="15"/>
        <v>3705.415455</v>
      </c>
      <c r="N116" s="100">
        <f t="shared" si="16"/>
        <v>3722.430833</v>
      </c>
      <c r="O116" s="134">
        <f t="shared" si="17"/>
        <v>3729.348462</v>
      </c>
      <c r="P116" s="135">
        <f t="shared" si="18"/>
        <v>3737.830714</v>
      </c>
      <c r="Q116" s="136">
        <f t="shared" si="19"/>
        <v>3743.05</v>
      </c>
      <c r="R116" s="137">
        <f t="shared" si="20"/>
        <v>3750.58125</v>
      </c>
      <c r="S116" s="105">
        <f t="shared" si="21"/>
        <v>3758.102941</v>
      </c>
      <c r="T116" s="107">
        <f t="shared" si="22"/>
        <v>3763.118889</v>
      </c>
      <c r="U116" s="138">
        <f t="shared" si="23"/>
        <v>3766.598421</v>
      </c>
      <c r="V116" s="127">
        <f t="shared" si="24"/>
        <v>3771.568</v>
      </c>
    </row>
    <row r="117">
      <c r="A117" s="30">
        <v>46097.0</v>
      </c>
      <c r="B117" s="3">
        <v>3374.8</v>
      </c>
      <c r="C117" s="3">
        <v>3349.02</v>
      </c>
      <c r="D117" s="115">
        <f t="shared" si="70"/>
        <v>3343.16</v>
      </c>
      <c r="E117" s="163">
        <f t="shared" si="71"/>
        <v>3378.27</v>
      </c>
      <c r="F117" s="150">
        <f t="shared" si="72"/>
        <v>3446.7175</v>
      </c>
      <c r="G117" s="117">
        <f t="shared" si="73"/>
        <v>3507.82</v>
      </c>
      <c r="H117" s="97">
        <f t="shared" si="74"/>
        <v>3527.393333</v>
      </c>
      <c r="I117" s="118">
        <f t="shared" si="6"/>
        <v>3564.667143</v>
      </c>
      <c r="J117" s="164">
        <f t="shared" si="7"/>
        <v>3592.4125</v>
      </c>
      <c r="K117" s="165">
        <f t="shared" si="8"/>
        <v>3606.812222</v>
      </c>
      <c r="L117" s="166">
        <f t="shared" si="14"/>
        <v>3628.271</v>
      </c>
      <c r="M117" s="167">
        <f t="shared" si="15"/>
        <v>3651.368182</v>
      </c>
      <c r="N117" s="134">
        <f t="shared" si="16"/>
        <v>3675.715833</v>
      </c>
      <c r="O117" s="168">
        <f t="shared" si="17"/>
        <v>3693.706923</v>
      </c>
      <c r="P117" s="155">
        <f t="shared" si="18"/>
        <v>3702.182143</v>
      </c>
      <c r="Q117" s="169">
        <f t="shared" si="19"/>
        <v>3711.91</v>
      </c>
      <c r="R117" s="106">
        <f t="shared" si="20"/>
        <v>3718.423125</v>
      </c>
      <c r="S117" s="125">
        <f t="shared" si="21"/>
        <v>3726.96</v>
      </c>
      <c r="T117" s="127">
        <f t="shared" si="22"/>
        <v>3735.376111</v>
      </c>
      <c r="U117" s="109">
        <f t="shared" si="23"/>
        <v>3741.324211</v>
      </c>
      <c r="V117" s="110">
        <f t="shared" si="24"/>
        <v>3745.7195</v>
      </c>
    </row>
    <row r="118">
      <c r="A118" s="30">
        <v>46098.0</v>
      </c>
      <c r="B118" s="3">
        <v>3492.0</v>
      </c>
      <c r="C118" s="3">
        <v>3444.08</v>
      </c>
      <c r="D118" s="32">
        <f t="shared" ref="D118:D120" si="75">SUM(C117:C118)/2</f>
        <v>3396.55</v>
      </c>
      <c r="E118" s="32">
        <f t="shared" ref="E118:E120" si="76">SUM(C116:C118)/3</f>
        <v>3376.8</v>
      </c>
      <c r="F118" s="32">
        <f t="shared" ref="F118:F120" si="77">SUM(C115:C118)/4</f>
        <v>3394.7225</v>
      </c>
      <c r="G118" s="32">
        <f t="shared" ref="G118:G120" si="78">SUM(C114:C118)/5</f>
        <v>3446.19</v>
      </c>
      <c r="H118" s="32">
        <f t="shared" ref="H118:H120" si="79">SUM(C113:C118)/6</f>
        <v>3497.196667</v>
      </c>
      <c r="I118" s="32">
        <f t="shared" si="6"/>
        <v>3515.491429</v>
      </c>
      <c r="J118" s="37">
        <f t="shared" si="7"/>
        <v>3549.59375</v>
      </c>
      <c r="K118" s="32">
        <f t="shared" si="8"/>
        <v>3575.931111</v>
      </c>
      <c r="L118" s="32">
        <f t="shared" si="14"/>
        <v>3590.539</v>
      </c>
      <c r="M118" s="32">
        <f t="shared" si="15"/>
        <v>3611.526364</v>
      </c>
      <c r="N118" s="32">
        <f t="shared" si="16"/>
        <v>3634.094167</v>
      </c>
      <c r="O118" s="32">
        <f t="shared" si="17"/>
        <v>3657.897692</v>
      </c>
      <c r="P118" s="32">
        <f t="shared" si="18"/>
        <v>3675.876429</v>
      </c>
      <c r="Q118" s="32">
        <f t="shared" si="19"/>
        <v>3684.975333</v>
      </c>
      <c r="R118" s="4">
        <f t="shared" si="20"/>
        <v>3695.170625</v>
      </c>
      <c r="S118" s="4">
        <f t="shared" si="21"/>
        <v>3702.285294</v>
      </c>
      <c r="T118" s="4">
        <f t="shared" si="22"/>
        <v>3711.244444</v>
      </c>
      <c r="U118" s="4">
        <f t="shared" si="23"/>
        <v>3720.044737</v>
      </c>
      <c r="V118" s="4">
        <f t="shared" si="24"/>
        <v>3726.462</v>
      </c>
    </row>
    <row r="119">
      <c r="A119" s="30">
        <v>46099.0</v>
      </c>
      <c r="B119" s="3">
        <v>3572.8</v>
      </c>
      <c r="C119" s="3">
        <v>3559.65</v>
      </c>
      <c r="D119" s="32">
        <f t="shared" si="75"/>
        <v>3501.865</v>
      </c>
      <c r="E119" s="32">
        <f t="shared" si="76"/>
        <v>3450.916667</v>
      </c>
      <c r="F119" s="32">
        <f t="shared" si="77"/>
        <v>3422.5125</v>
      </c>
      <c r="G119" s="32">
        <f t="shared" si="78"/>
        <v>3427.708</v>
      </c>
      <c r="H119" s="32">
        <f t="shared" si="79"/>
        <v>3465.1</v>
      </c>
      <c r="I119" s="32">
        <f t="shared" si="6"/>
        <v>3506.118571</v>
      </c>
      <c r="J119" s="37">
        <f t="shared" si="7"/>
        <v>3521.01125</v>
      </c>
      <c r="K119" s="32">
        <f t="shared" si="8"/>
        <v>3550.711111</v>
      </c>
      <c r="L119" s="32">
        <f t="shared" si="14"/>
        <v>3574.303</v>
      </c>
      <c r="M119" s="32">
        <f t="shared" si="15"/>
        <v>3587.730909</v>
      </c>
      <c r="N119" s="32">
        <f t="shared" si="16"/>
        <v>3607.203333</v>
      </c>
      <c r="O119" s="32">
        <f t="shared" si="17"/>
        <v>3628.367692</v>
      </c>
      <c r="P119" s="32">
        <f t="shared" si="18"/>
        <v>3650.88</v>
      </c>
      <c r="Q119" s="32">
        <f t="shared" si="19"/>
        <v>3668.128</v>
      </c>
      <c r="R119" s="4">
        <f t="shared" si="20"/>
        <v>3677.1425</v>
      </c>
      <c r="S119" s="4">
        <f t="shared" si="21"/>
        <v>3687.198824</v>
      </c>
      <c r="T119" s="4">
        <f t="shared" si="22"/>
        <v>3694.361111</v>
      </c>
      <c r="U119" s="4">
        <f t="shared" si="23"/>
        <v>3703.265789</v>
      </c>
      <c r="V119" s="4">
        <f t="shared" si="24"/>
        <v>3712.025</v>
      </c>
    </row>
    <row r="120">
      <c r="A120" s="30">
        <v>46100.0</v>
      </c>
      <c r="B120" s="3">
        <v>3454.2</v>
      </c>
      <c r="C120" s="3">
        <v>3454.63</v>
      </c>
      <c r="D120" s="32">
        <f t="shared" si="75"/>
        <v>3507.14</v>
      </c>
      <c r="E120" s="32">
        <f t="shared" si="76"/>
        <v>3486.12</v>
      </c>
      <c r="F120" s="32">
        <f t="shared" si="77"/>
        <v>3451.845</v>
      </c>
      <c r="G120" s="32">
        <f t="shared" si="78"/>
        <v>3428.936</v>
      </c>
      <c r="H120" s="32">
        <f t="shared" si="79"/>
        <v>3432.195</v>
      </c>
      <c r="I120" s="32">
        <f t="shared" si="6"/>
        <v>3463.604286</v>
      </c>
      <c r="J120" s="37">
        <f t="shared" si="7"/>
        <v>3499.6825</v>
      </c>
      <c r="K120" s="32">
        <f t="shared" si="8"/>
        <v>3513.635556</v>
      </c>
      <c r="L120" s="32">
        <f t="shared" si="14"/>
        <v>3541.103</v>
      </c>
      <c r="M120" s="32">
        <f t="shared" si="15"/>
        <v>3563.423636</v>
      </c>
      <c r="N120" s="32">
        <f t="shared" si="16"/>
        <v>3576.639167</v>
      </c>
      <c r="O120" s="32">
        <f t="shared" si="17"/>
        <v>3595.466923</v>
      </c>
      <c r="P120" s="32">
        <f t="shared" si="18"/>
        <v>3615.957857</v>
      </c>
      <c r="Q120" s="32">
        <f t="shared" si="19"/>
        <v>3637.796667</v>
      </c>
      <c r="R120" s="4">
        <f t="shared" si="20"/>
        <v>3654.784375</v>
      </c>
      <c r="S120" s="4">
        <f t="shared" si="21"/>
        <v>3664.053529</v>
      </c>
      <c r="T120" s="4">
        <f t="shared" si="22"/>
        <v>3674.278333</v>
      </c>
      <c r="U120" s="4">
        <f t="shared" si="23"/>
        <v>3681.743684</v>
      </c>
      <c r="V120" s="4">
        <f t="shared" si="24"/>
        <v>3690.834</v>
      </c>
    </row>
    <row r="121">
      <c r="A121" s="30">
        <v>46101.0</v>
      </c>
      <c r="B121" s="3">
        <v>3462.2</v>
      </c>
      <c r="C121" s="3">
        <v>3475.95</v>
      </c>
      <c r="D121" s="148">
        <f t="shared" ref="D121:D123" si="80">SUM(C120:C121)/2</f>
        <v>3465.29</v>
      </c>
      <c r="E121" s="170">
        <f t="shared" ref="E121:E123" si="81">SUM(C119:C121)/3</f>
        <v>3496.743333</v>
      </c>
      <c r="F121" s="171">
        <f t="shared" ref="F121:F123" si="82">SUM(C118:C121)/4</f>
        <v>3483.5775</v>
      </c>
      <c r="G121" s="96">
        <f t="shared" ref="G121:G123" si="83">SUM(C117:C121)/5</f>
        <v>3456.666</v>
      </c>
      <c r="H121" s="148">
        <f t="shared" ref="H121:H123" si="84">SUM(C116:C121)/6</f>
        <v>3436.771667</v>
      </c>
      <c r="I121" s="129">
        <f t="shared" si="6"/>
        <v>3438.445714</v>
      </c>
      <c r="J121" s="150">
        <f t="shared" si="7"/>
        <v>3465.1475</v>
      </c>
      <c r="K121" s="117">
        <f t="shared" si="8"/>
        <v>3497.045556</v>
      </c>
      <c r="L121" s="172">
        <f t="shared" si="14"/>
        <v>3509.867</v>
      </c>
      <c r="M121" s="173">
        <f t="shared" si="15"/>
        <v>3535.18</v>
      </c>
      <c r="N121" s="118">
        <f t="shared" si="16"/>
        <v>3556.134167</v>
      </c>
      <c r="O121" s="164">
        <f t="shared" si="17"/>
        <v>3568.893846</v>
      </c>
      <c r="P121" s="132">
        <f t="shared" si="18"/>
        <v>3586.93</v>
      </c>
      <c r="Q121" s="166">
        <f t="shared" si="19"/>
        <v>3606.624</v>
      </c>
      <c r="R121" s="174">
        <f t="shared" si="20"/>
        <v>3627.68125</v>
      </c>
      <c r="S121" s="100">
        <f t="shared" si="21"/>
        <v>3644.264706</v>
      </c>
      <c r="T121" s="134">
        <f t="shared" si="22"/>
        <v>3653.603333</v>
      </c>
      <c r="U121" s="135">
        <f t="shared" si="23"/>
        <v>3663.84</v>
      </c>
      <c r="V121" s="124">
        <f t="shared" si="24"/>
        <v>3671.454</v>
      </c>
    </row>
    <row r="122">
      <c r="A122" s="30">
        <v>46104.0</v>
      </c>
      <c r="B122" s="3">
        <v>3412.5</v>
      </c>
      <c r="C122" s="3">
        <v>3403.27</v>
      </c>
      <c r="D122" s="115">
        <f t="shared" si="80"/>
        <v>3439.61</v>
      </c>
      <c r="E122" s="148">
        <f t="shared" si="81"/>
        <v>3444.616667</v>
      </c>
      <c r="F122" s="128">
        <f t="shared" si="82"/>
        <v>3473.375</v>
      </c>
      <c r="G122" s="148">
        <f t="shared" si="83"/>
        <v>3467.516</v>
      </c>
      <c r="H122" s="148">
        <f t="shared" si="84"/>
        <v>3447.766667</v>
      </c>
      <c r="I122" s="128">
        <f t="shared" si="6"/>
        <v>3431.985714</v>
      </c>
      <c r="J122" s="175">
        <f t="shared" si="7"/>
        <v>3434.04875</v>
      </c>
      <c r="K122" s="117">
        <f t="shared" si="8"/>
        <v>3458.272222</v>
      </c>
      <c r="L122" s="143">
        <f t="shared" si="14"/>
        <v>3487.668</v>
      </c>
      <c r="M122" s="97">
        <f t="shared" si="15"/>
        <v>3500.176364</v>
      </c>
      <c r="N122" s="176">
        <f t="shared" si="16"/>
        <v>3524.1875</v>
      </c>
      <c r="O122" s="152">
        <f t="shared" si="17"/>
        <v>3544.375385</v>
      </c>
      <c r="P122" s="145">
        <f t="shared" si="18"/>
        <v>3557.063571</v>
      </c>
      <c r="Q122" s="177">
        <f t="shared" si="19"/>
        <v>3574.686</v>
      </c>
      <c r="R122" s="166">
        <f t="shared" si="20"/>
        <v>3593.914375</v>
      </c>
      <c r="S122" s="99">
        <f t="shared" si="21"/>
        <v>3614.480588</v>
      </c>
      <c r="T122" s="100">
        <f t="shared" si="22"/>
        <v>3630.876111</v>
      </c>
      <c r="U122" s="134">
        <f t="shared" si="23"/>
        <v>3640.427895</v>
      </c>
      <c r="V122" s="135">
        <f t="shared" si="24"/>
        <v>3650.8115</v>
      </c>
    </row>
    <row r="123">
      <c r="A123" s="30">
        <v>46105.0</v>
      </c>
      <c r="B123" s="3">
        <v>3479.7</v>
      </c>
      <c r="C123" s="3">
        <v>3463.24</v>
      </c>
      <c r="D123" s="115">
        <f t="shared" si="80"/>
        <v>3433.255</v>
      </c>
      <c r="E123" s="178">
        <f t="shared" si="81"/>
        <v>3447.486667</v>
      </c>
      <c r="F123" s="129">
        <f t="shared" si="82"/>
        <v>3449.2725</v>
      </c>
      <c r="G123" s="175">
        <f t="shared" si="83"/>
        <v>3471.348</v>
      </c>
      <c r="H123" s="149">
        <f t="shared" si="84"/>
        <v>3466.803333</v>
      </c>
      <c r="I123" s="149">
        <f t="shared" si="6"/>
        <v>3449.977143</v>
      </c>
      <c r="J123" s="117">
        <f t="shared" si="7"/>
        <v>3435.8925</v>
      </c>
      <c r="K123" s="159">
        <f t="shared" si="8"/>
        <v>3437.292222</v>
      </c>
      <c r="L123" s="179">
        <f t="shared" si="14"/>
        <v>3458.769</v>
      </c>
      <c r="M123" s="173">
        <f t="shared" si="15"/>
        <v>3485.447273</v>
      </c>
      <c r="N123" s="152">
        <f t="shared" si="16"/>
        <v>3497.098333</v>
      </c>
      <c r="O123" s="145">
        <f t="shared" si="17"/>
        <v>3519.499231</v>
      </c>
      <c r="P123" s="165">
        <f t="shared" si="18"/>
        <v>3538.58</v>
      </c>
      <c r="Q123" s="162">
        <f t="shared" si="19"/>
        <v>3550.808667</v>
      </c>
      <c r="R123" s="153">
        <f t="shared" si="20"/>
        <v>3567.720625</v>
      </c>
      <c r="S123" s="99">
        <f t="shared" si="21"/>
        <v>3586.227647</v>
      </c>
      <c r="T123" s="146">
        <f t="shared" si="22"/>
        <v>3606.078333</v>
      </c>
      <c r="U123" s="154">
        <f t="shared" si="23"/>
        <v>3622.053158</v>
      </c>
      <c r="V123" s="102">
        <f t="shared" si="24"/>
        <v>3631.5685</v>
      </c>
    </row>
    <row r="124">
      <c r="A124" s="30">
        <v>46106.0</v>
      </c>
      <c r="B124" s="3">
        <v>3543.2</v>
      </c>
      <c r="C124" s="3">
        <v>3550.39</v>
      </c>
      <c r="D124" s="32">
        <f t="shared" ref="D124:D125" si="85">SUM(C123:C124)/2</f>
        <v>3506.815</v>
      </c>
      <c r="E124" s="32">
        <f t="shared" ref="E124:E125" si="86">SUM(C122:C124)/3</f>
        <v>3472.3</v>
      </c>
      <c r="F124" s="32">
        <f t="shared" ref="F124:F125" si="87">SUM(C121:C124)/4</f>
        <v>3473.2125</v>
      </c>
      <c r="G124" s="32">
        <f t="shared" ref="G124:G125" si="88">SUM(C120:C124)/5</f>
        <v>3469.496</v>
      </c>
      <c r="H124" s="32">
        <f t="shared" ref="H124:H125" si="89">SUM(C119:C124)/6</f>
        <v>3484.521667</v>
      </c>
      <c r="I124" s="32">
        <f t="shared" si="6"/>
        <v>3478.744286</v>
      </c>
      <c r="J124" s="37">
        <f t="shared" si="7"/>
        <v>3462.52875</v>
      </c>
      <c r="K124" s="32">
        <f t="shared" si="8"/>
        <v>3448.614444</v>
      </c>
      <c r="L124" s="32">
        <f t="shared" si="14"/>
        <v>3448.602</v>
      </c>
      <c r="M124" s="32">
        <f t="shared" si="15"/>
        <v>3467.098182</v>
      </c>
      <c r="N124" s="32">
        <f t="shared" si="16"/>
        <v>3490.859167</v>
      </c>
      <c r="O124" s="32">
        <f t="shared" si="17"/>
        <v>3501.197692</v>
      </c>
      <c r="P124" s="32">
        <f t="shared" si="18"/>
        <v>3521.705714</v>
      </c>
      <c r="Q124" s="32">
        <f t="shared" si="19"/>
        <v>3539.367333</v>
      </c>
      <c r="R124" s="4">
        <f t="shared" si="20"/>
        <v>3550.7825</v>
      </c>
      <c r="S124" s="4">
        <f t="shared" si="21"/>
        <v>3566.701176</v>
      </c>
      <c r="T124" s="4">
        <f t="shared" si="22"/>
        <v>3584.236667</v>
      </c>
      <c r="U124" s="4">
        <f t="shared" si="23"/>
        <v>3603.147368</v>
      </c>
      <c r="V124" s="4">
        <f t="shared" si="24"/>
        <v>3618.47</v>
      </c>
    </row>
    <row r="125">
      <c r="A125" s="30">
        <v>46108.0</v>
      </c>
      <c r="B125" s="3">
        <v>3445.2</v>
      </c>
      <c r="C125" s="3">
        <v>3460.5</v>
      </c>
      <c r="D125" s="32">
        <f t="shared" si="85"/>
        <v>3505.445</v>
      </c>
      <c r="E125" s="32">
        <f t="shared" si="86"/>
        <v>3491.376667</v>
      </c>
      <c r="F125" s="32">
        <f t="shared" si="87"/>
        <v>3469.35</v>
      </c>
      <c r="G125" s="32">
        <f t="shared" si="88"/>
        <v>3470.67</v>
      </c>
      <c r="H125" s="32">
        <f t="shared" si="89"/>
        <v>3467.996667</v>
      </c>
      <c r="I125" s="32">
        <f t="shared" si="6"/>
        <v>3481.09</v>
      </c>
      <c r="J125" s="37">
        <f t="shared" si="7"/>
        <v>3476.46375</v>
      </c>
      <c r="K125" s="32">
        <f t="shared" si="8"/>
        <v>3462.303333</v>
      </c>
      <c r="L125" s="32">
        <f t="shared" si="14"/>
        <v>3449.803</v>
      </c>
      <c r="M125" s="32">
        <f t="shared" si="15"/>
        <v>3449.683636</v>
      </c>
      <c r="N125" s="32">
        <f t="shared" si="16"/>
        <v>3466.548333</v>
      </c>
      <c r="O125" s="32">
        <f t="shared" si="17"/>
        <v>3488.523846</v>
      </c>
      <c r="P125" s="32">
        <f t="shared" si="18"/>
        <v>3498.290714</v>
      </c>
      <c r="Q125" s="32">
        <f t="shared" si="19"/>
        <v>3517.625333</v>
      </c>
      <c r="R125" s="4">
        <f t="shared" si="20"/>
        <v>3534.438125</v>
      </c>
      <c r="S125" s="4">
        <f t="shared" si="21"/>
        <v>3545.471765</v>
      </c>
      <c r="T125" s="4">
        <f t="shared" si="22"/>
        <v>3560.801111</v>
      </c>
      <c r="U125" s="4">
        <f t="shared" si="23"/>
        <v>3577.724211</v>
      </c>
      <c r="V125" s="4">
        <f t="shared" si="24"/>
        <v>3596.015</v>
      </c>
    </row>
    <row r="126">
      <c r="A126" s="30">
        <v>46111.0</v>
      </c>
      <c r="B126" s="3">
        <v>3363.8</v>
      </c>
      <c r="C126" s="3">
        <v>3377.37</v>
      </c>
      <c r="D126" s="150">
        <f t="shared" ref="D126:D130" si="90">SUM(C125:C126)/2</f>
        <v>3418.935</v>
      </c>
      <c r="E126" s="180">
        <f t="shared" ref="E126:E130" si="91">SUM(C124:C126)/3</f>
        <v>3462.753333</v>
      </c>
      <c r="F126" s="148">
        <f t="shared" ref="F126:F130" si="92">SUM(C123:C126)/4</f>
        <v>3462.875</v>
      </c>
      <c r="G126" s="128">
        <f t="shared" ref="G126:G130" si="93">SUM(C122:C126)/5</f>
        <v>3450.954</v>
      </c>
      <c r="H126" s="129">
        <f t="shared" ref="H126:H130" si="94">SUM(C121:C126)/6</f>
        <v>3455.12</v>
      </c>
      <c r="I126" s="150">
        <f t="shared" si="6"/>
        <v>3455.05</v>
      </c>
      <c r="J126" s="117">
        <f t="shared" si="7"/>
        <v>3468.125</v>
      </c>
      <c r="K126" s="130">
        <f t="shared" si="8"/>
        <v>3465.453333</v>
      </c>
      <c r="L126" s="158">
        <f t="shared" si="14"/>
        <v>3453.81</v>
      </c>
      <c r="M126" s="159">
        <f t="shared" si="15"/>
        <v>3443.218182</v>
      </c>
      <c r="N126" s="97">
        <f t="shared" si="16"/>
        <v>3443.6575</v>
      </c>
      <c r="O126" s="173">
        <f t="shared" si="17"/>
        <v>3459.688462</v>
      </c>
      <c r="P126" s="131">
        <f t="shared" si="18"/>
        <v>3480.584286</v>
      </c>
      <c r="Q126" s="181">
        <f t="shared" si="19"/>
        <v>3490.229333</v>
      </c>
      <c r="R126" s="182">
        <f t="shared" si="20"/>
        <v>3508.859375</v>
      </c>
      <c r="S126" s="165">
        <f t="shared" si="21"/>
        <v>3525.198824</v>
      </c>
      <c r="T126" s="162">
        <f t="shared" si="22"/>
        <v>3536.132778</v>
      </c>
      <c r="U126" s="153">
        <f t="shared" si="23"/>
        <v>3551.146842</v>
      </c>
      <c r="V126" s="174">
        <f t="shared" si="24"/>
        <v>3567.7065</v>
      </c>
    </row>
    <row r="127">
      <c r="A127" s="30">
        <v>46113.0</v>
      </c>
      <c r="B127" s="3">
        <v>3425.8</v>
      </c>
      <c r="C127" s="3">
        <v>3440.49</v>
      </c>
      <c r="D127" s="115">
        <f t="shared" si="90"/>
        <v>3408.93</v>
      </c>
      <c r="E127" s="148">
        <f t="shared" si="91"/>
        <v>3426.12</v>
      </c>
      <c r="F127" s="148">
        <f t="shared" si="92"/>
        <v>3457.1875</v>
      </c>
      <c r="G127" s="96">
        <f t="shared" si="93"/>
        <v>3458.398</v>
      </c>
      <c r="H127" s="148">
        <f t="shared" si="94"/>
        <v>3449.21</v>
      </c>
      <c r="I127" s="163">
        <f t="shared" si="6"/>
        <v>3453.03</v>
      </c>
      <c r="J127" s="183">
        <f t="shared" si="7"/>
        <v>3453.23</v>
      </c>
      <c r="K127" s="149">
        <f t="shared" si="8"/>
        <v>3465.054444</v>
      </c>
      <c r="L127" s="150">
        <f t="shared" si="14"/>
        <v>3462.957</v>
      </c>
      <c r="M127" s="150">
        <f t="shared" si="15"/>
        <v>3452.599091</v>
      </c>
      <c r="N127" s="130">
        <f t="shared" si="16"/>
        <v>3442.990833</v>
      </c>
      <c r="O127" s="159">
        <f t="shared" si="17"/>
        <v>3443.413846</v>
      </c>
      <c r="P127" s="184">
        <f t="shared" si="18"/>
        <v>3458.317143</v>
      </c>
      <c r="Q127" s="160">
        <f t="shared" si="19"/>
        <v>3477.911333</v>
      </c>
      <c r="R127" s="118">
        <f t="shared" si="20"/>
        <v>3487.120625</v>
      </c>
      <c r="S127" s="164">
        <f t="shared" si="21"/>
        <v>3504.837647</v>
      </c>
      <c r="T127" s="182">
        <f t="shared" si="22"/>
        <v>3520.492778</v>
      </c>
      <c r="U127" s="119">
        <f t="shared" si="23"/>
        <v>3531.098947</v>
      </c>
      <c r="V127" s="120">
        <f t="shared" si="24"/>
        <v>3545.614</v>
      </c>
    </row>
    <row r="128">
      <c r="A128" s="30">
        <v>46114.0</v>
      </c>
      <c r="B128" s="49">
        <v>3391.4</v>
      </c>
      <c r="C128" s="50">
        <v>3353.0</v>
      </c>
      <c r="D128" s="115">
        <f t="shared" si="90"/>
        <v>3396.745</v>
      </c>
      <c r="E128" s="185">
        <f t="shared" si="91"/>
        <v>3390.286667</v>
      </c>
      <c r="F128" s="148">
        <f t="shared" si="92"/>
        <v>3407.84</v>
      </c>
      <c r="G128" s="148">
        <f t="shared" si="93"/>
        <v>3436.35</v>
      </c>
      <c r="H128" s="171">
        <f t="shared" si="94"/>
        <v>3440.831667</v>
      </c>
      <c r="I128" s="148">
        <f t="shared" si="6"/>
        <v>3435.465714</v>
      </c>
      <c r="J128" s="163">
        <f t="shared" si="7"/>
        <v>3440.52625</v>
      </c>
      <c r="K128" s="183">
        <f t="shared" si="8"/>
        <v>3442.093333</v>
      </c>
      <c r="L128" s="149">
        <f t="shared" si="14"/>
        <v>3453.849</v>
      </c>
      <c r="M128" s="150">
        <f t="shared" si="15"/>
        <v>3452.960909</v>
      </c>
      <c r="N128" s="150">
        <f t="shared" si="16"/>
        <v>3444.299167</v>
      </c>
      <c r="O128" s="130">
        <f t="shared" si="17"/>
        <v>3436.068462</v>
      </c>
      <c r="P128" s="159">
        <f t="shared" si="18"/>
        <v>3436.955714</v>
      </c>
      <c r="Q128" s="97">
        <f t="shared" si="19"/>
        <v>3451.296</v>
      </c>
      <c r="R128" s="144">
        <f t="shared" si="20"/>
        <v>3470.104375</v>
      </c>
      <c r="S128" s="118">
        <f t="shared" si="21"/>
        <v>3479.231176</v>
      </c>
      <c r="T128" s="186">
        <f t="shared" si="22"/>
        <v>3496.402222</v>
      </c>
      <c r="U128" s="145">
        <f t="shared" si="23"/>
        <v>3511.677368</v>
      </c>
      <c r="V128" s="165">
        <f t="shared" si="24"/>
        <v>3522.194</v>
      </c>
    </row>
    <row r="129">
      <c r="A129" s="30">
        <v>46118.0</v>
      </c>
      <c r="B129" s="49">
        <v>3487.8</v>
      </c>
      <c r="C129" s="49">
        <v>3474.05</v>
      </c>
      <c r="D129" s="115">
        <f t="shared" si="90"/>
        <v>3413.525</v>
      </c>
      <c r="E129" s="185">
        <f t="shared" si="91"/>
        <v>3422.513333</v>
      </c>
      <c r="F129" s="148">
        <f t="shared" si="92"/>
        <v>3411.2275</v>
      </c>
      <c r="G129" s="148">
        <f t="shared" si="93"/>
        <v>3421.082</v>
      </c>
      <c r="H129" s="171">
        <f t="shared" si="94"/>
        <v>3442.633333</v>
      </c>
      <c r="I129" s="148">
        <f t="shared" si="6"/>
        <v>3445.577143</v>
      </c>
      <c r="J129" s="163">
        <f t="shared" si="7"/>
        <v>3440.28875</v>
      </c>
      <c r="K129" s="183">
        <f t="shared" si="8"/>
        <v>3444.251111</v>
      </c>
      <c r="L129" s="149">
        <f t="shared" si="14"/>
        <v>3445.289</v>
      </c>
      <c r="M129" s="150">
        <f t="shared" si="15"/>
        <v>3455.685455</v>
      </c>
      <c r="N129" s="150">
        <f t="shared" si="16"/>
        <v>3454.718333</v>
      </c>
      <c r="O129" s="130">
        <f t="shared" si="17"/>
        <v>3446.587692</v>
      </c>
      <c r="P129" s="159">
        <f t="shared" si="18"/>
        <v>3438.781429</v>
      </c>
      <c r="Q129" s="97">
        <f t="shared" si="19"/>
        <v>3439.428667</v>
      </c>
      <c r="R129" s="144">
        <f t="shared" si="20"/>
        <v>3452.718125</v>
      </c>
      <c r="S129" s="118">
        <f t="shared" si="21"/>
        <v>3470.336471</v>
      </c>
      <c r="T129" s="186">
        <f t="shared" si="22"/>
        <v>3478.943333</v>
      </c>
      <c r="U129" s="145">
        <f t="shared" si="23"/>
        <v>3495.225789</v>
      </c>
      <c r="V129" s="165">
        <f t="shared" si="24"/>
        <v>3509.796</v>
      </c>
    </row>
    <row r="130">
      <c r="A130" s="30">
        <v>46119.0</v>
      </c>
      <c r="B130" s="3">
        <v>3470.6</v>
      </c>
      <c r="C130" s="3">
        <v>3456.6</v>
      </c>
      <c r="D130" s="115">
        <f t="shared" si="90"/>
        <v>3465.325</v>
      </c>
      <c r="E130" s="185">
        <f t="shared" si="91"/>
        <v>3427.883333</v>
      </c>
      <c r="F130" s="148">
        <f t="shared" si="92"/>
        <v>3431.035</v>
      </c>
      <c r="G130" s="148">
        <f t="shared" si="93"/>
        <v>3420.302</v>
      </c>
      <c r="H130" s="171">
        <f t="shared" si="94"/>
        <v>3427.001667</v>
      </c>
      <c r="I130" s="148">
        <f t="shared" si="6"/>
        <v>3444.628571</v>
      </c>
      <c r="J130" s="163">
        <f t="shared" si="7"/>
        <v>3446.955</v>
      </c>
      <c r="K130" s="183">
        <f t="shared" si="8"/>
        <v>3442.101111</v>
      </c>
      <c r="L130" s="149">
        <f t="shared" si="14"/>
        <v>3445.486</v>
      </c>
      <c r="M130" s="150">
        <f t="shared" si="15"/>
        <v>3446.317273</v>
      </c>
      <c r="N130" s="150">
        <f t="shared" si="16"/>
        <v>3455.761667</v>
      </c>
      <c r="O130" s="130">
        <f t="shared" si="17"/>
        <v>3454.863077</v>
      </c>
      <c r="P130" s="159">
        <f t="shared" si="18"/>
        <v>3447.302857</v>
      </c>
      <c r="Q130" s="97">
        <f t="shared" si="19"/>
        <v>3439.969333</v>
      </c>
      <c r="R130" s="144">
        <f t="shared" si="20"/>
        <v>3440.501875</v>
      </c>
      <c r="S130" s="118">
        <f t="shared" si="21"/>
        <v>3452.946471</v>
      </c>
      <c r="T130" s="186">
        <f t="shared" si="22"/>
        <v>3469.573333</v>
      </c>
      <c r="U130" s="145">
        <f t="shared" si="23"/>
        <v>3477.767368</v>
      </c>
      <c r="V130" s="165">
        <f t="shared" si="24"/>
        <v>3493.2945</v>
      </c>
    </row>
    <row r="131">
      <c r="A131" s="30">
        <v>46120.0</v>
      </c>
      <c r="B131" s="3">
        <v>3701.4</v>
      </c>
      <c r="C131" s="3">
        <v>3694.1</v>
      </c>
      <c r="D131" s="32">
        <f t="shared" ref="D131:D137" si="95">SUM(C130:C131)/2</f>
        <v>3575.35</v>
      </c>
      <c r="E131" s="32">
        <f t="shared" ref="E131:E137" si="96">SUM(C129:C131)/3</f>
        <v>3541.583333</v>
      </c>
      <c r="F131" s="32">
        <f t="shared" ref="F131:F137" si="97">SUM(C128:C131)/4</f>
        <v>3494.4375</v>
      </c>
      <c r="G131" s="32">
        <f t="shared" ref="G131:G137" si="98">SUM(C127:C131)/5</f>
        <v>3483.648</v>
      </c>
      <c r="H131" s="32">
        <f t="shared" ref="H131:H137" si="99">SUM(C126:C131)/6</f>
        <v>3465.935</v>
      </c>
      <c r="I131" s="32">
        <f t="shared" si="6"/>
        <v>3465.158571</v>
      </c>
      <c r="J131" s="37">
        <f t="shared" si="7"/>
        <v>3475.8125</v>
      </c>
      <c r="K131" s="32">
        <f t="shared" si="8"/>
        <v>3474.415556</v>
      </c>
      <c r="L131" s="32">
        <f t="shared" si="14"/>
        <v>3467.301</v>
      </c>
      <c r="M131" s="32">
        <f t="shared" si="15"/>
        <v>3468.087273</v>
      </c>
      <c r="N131" s="32">
        <f t="shared" si="16"/>
        <v>3466.965833</v>
      </c>
      <c r="O131" s="32">
        <f t="shared" si="17"/>
        <v>3474.095385</v>
      </c>
      <c r="P131" s="32">
        <f t="shared" si="18"/>
        <v>3471.951429</v>
      </c>
      <c r="Q131" s="32">
        <f t="shared" si="19"/>
        <v>3463.756</v>
      </c>
      <c r="R131" s="4">
        <f t="shared" si="20"/>
        <v>3455.8525</v>
      </c>
      <c r="S131" s="4">
        <f t="shared" si="21"/>
        <v>3455.419412</v>
      </c>
      <c r="T131" s="4">
        <f t="shared" si="22"/>
        <v>3466.343889</v>
      </c>
      <c r="U131" s="4">
        <f t="shared" si="23"/>
        <v>3481.390526</v>
      </c>
      <c r="V131" s="4">
        <f t="shared" si="24"/>
        <v>3488.584</v>
      </c>
    </row>
    <row r="132">
      <c r="A132" s="30">
        <v>46121.0</v>
      </c>
      <c r="B132" s="3">
        <v>3727.1</v>
      </c>
      <c r="C132" s="3">
        <v>3720.62</v>
      </c>
      <c r="D132" s="32">
        <f t="shared" si="95"/>
        <v>3707.36</v>
      </c>
      <c r="E132" s="32">
        <f t="shared" si="96"/>
        <v>3623.773333</v>
      </c>
      <c r="F132" s="32">
        <f t="shared" si="97"/>
        <v>3586.3425</v>
      </c>
      <c r="G132" s="32">
        <f t="shared" si="98"/>
        <v>3539.674</v>
      </c>
      <c r="H132" s="32">
        <f t="shared" si="99"/>
        <v>3523.143333</v>
      </c>
      <c r="I132" s="32">
        <f t="shared" si="6"/>
        <v>3502.318571</v>
      </c>
      <c r="J132" s="37">
        <f t="shared" si="7"/>
        <v>3497.09125</v>
      </c>
      <c r="K132" s="32">
        <f t="shared" si="8"/>
        <v>3503.013333</v>
      </c>
      <c r="L132" s="32">
        <f t="shared" si="14"/>
        <v>3499.036</v>
      </c>
      <c r="M132" s="32">
        <f t="shared" si="15"/>
        <v>3490.33</v>
      </c>
      <c r="N132" s="32">
        <f t="shared" si="16"/>
        <v>3489.131667</v>
      </c>
      <c r="O132" s="32">
        <f t="shared" si="17"/>
        <v>3486.477692</v>
      </c>
      <c r="P132" s="32">
        <f t="shared" si="18"/>
        <v>3491.704286</v>
      </c>
      <c r="Q132" s="32">
        <f t="shared" si="19"/>
        <v>3488.529333</v>
      </c>
      <c r="R132" s="4">
        <f t="shared" si="20"/>
        <v>3479.81</v>
      </c>
      <c r="S132" s="4">
        <f t="shared" si="21"/>
        <v>3471.427059</v>
      </c>
      <c r="T132" s="4">
        <f t="shared" si="22"/>
        <v>3470.152778</v>
      </c>
      <c r="U132" s="4">
        <f t="shared" si="23"/>
        <v>3479.726842</v>
      </c>
      <c r="V132" s="4">
        <f t="shared" si="24"/>
        <v>3493.352</v>
      </c>
    </row>
    <row r="133">
      <c r="A133" s="30">
        <v>46122.0</v>
      </c>
      <c r="B133" s="3">
        <v>3839.9</v>
      </c>
      <c r="C133" s="3">
        <v>3811.78</v>
      </c>
      <c r="D133" s="32">
        <f t="shared" si="95"/>
        <v>3766.2</v>
      </c>
      <c r="E133" s="32">
        <f t="shared" si="96"/>
        <v>3742.166667</v>
      </c>
      <c r="F133" s="32">
        <f t="shared" si="97"/>
        <v>3670.775</v>
      </c>
      <c r="G133" s="32">
        <f t="shared" si="98"/>
        <v>3631.43</v>
      </c>
      <c r="H133" s="32">
        <f t="shared" si="99"/>
        <v>3585.025</v>
      </c>
      <c r="I133" s="32">
        <f t="shared" si="6"/>
        <v>3564.377143</v>
      </c>
      <c r="J133" s="37">
        <f t="shared" si="7"/>
        <v>3541.00125</v>
      </c>
      <c r="K133" s="32">
        <f t="shared" si="8"/>
        <v>3532.056667</v>
      </c>
      <c r="L133" s="32">
        <f t="shared" si="14"/>
        <v>3533.89</v>
      </c>
      <c r="M133" s="32">
        <f t="shared" si="15"/>
        <v>3527.467273</v>
      </c>
      <c r="N133" s="32">
        <f t="shared" si="16"/>
        <v>3517.1175</v>
      </c>
      <c r="O133" s="32">
        <f t="shared" si="17"/>
        <v>3513.950769</v>
      </c>
      <c r="P133" s="32">
        <f t="shared" si="18"/>
        <v>3509.713571</v>
      </c>
      <c r="Q133" s="32">
        <f t="shared" si="19"/>
        <v>3513.042667</v>
      </c>
      <c r="R133" s="4">
        <f t="shared" si="20"/>
        <v>3508.7325</v>
      </c>
      <c r="S133" s="4">
        <f t="shared" si="21"/>
        <v>3499.337647</v>
      </c>
      <c r="T133" s="4">
        <f t="shared" si="22"/>
        <v>3490.335556</v>
      </c>
      <c r="U133" s="4">
        <f t="shared" si="23"/>
        <v>3488.133158</v>
      </c>
      <c r="V133" s="4">
        <f t="shared" si="24"/>
        <v>3496.3295</v>
      </c>
    </row>
    <row r="134">
      <c r="A134" s="30">
        <v>46125.0</v>
      </c>
      <c r="B134" s="3">
        <v>3738.1</v>
      </c>
      <c r="C134" s="3">
        <v>3741.31</v>
      </c>
      <c r="D134" s="32">
        <f t="shared" si="95"/>
        <v>3776.545</v>
      </c>
      <c r="E134" s="32">
        <f t="shared" si="96"/>
        <v>3757.903333</v>
      </c>
      <c r="F134" s="32">
        <f t="shared" si="97"/>
        <v>3741.9525</v>
      </c>
      <c r="G134" s="32">
        <f t="shared" si="98"/>
        <v>3684.882</v>
      </c>
      <c r="H134" s="32">
        <f t="shared" si="99"/>
        <v>3649.743333</v>
      </c>
      <c r="I134" s="32">
        <f t="shared" si="6"/>
        <v>3607.351429</v>
      </c>
      <c r="J134" s="37">
        <f t="shared" si="7"/>
        <v>3586.49375</v>
      </c>
      <c r="K134" s="32">
        <f t="shared" si="8"/>
        <v>3563.257778</v>
      </c>
      <c r="L134" s="32">
        <f t="shared" si="14"/>
        <v>3552.982</v>
      </c>
      <c r="M134" s="32">
        <f t="shared" si="15"/>
        <v>3552.746364</v>
      </c>
      <c r="N134" s="32">
        <f t="shared" si="16"/>
        <v>3545.2875</v>
      </c>
      <c r="O134" s="32">
        <f t="shared" si="17"/>
        <v>3534.363077</v>
      </c>
      <c r="P134" s="32">
        <f t="shared" si="18"/>
        <v>3530.190714</v>
      </c>
      <c r="Q134" s="32">
        <f t="shared" si="19"/>
        <v>3525.153333</v>
      </c>
      <c r="R134" s="4">
        <f t="shared" si="20"/>
        <v>3527.309375</v>
      </c>
      <c r="S134" s="4">
        <f t="shared" si="21"/>
        <v>3522.413529</v>
      </c>
      <c r="T134" s="4">
        <f t="shared" si="22"/>
        <v>3512.780556</v>
      </c>
      <c r="U134" s="4">
        <f t="shared" si="23"/>
        <v>3503.544737</v>
      </c>
      <c r="V134" s="4">
        <f t="shared" si="24"/>
        <v>3500.792</v>
      </c>
    </row>
    <row r="135">
      <c r="A135" s="30">
        <v>46127.0</v>
      </c>
      <c r="B135" s="3">
        <v>3783.3</v>
      </c>
      <c r="C135" s="3">
        <v>3780.26</v>
      </c>
      <c r="D135" s="32">
        <f t="shared" si="95"/>
        <v>3760.785</v>
      </c>
      <c r="E135" s="32">
        <f t="shared" si="96"/>
        <v>3777.783333</v>
      </c>
      <c r="F135" s="32">
        <f t="shared" si="97"/>
        <v>3763.4925</v>
      </c>
      <c r="G135" s="32">
        <f t="shared" si="98"/>
        <v>3749.614</v>
      </c>
      <c r="H135" s="32">
        <f t="shared" si="99"/>
        <v>3700.778333</v>
      </c>
      <c r="I135" s="32">
        <f t="shared" si="6"/>
        <v>3668.388571</v>
      </c>
      <c r="J135" s="37">
        <f t="shared" si="7"/>
        <v>3628.965</v>
      </c>
      <c r="K135" s="32">
        <f t="shared" si="8"/>
        <v>3608.023333</v>
      </c>
      <c r="L135" s="32">
        <f t="shared" si="14"/>
        <v>3584.958</v>
      </c>
      <c r="M135" s="32">
        <f t="shared" si="15"/>
        <v>3573.643636</v>
      </c>
      <c r="N135" s="32">
        <f t="shared" si="16"/>
        <v>3571.705833</v>
      </c>
      <c r="O135" s="32">
        <f t="shared" si="17"/>
        <v>3563.362308</v>
      </c>
      <c r="P135" s="32">
        <f t="shared" si="18"/>
        <v>3551.927143</v>
      </c>
      <c r="Q135" s="32">
        <f t="shared" si="19"/>
        <v>3546.862</v>
      </c>
      <c r="R135" s="4">
        <f t="shared" si="20"/>
        <v>3541.0975</v>
      </c>
      <c r="S135" s="4">
        <f t="shared" si="21"/>
        <v>3542.188824</v>
      </c>
      <c r="T135" s="4">
        <f t="shared" si="22"/>
        <v>3536.738333</v>
      </c>
      <c r="U135" s="4">
        <f t="shared" si="23"/>
        <v>3526.858421</v>
      </c>
      <c r="V135" s="4">
        <f t="shared" si="24"/>
        <v>3517.3805</v>
      </c>
    </row>
    <row r="136">
      <c r="A136" s="30">
        <v>46128.0</v>
      </c>
      <c r="B136" s="3">
        <v>3757.2</v>
      </c>
      <c r="C136" s="3">
        <v>3767.71</v>
      </c>
      <c r="D136" s="32">
        <f t="shared" si="95"/>
        <v>3773.985</v>
      </c>
      <c r="E136" s="32">
        <f t="shared" si="96"/>
        <v>3763.093333</v>
      </c>
      <c r="F136" s="32">
        <f t="shared" si="97"/>
        <v>3775.265</v>
      </c>
      <c r="G136" s="32">
        <f t="shared" si="98"/>
        <v>3764.336</v>
      </c>
      <c r="H136" s="32">
        <f t="shared" si="99"/>
        <v>3752.63</v>
      </c>
      <c r="I136" s="32">
        <f t="shared" si="6"/>
        <v>3710.34</v>
      </c>
      <c r="J136" s="37">
        <f t="shared" si="7"/>
        <v>3680.80375</v>
      </c>
      <c r="K136" s="32">
        <f t="shared" si="8"/>
        <v>3644.381111</v>
      </c>
      <c r="L136" s="32">
        <f t="shared" si="14"/>
        <v>3623.992</v>
      </c>
      <c r="M136" s="32">
        <f t="shared" si="15"/>
        <v>3601.571818</v>
      </c>
      <c r="N136" s="32">
        <f t="shared" si="16"/>
        <v>3589.815833</v>
      </c>
      <c r="O136" s="32">
        <f t="shared" si="17"/>
        <v>3586.783077</v>
      </c>
      <c r="P136" s="32">
        <f t="shared" si="18"/>
        <v>3577.958571</v>
      </c>
      <c r="Q136" s="32">
        <f t="shared" si="19"/>
        <v>3566.312667</v>
      </c>
      <c r="R136" s="4">
        <f t="shared" si="20"/>
        <v>3560.665</v>
      </c>
      <c r="S136" s="4">
        <f t="shared" si="21"/>
        <v>3554.427647</v>
      </c>
      <c r="T136" s="4">
        <f t="shared" si="22"/>
        <v>3554.717778</v>
      </c>
      <c r="U136" s="4">
        <f t="shared" si="23"/>
        <v>3548.894737</v>
      </c>
      <c r="V136" s="4">
        <f t="shared" si="24"/>
        <v>3538.901</v>
      </c>
    </row>
    <row r="137">
      <c r="A137" s="30">
        <v>46129.0</v>
      </c>
      <c r="B137" s="3">
        <v>3735.8</v>
      </c>
      <c r="C137" s="3">
        <v>3747.7</v>
      </c>
      <c r="D137" s="32">
        <f t="shared" si="95"/>
        <v>3757.705</v>
      </c>
      <c r="E137" s="32">
        <f t="shared" si="96"/>
        <v>3765.223333</v>
      </c>
      <c r="F137" s="32">
        <f t="shared" si="97"/>
        <v>3759.245</v>
      </c>
      <c r="G137" s="32">
        <f t="shared" si="98"/>
        <v>3769.752</v>
      </c>
      <c r="H137" s="32">
        <f t="shared" si="99"/>
        <v>3761.563333</v>
      </c>
      <c r="I137" s="32">
        <f t="shared" si="6"/>
        <v>3751.925714</v>
      </c>
      <c r="J137" s="37">
        <f t="shared" si="7"/>
        <v>3715.01</v>
      </c>
      <c r="K137" s="32">
        <f t="shared" si="8"/>
        <v>3688.236667</v>
      </c>
      <c r="L137" s="32">
        <f t="shared" si="14"/>
        <v>3654.713</v>
      </c>
      <c r="M137" s="32">
        <f t="shared" si="15"/>
        <v>3635.238182</v>
      </c>
      <c r="N137" s="32">
        <f t="shared" si="16"/>
        <v>3613.749167</v>
      </c>
      <c r="O137" s="32">
        <f t="shared" si="17"/>
        <v>3601.960769</v>
      </c>
      <c r="P137" s="32">
        <f t="shared" si="18"/>
        <v>3598.277143</v>
      </c>
      <c r="Q137" s="32">
        <f t="shared" si="19"/>
        <v>3589.274667</v>
      </c>
      <c r="R137" s="4">
        <f t="shared" si="20"/>
        <v>3577.649375</v>
      </c>
      <c r="S137" s="4">
        <f t="shared" si="21"/>
        <v>3571.667059</v>
      </c>
      <c r="T137" s="4">
        <f t="shared" si="22"/>
        <v>3565.165</v>
      </c>
      <c r="U137" s="4">
        <f t="shared" si="23"/>
        <v>3564.874737</v>
      </c>
      <c r="V137" s="4">
        <f t="shared" si="24"/>
        <v>3558.835</v>
      </c>
    </row>
    <row r="138">
      <c r="A138" s="30">
        <v>46132.0</v>
      </c>
      <c r="B138" s="3">
        <v>3761.9</v>
      </c>
      <c r="C138" s="3">
        <v>3750.03</v>
      </c>
      <c r="D138" s="104">
        <f>SUM(C137:C138)/2</f>
        <v>3748.865</v>
      </c>
      <c r="E138" s="137">
        <f>SUM(C136:C138)/3</f>
        <v>3755.146667</v>
      </c>
      <c r="F138" s="102">
        <f>SUM(C135:C138)/4</f>
        <v>3761.425</v>
      </c>
      <c r="G138" s="243">
        <f>SUM(C134:C138)/5</f>
        <v>3757.402</v>
      </c>
      <c r="H138" s="135">
        <f>SUM(C133:C138)/6</f>
        <v>3766.465</v>
      </c>
      <c r="I138" s="154">
        <f t="shared" si="6"/>
        <v>3759.915714</v>
      </c>
      <c r="J138" s="100">
        <f t="shared" si="7"/>
        <v>3751.68875</v>
      </c>
      <c r="K138" s="133">
        <f t="shared" si="8"/>
        <v>3718.901111</v>
      </c>
      <c r="L138" s="162">
        <f t="shared" si="14"/>
        <v>3694.416</v>
      </c>
      <c r="M138" s="132">
        <f t="shared" si="15"/>
        <v>3663.378182</v>
      </c>
      <c r="N138" s="145">
        <f t="shared" si="16"/>
        <v>3644.804167</v>
      </c>
      <c r="O138" s="164">
        <f t="shared" si="17"/>
        <v>3624.232308</v>
      </c>
      <c r="P138" s="186">
        <f t="shared" si="18"/>
        <v>3612.537143</v>
      </c>
      <c r="Q138" s="152">
        <f t="shared" si="19"/>
        <v>3608.394</v>
      </c>
      <c r="R138" s="176">
        <f t="shared" si="20"/>
        <v>3599.321875</v>
      </c>
      <c r="S138" s="176">
        <f t="shared" si="21"/>
        <v>3587.789412</v>
      </c>
      <c r="T138" s="176">
        <f t="shared" si="22"/>
        <v>3581.576111</v>
      </c>
      <c r="U138" s="131">
        <f t="shared" si="23"/>
        <v>3574.894737</v>
      </c>
      <c r="V138" s="118">
        <f t="shared" si="24"/>
        <v>3574.1325</v>
      </c>
    </row>
    <row r="139">
      <c r="A139" s="30">
        <v>46133.0</v>
      </c>
      <c r="B139" s="3">
        <v>3752.7</v>
      </c>
      <c r="C139" s="3">
        <v>3772.63</v>
      </c>
      <c r="D139" s="32">
        <f t="shared" ref="D139:D142" si="100">SUM(C138:C139)/2</f>
        <v>3761.33</v>
      </c>
      <c r="E139" s="32">
        <f t="shared" ref="E139:E142" si="101">SUM(C137:C139)/3</f>
        <v>3756.786667</v>
      </c>
      <c r="F139" s="32">
        <f t="shared" ref="F139:F142" si="102">SUM(C136:C139)/4</f>
        <v>3759.5175</v>
      </c>
      <c r="G139" s="32">
        <f t="shared" ref="G139:G142" si="103">SUM(C135:C139)/5</f>
        <v>3763.666</v>
      </c>
      <c r="H139" s="32">
        <f t="shared" ref="H139:H142" si="104">SUM(C134:C139)/6</f>
        <v>3759.94</v>
      </c>
      <c r="I139" s="32">
        <f t="shared" si="6"/>
        <v>3767.345714</v>
      </c>
      <c r="J139" s="37">
        <f t="shared" si="7"/>
        <v>3761.505</v>
      </c>
      <c r="K139" s="32">
        <f t="shared" si="8"/>
        <v>3754.015556</v>
      </c>
      <c r="L139" s="32">
        <f t="shared" si="14"/>
        <v>3724.274</v>
      </c>
      <c r="M139" s="32">
        <f t="shared" si="15"/>
        <v>3701.526364</v>
      </c>
      <c r="N139" s="32">
        <f t="shared" si="16"/>
        <v>3672.4825</v>
      </c>
      <c r="O139" s="32">
        <f t="shared" si="17"/>
        <v>3654.636923</v>
      </c>
      <c r="P139" s="32">
        <f t="shared" si="18"/>
        <v>3634.832143</v>
      </c>
      <c r="Q139" s="32">
        <f t="shared" si="19"/>
        <v>3623.21</v>
      </c>
      <c r="R139" s="4">
        <f t="shared" si="20"/>
        <v>3618.65875</v>
      </c>
      <c r="S139" s="4">
        <f t="shared" si="21"/>
        <v>3609.516471</v>
      </c>
      <c r="T139" s="4">
        <f t="shared" si="22"/>
        <v>3598.058333</v>
      </c>
      <c r="U139" s="4">
        <f t="shared" si="23"/>
        <v>3591.631579</v>
      </c>
      <c r="V139" s="4">
        <f t="shared" si="24"/>
        <v>3584.7815</v>
      </c>
    </row>
    <row r="140">
      <c r="A140" s="30">
        <v>46134.0</v>
      </c>
      <c r="B140" s="3">
        <v>3660.7</v>
      </c>
      <c r="C140" s="3">
        <v>3694.69</v>
      </c>
      <c r="D140" s="32">
        <f t="shared" si="100"/>
        <v>3733.66</v>
      </c>
      <c r="E140" s="32">
        <f t="shared" si="101"/>
        <v>3739.116667</v>
      </c>
      <c r="F140" s="32">
        <f t="shared" si="102"/>
        <v>3741.2625</v>
      </c>
      <c r="G140" s="32">
        <f t="shared" si="103"/>
        <v>3746.552</v>
      </c>
      <c r="H140" s="32">
        <f t="shared" si="104"/>
        <v>3752.17</v>
      </c>
      <c r="I140" s="32">
        <f t="shared" si="6"/>
        <v>3750.618571</v>
      </c>
      <c r="J140" s="37">
        <f t="shared" si="7"/>
        <v>3758.26375</v>
      </c>
      <c r="K140" s="32">
        <f t="shared" si="8"/>
        <v>3754.081111</v>
      </c>
      <c r="L140" s="32">
        <f t="shared" si="14"/>
        <v>3748.083</v>
      </c>
      <c r="M140" s="32">
        <f t="shared" si="15"/>
        <v>3721.584545</v>
      </c>
      <c r="N140" s="32">
        <f t="shared" si="16"/>
        <v>3700.956667</v>
      </c>
      <c r="O140" s="32">
        <f t="shared" si="17"/>
        <v>3674.190769</v>
      </c>
      <c r="P140" s="32">
        <f t="shared" si="18"/>
        <v>3657.497857</v>
      </c>
      <c r="Q140" s="32">
        <f t="shared" si="19"/>
        <v>3638.822667</v>
      </c>
      <c r="R140" s="4">
        <f t="shared" si="20"/>
        <v>3627.6775</v>
      </c>
      <c r="S140" s="4">
        <f t="shared" si="21"/>
        <v>3623.131176</v>
      </c>
      <c r="T140" s="4">
        <f t="shared" si="22"/>
        <v>3614.248333</v>
      </c>
      <c r="U140" s="4">
        <f t="shared" si="23"/>
        <v>3603.144211</v>
      </c>
      <c r="V140" s="4">
        <f t="shared" si="24"/>
        <v>3596.7845</v>
      </c>
    </row>
    <row r="141">
      <c r="A141" s="30">
        <v>46135.0</v>
      </c>
      <c r="B141" s="3">
        <v>3513.0</v>
      </c>
      <c r="C141" s="3">
        <v>3518.26</v>
      </c>
      <c r="D141" s="32">
        <f t="shared" si="100"/>
        <v>3606.475</v>
      </c>
      <c r="E141" s="32">
        <f t="shared" si="101"/>
        <v>3661.86</v>
      </c>
      <c r="F141" s="32">
        <f t="shared" si="102"/>
        <v>3683.9025</v>
      </c>
      <c r="G141" s="32">
        <f t="shared" si="103"/>
        <v>3696.662</v>
      </c>
      <c r="H141" s="32">
        <f t="shared" si="104"/>
        <v>3708.503333</v>
      </c>
      <c r="I141" s="32">
        <f t="shared" si="6"/>
        <v>3718.754286</v>
      </c>
      <c r="J141" s="37">
        <f t="shared" si="7"/>
        <v>3721.57375</v>
      </c>
      <c r="K141" s="32">
        <f t="shared" si="8"/>
        <v>3731.596667</v>
      </c>
      <c r="L141" s="32">
        <f t="shared" si="14"/>
        <v>3730.499</v>
      </c>
      <c r="M141" s="32">
        <f t="shared" si="15"/>
        <v>3727.19</v>
      </c>
      <c r="N141" s="32">
        <f t="shared" si="16"/>
        <v>3704.640833</v>
      </c>
      <c r="O141" s="32">
        <f t="shared" si="17"/>
        <v>3686.903077</v>
      </c>
      <c r="P141" s="32">
        <f t="shared" si="18"/>
        <v>3663.052857</v>
      </c>
      <c r="Q141" s="32">
        <f t="shared" si="19"/>
        <v>3648.215333</v>
      </c>
      <c r="R141" s="4">
        <f t="shared" si="20"/>
        <v>3631.2875</v>
      </c>
      <c r="S141" s="4">
        <f t="shared" si="21"/>
        <v>3621.241176</v>
      </c>
      <c r="T141" s="4">
        <f t="shared" si="22"/>
        <v>3617.305</v>
      </c>
      <c r="U141" s="4">
        <f t="shared" si="23"/>
        <v>3609.196316</v>
      </c>
      <c r="V141" s="4">
        <f t="shared" si="24"/>
        <v>3598.9</v>
      </c>
    </row>
    <row r="142">
      <c r="A142" s="30">
        <v>46136.0</v>
      </c>
      <c r="B142" s="3">
        <v>3488.2</v>
      </c>
      <c r="C142" s="3">
        <v>3493.21</v>
      </c>
      <c r="D142" s="32">
        <f t="shared" si="100"/>
        <v>3505.735</v>
      </c>
      <c r="E142" s="32">
        <f t="shared" si="101"/>
        <v>3568.72</v>
      </c>
      <c r="F142" s="32">
        <f t="shared" si="102"/>
        <v>3619.6975</v>
      </c>
      <c r="G142" s="32">
        <f t="shared" si="103"/>
        <v>3645.764</v>
      </c>
      <c r="H142" s="32">
        <f t="shared" si="104"/>
        <v>3662.753333</v>
      </c>
      <c r="I142" s="32">
        <f t="shared" si="6"/>
        <v>3677.747143</v>
      </c>
      <c r="J142" s="37">
        <f t="shared" si="7"/>
        <v>3690.56125</v>
      </c>
      <c r="K142" s="32">
        <f t="shared" si="8"/>
        <v>3696.2</v>
      </c>
      <c r="L142" s="32">
        <f t="shared" si="14"/>
        <v>3707.758</v>
      </c>
      <c r="M142" s="32">
        <f t="shared" si="15"/>
        <v>3708.927273</v>
      </c>
      <c r="N142" s="32">
        <f t="shared" si="16"/>
        <v>3707.691667</v>
      </c>
      <c r="O142" s="32">
        <f t="shared" si="17"/>
        <v>3688.376923</v>
      </c>
      <c r="P142" s="32">
        <f t="shared" si="18"/>
        <v>3673.067857</v>
      </c>
      <c r="Q142" s="32">
        <f t="shared" si="19"/>
        <v>3651.73</v>
      </c>
      <c r="R142" s="4">
        <f t="shared" si="20"/>
        <v>3638.5275</v>
      </c>
      <c r="S142" s="4">
        <f t="shared" si="21"/>
        <v>3623.165294</v>
      </c>
      <c r="T142" s="4">
        <f t="shared" si="22"/>
        <v>3614.128333</v>
      </c>
      <c r="U142" s="4">
        <f t="shared" si="23"/>
        <v>3610.773684</v>
      </c>
      <c r="V142" s="4">
        <f t="shared" si="24"/>
        <v>3603.397</v>
      </c>
    </row>
    <row r="143">
      <c r="A143" s="30">
        <v>46137.0</v>
      </c>
      <c r="B143" s="3"/>
      <c r="C143" s="3"/>
    </row>
    <row r="144">
      <c r="A144" s="30">
        <v>46138.0</v>
      </c>
      <c r="B144" s="3"/>
      <c r="C144" s="3"/>
    </row>
    <row r="145">
      <c r="A145" s="30">
        <v>46139.0</v>
      </c>
      <c r="B145" s="3"/>
      <c r="C145" s="3"/>
    </row>
    <row r="146">
      <c r="A146" s="30">
        <v>46140.0</v>
      </c>
      <c r="B146" s="3"/>
      <c r="C146" s="3"/>
    </row>
    <row r="147">
      <c r="A147" s="30">
        <v>46141.0</v>
      </c>
      <c r="B147" s="3"/>
      <c r="C147" s="3"/>
    </row>
    <row r="148">
      <c r="A148" s="30">
        <v>46142.0</v>
      </c>
      <c r="B148" s="3"/>
      <c r="C148" s="3"/>
    </row>
    <row r="149">
      <c r="A149" s="30">
        <v>46143.0</v>
      </c>
      <c r="B149" s="3"/>
      <c r="C149" s="3"/>
    </row>
    <row r="150">
      <c r="A150" s="30">
        <v>46144.0</v>
      </c>
      <c r="B150" s="3"/>
      <c r="C150" s="3"/>
    </row>
  </sheetData>
  <conditionalFormatting sqref="B67:C150">
    <cfRule type="expression" dxfId="0" priority="1">
      <formula>C67&gt;=B67</formula>
    </cfRule>
  </conditionalFormatting>
  <conditionalFormatting sqref="B67:C150">
    <cfRule type="expression" dxfId="1" priority="2">
      <formula>B67&gt;=C67</formula>
    </cfRule>
  </conditionalFormatting>
  <conditionalFormatting sqref="D37:V38 D40:V40 D42:V42 D45:V47 D49:V49 D52:V98 D100:V109 D118:V120 D124:V125 D131:V137 D139:V14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66">
    <cfRule type="expression" dxfId="0" priority="4">
      <formula>C2&gt;B2</formula>
    </cfRule>
  </conditionalFormatting>
  <conditionalFormatting sqref="B2:C66">
    <cfRule type="expression" dxfId="1" priority="5">
      <formula>B2&gt;C2</formula>
    </cfRule>
  </conditionalFormatting>
  <conditionalFormatting sqref="D2:V66">
    <cfRule type="colorScale" priority="6">
      <colorScale>
        <cfvo type="min"/>
        <cfvo type="max"/>
        <color rgb="FFE06666"/>
        <color rgb="FF93C47D"/>
      </colorScale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4.14"/>
    <col customWidth="1" min="3" max="3" width="9.57"/>
    <col customWidth="1" min="4" max="5" width="8.86"/>
    <col customWidth="1" min="6" max="6" width="9.0"/>
    <col customWidth="1" min="7" max="7" width="8.43"/>
    <col customWidth="1" min="8" max="9" width="8.86"/>
    <col customWidth="1" min="10" max="10" width="8.71"/>
    <col customWidth="1" min="11" max="11" width="8.86"/>
    <col customWidth="1" min="12" max="12" width="9.0"/>
    <col customWidth="1" min="13" max="13" width="9.14"/>
    <col customWidth="1" min="14" max="15" width="8.71"/>
    <col customWidth="1" min="16" max="16" width="9.14"/>
    <col customWidth="1" min="17" max="17" width="8.86"/>
    <col customWidth="1" min="18" max="18" width="9.0"/>
    <col customWidth="1" min="19" max="20" width="8.86"/>
    <col customWidth="1" min="21" max="21" width="8.71"/>
    <col customWidth="1" min="22" max="22" width="8.86"/>
    <col customWidth="1" min="23" max="23" width="7.86"/>
    <col customWidth="1" min="24" max="24" width="4.43"/>
    <col customWidth="1" min="25" max="25" width="12.86"/>
  </cols>
  <sheetData>
    <row r="1">
      <c r="A1" s="51" t="s">
        <v>195</v>
      </c>
      <c r="B1" s="52" t="s">
        <v>238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45973.0</v>
      </c>
      <c r="B2" s="3">
        <v>5534.0</v>
      </c>
      <c r="C2" s="3">
        <v>5509.21</v>
      </c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74"/>
      <c r="Z2" s="275"/>
    </row>
    <row r="3">
      <c r="A3" s="30">
        <v>45974.0</v>
      </c>
      <c r="B3" s="3">
        <v>5508.5</v>
      </c>
      <c r="C3" s="3">
        <v>5541.66</v>
      </c>
      <c r="D3" s="59">
        <f t="shared" ref="D3:D6" si="1">SUM(C2:C3)/2</f>
        <v>5525.435</v>
      </c>
      <c r="E3" s="199"/>
      <c r="F3" s="208"/>
      <c r="G3" s="208"/>
      <c r="H3" s="208"/>
      <c r="I3" s="198"/>
      <c r="J3" s="200"/>
      <c r="K3" s="61"/>
      <c r="L3" s="63"/>
      <c r="M3" s="89"/>
      <c r="N3" s="73"/>
      <c r="O3" s="73"/>
      <c r="P3" s="58"/>
      <c r="Q3" s="58"/>
      <c r="R3" s="58"/>
      <c r="S3" s="64"/>
      <c r="T3" s="225"/>
      <c r="U3" s="59"/>
      <c r="V3" s="61"/>
    </row>
    <row r="4">
      <c r="A4" s="30">
        <v>45975.0</v>
      </c>
      <c r="B4" s="3">
        <v>5538.5</v>
      </c>
      <c r="C4" s="3">
        <v>5569.23</v>
      </c>
      <c r="D4" s="56">
        <f t="shared" si="1"/>
        <v>5555.445</v>
      </c>
      <c r="E4" s="58">
        <f t="shared" ref="E4:E6" si="2">SUM(C2:C4)/3</f>
        <v>5540.033333</v>
      </c>
      <c r="F4" s="63"/>
      <c r="G4" s="199"/>
      <c r="H4" s="206"/>
      <c r="I4" s="206"/>
      <c r="J4" s="199"/>
      <c r="K4" s="91"/>
      <c r="L4" s="62"/>
      <c r="M4" s="225"/>
      <c r="N4" s="73"/>
      <c r="O4" s="64"/>
      <c r="P4" s="64"/>
      <c r="Q4" s="65"/>
      <c r="R4" s="65"/>
      <c r="S4" s="65"/>
      <c r="T4" s="58"/>
      <c r="U4" s="73"/>
      <c r="V4" s="63"/>
    </row>
    <row r="5">
      <c r="A5" s="30">
        <v>45978.0</v>
      </c>
      <c r="B5" s="3">
        <v>5798.5</v>
      </c>
      <c r="C5" s="3">
        <v>5735.67</v>
      </c>
      <c r="D5" s="163">
        <f t="shared" si="1"/>
        <v>5652.45</v>
      </c>
      <c r="E5" s="128">
        <f t="shared" si="2"/>
        <v>5615.52</v>
      </c>
      <c r="F5" s="163">
        <f t="shared" ref="F5:F6" si="3">SUM(C2:C5)/4</f>
        <v>5588.9425</v>
      </c>
      <c r="G5" s="148"/>
      <c r="H5" s="270"/>
      <c r="I5" s="163"/>
      <c r="J5" s="175"/>
      <c r="K5" s="150"/>
      <c r="L5" s="130"/>
      <c r="M5" s="271"/>
      <c r="N5" s="97"/>
      <c r="O5" s="160"/>
      <c r="P5" s="118"/>
      <c r="Q5" s="152"/>
      <c r="R5" s="145"/>
      <c r="S5" s="165"/>
      <c r="T5" s="132"/>
      <c r="U5" s="162"/>
      <c r="V5" s="166"/>
    </row>
    <row r="6">
      <c r="A6" s="30">
        <v>45979.0</v>
      </c>
      <c r="B6" s="3">
        <v>5799.5</v>
      </c>
      <c r="C6" s="3">
        <v>5828.82</v>
      </c>
      <c r="D6" s="55">
        <f t="shared" si="1"/>
        <v>5782.245</v>
      </c>
      <c r="E6" s="56">
        <f t="shared" si="2"/>
        <v>5711.24</v>
      </c>
      <c r="F6" s="56">
        <f t="shared" si="3"/>
        <v>5668.845</v>
      </c>
      <c r="G6" s="57">
        <f>SUM(C2:C6)/5</f>
        <v>5636.918</v>
      </c>
      <c r="H6" s="58"/>
      <c r="I6" s="59"/>
      <c r="J6" s="60"/>
      <c r="K6" s="61"/>
      <c r="L6" s="62"/>
      <c r="M6" s="59"/>
      <c r="N6" s="63"/>
      <c r="O6" s="64"/>
      <c r="P6" s="64"/>
      <c r="Q6" s="65"/>
      <c r="R6" s="58"/>
      <c r="S6" s="66"/>
      <c r="T6" s="66"/>
      <c r="U6" s="66"/>
      <c r="V6" s="65"/>
    </row>
    <row r="7">
      <c r="A7" s="30">
        <v>45980.0</v>
      </c>
      <c r="B7" s="3">
        <v>5876.5</v>
      </c>
      <c r="C7" s="3">
        <v>5871.99</v>
      </c>
      <c r="D7" s="32">
        <f t="shared" ref="D7:D8" si="4">SUM(C6:C7)/2</f>
        <v>5850.405</v>
      </c>
      <c r="E7" s="32">
        <f t="shared" ref="E7:E8" si="5">SUM(C5:C7)/3</f>
        <v>5812.16</v>
      </c>
      <c r="F7" s="32">
        <f t="shared" ref="F7:F8" si="6">SUM(C4:C7)/4</f>
        <v>5751.4275</v>
      </c>
      <c r="G7" s="32">
        <f t="shared" ref="G7:G8" si="7">SUM(C3:C7)/5</f>
        <v>5709.474</v>
      </c>
      <c r="H7" s="32">
        <f t="shared" ref="H7:H8" si="8">SUM(C2:C7)/6</f>
        <v>5676.096667</v>
      </c>
      <c r="I7" s="32"/>
      <c r="J7" s="37"/>
      <c r="K7" s="32"/>
      <c r="L7" s="32"/>
      <c r="M7" s="32"/>
      <c r="N7" s="32"/>
      <c r="O7" s="32"/>
      <c r="P7" s="32"/>
      <c r="Q7" s="32"/>
      <c r="R7" s="4"/>
      <c r="S7" s="4"/>
      <c r="T7" s="4"/>
      <c r="U7" s="4"/>
      <c r="V7" s="4"/>
    </row>
    <row r="8">
      <c r="A8" s="30">
        <v>45981.0</v>
      </c>
      <c r="B8" s="3">
        <v>5999.5</v>
      </c>
      <c r="C8" s="3">
        <v>6005.64</v>
      </c>
      <c r="D8" s="32">
        <f t="shared" si="4"/>
        <v>5938.815</v>
      </c>
      <c r="E8" s="32">
        <f t="shared" si="5"/>
        <v>5902.15</v>
      </c>
      <c r="F8" s="32">
        <f t="shared" si="6"/>
        <v>5860.53</v>
      </c>
      <c r="G8" s="32">
        <f t="shared" si="7"/>
        <v>5802.27</v>
      </c>
      <c r="H8" s="32">
        <f t="shared" si="8"/>
        <v>5758.835</v>
      </c>
      <c r="I8" s="32">
        <f t="shared" ref="I8:I112" si="9">SUM(C2:C8)/7</f>
        <v>5723.174286</v>
      </c>
      <c r="J8" s="37"/>
      <c r="K8" s="32"/>
      <c r="L8" s="32"/>
      <c r="M8" s="32"/>
      <c r="N8" s="32"/>
      <c r="O8" s="32"/>
      <c r="P8" s="32"/>
      <c r="Q8" s="32"/>
      <c r="R8" s="4"/>
      <c r="S8" s="4"/>
      <c r="T8" s="4"/>
      <c r="U8" s="4"/>
      <c r="V8" s="4"/>
    </row>
    <row r="9">
      <c r="A9" s="30">
        <v>45982.0</v>
      </c>
      <c r="B9" s="3">
        <v>6002.5</v>
      </c>
      <c r="C9" s="3">
        <v>6012.55</v>
      </c>
      <c r="D9" s="67">
        <f>SUM(C8:C9)/2</f>
        <v>6009.095</v>
      </c>
      <c r="E9" s="68">
        <f>SUM(C7:C9)/3</f>
        <v>5963.393333</v>
      </c>
      <c r="F9" s="68">
        <f>SUM(C6:C9)/4</f>
        <v>5929.75</v>
      </c>
      <c r="G9" s="69">
        <f>SUM(C5:C9)/5</f>
        <v>5890.934</v>
      </c>
      <c r="H9" s="70">
        <f>SUM(C4:C9)/6</f>
        <v>5837.316667</v>
      </c>
      <c r="I9" s="71">
        <f t="shared" si="9"/>
        <v>5795.08</v>
      </c>
      <c r="J9" s="55">
        <f t="shared" ref="J9:J112" si="10">SUM(C2:C9)/8</f>
        <v>5759.34625</v>
      </c>
      <c r="K9" s="72"/>
      <c r="L9" s="66"/>
      <c r="M9" s="64"/>
      <c r="N9" s="73"/>
      <c r="O9" s="73"/>
      <c r="P9" s="64"/>
      <c r="Q9" s="65"/>
      <c r="R9" s="57"/>
      <c r="S9" s="57"/>
      <c r="T9" s="57"/>
      <c r="U9" s="57"/>
      <c r="V9" s="57"/>
    </row>
    <row r="10">
      <c r="A10" s="30">
        <v>45985.0</v>
      </c>
      <c r="B10" s="3">
        <v>5982.0</v>
      </c>
      <c r="C10" s="3">
        <v>5993.77</v>
      </c>
      <c r="D10" s="32">
        <f>SUM(C9:C10)/2</f>
        <v>6003.16</v>
      </c>
      <c r="E10" s="32">
        <f>SUM(C8:C10)/3</f>
        <v>6003.986667</v>
      </c>
      <c r="F10" s="32">
        <f>SUM(C7:C10)/4</f>
        <v>5970.9875</v>
      </c>
      <c r="G10" s="32">
        <f>SUM(C6:C10)/5</f>
        <v>5942.554</v>
      </c>
      <c r="H10" s="32">
        <f>SUM(C5:C10)/6</f>
        <v>5908.073333</v>
      </c>
      <c r="I10" s="32">
        <f t="shared" si="9"/>
        <v>5859.667143</v>
      </c>
      <c r="J10" s="37">
        <f t="shared" si="10"/>
        <v>5819.91625</v>
      </c>
      <c r="K10" s="32">
        <f t="shared" ref="K10:K112" si="11">SUM(C2:C10)/9</f>
        <v>5785.393333</v>
      </c>
      <c r="L10" s="32"/>
      <c r="M10" s="32"/>
      <c r="N10" s="32"/>
      <c r="O10" s="32"/>
      <c r="P10" s="32"/>
      <c r="Q10" s="32"/>
      <c r="R10" s="4"/>
      <c r="S10" s="4"/>
      <c r="T10" s="4"/>
      <c r="U10" s="4"/>
      <c r="V10" s="4"/>
    </row>
    <row r="11">
      <c r="A11" s="30">
        <v>45986.0</v>
      </c>
      <c r="B11" s="3">
        <v>6081.5</v>
      </c>
      <c r="C11" s="3">
        <v>6052.33</v>
      </c>
      <c r="D11" s="203">
        <f>SUM(C10:C11)/2</f>
        <v>6023.05</v>
      </c>
      <c r="E11" s="95">
        <f>SUM(C9:C11)/3</f>
        <v>6019.55</v>
      </c>
      <c r="F11" s="203">
        <f>SUM(C8:C11)/4</f>
        <v>6016.0725</v>
      </c>
      <c r="G11" s="201">
        <f>SUM(C7:C11)/5</f>
        <v>5987.256</v>
      </c>
      <c r="H11" s="201">
        <f>SUM(C6:C11)/6</f>
        <v>5960.85</v>
      </c>
      <c r="I11" s="79">
        <f t="shared" si="9"/>
        <v>5928.681429</v>
      </c>
      <c r="J11" s="69">
        <f t="shared" si="10"/>
        <v>5883.75</v>
      </c>
      <c r="K11" s="69">
        <f t="shared" si="11"/>
        <v>5845.74</v>
      </c>
      <c r="L11" s="80">
        <f t="shared" ref="L11:L112" si="12">SUM(C2:C11)/10</f>
        <v>5812.087</v>
      </c>
      <c r="M11" s="86"/>
      <c r="N11" s="82"/>
      <c r="O11" s="88"/>
      <c r="P11" s="202"/>
      <c r="Q11" s="202"/>
      <c r="R11" s="202"/>
      <c r="S11" s="88"/>
      <c r="T11" s="83"/>
      <c r="U11" s="57"/>
      <c r="V11" s="82"/>
    </row>
    <row r="12">
      <c r="A12" s="30">
        <v>45987.0</v>
      </c>
      <c r="B12" s="3">
        <v>6136.5</v>
      </c>
      <c r="C12" s="3">
        <v>6115.61</v>
      </c>
      <c r="D12" s="32">
        <f>SUM(C11:C12)/2</f>
        <v>6083.97</v>
      </c>
      <c r="E12" s="32">
        <f>SUM(C10:C12)/3</f>
        <v>6053.903333</v>
      </c>
      <c r="F12" s="32">
        <f>SUM(C9:C12)/4</f>
        <v>6043.565</v>
      </c>
      <c r="G12" s="32">
        <f>SUM(C8:C12)/5</f>
        <v>6035.98</v>
      </c>
      <c r="H12" s="32">
        <f>SUM(C7:C12)/6</f>
        <v>6008.648333</v>
      </c>
      <c r="I12" s="32">
        <f t="shared" si="9"/>
        <v>5982.958571</v>
      </c>
      <c r="J12" s="37">
        <f t="shared" si="10"/>
        <v>5952.0475</v>
      </c>
      <c r="K12" s="32">
        <f t="shared" si="11"/>
        <v>5909.512222</v>
      </c>
      <c r="L12" s="32">
        <f t="shared" si="12"/>
        <v>5872.727</v>
      </c>
      <c r="M12" s="32">
        <f t="shared" ref="M12:M112" si="13">SUM(C2:C12)/11</f>
        <v>5839.68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45988.0</v>
      </c>
      <c r="B13" s="3">
        <v>6151.0</v>
      </c>
      <c r="C13" s="3">
        <v>6151.0</v>
      </c>
      <c r="D13" s="74">
        <f t="shared" ref="D13:D14" si="14">SUM(C12:C13)/2</f>
        <v>6133.305</v>
      </c>
      <c r="E13" s="75">
        <f t="shared" ref="E13:E14" si="15">SUM(C11:C13)/3</f>
        <v>6106.313333</v>
      </c>
      <c r="F13" s="75">
        <f t="shared" ref="F13:F14" si="16">SUM(C10:C13)/4</f>
        <v>6078.1775</v>
      </c>
      <c r="G13" s="76">
        <f t="shared" ref="G13:G14" si="17">SUM(C9:C13)/5</f>
        <v>6065.052</v>
      </c>
      <c r="H13" s="75">
        <f t="shared" ref="H13:H14" si="18">SUM(C8:C13)/6</f>
        <v>6055.15</v>
      </c>
      <c r="I13" s="77">
        <f t="shared" si="9"/>
        <v>6028.984286</v>
      </c>
      <c r="J13" s="78">
        <f t="shared" si="10"/>
        <v>6003.96375</v>
      </c>
      <c r="K13" s="68">
        <f t="shared" si="11"/>
        <v>5974.153333</v>
      </c>
      <c r="L13" s="68">
        <f t="shared" si="12"/>
        <v>5933.661</v>
      </c>
      <c r="M13" s="79">
        <f t="shared" si="13"/>
        <v>5898.024545</v>
      </c>
      <c r="N13" s="71">
        <f t="shared" ref="N13:N112" si="19">SUM(C2:C13)/12</f>
        <v>5865.623333</v>
      </c>
      <c r="O13" s="80"/>
      <c r="P13" s="81"/>
      <c r="Q13" s="82"/>
      <c r="R13" s="83"/>
      <c r="S13" s="57"/>
      <c r="T13" s="57"/>
      <c r="U13" s="82"/>
      <c r="V13" s="72"/>
    </row>
    <row r="14">
      <c r="A14" s="30">
        <v>45989.0</v>
      </c>
      <c r="B14" s="3">
        <v>6174.5</v>
      </c>
      <c r="C14" s="3">
        <v>6185.5</v>
      </c>
      <c r="D14" s="84">
        <f t="shared" si="14"/>
        <v>6168.25</v>
      </c>
      <c r="E14" s="69">
        <f t="shared" si="15"/>
        <v>6150.703333</v>
      </c>
      <c r="F14" s="85">
        <f t="shared" si="16"/>
        <v>6126.11</v>
      </c>
      <c r="G14" s="80">
        <f t="shared" si="17"/>
        <v>6099.642</v>
      </c>
      <c r="H14" s="80">
        <f t="shared" si="18"/>
        <v>6085.126667</v>
      </c>
      <c r="I14" s="86">
        <f t="shared" si="9"/>
        <v>6073.771429</v>
      </c>
      <c r="J14" s="87">
        <f t="shared" si="10"/>
        <v>6048.54875</v>
      </c>
      <c r="K14" s="72">
        <f t="shared" si="11"/>
        <v>6024.134444</v>
      </c>
      <c r="L14" s="57">
        <f t="shared" si="12"/>
        <v>5995.288</v>
      </c>
      <c r="M14" s="57">
        <f t="shared" si="13"/>
        <v>5956.555455</v>
      </c>
      <c r="N14" s="88">
        <f t="shared" si="19"/>
        <v>5921.980833</v>
      </c>
      <c r="O14" s="64">
        <f t="shared" ref="O14:O112" si="20">SUM(C2:C14)/13</f>
        <v>5890.229231</v>
      </c>
      <c r="P14" s="89"/>
      <c r="Q14" s="90"/>
      <c r="R14" s="61"/>
      <c r="S14" s="91"/>
      <c r="T14" s="91"/>
      <c r="U14" s="91"/>
      <c r="V14" s="91"/>
    </row>
    <row r="15">
      <c r="A15" s="30">
        <v>45992.0</v>
      </c>
      <c r="B15" s="3">
        <v>6295.5</v>
      </c>
      <c r="C15" s="3">
        <v>6292.19</v>
      </c>
      <c r="D15" s="32">
        <f t="shared" ref="D15:D17" si="21">SUM(C14:C15)/2</f>
        <v>6238.845</v>
      </c>
      <c r="E15" s="32">
        <f t="shared" ref="E15:E17" si="22">SUM(C13:C15)/3</f>
        <v>6209.563333</v>
      </c>
      <c r="F15" s="32">
        <f t="shared" ref="F15:F17" si="23">SUM(C12:C15)/4</f>
        <v>6186.075</v>
      </c>
      <c r="G15" s="32">
        <f t="shared" ref="G15:G17" si="24">SUM(C11:C15)/5</f>
        <v>6159.326</v>
      </c>
      <c r="H15" s="32">
        <f t="shared" ref="H15:H17" si="25">SUM(C10:C15)/6</f>
        <v>6131.733333</v>
      </c>
      <c r="I15" s="32">
        <f t="shared" si="9"/>
        <v>6114.707143</v>
      </c>
      <c r="J15" s="37">
        <f t="shared" si="10"/>
        <v>6101.07375</v>
      </c>
      <c r="K15" s="32">
        <f t="shared" si="11"/>
        <v>6075.62</v>
      </c>
      <c r="L15" s="32">
        <f t="shared" si="12"/>
        <v>6050.94</v>
      </c>
      <c r="M15" s="32">
        <f t="shared" si="13"/>
        <v>6022.279091</v>
      </c>
      <c r="N15" s="32">
        <f t="shared" si="19"/>
        <v>5984.525</v>
      </c>
      <c r="O15" s="32">
        <f t="shared" si="20"/>
        <v>5950.458462</v>
      </c>
      <c r="P15" s="32">
        <f t="shared" ref="P15:P112" si="26">SUM(C2:C15)/14</f>
        <v>5918.940714</v>
      </c>
      <c r="Q15" s="32"/>
      <c r="R15" s="4"/>
      <c r="S15" s="4"/>
      <c r="T15" s="4"/>
      <c r="U15" s="4"/>
      <c r="V15" s="4"/>
    </row>
    <row r="16">
      <c r="A16" s="30">
        <v>45993.0</v>
      </c>
      <c r="B16" s="3">
        <v>6270.5</v>
      </c>
      <c r="C16" s="3">
        <v>6274.75</v>
      </c>
      <c r="D16" s="32">
        <f t="shared" si="21"/>
        <v>6283.47</v>
      </c>
      <c r="E16" s="32">
        <f t="shared" si="22"/>
        <v>6250.813333</v>
      </c>
      <c r="F16" s="32">
        <f t="shared" si="23"/>
        <v>6225.86</v>
      </c>
      <c r="G16" s="32">
        <f t="shared" si="24"/>
        <v>6203.81</v>
      </c>
      <c r="H16" s="32">
        <f t="shared" si="25"/>
        <v>6178.563333</v>
      </c>
      <c r="I16" s="32">
        <f t="shared" si="9"/>
        <v>6152.164286</v>
      </c>
      <c r="J16" s="37">
        <f t="shared" si="10"/>
        <v>6134.7125</v>
      </c>
      <c r="K16" s="32">
        <f t="shared" si="11"/>
        <v>6120.371111</v>
      </c>
      <c r="L16" s="32">
        <f t="shared" si="12"/>
        <v>6095.533</v>
      </c>
      <c r="M16" s="32">
        <f t="shared" si="13"/>
        <v>6071.286364</v>
      </c>
      <c r="N16" s="32">
        <f t="shared" si="19"/>
        <v>6043.318333</v>
      </c>
      <c r="O16" s="32">
        <f t="shared" si="20"/>
        <v>6006.85</v>
      </c>
      <c r="P16" s="32">
        <f t="shared" si="26"/>
        <v>5973.622143</v>
      </c>
      <c r="Q16" s="32">
        <f t="shared" ref="Q16:Q112" si="27">SUM(C2:C16)/15</f>
        <v>5942.661333</v>
      </c>
      <c r="R16" s="4"/>
      <c r="S16" s="4"/>
      <c r="T16" s="4"/>
      <c r="U16" s="4"/>
      <c r="V16" s="4"/>
    </row>
    <row r="17">
      <c r="A17" s="30">
        <v>45994.0</v>
      </c>
      <c r="B17" s="3">
        <v>6211.5</v>
      </c>
      <c r="C17" s="3">
        <v>6220.49</v>
      </c>
      <c r="D17" s="32">
        <f t="shared" si="21"/>
        <v>6247.62</v>
      </c>
      <c r="E17" s="32">
        <f t="shared" si="22"/>
        <v>6262.476667</v>
      </c>
      <c r="F17" s="32">
        <f t="shared" si="23"/>
        <v>6243.2325</v>
      </c>
      <c r="G17" s="32">
        <f t="shared" si="24"/>
        <v>6224.786</v>
      </c>
      <c r="H17" s="32">
        <f t="shared" si="25"/>
        <v>6206.59</v>
      </c>
      <c r="I17" s="32">
        <f t="shared" si="9"/>
        <v>6184.552857</v>
      </c>
      <c r="J17" s="37">
        <f t="shared" si="10"/>
        <v>6160.705</v>
      </c>
      <c r="K17" s="32">
        <f t="shared" si="11"/>
        <v>6144.243333</v>
      </c>
      <c r="L17" s="32">
        <f t="shared" si="12"/>
        <v>6130.383</v>
      </c>
      <c r="M17" s="32">
        <f t="shared" si="13"/>
        <v>6106.892727</v>
      </c>
      <c r="N17" s="32">
        <f t="shared" si="19"/>
        <v>6083.72</v>
      </c>
      <c r="O17" s="32">
        <f t="shared" si="20"/>
        <v>6056.946923</v>
      </c>
      <c r="P17" s="32">
        <f t="shared" si="26"/>
        <v>6022.11</v>
      </c>
      <c r="Q17" s="32">
        <f t="shared" si="27"/>
        <v>5990.08</v>
      </c>
      <c r="R17" s="4">
        <f t="shared" ref="R17:R112" si="28">SUM(C2:C17)/16</f>
        <v>5960.025625</v>
      </c>
      <c r="S17" s="4"/>
      <c r="T17" s="4"/>
      <c r="U17" s="4"/>
      <c r="V17" s="4"/>
    </row>
    <row r="18">
      <c r="A18" s="30">
        <v>45995.0</v>
      </c>
      <c r="B18" s="3">
        <v>6340.0</v>
      </c>
      <c r="C18" s="3">
        <v>6321.17</v>
      </c>
      <c r="D18" s="84">
        <f>SUM(C17:C18)/2</f>
        <v>6270.83</v>
      </c>
      <c r="E18" s="78">
        <f>SUM(C16:C18)/3</f>
        <v>6272.136667</v>
      </c>
      <c r="F18" s="79">
        <f>SUM(C15:C18)/4</f>
        <v>6277.15</v>
      </c>
      <c r="G18" s="71">
        <f>SUM(C14:C18)/5</f>
        <v>6258.82</v>
      </c>
      <c r="H18" s="85">
        <f>SUM(C13:C18)/6</f>
        <v>6240.85</v>
      </c>
      <c r="I18" s="88">
        <f t="shared" si="9"/>
        <v>6222.958571</v>
      </c>
      <c r="J18" s="59">
        <f t="shared" si="10"/>
        <v>6201.63</v>
      </c>
      <c r="K18" s="199">
        <f t="shared" si="11"/>
        <v>6178.534444</v>
      </c>
      <c r="L18" s="206">
        <f t="shared" si="12"/>
        <v>6161.936</v>
      </c>
      <c r="M18" s="198">
        <f t="shared" si="13"/>
        <v>6147.727273</v>
      </c>
      <c r="N18" s="207">
        <f t="shared" si="19"/>
        <v>6124.749167</v>
      </c>
      <c r="O18" s="197">
        <f t="shared" si="20"/>
        <v>6101.985385</v>
      </c>
      <c r="P18" s="218">
        <f t="shared" si="26"/>
        <v>6075.82</v>
      </c>
      <c r="Q18" s="222">
        <f t="shared" si="27"/>
        <v>6042.047333</v>
      </c>
      <c r="R18" s="210">
        <f t="shared" si="28"/>
        <v>6010.773125</v>
      </c>
      <c r="S18" s="242">
        <f t="shared" ref="S18:S112" si="29">SUM(C2:C18)/17</f>
        <v>5981.269412</v>
      </c>
      <c r="T18" s="112"/>
      <c r="U18" s="139"/>
      <c r="V18" s="127"/>
    </row>
    <row r="19">
      <c r="A19" s="30">
        <v>45996.0</v>
      </c>
      <c r="B19" s="3">
        <v>6350.5</v>
      </c>
      <c r="C19" s="3">
        <v>6353.17</v>
      </c>
      <c r="D19" s="32">
        <f>SUM(C18:C19)/2</f>
        <v>6337.17</v>
      </c>
      <c r="E19" s="32">
        <f>SUM(C17:C19)/3</f>
        <v>6298.276667</v>
      </c>
      <c r="F19" s="32">
        <f>SUM(C16:C19)/4</f>
        <v>6292.395</v>
      </c>
      <c r="G19" s="32">
        <f>SUM(C15:C19)/5</f>
        <v>6292.354</v>
      </c>
      <c r="H19" s="32">
        <f>SUM(C14:C19)/6</f>
        <v>6274.545</v>
      </c>
      <c r="I19" s="32">
        <f t="shared" si="9"/>
        <v>6256.895714</v>
      </c>
      <c r="J19" s="37">
        <f t="shared" si="10"/>
        <v>6239.235</v>
      </c>
      <c r="K19" s="32">
        <f t="shared" si="11"/>
        <v>6218.467778</v>
      </c>
      <c r="L19" s="32">
        <f t="shared" si="12"/>
        <v>6195.998</v>
      </c>
      <c r="M19" s="32">
        <f t="shared" si="13"/>
        <v>6179.320909</v>
      </c>
      <c r="N19" s="32">
        <f t="shared" si="19"/>
        <v>6164.8475</v>
      </c>
      <c r="O19" s="32">
        <f t="shared" si="20"/>
        <v>6142.32</v>
      </c>
      <c r="P19" s="32">
        <f t="shared" si="26"/>
        <v>6119.927143</v>
      </c>
      <c r="Q19" s="32">
        <f t="shared" si="27"/>
        <v>6094.31</v>
      </c>
      <c r="R19" s="4">
        <f t="shared" si="28"/>
        <v>6061.4925</v>
      </c>
      <c r="S19" s="4">
        <f t="shared" si="29"/>
        <v>6030.914118</v>
      </c>
      <c r="T19" s="4">
        <f t="shared" ref="T19:T112" si="30">SUM(C2:C19)/18</f>
        <v>6001.930556</v>
      </c>
      <c r="U19" s="4"/>
      <c r="V19" s="4"/>
    </row>
    <row r="20">
      <c r="A20" s="30">
        <v>45999.0</v>
      </c>
      <c r="B20" s="3">
        <v>6167.0</v>
      </c>
      <c r="C20" s="3">
        <v>6200.88</v>
      </c>
      <c r="D20" s="74">
        <f t="shared" ref="D20:D21" si="31">SUM(C19:C20)/2</f>
        <v>6277.025</v>
      </c>
      <c r="E20" s="74">
        <f t="shared" ref="E20:E21" si="32">SUM(C18:C20)/3</f>
        <v>6291.74</v>
      </c>
      <c r="F20" s="74">
        <f t="shared" ref="F20:F21" si="33">SUM(C17:C20)/4</f>
        <v>6273.9275</v>
      </c>
      <c r="G20" s="74">
        <f t="shared" ref="G20:G21" si="34">SUM(C16:C20)/5</f>
        <v>6274.092</v>
      </c>
      <c r="H20" s="94">
        <f t="shared" ref="H20:H21" si="35">SUM(C15:C20)/6</f>
        <v>6277.108333</v>
      </c>
      <c r="I20" s="94">
        <f t="shared" si="9"/>
        <v>6264.021429</v>
      </c>
      <c r="J20" s="94">
        <f t="shared" si="10"/>
        <v>6249.89375</v>
      </c>
      <c r="K20" s="74">
        <f t="shared" si="11"/>
        <v>6234.973333</v>
      </c>
      <c r="L20" s="74">
        <f t="shared" si="12"/>
        <v>6216.709</v>
      </c>
      <c r="M20" s="74">
        <f t="shared" si="13"/>
        <v>6196.441818</v>
      </c>
      <c r="N20" s="74">
        <f t="shared" si="19"/>
        <v>6181.1175</v>
      </c>
      <c r="O20" s="74">
        <f t="shared" si="20"/>
        <v>6167.619231</v>
      </c>
      <c r="P20" s="74">
        <f t="shared" si="26"/>
        <v>6146.502857</v>
      </c>
      <c r="Q20" s="74">
        <f t="shared" si="27"/>
        <v>6125.324</v>
      </c>
      <c r="R20" s="74">
        <f t="shared" si="28"/>
        <v>6100.970625</v>
      </c>
      <c r="S20" s="74">
        <f t="shared" si="29"/>
        <v>6069.691765</v>
      </c>
      <c r="T20" s="74">
        <f t="shared" si="30"/>
        <v>6040.356667</v>
      </c>
      <c r="U20" s="76">
        <f t="shared" ref="U20:U112" si="36">SUM(C2:C20)/19</f>
        <v>6012.401579</v>
      </c>
      <c r="V20" s="95"/>
    </row>
    <row r="21">
      <c r="A21" s="30">
        <v>46000.0</v>
      </c>
      <c r="B21" s="3">
        <v>6001.0</v>
      </c>
      <c r="C21" s="3">
        <v>6024.27</v>
      </c>
      <c r="D21" s="84">
        <f t="shared" si="31"/>
        <v>6112.575</v>
      </c>
      <c r="E21" s="74">
        <f t="shared" si="32"/>
        <v>6192.773333</v>
      </c>
      <c r="F21" s="78">
        <f t="shared" si="33"/>
        <v>6224.8725</v>
      </c>
      <c r="G21" s="85">
        <f t="shared" si="34"/>
        <v>6223.996</v>
      </c>
      <c r="H21" s="72">
        <f t="shared" si="35"/>
        <v>6232.455</v>
      </c>
      <c r="I21" s="57">
        <f t="shared" si="9"/>
        <v>6240.988571</v>
      </c>
      <c r="J21" s="65">
        <f t="shared" si="10"/>
        <v>6234.0525</v>
      </c>
      <c r="K21" s="64">
        <f t="shared" si="11"/>
        <v>6224.824444</v>
      </c>
      <c r="L21" s="89">
        <f t="shared" si="12"/>
        <v>6213.903</v>
      </c>
      <c r="M21" s="63">
        <f t="shared" si="13"/>
        <v>6199.214545</v>
      </c>
      <c r="N21" s="63">
        <f t="shared" si="19"/>
        <v>6182.094167</v>
      </c>
      <c r="O21" s="63">
        <f t="shared" si="20"/>
        <v>6169.052308</v>
      </c>
      <c r="P21" s="90">
        <f t="shared" si="26"/>
        <v>6157.38</v>
      </c>
      <c r="Q21" s="61">
        <f t="shared" si="27"/>
        <v>6138.354</v>
      </c>
      <c r="R21" s="226">
        <f t="shared" si="28"/>
        <v>6119.008125</v>
      </c>
      <c r="S21" s="200">
        <f t="shared" si="29"/>
        <v>6096.458824</v>
      </c>
      <c r="T21" s="224">
        <f t="shared" si="30"/>
        <v>6067.168333</v>
      </c>
      <c r="U21" s="206">
        <f t="shared" si="36"/>
        <v>6039.51</v>
      </c>
      <c r="V21" s="207">
        <f t="shared" ref="V21:V112" si="37">SUM(C2:C21)/20</f>
        <v>6012.995</v>
      </c>
    </row>
    <row r="22">
      <c r="A22" s="30">
        <v>46001.0</v>
      </c>
      <c r="B22" s="3">
        <v>5945.5</v>
      </c>
      <c r="C22" s="3">
        <v>5956.01</v>
      </c>
      <c r="D22" s="32">
        <f t="shared" ref="D22:D38" si="38">SUM(C21:C22)/2</f>
        <v>5990.14</v>
      </c>
      <c r="E22" s="32">
        <f t="shared" ref="E22:E38" si="39">SUM(C20:C22)/3</f>
        <v>6060.386667</v>
      </c>
      <c r="F22" s="32">
        <f t="shared" ref="F22:F38" si="40">SUM(C19:C22)/4</f>
        <v>6133.5825</v>
      </c>
      <c r="G22" s="32">
        <f t="shared" ref="G22:G38" si="41">SUM(C18:C22)/5</f>
        <v>6171.1</v>
      </c>
      <c r="H22" s="32">
        <f t="shared" ref="H22:H38" si="42">SUM(C17:C22)/6</f>
        <v>6179.331667</v>
      </c>
      <c r="I22" s="32">
        <f t="shared" si="9"/>
        <v>6192.962857</v>
      </c>
      <c r="J22" s="37">
        <f t="shared" si="10"/>
        <v>6205.36625</v>
      </c>
      <c r="K22" s="32">
        <f t="shared" si="11"/>
        <v>6203.158889</v>
      </c>
      <c r="L22" s="32">
        <f t="shared" si="12"/>
        <v>6197.943</v>
      </c>
      <c r="M22" s="32">
        <f t="shared" si="13"/>
        <v>6190.458182</v>
      </c>
      <c r="N22" s="32">
        <f t="shared" si="19"/>
        <v>6178.9475</v>
      </c>
      <c r="O22" s="32">
        <f t="shared" si="20"/>
        <v>6164.703077</v>
      </c>
      <c r="P22" s="32">
        <f t="shared" si="26"/>
        <v>6153.835</v>
      </c>
      <c r="Q22" s="32">
        <f t="shared" si="27"/>
        <v>6143.955333</v>
      </c>
      <c r="R22" s="4">
        <f t="shared" si="28"/>
        <v>6126.9575</v>
      </c>
      <c r="S22" s="4">
        <f t="shared" si="29"/>
        <v>6109.42</v>
      </c>
      <c r="T22" s="4">
        <f t="shared" si="30"/>
        <v>6088.656111</v>
      </c>
      <c r="U22" s="4">
        <f t="shared" si="36"/>
        <v>6061.317895</v>
      </c>
      <c r="V22" s="4">
        <f t="shared" si="37"/>
        <v>6035.335</v>
      </c>
    </row>
    <row r="23">
      <c r="A23" s="30">
        <v>46002.0</v>
      </c>
      <c r="B23" s="3">
        <v>5979.5</v>
      </c>
      <c r="C23" s="3">
        <v>5975.6</v>
      </c>
      <c r="D23" s="32">
        <f t="shared" si="38"/>
        <v>5965.805</v>
      </c>
      <c r="E23" s="32">
        <f t="shared" si="39"/>
        <v>5985.293333</v>
      </c>
      <c r="F23" s="32">
        <f t="shared" si="40"/>
        <v>6039.19</v>
      </c>
      <c r="G23" s="32">
        <f t="shared" si="41"/>
        <v>6101.986</v>
      </c>
      <c r="H23" s="32">
        <f t="shared" si="42"/>
        <v>6138.516667</v>
      </c>
      <c r="I23" s="32">
        <f t="shared" si="9"/>
        <v>6150.227143</v>
      </c>
      <c r="J23" s="37">
        <f t="shared" si="10"/>
        <v>6165.7925</v>
      </c>
      <c r="K23" s="32">
        <f t="shared" si="11"/>
        <v>6179.836667</v>
      </c>
      <c r="L23" s="32">
        <f t="shared" si="12"/>
        <v>6180.403</v>
      </c>
      <c r="M23" s="32">
        <f t="shared" si="13"/>
        <v>6177.73</v>
      </c>
      <c r="N23" s="32">
        <f t="shared" si="19"/>
        <v>6172.553333</v>
      </c>
      <c r="O23" s="32">
        <f t="shared" si="20"/>
        <v>6163.305385</v>
      </c>
      <c r="P23" s="32">
        <f t="shared" si="26"/>
        <v>6151.195714</v>
      </c>
      <c r="Q23" s="32">
        <f t="shared" si="27"/>
        <v>6141.952667</v>
      </c>
      <c r="R23" s="4">
        <f t="shared" si="28"/>
        <v>6133.433125</v>
      </c>
      <c r="S23" s="4">
        <f t="shared" si="29"/>
        <v>6118.054118</v>
      </c>
      <c r="T23" s="4">
        <f t="shared" si="30"/>
        <v>6101.985556</v>
      </c>
      <c r="U23" s="4">
        <f t="shared" si="36"/>
        <v>6082.705789</v>
      </c>
      <c r="V23" s="4">
        <f t="shared" si="37"/>
        <v>6057.032</v>
      </c>
    </row>
    <row r="24">
      <c r="A24" s="30">
        <v>46003.0</v>
      </c>
      <c r="B24" s="3">
        <v>5960.0</v>
      </c>
      <c r="C24" s="3">
        <v>5975.03</v>
      </c>
      <c r="D24" s="32">
        <f t="shared" si="38"/>
        <v>5975.315</v>
      </c>
      <c r="E24" s="32">
        <f t="shared" si="39"/>
        <v>5968.88</v>
      </c>
      <c r="F24" s="32">
        <f t="shared" si="40"/>
        <v>5982.7275</v>
      </c>
      <c r="G24" s="32">
        <f t="shared" si="41"/>
        <v>6026.358</v>
      </c>
      <c r="H24" s="32">
        <f t="shared" si="42"/>
        <v>6080.826667</v>
      </c>
      <c r="I24" s="32">
        <f t="shared" si="9"/>
        <v>6115.161429</v>
      </c>
      <c r="J24" s="37">
        <f t="shared" si="10"/>
        <v>6128.3275</v>
      </c>
      <c r="K24" s="32">
        <f t="shared" si="11"/>
        <v>6144.596667</v>
      </c>
      <c r="L24" s="32">
        <f t="shared" si="12"/>
        <v>6159.356</v>
      </c>
      <c r="M24" s="32">
        <f t="shared" si="13"/>
        <v>6161.732727</v>
      </c>
      <c r="N24" s="32">
        <f t="shared" si="19"/>
        <v>6160.838333</v>
      </c>
      <c r="O24" s="32">
        <f t="shared" si="20"/>
        <v>6157.359231</v>
      </c>
      <c r="P24" s="32">
        <f t="shared" si="26"/>
        <v>6149.857143</v>
      </c>
      <c r="Q24" s="32">
        <f t="shared" si="27"/>
        <v>6139.451333</v>
      </c>
      <c r="R24" s="4">
        <f t="shared" si="28"/>
        <v>6131.52</v>
      </c>
      <c r="S24" s="4">
        <f t="shared" si="29"/>
        <v>6124.115294</v>
      </c>
      <c r="T24" s="4">
        <f t="shared" si="30"/>
        <v>6110.108333</v>
      </c>
      <c r="U24" s="4">
        <f t="shared" si="36"/>
        <v>6095.303684</v>
      </c>
      <c r="V24" s="4">
        <f t="shared" si="37"/>
        <v>6077.322</v>
      </c>
    </row>
    <row r="25">
      <c r="A25" s="30">
        <v>46006.0</v>
      </c>
      <c r="B25" s="3">
        <v>5959.5</v>
      </c>
      <c r="C25" s="3">
        <v>5935.45</v>
      </c>
      <c r="D25" s="32">
        <f t="shared" si="38"/>
        <v>5955.24</v>
      </c>
      <c r="E25" s="32">
        <f t="shared" si="39"/>
        <v>5962.026667</v>
      </c>
      <c r="F25" s="32">
        <f t="shared" si="40"/>
        <v>5960.5225</v>
      </c>
      <c r="G25" s="32">
        <f t="shared" si="41"/>
        <v>5973.272</v>
      </c>
      <c r="H25" s="32">
        <f t="shared" si="42"/>
        <v>6011.206667</v>
      </c>
      <c r="I25" s="32">
        <f t="shared" si="9"/>
        <v>6060.058571</v>
      </c>
      <c r="J25" s="37">
        <f t="shared" si="10"/>
        <v>6092.6975</v>
      </c>
      <c r="K25" s="32">
        <f t="shared" si="11"/>
        <v>6106.896667</v>
      </c>
      <c r="L25" s="32">
        <f t="shared" si="12"/>
        <v>6123.682</v>
      </c>
      <c r="M25" s="32">
        <f t="shared" si="13"/>
        <v>6139.000909</v>
      </c>
      <c r="N25" s="32">
        <f t="shared" si="19"/>
        <v>6142.875833</v>
      </c>
      <c r="O25" s="32">
        <f t="shared" si="20"/>
        <v>6143.500769</v>
      </c>
      <c r="P25" s="32">
        <f t="shared" si="26"/>
        <v>6141.508571</v>
      </c>
      <c r="Q25" s="32">
        <f t="shared" si="27"/>
        <v>6135.563333</v>
      </c>
      <c r="R25" s="4">
        <f t="shared" si="28"/>
        <v>6126.70125</v>
      </c>
      <c r="S25" s="4">
        <f t="shared" si="29"/>
        <v>6119.986471</v>
      </c>
      <c r="T25" s="4">
        <f t="shared" si="30"/>
        <v>6113.633889</v>
      </c>
      <c r="U25" s="4">
        <f t="shared" si="36"/>
        <v>6100.915789</v>
      </c>
      <c r="V25" s="4">
        <f t="shared" si="37"/>
        <v>6087.311</v>
      </c>
    </row>
    <row r="26">
      <c r="A26" s="30">
        <v>46007.0</v>
      </c>
      <c r="B26" s="3">
        <v>5946.5</v>
      </c>
      <c r="C26" s="3">
        <v>5951.08</v>
      </c>
      <c r="D26" s="32">
        <f t="shared" si="38"/>
        <v>5943.265</v>
      </c>
      <c r="E26" s="32">
        <f t="shared" si="39"/>
        <v>5953.853333</v>
      </c>
      <c r="F26" s="32">
        <f t="shared" si="40"/>
        <v>5959.29</v>
      </c>
      <c r="G26" s="32">
        <f t="shared" si="41"/>
        <v>5958.634</v>
      </c>
      <c r="H26" s="32">
        <f t="shared" si="42"/>
        <v>5969.573333</v>
      </c>
      <c r="I26" s="32">
        <f t="shared" si="9"/>
        <v>6002.617143</v>
      </c>
      <c r="J26" s="37">
        <f t="shared" si="10"/>
        <v>6046.43625</v>
      </c>
      <c r="K26" s="32">
        <f t="shared" si="11"/>
        <v>6076.962222</v>
      </c>
      <c r="L26" s="32">
        <f t="shared" si="12"/>
        <v>6091.315</v>
      </c>
      <c r="M26" s="32">
        <f t="shared" si="13"/>
        <v>6107.990909</v>
      </c>
      <c r="N26" s="32">
        <f t="shared" si="19"/>
        <v>6123.340833</v>
      </c>
      <c r="O26" s="32">
        <f t="shared" si="20"/>
        <v>6128.122308</v>
      </c>
      <c r="P26" s="32">
        <f t="shared" si="26"/>
        <v>6129.756429</v>
      </c>
      <c r="Q26" s="32">
        <f t="shared" si="27"/>
        <v>6128.813333</v>
      </c>
      <c r="R26" s="4">
        <f t="shared" si="28"/>
        <v>6124.033125</v>
      </c>
      <c r="S26" s="4">
        <f t="shared" si="29"/>
        <v>6116.370588</v>
      </c>
      <c r="T26" s="4">
        <f t="shared" si="30"/>
        <v>6110.602778</v>
      </c>
      <c r="U26" s="4">
        <f t="shared" si="36"/>
        <v>6105.078421</v>
      </c>
      <c r="V26" s="4">
        <f t="shared" si="37"/>
        <v>6093.424</v>
      </c>
    </row>
    <row r="27">
      <c r="A27" s="30">
        <v>46008.0</v>
      </c>
      <c r="B27" s="3">
        <v>5817.0</v>
      </c>
      <c r="C27" s="3">
        <v>5837.65</v>
      </c>
      <c r="D27" s="32">
        <f t="shared" si="38"/>
        <v>5894.365</v>
      </c>
      <c r="E27" s="32">
        <f t="shared" si="39"/>
        <v>5908.06</v>
      </c>
      <c r="F27" s="32">
        <f t="shared" si="40"/>
        <v>5924.8025</v>
      </c>
      <c r="G27" s="32">
        <f t="shared" si="41"/>
        <v>5934.962</v>
      </c>
      <c r="H27" s="32">
        <f t="shared" si="42"/>
        <v>5938.47</v>
      </c>
      <c r="I27" s="32">
        <f t="shared" si="9"/>
        <v>5950.727143</v>
      </c>
      <c r="J27" s="37">
        <f t="shared" si="10"/>
        <v>5981.99625</v>
      </c>
      <c r="K27" s="32">
        <f t="shared" si="11"/>
        <v>6023.237778</v>
      </c>
      <c r="L27" s="32">
        <f t="shared" si="12"/>
        <v>6053.031</v>
      </c>
      <c r="M27" s="32">
        <f t="shared" si="13"/>
        <v>6068.254545</v>
      </c>
      <c r="N27" s="32">
        <f t="shared" si="19"/>
        <v>6085.4625</v>
      </c>
      <c r="O27" s="32">
        <f t="shared" si="20"/>
        <v>6101.364615</v>
      </c>
      <c r="P27" s="32">
        <f t="shared" si="26"/>
        <v>6107.374286</v>
      </c>
      <c r="Q27" s="32">
        <f t="shared" si="27"/>
        <v>6110.282667</v>
      </c>
      <c r="R27" s="4">
        <f t="shared" si="28"/>
        <v>6110.615625</v>
      </c>
      <c r="S27" s="4">
        <f t="shared" si="29"/>
        <v>6107.187059</v>
      </c>
      <c r="T27" s="4">
        <f t="shared" si="30"/>
        <v>6100.886111</v>
      </c>
      <c r="U27" s="4">
        <f t="shared" si="36"/>
        <v>6096.236842</v>
      </c>
      <c r="V27" s="4">
        <f t="shared" si="37"/>
        <v>6091.707</v>
      </c>
    </row>
    <row r="28">
      <c r="A28" s="30">
        <v>46009.0</v>
      </c>
      <c r="B28" s="3">
        <v>5748.5</v>
      </c>
      <c r="C28" s="3">
        <v>5704.46</v>
      </c>
      <c r="D28" s="32">
        <f t="shared" si="38"/>
        <v>5771.055</v>
      </c>
      <c r="E28" s="32">
        <f t="shared" si="39"/>
        <v>5831.063333</v>
      </c>
      <c r="F28" s="32">
        <f t="shared" si="40"/>
        <v>5857.16</v>
      </c>
      <c r="G28" s="32">
        <f t="shared" si="41"/>
        <v>5880.734</v>
      </c>
      <c r="H28" s="32">
        <f t="shared" si="42"/>
        <v>5896.545</v>
      </c>
      <c r="I28" s="32">
        <f t="shared" si="9"/>
        <v>5905.04</v>
      </c>
      <c r="J28" s="37">
        <f t="shared" si="10"/>
        <v>5919.94375</v>
      </c>
      <c r="K28" s="32">
        <f t="shared" si="11"/>
        <v>5951.158889</v>
      </c>
      <c r="L28" s="32">
        <f t="shared" si="12"/>
        <v>5991.36</v>
      </c>
      <c r="M28" s="32">
        <f t="shared" si="13"/>
        <v>6021.342727</v>
      </c>
      <c r="N28" s="32">
        <f t="shared" si="19"/>
        <v>6037.938333</v>
      </c>
      <c r="O28" s="32">
        <f t="shared" si="20"/>
        <v>6056.154615</v>
      </c>
      <c r="P28" s="32">
        <f t="shared" si="26"/>
        <v>6073.014286</v>
      </c>
      <c r="Q28" s="32">
        <f t="shared" si="27"/>
        <v>6080.513333</v>
      </c>
      <c r="R28" s="4">
        <f t="shared" si="28"/>
        <v>6084.91875</v>
      </c>
      <c r="S28" s="4">
        <f t="shared" si="29"/>
        <v>6086.724118</v>
      </c>
      <c r="T28" s="4">
        <f t="shared" si="30"/>
        <v>6084.813333</v>
      </c>
      <c r="U28" s="4">
        <f t="shared" si="36"/>
        <v>6080.021579</v>
      </c>
      <c r="V28" s="4">
        <f t="shared" si="37"/>
        <v>6076.648</v>
      </c>
    </row>
    <row r="29">
      <c r="A29" s="30">
        <v>46010.0</v>
      </c>
      <c r="B29" s="3">
        <v>5781.0</v>
      </c>
      <c r="C29" s="3">
        <v>5768.21</v>
      </c>
      <c r="D29" s="32">
        <f t="shared" si="38"/>
        <v>5736.335</v>
      </c>
      <c r="E29" s="32">
        <f t="shared" si="39"/>
        <v>5770.106667</v>
      </c>
      <c r="F29" s="32">
        <f t="shared" si="40"/>
        <v>5815.35</v>
      </c>
      <c r="G29" s="32">
        <f t="shared" si="41"/>
        <v>5839.37</v>
      </c>
      <c r="H29" s="32">
        <f t="shared" si="42"/>
        <v>5861.98</v>
      </c>
      <c r="I29" s="32">
        <f t="shared" si="9"/>
        <v>5878.211429</v>
      </c>
      <c r="J29" s="37">
        <f t="shared" si="10"/>
        <v>5887.93625</v>
      </c>
      <c r="K29" s="32">
        <f t="shared" si="11"/>
        <v>5903.084444</v>
      </c>
      <c r="L29" s="32">
        <f t="shared" si="12"/>
        <v>5932.864</v>
      </c>
      <c r="M29" s="32">
        <f t="shared" si="13"/>
        <v>5971.073636</v>
      </c>
      <c r="N29" s="32">
        <f t="shared" si="19"/>
        <v>6000.248333</v>
      </c>
      <c r="O29" s="32">
        <f t="shared" si="20"/>
        <v>6017.19</v>
      </c>
      <c r="P29" s="32">
        <f t="shared" si="26"/>
        <v>6035.587143</v>
      </c>
      <c r="Q29" s="32">
        <f t="shared" si="27"/>
        <v>6052.694</v>
      </c>
      <c r="R29" s="4">
        <f t="shared" si="28"/>
        <v>6060.994375</v>
      </c>
      <c r="S29" s="4">
        <f t="shared" si="29"/>
        <v>6066.288824</v>
      </c>
      <c r="T29" s="4">
        <f t="shared" si="30"/>
        <v>6069.028889</v>
      </c>
      <c r="U29" s="4">
        <f t="shared" si="36"/>
        <v>6068.15</v>
      </c>
      <c r="V29" s="4">
        <f t="shared" si="37"/>
        <v>6064.431</v>
      </c>
    </row>
    <row r="30">
      <c r="A30" s="30">
        <v>46013.0</v>
      </c>
      <c r="B30" s="3">
        <v>5699.5</v>
      </c>
      <c r="C30" s="3">
        <v>5712.59</v>
      </c>
      <c r="D30" s="32">
        <f t="shared" si="38"/>
        <v>5740.4</v>
      </c>
      <c r="E30" s="32">
        <f t="shared" si="39"/>
        <v>5728.42</v>
      </c>
      <c r="F30" s="32">
        <f t="shared" si="40"/>
        <v>5755.7275</v>
      </c>
      <c r="G30" s="32">
        <f t="shared" si="41"/>
        <v>5794.798</v>
      </c>
      <c r="H30" s="32">
        <f t="shared" si="42"/>
        <v>5818.24</v>
      </c>
      <c r="I30" s="32">
        <f t="shared" si="9"/>
        <v>5840.638571</v>
      </c>
      <c r="J30" s="37">
        <f t="shared" si="10"/>
        <v>5857.50875</v>
      </c>
      <c r="K30" s="32">
        <f t="shared" si="11"/>
        <v>5868.453333</v>
      </c>
      <c r="L30" s="32">
        <f t="shared" si="12"/>
        <v>5884.035</v>
      </c>
      <c r="M30" s="32">
        <f t="shared" si="13"/>
        <v>5912.839091</v>
      </c>
      <c r="N30" s="32">
        <f t="shared" si="19"/>
        <v>5949.533333</v>
      </c>
      <c r="O30" s="32">
        <f t="shared" si="20"/>
        <v>5978.120769</v>
      </c>
      <c r="P30" s="32">
        <f t="shared" si="26"/>
        <v>5995.432857</v>
      </c>
      <c r="Q30" s="32">
        <f t="shared" si="27"/>
        <v>6014.054</v>
      </c>
      <c r="R30" s="4">
        <f t="shared" si="28"/>
        <v>6031.4375</v>
      </c>
      <c r="S30" s="4">
        <f t="shared" si="29"/>
        <v>6040.5</v>
      </c>
      <c r="T30" s="4">
        <f t="shared" si="30"/>
        <v>6046.638889</v>
      </c>
      <c r="U30" s="4">
        <f t="shared" si="36"/>
        <v>6050.268947</v>
      </c>
      <c r="V30" s="4">
        <f t="shared" si="37"/>
        <v>6050.372</v>
      </c>
    </row>
    <row r="31">
      <c r="A31" s="30">
        <v>46014.0</v>
      </c>
      <c r="B31" s="3">
        <v>5744.0</v>
      </c>
      <c r="C31" s="3">
        <v>5730.62</v>
      </c>
      <c r="D31" s="32">
        <f t="shared" si="38"/>
        <v>5721.605</v>
      </c>
      <c r="E31" s="32">
        <f t="shared" si="39"/>
        <v>5737.14</v>
      </c>
      <c r="F31" s="32">
        <f t="shared" si="40"/>
        <v>5728.97</v>
      </c>
      <c r="G31" s="32">
        <f t="shared" si="41"/>
        <v>5750.706</v>
      </c>
      <c r="H31" s="32">
        <f t="shared" si="42"/>
        <v>5784.101667</v>
      </c>
      <c r="I31" s="32">
        <f t="shared" si="9"/>
        <v>5805.722857</v>
      </c>
      <c r="J31" s="37">
        <f t="shared" si="10"/>
        <v>5826.88625</v>
      </c>
      <c r="K31" s="32">
        <f t="shared" si="11"/>
        <v>5843.41</v>
      </c>
      <c r="L31" s="32">
        <f t="shared" si="12"/>
        <v>5854.67</v>
      </c>
      <c r="M31" s="32">
        <f t="shared" si="13"/>
        <v>5870.088182</v>
      </c>
      <c r="N31" s="32">
        <f t="shared" si="19"/>
        <v>5897.654167</v>
      </c>
      <c r="O31" s="32">
        <f t="shared" si="20"/>
        <v>5932.693846</v>
      </c>
      <c r="P31" s="32">
        <f t="shared" si="26"/>
        <v>5960.442143</v>
      </c>
      <c r="Q31" s="32">
        <f t="shared" si="27"/>
        <v>5977.778667</v>
      </c>
      <c r="R31" s="4">
        <f t="shared" si="28"/>
        <v>5996.339375</v>
      </c>
      <c r="S31" s="4">
        <f t="shared" si="29"/>
        <v>6013.742353</v>
      </c>
      <c r="T31" s="4">
        <f t="shared" si="30"/>
        <v>6023.284444</v>
      </c>
      <c r="U31" s="4">
        <f t="shared" si="36"/>
        <v>6030.006316</v>
      </c>
      <c r="V31" s="4">
        <f t="shared" si="37"/>
        <v>6034.2865</v>
      </c>
    </row>
    <row r="32">
      <c r="A32" s="30">
        <v>46015.0</v>
      </c>
      <c r="B32" s="3">
        <v>5698.5</v>
      </c>
      <c r="C32" s="3">
        <v>5715.43</v>
      </c>
      <c r="D32" s="32">
        <f t="shared" si="38"/>
        <v>5723.025</v>
      </c>
      <c r="E32" s="32">
        <f t="shared" si="39"/>
        <v>5719.546667</v>
      </c>
      <c r="F32" s="32">
        <f t="shared" si="40"/>
        <v>5731.7125</v>
      </c>
      <c r="G32" s="32">
        <f t="shared" si="41"/>
        <v>5726.262</v>
      </c>
      <c r="H32" s="32">
        <f t="shared" si="42"/>
        <v>5744.826667</v>
      </c>
      <c r="I32" s="32">
        <f t="shared" si="9"/>
        <v>5774.291429</v>
      </c>
      <c r="J32" s="37">
        <f t="shared" si="10"/>
        <v>5794.43625</v>
      </c>
      <c r="K32" s="32">
        <f t="shared" si="11"/>
        <v>5814.502222</v>
      </c>
      <c r="L32" s="32">
        <f t="shared" si="12"/>
        <v>5830.612</v>
      </c>
      <c r="M32" s="32">
        <f t="shared" si="13"/>
        <v>5842.011818</v>
      </c>
      <c r="N32" s="32">
        <f t="shared" si="19"/>
        <v>5857.2</v>
      </c>
      <c r="O32" s="32">
        <f t="shared" si="20"/>
        <v>5883.636923</v>
      </c>
      <c r="P32" s="32">
        <f t="shared" si="26"/>
        <v>5917.175</v>
      </c>
      <c r="Q32" s="32">
        <f t="shared" si="27"/>
        <v>5944.108</v>
      </c>
      <c r="R32" s="4">
        <f t="shared" si="28"/>
        <v>5961.381875</v>
      </c>
      <c r="S32" s="4">
        <f t="shared" si="29"/>
        <v>5979.815294</v>
      </c>
      <c r="T32" s="4">
        <f t="shared" si="30"/>
        <v>5997.169444</v>
      </c>
      <c r="U32" s="4">
        <f t="shared" si="36"/>
        <v>6007.081579</v>
      </c>
      <c r="V32" s="4">
        <f t="shared" si="37"/>
        <v>6014.2775</v>
      </c>
    </row>
    <row r="33">
      <c r="A33" s="30">
        <v>46017.0</v>
      </c>
      <c r="B33" s="3">
        <v>5637.0</v>
      </c>
      <c r="C33" s="3">
        <v>5652.15</v>
      </c>
      <c r="D33" s="32">
        <f t="shared" si="38"/>
        <v>5683.79</v>
      </c>
      <c r="E33" s="32">
        <f t="shared" si="39"/>
        <v>5699.4</v>
      </c>
      <c r="F33" s="32">
        <f t="shared" si="40"/>
        <v>5702.6975</v>
      </c>
      <c r="G33" s="32">
        <f t="shared" si="41"/>
        <v>5715.8</v>
      </c>
      <c r="H33" s="32">
        <f t="shared" si="42"/>
        <v>5713.91</v>
      </c>
      <c r="I33" s="32">
        <f t="shared" si="9"/>
        <v>5731.587143</v>
      </c>
      <c r="J33" s="37">
        <f t="shared" si="10"/>
        <v>5759.02375</v>
      </c>
      <c r="K33" s="32">
        <f t="shared" si="11"/>
        <v>5778.626667</v>
      </c>
      <c r="L33" s="32">
        <f t="shared" si="12"/>
        <v>5798.267</v>
      </c>
      <c r="M33" s="32">
        <f t="shared" si="13"/>
        <v>5814.388182</v>
      </c>
      <c r="N33" s="32">
        <f t="shared" si="19"/>
        <v>5826.19</v>
      </c>
      <c r="O33" s="32">
        <f t="shared" si="20"/>
        <v>5841.426923</v>
      </c>
      <c r="P33" s="32">
        <f t="shared" si="26"/>
        <v>5867.102143</v>
      </c>
      <c r="Q33" s="32">
        <f t="shared" si="27"/>
        <v>5899.506667</v>
      </c>
      <c r="R33" s="4">
        <f t="shared" si="28"/>
        <v>5925.860625</v>
      </c>
      <c r="S33" s="4">
        <f t="shared" si="29"/>
        <v>5943.191765</v>
      </c>
      <c r="T33" s="4">
        <f t="shared" si="30"/>
        <v>5961.611667</v>
      </c>
      <c r="U33" s="4">
        <f t="shared" si="36"/>
        <v>5979.010526</v>
      </c>
      <c r="V33" s="4">
        <f t="shared" si="37"/>
        <v>5989.335</v>
      </c>
    </row>
    <row r="34">
      <c r="A34" s="30">
        <v>46020.0</v>
      </c>
      <c r="B34" s="3">
        <v>5566.0</v>
      </c>
      <c r="C34" s="3">
        <v>5580.19</v>
      </c>
      <c r="D34" s="32">
        <f t="shared" si="38"/>
        <v>5616.17</v>
      </c>
      <c r="E34" s="32">
        <f t="shared" si="39"/>
        <v>5649.256667</v>
      </c>
      <c r="F34" s="32">
        <f t="shared" si="40"/>
        <v>5669.5975</v>
      </c>
      <c r="G34" s="32">
        <f t="shared" si="41"/>
        <v>5678.196</v>
      </c>
      <c r="H34" s="32">
        <f t="shared" si="42"/>
        <v>5693.198333</v>
      </c>
      <c r="I34" s="32">
        <f t="shared" si="9"/>
        <v>5694.807143</v>
      </c>
      <c r="J34" s="37">
        <f t="shared" si="10"/>
        <v>5712.6625</v>
      </c>
      <c r="K34" s="32">
        <f t="shared" si="11"/>
        <v>5739.153333</v>
      </c>
      <c r="L34" s="32">
        <f t="shared" si="12"/>
        <v>5758.783</v>
      </c>
      <c r="M34" s="32">
        <f t="shared" si="13"/>
        <v>5778.441818</v>
      </c>
      <c r="N34" s="32">
        <f t="shared" si="19"/>
        <v>5794.871667</v>
      </c>
      <c r="O34" s="32">
        <f t="shared" si="20"/>
        <v>5807.266923</v>
      </c>
      <c r="P34" s="32">
        <f t="shared" si="26"/>
        <v>5822.767143</v>
      </c>
      <c r="Q34" s="32">
        <f t="shared" si="27"/>
        <v>5847.974667</v>
      </c>
      <c r="R34" s="4">
        <f t="shared" si="28"/>
        <v>5879.549375</v>
      </c>
      <c r="S34" s="4">
        <f t="shared" si="29"/>
        <v>5905.527059</v>
      </c>
      <c r="T34" s="4">
        <f t="shared" si="30"/>
        <v>5923.025</v>
      </c>
      <c r="U34" s="4">
        <f t="shared" si="36"/>
        <v>5941.536842</v>
      </c>
      <c r="V34" s="4">
        <f t="shared" si="37"/>
        <v>5959.0695</v>
      </c>
    </row>
    <row r="35">
      <c r="A35" s="30">
        <v>46021.0</v>
      </c>
      <c r="B35" s="3">
        <v>5711.0</v>
      </c>
      <c r="C35" s="3">
        <v>5697.63</v>
      </c>
      <c r="D35" s="32">
        <f t="shared" si="38"/>
        <v>5638.91</v>
      </c>
      <c r="E35" s="32">
        <f t="shared" si="39"/>
        <v>5643.323333</v>
      </c>
      <c r="F35" s="32">
        <f t="shared" si="40"/>
        <v>5661.35</v>
      </c>
      <c r="G35" s="32">
        <f t="shared" si="41"/>
        <v>5675.204</v>
      </c>
      <c r="H35" s="32">
        <f t="shared" si="42"/>
        <v>5681.435</v>
      </c>
      <c r="I35" s="32">
        <f t="shared" si="9"/>
        <v>5693.831429</v>
      </c>
      <c r="J35" s="37">
        <f t="shared" si="10"/>
        <v>5695.16</v>
      </c>
      <c r="K35" s="32">
        <f t="shared" si="11"/>
        <v>5710.992222</v>
      </c>
      <c r="L35" s="32">
        <f t="shared" si="12"/>
        <v>5735.001</v>
      </c>
      <c r="M35" s="32">
        <f t="shared" si="13"/>
        <v>5753.223636</v>
      </c>
      <c r="N35" s="32">
        <f t="shared" si="19"/>
        <v>5771.7075</v>
      </c>
      <c r="O35" s="32">
        <f t="shared" si="20"/>
        <v>5787.391538</v>
      </c>
      <c r="P35" s="32">
        <f t="shared" si="26"/>
        <v>5799.435714</v>
      </c>
      <c r="Q35" s="32">
        <f t="shared" si="27"/>
        <v>5814.424667</v>
      </c>
      <c r="R35" s="4">
        <f t="shared" si="28"/>
        <v>5838.578125</v>
      </c>
      <c r="S35" s="4">
        <f t="shared" si="29"/>
        <v>5868.848235</v>
      </c>
      <c r="T35" s="4">
        <f t="shared" si="30"/>
        <v>5893.977222</v>
      </c>
      <c r="U35" s="4">
        <f t="shared" si="36"/>
        <v>5911.162105</v>
      </c>
      <c r="V35" s="4">
        <f t="shared" si="37"/>
        <v>5929.3415</v>
      </c>
    </row>
    <row r="36">
      <c r="A36" s="30">
        <v>46022.0</v>
      </c>
      <c r="B36" s="3">
        <v>5771.0</v>
      </c>
      <c r="C36" s="3">
        <v>5751.35</v>
      </c>
      <c r="D36" s="32">
        <f t="shared" si="38"/>
        <v>5724.49</v>
      </c>
      <c r="E36" s="32">
        <f t="shared" si="39"/>
        <v>5676.39</v>
      </c>
      <c r="F36" s="32">
        <f t="shared" si="40"/>
        <v>5670.33</v>
      </c>
      <c r="G36" s="32">
        <f t="shared" si="41"/>
        <v>5679.35</v>
      </c>
      <c r="H36" s="32">
        <f t="shared" si="42"/>
        <v>5687.895</v>
      </c>
      <c r="I36" s="32">
        <f t="shared" si="9"/>
        <v>5691.422857</v>
      </c>
      <c r="J36" s="37">
        <f t="shared" si="10"/>
        <v>5701.02125</v>
      </c>
      <c r="K36" s="32">
        <f t="shared" si="11"/>
        <v>5701.403333</v>
      </c>
      <c r="L36" s="32">
        <f t="shared" si="12"/>
        <v>5715.028</v>
      </c>
      <c r="M36" s="32">
        <f t="shared" si="13"/>
        <v>5736.487273</v>
      </c>
      <c r="N36" s="32">
        <f t="shared" si="19"/>
        <v>5753.0675</v>
      </c>
      <c r="O36" s="32">
        <f t="shared" si="20"/>
        <v>5770.141538</v>
      </c>
      <c r="P36" s="32">
        <f t="shared" si="26"/>
        <v>5784.817143</v>
      </c>
      <c r="Q36" s="32">
        <f t="shared" si="27"/>
        <v>5796.23</v>
      </c>
      <c r="R36" s="4">
        <f t="shared" si="28"/>
        <v>5810.4825</v>
      </c>
      <c r="S36" s="4">
        <f t="shared" si="29"/>
        <v>5833.447059</v>
      </c>
      <c r="T36" s="4">
        <f t="shared" si="30"/>
        <v>5862.320556</v>
      </c>
      <c r="U36" s="4">
        <f t="shared" si="36"/>
        <v>5886.470526</v>
      </c>
      <c r="V36" s="4">
        <f t="shared" si="37"/>
        <v>5903.1715</v>
      </c>
    </row>
    <row r="37">
      <c r="A37" s="30">
        <v>46023.0</v>
      </c>
      <c r="B37" s="3">
        <v>5841.5</v>
      </c>
      <c r="C37" s="3">
        <v>5800.8</v>
      </c>
      <c r="D37" s="32">
        <f t="shared" si="38"/>
        <v>5776.075</v>
      </c>
      <c r="E37" s="32">
        <f t="shared" si="39"/>
        <v>5749.926667</v>
      </c>
      <c r="F37" s="32">
        <f t="shared" si="40"/>
        <v>5707.4925</v>
      </c>
      <c r="G37" s="32">
        <f t="shared" si="41"/>
        <v>5696.424</v>
      </c>
      <c r="H37" s="32">
        <f t="shared" si="42"/>
        <v>5699.591667</v>
      </c>
      <c r="I37" s="32">
        <f t="shared" si="9"/>
        <v>5704.024286</v>
      </c>
      <c r="J37" s="37">
        <f t="shared" si="10"/>
        <v>5705.095</v>
      </c>
      <c r="K37" s="32">
        <f t="shared" si="11"/>
        <v>5712.107778</v>
      </c>
      <c r="L37" s="32">
        <f t="shared" si="12"/>
        <v>5711.343</v>
      </c>
      <c r="M37" s="32">
        <f t="shared" si="13"/>
        <v>5722.825455</v>
      </c>
      <c r="N37" s="32">
        <f t="shared" si="19"/>
        <v>5741.846667</v>
      </c>
      <c r="O37" s="32">
        <f t="shared" si="20"/>
        <v>5756.739231</v>
      </c>
      <c r="P37" s="32">
        <f t="shared" si="26"/>
        <v>5772.331429</v>
      </c>
      <c r="Q37" s="32">
        <f t="shared" si="27"/>
        <v>5785.882667</v>
      </c>
      <c r="R37" s="4">
        <f t="shared" si="28"/>
        <v>5796.515625</v>
      </c>
      <c r="S37" s="4">
        <f t="shared" si="29"/>
        <v>5809.912941</v>
      </c>
      <c r="T37" s="4">
        <f t="shared" si="30"/>
        <v>5831.633333</v>
      </c>
      <c r="U37" s="4">
        <f t="shared" si="36"/>
        <v>5859.082632</v>
      </c>
      <c r="V37" s="4">
        <f t="shared" si="37"/>
        <v>5882.187</v>
      </c>
    </row>
    <row r="38">
      <c r="A38" s="30">
        <v>46024.0</v>
      </c>
      <c r="B38" s="3">
        <v>5933.0</v>
      </c>
      <c r="C38" s="3">
        <v>5960.34</v>
      </c>
      <c r="D38" s="32">
        <f t="shared" si="38"/>
        <v>5880.57</v>
      </c>
      <c r="E38" s="32">
        <f t="shared" si="39"/>
        <v>5837.496667</v>
      </c>
      <c r="F38" s="32">
        <f t="shared" si="40"/>
        <v>5802.53</v>
      </c>
      <c r="G38" s="32">
        <f t="shared" si="41"/>
        <v>5758.062</v>
      </c>
      <c r="H38" s="32">
        <f t="shared" si="42"/>
        <v>5740.41</v>
      </c>
      <c r="I38" s="32">
        <f t="shared" si="9"/>
        <v>5736.841429</v>
      </c>
      <c r="J38" s="37">
        <f t="shared" si="10"/>
        <v>5736.06375</v>
      </c>
      <c r="K38" s="32">
        <f t="shared" si="11"/>
        <v>5733.455556</v>
      </c>
      <c r="L38" s="32">
        <f t="shared" si="12"/>
        <v>5736.931</v>
      </c>
      <c r="M38" s="32">
        <f t="shared" si="13"/>
        <v>5733.979091</v>
      </c>
      <c r="N38" s="32">
        <f t="shared" si="19"/>
        <v>5742.618333</v>
      </c>
      <c r="O38" s="32">
        <f t="shared" si="20"/>
        <v>5758.653846</v>
      </c>
      <c r="P38" s="32">
        <f t="shared" si="26"/>
        <v>5771.282143</v>
      </c>
      <c r="Q38" s="32">
        <f t="shared" si="27"/>
        <v>5784.865333</v>
      </c>
      <c r="R38" s="4">
        <f t="shared" si="28"/>
        <v>5796.78625</v>
      </c>
      <c r="S38" s="4">
        <f t="shared" si="29"/>
        <v>5806.152353</v>
      </c>
      <c r="T38" s="4">
        <f t="shared" si="30"/>
        <v>5818.27</v>
      </c>
      <c r="U38" s="4">
        <f t="shared" si="36"/>
        <v>5838.407368</v>
      </c>
      <c r="V38" s="4">
        <f t="shared" si="37"/>
        <v>5864.1455</v>
      </c>
    </row>
    <row r="39">
      <c r="A39" s="30">
        <v>46027.0</v>
      </c>
      <c r="B39" s="3">
        <v>5985.5</v>
      </c>
      <c r="C39" s="3">
        <v>6000.46</v>
      </c>
      <c r="D39" s="75">
        <f>SUM(C38:C39)/2</f>
        <v>5980.4</v>
      </c>
      <c r="E39" s="201">
        <f>SUM(C37:C39)/3</f>
        <v>5920.533333</v>
      </c>
      <c r="F39" s="80">
        <f>SUM(C36:C39)/4</f>
        <v>5878.2375</v>
      </c>
      <c r="G39" s="87">
        <f>SUM(C35:C39)/5</f>
        <v>5842.116</v>
      </c>
      <c r="H39" s="82">
        <f>SUM(C34:C39)/6</f>
        <v>5798.461667</v>
      </c>
      <c r="I39" s="72">
        <f t="shared" si="9"/>
        <v>5777.56</v>
      </c>
      <c r="J39" s="72">
        <f t="shared" si="10"/>
        <v>5769.79375</v>
      </c>
      <c r="K39" s="72">
        <f t="shared" si="11"/>
        <v>5765.441111</v>
      </c>
      <c r="L39" s="82">
        <f t="shared" si="12"/>
        <v>5760.156</v>
      </c>
      <c r="M39" s="57">
        <f t="shared" si="13"/>
        <v>5760.888182</v>
      </c>
      <c r="N39" s="202">
        <f t="shared" si="19"/>
        <v>5756.185833</v>
      </c>
      <c r="O39" s="65">
        <f t="shared" si="20"/>
        <v>5762.452308</v>
      </c>
      <c r="P39" s="58">
        <f t="shared" si="26"/>
        <v>5775.925714</v>
      </c>
      <c r="Q39" s="65">
        <f t="shared" si="27"/>
        <v>5786.560667</v>
      </c>
      <c r="R39" s="64">
        <f t="shared" si="28"/>
        <v>5798.34</v>
      </c>
      <c r="S39" s="73">
        <f t="shared" si="29"/>
        <v>5808.767059</v>
      </c>
      <c r="T39" s="73">
        <f t="shared" si="30"/>
        <v>5816.947222</v>
      </c>
      <c r="U39" s="73">
        <f t="shared" si="36"/>
        <v>5827.858947</v>
      </c>
      <c r="V39" s="64">
        <f t="shared" si="37"/>
        <v>5846.51</v>
      </c>
    </row>
    <row r="40">
      <c r="A40" s="30">
        <v>46028.0</v>
      </c>
      <c r="B40" s="3">
        <v>6000.0</v>
      </c>
      <c r="C40" s="3">
        <v>6002.48</v>
      </c>
      <c r="D40" s="32">
        <f t="shared" ref="D40:D55" si="43">SUM(C39:C40)/2</f>
        <v>6001.47</v>
      </c>
      <c r="E40" s="32">
        <f t="shared" ref="E40:E55" si="44">SUM(C38:C40)/3</f>
        <v>5987.76</v>
      </c>
      <c r="F40" s="32">
        <f t="shared" ref="F40:F55" si="45">SUM(C37:C40)/4</f>
        <v>5941.02</v>
      </c>
      <c r="G40" s="32">
        <f t="shared" ref="G40:G55" si="46">SUM(C36:C40)/5</f>
        <v>5903.086</v>
      </c>
      <c r="H40" s="32">
        <f t="shared" ref="H40:H55" si="47">SUM(C35:C40)/6</f>
        <v>5868.843333</v>
      </c>
      <c r="I40" s="32">
        <f t="shared" si="9"/>
        <v>5827.607143</v>
      </c>
      <c r="J40" s="37">
        <f t="shared" si="10"/>
        <v>5805.675</v>
      </c>
      <c r="K40" s="32">
        <f t="shared" si="11"/>
        <v>5795.647778</v>
      </c>
      <c r="L40" s="32">
        <f t="shared" si="12"/>
        <v>5789.145</v>
      </c>
      <c r="M40" s="32">
        <f t="shared" si="13"/>
        <v>5782.185455</v>
      </c>
      <c r="N40" s="32">
        <f t="shared" si="19"/>
        <v>5781.020833</v>
      </c>
      <c r="O40" s="32">
        <f t="shared" si="20"/>
        <v>5775.131538</v>
      </c>
      <c r="P40" s="32">
        <f t="shared" si="26"/>
        <v>5779.597143</v>
      </c>
      <c r="Q40" s="32">
        <f t="shared" si="27"/>
        <v>5791.029333</v>
      </c>
      <c r="R40" s="4">
        <f t="shared" si="28"/>
        <v>5800.055625</v>
      </c>
      <c r="S40" s="4">
        <f t="shared" si="29"/>
        <v>5810.348235</v>
      </c>
      <c r="T40" s="4">
        <f t="shared" si="30"/>
        <v>5819.528889</v>
      </c>
      <c r="U40" s="4">
        <f t="shared" si="36"/>
        <v>5826.712105</v>
      </c>
      <c r="V40" s="4">
        <f t="shared" si="37"/>
        <v>5836.59</v>
      </c>
    </row>
    <row r="41">
      <c r="A41" s="30">
        <v>46029.0</v>
      </c>
      <c r="B41" s="3">
        <v>5981.0</v>
      </c>
      <c r="C41" s="3">
        <v>5989.67</v>
      </c>
      <c r="D41" s="32">
        <f t="shared" si="43"/>
        <v>5996.075</v>
      </c>
      <c r="E41" s="32">
        <f t="shared" si="44"/>
        <v>5997.536667</v>
      </c>
      <c r="F41" s="32">
        <f t="shared" si="45"/>
        <v>5988.2375</v>
      </c>
      <c r="G41" s="32">
        <f t="shared" si="46"/>
        <v>5950.75</v>
      </c>
      <c r="H41" s="32">
        <f t="shared" si="47"/>
        <v>5917.516667</v>
      </c>
      <c r="I41" s="32">
        <f t="shared" si="9"/>
        <v>5886.104286</v>
      </c>
      <c r="J41" s="37">
        <f t="shared" si="10"/>
        <v>5847.865</v>
      </c>
      <c r="K41" s="32">
        <f t="shared" si="11"/>
        <v>5826.118889</v>
      </c>
      <c r="L41" s="32">
        <f t="shared" si="12"/>
        <v>5815.05</v>
      </c>
      <c r="M41" s="32">
        <f t="shared" si="13"/>
        <v>5807.374545</v>
      </c>
      <c r="N41" s="32">
        <f t="shared" si="19"/>
        <v>5799.475833</v>
      </c>
      <c r="O41" s="32">
        <f t="shared" si="20"/>
        <v>5797.070769</v>
      </c>
      <c r="P41" s="32">
        <f t="shared" si="26"/>
        <v>5790.455714</v>
      </c>
      <c r="Q41" s="32">
        <f t="shared" si="27"/>
        <v>5793.602</v>
      </c>
      <c r="R41" s="4">
        <f t="shared" si="28"/>
        <v>5803.444375</v>
      </c>
      <c r="S41" s="4">
        <f t="shared" si="29"/>
        <v>5811.209412</v>
      </c>
      <c r="T41" s="4">
        <f t="shared" si="30"/>
        <v>5820.310556</v>
      </c>
      <c r="U41" s="4">
        <f t="shared" si="36"/>
        <v>5828.483684</v>
      </c>
      <c r="V41" s="4">
        <f t="shared" si="37"/>
        <v>5834.86</v>
      </c>
    </row>
    <row r="42">
      <c r="A42" s="30">
        <v>46030.0</v>
      </c>
      <c r="B42" s="3">
        <v>5850.0</v>
      </c>
      <c r="C42" s="3">
        <v>5882.97</v>
      </c>
      <c r="D42" s="32">
        <f t="shared" si="43"/>
        <v>5936.32</v>
      </c>
      <c r="E42" s="32">
        <f t="shared" si="44"/>
        <v>5958.373333</v>
      </c>
      <c r="F42" s="32">
        <f t="shared" si="45"/>
        <v>5968.895</v>
      </c>
      <c r="G42" s="32">
        <f t="shared" si="46"/>
        <v>5967.184</v>
      </c>
      <c r="H42" s="32">
        <f t="shared" si="47"/>
        <v>5939.453333</v>
      </c>
      <c r="I42" s="32">
        <f t="shared" si="9"/>
        <v>5912.581429</v>
      </c>
      <c r="J42" s="37">
        <f t="shared" si="10"/>
        <v>5885.7125</v>
      </c>
      <c r="K42" s="32">
        <f t="shared" si="11"/>
        <v>5851.765556</v>
      </c>
      <c r="L42" s="32">
        <f t="shared" si="12"/>
        <v>5831.804</v>
      </c>
      <c r="M42" s="32">
        <f t="shared" si="13"/>
        <v>5821.224545</v>
      </c>
      <c r="N42" s="32">
        <f t="shared" si="19"/>
        <v>5813.674167</v>
      </c>
      <c r="O42" s="32">
        <f t="shared" si="20"/>
        <v>5805.898462</v>
      </c>
      <c r="P42" s="32">
        <f t="shared" si="26"/>
        <v>5803.206429</v>
      </c>
      <c r="Q42" s="32">
        <f t="shared" si="27"/>
        <v>5796.623333</v>
      </c>
      <c r="R42" s="4">
        <f t="shared" si="28"/>
        <v>5799.1875</v>
      </c>
      <c r="S42" s="4">
        <f t="shared" si="29"/>
        <v>5808.122353</v>
      </c>
      <c r="T42" s="4">
        <f t="shared" si="30"/>
        <v>5815.196111</v>
      </c>
      <c r="U42" s="4">
        <f t="shared" si="36"/>
        <v>5823.608421</v>
      </c>
      <c r="V42" s="4">
        <f t="shared" si="37"/>
        <v>5831.208</v>
      </c>
    </row>
    <row r="43">
      <c r="A43" s="30">
        <v>46031.0</v>
      </c>
      <c r="B43" s="3">
        <v>5773.0</v>
      </c>
      <c r="C43" s="3">
        <v>5801.74</v>
      </c>
      <c r="D43" s="32">
        <f t="shared" si="43"/>
        <v>5842.355</v>
      </c>
      <c r="E43" s="32">
        <f t="shared" si="44"/>
        <v>5891.46</v>
      </c>
      <c r="F43" s="32">
        <f t="shared" si="45"/>
        <v>5919.215</v>
      </c>
      <c r="G43" s="32">
        <f t="shared" si="46"/>
        <v>5935.464</v>
      </c>
      <c r="H43" s="32">
        <f t="shared" si="47"/>
        <v>5939.61</v>
      </c>
      <c r="I43" s="32">
        <f t="shared" si="9"/>
        <v>5919.78</v>
      </c>
      <c r="J43" s="37">
        <f t="shared" si="10"/>
        <v>5898.72625</v>
      </c>
      <c r="K43" s="32">
        <f t="shared" si="11"/>
        <v>5876.382222</v>
      </c>
      <c r="L43" s="32">
        <f t="shared" si="12"/>
        <v>5846.763</v>
      </c>
      <c r="M43" s="32">
        <f t="shared" si="13"/>
        <v>5829.070909</v>
      </c>
      <c r="N43" s="32">
        <f t="shared" si="19"/>
        <v>5819.600833</v>
      </c>
      <c r="O43" s="32">
        <f t="shared" si="20"/>
        <v>5812.756154</v>
      </c>
      <c r="P43" s="32">
        <f t="shared" si="26"/>
        <v>5805.601429</v>
      </c>
      <c r="Q43" s="32">
        <f t="shared" si="27"/>
        <v>5803.108667</v>
      </c>
      <c r="R43" s="4">
        <f t="shared" si="28"/>
        <v>5796.943125</v>
      </c>
      <c r="S43" s="4">
        <f t="shared" si="29"/>
        <v>5799.337647</v>
      </c>
      <c r="T43" s="4">
        <f t="shared" si="30"/>
        <v>5807.767778</v>
      </c>
      <c r="U43" s="4">
        <f t="shared" si="36"/>
        <v>5814.487895</v>
      </c>
      <c r="V43" s="4">
        <f t="shared" si="37"/>
        <v>5822.515</v>
      </c>
    </row>
    <row r="44">
      <c r="A44" s="30">
        <v>46034.0</v>
      </c>
      <c r="B44" s="3">
        <v>5726.5</v>
      </c>
      <c r="C44" s="3">
        <v>5706.22</v>
      </c>
      <c r="D44" s="32">
        <f t="shared" si="43"/>
        <v>5753.98</v>
      </c>
      <c r="E44" s="32">
        <f t="shared" si="44"/>
        <v>5796.976667</v>
      </c>
      <c r="F44" s="32">
        <f t="shared" si="45"/>
        <v>5845.15</v>
      </c>
      <c r="G44" s="32">
        <f t="shared" si="46"/>
        <v>5876.616</v>
      </c>
      <c r="H44" s="32">
        <f t="shared" si="47"/>
        <v>5897.256667</v>
      </c>
      <c r="I44" s="32">
        <f t="shared" si="9"/>
        <v>5906.268571</v>
      </c>
      <c r="J44" s="37">
        <f t="shared" si="10"/>
        <v>5893.085</v>
      </c>
      <c r="K44" s="32">
        <f t="shared" si="11"/>
        <v>5877.336667</v>
      </c>
      <c r="L44" s="32">
        <f t="shared" si="12"/>
        <v>5859.366</v>
      </c>
      <c r="M44" s="32">
        <f t="shared" si="13"/>
        <v>5833.986364</v>
      </c>
      <c r="N44" s="32">
        <f t="shared" si="19"/>
        <v>5818.833333</v>
      </c>
      <c r="O44" s="32">
        <f t="shared" si="20"/>
        <v>5810.879231</v>
      </c>
      <c r="P44" s="32">
        <f t="shared" si="26"/>
        <v>5805.146429</v>
      </c>
      <c r="Q44" s="32">
        <f t="shared" si="27"/>
        <v>5798.976</v>
      </c>
      <c r="R44" s="4">
        <f t="shared" si="28"/>
        <v>5797.053125</v>
      </c>
      <c r="S44" s="4">
        <f t="shared" si="29"/>
        <v>5791.606471</v>
      </c>
      <c r="T44" s="4">
        <f t="shared" si="30"/>
        <v>5794.164444</v>
      </c>
      <c r="U44" s="4">
        <f t="shared" si="36"/>
        <v>5802.423158</v>
      </c>
      <c r="V44" s="4">
        <f t="shared" si="37"/>
        <v>5809.0745</v>
      </c>
    </row>
    <row r="45">
      <c r="A45" s="30">
        <v>46035.0</v>
      </c>
      <c r="B45" s="3">
        <v>5734.5</v>
      </c>
      <c r="C45" s="3">
        <v>5718.77</v>
      </c>
      <c r="D45" s="32">
        <f t="shared" si="43"/>
        <v>5712.495</v>
      </c>
      <c r="E45" s="32">
        <f t="shared" si="44"/>
        <v>5742.243333</v>
      </c>
      <c r="F45" s="32">
        <f t="shared" si="45"/>
        <v>5777.425</v>
      </c>
      <c r="G45" s="32">
        <f t="shared" si="46"/>
        <v>5819.874</v>
      </c>
      <c r="H45" s="32">
        <f t="shared" si="47"/>
        <v>5850.308333</v>
      </c>
      <c r="I45" s="32">
        <f t="shared" si="9"/>
        <v>5871.758571</v>
      </c>
      <c r="J45" s="37">
        <f t="shared" si="10"/>
        <v>5882.83125</v>
      </c>
      <c r="K45" s="32">
        <f t="shared" si="11"/>
        <v>5873.716667</v>
      </c>
      <c r="L45" s="32">
        <f t="shared" si="12"/>
        <v>5861.48</v>
      </c>
      <c r="M45" s="32">
        <f t="shared" si="13"/>
        <v>5846.584545</v>
      </c>
      <c r="N45" s="32">
        <f t="shared" si="19"/>
        <v>5824.385</v>
      </c>
      <c r="O45" s="32">
        <f t="shared" si="20"/>
        <v>5811.136154</v>
      </c>
      <c r="P45" s="32">
        <f t="shared" si="26"/>
        <v>5804.3</v>
      </c>
      <c r="Q45" s="32">
        <f t="shared" si="27"/>
        <v>5799.388</v>
      </c>
      <c r="R45" s="4">
        <f t="shared" si="28"/>
        <v>5793.963125</v>
      </c>
      <c r="S45" s="4">
        <f t="shared" si="29"/>
        <v>5792.448235</v>
      </c>
      <c r="T45" s="4">
        <f t="shared" si="30"/>
        <v>5787.56</v>
      </c>
      <c r="U45" s="4">
        <f t="shared" si="36"/>
        <v>5790.196316</v>
      </c>
      <c r="V45" s="4">
        <f t="shared" si="37"/>
        <v>5798.2405</v>
      </c>
    </row>
    <row r="46">
      <c r="A46" s="30">
        <v>46036.0</v>
      </c>
      <c r="B46" s="3">
        <v>5676.5</v>
      </c>
      <c r="C46" s="3">
        <v>5686.95</v>
      </c>
      <c r="D46" s="32">
        <f t="shared" si="43"/>
        <v>5702.86</v>
      </c>
      <c r="E46" s="32">
        <f t="shared" si="44"/>
        <v>5703.98</v>
      </c>
      <c r="F46" s="32">
        <f t="shared" si="45"/>
        <v>5728.42</v>
      </c>
      <c r="G46" s="32">
        <f t="shared" si="46"/>
        <v>5759.33</v>
      </c>
      <c r="H46" s="32">
        <f t="shared" si="47"/>
        <v>5797.72</v>
      </c>
      <c r="I46" s="32">
        <f t="shared" si="9"/>
        <v>5826.971429</v>
      </c>
      <c r="J46" s="37">
        <f t="shared" si="10"/>
        <v>5848.6575</v>
      </c>
      <c r="K46" s="32">
        <f t="shared" si="11"/>
        <v>5861.066667</v>
      </c>
      <c r="L46" s="32">
        <f t="shared" si="12"/>
        <v>5855.04</v>
      </c>
      <c r="M46" s="32">
        <f t="shared" si="13"/>
        <v>5845.613636</v>
      </c>
      <c r="N46" s="32">
        <f t="shared" si="19"/>
        <v>5833.281667</v>
      </c>
      <c r="O46" s="32">
        <f t="shared" si="20"/>
        <v>5813.813077</v>
      </c>
      <c r="P46" s="32">
        <f t="shared" si="26"/>
        <v>5802.265714</v>
      </c>
      <c r="Q46" s="32">
        <f t="shared" si="27"/>
        <v>5796.476667</v>
      </c>
      <c r="R46" s="4">
        <f t="shared" si="28"/>
        <v>5792.360625</v>
      </c>
      <c r="S46" s="4">
        <f t="shared" si="29"/>
        <v>5787.668235</v>
      </c>
      <c r="T46" s="4">
        <f t="shared" si="30"/>
        <v>5786.587222</v>
      </c>
      <c r="U46" s="4">
        <f t="shared" si="36"/>
        <v>5782.264737</v>
      </c>
      <c r="V46" s="4">
        <f t="shared" si="37"/>
        <v>5785.034</v>
      </c>
    </row>
    <row r="47">
      <c r="A47" s="30">
        <v>46038.0</v>
      </c>
      <c r="B47" s="3">
        <v>5651.5</v>
      </c>
      <c r="C47" s="3">
        <v>5675.54</v>
      </c>
      <c r="D47" s="32">
        <f t="shared" si="43"/>
        <v>5681.245</v>
      </c>
      <c r="E47" s="32">
        <f t="shared" si="44"/>
        <v>5693.753333</v>
      </c>
      <c r="F47" s="32">
        <f t="shared" si="45"/>
        <v>5696.87</v>
      </c>
      <c r="G47" s="32">
        <f t="shared" si="46"/>
        <v>5717.844</v>
      </c>
      <c r="H47" s="32">
        <f t="shared" si="47"/>
        <v>5745.365</v>
      </c>
      <c r="I47" s="32">
        <f t="shared" si="9"/>
        <v>5780.265714</v>
      </c>
      <c r="J47" s="37">
        <f t="shared" si="10"/>
        <v>5808.0425</v>
      </c>
      <c r="K47" s="32">
        <f t="shared" si="11"/>
        <v>5829.422222</v>
      </c>
      <c r="L47" s="32">
        <f t="shared" si="12"/>
        <v>5842.514</v>
      </c>
      <c r="M47" s="32">
        <f t="shared" si="13"/>
        <v>5838.721818</v>
      </c>
      <c r="N47" s="32">
        <f t="shared" si="19"/>
        <v>5831.440833</v>
      </c>
      <c r="O47" s="32">
        <f t="shared" si="20"/>
        <v>5821.147692</v>
      </c>
      <c r="P47" s="32">
        <f t="shared" si="26"/>
        <v>5803.936429</v>
      </c>
      <c r="Q47" s="32">
        <f t="shared" si="27"/>
        <v>5793.817333</v>
      </c>
      <c r="R47" s="4">
        <f t="shared" si="28"/>
        <v>5788.918125</v>
      </c>
      <c r="S47" s="4">
        <f t="shared" si="29"/>
        <v>5785.488824</v>
      </c>
      <c r="T47" s="4">
        <f t="shared" si="30"/>
        <v>5781.438889</v>
      </c>
      <c r="U47" s="4">
        <f t="shared" si="36"/>
        <v>5780.742632</v>
      </c>
      <c r="V47" s="4">
        <f t="shared" si="37"/>
        <v>5776.9285</v>
      </c>
    </row>
    <row r="48">
      <c r="A48" s="30">
        <v>46041.0</v>
      </c>
      <c r="B48" s="3">
        <v>5762.5</v>
      </c>
      <c r="C48" s="3">
        <v>5721.49</v>
      </c>
      <c r="D48" s="32">
        <f t="shared" si="43"/>
        <v>5698.515</v>
      </c>
      <c r="E48" s="32">
        <f t="shared" si="44"/>
        <v>5694.66</v>
      </c>
      <c r="F48" s="32">
        <f t="shared" si="45"/>
        <v>5700.6875</v>
      </c>
      <c r="G48" s="32">
        <f t="shared" si="46"/>
        <v>5701.794</v>
      </c>
      <c r="H48" s="32">
        <f t="shared" si="47"/>
        <v>5718.451667</v>
      </c>
      <c r="I48" s="32">
        <f t="shared" si="9"/>
        <v>5741.954286</v>
      </c>
      <c r="J48" s="37">
        <f t="shared" si="10"/>
        <v>5772.91875</v>
      </c>
      <c r="K48" s="32">
        <f t="shared" si="11"/>
        <v>5798.425556</v>
      </c>
      <c r="L48" s="32">
        <f t="shared" si="12"/>
        <v>5818.629</v>
      </c>
      <c r="M48" s="32">
        <f t="shared" si="13"/>
        <v>5831.511818</v>
      </c>
      <c r="N48" s="32">
        <f t="shared" si="19"/>
        <v>5828.9525</v>
      </c>
      <c r="O48" s="32">
        <f t="shared" si="20"/>
        <v>5822.983077</v>
      </c>
      <c r="P48" s="32">
        <f t="shared" si="26"/>
        <v>5814.029286</v>
      </c>
      <c r="Q48" s="32">
        <f t="shared" si="27"/>
        <v>5798.44</v>
      </c>
      <c r="R48" s="4">
        <f t="shared" si="28"/>
        <v>5789.296875</v>
      </c>
      <c r="S48" s="4">
        <f t="shared" si="29"/>
        <v>5784.951765</v>
      </c>
      <c r="T48" s="4">
        <f t="shared" si="30"/>
        <v>5781.933333</v>
      </c>
      <c r="U48" s="4">
        <f t="shared" si="36"/>
        <v>5778.283684</v>
      </c>
      <c r="V48" s="4">
        <f t="shared" si="37"/>
        <v>5777.78</v>
      </c>
    </row>
    <row r="49">
      <c r="A49" s="30">
        <v>46042.0</v>
      </c>
      <c r="B49" s="3">
        <v>5580.5</v>
      </c>
      <c r="C49" s="3">
        <v>5691.24</v>
      </c>
      <c r="D49" s="32">
        <f t="shared" si="43"/>
        <v>5706.365</v>
      </c>
      <c r="E49" s="32">
        <f t="shared" si="44"/>
        <v>5696.09</v>
      </c>
      <c r="F49" s="32">
        <f t="shared" si="45"/>
        <v>5693.805</v>
      </c>
      <c r="G49" s="32">
        <f t="shared" si="46"/>
        <v>5698.798</v>
      </c>
      <c r="H49" s="32">
        <f t="shared" si="47"/>
        <v>5700.035</v>
      </c>
      <c r="I49" s="32">
        <f t="shared" si="9"/>
        <v>5714.564286</v>
      </c>
      <c r="J49" s="37">
        <f t="shared" si="10"/>
        <v>5735.615</v>
      </c>
      <c r="K49" s="32">
        <f t="shared" si="11"/>
        <v>5763.843333</v>
      </c>
      <c r="L49" s="32">
        <f t="shared" si="12"/>
        <v>5787.707</v>
      </c>
      <c r="M49" s="32">
        <f t="shared" si="13"/>
        <v>5807.048182</v>
      </c>
      <c r="N49" s="32">
        <f t="shared" si="19"/>
        <v>5819.8225</v>
      </c>
      <c r="O49" s="32">
        <f t="shared" si="20"/>
        <v>5818.359231</v>
      </c>
      <c r="P49" s="32">
        <f t="shared" si="26"/>
        <v>5813.572857</v>
      </c>
      <c r="Q49" s="32">
        <f t="shared" si="27"/>
        <v>5805.843333</v>
      </c>
      <c r="R49" s="4">
        <f t="shared" si="28"/>
        <v>5791.74</v>
      </c>
      <c r="S49" s="4">
        <f t="shared" si="29"/>
        <v>5783.528824</v>
      </c>
      <c r="T49" s="4">
        <f t="shared" si="30"/>
        <v>5779.745556</v>
      </c>
      <c r="U49" s="4">
        <f t="shared" si="36"/>
        <v>5777.16</v>
      </c>
      <c r="V49" s="4">
        <f t="shared" si="37"/>
        <v>5773.9315</v>
      </c>
    </row>
    <row r="50">
      <c r="A50" s="30">
        <v>46043.0</v>
      </c>
      <c r="B50" s="3">
        <v>5538.5</v>
      </c>
      <c r="C50" s="3">
        <v>5561.84</v>
      </c>
      <c r="D50" s="32">
        <f t="shared" si="43"/>
        <v>5626.54</v>
      </c>
      <c r="E50" s="32">
        <f t="shared" si="44"/>
        <v>5658.19</v>
      </c>
      <c r="F50" s="32">
        <f t="shared" si="45"/>
        <v>5662.5275</v>
      </c>
      <c r="G50" s="32">
        <f t="shared" si="46"/>
        <v>5667.412</v>
      </c>
      <c r="H50" s="32">
        <f t="shared" si="47"/>
        <v>5675.971667</v>
      </c>
      <c r="I50" s="32">
        <f t="shared" si="9"/>
        <v>5680.292857</v>
      </c>
      <c r="J50" s="37">
        <f t="shared" si="10"/>
        <v>5695.47375</v>
      </c>
      <c r="K50" s="32">
        <f t="shared" si="11"/>
        <v>5716.306667</v>
      </c>
      <c r="L50" s="32">
        <f t="shared" si="12"/>
        <v>5743.643</v>
      </c>
      <c r="M50" s="32">
        <f t="shared" si="13"/>
        <v>5767.173636</v>
      </c>
      <c r="N50" s="32">
        <f t="shared" si="19"/>
        <v>5786.614167</v>
      </c>
      <c r="O50" s="32">
        <f t="shared" si="20"/>
        <v>5799.977692</v>
      </c>
      <c r="P50" s="32">
        <f t="shared" si="26"/>
        <v>5800.036429</v>
      </c>
      <c r="Q50" s="32">
        <f t="shared" si="27"/>
        <v>5796.790667</v>
      </c>
      <c r="R50" s="4">
        <f t="shared" si="28"/>
        <v>5790.593125</v>
      </c>
      <c r="S50" s="4">
        <f t="shared" si="29"/>
        <v>5778.216471</v>
      </c>
      <c r="T50" s="4">
        <f t="shared" si="30"/>
        <v>5771.212778</v>
      </c>
      <c r="U50" s="4">
        <f t="shared" si="36"/>
        <v>5768.276842</v>
      </c>
      <c r="V50" s="4">
        <f t="shared" si="37"/>
        <v>5766.394</v>
      </c>
    </row>
    <row r="51">
      <c r="A51" s="30">
        <v>46044.0</v>
      </c>
      <c r="B51" s="3">
        <v>5488.5</v>
      </c>
      <c r="C51" s="3">
        <v>5559.4</v>
      </c>
      <c r="D51" s="32">
        <f t="shared" si="43"/>
        <v>5560.62</v>
      </c>
      <c r="E51" s="32">
        <f t="shared" si="44"/>
        <v>5604.16</v>
      </c>
      <c r="F51" s="32">
        <f t="shared" si="45"/>
        <v>5633.4925</v>
      </c>
      <c r="G51" s="32">
        <f t="shared" si="46"/>
        <v>5641.902</v>
      </c>
      <c r="H51" s="32">
        <f t="shared" si="47"/>
        <v>5649.41</v>
      </c>
      <c r="I51" s="32">
        <f t="shared" si="9"/>
        <v>5659.318571</v>
      </c>
      <c r="J51" s="37">
        <f t="shared" si="10"/>
        <v>5665.18125</v>
      </c>
      <c r="K51" s="32">
        <f t="shared" si="11"/>
        <v>5680.354444</v>
      </c>
      <c r="L51" s="32">
        <f t="shared" si="12"/>
        <v>5700.616</v>
      </c>
      <c r="M51" s="32">
        <f t="shared" si="13"/>
        <v>5726.893636</v>
      </c>
      <c r="N51" s="32">
        <f t="shared" si="19"/>
        <v>5749.859167</v>
      </c>
      <c r="O51" s="32">
        <f t="shared" si="20"/>
        <v>5769.136154</v>
      </c>
      <c r="P51" s="32">
        <f t="shared" si="26"/>
        <v>5782.793571</v>
      </c>
      <c r="Q51" s="32">
        <f t="shared" si="27"/>
        <v>5783.994</v>
      </c>
      <c r="R51" s="4">
        <f t="shared" si="28"/>
        <v>5781.95375</v>
      </c>
      <c r="S51" s="4">
        <f t="shared" si="29"/>
        <v>5776.993529</v>
      </c>
      <c r="T51" s="4">
        <f t="shared" si="30"/>
        <v>5766.06</v>
      </c>
      <c r="U51" s="4">
        <f t="shared" si="36"/>
        <v>5760.064737</v>
      </c>
      <c r="V51" s="4">
        <f t="shared" si="37"/>
        <v>5757.833</v>
      </c>
    </row>
    <row r="52">
      <c r="A52" s="30">
        <v>46045.0</v>
      </c>
      <c r="B52" s="3">
        <v>5384.0</v>
      </c>
      <c r="C52" s="3">
        <v>5435.61</v>
      </c>
      <c r="D52" s="32">
        <f t="shared" si="43"/>
        <v>5497.505</v>
      </c>
      <c r="E52" s="32">
        <f t="shared" si="44"/>
        <v>5518.95</v>
      </c>
      <c r="F52" s="32">
        <f t="shared" si="45"/>
        <v>5562.0225</v>
      </c>
      <c r="G52" s="32">
        <f t="shared" si="46"/>
        <v>5593.916</v>
      </c>
      <c r="H52" s="32">
        <f t="shared" si="47"/>
        <v>5607.52</v>
      </c>
      <c r="I52" s="32">
        <f t="shared" si="9"/>
        <v>5618.867143</v>
      </c>
      <c r="J52" s="37">
        <f t="shared" si="10"/>
        <v>5631.355</v>
      </c>
      <c r="K52" s="32">
        <f t="shared" si="11"/>
        <v>5639.673333</v>
      </c>
      <c r="L52" s="32">
        <f t="shared" si="12"/>
        <v>5655.88</v>
      </c>
      <c r="M52" s="32">
        <f t="shared" si="13"/>
        <v>5676.524545</v>
      </c>
      <c r="N52" s="32">
        <f t="shared" si="19"/>
        <v>5702.62</v>
      </c>
      <c r="O52" s="32">
        <f t="shared" si="20"/>
        <v>5725.686154</v>
      </c>
      <c r="P52" s="32">
        <f t="shared" si="26"/>
        <v>5745.312857</v>
      </c>
      <c r="Q52" s="32">
        <f t="shared" si="27"/>
        <v>5759.648</v>
      </c>
      <c r="R52" s="4">
        <f t="shared" si="28"/>
        <v>5762.22</v>
      </c>
      <c r="S52" s="4">
        <f t="shared" si="29"/>
        <v>5761.580588</v>
      </c>
      <c r="T52" s="4">
        <f t="shared" si="30"/>
        <v>5758.027778</v>
      </c>
      <c r="U52" s="4">
        <f t="shared" si="36"/>
        <v>5748.667895</v>
      </c>
      <c r="V52" s="4">
        <f t="shared" si="37"/>
        <v>5743.842</v>
      </c>
    </row>
    <row r="53">
      <c r="A53" s="30">
        <v>46049.0</v>
      </c>
      <c r="B53" s="3">
        <v>5380.0</v>
      </c>
      <c r="C53" s="3">
        <v>5354.36</v>
      </c>
      <c r="D53" s="32">
        <f t="shared" si="43"/>
        <v>5394.985</v>
      </c>
      <c r="E53" s="32">
        <f t="shared" si="44"/>
        <v>5449.79</v>
      </c>
      <c r="F53" s="32">
        <f t="shared" si="45"/>
        <v>5477.8025</v>
      </c>
      <c r="G53" s="32">
        <f t="shared" si="46"/>
        <v>5520.49</v>
      </c>
      <c r="H53" s="32">
        <f t="shared" si="47"/>
        <v>5553.99</v>
      </c>
      <c r="I53" s="32">
        <f t="shared" si="9"/>
        <v>5571.354286</v>
      </c>
      <c r="J53" s="37">
        <f t="shared" si="10"/>
        <v>5585.80375</v>
      </c>
      <c r="K53" s="32">
        <f t="shared" si="11"/>
        <v>5600.577778</v>
      </c>
      <c r="L53" s="32">
        <f t="shared" si="12"/>
        <v>5611.142</v>
      </c>
      <c r="M53" s="32">
        <f t="shared" si="13"/>
        <v>5628.469091</v>
      </c>
      <c r="N53" s="32">
        <f t="shared" si="19"/>
        <v>5649.6775</v>
      </c>
      <c r="O53" s="32">
        <f t="shared" si="20"/>
        <v>5675.830769</v>
      </c>
      <c r="P53" s="32">
        <f t="shared" si="26"/>
        <v>5699.162857</v>
      </c>
      <c r="Q53" s="32">
        <f t="shared" si="27"/>
        <v>5719.249333</v>
      </c>
      <c r="R53" s="4">
        <f t="shared" si="28"/>
        <v>5734.3175</v>
      </c>
      <c r="S53" s="4">
        <f t="shared" si="29"/>
        <v>5738.228235</v>
      </c>
      <c r="T53" s="4">
        <f t="shared" si="30"/>
        <v>5738.957222</v>
      </c>
      <c r="U53" s="4">
        <f t="shared" si="36"/>
        <v>5736.782105</v>
      </c>
      <c r="V53" s="4">
        <f t="shared" si="37"/>
        <v>5728.9525</v>
      </c>
    </row>
    <row r="54">
      <c r="A54" s="30">
        <v>46050.0</v>
      </c>
      <c r="B54" s="3">
        <v>5512.5</v>
      </c>
      <c r="C54" s="3">
        <v>5412.75</v>
      </c>
      <c r="D54" s="32">
        <f t="shared" si="43"/>
        <v>5383.555</v>
      </c>
      <c r="E54" s="32">
        <f t="shared" si="44"/>
        <v>5400.906667</v>
      </c>
      <c r="F54" s="32">
        <f t="shared" si="45"/>
        <v>5440.53</v>
      </c>
      <c r="G54" s="32">
        <f t="shared" si="46"/>
        <v>5464.792</v>
      </c>
      <c r="H54" s="32">
        <f t="shared" si="47"/>
        <v>5502.533333</v>
      </c>
      <c r="I54" s="32">
        <f t="shared" si="9"/>
        <v>5533.812857</v>
      </c>
      <c r="J54" s="37">
        <f t="shared" si="10"/>
        <v>5551.52875</v>
      </c>
      <c r="K54" s="32">
        <f t="shared" si="11"/>
        <v>5566.575556</v>
      </c>
      <c r="L54" s="32">
        <f t="shared" si="12"/>
        <v>5581.795</v>
      </c>
      <c r="M54" s="32">
        <f t="shared" si="13"/>
        <v>5593.106364</v>
      </c>
      <c r="N54" s="32">
        <f t="shared" si="19"/>
        <v>5610.4925</v>
      </c>
      <c r="O54" s="32">
        <f t="shared" si="20"/>
        <v>5631.452308</v>
      </c>
      <c r="P54" s="32">
        <f t="shared" si="26"/>
        <v>5657.039286</v>
      </c>
      <c r="Q54" s="32">
        <f t="shared" si="27"/>
        <v>5680.068667</v>
      </c>
      <c r="R54" s="4">
        <f t="shared" si="28"/>
        <v>5700.093125</v>
      </c>
      <c r="S54" s="4">
        <f t="shared" si="29"/>
        <v>5715.401765</v>
      </c>
      <c r="T54" s="4">
        <f t="shared" si="30"/>
        <v>5720.146111</v>
      </c>
      <c r="U54" s="4">
        <f t="shared" si="36"/>
        <v>5721.788421</v>
      </c>
      <c r="V54" s="4">
        <f t="shared" si="37"/>
        <v>5720.5805</v>
      </c>
    </row>
    <row r="55">
      <c r="A55" s="30">
        <v>46051.0</v>
      </c>
      <c r="B55" s="3">
        <v>5580.0</v>
      </c>
      <c r="C55" s="3">
        <v>5549.13</v>
      </c>
      <c r="D55" s="32">
        <f t="shared" si="43"/>
        <v>5480.94</v>
      </c>
      <c r="E55" s="32">
        <f t="shared" si="44"/>
        <v>5438.746667</v>
      </c>
      <c r="F55" s="32">
        <f t="shared" si="45"/>
        <v>5437.9625</v>
      </c>
      <c r="G55" s="32">
        <f t="shared" si="46"/>
        <v>5462.25</v>
      </c>
      <c r="H55" s="32">
        <f t="shared" si="47"/>
        <v>5478.848333</v>
      </c>
      <c r="I55" s="32">
        <f t="shared" si="9"/>
        <v>5509.19</v>
      </c>
      <c r="J55" s="37">
        <f t="shared" si="10"/>
        <v>5535.7275</v>
      </c>
      <c r="K55" s="32">
        <f t="shared" si="11"/>
        <v>5551.262222</v>
      </c>
      <c r="L55" s="32">
        <f t="shared" si="12"/>
        <v>5564.831</v>
      </c>
      <c r="M55" s="32">
        <f t="shared" si="13"/>
        <v>5578.825455</v>
      </c>
      <c r="N55" s="32">
        <f t="shared" si="19"/>
        <v>5589.441667</v>
      </c>
      <c r="O55" s="32">
        <f t="shared" si="20"/>
        <v>5605.772308</v>
      </c>
      <c r="P55" s="32">
        <f t="shared" si="26"/>
        <v>5625.572143</v>
      </c>
      <c r="Q55" s="32">
        <f t="shared" si="27"/>
        <v>5649.845333</v>
      </c>
      <c r="R55" s="4">
        <f t="shared" si="28"/>
        <v>5671.885</v>
      </c>
      <c r="S55" s="4">
        <f t="shared" si="29"/>
        <v>5691.212941</v>
      </c>
      <c r="T55" s="4">
        <f t="shared" si="30"/>
        <v>5706.164444</v>
      </c>
      <c r="U55" s="4">
        <f t="shared" si="36"/>
        <v>5711.145263</v>
      </c>
      <c r="V55" s="4">
        <f t="shared" si="37"/>
        <v>5713.1555</v>
      </c>
    </row>
    <row r="56">
      <c r="A56" s="30">
        <v>46052.0</v>
      </c>
      <c r="B56" s="3">
        <v>5534.0</v>
      </c>
      <c r="C56" s="3">
        <v>5533.2</v>
      </c>
      <c r="D56" s="155">
        <f>SUM(C55:C56)/2</f>
        <v>5541.165</v>
      </c>
      <c r="E56" s="123">
        <f>SUM(C54:C56)/3</f>
        <v>5498.36</v>
      </c>
      <c r="F56" s="100">
        <f>SUM(C53:C56)/4</f>
        <v>5462.36</v>
      </c>
      <c r="G56" s="100">
        <f>SUM(C52:C56)/5</f>
        <v>5457.01</v>
      </c>
      <c r="H56" s="122">
        <f>SUM(C51:C56)/6</f>
        <v>5474.075</v>
      </c>
      <c r="I56" s="100">
        <f t="shared" si="9"/>
        <v>5486.612857</v>
      </c>
      <c r="J56" s="134">
        <f t="shared" si="10"/>
        <v>5512.19125</v>
      </c>
      <c r="K56" s="124">
        <f t="shared" si="11"/>
        <v>5535.446667</v>
      </c>
      <c r="L56" s="272">
        <f t="shared" si="12"/>
        <v>5549.456</v>
      </c>
      <c r="M56" s="105">
        <f t="shared" si="13"/>
        <v>5561.955455</v>
      </c>
      <c r="N56" s="156">
        <f t="shared" si="19"/>
        <v>5575.023333</v>
      </c>
      <c r="O56" s="108">
        <f t="shared" si="20"/>
        <v>5585.115385</v>
      </c>
      <c r="P56" s="109">
        <f t="shared" si="26"/>
        <v>5600.588571</v>
      </c>
      <c r="Q56" s="111">
        <f t="shared" si="27"/>
        <v>5619.414</v>
      </c>
      <c r="R56" s="242">
        <f t="shared" si="28"/>
        <v>5642.555</v>
      </c>
      <c r="S56" s="273">
        <f t="shared" si="29"/>
        <v>5663.727059</v>
      </c>
      <c r="T56" s="210">
        <f t="shared" si="30"/>
        <v>5682.434444</v>
      </c>
      <c r="U56" s="240">
        <f t="shared" si="36"/>
        <v>5697.061053</v>
      </c>
      <c r="V56" s="222">
        <f t="shared" si="37"/>
        <v>5702.248</v>
      </c>
    </row>
    <row r="57">
      <c r="A57" s="30">
        <v>46054.0</v>
      </c>
      <c r="B57" s="3">
        <v>5502.5</v>
      </c>
      <c r="C57" s="3">
        <v>5587.98</v>
      </c>
      <c r="D57" s="32">
        <f t="shared" ref="D57:D68" si="48">SUM(C56:C57)/2</f>
        <v>5560.59</v>
      </c>
      <c r="E57" s="32">
        <f t="shared" ref="E57:E68" si="49">SUM(C55:C57)/3</f>
        <v>5556.77</v>
      </c>
      <c r="F57" s="32">
        <f t="shared" ref="F57:F68" si="50">SUM(C54:C57)/4</f>
        <v>5520.765</v>
      </c>
      <c r="G57" s="32">
        <f t="shared" ref="G57:G68" si="51">SUM(C53:C57)/5</f>
        <v>5487.484</v>
      </c>
      <c r="H57" s="32">
        <f t="shared" ref="H57:H68" si="52">SUM(C52:C57)/6</f>
        <v>5478.838333</v>
      </c>
      <c r="I57" s="32">
        <f t="shared" si="9"/>
        <v>5490.347143</v>
      </c>
      <c r="J57" s="37">
        <f t="shared" si="10"/>
        <v>5499.28375</v>
      </c>
      <c r="K57" s="32">
        <f t="shared" si="11"/>
        <v>5520.612222</v>
      </c>
      <c r="L57" s="32">
        <f t="shared" si="12"/>
        <v>5540.7</v>
      </c>
      <c r="M57" s="32">
        <f t="shared" si="13"/>
        <v>5552.958182</v>
      </c>
      <c r="N57" s="32">
        <f t="shared" si="19"/>
        <v>5564.124167</v>
      </c>
      <c r="O57" s="32">
        <f t="shared" si="20"/>
        <v>5576.02</v>
      </c>
      <c r="P57" s="32">
        <f t="shared" si="26"/>
        <v>5585.32</v>
      </c>
      <c r="Q57" s="32">
        <f t="shared" si="27"/>
        <v>5599.748</v>
      </c>
      <c r="R57" s="4">
        <f t="shared" si="28"/>
        <v>5617.449375</v>
      </c>
      <c r="S57" s="4">
        <f t="shared" si="29"/>
        <v>5639.344706</v>
      </c>
      <c r="T57" s="4">
        <f t="shared" si="30"/>
        <v>5659.518889</v>
      </c>
      <c r="U57" s="4">
        <f t="shared" si="36"/>
        <v>5677.463158</v>
      </c>
      <c r="V57" s="4">
        <f t="shared" si="37"/>
        <v>5691.607</v>
      </c>
    </row>
    <row r="58">
      <c r="A58" s="30">
        <v>46055.0</v>
      </c>
      <c r="B58" s="3">
        <v>5623.0</v>
      </c>
      <c r="C58" s="3">
        <v>5530.4</v>
      </c>
      <c r="D58" s="32">
        <f t="shared" si="48"/>
        <v>5559.19</v>
      </c>
      <c r="E58" s="32">
        <f t="shared" si="49"/>
        <v>5550.526667</v>
      </c>
      <c r="F58" s="32">
        <f t="shared" si="50"/>
        <v>5550.1775</v>
      </c>
      <c r="G58" s="32">
        <f t="shared" si="51"/>
        <v>5522.692</v>
      </c>
      <c r="H58" s="32">
        <f t="shared" si="52"/>
        <v>5494.636667</v>
      </c>
      <c r="I58" s="32">
        <f t="shared" si="9"/>
        <v>5486.204286</v>
      </c>
      <c r="J58" s="37">
        <f t="shared" si="10"/>
        <v>5495.35375</v>
      </c>
      <c r="K58" s="32">
        <f t="shared" si="11"/>
        <v>5502.741111</v>
      </c>
      <c r="L58" s="32">
        <f t="shared" si="12"/>
        <v>5521.591</v>
      </c>
      <c r="M58" s="32">
        <f t="shared" si="13"/>
        <v>5539.763636</v>
      </c>
      <c r="N58" s="32">
        <f t="shared" si="19"/>
        <v>5551.078333</v>
      </c>
      <c r="O58" s="32">
        <f t="shared" si="20"/>
        <v>5561.53</v>
      </c>
      <c r="P58" s="32">
        <f t="shared" si="26"/>
        <v>5572.761429</v>
      </c>
      <c r="Q58" s="32">
        <f t="shared" si="27"/>
        <v>5581.658667</v>
      </c>
      <c r="R58" s="4">
        <f t="shared" si="28"/>
        <v>5595.41375</v>
      </c>
      <c r="S58" s="4">
        <f t="shared" si="29"/>
        <v>5612.328824</v>
      </c>
      <c r="T58" s="4">
        <f t="shared" si="30"/>
        <v>5633.292222</v>
      </c>
      <c r="U58" s="4">
        <f t="shared" si="36"/>
        <v>5652.723158</v>
      </c>
      <c r="V58" s="4">
        <f t="shared" si="37"/>
        <v>5670.11</v>
      </c>
    </row>
    <row r="59">
      <c r="A59" s="30">
        <v>46056.0</v>
      </c>
      <c r="B59" s="3">
        <v>5763.0</v>
      </c>
      <c r="C59" s="3">
        <v>5735.87</v>
      </c>
      <c r="D59" s="32">
        <f t="shared" si="48"/>
        <v>5633.135</v>
      </c>
      <c r="E59" s="32">
        <f t="shared" si="49"/>
        <v>5618.083333</v>
      </c>
      <c r="F59" s="32">
        <f t="shared" si="50"/>
        <v>5596.8625</v>
      </c>
      <c r="G59" s="32">
        <f t="shared" si="51"/>
        <v>5587.316</v>
      </c>
      <c r="H59" s="32">
        <f t="shared" si="52"/>
        <v>5558.221667</v>
      </c>
      <c r="I59" s="32">
        <f t="shared" si="9"/>
        <v>5529.098571</v>
      </c>
      <c r="J59" s="37">
        <f t="shared" si="10"/>
        <v>5517.4125</v>
      </c>
      <c r="K59" s="32">
        <f t="shared" si="11"/>
        <v>5522.077778</v>
      </c>
      <c r="L59" s="32">
        <f t="shared" si="12"/>
        <v>5526.054</v>
      </c>
      <c r="M59" s="32">
        <f t="shared" si="13"/>
        <v>5541.070909</v>
      </c>
      <c r="N59" s="32">
        <f t="shared" si="19"/>
        <v>5556.105833</v>
      </c>
      <c r="O59" s="32">
        <f t="shared" si="20"/>
        <v>5565.293077</v>
      </c>
      <c r="P59" s="32">
        <f t="shared" si="26"/>
        <v>5573.982857</v>
      </c>
      <c r="Q59" s="32">
        <f t="shared" si="27"/>
        <v>5583.635333</v>
      </c>
      <c r="R59" s="4">
        <f t="shared" si="28"/>
        <v>5591.296875</v>
      </c>
      <c r="S59" s="4">
        <f t="shared" si="29"/>
        <v>5603.675882</v>
      </c>
      <c r="T59" s="4">
        <f t="shared" si="30"/>
        <v>5619.192222</v>
      </c>
      <c r="U59" s="4">
        <f t="shared" si="36"/>
        <v>5638.691053</v>
      </c>
      <c r="V59" s="4">
        <f t="shared" si="37"/>
        <v>5656.8805</v>
      </c>
    </row>
    <row r="60">
      <c r="A60" s="30">
        <v>46057.0</v>
      </c>
      <c r="B60" s="3">
        <v>5851.5</v>
      </c>
      <c r="C60" s="3">
        <v>5833.5</v>
      </c>
      <c r="D60" s="32">
        <f t="shared" si="48"/>
        <v>5784.685</v>
      </c>
      <c r="E60" s="32">
        <f t="shared" si="49"/>
        <v>5699.923333</v>
      </c>
      <c r="F60" s="32">
        <f t="shared" si="50"/>
        <v>5671.9375</v>
      </c>
      <c r="G60" s="32">
        <f t="shared" si="51"/>
        <v>5644.19</v>
      </c>
      <c r="H60" s="32">
        <f t="shared" si="52"/>
        <v>5628.346667</v>
      </c>
      <c r="I60" s="32">
        <f t="shared" si="9"/>
        <v>5597.547143</v>
      </c>
      <c r="J60" s="37">
        <f t="shared" si="10"/>
        <v>5567.14875</v>
      </c>
      <c r="K60" s="32">
        <f t="shared" si="11"/>
        <v>5552.533333</v>
      </c>
      <c r="L60" s="32">
        <f t="shared" si="12"/>
        <v>5553.22</v>
      </c>
      <c r="M60" s="32">
        <f t="shared" si="13"/>
        <v>5554.003636</v>
      </c>
      <c r="N60" s="32">
        <f t="shared" si="19"/>
        <v>5565.44</v>
      </c>
      <c r="O60" s="32">
        <f t="shared" si="20"/>
        <v>5577.443846</v>
      </c>
      <c r="P60" s="32">
        <f t="shared" si="26"/>
        <v>5584.450714</v>
      </c>
      <c r="Q60" s="32">
        <f t="shared" si="27"/>
        <v>5591.284</v>
      </c>
      <c r="R60" s="4">
        <f t="shared" si="28"/>
        <v>5599.251875</v>
      </c>
      <c r="S60" s="4">
        <f t="shared" si="29"/>
        <v>5605.544118</v>
      </c>
      <c r="T60" s="4">
        <f t="shared" si="30"/>
        <v>5616.443889</v>
      </c>
      <c r="U60" s="4">
        <f t="shared" si="36"/>
        <v>5630.471579</v>
      </c>
      <c r="V60" s="4">
        <f t="shared" si="37"/>
        <v>5648.4315</v>
      </c>
    </row>
    <row r="61">
      <c r="A61" s="30">
        <v>46058.0</v>
      </c>
      <c r="B61" s="3">
        <v>5766.0</v>
      </c>
      <c r="C61" s="3">
        <v>5795.65</v>
      </c>
      <c r="D61" s="32">
        <f t="shared" si="48"/>
        <v>5814.575</v>
      </c>
      <c r="E61" s="32">
        <f t="shared" si="49"/>
        <v>5788.34</v>
      </c>
      <c r="F61" s="32">
        <f t="shared" si="50"/>
        <v>5723.855</v>
      </c>
      <c r="G61" s="32">
        <f t="shared" si="51"/>
        <v>5696.68</v>
      </c>
      <c r="H61" s="32">
        <f t="shared" si="52"/>
        <v>5669.433333</v>
      </c>
      <c r="I61" s="32">
        <f t="shared" si="9"/>
        <v>5652.247143</v>
      </c>
      <c r="J61" s="37">
        <f t="shared" si="10"/>
        <v>5622.31</v>
      </c>
      <c r="K61" s="32">
        <f t="shared" si="11"/>
        <v>5592.537778</v>
      </c>
      <c r="L61" s="32">
        <f t="shared" si="12"/>
        <v>5576.845</v>
      </c>
      <c r="M61" s="32">
        <f t="shared" si="13"/>
        <v>5575.259091</v>
      </c>
      <c r="N61" s="32">
        <f t="shared" si="19"/>
        <v>5574.140833</v>
      </c>
      <c r="O61" s="32">
        <f t="shared" si="20"/>
        <v>5583.148462</v>
      </c>
      <c r="P61" s="32">
        <f t="shared" si="26"/>
        <v>5593.03</v>
      </c>
      <c r="Q61" s="32">
        <f t="shared" si="27"/>
        <v>5598.530667</v>
      </c>
      <c r="R61" s="4">
        <f t="shared" si="28"/>
        <v>5604.056875</v>
      </c>
      <c r="S61" s="4">
        <f t="shared" si="29"/>
        <v>5610.804706</v>
      </c>
      <c r="T61" s="4">
        <f t="shared" si="30"/>
        <v>5616.105556</v>
      </c>
      <c r="U61" s="4">
        <f t="shared" si="36"/>
        <v>5625.875789</v>
      </c>
      <c r="V61" s="4">
        <f t="shared" si="37"/>
        <v>5638.7305</v>
      </c>
    </row>
    <row r="62">
      <c r="A62" s="30">
        <v>46059.0</v>
      </c>
      <c r="B62" s="3">
        <v>5753.5</v>
      </c>
      <c r="C62" s="3">
        <v>5777.95</v>
      </c>
      <c r="D62" s="32">
        <f t="shared" si="48"/>
        <v>5786.8</v>
      </c>
      <c r="E62" s="32">
        <f t="shared" si="49"/>
        <v>5802.366667</v>
      </c>
      <c r="F62" s="32">
        <f t="shared" si="50"/>
        <v>5785.7425</v>
      </c>
      <c r="G62" s="32">
        <f t="shared" si="51"/>
        <v>5734.674</v>
      </c>
      <c r="H62" s="32">
        <f t="shared" si="52"/>
        <v>5710.225</v>
      </c>
      <c r="I62" s="32">
        <f t="shared" si="9"/>
        <v>5684.935714</v>
      </c>
      <c r="J62" s="37">
        <f t="shared" si="10"/>
        <v>5667.96</v>
      </c>
      <c r="K62" s="32">
        <f t="shared" si="11"/>
        <v>5639.603333</v>
      </c>
      <c r="L62" s="32">
        <f t="shared" si="12"/>
        <v>5611.079</v>
      </c>
      <c r="M62" s="32">
        <f t="shared" si="13"/>
        <v>5595.127273</v>
      </c>
      <c r="N62" s="32">
        <f t="shared" si="19"/>
        <v>5592.15</v>
      </c>
      <c r="O62" s="32">
        <f t="shared" si="20"/>
        <v>5589.818462</v>
      </c>
      <c r="P62" s="32">
        <f t="shared" si="26"/>
        <v>5597.062857</v>
      </c>
      <c r="Q62" s="32">
        <f t="shared" si="27"/>
        <v>5605.358</v>
      </c>
      <c r="R62" s="4">
        <f t="shared" si="28"/>
        <v>5609.744375</v>
      </c>
      <c r="S62" s="4">
        <f t="shared" si="29"/>
        <v>5614.285882</v>
      </c>
      <c r="T62" s="4">
        <f t="shared" si="30"/>
        <v>5620.090556</v>
      </c>
      <c r="U62" s="4">
        <f t="shared" si="36"/>
        <v>5624.623684</v>
      </c>
      <c r="V62" s="4">
        <f t="shared" si="37"/>
        <v>5633.4795</v>
      </c>
    </row>
    <row r="63">
      <c r="A63" s="30">
        <v>46062.0</v>
      </c>
      <c r="B63" s="3">
        <v>5756.5</v>
      </c>
      <c r="C63" s="3">
        <v>5738.81</v>
      </c>
      <c r="D63" s="32">
        <f t="shared" si="48"/>
        <v>5758.38</v>
      </c>
      <c r="E63" s="32">
        <f t="shared" si="49"/>
        <v>5770.803333</v>
      </c>
      <c r="F63" s="32">
        <f t="shared" si="50"/>
        <v>5786.4775</v>
      </c>
      <c r="G63" s="32">
        <f t="shared" si="51"/>
        <v>5776.356</v>
      </c>
      <c r="H63" s="32">
        <f t="shared" si="52"/>
        <v>5735.363333</v>
      </c>
      <c r="I63" s="32">
        <f t="shared" si="9"/>
        <v>5714.308571</v>
      </c>
      <c r="J63" s="37">
        <f t="shared" si="10"/>
        <v>5691.67</v>
      </c>
      <c r="K63" s="32">
        <f t="shared" si="11"/>
        <v>5675.832222</v>
      </c>
      <c r="L63" s="32">
        <f t="shared" si="12"/>
        <v>5649.524</v>
      </c>
      <c r="M63" s="32">
        <f t="shared" si="13"/>
        <v>5622.690909</v>
      </c>
      <c r="N63" s="32">
        <f t="shared" si="19"/>
        <v>5607.100833</v>
      </c>
      <c r="O63" s="32">
        <f t="shared" si="20"/>
        <v>5603.431538</v>
      </c>
      <c r="P63" s="32">
        <f t="shared" si="26"/>
        <v>5600.460714</v>
      </c>
      <c r="Q63" s="32">
        <f t="shared" si="27"/>
        <v>5606.512667</v>
      </c>
      <c r="R63" s="4">
        <f t="shared" si="28"/>
        <v>5613.69875</v>
      </c>
      <c r="S63" s="4">
        <f t="shared" si="29"/>
        <v>5617.336471</v>
      </c>
      <c r="T63" s="4">
        <f t="shared" si="30"/>
        <v>5621.203889</v>
      </c>
      <c r="U63" s="4">
        <f t="shared" si="36"/>
        <v>5626.338947</v>
      </c>
      <c r="V63" s="4">
        <f t="shared" si="37"/>
        <v>5630.333</v>
      </c>
    </row>
    <row r="64">
      <c r="A64" s="30">
        <v>46063.0</v>
      </c>
      <c r="B64" s="3">
        <v>5753.5</v>
      </c>
      <c r="C64" s="3">
        <v>5779.96</v>
      </c>
      <c r="D64" s="32">
        <f t="shared" si="48"/>
        <v>5759.385</v>
      </c>
      <c r="E64" s="32">
        <f t="shared" si="49"/>
        <v>5765.573333</v>
      </c>
      <c r="F64" s="32">
        <f t="shared" si="50"/>
        <v>5773.0925</v>
      </c>
      <c r="G64" s="32">
        <f t="shared" si="51"/>
        <v>5785.174</v>
      </c>
      <c r="H64" s="32">
        <f t="shared" si="52"/>
        <v>5776.956667</v>
      </c>
      <c r="I64" s="32">
        <f t="shared" si="9"/>
        <v>5741.734286</v>
      </c>
      <c r="J64" s="37">
        <f t="shared" si="10"/>
        <v>5722.515</v>
      </c>
      <c r="K64" s="32">
        <f t="shared" si="11"/>
        <v>5701.48</v>
      </c>
      <c r="L64" s="32">
        <f t="shared" si="12"/>
        <v>5686.245</v>
      </c>
      <c r="M64" s="32">
        <f t="shared" si="13"/>
        <v>5661.381818</v>
      </c>
      <c r="N64" s="32">
        <f t="shared" si="19"/>
        <v>5635.796667</v>
      </c>
      <c r="O64" s="32">
        <f t="shared" si="20"/>
        <v>5620.397692</v>
      </c>
      <c r="P64" s="32">
        <f t="shared" si="26"/>
        <v>5616.040714</v>
      </c>
      <c r="Q64" s="32">
        <f t="shared" si="27"/>
        <v>5612.427333</v>
      </c>
      <c r="R64" s="4">
        <f t="shared" si="28"/>
        <v>5617.353125</v>
      </c>
      <c r="S64" s="4">
        <f t="shared" si="29"/>
        <v>5623.478824</v>
      </c>
      <c r="T64" s="4">
        <f t="shared" si="30"/>
        <v>5626.371111</v>
      </c>
      <c r="U64" s="4">
        <f t="shared" si="36"/>
        <v>5629.559474</v>
      </c>
      <c r="V64" s="4">
        <f t="shared" si="37"/>
        <v>5634.02</v>
      </c>
    </row>
    <row r="65">
      <c r="A65" s="30">
        <v>46064.0</v>
      </c>
      <c r="B65" s="3">
        <v>5682.5</v>
      </c>
      <c r="C65" s="3">
        <v>5672.13</v>
      </c>
      <c r="D65" s="32">
        <f t="shared" si="48"/>
        <v>5726.045</v>
      </c>
      <c r="E65" s="32">
        <f t="shared" si="49"/>
        <v>5730.3</v>
      </c>
      <c r="F65" s="32">
        <f t="shared" si="50"/>
        <v>5742.2125</v>
      </c>
      <c r="G65" s="32">
        <f t="shared" si="51"/>
        <v>5752.9</v>
      </c>
      <c r="H65" s="32">
        <f t="shared" si="52"/>
        <v>5766.333333</v>
      </c>
      <c r="I65" s="32">
        <f t="shared" si="9"/>
        <v>5761.981429</v>
      </c>
      <c r="J65" s="37">
        <f t="shared" si="10"/>
        <v>5733.03375</v>
      </c>
      <c r="K65" s="32">
        <f t="shared" si="11"/>
        <v>5716.916667</v>
      </c>
      <c r="L65" s="32">
        <f t="shared" si="12"/>
        <v>5698.545</v>
      </c>
      <c r="M65" s="32">
        <f t="shared" si="13"/>
        <v>5684.961818</v>
      </c>
      <c r="N65" s="32">
        <f t="shared" si="19"/>
        <v>5662.2775</v>
      </c>
      <c r="O65" s="32">
        <f t="shared" si="20"/>
        <v>5638.591538</v>
      </c>
      <c r="P65" s="32">
        <f t="shared" si="26"/>
        <v>5624.092857</v>
      </c>
      <c r="Q65" s="32">
        <f t="shared" si="27"/>
        <v>5619.78</v>
      </c>
      <c r="R65" s="4">
        <f t="shared" si="28"/>
        <v>5616.15875</v>
      </c>
      <c r="S65" s="4">
        <f t="shared" si="29"/>
        <v>5620.575294</v>
      </c>
      <c r="T65" s="4">
        <f t="shared" si="30"/>
        <v>5626.181667</v>
      </c>
      <c r="U65" s="4">
        <f t="shared" si="36"/>
        <v>5628.779474</v>
      </c>
      <c r="V65" s="4">
        <f t="shared" si="37"/>
        <v>5631.688</v>
      </c>
    </row>
    <row r="66">
      <c r="A66" s="30">
        <v>46065.0</v>
      </c>
      <c r="B66" s="3">
        <v>5733.0</v>
      </c>
      <c r="C66" s="3">
        <v>5747.16</v>
      </c>
      <c r="D66" s="32">
        <f t="shared" si="48"/>
        <v>5709.645</v>
      </c>
      <c r="E66" s="32">
        <f t="shared" si="49"/>
        <v>5733.083333</v>
      </c>
      <c r="F66" s="32">
        <f t="shared" si="50"/>
        <v>5734.515</v>
      </c>
      <c r="G66" s="32">
        <f t="shared" si="51"/>
        <v>5743.202</v>
      </c>
      <c r="H66" s="32">
        <f t="shared" si="52"/>
        <v>5751.943333</v>
      </c>
      <c r="I66" s="32">
        <f t="shared" si="9"/>
        <v>5763.594286</v>
      </c>
      <c r="J66" s="37">
        <f t="shared" si="10"/>
        <v>5760.12875</v>
      </c>
      <c r="K66" s="32">
        <f t="shared" si="11"/>
        <v>5734.603333</v>
      </c>
      <c r="L66" s="32">
        <f t="shared" si="12"/>
        <v>5719.941</v>
      </c>
      <c r="M66" s="32">
        <f t="shared" si="13"/>
        <v>5702.964545</v>
      </c>
      <c r="N66" s="32">
        <f t="shared" si="19"/>
        <v>5690.145</v>
      </c>
      <c r="O66" s="32">
        <f t="shared" si="20"/>
        <v>5668.806923</v>
      </c>
      <c r="P66" s="32">
        <f t="shared" si="26"/>
        <v>5646.346429</v>
      </c>
      <c r="Q66" s="32">
        <f t="shared" si="27"/>
        <v>5632.297333</v>
      </c>
      <c r="R66" s="4">
        <f t="shared" si="28"/>
        <v>5627.74125</v>
      </c>
      <c r="S66" s="4">
        <f t="shared" si="29"/>
        <v>5623.864706</v>
      </c>
      <c r="T66" s="4">
        <f t="shared" si="30"/>
        <v>5627.607778</v>
      </c>
      <c r="U66" s="4">
        <f t="shared" si="36"/>
        <v>5632.548947</v>
      </c>
      <c r="V66" s="4">
        <f t="shared" si="37"/>
        <v>5634.6985</v>
      </c>
    </row>
    <row r="67">
      <c r="A67" s="30">
        <v>46066.0</v>
      </c>
      <c r="B67" s="3">
        <v>5584.0</v>
      </c>
      <c r="C67" s="3">
        <v>5627.89</v>
      </c>
      <c r="D67" s="32">
        <f t="shared" si="48"/>
        <v>5687.525</v>
      </c>
      <c r="E67" s="32">
        <f t="shared" si="49"/>
        <v>5682.393333</v>
      </c>
      <c r="F67" s="32">
        <f t="shared" si="50"/>
        <v>5706.785</v>
      </c>
      <c r="G67" s="32">
        <f t="shared" si="51"/>
        <v>5713.19</v>
      </c>
      <c r="H67" s="32">
        <f t="shared" si="52"/>
        <v>5723.983333</v>
      </c>
      <c r="I67" s="32">
        <f t="shared" si="9"/>
        <v>5734.221429</v>
      </c>
      <c r="J67" s="37">
        <f t="shared" si="10"/>
        <v>5746.63125</v>
      </c>
      <c r="K67" s="32">
        <f t="shared" si="11"/>
        <v>5745.435556</v>
      </c>
      <c r="L67" s="32">
        <f t="shared" si="12"/>
        <v>5723.932</v>
      </c>
      <c r="M67" s="32">
        <f t="shared" si="13"/>
        <v>5711.572727</v>
      </c>
      <c r="N67" s="32">
        <f t="shared" si="19"/>
        <v>5696.708333</v>
      </c>
      <c r="O67" s="32">
        <f t="shared" si="20"/>
        <v>5685.356154</v>
      </c>
      <c r="P67" s="32">
        <f t="shared" si="26"/>
        <v>5665.884286</v>
      </c>
      <c r="Q67" s="32">
        <f t="shared" si="27"/>
        <v>5645.116</v>
      </c>
      <c r="R67" s="4">
        <f t="shared" si="28"/>
        <v>5632.021875</v>
      </c>
      <c r="S67" s="4">
        <f t="shared" si="29"/>
        <v>5627.75</v>
      </c>
      <c r="T67" s="4">
        <f t="shared" si="30"/>
        <v>5624.088333</v>
      </c>
      <c r="U67" s="4">
        <f t="shared" si="36"/>
        <v>5627.622632</v>
      </c>
      <c r="V67" s="4">
        <f t="shared" si="37"/>
        <v>5632.316</v>
      </c>
    </row>
    <row r="68">
      <c r="A68" s="30">
        <v>46069.0</v>
      </c>
      <c r="B68" s="3">
        <v>5492.0</v>
      </c>
      <c r="C68" s="3">
        <v>5511.08</v>
      </c>
      <c r="D68" s="32">
        <f t="shared" si="48"/>
        <v>5569.485</v>
      </c>
      <c r="E68" s="32">
        <f t="shared" si="49"/>
        <v>5628.71</v>
      </c>
      <c r="F68" s="32">
        <f t="shared" si="50"/>
        <v>5639.565</v>
      </c>
      <c r="G68" s="32">
        <f t="shared" si="51"/>
        <v>5667.644</v>
      </c>
      <c r="H68" s="32">
        <f t="shared" si="52"/>
        <v>5679.505</v>
      </c>
      <c r="I68" s="32">
        <f t="shared" si="9"/>
        <v>5693.568571</v>
      </c>
      <c r="J68" s="37">
        <f t="shared" si="10"/>
        <v>5706.32875</v>
      </c>
      <c r="K68" s="32">
        <f t="shared" si="11"/>
        <v>5720.458889</v>
      </c>
      <c r="L68" s="32">
        <f t="shared" si="12"/>
        <v>5722</v>
      </c>
      <c r="M68" s="32">
        <f t="shared" si="13"/>
        <v>5704.581818</v>
      </c>
      <c r="N68" s="32">
        <f t="shared" si="19"/>
        <v>5694.865</v>
      </c>
      <c r="O68" s="32">
        <f t="shared" si="20"/>
        <v>5682.429231</v>
      </c>
      <c r="P68" s="32">
        <f t="shared" si="26"/>
        <v>5672.907857</v>
      </c>
      <c r="Q68" s="32">
        <f t="shared" si="27"/>
        <v>5655.564</v>
      </c>
      <c r="R68" s="4">
        <f t="shared" si="28"/>
        <v>5636.73875</v>
      </c>
      <c r="S68" s="4">
        <f t="shared" si="29"/>
        <v>5624.907647</v>
      </c>
      <c r="T68" s="4">
        <f t="shared" si="30"/>
        <v>5621.268333</v>
      </c>
      <c r="U68" s="4">
        <f t="shared" si="36"/>
        <v>5618.140526</v>
      </c>
      <c r="V68" s="4">
        <f t="shared" si="37"/>
        <v>5621.7955</v>
      </c>
    </row>
    <row r="69">
      <c r="A69" s="30">
        <v>46070.0</v>
      </c>
      <c r="B69" s="3">
        <v>5577.0</v>
      </c>
      <c r="C69" s="3">
        <v>5534.16</v>
      </c>
      <c r="D69" s="85">
        <f t="shared" ref="D69:D70" si="53">SUM(C68:C69)/2</f>
        <v>5522.62</v>
      </c>
      <c r="E69" s="68">
        <f t="shared" ref="E69:E70" si="54">SUM(C67:C69)/3</f>
        <v>5557.71</v>
      </c>
      <c r="F69" s="78">
        <f t="shared" ref="F69:F70" si="55">SUM(C66:C69)/4</f>
        <v>5605.0725</v>
      </c>
      <c r="G69" s="203">
        <f t="shared" ref="G69:G70" si="56">SUM(C65:C69)/5</f>
        <v>5618.484</v>
      </c>
      <c r="H69" s="203">
        <f t="shared" ref="H69:H70" si="57">SUM(C64:C69)/6</f>
        <v>5645.396667</v>
      </c>
      <c r="I69" s="69">
        <f t="shared" si="9"/>
        <v>5658.741429</v>
      </c>
      <c r="J69" s="204">
        <f t="shared" si="10"/>
        <v>5673.6425</v>
      </c>
      <c r="K69" s="56">
        <f t="shared" si="11"/>
        <v>5687.198889</v>
      </c>
      <c r="L69" s="205">
        <f t="shared" si="12"/>
        <v>5701.829</v>
      </c>
      <c r="M69" s="90">
        <f t="shared" si="13"/>
        <v>5704.923636</v>
      </c>
      <c r="N69" s="206">
        <f t="shared" si="19"/>
        <v>5690.38</v>
      </c>
      <c r="O69" s="198">
        <f t="shared" si="20"/>
        <v>5682.503077</v>
      </c>
      <c r="P69" s="207">
        <f t="shared" si="26"/>
        <v>5671.838571</v>
      </c>
      <c r="Q69" s="208">
        <f t="shared" si="27"/>
        <v>5663.658</v>
      </c>
      <c r="R69" s="195">
        <f t="shared" si="28"/>
        <v>5647.97625</v>
      </c>
      <c r="S69" s="209">
        <f t="shared" si="29"/>
        <v>5630.704706</v>
      </c>
      <c r="T69" s="210">
        <f t="shared" si="30"/>
        <v>5619.866111</v>
      </c>
      <c r="U69" s="211">
        <f t="shared" si="36"/>
        <v>5616.683684</v>
      </c>
      <c r="V69" s="212">
        <f t="shared" si="37"/>
        <v>5613.9415</v>
      </c>
    </row>
    <row r="70">
      <c r="A70" s="30">
        <v>46071.0</v>
      </c>
      <c r="B70" s="3">
        <v>5592.0</v>
      </c>
      <c r="C70" s="3">
        <v>5587.08</v>
      </c>
      <c r="D70" s="242">
        <f t="shared" si="53"/>
        <v>5560.62</v>
      </c>
      <c r="E70" s="276">
        <f t="shared" si="54"/>
        <v>5544.106667</v>
      </c>
      <c r="F70" s="273">
        <f t="shared" si="55"/>
        <v>5565.0525</v>
      </c>
      <c r="G70" s="277">
        <f t="shared" si="56"/>
        <v>5601.474</v>
      </c>
      <c r="H70" s="219">
        <f t="shared" si="57"/>
        <v>5613.25</v>
      </c>
      <c r="I70" s="195">
        <f t="shared" si="9"/>
        <v>5637.065714</v>
      </c>
      <c r="J70" s="220">
        <f t="shared" si="10"/>
        <v>5649.78375</v>
      </c>
      <c r="K70" s="220">
        <f t="shared" si="11"/>
        <v>5664.024444</v>
      </c>
      <c r="L70" s="220">
        <f t="shared" si="12"/>
        <v>5677.187</v>
      </c>
      <c r="M70" s="219">
        <f t="shared" si="13"/>
        <v>5691.397273</v>
      </c>
      <c r="N70" s="278">
        <f t="shared" si="19"/>
        <v>5695.103333</v>
      </c>
      <c r="O70" s="273">
        <f t="shared" si="20"/>
        <v>5682.433846</v>
      </c>
      <c r="P70" s="279">
        <f t="shared" si="26"/>
        <v>5675.687143</v>
      </c>
      <c r="Q70" s="242">
        <f t="shared" si="27"/>
        <v>5666.188</v>
      </c>
      <c r="R70" s="276">
        <f t="shared" si="28"/>
        <v>5658.871875</v>
      </c>
      <c r="S70" s="112">
        <f t="shared" si="29"/>
        <v>5644.394118</v>
      </c>
      <c r="T70" s="110">
        <f t="shared" si="30"/>
        <v>5628.281111</v>
      </c>
      <c r="U70" s="139">
        <f t="shared" si="36"/>
        <v>5618.140526</v>
      </c>
      <c r="V70" s="109">
        <f t="shared" si="37"/>
        <v>5615.2035</v>
      </c>
    </row>
    <row r="71">
      <c r="A71" s="30">
        <v>46072.0</v>
      </c>
      <c r="B71" s="3">
        <v>5414.5</v>
      </c>
      <c r="C71" s="3">
        <v>5497.2</v>
      </c>
      <c r="D71" s="32">
        <f t="shared" ref="D71:D79" si="58">SUM(C70:C71)/2</f>
        <v>5542.14</v>
      </c>
      <c r="E71" s="32">
        <f t="shared" ref="E71:E79" si="59">SUM(C69:C71)/3</f>
        <v>5539.48</v>
      </c>
      <c r="F71" s="32">
        <f t="shared" ref="F71:F79" si="60">SUM(C68:C71)/4</f>
        <v>5532.38</v>
      </c>
      <c r="G71" s="32">
        <f t="shared" ref="G71:G79" si="61">SUM(C67:C71)/5</f>
        <v>5551.482</v>
      </c>
      <c r="H71" s="32">
        <f t="shared" ref="H71:H79" si="62">SUM(C66:C71)/6</f>
        <v>5584.095</v>
      </c>
      <c r="I71" s="32">
        <f t="shared" si="9"/>
        <v>5596.671429</v>
      </c>
      <c r="J71" s="37">
        <f t="shared" si="10"/>
        <v>5619.5825</v>
      </c>
      <c r="K71" s="32">
        <f t="shared" si="11"/>
        <v>5632.83</v>
      </c>
      <c r="L71" s="32">
        <f t="shared" si="12"/>
        <v>5647.342</v>
      </c>
      <c r="M71" s="32">
        <f t="shared" si="13"/>
        <v>5660.824545</v>
      </c>
      <c r="N71" s="32">
        <f t="shared" si="19"/>
        <v>5675.214167</v>
      </c>
      <c r="O71" s="32">
        <f t="shared" si="20"/>
        <v>5679.88</v>
      </c>
      <c r="P71" s="32">
        <f t="shared" si="26"/>
        <v>5669.202857</v>
      </c>
      <c r="Q71" s="32">
        <f t="shared" si="27"/>
        <v>5663.788</v>
      </c>
      <c r="R71" s="4">
        <f t="shared" si="28"/>
        <v>5655.62625</v>
      </c>
      <c r="S71" s="4">
        <f t="shared" si="29"/>
        <v>5649.361765</v>
      </c>
      <c r="T71" s="4">
        <f t="shared" si="30"/>
        <v>5636.216667</v>
      </c>
      <c r="U71" s="4">
        <f t="shared" si="36"/>
        <v>5621.382105</v>
      </c>
      <c r="V71" s="4">
        <f t="shared" si="37"/>
        <v>5612.0935</v>
      </c>
    </row>
    <row r="72">
      <c r="A72" s="30">
        <v>46073.0</v>
      </c>
      <c r="B72" s="3">
        <v>5465.0</v>
      </c>
      <c r="C72" s="3">
        <v>5430.98</v>
      </c>
      <c r="D72" s="32">
        <f t="shared" si="58"/>
        <v>5464.09</v>
      </c>
      <c r="E72" s="32">
        <f t="shared" si="59"/>
        <v>5505.086667</v>
      </c>
      <c r="F72" s="32">
        <f t="shared" si="60"/>
        <v>5512.355</v>
      </c>
      <c r="G72" s="32">
        <f t="shared" si="61"/>
        <v>5512.1</v>
      </c>
      <c r="H72" s="32">
        <f t="shared" si="62"/>
        <v>5531.398333</v>
      </c>
      <c r="I72" s="32">
        <f t="shared" si="9"/>
        <v>5562.221429</v>
      </c>
      <c r="J72" s="37">
        <f t="shared" si="10"/>
        <v>5575.96</v>
      </c>
      <c r="K72" s="32">
        <f t="shared" si="11"/>
        <v>5598.626667</v>
      </c>
      <c r="L72" s="32">
        <f t="shared" si="12"/>
        <v>5612.645</v>
      </c>
      <c r="M72" s="32">
        <f t="shared" si="13"/>
        <v>5627.672727</v>
      </c>
      <c r="N72" s="32">
        <f t="shared" si="19"/>
        <v>5641.670833</v>
      </c>
      <c r="O72" s="32">
        <f t="shared" si="20"/>
        <v>5656.426923</v>
      </c>
      <c r="P72" s="32">
        <f t="shared" si="26"/>
        <v>5662.101429</v>
      </c>
      <c r="Q72" s="32">
        <f t="shared" si="27"/>
        <v>5653.321333</v>
      </c>
      <c r="R72" s="4">
        <f t="shared" si="28"/>
        <v>5649.2375</v>
      </c>
      <c r="S72" s="4">
        <f t="shared" si="29"/>
        <v>5642.411765</v>
      </c>
      <c r="T72" s="4">
        <f t="shared" si="30"/>
        <v>5637.229444</v>
      </c>
      <c r="U72" s="4">
        <f t="shared" si="36"/>
        <v>5625.414737</v>
      </c>
      <c r="V72" s="4">
        <f t="shared" si="37"/>
        <v>5611.862</v>
      </c>
    </row>
    <row r="73">
      <c r="A73" s="30">
        <v>46076.0</v>
      </c>
      <c r="B73" s="3">
        <v>5488.5</v>
      </c>
      <c r="C73" s="3">
        <v>5485.18</v>
      </c>
      <c r="D73" s="32">
        <f t="shared" si="58"/>
        <v>5458.08</v>
      </c>
      <c r="E73" s="32">
        <f t="shared" si="59"/>
        <v>5471.12</v>
      </c>
      <c r="F73" s="32">
        <f t="shared" si="60"/>
        <v>5500.11</v>
      </c>
      <c r="G73" s="32">
        <f t="shared" si="61"/>
        <v>5506.92</v>
      </c>
      <c r="H73" s="32">
        <f t="shared" si="62"/>
        <v>5507.613333</v>
      </c>
      <c r="I73" s="32">
        <f t="shared" si="9"/>
        <v>5524.795714</v>
      </c>
      <c r="J73" s="37">
        <f t="shared" si="10"/>
        <v>5552.59125</v>
      </c>
      <c r="K73" s="32">
        <f t="shared" si="11"/>
        <v>5565.873333</v>
      </c>
      <c r="L73" s="32">
        <f t="shared" si="12"/>
        <v>5587.282</v>
      </c>
      <c r="M73" s="32">
        <f t="shared" si="13"/>
        <v>5601.057273</v>
      </c>
      <c r="N73" s="32">
        <f t="shared" si="19"/>
        <v>5615.798333</v>
      </c>
      <c r="O73" s="32">
        <f t="shared" si="20"/>
        <v>5629.633077</v>
      </c>
      <c r="P73" s="32">
        <f t="shared" si="26"/>
        <v>5644.195</v>
      </c>
      <c r="Q73" s="32">
        <f t="shared" si="27"/>
        <v>5650.306667</v>
      </c>
      <c r="R73" s="4">
        <f t="shared" si="28"/>
        <v>5642.8125</v>
      </c>
      <c r="S73" s="4">
        <f t="shared" si="29"/>
        <v>5639.587059</v>
      </c>
      <c r="T73" s="4">
        <f t="shared" si="30"/>
        <v>5633.676667</v>
      </c>
      <c r="U73" s="4">
        <f t="shared" si="36"/>
        <v>5629.226842</v>
      </c>
      <c r="V73" s="4">
        <f t="shared" si="37"/>
        <v>5618.403</v>
      </c>
    </row>
    <row r="74">
      <c r="A74" s="30">
        <v>46077.0</v>
      </c>
      <c r="B74" s="3">
        <v>5511.0</v>
      </c>
      <c r="C74" s="3">
        <v>5499.36</v>
      </c>
      <c r="D74" s="32">
        <f t="shared" si="58"/>
        <v>5492.27</v>
      </c>
      <c r="E74" s="32">
        <f t="shared" si="59"/>
        <v>5471.84</v>
      </c>
      <c r="F74" s="32">
        <f t="shared" si="60"/>
        <v>5478.18</v>
      </c>
      <c r="G74" s="32">
        <f t="shared" si="61"/>
        <v>5499.96</v>
      </c>
      <c r="H74" s="32">
        <f t="shared" si="62"/>
        <v>5505.66</v>
      </c>
      <c r="I74" s="32">
        <f t="shared" si="9"/>
        <v>5506.434286</v>
      </c>
      <c r="J74" s="37">
        <f t="shared" si="10"/>
        <v>5521.61625</v>
      </c>
      <c r="K74" s="32">
        <f t="shared" si="11"/>
        <v>5546.676667</v>
      </c>
      <c r="L74" s="32">
        <f t="shared" si="12"/>
        <v>5559.222</v>
      </c>
      <c r="M74" s="32">
        <f t="shared" si="13"/>
        <v>5579.289091</v>
      </c>
      <c r="N74" s="32">
        <f t="shared" si="19"/>
        <v>5592.5825</v>
      </c>
      <c r="O74" s="32">
        <f t="shared" si="20"/>
        <v>5606.841538</v>
      </c>
      <c r="P74" s="32">
        <f t="shared" si="26"/>
        <v>5620.327857</v>
      </c>
      <c r="Q74" s="32">
        <f t="shared" si="27"/>
        <v>5634.539333</v>
      </c>
      <c r="R74" s="4">
        <f t="shared" si="28"/>
        <v>5640.8725</v>
      </c>
      <c r="S74" s="4">
        <f t="shared" si="29"/>
        <v>5634.374118</v>
      </c>
      <c r="T74" s="4">
        <f t="shared" si="30"/>
        <v>5631.796667</v>
      </c>
      <c r="U74" s="4">
        <f t="shared" si="36"/>
        <v>5626.607368</v>
      </c>
      <c r="V74" s="4">
        <f t="shared" si="37"/>
        <v>5622.7335</v>
      </c>
    </row>
    <row r="75">
      <c r="A75" s="30">
        <v>46078.0</v>
      </c>
      <c r="B75" s="3">
        <v>5737.5</v>
      </c>
      <c r="C75" s="3">
        <v>5729.5</v>
      </c>
      <c r="D75" s="32">
        <f t="shared" si="58"/>
        <v>5614.43</v>
      </c>
      <c r="E75" s="32">
        <f t="shared" si="59"/>
        <v>5571.346667</v>
      </c>
      <c r="F75" s="32">
        <f t="shared" si="60"/>
        <v>5536.255</v>
      </c>
      <c r="G75" s="32">
        <f t="shared" si="61"/>
        <v>5528.444</v>
      </c>
      <c r="H75" s="32">
        <f t="shared" si="62"/>
        <v>5538.216667</v>
      </c>
      <c r="I75" s="32">
        <f t="shared" si="9"/>
        <v>5537.637143</v>
      </c>
      <c r="J75" s="37">
        <f t="shared" si="10"/>
        <v>5534.3175</v>
      </c>
      <c r="K75" s="32">
        <f t="shared" si="11"/>
        <v>5544.714444</v>
      </c>
      <c r="L75" s="32">
        <f t="shared" si="12"/>
        <v>5564.959</v>
      </c>
      <c r="M75" s="32">
        <f t="shared" si="13"/>
        <v>5574.701818</v>
      </c>
      <c r="N75" s="32">
        <f t="shared" si="19"/>
        <v>5591.806667</v>
      </c>
      <c r="O75" s="32">
        <f t="shared" si="20"/>
        <v>5603.114615</v>
      </c>
      <c r="P75" s="32">
        <f t="shared" si="26"/>
        <v>5615.602857</v>
      </c>
      <c r="Q75" s="32">
        <f t="shared" si="27"/>
        <v>5627.606</v>
      </c>
      <c r="R75" s="4">
        <f t="shared" si="28"/>
        <v>5640.474375</v>
      </c>
      <c r="S75" s="4">
        <f t="shared" si="29"/>
        <v>5646.085882</v>
      </c>
      <c r="T75" s="4">
        <f t="shared" si="30"/>
        <v>5639.658889</v>
      </c>
      <c r="U75" s="4">
        <f t="shared" si="36"/>
        <v>5636.938947</v>
      </c>
      <c r="V75" s="4">
        <f t="shared" si="37"/>
        <v>5631.752</v>
      </c>
    </row>
    <row r="76">
      <c r="A76" s="30">
        <v>46079.0</v>
      </c>
      <c r="B76" s="3">
        <v>5787.0</v>
      </c>
      <c r="C76" s="3">
        <v>5771.76</v>
      </c>
      <c r="D76" s="32">
        <f t="shared" si="58"/>
        <v>5750.63</v>
      </c>
      <c r="E76" s="32">
        <f t="shared" si="59"/>
        <v>5666.873333</v>
      </c>
      <c r="F76" s="32">
        <f t="shared" si="60"/>
        <v>5621.45</v>
      </c>
      <c r="G76" s="32">
        <f t="shared" si="61"/>
        <v>5583.356</v>
      </c>
      <c r="H76" s="32">
        <f t="shared" si="62"/>
        <v>5568.996667</v>
      </c>
      <c r="I76" s="32">
        <f t="shared" si="9"/>
        <v>5571.58</v>
      </c>
      <c r="J76" s="37">
        <f t="shared" si="10"/>
        <v>5566.9025</v>
      </c>
      <c r="K76" s="32">
        <f t="shared" si="11"/>
        <v>5560.7</v>
      </c>
      <c r="L76" s="32">
        <f t="shared" si="12"/>
        <v>5567.419</v>
      </c>
      <c r="M76" s="32">
        <f t="shared" si="13"/>
        <v>5583.759091</v>
      </c>
      <c r="N76" s="32">
        <f t="shared" si="19"/>
        <v>5591.123333</v>
      </c>
      <c r="O76" s="32">
        <f t="shared" si="20"/>
        <v>5605.649231</v>
      </c>
      <c r="P76" s="32">
        <f t="shared" si="26"/>
        <v>5615.160714</v>
      </c>
      <c r="Q76" s="32">
        <f t="shared" si="27"/>
        <v>5626.013333</v>
      </c>
      <c r="R76" s="4">
        <f t="shared" si="28"/>
        <v>5636.615625</v>
      </c>
      <c r="S76" s="4">
        <f t="shared" si="29"/>
        <v>5648.197059</v>
      </c>
      <c r="T76" s="4">
        <f t="shared" si="30"/>
        <v>5653.067778</v>
      </c>
      <c r="U76" s="4">
        <f t="shared" si="36"/>
        <v>5646.611579</v>
      </c>
      <c r="V76" s="4">
        <f t="shared" si="37"/>
        <v>5643.68</v>
      </c>
    </row>
    <row r="77">
      <c r="A77" s="30">
        <v>46080.0</v>
      </c>
      <c r="B77" s="3">
        <v>5710.0</v>
      </c>
      <c r="C77" s="3">
        <v>5730.41</v>
      </c>
      <c r="D77" s="32">
        <f t="shared" si="58"/>
        <v>5751.085</v>
      </c>
      <c r="E77" s="32">
        <f t="shared" si="59"/>
        <v>5743.89</v>
      </c>
      <c r="F77" s="32">
        <f t="shared" si="60"/>
        <v>5682.7575</v>
      </c>
      <c r="G77" s="32">
        <f t="shared" si="61"/>
        <v>5643.242</v>
      </c>
      <c r="H77" s="32">
        <f t="shared" si="62"/>
        <v>5607.865</v>
      </c>
      <c r="I77" s="32">
        <f t="shared" si="9"/>
        <v>5592.055714</v>
      </c>
      <c r="J77" s="37">
        <f t="shared" si="10"/>
        <v>5591.43375</v>
      </c>
      <c r="K77" s="32">
        <f t="shared" si="11"/>
        <v>5585.07</v>
      </c>
      <c r="L77" s="32">
        <f t="shared" si="12"/>
        <v>5577.671</v>
      </c>
      <c r="M77" s="32">
        <f t="shared" si="13"/>
        <v>5582.236364</v>
      </c>
      <c r="N77" s="32">
        <f t="shared" si="19"/>
        <v>5595.98</v>
      </c>
      <c r="O77" s="32">
        <f t="shared" si="20"/>
        <v>5601.837692</v>
      </c>
      <c r="P77" s="32">
        <f t="shared" si="26"/>
        <v>5614.560714</v>
      </c>
      <c r="Q77" s="32">
        <f t="shared" si="27"/>
        <v>5622.844</v>
      </c>
      <c r="R77" s="4">
        <f t="shared" si="28"/>
        <v>5632.538125</v>
      </c>
      <c r="S77" s="4">
        <f t="shared" si="29"/>
        <v>5642.132941</v>
      </c>
      <c r="T77" s="4">
        <f t="shared" si="30"/>
        <v>5652.764444</v>
      </c>
      <c r="U77" s="4">
        <f t="shared" si="36"/>
        <v>5657.138421</v>
      </c>
      <c r="V77" s="4">
        <f t="shared" si="37"/>
        <v>5650.8015</v>
      </c>
    </row>
    <row r="78">
      <c r="A78" s="30">
        <v>46083.0</v>
      </c>
      <c r="B78" s="3">
        <v>5591.5</v>
      </c>
      <c r="C78" s="3">
        <v>5610.45</v>
      </c>
      <c r="D78" s="32">
        <f t="shared" si="58"/>
        <v>5670.43</v>
      </c>
      <c r="E78" s="32">
        <f t="shared" si="59"/>
        <v>5704.206667</v>
      </c>
      <c r="F78" s="32">
        <f t="shared" si="60"/>
        <v>5710.53</v>
      </c>
      <c r="G78" s="32">
        <f t="shared" si="61"/>
        <v>5668.296</v>
      </c>
      <c r="H78" s="32">
        <f t="shared" si="62"/>
        <v>5637.776667</v>
      </c>
      <c r="I78" s="32">
        <f t="shared" si="9"/>
        <v>5608.234286</v>
      </c>
      <c r="J78" s="37">
        <f t="shared" si="10"/>
        <v>5594.355</v>
      </c>
      <c r="K78" s="32">
        <f t="shared" si="11"/>
        <v>5593.546667</v>
      </c>
      <c r="L78" s="32">
        <f t="shared" si="12"/>
        <v>5587.608</v>
      </c>
      <c r="M78" s="32">
        <f t="shared" si="13"/>
        <v>5580.650909</v>
      </c>
      <c r="N78" s="32">
        <f t="shared" si="19"/>
        <v>5584.5875</v>
      </c>
      <c r="O78" s="32">
        <f t="shared" si="20"/>
        <v>5597.093077</v>
      </c>
      <c r="P78" s="32">
        <f t="shared" si="26"/>
        <v>5602.452857</v>
      </c>
      <c r="Q78" s="32">
        <f t="shared" si="27"/>
        <v>5614.286667</v>
      </c>
      <c r="R78" s="4">
        <f t="shared" si="28"/>
        <v>5622.069375</v>
      </c>
      <c r="S78" s="4">
        <f t="shared" si="29"/>
        <v>5631.238824</v>
      </c>
      <c r="T78" s="4">
        <f t="shared" si="30"/>
        <v>5640.372778</v>
      </c>
      <c r="U78" s="4">
        <f t="shared" si="36"/>
        <v>5650.537368</v>
      </c>
      <c r="V78" s="4">
        <f t="shared" si="37"/>
        <v>5654.804</v>
      </c>
    </row>
    <row r="79">
      <c r="A79" s="30">
        <v>46085.0</v>
      </c>
      <c r="B79" s="3">
        <v>5500.0</v>
      </c>
      <c r="C79" s="3">
        <v>5480.32</v>
      </c>
      <c r="D79" s="32">
        <f t="shared" si="58"/>
        <v>5545.385</v>
      </c>
      <c r="E79" s="32">
        <f t="shared" si="59"/>
        <v>5607.06</v>
      </c>
      <c r="F79" s="32">
        <f t="shared" si="60"/>
        <v>5648.235</v>
      </c>
      <c r="G79" s="32">
        <f t="shared" si="61"/>
        <v>5664.488</v>
      </c>
      <c r="H79" s="32">
        <f t="shared" si="62"/>
        <v>5636.966667</v>
      </c>
      <c r="I79" s="32">
        <f t="shared" si="9"/>
        <v>5615.282857</v>
      </c>
      <c r="J79" s="37">
        <f t="shared" si="10"/>
        <v>5592.245</v>
      </c>
      <c r="K79" s="32">
        <f t="shared" si="11"/>
        <v>5581.684444</v>
      </c>
      <c r="L79" s="32">
        <f t="shared" si="12"/>
        <v>5582.224</v>
      </c>
      <c r="M79" s="32">
        <f t="shared" si="13"/>
        <v>5577.854545</v>
      </c>
      <c r="N79" s="32">
        <f t="shared" si="19"/>
        <v>5572.29</v>
      </c>
      <c r="O79" s="32">
        <f t="shared" si="20"/>
        <v>5576.566923</v>
      </c>
      <c r="P79" s="32">
        <f t="shared" si="26"/>
        <v>5588.752143</v>
      </c>
      <c r="Q79" s="32">
        <f t="shared" si="27"/>
        <v>5594.310667</v>
      </c>
      <c r="R79" s="4">
        <f t="shared" si="28"/>
        <v>5605.91375</v>
      </c>
      <c r="S79" s="4">
        <f t="shared" si="29"/>
        <v>5613.731176</v>
      </c>
      <c r="T79" s="4">
        <f t="shared" si="30"/>
        <v>5622.854444</v>
      </c>
      <c r="U79" s="4">
        <f t="shared" si="36"/>
        <v>5631.948947</v>
      </c>
      <c r="V79" s="4">
        <f t="shared" si="37"/>
        <v>5642.0265</v>
      </c>
    </row>
    <row r="80">
      <c r="A80" s="30">
        <v>46086.0</v>
      </c>
      <c r="B80" s="3">
        <v>5588.5</v>
      </c>
      <c r="C80" s="3">
        <v>5548.03</v>
      </c>
      <c r="D80" s="96">
        <f t="shared" ref="D80:D87" si="63">SUM(C79:C80)/2</f>
        <v>5514.175</v>
      </c>
      <c r="E80" s="97">
        <f t="shared" ref="E80:E87" si="64">SUM(C78:C80)/3</f>
        <v>5546.266667</v>
      </c>
      <c r="F80" s="98">
        <f t="shared" ref="F80:F87" si="65">SUM(C77:C80)/4</f>
        <v>5592.3025</v>
      </c>
      <c r="G80" s="99">
        <f t="shared" ref="G80:G87" si="66">SUM(C76:C80)/5</f>
        <v>5628.194</v>
      </c>
      <c r="H80" s="100">
        <f t="shared" ref="H80:H87" si="67">SUM(C75:C80)/6</f>
        <v>5645.078333</v>
      </c>
      <c r="I80" s="101">
        <f t="shared" si="9"/>
        <v>5624.261429</v>
      </c>
      <c r="J80" s="102">
        <f t="shared" si="10"/>
        <v>5606.87625</v>
      </c>
      <c r="K80" s="103">
        <f t="shared" si="11"/>
        <v>5587.332222</v>
      </c>
      <c r="L80" s="104">
        <f t="shared" si="12"/>
        <v>5578.319</v>
      </c>
      <c r="M80" s="105">
        <f t="shared" si="13"/>
        <v>5579.115455</v>
      </c>
      <c r="N80" s="106">
        <f t="shared" si="19"/>
        <v>5575.369167</v>
      </c>
      <c r="O80" s="107">
        <f t="shared" si="20"/>
        <v>5570.423846</v>
      </c>
      <c r="P80" s="108">
        <f t="shared" si="26"/>
        <v>5574.528571</v>
      </c>
      <c r="Q80" s="109">
        <f t="shared" si="27"/>
        <v>5586.037333</v>
      </c>
      <c r="R80" s="110">
        <f t="shared" si="28"/>
        <v>5591.418125</v>
      </c>
      <c r="S80" s="111">
        <f t="shared" si="29"/>
        <v>5602.508824</v>
      </c>
      <c r="T80" s="112">
        <f t="shared" si="30"/>
        <v>5610.081111</v>
      </c>
      <c r="U80" s="112">
        <f t="shared" si="36"/>
        <v>5618.916316</v>
      </c>
      <c r="V80" s="113">
        <f t="shared" si="37"/>
        <v>5627.753</v>
      </c>
    </row>
    <row r="81">
      <c r="A81" s="30">
        <v>46087.0</v>
      </c>
      <c r="B81" s="3">
        <v>5512.5</v>
      </c>
      <c r="C81" s="3">
        <v>5523.4</v>
      </c>
      <c r="D81" s="115">
        <f t="shared" si="63"/>
        <v>5535.715</v>
      </c>
      <c r="E81" s="163">
        <f t="shared" si="64"/>
        <v>5517.25</v>
      </c>
      <c r="F81" s="172">
        <f t="shared" si="65"/>
        <v>5540.55</v>
      </c>
      <c r="G81" s="182">
        <f t="shared" si="66"/>
        <v>5578.522</v>
      </c>
      <c r="H81" s="153">
        <f t="shared" si="67"/>
        <v>5610.728333</v>
      </c>
      <c r="I81" s="174">
        <f t="shared" si="9"/>
        <v>5627.695714</v>
      </c>
      <c r="J81" s="146">
        <f t="shared" si="10"/>
        <v>5611.65375</v>
      </c>
      <c r="K81" s="154">
        <f t="shared" si="11"/>
        <v>5597.601111</v>
      </c>
      <c r="L81" s="243">
        <f t="shared" si="12"/>
        <v>5580.939</v>
      </c>
      <c r="M81" s="103">
        <f t="shared" si="13"/>
        <v>5573.326364</v>
      </c>
      <c r="N81" s="137">
        <f t="shared" si="19"/>
        <v>5574.4725</v>
      </c>
      <c r="O81" s="169">
        <f t="shared" si="20"/>
        <v>5571.371538</v>
      </c>
      <c r="P81" s="105">
        <f t="shared" si="26"/>
        <v>5567.065</v>
      </c>
      <c r="Q81" s="107">
        <f t="shared" si="27"/>
        <v>5571.12</v>
      </c>
      <c r="R81" s="244">
        <f t="shared" si="28"/>
        <v>5582.1225</v>
      </c>
      <c r="S81" s="109">
        <f t="shared" si="29"/>
        <v>5587.417059</v>
      </c>
      <c r="T81" s="110">
        <f t="shared" si="30"/>
        <v>5598.113889</v>
      </c>
      <c r="U81" s="110">
        <f t="shared" si="36"/>
        <v>5605.518947</v>
      </c>
      <c r="V81" s="140">
        <f t="shared" si="37"/>
        <v>5614.1405</v>
      </c>
    </row>
    <row r="82">
      <c r="A82" s="30">
        <v>46090.0</v>
      </c>
      <c r="B82" s="3">
        <v>5480.0</v>
      </c>
      <c r="C82" s="3">
        <v>5427.87</v>
      </c>
      <c r="D82" s="114">
        <f t="shared" si="63"/>
        <v>5475.635</v>
      </c>
      <c r="E82" s="115">
        <f t="shared" si="64"/>
        <v>5499.766667</v>
      </c>
      <c r="F82" s="116">
        <f t="shared" si="65"/>
        <v>5494.905</v>
      </c>
      <c r="G82" s="117">
        <f t="shared" si="66"/>
        <v>5518.014</v>
      </c>
      <c r="H82" s="118">
        <f t="shared" si="67"/>
        <v>5553.413333</v>
      </c>
      <c r="I82" s="119">
        <f t="shared" si="9"/>
        <v>5584.605714</v>
      </c>
      <c r="J82" s="120">
        <f t="shared" si="10"/>
        <v>5602.7175</v>
      </c>
      <c r="K82" s="121">
        <f t="shared" si="11"/>
        <v>5591.233333</v>
      </c>
      <c r="L82" s="122">
        <f t="shared" si="12"/>
        <v>5580.628</v>
      </c>
      <c r="M82" s="123">
        <f t="shared" si="13"/>
        <v>5567.023636</v>
      </c>
      <c r="N82" s="101">
        <f t="shared" si="19"/>
        <v>5561.205</v>
      </c>
      <c r="O82" s="102">
        <f t="shared" si="20"/>
        <v>5563.195385</v>
      </c>
      <c r="P82" s="124">
        <f t="shared" si="26"/>
        <v>5561.121429</v>
      </c>
      <c r="Q82" s="103">
        <f t="shared" si="27"/>
        <v>5557.785333</v>
      </c>
      <c r="R82" s="104">
        <f t="shared" si="28"/>
        <v>5562.166875</v>
      </c>
      <c r="S82" s="106">
        <f t="shared" si="29"/>
        <v>5573.048824</v>
      </c>
      <c r="T82" s="125">
        <f t="shared" si="30"/>
        <v>5578.553333</v>
      </c>
      <c r="U82" s="126">
        <f t="shared" si="36"/>
        <v>5589.153684</v>
      </c>
      <c r="V82" s="127">
        <f t="shared" si="37"/>
        <v>5596.6365</v>
      </c>
    </row>
    <row r="83">
      <c r="A83" s="30">
        <v>46091.0</v>
      </c>
      <c r="B83" s="3">
        <v>5711.5</v>
      </c>
      <c r="C83" s="3">
        <v>5653.43</v>
      </c>
      <c r="D83" s="115">
        <f t="shared" si="63"/>
        <v>5540.65</v>
      </c>
      <c r="E83" s="128">
        <f t="shared" si="64"/>
        <v>5534.9</v>
      </c>
      <c r="F83" s="129">
        <f t="shared" si="65"/>
        <v>5538.1825</v>
      </c>
      <c r="G83" s="130">
        <f t="shared" si="66"/>
        <v>5526.61</v>
      </c>
      <c r="H83" s="131">
        <f t="shared" si="67"/>
        <v>5540.583333</v>
      </c>
      <c r="I83" s="132">
        <f t="shared" si="9"/>
        <v>5567.701429</v>
      </c>
      <c r="J83" s="133">
        <f t="shared" si="10"/>
        <v>5593.20875</v>
      </c>
      <c r="K83" s="122">
        <f t="shared" si="11"/>
        <v>5608.352222</v>
      </c>
      <c r="L83" s="134">
        <f t="shared" si="12"/>
        <v>5597.453</v>
      </c>
      <c r="M83" s="135">
        <f t="shared" si="13"/>
        <v>5587.246364</v>
      </c>
      <c r="N83" s="136">
        <f t="shared" si="19"/>
        <v>5574.224167</v>
      </c>
      <c r="O83" s="137">
        <f t="shared" si="20"/>
        <v>5568.299231</v>
      </c>
      <c r="P83" s="105">
        <f t="shared" si="26"/>
        <v>5569.640714</v>
      </c>
      <c r="Q83" s="107">
        <f t="shared" si="27"/>
        <v>5567.275333</v>
      </c>
      <c r="R83" s="138">
        <f t="shared" si="28"/>
        <v>5563.763125</v>
      </c>
      <c r="S83" s="126">
        <f t="shared" si="29"/>
        <v>5567.535294</v>
      </c>
      <c r="T83" s="139">
        <f t="shared" si="30"/>
        <v>5577.514444</v>
      </c>
      <c r="U83" s="140">
        <f t="shared" si="36"/>
        <v>5582.494211</v>
      </c>
      <c r="V83" s="141">
        <f t="shared" si="37"/>
        <v>5592.3675</v>
      </c>
    </row>
    <row r="84">
      <c r="A84" s="30">
        <v>46092.0</v>
      </c>
      <c r="B84" s="3">
        <v>5575.0</v>
      </c>
      <c r="C84" s="3">
        <v>5628.46</v>
      </c>
      <c r="D84" s="115">
        <f t="shared" si="63"/>
        <v>5640.945</v>
      </c>
      <c r="E84" s="142">
        <f t="shared" si="64"/>
        <v>5569.92</v>
      </c>
      <c r="F84" s="117">
        <f t="shared" si="65"/>
        <v>5558.29</v>
      </c>
      <c r="G84" s="143">
        <f t="shared" si="66"/>
        <v>5556.238</v>
      </c>
      <c r="H84" s="144">
        <f t="shared" si="67"/>
        <v>5543.585</v>
      </c>
      <c r="I84" s="145">
        <f t="shared" si="9"/>
        <v>5553.137143</v>
      </c>
      <c r="J84" s="120">
        <f t="shared" si="10"/>
        <v>5575.29625</v>
      </c>
      <c r="K84" s="99">
        <f t="shared" si="11"/>
        <v>5597.125556</v>
      </c>
      <c r="L84" s="146">
        <f t="shared" si="12"/>
        <v>5610.363</v>
      </c>
      <c r="M84" s="135">
        <f t="shared" si="13"/>
        <v>5600.271818</v>
      </c>
      <c r="N84" s="124">
        <f t="shared" si="19"/>
        <v>5590.680833</v>
      </c>
      <c r="O84" s="137">
        <f t="shared" si="20"/>
        <v>5578.396154</v>
      </c>
      <c r="P84" s="105">
        <f t="shared" si="26"/>
        <v>5572.596429</v>
      </c>
      <c r="Q84" s="107">
        <f t="shared" si="27"/>
        <v>5573.562</v>
      </c>
      <c r="R84" s="125">
        <f t="shared" si="28"/>
        <v>5571.099375</v>
      </c>
      <c r="S84" s="126">
        <f t="shared" si="29"/>
        <v>5567.568824</v>
      </c>
      <c r="T84" s="109">
        <f t="shared" si="30"/>
        <v>5570.92</v>
      </c>
      <c r="U84" s="147">
        <f t="shared" si="36"/>
        <v>5580.195789</v>
      </c>
      <c r="V84" s="141">
        <f t="shared" si="37"/>
        <v>5584.7925</v>
      </c>
    </row>
    <row r="85">
      <c r="A85" s="30">
        <v>46093.0</v>
      </c>
      <c r="B85" s="3">
        <v>5394.5</v>
      </c>
      <c r="C85" s="3">
        <v>5440.71</v>
      </c>
      <c r="D85" s="96">
        <f t="shared" si="63"/>
        <v>5534.585</v>
      </c>
      <c r="E85" s="115">
        <f t="shared" si="64"/>
        <v>5574.2</v>
      </c>
      <c r="F85" s="148">
        <f t="shared" si="65"/>
        <v>5537.6175</v>
      </c>
      <c r="G85" s="149">
        <f t="shared" si="66"/>
        <v>5534.774</v>
      </c>
      <c r="H85" s="150">
        <f t="shared" si="67"/>
        <v>5536.983333</v>
      </c>
      <c r="I85" s="151">
        <f t="shared" si="9"/>
        <v>5528.888571</v>
      </c>
      <c r="J85" s="152">
        <f t="shared" si="10"/>
        <v>5539.08375</v>
      </c>
      <c r="K85" s="119">
        <f t="shared" si="11"/>
        <v>5560.342222</v>
      </c>
      <c r="L85" s="153">
        <f t="shared" si="12"/>
        <v>5581.484</v>
      </c>
      <c r="M85" s="99">
        <f t="shared" si="13"/>
        <v>5594.94</v>
      </c>
      <c r="N85" s="146">
        <f t="shared" si="19"/>
        <v>5586.975</v>
      </c>
      <c r="O85" s="154">
        <f t="shared" si="20"/>
        <v>5579.144615</v>
      </c>
      <c r="P85" s="102">
        <f t="shared" si="26"/>
        <v>5568.561429</v>
      </c>
      <c r="Q85" s="155">
        <f t="shared" si="27"/>
        <v>5563.804</v>
      </c>
      <c r="R85" s="104">
        <f t="shared" si="28"/>
        <v>5565.25875</v>
      </c>
      <c r="S85" s="105">
        <f t="shared" si="29"/>
        <v>5563.429412</v>
      </c>
      <c r="T85" s="156">
        <f t="shared" si="30"/>
        <v>5560.521111</v>
      </c>
      <c r="U85" s="125">
        <f t="shared" si="36"/>
        <v>5564.066842</v>
      </c>
      <c r="V85" s="109">
        <f t="shared" si="37"/>
        <v>5573.2215</v>
      </c>
    </row>
    <row r="86">
      <c r="A86" s="30">
        <v>46094.0</v>
      </c>
      <c r="B86" s="3">
        <v>5206.0</v>
      </c>
      <c r="C86" s="3">
        <v>5224.25</v>
      </c>
      <c r="D86" s="115">
        <f t="shared" si="63"/>
        <v>5332.48</v>
      </c>
      <c r="E86" s="116">
        <f t="shared" si="64"/>
        <v>5431.14</v>
      </c>
      <c r="F86" s="96">
        <f t="shared" si="65"/>
        <v>5486.7125</v>
      </c>
      <c r="G86" s="157">
        <f t="shared" si="66"/>
        <v>5474.944</v>
      </c>
      <c r="H86" s="158">
        <f t="shared" si="67"/>
        <v>5483.02</v>
      </c>
      <c r="I86" s="159">
        <f t="shared" si="9"/>
        <v>5492.307143</v>
      </c>
      <c r="J86" s="160">
        <f t="shared" si="10"/>
        <v>5490.80875</v>
      </c>
      <c r="K86" s="161">
        <f t="shared" si="11"/>
        <v>5504.102222</v>
      </c>
      <c r="L86" s="162">
        <f t="shared" si="12"/>
        <v>5526.733</v>
      </c>
      <c r="M86" s="121">
        <f t="shared" si="13"/>
        <v>5549.008182</v>
      </c>
      <c r="N86" s="100">
        <f t="shared" si="19"/>
        <v>5564.049167</v>
      </c>
      <c r="O86" s="134">
        <f t="shared" si="20"/>
        <v>5559.073077</v>
      </c>
      <c r="P86" s="135">
        <f t="shared" si="26"/>
        <v>5553.795</v>
      </c>
      <c r="Q86" s="136">
        <f t="shared" si="27"/>
        <v>5545.607333</v>
      </c>
      <c r="R86" s="137">
        <f t="shared" si="28"/>
        <v>5542.581875</v>
      </c>
      <c r="S86" s="105">
        <f t="shared" si="29"/>
        <v>5545.199412</v>
      </c>
      <c r="T86" s="107">
        <f t="shared" si="30"/>
        <v>5544.586111</v>
      </c>
      <c r="U86" s="138">
        <f t="shared" si="36"/>
        <v>5542.822632</v>
      </c>
      <c r="V86" s="127">
        <f t="shared" si="37"/>
        <v>5547.076</v>
      </c>
    </row>
    <row r="87">
      <c r="A87" s="30">
        <v>46097.0</v>
      </c>
      <c r="B87" s="3">
        <v>5278.5</v>
      </c>
      <c r="C87" s="3">
        <v>5239.27</v>
      </c>
      <c r="D87" s="115">
        <f t="shared" si="63"/>
        <v>5231.76</v>
      </c>
      <c r="E87" s="163">
        <f t="shared" si="64"/>
        <v>5301.41</v>
      </c>
      <c r="F87" s="150">
        <f t="shared" si="65"/>
        <v>5383.1725</v>
      </c>
      <c r="G87" s="117">
        <f t="shared" si="66"/>
        <v>5437.224</v>
      </c>
      <c r="H87" s="97">
        <f t="shared" si="67"/>
        <v>5435.665</v>
      </c>
      <c r="I87" s="118">
        <f t="shared" si="9"/>
        <v>5448.198571</v>
      </c>
      <c r="J87" s="164">
        <f t="shared" si="10"/>
        <v>5460.6775</v>
      </c>
      <c r="K87" s="165">
        <f t="shared" si="11"/>
        <v>5462.86</v>
      </c>
      <c r="L87" s="166">
        <f t="shared" si="12"/>
        <v>5477.619</v>
      </c>
      <c r="M87" s="167">
        <f t="shared" si="13"/>
        <v>5500.6</v>
      </c>
      <c r="N87" s="134">
        <f t="shared" si="19"/>
        <v>5523.196667</v>
      </c>
      <c r="O87" s="168">
        <f t="shared" si="20"/>
        <v>5539.066154</v>
      </c>
      <c r="P87" s="155">
        <f t="shared" si="26"/>
        <v>5536.23</v>
      </c>
      <c r="Q87" s="169">
        <f t="shared" si="27"/>
        <v>5532.826667</v>
      </c>
      <c r="R87" s="106">
        <f t="shared" si="28"/>
        <v>5526.46125</v>
      </c>
      <c r="S87" s="125">
        <f t="shared" si="29"/>
        <v>5524.74</v>
      </c>
      <c r="T87" s="127">
        <f t="shared" si="30"/>
        <v>5528.203333</v>
      </c>
      <c r="U87" s="109">
        <f t="shared" si="36"/>
        <v>5528.516842</v>
      </c>
      <c r="V87" s="110">
        <f t="shared" si="37"/>
        <v>5527.645</v>
      </c>
    </row>
    <row r="88">
      <c r="A88" s="30">
        <v>46098.0</v>
      </c>
      <c r="B88" s="3">
        <v>5355.0</v>
      </c>
      <c r="C88" s="3">
        <v>5336.11</v>
      </c>
      <c r="D88" s="32">
        <f t="shared" ref="D88:D90" si="68">SUM(C87:C88)/2</f>
        <v>5287.69</v>
      </c>
      <c r="E88" s="32">
        <f t="shared" ref="E88:E90" si="69">SUM(C86:C88)/3</f>
        <v>5266.543333</v>
      </c>
      <c r="F88" s="32">
        <f t="shared" ref="F88:F90" si="70">SUM(C85:C88)/4</f>
        <v>5310.085</v>
      </c>
      <c r="G88" s="32">
        <f t="shared" ref="G88:G90" si="71">SUM(C84:C88)/5</f>
        <v>5373.76</v>
      </c>
      <c r="H88" s="32">
        <f t="shared" ref="H88:H90" si="72">SUM(C83:C88)/6</f>
        <v>5420.371667</v>
      </c>
      <c r="I88" s="32">
        <f t="shared" si="9"/>
        <v>5421.442857</v>
      </c>
      <c r="J88" s="37">
        <f t="shared" si="10"/>
        <v>5434.1875</v>
      </c>
      <c r="K88" s="32">
        <f t="shared" si="11"/>
        <v>5446.836667</v>
      </c>
      <c r="L88" s="32">
        <f t="shared" si="12"/>
        <v>5450.185</v>
      </c>
      <c r="M88" s="32">
        <f t="shared" si="13"/>
        <v>5464.754545</v>
      </c>
      <c r="N88" s="32">
        <f t="shared" si="19"/>
        <v>5486.8925</v>
      </c>
      <c r="O88" s="32">
        <f t="shared" si="20"/>
        <v>5508.805385</v>
      </c>
      <c r="P88" s="32">
        <f t="shared" si="26"/>
        <v>5524.569286</v>
      </c>
      <c r="Q88" s="32">
        <f t="shared" si="27"/>
        <v>5522.888667</v>
      </c>
      <c r="R88" s="4">
        <f t="shared" si="28"/>
        <v>5520.531875</v>
      </c>
      <c r="S88" s="4">
        <f t="shared" si="29"/>
        <v>5515.264118</v>
      </c>
      <c r="T88" s="4">
        <f t="shared" si="30"/>
        <v>5514.260556</v>
      </c>
      <c r="U88" s="4">
        <f t="shared" si="36"/>
        <v>5518.093158</v>
      </c>
      <c r="V88" s="4">
        <f t="shared" si="37"/>
        <v>5518.8965</v>
      </c>
    </row>
    <row r="89">
      <c r="A89" s="30">
        <v>46099.0</v>
      </c>
      <c r="B89" s="3">
        <v>5426.0</v>
      </c>
      <c r="C89" s="3">
        <v>5443.65</v>
      </c>
      <c r="D89" s="32">
        <f t="shared" si="68"/>
        <v>5389.88</v>
      </c>
      <c r="E89" s="32">
        <f t="shared" si="69"/>
        <v>5339.676667</v>
      </c>
      <c r="F89" s="32">
        <f t="shared" si="70"/>
        <v>5310.82</v>
      </c>
      <c r="G89" s="32">
        <f t="shared" si="71"/>
        <v>5336.798</v>
      </c>
      <c r="H89" s="32">
        <f t="shared" si="72"/>
        <v>5385.408333</v>
      </c>
      <c r="I89" s="32">
        <f t="shared" si="9"/>
        <v>5423.697143</v>
      </c>
      <c r="J89" s="37">
        <f t="shared" si="10"/>
        <v>5424.21875</v>
      </c>
      <c r="K89" s="32">
        <f t="shared" si="11"/>
        <v>5435.238889</v>
      </c>
      <c r="L89" s="32">
        <f t="shared" si="12"/>
        <v>5446.518</v>
      </c>
      <c r="M89" s="32">
        <f t="shared" si="13"/>
        <v>5449.590909</v>
      </c>
      <c r="N89" s="32">
        <f t="shared" si="19"/>
        <v>5462.995833</v>
      </c>
      <c r="O89" s="32">
        <f t="shared" si="20"/>
        <v>5483.566154</v>
      </c>
      <c r="P89" s="32">
        <f t="shared" si="26"/>
        <v>5504.151429</v>
      </c>
      <c r="Q89" s="32">
        <f t="shared" si="27"/>
        <v>5519.174667</v>
      </c>
      <c r="R89" s="4">
        <f t="shared" si="28"/>
        <v>5517.93625</v>
      </c>
      <c r="S89" s="4">
        <f t="shared" si="29"/>
        <v>5516.009412</v>
      </c>
      <c r="T89" s="4">
        <f t="shared" si="30"/>
        <v>5511.285556</v>
      </c>
      <c r="U89" s="4">
        <f t="shared" si="36"/>
        <v>5510.544211</v>
      </c>
      <c r="V89" s="4">
        <f t="shared" si="37"/>
        <v>5514.371</v>
      </c>
    </row>
    <row r="90">
      <c r="A90" s="30">
        <v>46100.0</v>
      </c>
      <c r="B90" s="3">
        <v>5172.5</v>
      </c>
      <c r="C90" s="3">
        <v>5240.29</v>
      </c>
      <c r="D90" s="32">
        <f t="shared" si="68"/>
        <v>5341.97</v>
      </c>
      <c r="E90" s="32">
        <f t="shared" si="69"/>
        <v>5340.016667</v>
      </c>
      <c r="F90" s="32">
        <f t="shared" si="70"/>
        <v>5314.83</v>
      </c>
      <c r="G90" s="32">
        <f t="shared" si="71"/>
        <v>5296.714</v>
      </c>
      <c r="H90" s="32">
        <f t="shared" si="72"/>
        <v>5320.713333</v>
      </c>
      <c r="I90" s="32">
        <f t="shared" si="9"/>
        <v>5364.677143</v>
      </c>
      <c r="J90" s="37">
        <f t="shared" si="10"/>
        <v>5400.77125</v>
      </c>
      <c r="K90" s="32">
        <f t="shared" si="11"/>
        <v>5403.782222</v>
      </c>
      <c r="L90" s="32">
        <f t="shared" si="12"/>
        <v>5415.744</v>
      </c>
      <c r="M90" s="32">
        <f t="shared" si="13"/>
        <v>5427.77</v>
      </c>
      <c r="N90" s="32">
        <f t="shared" si="19"/>
        <v>5432.149167</v>
      </c>
      <c r="O90" s="32">
        <f t="shared" si="20"/>
        <v>5445.864615</v>
      </c>
      <c r="P90" s="32">
        <f t="shared" si="26"/>
        <v>5466.189286</v>
      </c>
      <c r="Q90" s="32">
        <f t="shared" si="27"/>
        <v>5486.560667</v>
      </c>
      <c r="R90" s="4">
        <f t="shared" si="28"/>
        <v>5501.744375</v>
      </c>
      <c r="S90" s="4">
        <f t="shared" si="29"/>
        <v>5501.604118</v>
      </c>
      <c r="T90" s="4">
        <f t="shared" si="30"/>
        <v>5500.691667</v>
      </c>
      <c r="U90" s="4">
        <f t="shared" si="36"/>
        <v>5497.022632</v>
      </c>
      <c r="V90" s="4">
        <f t="shared" si="37"/>
        <v>5497.0315</v>
      </c>
    </row>
    <row r="91">
      <c r="A91" s="30">
        <v>46101.0</v>
      </c>
      <c r="B91" s="3">
        <v>5275.5</v>
      </c>
      <c r="C91" s="3">
        <v>5279.33</v>
      </c>
      <c r="D91" s="148">
        <f t="shared" ref="D91:D93" si="73">SUM(C90:C91)/2</f>
        <v>5259.81</v>
      </c>
      <c r="E91" s="170">
        <f t="shared" ref="E91:E93" si="74">SUM(C89:C91)/3</f>
        <v>5321.09</v>
      </c>
      <c r="F91" s="171">
        <f t="shared" ref="F91:F93" si="75">SUM(C88:C91)/4</f>
        <v>5324.845</v>
      </c>
      <c r="G91" s="96">
        <f t="shared" ref="G91:G93" si="76">SUM(C87:C91)/5</f>
        <v>5307.73</v>
      </c>
      <c r="H91" s="148">
        <f t="shared" ref="H91:H93" si="77">SUM(C86:C91)/6</f>
        <v>5293.816667</v>
      </c>
      <c r="I91" s="129">
        <f t="shared" si="9"/>
        <v>5314.801429</v>
      </c>
      <c r="J91" s="150">
        <f t="shared" si="10"/>
        <v>5354.00875</v>
      </c>
      <c r="K91" s="117">
        <f t="shared" si="11"/>
        <v>5387.277778</v>
      </c>
      <c r="L91" s="172">
        <f t="shared" si="12"/>
        <v>5391.337</v>
      </c>
      <c r="M91" s="173">
        <f t="shared" si="13"/>
        <v>5403.342727</v>
      </c>
      <c r="N91" s="118">
        <f t="shared" si="19"/>
        <v>5415.4</v>
      </c>
      <c r="O91" s="164">
        <f t="shared" si="20"/>
        <v>5420.393846</v>
      </c>
      <c r="P91" s="132">
        <f t="shared" si="26"/>
        <v>5433.969286</v>
      </c>
      <c r="Q91" s="166">
        <f t="shared" si="27"/>
        <v>5453.732</v>
      </c>
      <c r="R91" s="174">
        <f t="shared" si="28"/>
        <v>5473.60875</v>
      </c>
      <c r="S91" s="100">
        <f t="shared" si="29"/>
        <v>5488.661176</v>
      </c>
      <c r="T91" s="134">
        <f t="shared" si="30"/>
        <v>5489.255556</v>
      </c>
      <c r="U91" s="135">
        <f t="shared" si="36"/>
        <v>5489.041053</v>
      </c>
      <c r="V91" s="124">
        <f t="shared" si="37"/>
        <v>5486.138</v>
      </c>
    </row>
    <row r="92">
      <c r="A92" s="30">
        <v>46104.0</v>
      </c>
      <c r="B92" s="3">
        <v>5065.0</v>
      </c>
      <c r="C92" s="3">
        <v>5098.67</v>
      </c>
      <c r="D92" s="115">
        <f t="shared" si="73"/>
        <v>5189</v>
      </c>
      <c r="E92" s="148">
        <f t="shared" si="74"/>
        <v>5206.096667</v>
      </c>
      <c r="F92" s="128">
        <f t="shared" si="75"/>
        <v>5265.485</v>
      </c>
      <c r="G92" s="148">
        <f t="shared" si="76"/>
        <v>5279.61</v>
      </c>
      <c r="H92" s="148">
        <f t="shared" si="77"/>
        <v>5272.886667</v>
      </c>
      <c r="I92" s="128">
        <f t="shared" si="9"/>
        <v>5265.938571</v>
      </c>
      <c r="J92" s="175">
        <f t="shared" si="10"/>
        <v>5287.785</v>
      </c>
      <c r="K92" s="117">
        <f t="shared" si="11"/>
        <v>5325.637778</v>
      </c>
      <c r="L92" s="143">
        <f t="shared" si="12"/>
        <v>5358.417</v>
      </c>
      <c r="M92" s="97">
        <f t="shared" si="13"/>
        <v>5364.730909</v>
      </c>
      <c r="N92" s="176">
        <f t="shared" si="19"/>
        <v>5377.953333</v>
      </c>
      <c r="O92" s="152">
        <f t="shared" si="20"/>
        <v>5391.036154</v>
      </c>
      <c r="P92" s="145">
        <f t="shared" si="26"/>
        <v>5397.413571</v>
      </c>
      <c r="Q92" s="177">
        <f t="shared" si="27"/>
        <v>5411.616</v>
      </c>
      <c r="R92" s="166">
        <f t="shared" si="28"/>
        <v>5431.540625</v>
      </c>
      <c r="S92" s="99">
        <f t="shared" si="29"/>
        <v>5451.553529</v>
      </c>
      <c r="T92" s="100">
        <f t="shared" si="30"/>
        <v>5466.995</v>
      </c>
      <c r="U92" s="134">
        <f t="shared" si="36"/>
        <v>5468.698421</v>
      </c>
      <c r="V92" s="135">
        <f t="shared" si="37"/>
        <v>5469.5225</v>
      </c>
    </row>
    <row r="93">
      <c r="A93" s="30">
        <v>46105.0</v>
      </c>
      <c r="B93" s="3">
        <v>5253.0</v>
      </c>
      <c r="C93" s="3">
        <v>5219.06</v>
      </c>
      <c r="D93" s="115">
        <f t="shared" si="73"/>
        <v>5158.865</v>
      </c>
      <c r="E93" s="178">
        <f t="shared" si="74"/>
        <v>5199.02</v>
      </c>
      <c r="F93" s="129">
        <f t="shared" si="75"/>
        <v>5209.3375</v>
      </c>
      <c r="G93" s="175">
        <f t="shared" si="76"/>
        <v>5256.2</v>
      </c>
      <c r="H93" s="149">
        <f t="shared" si="77"/>
        <v>5269.518333</v>
      </c>
      <c r="I93" s="149">
        <f t="shared" si="9"/>
        <v>5265.197143</v>
      </c>
      <c r="J93" s="117">
        <f t="shared" si="10"/>
        <v>5260.07875</v>
      </c>
      <c r="K93" s="159">
        <f t="shared" si="11"/>
        <v>5280.148889</v>
      </c>
      <c r="L93" s="179">
        <f t="shared" si="12"/>
        <v>5314.98</v>
      </c>
      <c r="M93" s="173">
        <f t="shared" si="13"/>
        <v>5345.748182</v>
      </c>
      <c r="N93" s="152">
        <f t="shared" si="19"/>
        <v>5352.591667</v>
      </c>
      <c r="O93" s="145">
        <f t="shared" si="20"/>
        <v>5365.730769</v>
      </c>
      <c r="P93" s="165">
        <f t="shared" si="26"/>
        <v>5378.752143</v>
      </c>
      <c r="Q93" s="162">
        <f t="shared" si="27"/>
        <v>5385.523333</v>
      </c>
      <c r="R93" s="153">
        <f t="shared" si="28"/>
        <v>5399.58125</v>
      </c>
      <c r="S93" s="99">
        <f t="shared" si="29"/>
        <v>5419.041765</v>
      </c>
      <c r="T93" s="146">
        <f t="shared" si="30"/>
        <v>5438.637222</v>
      </c>
      <c r="U93" s="154">
        <f t="shared" si="36"/>
        <v>5453.945789</v>
      </c>
      <c r="V93" s="102">
        <f t="shared" si="37"/>
        <v>5456.2165</v>
      </c>
    </row>
    <row r="94">
      <c r="A94" s="30">
        <v>46106.0</v>
      </c>
      <c r="B94" s="3">
        <v>5289.5</v>
      </c>
      <c r="C94" s="3">
        <v>5319.14</v>
      </c>
      <c r="D94" s="32">
        <f t="shared" ref="D94:D95" si="78">SUM(C93:C94)/2</f>
        <v>5269.1</v>
      </c>
      <c r="E94" s="32">
        <f t="shared" ref="E94:E95" si="79">SUM(C92:C94)/3</f>
        <v>5212.29</v>
      </c>
      <c r="F94" s="32">
        <f t="shared" ref="F94:F95" si="80">SUM(C91:C94)/4</f>
        <v>5229.05</v>
      </c>
      <c r="G94" s="32">
        <f t="shared" ref="G94:G95" si="81">SUM(C90:C94)/5</f>
        <v>5231.298</v>
      </c>
      <c r="H94" s="32">
        <f t="shared" ref="H94:H95" si="82">SUM(C89:C94)/6</f>
        <v>5266.69</v>
      </c>
      <c r="I94" s="32">
        <f t="shared" si="9"/>
        <v>5276.607143</v>
      </c>
      <c r="J94" s="37">
        <f t="shared" si="10"/>
        <v>5271.94</v>
      </c>
      <c r="K94" s="32">
        <f t="shared" si="11"/>
        <v>5266.641111</v>
      </c>
      <c r="L94" s="32">
        <f t="shared" si="12"/>
        <v>5284.048</v>
      </c>
      <c r="M94" s="32">
        <f t="shared" si="13"/>
        <v>5315.358182</v>
      </c>
      <c r="N94" s="32">
        <f t="shared" si="19"/>
        <v>5343.530833</v>
      </c>
      <c r="O94" s="32">
        <f t="shared" si="20"/>
        <v>5350.018462</v>
      </c>
      <c r="P94" s="32">
        <f t="shared" si="26"/>
        <v>5362.402857</v>
      </c>
      <c r="Q94" s="32">
        <f t="shared" si="27"/>
        <v>5374.778</v>
      </c>
      <c r="R94" s="4">
        <f t="shared" si="28"/>
        <v>5381.374375</v>
      </c>
      <c r="S94" s="4">
        <f t="shared" si="29"/>
        <v>5394.849412</v>
      </c>
      <c r="T94" s="4">
        <f t="shared" si="30"/>
        <v>5413.491667</v>
      </c>
      <c r="U94" s="4">
        <f t="shared" si="36"/>
        <v>5432.347895</v>
      </c>
      <c r="V94" s="4">
        <f t="shared" si="37"/>
        <v>5447.2055</v>
      </c>
    </row>
    <row r="95">
      <c r="A95" s="30">
        <v>46108.0</v>
      </c>
      <c r="B95" s="3">
        <v>5143.0</v>
      </c>
      <c r="C95" s="3">
        <v>5158.16</v>
      </c>
      <c r="D95" s="32">
        <f t="shared" si="78"/>
        <v>5238.65</v>
      </c>
      <c r="E95" s="32">
        <f t="shared" si="79"/>
        <v>5232.12</v>
      </c>
      <c r="F95" s="32">
        <f t="shared" si="80"/>
        <v>5198.7575</v>
      </c>
      <c r="G95" s="32">
        <f t="shared" si="81"/>
        <v>5214.872</v>
      </c>
      <c r="H95" s="32">
        <f t="shared" si="82"/>
        <v>5219.108333</v>
      </c>
      <c r="I95" s="32">
        <f t="shared" si="9"/>
        <v>5251.185714</v>
      </c>
      <c r="J95" s="37">
        <f t="shared" si="10"/>
        <v>5261.80125</v>
      </c>
      <c r="K95" s="32">
        <f t="shared" si="11"/>
        <v>5259.297778</v>
      </c>
      <c r="L95" s="32">
        <f t="shared" si="12"/>
        <v>5255.793</v>
      </c>
      <c r="M95" s="32">
        <f t="shared" si="13"/>
        <v>5272.603636</v>
      </c>
      <c r="N95" s="32">
        <f t="shared" si="19"/>
        <v>5302.258333</v>
      </c>
      <c r="O95" s="32">
        <f t="shared" si="20"/>
        <v>5329.271538</v>
      </c>
      <c r="P95" s="32">
        <f t="shared" si="26"/>
        <v>5336.314286</v>
      </c>
      <c r="Q95" s="32">
        <f t="shared" si="27"/>
        <v>5348.786667</v>
      </c>
      <c r="R95" s="4">
        <f t="shared" si="28"/>
        <v>5361.239375</v>
      </c>
      <c r="S95" s="4">
        <f t="shared" si="29"/>
        <v>5368.244118</v>
      </c>
      <c r="T95" s="4">
        <f t="shared" si="30"/>
        <v>5381.7</v>
      </c>
      <c r="U95" s="4">
        <f t="shared" si="36"/>
        <v>5400.053158</v>
      </c>
      <c r="V95" s="4">
        <f t="shared" si="37"/>
        <v>5418.6385</v>
      </c>
    </row>
    <row r="96">
      <c r="A96" s="30">
        <v>46111.0</v>
      </c>
      <c r="B96" s="3">
        <v>5063.0</v>
      </c>
      <c r="C96" s="3">
        <v>5083.23</v>
      </c>
      <c r="D96" s="150">
        <f t="shared" ref="D96:D100" si="83">SUM(C95:C96)/2</f>
        <v>5120.695</v>
      </c>
      <c r="E96" s="180">
        <f t="shared" ref="E96:E100" si="84">SUM(C94:C96)/3</f>
        <v>5186.843333</v>
      </c>
      <c r="F96" s="148">
        <f t="shared" ref="F96:F100" si="85">SUM(C93:C96)/4</f>
        <v>5194.8975</v>
      </c>
      <c r="G96" s="128">
        <f t="shared" ref="G96:G100" si="86">SUM(C92:C96)/5</f>
        <v>5175.652</v>
      </c>
      <c r="H96" s="129">
        <f t="shared" ref="H96:H100" si="87">SUM(C91:C96)/6</f>
        <v>5192.931667</v>
      </c>
      <c r="I96" s="150">
        <f t="shared" si="9"/>
        <v>5199.697143</v>
      </c>
      <c r="J96" s="117">
        <f t="shared" si="10"/>
        <v>5230.19125</v>
      </c>
      <c r="K96" s="130">
        <f t="shared" si="11"/>
        <v>5241.96</v>
      </c>
      <c r="L96" s="158">
        <f t="shared" si="12"/>
        <v>5241.691</v>
      </c>
      <c r="M96" s="159">
        <f t="shared" si="13"/>
        <v>5240.105455</v>
      </c>
      <c r="N96" s="97">
        <f t="shared" si="19"/>
        <v>5256.8225</v>
      </c>
      <c r="O96" s="173">
        <f t="shared" si="20"/>
        <v>5285.41</v>
      </c>
      <c r="P96" s="131">
        <f t="shared" si="26"/>
        <v>5311.697143</v>
      </c>
      <c r="Q96" s="181">
        <f t="shared" si="27"/>
        <v>5319.442</v>
      </c>
      <c r="R96" s="182">
        <f t="shared" si="28"/>
        <v>5332.189375</v>
      </c>
      <c r="S96" s="165">
        <f t="shared" si="29"/>
        <v>5344.885882</v>
      </c>
      <c r="T96" s="162">
        <f t="shared" si="30"/>
        <v>5352.41</v>
      </c>
      <c r="U96" s="153">
        <f t="shared" si="36"/>
        <v>5365.991053</v>
      </c>
      <c r="V96" s="174">
        <f t="shared" si="37"/>
        <v>5384.212</v>
      </c>
    </row>
    <row r="97">
      <c r="A97" s="30">
        <v>46113.0</v>
      </c>
      <c r="B97" s="3">
        <v>5122.0</v>
      </c>
      <c r="C97" s="3">
        <v>5150.24</v>
      </c>
      <c r="D97" s="115">
        <f t="shared" si="83"/>
        <v>5116.735</v>
      </c>
      <c r="E97" s="148">
        <f t="shared" si="84"/>
        <v>5130.543333</v>
      </c>
      <c r="F97" s="148">
        <f t="shared" si="85"/>
        <v>5177.6925</v>
      </c>
      <c r="G97" s="96">
        <f t="shared" si="86"/>
        <v>5185.966</v>
      </c>
      <c r="H97" s="148">
        <f t="shared" si="87"/>
        <v>5171.416667</v>
      </c>
      <c r="I97" s="163">
        <f t="shared" si="9"/>
        <v>5186.832857</v>
      </c>
      <c r="J97" s="183">
        <f t="shared" si="10"/>
        <v>5193.515</v>
      </c>
      <c r="K97" s="149">
        <f t="shared" si="11"/>
        <v>5221.307778</v>
      </c>
      <c r="L97" s="150">
        <f t="shared" si="12"/>
        <v>5232.788</v>
      </c>
      <c r="M97" s="150">
        <f t="shared" si="13"/>
        <v>5233.377273</v>
      </c>
      <c r="N97" s="130">
        <f t="shared" si="19"/>
        <v>5232.616667</v>
      </c>
      <c r="O97" s="159">
        <f t="shared" si="20"/>
        <v>5248.623846</v>
      </c>
      <c r="P97" s="184">
        <f t="shared" si="26"/>
        <v>5275.755</v>
      </c>
      <c r="Q97" s="160">
        <f t="shared" si="27"/>
        <v>5300.933333</v>
      </c>
      <c r="R97" s="118">
        <f t="shared" si="28"/>
        <v>5308.866875</v>
      </c>
      <c r="S97" s="164">
        <f t="shared" si="29"/>
        <v>5321.486471</v>
      </c>
      <c r="T97" s="182">
        <f t="shared" si="30"/>
        <v>5334.072222</v>
      </c>
      <c r="U97" s="119">
        <f t="shared" si="36"/>
        <v>5341.769474</v>
      </c>
      <c r="V97" s="120">
        <f t="shared" si="37"/>
        <v>5355.2035</v>
      </c>
    </row>
    <row r="98">
      <c r="A98" s="30">
        <v>46114.0</v>
      </c>
      <c r="B98" s="49">
        <v>5011.5</v>
      </c>
      <c r="C98" s="50">
        <v>4975.63</v>
      </c>
      <c r="D98" s="115">
        <f t="shared" si="83"/>
        <v>5062.935</v>
      </c>
      <c r="E98" s="185">
        <f t="shared" si="84"/>
        <v>5069.7</v>
      </c>
      <c r="F98" s="148">
        <f t="shared" si="85"/>
        <v>5091.815</v>
      </c>
      <c r="G98" s="148">
        <f t="shared" si="86"/>
        <v>5137.28</v>
      </c>
      <c r="H98" s="171">
        <f t="shared" si="87"/>
        <v>5150.91</v>
      </c>
      <c r="I98" s="148">
        <f t="shared" si="9"/>
        <v>5143.447143</v>
      </c>
      <c r="J98" s="163">
        <f t="shared" si="10"/>
        <v>5160.4325</v>
      </c>
      <c r="K98" s="183">
        <f t="shared" si="11"/>
        <v>5169.305556</v>
      </c>
      <c r="L98" s="149">
        <f t="shared" si="12"/>
        <v>5196.74</v>
      </c>
      <c r="M98" s="150">
        <f t="shared" si="13"/>
        <v>5209.41</v>
      </c>
      <c r="N98" s="150">
        <f t="shared" si="19"/>
        <v>5211.898333</v>
      </c>
      <c r="O98" s="130">
        <f t="shared" si="20"/>
        <v>5212.848462</v>
      </c>
      <c r="P98" s="159">
        <f t="shared" si="26"/>
        <v>5229.124286</v>
      </c>
      <c r="Q98" s="97">
        <f t="shared" si="27"/>
        <v>5255.746667</v>
      </c>
      <c r="R98" s="144">
        <f t="shared" si="28"/>
        <v>5280.601875</v>
      </c>
      <c r="S98" s="118">
        <f t="shared" si="29"/>
        <v>5289.264706</v>
      </c>
      <c r="T98" s="186">
        <f t="shared" si="30"/>
        <v>5302.272222</v>
      </c>
      <c r="U98" s="145">
        <f t="shared" si="36"/>
        <v>5315.206842</v>
      </c>
      <c r="V98" s="165">
        <f t="shared" si="37"/>
        <v>5323.4625</v>
      </c>
    </row>
    <row r="99">
      <c r="A99" s="30">
        <v>46118.0</v>
      </c>
      <c r="B99" s="49">
        <v>5103.5</v>
      </c>
      <c r="C99" s="49">
        <v>5063.33</v>
      </c>
      <c r="D99" s="115">
        <f t="shared" si="83"/>
        <v>5019.48</v>
      </c>
      <c r="E99" s="185">
        <f t="shared" si="84"/>
        <v>5063.066667</v>
      </c>
      <c r="F99" s="148">
        <f t="shared" si="85"/>
        <v>5068.1075</v>
      </c>
      <c r="G99" s="148">
        <f t="shared" si="86"/>
        <v>5086.118</v>
      </c>
      <c r="H99" s="171">
        <f t="shared" si="87"/>
        <v>5124.955</v>
      </c>
      <c r="I99" s="148">
        <f t="shared" si="9"/>
        <v>5138.398571</v>
      </c>
      <c r="J99" s="163">
        <f t="shared" si="10"/>
        <v>5133.4325</v>
      </c>
      <c r="K99" s="183">
        <f t="shared" si="11"/>
        <v>5149.643333</v>
      </c>
      <c r="L99" s="149">
        <f t="shared" si="12"/>
        <v>5158.708</v>
      </c>
      <c r="M99" s="150">
        <f t="shared" si="13"/>
        <v>5184.611818</v>
      </c>
      <c r="N99" s="150">
        <f t="shared" si="19"/>
        <v>5197.236667</v>
      </c>
      <c r="O99" s="130">
        <f t="shared" si="20"/>
        <v>5200.47</v>
      </c>
      <c r="P99" s="159">
        <f t="shared" si="26"/>
        <v>5202.168571</v>
      </c>
      <c r="Q99" s="97">
        <f t="shared" si="27"/>
        <v>5218.071333</v>
      </c>
      <c r="R99" s="144">
        <f t="shared" si="28"/>
        <v>5243.720625</v>
      </c>
      <c r="S99" s="118">
        <f t="shared" si="29"/>
        <v>5267.821176</v>
      </c>
      <c r="T99" s="186">
        <f t="shared" si="30"/>
        <v>5276.712778</v>
      </c>
      <c r="U99" s="145">
        <f t="shared" si="36"/>
        <v>5289.696316</v>
      </c>
      <c r="V99" s="165">
        <f t="shared" si="37"/>
        <v>5302.613</v>
      </c>
    </row>
    <row r="100">
      <c r="A100" s="30">
        <v>46119.0</v>
      </c>
      <c r="B100" s="3">
        <v>5051.0</v>
      </c>
      <c r="C100" s="3">
        <v>5006.19</v>
      </c>
      <c r="D100" s="115">
        <f t="shared" si="83"/>
        <v>5034.76</v>
      </c>
      <c r="E100" s="185">
        <f t="shared" si="84"/>
        <v>5015.05</v>
      </c>
      <c r="F100" s="148">
        <f t="shared" si="85"/>
        <v>5048.8475</v>
      </c>
      <c r="G100" s="148">
        <f t="shared" si="86"/>
        <v>5055.724</v>
      </c>
      <c r="H100" s="171">
        <f t="shared" si="87"/>
        <v>5072.796667</v>
      </c>
      <c r="I100" s="148">
        <f t="shared" si="9"/>
        <v>5107.988571</v>
      </c>
      <c r="J100" s="163">
        <f t="shared" si="10"/>
        <v>5121.8725</v>
      </c>
      <c r="K100" s="183">
        <f t="shared" si="11"/>
        <v>5119.294444</v>
      </c>
      <c r="L100" s="149">
        <f t="shared" si="12"/>
        <v>5135.298</v>
      </c>
      <c r="M100" s="150">
        <f t="shared" si="13"/>
        <v>5144.842727</v>
      </c>
      <c r="N100" s="150">
        <f t="shared" si="19"/>
        <v>5169.743333</v>
      </c>
      <c r="O100" s="130">
        <f t="shared" si="20"/>
        <v>5182.540769</v>
      </c>
      <c r="P100" s="159">
        <f t="shared" si="26"/>
        <v>5186.592857</v>
      </c>
      <c r="Q100" s="97">
        <f t="shared" si="27"/>
        <v>5189.103333</v>
      </c>
      <c r="R100" s="144">
        <f t="shared" si="28"/>
        <v>5204.82875</v>
      </c>
      <c r="S100" s="118">
        <f t="shared" si="29"/>
        <v>5229.748235</v>
      </c>
      <c r="T100" s="186">
        <f t="shared" si="30"/>
        <v>5253.286111</v>
      </c>
      <c r="U100" s="145">
        <f t="shared" si="36"/>
        <v>5262.474737</v>
      </c>
      <c r="V100" s="165">
        <f t="shared" si="37"/>
        <v>5275.521</v>
      </c>
    </row>
    <row r="101">
      <c r="A101" s="30">
        <v>46120.0</v>
      </c>
      <c r="B101" s="3">
        <v>5287.5</v>
      </c>
      <c r="C101" s="3">
        <v>5305.57</v>
      </c>
      <c r="D101" s="32">
        <f t="shared" ref="D101:D107" si="88">SUM(C100:C101)/2</f>
        <v>5155.88</v>
      </c>
      <c r="E101" s="32">
        <f t="shared" ref="E101:E107" si="89">SUM(C99:C101)/3</f>
        <v>5125.03</v>
      </c>
      <c r="F101" s="32">
        <f t="shared" ref="F101:F107" si="90">SUM(C98:C101)/4</f>
        <v>5087.68</v>
      </c>
      <c r="G101" s="32">
        <f t="shared" ref="G101:G107" si="91">SUM(C97:C101)/5</f>
        <v>5100.192</v>
      </c>
      <c r="H101" s="32">
        <f t="shared" ref="H101:H107" si="92">SUM(C96:C101)/6</f>
        <v>5097.365</v>
      </c>
      <c r="I101" s="32">
        <f t="shared" si="9"/>
        <v>5106.05</v>
      </c>
      <c r="J101" s="37">
        <f t="shared" si="10"/>
        <v>5132.68625</v>
      </c>
      <c r="K101" s="32">
        <f t="shared" si="11"/>
        <v>5142.283333</v>
      </c>
      <c r="L101" s="32">
        <f t="shared" si="12"/>
        <v>5137.922</v>
      </c>
      <c r="M101" s="32">
        <f t="shared" si="13"/>
        <v>5150.777273</v>
      </c>
      <c r="N101" s="32">
        <f t="shared" si="19"/>
        <v>5158.236667</v>
      </c>
      <c r="O101" s="32">
        <f t="shared" si="20"/>
        <v>5180.191538</v>
      </c>
      <c r="P101" s="32">
        <f t="shared" si="26"/>
        <v>5191.328571</v>
      </c>
      <c r="Q101" s="32">
        <f t="shared" si="27"/>
        <v>5194.524667</v>
      </c>
      <c r="R101" s="4">
        <f t="shared" si="28"/>
        <v>5196.3825</v>
      </c>
      <c r="S101" s="4">
        <f t="shared" si="29"/>
        <v>5210.754706</v>
      </c>
      <c r="T101" s="4">
        <f t="shared" si="30"/>
        <v>5233.960556</v>
      </c>
      <c r="U101" s="4">
        <f t="shared" si="36"/>
        <v>5256.037895</v>
      </c>
      <c r="V101" s="4">
        <f t="shared" si="37"/>
        <v>5264.6295</v>
      </c>
    </row>
    <row r="102">
      <c r="A102" s="30">
        <v>46121.0</v>
      </c>
      <c r="B102" s="3">
        <v>5284.0</v>
      </c>
      <c r="C102" s="3">
        <v>5304.59</v>
      </c>
      <c r="D102" s="32">
        <f t="shared" si="88"/>
        <v>5305.08</v>
      </c>
      <c r="E102" s="32">
        <f t="shared" si="89"/>
        <v>5205.45</v>
      </c>
      <c r="F102" s="32">
        <f t="shared" si="90"/>
        <v>5169.92</v>
      </c>
      <c r="G102" s="32">
        <f t="shared" si="91"/>
        <v>5131.062</v>
      </c>
      <c r="H102" s="32">
        <f t="shared" si="92"/>
        <v>5134.258333</v>
      </c>
      <c r="I102" s="32">
        <f t="shared" si="9"/>
        <v>5126.968571</v>
      </c>
      <c r="J102" s="37">
        <f t="shared" si="10"/>
        <v>5130.8675</v>
      </c>
      <c r="K102" s="32">
        <f t="shared" si="11"/>
        <v>5151.786667</v>
      </c>
      <c r="L102" s="32">
        <f t="shared" si="12"/>
        <v>5158.514</v>
      </c>
      <c r="M102" s="32">
        <f t="shared" si="13"/>
        <v>5153.073636</v>
      </c>
      <c r="N102" s="32">
        <f t="shared" si="19"/>
        <v>5163.595</v>
      </c>
      <c r="O102" s="32">
        <f t="shared" si="20"/>
        <v>5169.494615</v>
      </c>
      <c r="P102" s="32">
        <f t="shared" si="26"/>
        <v>5189.077143</v>
      </c>
      <c r="Q102" s="32">
        <f t="shared" si="27"/>
        <v>5198.879333</v>
      </c>
      <c r="R102" s="4">
        <f t="shared" si="28"/>
        <v>5201.40375</v>
      </c>
      <c r="S102" s="4">
        <f t="shared" si="29"/>
        <v>5202.747647</v>
      </c>
      <c r="T102" s="4">
        <f t="shared" si="30"/>
        <v>5215.967778</v>
      </c>
      <c r="U102" s="4">
        <f t="shared" si="36"/>
        <v>5237.677895</v>
      </c>
      <c r="V102" s="4">
        <f t="shared" si="37"/>
        <v>5258.4655</v>
      </c>
    </row>
    <row r="103">
      <c r="A103" s="30">
        <v>46122.0</v>
      </c>
      <c r="B103" s="3">
        <v>5466.5</v>
      </c>
      <c r="C103" s="3">
        <v>5412.94</v>
      </c>
      <c r="D103" s="32">
        <f t="shared" si="88"/>
        <v>5358.765</v>
      </c>
      <c r="E103" s="32">
        <f t="shared" si="89"/>
        <v>5341.033333</v>
      </c>
      <c r="F103" s="32">
        <f t="shared" si="90"/>
        <v>5257.3225</v>
      </c>
      <c r="G103" s="32">
        <f t="shared" si="91"/>
        <v>5218.524</v>
      </c>
      <c r="H103" s="32">
        <f t="shared" si="92"/>
        <v>5178.041667</v>
      </c>
      <c r="I103" s="32">
        <f t="shared" si="9"/>
        <v>5174.07</v>
      </c>
      <c r="J103" s="37">
        <f t="shared" si="10"/>
        <v>5162.715</v>
      </c>
      <c r="K103" s="32">
        <f t="shared" si="11"/>
        <v>5162.208889</v>
      </c>
      <c r="L103" s="32">
        <f t="shared" si="12"/>
        <v>5177.902</v>
      </c>
      <c r="M103" s="32">
        <f t="shared" si="13"/>
        <v>5181.643636</v>
      </c>
      <c r="N103" s="32">
        <f t="shared" si="19"/>
        <v>5174.729167</v>
      </c>
      <c r="O103" s="32">
        <f t="shared" si="20"/>
        <v>5182.775385</v>
      </c>
      <c r="P103" s="32">
        <f t="shared" si="26"/>
        <v>5186.883571</v>
      </c>
      <c r="Q103" s="32">
        <f t="shared" si="27"/>
        <v>5204.001333</v>
      </c>
      <c r="R103" s="4">
        <f t="shared" si="28"/>
        <v>5212.258125</v>
      </c>
      <c r="S103" s="4">
        <f t="shared" si="29"/>
        <v>5213.847059</v>
      </c>
      <c r="T103" s="4">
        <f t="shared" si="30"/>
        <v>5214.425</v>
      </c>
      <c r="U103" s="4">
        <f t="shared" si="36"/>
        <v>5226.334737</v>
      </c>
      <c r="V103" s="4">
        <f t="shared" si="37"/>
        <v>5246.441</v>
      </c>
    </row>
    <row r="104">
      <c r="A104" s="30">
        <v>46125.0</v>
      </c>
      <c r="B104" s="3">
        <v>5247.0</v>
      </c>
      <c r="C104" s="3">
        <v>5272.61</v>
      </c>
      <c r="D104" s="32">
        <f t="shared" si="88"/>
        <v>5342.775</v>
      </c>
      <c r="E104" s="32">
        <f t="shared" si="89"/>
        <v>5330.046667</v>
      </c>
      <c r="F104" s="32">
        <f t="shared" si="90"/>
        <v>5323.9275</v>
      </c>
      <c r="G104" s="32">
        <f t="shared" si="91"/>
        <v>5260.38</v>
      </c>
      <c r="H104" s="32">
        <f t="shared" si="92"/>
        <v>5227.538333</v>
      </c>
      <c r="I104" s="32">
        <f t="shared" si="9"/>
        <v>5191.551429</v>
      </c>
      <c r="J104" s="37">
        <f t="shared" si="10"/>
        <v>5186.3875</v>
      </c>
      <c r="K104" s="32">
        <f t="shared" si="11"/>
        <v>5174.925556</v>
      </c>
      <c r="L104" s="32">
        <f t="shared" si="12"/>
        <v>5173.249</v>
      </c>
      <c r="M104" s="32">
        <f t="shared" si="13"/>
        <v>5186.511818</v>
      </c>
      <c r="N104" s="32">
        <f t="shared" si="19"/>
        <v>5189.224167</v>
      </c>
      <c r="O104" s="32">
        <f t="shared" si="20"/>
        <v>5182.258462</v>
      </c>
      <c r="P104" s="32">
        <f t="shared" si="26"/>
        <v>5189.192143</v>
      </c>
      <c r="Q104" s="32">
        <f t="shared" si="27"/>
        <v>5192.598667</v>
      </c>
      <c r="R104" s="4">
        <f t="shared" si="28"/>
        <v>5208.289375</v>
      </c>
      <c r="S104" s="4">
        <f t="shared" si="29"/>
        <v>5215.808235</v>
      </c>
      <c r="T104" s="4">
        <f t="shared" si="30"/>
        <v>5217.111667</v>
      </c>
      <c r="U104" s="4">
        <f t="shared" si="36"/>
        <v>5217.487368</v>
      </c>
      <c r="V104" s="4">
        <f t="shared" si="37"/>
        <v>5228.6485</v>
      </c>
    </row>
    <row r="105">
      <c r="A105" s="30">
        <v>46127.0</v>
      </c>
      <c r="B105" s="3">
        <v>5287.5</v>
      </c>
      <c r="C105" s="3">
        <v>5313.01</v>
      </c>
      <c r="D105" s="32">
        <f t="shared" si="88"/>
        <v>5292.81</v>
      </c>
      <c r="E105" s="32">
        <f t="shared" si="89"/>
        <v>5332.853333</v>
      </c>
      <c r="F105" s="32">
        <f t="shared" si="90"/>
        <v>5325.7875</v>
      </c>
      <c r="G105" s="32">
        <f t="shared" si="91"/>
        <v>5321.744</v>
      </c>
      <c r="H105" s="32">
        <f t="shared" si="92"/>
        <v>5269.151667</v>
      </c>
      <c r="I105" s="32">
        <f t="shared" si="9"/>
        <v>5239.748571</v>
      </c>
      <c r="J105" s="37">
        <f t="shared" si="10"/>
        <v>5206.73375</v>
      </c>
      <c r="K105" s="32">
        <f t="shared" si="11"/>
        <v>5200.456667</v>
      </c>
      <c r="L105" s="32">
        <f t="shared" si="12"/>
        <v>5188.734</v>
      </c>
      <c r="M105" s="32">
        <f t="shared" si="13"/>
        <v>5185.954545</v>
      </c>
      <c r="N105" s="32">
        <f t="shared" si="19"/>
        <v>5197.053333</v>
      </c>
      <c r="O105" s="32">
        <f t="shared" si="20"/>
        <v>5198.746154</v>
      </c>
      <c r="P105" s="32">
        <f t="shared" si="26"/>
        <v>5191.597857</v>
      </c>
      <c r="Q105" s="32">
        <f t="shared" si="27"/>
        <v>5197.446667</v>
      </c>
      <c r="R105" s="4">
        <f t="shared" si="28"/>
        <v>5200.124375</v>
      </c>
      <c r="S105" s="4">
        <f t="shared" si="29"/>
        <v>5214.449412</v>
      </c>
      <c r="T105" s="4">
        <f t="shared" si="30"/>
        <v>5221.208333</v>
      </c>
      <c r="U105" s="4">
        <f t="shared" si="36"/>
        <v>5222.158947</v>
      </c>
      <c r="V105" s="4">
        <f t="shared" si="37"/>
        <v>5222.2635</v>
      </c>
    </row>
    <row r="106">
      <c r="A106" s="30">
        <v>46128.0</v>
      </c>
      <c r="B106" s="3">
        <v>5159.5</v>
      </c>
      <c r="C106" s="3">
        <v>5191.63</v>
      </c>
      <c r="D106" s="32">
        <f t="shared" si="88"/>
        <v>5252.32</v>
      </c>
      <c r="E106" s="32">
        <f t="shared" si="89"/>
        <v>5259.083333</v>
      </c>
      <c r="F106" s="32">
        <f t="shared" si="90"/>
        <v>5297.5475</v>
      </c>
      <c r="G106" s="32">
        <f t="shared" si="91"/>
        <v>5298.956</v>
      </c>
      <c r="H106" s="32">
        <f t="shared" si="92"/>
        <v>5300.058333</v>
      </c>
      <c r="I106" s="32">
        <f t="shared" si="9"/>
        <v>5258.077143</v>
      </c>
      <c r="J106" s="37">
        <f t="shared" si="10"/>
        <v>5233.73375</v>
      </c>
      <c r="K106" s="32">
        <f t="shared" si="11"/>
        <v>5205.055556</v>
      </c>
      <c r="L106" s="32">
        <f t="shared" si="12"/>
        <v>5199.574</v>
      </c>
      <c r="M106" s="32">
        <f t="shared" si="13"/>
        <v>5188.997273</v>
      </c>
      <c r="N106" s="32">
        <f t="shared" si="19"/>
        <v>5186.4275</v>
      </c>
      <c r="O106" s="32">
        <f t="shared" si="20"/>
        <v>5196.636154</v>
      </c>
      <c r="P106" s="32">
        <f t="shared" si="26"/>
        <v>5198.237857</v>
      </c>
      <c r="Q106" s="32">
        <f t="shared" si="27"/>
        <v>5191.6</v>
      </c>
      <c r="R106" s="4">
        <f t="shared" si="28"/>
        <v>5197.083125</v>
      </c>
      <c r="S106" s="4">
        <f t="shared" si="29"/>
        <v>5199.624706</v>
      </c>
      <c r="T106" s="4">
        <f t="shared" si="30"/>
        <v>5213.181667</v>
      </c>
      <c r="U106" s="4">
        <f t="shared" si="36"/>
        <v>5219.651579</v>
      </c>
      <c r="V106" s="4">
        <f t="shared" si="37"/>
        <v>5220.6325</v>
      </c>
    </row>
    <row r="107">
      <c r="A107" s="30">
        <v>46129.0</v>
      </c>
      <c r="B107" s="3">
        <v>5230.5</v>
      </c>
      <c r="C107" s="3">
        <v>5220.18</v>
      </c>
      <c r="D107" s="32">
        <f t="shared" si="88"/>
        <v>5205.905</v>
      </c>
      <c r="E107" s="32">
        <f t="shared" si="89"/>
        <v>5241.606667</v>
      </c>
      <c r="F107" s="32">
        <f t="shared" si="90"/>
        <v>5249.3575</v>
      </c>
      <c r="G107" s="32">
        <f t="shared" si="91"/>
        <v>5282.074</v>
      </c>
      <c r="H107" s="32">
        <f t="shared" si="92"/>
        <v>5285.826667</v>
      </c>
      <c r="I107" s="32">
        <f t="shared" si="9"/>
        <v>5288.647143</v>
      </c>
      <c r="J107" s="37">
        <f t="shared" si="10"/>
        <v>5253.34</v>
      </c>
      <c r="K107" s="32">
        <f t="shared" si="11"/>
        <v>5232.227778</v>
      </c>
      <c r="L107" s="32">
        <f t="shared" si="12"/>
        <v>5206.568</v>
      </c>
      <c r="M107" s="32">
        <f t="shared" si="13"/>
        <v>5201.447273</v>
      </c>
      <c r="N107" s="32">
        <f t="shared" si="19"/>
        <v>5191.595833</v>
      </c>
      <c r="O107" s="32">
        <f t="shared" si="20"/>
        <v>5189.023846</v>
      </c>
      <c r="P107" s="32">
        <f t="shared" si="26"/>
        <v>5198.317857</v>
      </c>
      <c r="Q107" s="32">
        <f t="shared" si="27"/>
        <v>5199.700667</v>
      </c>
      <c r="R107" s="4">
        <f t="shared" si="28"/>
        <v>5193.38625</v>
      </c>
      <c r="S107" s="4">
        <f t="shared" si="29"/>
        <v>5198.441765</v>
      </c>
      <c r="T107" s="4">
        <f t="shared" si="30"/>
        <v>5200.766667</v>
      </c>
      <c r="U107" s="4">
        <f t="shared" si="36"/>
        <v>5213.55</v>
      </c>
      <c r="V107" s="4">
        <f t="shared" si="37"/>
        <v>5219.678</v>
      </c>
    </row>
    <row r="108">
      <c r="A108" s="30">
        <v>46132.0</v>
      </c>
      <c r="B108" s="3">
        <v>5282.5</v>
      </c>
      <c r="C108" s="3">
        <v>5286.07</v>
      </c>
      <c r="D108" s="104">
        <f>SUM(C107:C108)/2</f>
        <v>5253.125</v>
      </c>
      <c r="E108" s="137">
        <f>SUM(C106:C108)/3</f>
        <v>5232.626667</v>
      </c>
      <c r="F108" s="102">
        <f>SUM(C105:C108)/4</f>
        <v>5252.7225</v>
      </c>
      <c r="G108" s="243">
        <f>SUM(C104:C108)/5</f>
        <v>5256.7</v>
      </c>
      <c r="H108" s="135">
        <f>SUM(C103:C108)/6</f>
        <v>5282.74</v>
      </c>
      <c r="I108" s="154">
        <f t="shared" si="9"/>
        <v>5285.861429</v>
      </c>
      <c r="J108" s="100">
        <f t="shared" si="10"/>
        <v>5288.325</v>
      </c>
      <c r="K108" s="133">
        <f t="shared" si="11"/>
        <v>5256.976667</v>
      </c>
      <c r="L108" s="162">
        <f t="shared" si="12"/>
        <v>5237.612</v>
      </c>
      <c r="M108" s="132">
        <f t="shared" si="13"/>
        <v>5213.795455</v>
      </c>
      <c r="N108" s="145">
        <f t="shared" si="19"/>
        <v>5208.499167</v>
      </c>
      <c r="O108" s="164">
        <f t="shared" si="20"/>
        <v>5198.863077</v>
      </c>
      <c r="P108" s="186">
        <f t="shared" si="26"/>
        <v>5195.955714</v>
      </c>
      <c r="Q108" s="152">
        <f t="shared" si="27"/>
        <v>5204.168</v>
      </c>
      <c r="R108" s="176">
        <f t="shared" si="28"/>
        <v>5205.09875</v>
      </c>
      <c r="S108" s="176">
        <f t="shared" si="29"/>
        <v>5198.838235</v>
      </c>
      <c r="T108" s="176">
        <f t="shared" si="30"/>
        <v>5203.31</v>
      </c>
      <c r="U108" s="131">
        <f t="shared" si="36"/>
        <v>5205.256316</v>
      </c>
      <c r="V108" s="118">
        <f t="shared" si="37"/>
        <v>5217.176</v>
      </c>
    </row>
    <row r="109">
      <c r="A109" s="30">
        <v>46133.0</v>
      </c>
      <c r="B109" s="3">
        <v>5259.0</v>
      </c>
      <c r="C109" s="3">
        <v>5277.82</v>
      </c>
      <c r="D109" s="32">
        <f t="shared" ref="D109:D112" si="93">SUM(C108:C109)/2</f>
        <v>5281.945</v>
      </c>
      <c r="E109" s="32">
        <f t="shared" ref="E109:E112" si="94">SUM(C107:C109)/3</f>
        <v>5261.356667</v>
      </c>
      <c r="F109" s="32">
        <f t="shared" ref="F109:F112" si="95">SUM(C106:C109)/4</f>
        <v>5243.925</v>
      </c>
      <c r="G109" s="32">
        <f t="shared" ref="G109:G112" si="96">SUM(C105:C109)/5</f>
        <v>5257.742</v>
      </c>
      <c r="H109" s="32">
        <f t="shared" ref="H109:H112" si="97">SUM(C104:C109)/6</f>
        <v>5260.22</v>
      </c>
      <c r="I109" s="32">
        <f t="shared" si="9"/>
        <v>5282.037143</v>
      </c>
      <c r="J109" s="37">
        <f t="shared" si="10"/>
        <v>5284.85625</v>
      </c>
      <c r="K109" s="32">
        <f t="shared" si="11"/>
        <v>5287.157778</v>
      </c>
      <c r="L109" s="32">
        <f t="shared" si="12"/>
        <v>5259.061</v>
      </c>
      <c r="M109" s="32">
        <f t="shared" si="13"/>
        <v>5241.267273</v>
      </c>
      <c r="N109" s="32">
        <f t="shared" si="19"/>
        <v>5219.130833</v>
      </c>
      <c r="O109" s="32">
        <f t="shared" si="20"/>
        <v>5213.831538</v>
      </c>
      <c r="P109" s="32">
        <f t="shared" si="26"/>
        <v>5204.502857</v>
      </c>
      <c r="Q109" s="32">
        <f t="shared" si="27"/>
        <v>5201.413333</v>
      </c>
      <c r="R109" s="4">
        <f t="shared" si="28"/>
        <v>5208.77125</v>
      </c>
      <c r="S109" s="4">
        <f t="shared" si="29"/>
        <v>5209.376471</v>
      </c>
      <c r="T109" s="4">
        <f t="shared" si="30"/>
        <v>5203.226111</v>
      </c>
      <c r="U109" s="4">
        <f t="shared" si="36"/>
        <v>5207.231579</v>
      </c>
      <c r="V109" s="4">
        <f t="shared" si="37"/>
        <v>5208.8845</v>
      </c>
    </row>
    <row r="110">
      <c r="A110" s="30">
        <v>46134.0</v>
      </c>
      <c r="B110" s="3">
        <v>5189.0</v>
      </c>
      <c r="C110" s="3">
        <v>5236.31</v>
      </c>
      <c r="D110" s="32">
        <f t="shared" si="93"/>
        <v>5257.065</v>
      </c>
      <c r="E110" s="32">
        <f t="shared" si="94"/>
        <v>5266.733333</v>
      </c>
      <c r="F110" s="32">
        <f t="shared" si="95"/>
        <v>5255.095</v>
      </c>
      <c r="G110" s="32">
        <f t="shared" si="96"/>
        <v>5242.402</v>
      </c>
      <c r="H110" s="32">
        <f t="shared" si="97"/>
        <v>5254.17</v>
      </c>
      <c r="I110" s="32">
        <f t="shared" si="9"/>
        <v>5256.804286</v>
      </c>
      <c r="J110" s="37">
        <f t="shared" si="10"/>
        <v>5276.32125</v>
      </c>
      <c r="K110" s="32">
        <f t="shared" si="11"/>
        <v>5279.462222</v>
      </c>
      <c r="L110" s="32">
        <f t="shared" si="12"/>
        <v>5282.073</v>
      </c>
      <c r="M110" s="32">
        <f t="shared" si="13"/>
        <v>5256.992727</v>
      </c>
      <c r="N110" s="32">
        <f t="shared" si="19"/>
        <v>5240.854167</v>
      </c>
      <c r="O110" s="32">
        <f t="shared" si="20"/>
        <v>5220.452308</v>
      </c>
      <c r="P110" s="32">
        <f t="shared" si="26"/>
        <v>5215.437143</v>
      </c>
      <c r="Q110" s="32">
        <f t="shared" si="27"/>
        <v>5206.623333</v>
      </c>
      <c r="R110" s="4">
        <f t="shared" si="28"/>
        <v>5203.594375</v>
      </c>
      <c r="S110" s="4">
        <f t="shared" si="29"/>
        <v>5210.391176</v>
      </c>
      <c r="T110" s="4">
        <f t="shared" si="30"/>
        <v>5210.872778</v>
      </c>
      <c r="U110" s="4">
        <f t="shared" si="36"/>
        <v>5204.967368</v>
      </c>
      <c r="V110" s="4">
        <f t="shared" si="37"/>
        <v>5208.6855</v>
      </c>
    </row>
    <row r="111">
      <c r="A111" s="30">
        <v>46135.0</v>
      </c>
      <c r="B111" s="3">
        <v>5032.0</v>
      </c>
      <c r="C111" s="3">
        <v>5047.87</v>
      </c>
      <c r="D111" s="32">
        <f t="shared" si="93"/>
        <v>5142.09</v>
      </c>
      <c r="E111" s="32">
        <f t="shared" si="94"/>
        <v>5187.333333</v>
      </c>
      <c r="F111" s="32">
        <f t="shared" si="95"/>
        <v>5212.0175</v>
      </c>
      <c r="G111" s="32">
        <f t="shared" si="96"/>
        <v>5213.65</v>
      </c>
      <c r="H111" s="32">
        <f t="shared" si="97"/>
        <v>5209.98</v>
      </c>
      <c r="I111" s="32">
        <f t="shared" si="9"/>
        <v>5224.698571</v>
      </c>
      <c r="J111" s="37">
        <f t="shared" si="10"/>
        <v>5230.6875</v>
      </c>
      <c r="K111" s="32">
        <f t="shared" si="11"/>
        <v>5250.937778</v>
      </c>
      <c r="L111" s="32">
        <f t="shared" si="12"/>
        <v>5256.303</v>
      </c>
      <c r="M111" s="32">
        <f t="shared" si="13"/>
        <v>5260.781818</v>
      </c>
      <c r="N111" s="32">
        <f t="shared" si="19"/>
        <v>5239.565833</v>
      </c>
      <c r="O111" s="32">
        <f t="shared" si="20"/>
        <v>5226.009231</v>
      </c>
      <c r="P111" s="32">
        <f t="shared" si="26"/>
        <v>5208.125</v>
      </c>
      <c r="Q111" s="32">
        <f t="shared" si="27"/>
        <v>5204.266</v>
      </c>
      <c r="R111" s="4">
        <f t="shared" si="28"/>
        <v>5196.70125</v>
      </c>
      <c r="S111" s="4">
        <f t="shared" si="29"/>
        <v>5194.434118</v>
      </c>
      <c r="T111" s="4">
        <f t="shared" si="30"/>
        <v>5201.362222</v>
      </c>
      <c r="U111" s="4">
        <f t="shared" si="36"/>
        <v>5202.293684</v>
      </c>
      <c r="V111" s="4">
        <f t="shared" si="37"/>
        <v>5197.1125</v>
      </c>
    </row>
    <row r="112">
      <c r="A112" s="30">
        <v>46136.0</v>
      </c>
      <c r="B112" s="3">
        <v>4961.5</v>
      </c>
      <c r="C112" s="3">
        <v>4998.55</v>
      </c>
      <c r="D112" s="32">
        <f t="shared" si="93"/>
        <v>5023.21</v>
      </c>
      <c r="E112" s="32">
        <f t="shared" si="94"/>
        <v>5094.243333</v>
      </c>
      <c r="F112" s="32">
        <f t="shared" si="95"/>
        <v>5140.1375</v>
      </c>
      <c r="G112" s="32">
        <f t="shared" si="96"/>
        <v>5169.324</v>
      </c>
      <c r="H112" s="32">
        <f t="shared" si="97"/>
        <v>5177.8</v>
      </c>
      <c r="I112" s="32">
        <f t="shared" si="9"/>
        <v>5179.775714</v>
      </c>
      <c r="J112" s="37">
        <f t="shared" si="10"/>
        <v>5196.43</v>
      </c>
      <c r="K112" s="32">
        <f t="shared" si="11"/>
        <v>5204.894444</v>
      </c>
      <c r="L112" s="32">
        <f t="shared" si="12"/>
        <v>5225.699</v>
      </c>
      <c r="M112" s="32">
        <f t="shared" si="13"/>
        <v>5232.870909</v>
      </c>
      <c r="N112" s="32">
        <f t="shared" si="19"/>
        <v>5238.929167</v>
      </c>
      <c r="O112" s="32">
        <f t="shared" si="20"/>
        <v>5221.026154</v>
      </c>
      <c r="P112" s="32">
        <f t="shared" si="26"/>
        <v>5209.762143</v>
      </c>
      <c r="Q112" s="32">
        <f t="shared" si="27"/>
        <v>5194.153333</v>
      </c>
      <c r="R112" s="4">
        <f t="shared" si="28"/>
        <v>5191.40875</v>
      </c>
      <c r="S112" s="4">
        <f t="shared" si="29"/>
        <v>5185.045294</v>
      </c>
      <c r="T112" s="4">
        <f t="shared" si="30"/>
        <v>5183.551667</v>
      </c>
      <c r="U112" s="4">
        <f t="shared" si="36"/>
        <v>5190.687895</v>
      </c>
      <c r="V112" s="4">
        <f t="shared" si="37"/>
        <v>5192.1065</v>
      </c>
    </row>
    <row r="113">
      <c r="A113" s="30">
        <v>46137.0</v>
      </c>
      <c r="B113" s="3"/>
      <c r="C113" s="3"/>
    </row>
    <row r="114">
      <c r="A114" s="30">
        <v>46138.0</v>
      </c>
      <c r="B114" s="3"/>
      <c r="C114" s="3"/>
    </row>
    <row r="115">
      <c r="A115" s="30">
        <v>46139.0</v>
      </c>
      <c r="B115" s="3"/>
      <c r="C115" s="3"/>
    </row>
    <row r="116">
      <c r="A116" s="30">
        <v>46140.0</v>
      </c>
      <c r="B116" s="3"/>
      <c r="C116" s="3"/>
    </row>
    <row r="117">
      <c r="A117" s="30">
        <v>46141.0</v>
      </c>
      <c r="B117" s="3"/>
      <c r="C117" s="3"/>
    </row>
    <row r="118">
      <c r="A118" s="30">
        <v>46142.0</v>
      </c>
      <c r="B118" s="3"/>
      <c r="C118" s="3"/>
    </row>
    <row r="119">
      <c r="A119" s="30">
        <v>46143.0</v>
      </c>
      <c r="B119" s="3"/>
      <c r="C119" s="3"/>
    </row>
    <row r="120">
      <c r="A120" s="30">
        <v>46144.0</v>
      </c>
      <c r="B120" s="3"/>
      <c r="C120" s="3"/>
    </row>
  </sheetData>
  <conditionalFormatting sqref="B37:C120">
    <cfRule type="expression" dxfId="0" priority="1">
      <formula>C37&gt;=B37</formula>
    </cfRule>
  </conditionalFormatting>
  <conditionalFormatting sqref="B37:C120">
    <cfRule type="expression" dxfId="1" priority="2">
      <formula>B37&gt;=C37</formula>
    </cfRule>
  </conditionalFormatting>
  <conditionalFormatting sqref="D7:V8 D10:V10 D12:V12 D15:V17 D19:V19 D22:V68 D71:V79 D88:V90 D94:V95 D101:V107 D109:V11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6">
    <cfRule type="expression" dxfId="0" priority="4">
      <formula>C2&gt;B2</formula>
    </cfRule>
  </conditionalFormatting>
  <conditionalFormatting sqref="B2:C36">
    <cfRule type="expression" dxfId="1" priority="5">
      <formula>B2&gt;C2</formula>
    </cfRule>
  </conditionalFormatting>
  <conditionalFormatting sqref="D2:V36">
    <cfRule type="colorScale" priority="6">
      <colorScale>
        <cfvo type="min"/>
        <cfvo type="max"/>
        <color rgb="FFE06666"/>
        <color rgb="FF93C47D"/>
      </colorScale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0.0"/>
    <col customWidth="1" min="3" max="3" width="10.43"/>
    <col customWidth="1" min="4" max="4" width="9.14"/>
    <col customWidth="1" min="5" max="5" width="8.71"/>
    <col customWidth="1" min="6" max="6" width="8.57"/>
    <col customWidth="1" min="7" max="7" width="8.71"/>
    <col customWidth="1" min="8" max="9" width="8.29"/>
    <col customWidth="1" min="10" max="10" width="8.57"/>
    <col customWidth="1" min="11" max="13" width="8.71"/>
    <col customWidth="1" min="14" max="14" width="9.14"/>
    <col customWidth="1" min="15" max="15" width="9.43"/>
    <col customWidth="1" min="16" max="16" width="9.29"/>
    <col customWidth="1" min="17" max="17" width="9.71"/>
    <col customWidth="1" min="18" max="18" width="10.14"/>
    <col customWidth="1" min="19" max="19" width="9.71"/>
    <col customWidth="1" min="20" max="20" width="10.43"/>
    <col customWidth="1" min="21" max="21" width="10.57"/>
    <col customWidth="1" min="22" max="22" width="10.86"/>
    <col customWidth="1" min="23" max="23" width="7.86"/>
    <col customWidth="1" min="24" max="24" width="4.43"/>
    <col customWidth="1" min="25" max="25" width="10.71"/>
  </cols>
  <sheetData>
    <row r="1">
      <c r="A1" s="51" t="s">
        <v>195</v>
      </c>
      <c r="B1" s="52" t="s">
        <v>239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280">
        <v>45961.0</v>
      </c>
      <c r="B2" s="3">
        <v>410.0</v>
      </c>
      <c r="C2" s="3">
        <v>413.0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30">
        <v>45964.0</v>
      </c>
      <c r="B3" s="3">
        <v>417.0</v>
      </c>
      <c r="C3" s="3">
        <v>413.91</v>
      </c>
      <c r="D3" s="32">
        <f>SUM(C2:C3)/2</f>
        <v>413.455</v>
      </c>
      <c r="E3" s="32"/>
      <c r="F3" s="32"/>
      <c r="G3" s="32"/>
      <c r="H3" s="32"/>
      <c r="I3" s="32"/>
      <c r="J3" s="37"/>
      <c r="K3" s="32"/>
      <c r="L3" s="32"/>
      <c r="M3" s="32"/>
      <c r="N3" s="32"/>
      <c r="O3" s="32"/>
      <c r="P3" s="32"/>
      <c r="Q3" s="32"/>
      <c r="R3" s="4"/>
      <c r="S3" s="4"/>
      <c r="T3" s="4"/>
      <c r="U3" s="4"/>
      <c r="V3" s="4"/>
    </row>
    <row r="4">
      <c r="A4" s="30">
        <v>45965.0</v>
      </c>
      <c r="B4" s="3">
        <v>406.5</v>
      </c>
      <c r="C4" s="3">
        <v>409.33</v>
      </c>
      <c r="D4" s="84">
        <f t="shared" ref="D4:D13" si="1">SUM(C3:C4)/2</f>
        <v>411.62</v>
      </c>
      <c r="E4" s="74">
        <f t="shared" ref="E4:E13" si="2">SUM(C2:C4)/3</f>
        <v>412.08</v>
      </c>
      <c r="F4" s="95"/>
      <c r="G4" s="217"/>
      <c r="H4" s="79"/>
      <c r="I4" s="80"/>
      <c r="J4" s="86"/>
      <c r="K4" s="82"/>
      <c r="L4" s="88"/>
      <c r="M4" s="73"/>
      <c r="N4" s="59"/>
      <c r="O4" s="61"/>
      <c r="P4" s="200"/>
      <c r="Q4" s="198"/>
      <c r="R4" s="208"/>
      <c r="S4" s="194"/>
      <c r="T4" s="218"/>
      <c r="U4" s="219"/>
      <c r="V4" s="220"/>
    </row>
    <row r="5">
      <c r="A5" s="30">
        <v>45967.0</v>
      </c>
      <c r="B5" s="3">
        <v>407.85</v>
      </c>
      <c r="C5" s="3">
        <v>407.81</v>
      </c>
      <c r="D5" s="58">
        <f t="shared" si="1"/>
        <v>408.57</v>
      </c>
      <c r="E5" s="66">
        <f t="shared" si="2"/>
        <v>410.35</v>
      </c>
      <c r="F5" s="82">
        <f t="shared" ref="F5:F13" si="3">SUM(C2:C5)/4</f>
        <v>411.0125</v>
      </c>
      <c r="G5" s="72"/>
      <c r="H5" s="86"/>
      <c r="I5" s="85"/>
      <c r="J5" s="56"/>
      <c r="K5" s="205"/>
      <c r="L5" s="82"/>
      <c r="M5" s="57"/>
      <c r="N5" s="202"/>
      <c r="O5" s="58"/>
      <c r="P5" s="64"/>
      <c r="Q5" s="89"/>
      <c r="R5" s="59"/>
      <c r="S5" s="62"/>
      <c r="T5" s="61"/>
      <c r="U5" s="226"/>
      <c r="V5" s="269"/>
    </row>
    <row r="6">
      <c r="A6" s="30">
        <v>45968.0</v>
      </c>
      <c r="B6" s="3">
        <v>405.7</v>
      </c>
      <c r="C6" s="3">
        <v>404.77</v>
      </c>
      <c r="D6" s="208">
        <f t="shared" si="1"/>
        <v>406.29</v>
      </c>
      <c r="E6" s="199">
        <f t="shared" si="2"/>
        <v>407.3033333</v>
      </c>
      <c r="F6" s="62">
        <f t="shared" si="3"/>
        <v>408.955</v>
      </c>
      <c r="G6" s="73">
        <f t="shared" ref="G6:G13" si="4">SUM(C2:C6)/5</f>
        <v>409.764</v>
      </c>
      <c r="H6" s="82"/>
      <c r="I6" s="82"/>
      <c r="J6" s="72"/>
      <c r="K6" s="82"/>
      <c r="L6" s="72"/>
      <c r="M6" s="72"/>
      <c r="N6" s="72"/>
      <c r="O6" s="83"/>
      <c r="P6" s="66"/>
      <c r="Q6" s="73"/>
      <c r="R6" s="90"/>
      <c r="S6" s="91"/>
      <c r="T6" s="200"/>
      <c r="U6" s="198"/>
      <c r="V6" s="208"/>
    </row>
    <row r="7">
      <c r="A7" s="30">
        <v>45971.0</v>
      </c>
      <c r="B7" s="3">
        <v>410.45</v>
      </c>
      <c r="C7" s="3">
        <v>410.19</v>
      </c>
      <c r="D7" s="222">
        <f t="shared" si="1"/>
        <v>407.48</v>
      </c>
      <c r="E7" s="223">
        <f t="shared" si="2"/>
        <v>407.59</v>
      </c>
      <c r="F7" s="208">
        <f t="shared" si="3"/>
        <v>408.025</v>
      </c>
      <c r="G7" s="224">
        <f t="shared" si="4"/>
        <v>409.202</v>
      </c>
      <c r="H7" s="62">
        <f t="shared" ref="H7:H13" si="5">SUM(C2:C7)/6</f>
        <v>409.835</v>
      </c>
      <c r="I7" s="73"/>
      <c r="J7" s="64"/>
      <c r="K7" s="202"/>
      <c r="L7" s="65"/>
      <c r="M7" s="88"/>
      <c r="N7" s="88"/>
      <c r="O7" s="88"/>
      <c r="P7" s="202"/>
      <c r="Q7" s="64"/>
      <c r="R7" s="63"/>
      <c r="S7" s="61"/>
      <c r="T7" s="199"/>
      <c r="U7" s="206"/>
      <c r="V7" s="207"/>
    </row>
    <row r="8">
      <c r="A8" s="30">
        <v>45972.0</v>
      </c>
      <c r="B8" s="3">
        <v>407.6</v>
      </c>
      <c r="C8" s="3">
        <v>405.76</v>
      </c>
      <c r="D8" s="84">
        <f t="shared" si="1"/>
        <v>407.975</v>
      </c>
      <c r="E8" s="204">
        <f t="shared" si="2"/>
        <v>406.9066667</v>
      </c>
      <c r="F8" s="81">
        <f t="shared" si="3"/>
        <v>407.1325</v>
      </c>
      <c r="G8" s="72">
        <f t="shared" si="4"/>
        <v>407.572</v>
      </c>
      <c r="H8" s="65">
        <f t="shared" si="5"/>
        <v>408.6283333</v>
      </c>
      <c r="I8" s="225">
        <f t="shared" ref="I8:I119" si="6">SUM(C2:C8)/7</f>
        <v>409.2528571</v>
      </c>
      <c r="J8" s="59"/>
      <c r="K8" s="60"/>
      <c r="L8" s="60"/>
      <c r="M8" s="61"/>
      <c r="N8" s="61"/>
      <c r="O8" s="61"/>
      <c r="P8" s="61"/>
      <c r="Q8" s="61"/>
      <c r="R8" s="60"/>
      <c r="S8" s="61"/>
      <c r="T8" s="61"/>
      <c r="U8" s="91"/>
      <c r="V8" s="199"/>
    </row>
    <row r="9">
      <c r="A9" s="30">
        <v>45973.0</v>
      </c>
      <c r="B9" s="3">
        <v>402.15</v>
      </c>
      <c r="C9" s="3">
        <v>404.4</v>
      </c>
      <c r="D9" s="59">
        <f t="shared" si="1"/>
        <v>405.08</v>
      </c>
      <c r="E9" s="206">
        <f t="shared" si="2"/>
        <v>406.7833333</v>
      </c>
      <c r="F9" s="220">
        <f t="shared" si="3"/>
        <v>406.28</v>
      </c>
      <c r="G9" s="240">
        <f t="shared" si="4"/>
        <v>406.586</v>
      </c>
      <c r="H9" s="219">
        <f t="shared" si="5"/>
        <v>407.0433333</v>
      </c>
      <c r="I9" s="218">
        <f t="shared" si="6"/>
        <v>408.0242857</v>
      </c>
      <c r="J9" s="241">
        <f t="shared" ref="J9:J119" si="7">SUM(C2:C9)/8</f>
        <v>408.64625</v>
      </c>
      <c r="K9" s="207"/>
      <c r="L9" s="199"/>
      <c r="M9" s="61"/>
      <c r="N9" s="61"/>
      <c r="O9" s="62"/>
      <c r="P9" s="59"/>
      <c r="Q9" s="63"/>
      <c r="R9" s="89"/>
      <c r="S9" s="73"/>
      <c r="T9" s="58"/>
      <c r="U9" s="202"/>
      <c r="V9" s="66"/>
    </row>
    <row r="10">
      <c r="A10" s="30">
        <v>45974.0</v>
      </c>
      <c r="B10" s="3">
        <v>397.95</v>
      </c>
      <c r="C10" s="3">
        <v>399.5</v>
      </c>
      <c r="D10" s="59">
        <f t="shared" si="1"/>
        <v>401.95</v>
      </c>
      <c r="E10" s="199">
        <f t="shared" si="2"/>
        <v>403.22</v>
      </c>
      <c r="F10" s="208">
        <f t="shared" si="3"/>
        <v>404.9625</v>
      </c>
      <c r="G10" s="208">
        <f t="shared" si="4"/>
        <v>404.924</v>
      </c>
      <c r="H10" s="208">
        <f t="shared" si="5"/>
        <v>405.405</v>
      </c>
      <c r="I10" s="198">
        <f t="shared" si="6"/>
        <v>405.9657143</v>
      </c>
      <c r="J10" s="200">
        <f t="shared" si="7"/>
        <v>406.95875</v>
      </c>
      <c r="K10" s="61">
        <f t="shared" ref="K10:K119" si="8">SUM(C2:C10)/9</f>
        <v>407.63</v>
      </c>
      <c r="L10" s="63"/>
      <c r="M10" s="89"/>
      <c r="N10" s="73"/>
      <c r="O10" s="73"/>
      <c r="P10" s="58"/>
      <c r="Q10" s="58"/>
      <c r="R10" s="58"/>
      <c r="S10" s="64"/>
      <c r="T10" s="225"/>
      <c r="U10" s="59"/>
      <c r="V10" s="61"/>
    </row>
    <row r="11">
      <c r="A11" s="30">
        <v>45975.0</v>
      </c>
      <c r="B11" s="3">
        <v>391.2</v>
      </c>
      <c r="C11" s="3">
        <v>391.91</v>
      </c>
      <c r="D11" s="56">
        <f t="shared" si="1"/>
        <v>395.705</v>
      </c>
      <c r="E11" s="58">
        <f t="shared" si="2"/>
        <v>398.6033333</v>
      </c>
      <c r="F11" s="63">
        <f t="shared" si="3"/>
        <v>400.3925</v>
      </c>
      <c r="G11" s="199">
        <f t="shared" si="4"/>
        <v>402.352</v>
      </c>
      <c r="H11" s="206">
        <f t="shared" si="5"/>
        <v>402.755</v>
      </c>
      <c r="I11" s="206">
        <f t="shared" si="6"/>
        <v>403.4771429</v>
      </c>
      <c r="J11" s="199">
        <f t="shared" si="7"/>
        <v>404.20875</v>
      </c>
      <c r="K11" s="91">
        <f t="shared" si="8"/>
        <v>405.2866667</v>
      </c>
      <c r="L11" s="62">
        <f t="shared" ref="L11:L119" si="9">SUM(C2:C11)/10</f>
        <v>406.058</v>
      </c>
      <c r="M11" s="225"/>
      <c r="N11" s="73"/>
      <c r="O11" s="64"/>
      <c r="P11" s="64"/>
      <c r="Q11" s="65"/>
      <c r="R11" s="65"/>
      <c r="S11" s="65"/>
      <c r="T11" s="58"/>
      <c r="U11" s="73"/>
      <c r="V11" s="63"/>
    </row>
    <row r="12">
      <c r="A12" s="30">
        <v>45978.0</v>
      </c>
      <c r="B12" s="3">
        <v>372.7</v>
      </c>
      <c r="C12" s="3">
        <v>372.84</v>
      </c>
      <c r="D12" s="163">
        <f t="shared" si="1"/>
        <v>382.375</v>
      </c>
      <c r="E12" s="128">
        <f t="shared" si="2"/>
        <v>388.0833333</v>
      </c>
      <c r="F12" s="163">
        <f t="shared" si="3"/>
        <v>392.1625</v>
      </c>
      <c r="G12" s="148">
        <f t="shared" si="4"/>
        <v>394.882</v>
      </c>
      <c r="H12" s="270">
        <f t="shared" si="5"/>
        <v>397.4333333</v>
      </c>
      <c r="I12" s="163">
        <f t="shared" si="6"/>
        <v>398.4814286</v>
      </c>
      <c r="J12" s="175">
        <f t="shared" si="7"/>
        <v>399.6475</v>
      </c>
      <c r="K12" s="150">
        <f t="shared" si="8"/>
        <v>400.7233333</v>
      </c>
      <c r="L12" s="130">
        <f t="shared" si="9"/>
        <v>402.042</v>
      </c>
      <c r="M12" s="271">
        <f t="shared" ref="M12:M119" si="10">SUM(C2:C12)/11</f>
        <v>403.0381818</v>
      </c>
      <c r="N12" s="97"/>
      <c r="O12" s="160"/>
      <c r="P12" s="118"/>
      <c r="Q12" s="152"/>
      <c r="R12" s="145"/>
      <c r="S12" s="165"/>
      <c r="T12" s="132"/>
      <c r="U12" s="162"/>
      <c r="V12" s="166"/>
    </row>
    <row r="13">
      <c r="A13" s="30">
        <v>45979.0</v>
      </c>
      <c r="B13" s="3">
        <v>371.3</v>
      </c>
      <c r="C13" s="3">
        <v>371.64</v>
      </c>
      <c r="D13" s="55">
        <f t="shared" si="1"/>
        <v>372.24</v>
      </c>
      <c r="E13" s="56">
        <f t="shared" si="2"/>
        <v>378.7966667</v>
      </c>
      <c r="F13" s="56">
        <f t="shared" si="3"/>
        <v>383.9725</v>
      </c>
      <c r="G13" s="57">
        <f t="shared" si="4"/>
        <v>388.058</v>
      </c>
      <c r="H13" s="58">
        <f t="shared" si="5"/>
        <v>391.0083333</v>
      </c>
      <c r="I13" s="59">
        <f t="shared" si="6"/>
        <v>393.7485714</v>
      </c>
      <c r="J13" s="60">
        <f t="shared" si="7"/>
        <v>395.12625</v>
      </c>
      <c r="K13" s="61">
        <f t="shared" si="8"/>
        <v>396.5355556</v>
      </c>
      <c r="L13" s="62">
        <f t="shared" si="9"/>
        <v>397.815</v>
      </c>
      <c r="M13" s="59">
        <f t="shared" si="10"/>
        <v>399.2781818</v>
      </c>
      <c r="N13" s="63">
        <f t="shared" ref="N13:N119" si="11">SUM(C2:C13)/12</f>
        <v>400.4216667</v>
      </c>
      <c r="O13" s="64"/>
      <c r="P13" s="64"/>
      <c r="Q13" s="65"/>
      <c r="R13" s="58"/>
      <c r="S13" s="66"/>
      <c r="T13" s="66"/>
      <c r="U13" s="66"/>
      <c r="V13" s="65"/>
    </row>
    <row r="14">
      <c r="A14" s="30">
        <v>45980.0</v>
      </c>
      <c r="B14" s="3">
        <v>360.85</v>
      </c>
      <c r="C14" s="3">
        <v>363.84</v>
      </c>
      <c r="D14" s="32">
        <f t="shared" ref="D14:D15" si="12">SUM(C13:C14)/2</f>
        <v>367.74</v>
      </c>
      <c r="E14" s="32">
        <f t="shared" ref="E14:E15" si="13">SUM(C12:C14)/3</f>
        <v>369.44</v>
      </c>
      <c r="F14" s="32">
        <f t="shared" ref="F14:F15" si="14">SUM(C11:C14)/4</f>
        <v>375.0575</v>
      </c>
      <c r="G14" s="32">
        <f t="shared" ref="G14:G15" si="15">SUM(C10:C14)/5</f>
        <v>379.946</v>
      </c>
      <c r="H14" s="32">
        <f t="shared" ref="H14:H15" si="16">SUM(C9:C14)/6</f>
        <v>384.0216667</v>
      </c>
      <c r="I14" s="32">
        <f t="shared" si="6"/>
        <v>387.1271429</v>
      </c>
      <c r="J14" s="37">
        <f t="shared" si="7"/>
        <v>390.01</v>
      </c>
      <c r="K14" s="32">
        <f t="shared" si="8"/>
        <v>391.65</v>
      </c>
      <c r="L14" s="32">
        <f t="shared" si="9"/>
        <v>393.266</v>
      </c>
      <c r="M14" s="32">
        <f t="shared" si="10"/>
        <v>394.7263636</v>
      </c>
      <c r="N14" s="32">
        <f t="shared" si="11"/>
        <v>396.325</v>
      </c>
      <c r="O14" s="32">
        <f t="shared" ref="O14:O119" si="17">SUM(C2:C14)/13</f>
        <v>397.6076923</v>
      </c>
      <c r="P14" s="32"/>
      <c r="Q14" s="32"/>
      <c r="R14" s="4"/>
      <c r="S14" s="4"/>
      <c r="T14" s="4"/>
      <c r="U14" s="4"/>
      <c r="V14" s="4"/>
    </row>
    <row r="15">
      <c r="A15" s="30">
        <v>45981.0</v>
      </c>
      <c r="B15" s="3">
        <v>359.8</v>
      </c>
      <c r="C15" s="3">
        <v>361.28</v>
      </c>
      <c r="D15" s="32">
        <f t="shared" si="12"/>
        <v>362.56</v>
      </c>
      <c r="E15" s="32">
        <f t="shared" si="13"/>
        <v>365.5866667</v>
      </c>
      <c r="F15" s="32">
        <f t="shared" si="14"/>
        <v>367.4</v>
      </c>
      <c r="G15" s="32">
        <f t="shared" si="15"/>
        <v>372.302</v>
      </c>
      <c r="H15" s="32">
        <f t="shared" si="16"/>
        <v>376.835</v>
      </c>
      <c r="I15" s="32">
        <f t="shared" si="6"/>
        <v>380.7728571</v>
      </c>
      <c r="J15" s="37">
        <f t="shared" si="7"/>
        <v>383.89625</v>
      </c>
      <c r="K15" s="32">
        <f t="shared" si="8"/>
        <v>386.8177778</v>
      </c>
      <c r="L15" s="32">
        <f t="shared" si="9"/>
        <v>388.613</v>
      </c>
      <c r="M15" s="32">
        <f t="shared" si="10"/>
        <v>390.3581818</v>
      </c>
      <c r="N15" s="32">
        <f t="shared" si="11"/>
        <v>391.9391667</v>
      </c>
      <c r="O15" s="32">
        <f t="shared" si="17"/>
        <v>393.6292308</v>
      </c>
      <c r="P15" s="32">
        <f t="shared" ref="P15:P119" si="18">SUM(C2:C15)/14</f>
        <v>395.0128571</v>
      </c>
      <c r="Q15" s="32"/>
      <c r="R15" s="4"/>
      <c r="S15" s="4"/>
      <c r="T15" s="4"/>
      <c r="U15" s="4"/>
      <c r="V15" s="4"/>
    </row>
    <row r="16">
      <c r="A16" s="30">
        <v>45982.0</v>
      </c>
      <c r="B16" s="3">
        <v>362.25</v>
      </c>
      <c r="C16" s="3">
        <v>361.72</v>
      </c>
      <c r="D16" s="67">
        <f>SUM(C15:C16)/2</f>
        <v>361.5</v>
      </c>
      <c r="E16" s="68">
        <f>SUM(C14:C16)/3</f>
        <v>362.28</v>
      </c>
      <c r="F16" s="68">
        <f>SUM(C13:C16)/4</f>
        <v>364.62</v>
      </c>
      <c r="G16" s="69">
        <f>SUM(C12:C16)/5</f>
        <v>366.264</v>
      </c>
      <c r="H16" s="70">
        <f>SUM(C11:C16)/6</f>
        <v>370.5383333</v>
      </c>
      <c r="I16" s="71">
        <f t="shared" si="6"/>
        <v>374.6757143</v>
      </c>
      <c r="J16" s="55">
        <f t="shared" si="7"/>
        <v>378.39125</v>
      </c>
      <c r="K16" s="72">
        <f t="shared" si="8"/>
        <v>381.4322222</v>
      </c>
      <c r="L16" s="66">
        <f t="shared" si="9"/>
        <v>384.308</v>
      </c>
      <c r="M16" s="64">
        <f t="shared" si="10"/>
        <v>386.1681818</v>
      </c>
      <c r="N16" s="73">
        <f t="shared" si="11"/>
        <v>387.9716667</v>
      </c>
      <c r="O16" s="73">
        <f t="shared" si="17"/>
        <v>389.6146154</v>
      </c>
      <c r="P16" s="64">
        <f t="shared" si="18"/>
        <v>391.35</v>
      </c>
      <c r="Q16" s="65">
        <f t="shared" ref="Q16:Q119" si="19">SUM(C2:C16)/15</f>
        <v>392.7933333</v>
      </c>
      <c r="R16" s="57"/>
      <c r="S16" s="57"/>
      <c r="T16" s="57"/>
      <c r="U16" s="57"/>
      <c r="V16" s="57"/>
    </row>
    <row r="17">
      <c r="A17" s="30">
        <v>45985.0</v>
      </c>
      <c r="B17" s="3">
        <v>358.3</v>
      </c>
      <c r="C17" s="3">
        <v>358.64</v>
      </c>
      <c r="D17" s="32">
        <f>SUM(C16:C17)/2</f>
        <v>360.18</v>
      </c>
      <c r="E17" s="32">
        <f>SUM(C15:C17)/3</f>
        <v>360.5466667</v>
      </c>
      <c r="F17" s="32">
        <f>SUM(C14:C17)/4</f>
        <v>361.37</v>
      </c>
      <c r="G17" s="32">
        <f>SUM(C13:C17)/5</f>
        <v>363.424</v>
      </c>
      <c r="H17" s="32">
        <f>SUM(C12:C17)/6</f>
        <v>364.9933333</v>
      </c>
      <c r="I17" s="32">
        <f t="shared" si="6"/>
        <v>368.8385714</v>
      </c>
      <c r="J17" s="37">
        <f t="shared" si="7"/>
        <v>372.67125</v>
      </c>
      <c r="K17" s="32">
        <f t="shared" si="8"/>
        <v>376.1966667</v>
      </c>
      <c r="L17" s="32">
        <f t="shared" si="9"/>
        <v>379.153</v>
      </c>
      <c r="M17" s="32">
        <f t="shared" si="10"/>
        <v>381.9745455</v>
      </c>
      <c r="N17" s="32">
        <f t="shared" si="11"/>
        <v>383.8741667</v>
      </c>
      <c r="O17" s="32">
        <f t="shared" si="17"/>
        <v>385.7153846</v>
      </c>
      <c r="P17" s="32">
        <f t="shared" si="18"/>
        <v>387.4021429</v>
      </c>
      <c r="Q17" s="32">
        <f t="shared" si="19"/>
        <v>389.1693333</v>
      </c>
      <c r="R17" s="4">
        <f t="shared" ref="R17:R119" si="20">SUM(C2:C17)/16</f>
        <v>390.65875</v>
      </c>
      <c r="S17" s="4"/>
      <c r="T17" s="4"/>
      <c r="U17" s="4"/>
      <c r="V17" s="4"/>
    </row>
    <row r="18">
      <c r="A18" s="30">
        <v>45986.0</v>
      </c>
      <c r="B18" s="3">
        <v>352.45</v>
      </c>
      <c r="C18" s="3">
        <v>354.86</v>
      </c>
      <c r="D18" s="203">
        <f>SUM(C17:C18)/2</f>
        <v>356.75</v>
      </c>
      <c r="E18" s="95">
        <f>SUM(C16:C18)/3</f>
        <v>358.4066667</v>
      </c>
      <c r="F18" s="203">
        <f>SUM(C15:C18)/4</f>
        <v>359.125</v>
      </c>
      <c r="G18" s="201">
        <f>SUM(C14:C18)/5</f>
        <v>360.068</v>
      </c>
      <c r="H18" s="201">
        <f>SUM(C13:C18)/6</f>
        <v>361.9966667</v>
      </c>
      <c r="I18" s="79">
        <f t="shared" si="6"/>
        <v>363.5457143</v>
      </c>
      <c r="J18" s="69">
        <f t="shared" si="7"/>
        <v>367.09125</v>
      </c>
      <c r="K18" s="69">
        <f t="shared" si="8"/>
        <v>370.6922222</v>
      </c>
      <c r="L18" s="80">
        <f t="shared" si="9"/>
        <v>374.063</v>
      </c>
      <c r="M18" s="86">
        <f t="shared" si="10"/>
        <v>376.9445455</v>
      </c>
      <c r="N18" s="82">
        <f t="shared" si="11"/>
        <v>379.715</v>
      </c>
      <c r="O18" s="88">
        <f t="shared" si="17"/>
        <v>381.6423077</v>
      </c>
      <c r="P18" s="202">
        <f t="shared" si="18"/>
        <v>383.5114286</v>
      </c>
      <c r="Q18" s="202">
        <f t="shared" si="19"/>
        <v>385.2326667</v>
      </c>
      <c r="R18" s="202">
        <f t="shared" si="20"/>
        <v>387.025</v>
      </c>
      <c r="S18" s="88">
        <f t="shared" ref="S18:S119" si="21">SUM(C2:C18)/17</f>
        <v>388.5529412</v>
      </c>
      <c r="T18" s="83"/>
      <c r="U18" s="57"/>
      <c r="V18" s="82"/>
    </row>
    <row r="19">
      <c r="A19" s="30">
        <v>45987.0</v>
      </c>
      <c r="B19" s="3">
        <v>359.25</v>
      </c>
      <c r="C19" s="3">
        <v>358.82</v>
      </c>
      <c r="D19" s="32">
        <f>SUM(C18:C19)/2</f>
        <v>356.84</v>
      </c>
      <c r="E19" s="32">
        <f>SUM(C17:C19)/3</f>
        <v>357.44</v>
      </c>
      <c r="F19" s="32">
        <f>SUM(C16:C19)/4</f>
        <v>358.51</v>
      </c>
      <c r="G19" s="32">
        <f>SUM(C15:C19)/5</f>
        <v>359.064</v>
      </c>
      <c r="H19" s="32">
        <f>SUM(C14:C19)/6</f>
        <v>359.86</v>
      </c>
      <c r="I19" s="32">
        <f t="shared" si="6"/>
        <v>361.5428571</v>
      </c>
      <c r="J19" s="37">
        <f t="shared" si="7"/>
        <v>362.955</v>
      </c>
      <c r="K19" s="32">
        <f t="shared" si="8"/>
        <v>366.1722222</v>
      </c>
      <c r="L19" s="32">
        <f t="shared" si="9"/>
        <v>369.505</v>
      </c>
      <c r="M19" s="32">
        <f t="shared" si="10"/>
        <v>372.6772727</v>
      </c>
      <c r="N19" s="32">
        <f t="shared" si="11"/>
        <v>375.4341667</v>
      </c>
      <c r="O19" s="32">
        <f t="shared" si="17"/>
        <v>378.1076923</v>
      </c>
      <c r="P19" s="32">
        <f t="shared" si="18"/>
        <v>380.0121429</v>
      </c>
      <c r="Q19" s="32">
        <f t="shared" si="19"/>
        <v>381.8653333</v>
      </c>
      <c r="R19" s="4">
        <f t="shared" si="20"/>
        <v>383.581875</v>
      </c>
      <c r="S19" s="4">
        <f t="shared" si="21"/>
        <v>385.3658824</v>
      </c>
      <c r="T19" s="4">
        <f t="shared" ref="T19:T119" si="22">SUM(C2:C19)/18</f>
        <v>386.9011111</v>
      </c>
      <c r="U19" s="4"/>
      <c r="V19" s="4"/>
    </row>
    <row r="20">
      <c r="A20" s="30">
        <v>45988.0</v>
      </c>
      <c r="B20" s="3">
        <v>357.8</v>
      </c>
      <c r="C20" s="3">
        <v>358.92</v>
      </c>
      <c r="D20" s="74">
        <f t="shared" ref="D20:D21" si="23">SUM(C19:C20)/2</f>
        <v>358.87</v>
      </c>
      <c r="E20" s="75">
        <f t="shared" ref="E20:E21" si="24">SUM(C18:C20)/3</f>
        <v>357.5333333</v>
      </c>
      <c r="F20" s="75">
        <f t="shared" ref="F20:F21" si="25">SUM(C17:C20)/4</f>
        <v>357.81</v>
      </c>
      <c r="G20" s="76">
        <f t="shared" ref="G20:G21" si="26">SUM(C16:C20)/5</f>
        <v>358.592</v>
      </c>
      <c r="H20" s="75">
        <f t="shared" ref="H20:H21" si="27">SUM(C15:C20)/6</f>
        <v>359.04</v>
      </c>
      <c r="I20" s="77">
        <f t="shared" si="6"/>
        <v>359.7257143</v>
      </c>
      <c r="J20" s="78">
        <f t="shared" si="7"/>
        <v>361.215</v>
      </c>
      <c r="K20" s="68">
        <f t="shared" si="8"/>
        <v>362.5066667</v>
      </c>
      <c r="L20" s="68">
        <f t="shared" si="9"/>
        <v>365.447</v>
      </c>
      <c r="M20" s="79">
        <f t="shared" si="10"/>
        <v>368.5427273</v>
      </c>
      <c r="N20" s="71">
        <f t="shared" si="11"/>
        <v>371.5308333</v>
      </c>
      <c r="O20" s="80">
        <f t="shared" si="17"/>
        <v>374.1638462</v>
      </c>
      <c r="P20" s="81">
        <f t="shared" si="18"/>
        <v>376.7371429</v>
      </c>
      <c r="Q20" s="82">
        <f t="shared" si="19"/>
        <v>378.606</v>
      </c>
      <c r="R20" s="83">
        <f t="shared" si="20"/>
        <v>380.43125</v>
      </c>
      <c r="S20" s="57">
        <f t="shared" si="21"/>
        <v>382.1311765</v>
      </c>
      <c r="T20" s="57">
        <f t="shared" si="22"/>
        <v>383.8966667</v>
      </c>
      <c r="U20" s="82">
        <f t="shared" ref="U20:U119" si="28">SUM(C2:C20)/19</f>
        <v>385.4284211</v>
      </c>
      <c r="V20" s="72"/>
    </row>
    <row r="21">
      <c r="A21" s="30">
        <v>45989.0</v>
      </c>
      <c r="B21" s="3">
        <v>356.8</v>
      </c>
      <c r="C21" s="3">
        <v>356.96</v>
      </c>
      <c r="D21" s="84">
        <f t="shared" si="23"/>
        <v>357.94</v>
      </c>
      <c r="E21" s="69">
        <f t="shared" si="24"/>
        <v>358.2333333</v>
      </c>
      <c r="F21" s="85">
        <f t="shared" si="25"/>
        <v>357.39</v>
      </c>
      <c r="G21" s="80">
        <f t="shared" si="26"/>
        <v>357.64</v>
      </c>
      <c r="H21" s="80">
        <f t="shared" si="27"/>
        <v>358.32</v>
      </c>
      <c r="I21" s="86">
        <f t="shared" si="6"/>
        <v>358.7428571</v>
      </c>
      <c r="J21" s="87">
        <f t="shared" si="7"/>
        <v>359.38</v>
      </c>
      <c r="K21" s="72">
        <f t="shared" si="8"/>
        <v>360.7422222</v>
      </c>
      <c r="L21" s="57">
        <f t="shared" si="9"/>
        <v>361.952</v>
      </c>
      <c r="M21" s="57">
        <f t="shared" si="10"/>
        <v>364.6754545</v>
      </c>
      <c r="N21" s="88">
        <f t="shared" si="11"/>
        <v>367.5775</v>
      </c>
      <c r="O21" s="64">
        <f t="shared" si="17"/>
        <v>370.41</v>
      </c>
      <c r="P21" s="89">
        <f t="shared" si="18"/>
        <v>372.935</v>
      </c>
      <c r="Q21" s="90">
        <f t="shared" si="19"/>
        <v>375.4186667</v>
      </c>
      <c r="R21" s="61">
        <f t="shared" si="20"/>
        <v>377.253125</v>
      </c>
      <c r="S21" s="91">
        <f t="shared" si="21"/>
        <v>379.0505882</v>
      </c>
      <c r="T21" s="91">
        <f t="shared" si="22"/>
        <v>380.7327778</v>
      </c>
      <c r="U21" s="91">
        <f t="shared" si="28"/>
        <v>382.4789474</v>
      </c>
      <c r="V21" s="91">
        <f t="shared" ref="V21:V119" si="29">SUM(C2:C21)/20</f>
        <v>384.005</v>
      </c>
    </row>
    <row r="22">
      <c r="A22" s="30">
        <v>45992.0</v>
      </c>
      <c r="B22" s="3">
        <v>363.8</v>
      </c>
      <c r="C22" s="3">
        <v>362.16</v>
      </c>
      <c r="D22" s="32">
        <f t="shared" ref="D22:D24" si="30">SUM(C21:C22)/2</f>
        <v>359.56</v>
      </c>
      <c r="E22" s="32">
        <f t="shared" ref="E22:E24" si="31">SUM(C20:C22)/3</f>
        <v>359.3466667</v>
      </c>
      <c r="F22" s="32">
        <f t="shared" ref="F22:F24" si="32">SUM(C19:C22)/4</f>
        <v>359.215</v>
      </c>
      <c r="G22" s="32">
        <f t="shared" ref="G22:G24" si="33">SUM(C18:C22)/5</f>
        <v>358.344</v>
      </c>
      <c r="H22" s="32">
        <f t="shared" ref="H22:H24" si="34">SUM(C17:C22)/6</f>
        <v>358.3933333</v>
      </c>
      <c r="I22" s="32">
        <f t="shared" si="6"/>
        <v>358.8685714</v>
      </c>
      <c r="J22" s="37">
        <f t="shared" si="7"/>
        <v>359.17</v>
      </c>
      <c r="K22" s="32">
        <f t="shared" si="8"/>
        <v>359.6888889</v>
      </c>
      <c r="L22" s="32">
        <f t="shared" si="9"/>
        <v>360.884</v>
      </c>
      <c r="M22" s="32">
        <f t="shared" si="10"/>
        <v>361.9709091</v>
      </c>
      <c r="N22" s="32">
        <f t="shared" si="11"/>
        <v>364.4658333</v>
      </c>
      <c r="O22" s="32">
        <f t="shared" si="17"/>
        <v>367.1607692</v>
      </c>
      <c r="P22" s="32">
        <f t="shared" si="18"/>
        <v>369.8207143</v>
      </c>
      <c r="Q22" s="32">
        <f t="shared" si="19"/>
        <v>372.2166667</v>
      </c>
      <c r="R22" s="4">
        <f t="shared" si="20"/>
        <v>374.59</v>
      </c>
      <c r="S22" s="4">
        <f t="shared" si="21"/>
        <v>376.3652941</v>
      </c>
      <c r="T22" s="4">
        <f t="shared" si="22"/>
        <v>378.1122222</v>
      </c>
      <c r="U22" s="4">
        <f t="shared" si="28"/>
        <v>379.7552632</v>
      </c>
      <c r="V22" s="4">
        <f t="shared" si="29"/>
        <v>381.463</v>
      </c>
    </row>
    <row r="23">
      <c r="A23" s="30">
        <v>45993.0</v>
      </c>
      <c r="B23" s="3">
        <v>361.75</v>
      </c>
      <c r="C23" s="3">
        <v>361.28</v>
      </c>
      <c r="D23" s="32">
        <f t="shared" si="30"/>
        <v>361.72</v>
      </c>
      <c r="E23" s="32">
        <f t="shared" si="31"/>
        <v>360.1333333</v>
      </c>
      <c r="F23" s="32">
        <f t="shared" si="32"/>
        <v>359.83</v>
      </c>
      <c r="G23" s="32">
        <f t="shared" si="33"/>
        <v>359.628</v>
      </c>
      <c r="H23" s="32">
        <f t="shared" si="34"/>
        <v>358.8333333</v>
      </c>
      <c r="I23" s="32">
        <f t="shared" si="6"/>
        <v>358.8057143</v>
      </c>
      <c r="J23" s="37">
        <f t="shared" si="7"/>
        <v>359.17</v>
      </c>
      <c r="K23" s="32">
        <f t="shared" si="8"/>
        <v>359.4044444</v>
      </c>
      <c r="L23" s="32">
        <f t="shared" si="9"/>
        <v>359.848</v>
      </c>
      <c r="M23" s="32">
        <f t="shared" si="10"/>
        <v>360.92</v>
      </c>
      <c r="N23" s="32">
        <f t="shared" si="11"/>
        <v>361.9133333</v>
      </c>
      <c r="O23" s="32">
        <f t="shared" si="17"/>
        <v>364.2207692</v>
      </c>
      <c r="P23" s="32">
        <f t="shared" si="18"/>
        <v>366.7407143</v>
      </c>
      <c r="Q23" s="32">
        <f t="shared" si="19"/>
        <v>369.2513333</v>
      </c>
      <c r="R23" s="4">
        <f t="shared" si="20"/>
        <v>371.533125</v>
      </c>
      <c r="S23" s="4">
        <f t="shared" si="21"/>
        <v>373.8070588</v>
      </c>
      <c r="T23" s="4">
        <f t="shared" si="22"/>
        <v>375.5272222</v>
      </c>
      <c r="U23" s="4">
        <f t="shared" si="28"/>
        <v>377.2263158</v>
      </c>
      <c r="V23" s="4">
        <f t="shared" si="29"/>
        <v>378.8315</v>
      </c>
    </row>
    <row r="24">
      <c r="A24" s="30">
        <v>45994.0</v>
      </c>
      <c r="B24" s="3">
        <v>356.85</v>
      </c>
      <c r="C24" s="3">
        <v>356.66</v>
      </c>
      <c r="D24" s="32">
        <f t="shared" si="30"/>
        <v>358.97</v>
      </c>
      <c r="E24" s="32">
        <f t="shared" si="31"/>
        <v>360.0333333</v>
      </c>
      <c r="F24" s="32">
        <f t="shared" si="32"/>
        <v>359.265</v>
      </c>
      <c r="G24" s="32">
        <f t="shared" si="33"/>
        <v>359.196</v>
      </c>
      <c r="H24" s="32">
        <f t="shared" si="34"/>
        <v>359.1333333</v>
      </c>
      <c r="I24" s="32">
        <f t="shared" si="6"/>
        <v>358.5228571</v>
      </c>
      <c r="J24" s="37">
        <f t="shared" si="7"/>
        <v>358.5375</v>
      </c>
      <c r="K24" s="32">
        <f t="shared" si="8"/>
        <v>358.8911111</v>
      </c>
      <c r="L24" s="32">
        <f t="shared" si="9"/>
        <v>359.13</v>
      </c>
      <c r="M24" s="32">
        <f t="shared" si="10"/>
        <v>359.5581818</v>
      </c>
      <c r="N24" s="32">
        <f t="shared" si="11"/>
        <v>360.565</v>
      </c>
      <c r="O24" s="32">
        <f t="shared" si="17"/>
        <v>361.5092308</v>
      </c>
      <c r="P24" s="32">
        <f t="shared" si="18"/>
        <v>363.6807143</v>
      </c>
      <c r="Q24" s="32">
        <f t="shared" si="19"/>
        <v>366.0686667</v>
      </c>
      <c r="R24" s="4">
        <f t="shared" si="20"/>
        <v>368.464375</v>
      </c>
      <c r="S24" s="4">
        <f t="shared" si="21"/>
        <v>370.6582353</v>
      </c>
      <c r="T24" s="4">
        <f t="shared" si="22"/>
        <v>372.8544444</v>
      </c>
      <c r="U24" s="4">
        <f t="shared" si="28"/>
        <v>374.5342105</v>
      </c>
      <c r="V24" s="4">
        <f t="shared" si="29"/>
        <v>376.198</v>
      </c>
    </row>
    <row r="25">
      <c r="A25" s="30">
        <v>45995.0</v>
      </c>
      <c r="B25" s="3">
        <v>356.45</v>
      </c>
      <c r="C25" s="3">
        <v>356.4</v>
      </c>
      <c r="D25" s="84">
        <f>SUM(C24:C25)/2</f>
        <v>356.53</v>
      </c>
      <c r="E25" s="78">
        <f>SUM(C23:C25)/3</f>
        <v>358.1133333</v>
      </c>
      <c r="F25" s="79">
        <f>SUM(C22:C25)/4</f>
        <v>359.125</v>
      </c>
      <c r="G25" s="71">
        <f>SUM(C21:C25)/5</f>
        <v>358.692</v>
      </c>
      <c r="H25" s="85">
        <f>SUM(C20:C25)/6</f>
        <v>358.73</v>
      </c>
      <c r="I25" s="88">
        <f t="shared" si="6"/>
        <v>358.7428571</v>
      </c>
      <c r="J25" s="59">
        <f t="shared" si="7"/>
        <v>358.2575</v>
      </c>
      <c r="K25" s="199">
        <f t="shared" si="8"/>
        <v>358.3</v>
      </c>
      <c r="L25" s="206">
        <f t="shared" si="9"/>
        <v>358.642</v>
      </c>
      <c r="M25" s="198">
        <f t="shared" si="10"/>
        <v>358.8818182</v>
      </c>
      <c r="N25" s="207">
        <f t="shared" si="11"/>
        <v>359.295</v>
      </c>
      <c r="O25" s="197">
        <f t="shared" si="17"/>
        <v>360.2446154</v>
      </c>
      <c r="P25" s="218">
        <f t="shared" si="18"/>
        <v>361.1442857</v>
      </c>
      <c r="Q25" s="222">
        <f t="shared" si="19"/>
        <v>363.1953333</v>
      </c>
      <c r="R25" s="210">
        <f t="shared" si="20"/>
        <v>365.464375</v>
      </c>
      <c r="S25" s="242">
        <f t="shared" si="21"/>
        <v>367.7547059</v>
      </c>
      <c r="T25" s="112">
        <f t="shared" si="22"/>
        <v>369.8661111</v>
      </c>
      <c r="U25" s="139">
        <f t="shared" si="28"/>
        <v>371.9884211</v>
      </c>
      <c r="V25" s="127">
        <f t="shared" si="29"/>
        <v>373.6275</v>
      </c>
    </row>
    <row r="26">
      <c r="A26" s="30">
        <v>45996.0</v>
      </c>
      <c r="B26" s="3">
        <v>353.6</v>
      </c>
      <c r="C26" s="3">
        <v>354.49</v>
      </c>
      <c r="D26" s="32">
        <f>SUM(C25:C26)/2</f>
        <v>355.445</v>
      </c>
      <c r="E26" s="32">
        <f>SUM(C24:C26)/3</f>
        <v>355.85</v>
      </c>
      <c r="F26" s="32">
        <f>SUM(C23:C26)/4</f>
        <v>357.2075</v>
      </c>
      <c r="G26" s="32">
        <f>SUM(C22:C26)/5</f>
        <v>358.198</v>
      </c>
      <c r="H26" s="32">
        <f>SUM(C21:C26)/6</f>
        <v>357.9916667</v>
      </c>
      <c r="I26" s="32">
        <f t="shared" si="6"/>
        <v>358.1242857</v>
      </c>
      <c r="J26" s="37">
        <f t="shared" si="7"/>
        <v>358.21125</v>
      </c>
      <c r="K26" s="32">
        <f t="shared" si="8"/>
        <v>357.8388889</v>
      </c>
      <c r="L26" s="32">
        <f t="shared" si="9"/>
        <v>357.919</v>
      </c>
      <c r="M26" s="32">
        <f t="shared" si="10"/>
        <v>358.2645455</v>
      </c>
      <c r="N26" s="32">
        <f t="shared" si="11"/>
        <v>358.5158333</v>
      </c>
      <c r="O26" s="32">
        <f t="shared" si="17"/>
        <v>358.9253846</v>
      </c>
      <c r="P26" s="32">
        <f t="shared" si="18"/>
        <v>359.8335714</v>
      </c>
      <c r="Q26" s="32">
        <f t="shared" si="19"/>
        <v>360.7006667</v>
      </c>
      <c r="R26" s="4">
        <f t="shared" si="20"/>
        <v>362.65125</v>
      </c>
      <c r="S26" s="4">
        <f t="shared" si="21"/>
        <v>364.8188235</v>
      </c>
      <c r="T26" s="4">
        <f t="shared" si="22"/>
        <v>367.0177778</v>
      </c>
      <c r="U26" s="4">
        <f t="shared" si="28"/>
        <v>369.0568421</v>
      </c>
      <c r="V26" s="4">
        <f t="shared" si="29"/>
        <v>371.1135</v>
      </c>
    </row>
    <row r="27">
      <c r="A27" s="30">
        <v>45999.0</v>
      </c>
      <c r="B27" s="3">
        <v>348.3</v>
      </c>
      <c r="C27" s="3">
        <v>350.28</v>
      </c>
      <c r="D27" s="74">
        <f t="shared" ref="D27:D28" si="35">SUM(C26:C27)/2</f>
        <v>352.385</v>
      </c>
      <c r="E27" s="74">
        <f t="shared" ref="E27:E28" si="36">SUM(C25:C27)/3</f>
        <v>353.7233333</v>
      </c>
      <c r="F27" s="74">
        <f t="shared" ref="F27:F28" si="37">SUM(C24:C27)/4</f>
        <v>354.4575</v>
      </c>
      <c r="G27" s="74">
        <f t="shared" ref="G27:G28" si="38">SUM(C23:C27)/5</f>
        <v>355.822</v>
      </c>
      <c r="H27" s="94">
        <f t="shared" ref="H27:H28" si="39">SUM(C22:C27)/6</f>
        <v>356.8783333</v>
      </c>
      <c r="I27" s="94">
        <f t="shared" si="6"/>
        <v>356.89</v>
      </c>
      <c r="J27" s="94">
        <f t="shared" si="7"/>
        <v>357.14375</v>
      </c>
      <c r="K27" s="74">
        <f t="shared" si="8"/>
        <v>357.33</v>
      </c>
      <c r="L27" s="74">
        <f t="shared" si="9"/>
        <v>357.083</v>
      </c>
      <c r="M27" s="74">
        <f t="shared" si="10"/>
        <v>357.2245455</v>
      </c>
      <c r="N27" s="74">
        <f t="shared" si="11"/>
        <v>357.5991667</v>
      </c>
      <c r="O27" s="74">
        <f t="shared" si="17"/>
        <v>357.8823077</v>
      </c>
      <c r="P27" s="74">
        <f t="shared" si="18"/>
        <v>358.3078571</v>
      </c>
      <c r="Q27" s="74">
        <f t="shared" si="19"/>
        <v>359.1966667</v>
      </c>
      <c r="R27" s="74">
        <f t="shared" si="20"/>
        <v>360.049375</v>
      </c>
      <c r="S27" s="74">
        <f t="shared" si="21"/>
        <v>361.9235294</v>
      </c>
      <c r="T27" s="74">
        <f t="shared" si="22"/>
        <v>364.0111111</v>
      </c>
      <c r="U27" s="76">
        <f t="shared" si="28"/>
        <v>366.1368421</v>
      </c>
      <c r="V27" s="95">
        <f t="shared" si="29"/>
        <v>368.118</v>
      </c>
    </row>
    <row r="28">
      <c r="A28" s="30">
        <v>46000.0</v>
      </c>
      <c r="B28" s="3">
        <v>344.7</v>
      </c>
      <c r="C28" s="3">
        <v>345.24</v>
      </c>
      <c r="D28" s="84">
        <f t="shared" si="35"/>
        <v>347.76</v>
      </c>
      <c r="E28" s="74">
        <f t="shared" si="36"/>
        <v>350.0033333</v>
      </c>
      <c r="F28" s="78">
        <f t="shared" si="37"/>
        <v>351.6025</v>
      </c>
      <c r="G28" s="85">
        <f t="shared" si="38"/>
        <v>352.614</v>
      </c>
      <c r="H28" s="72">
        <f t="shared" si="39"/>
        <v>354.0583333</v>
      </c>
      <c r="I28" s="57">
        <f t="shared" si="6"/>
        <v>355.2157143</v>
      </c>
      <c r="J28" s="65">
        <f t="shared" si="7"/>
        <v>355.43375</v>
      </c>
      <c r="K28" s="64">
        <f t="shared" si="8"/>
        <v>355.8211111</v>
      </c>
      <c r="L28" s="89">
        <f t="shared" si="9"/>
        <v>356.121</v>
      </c>
      <c r="M28" s="63">
        <f t="shared" si="10"/>
        <v>356.0063636</v>
      </c>
      <c r="N28" s="63">
        <f t="shared" si="11"/>
        <v>356.2258333</v>
      </c>
      <c r="O28" s="63">
        <f t="shared" si="17"/>
        <v>356.6484615</v>
      </c>
      <c r="P28" s="90">
        <f t="shared" si="18"/>
        <v>356.9792857</v>
      </c>
      <c r="Q28" s="61">
        <f t="shared" si="19"/>
        <v>357.4366667</v>
      </c>
      <c r="R28" s="226">
        <f t="shared" si="20"/>
        <v>358.324375</v>
      </c>
      <c r="S28" s="200">
        <f t="shared" si="21"/>
        <v>359.1782353</v>
      </c>
      <c r="T28" s="224">
        <f t="shared" si="22"/>
        <v>360.9966667</v>
      </c>
      <c r="U28" s="206">
        <f t="shared" si="28"/>
        <v>363.0231579</v>
      </c>
      <c r="V28" s="207">
        <f t="shared" si="29"/>
        <v>365.092</v>
      </c>
    </row>
    <row r="29">
      <c r="A29" s="30">
        <v>46001.0</v>
      </c>
      <c r="B29" s="3">
        <v>343.4</v>
      </c>
      <c r="C29" s="3">
        <v>344.11</v>
      </c>
      <c r="D29" s="32">
        <f t="shared" ref="D29:D45" si="40">SUM(C28:C29)/2</f>
        <v>344.675</v>
      </c>
      <c r="E29" s="32">
        <f t="shared" ref="E29:E45" si="41">SUM(C27:C29)/3</f>
        <v>346.5433333</v>
      </c>
      <c r="F29" s="32">
        <f t="shared" ref="F29:F45" si="42">SUM(C26:C29)/4</f>
        <v>348.53</v>
      </c>
      <c r="G29" s="32">
        <f t="shared" ref="G29:G45" si="43">SUM(C25:C29)/5</f>
        <v>350.104</v>
      </c>
      <c r="H29" s="32">
        <f t="shared" ref="H29:H45" si="44">SUM(C24:C29)/6</f>
        <v>351.1966667</v>
      </c>
      <c r="I29" s="32">
        <f t="shared" si="6"/>
        <v>352.6371429</v>
      </c>
      <c r="J29" s="37">
        <f t="shared" si="7"/>
        <v>353.8275</v>
      </c>
      <c r="K29" s="32">
        <f t="shared" si="8"/>
        <v>354.1755556</v>
      </c>
      <c r="L29" s="32">
        <f t="shared" si="9"/>
        <v>354.65</v>
      </c>
      <c r="M29" s="32">
        <f t="shared" si="10"/>
        <v>355.0290909</v>
      </c>
      <c r="N29" s="32">
        <f t="shared" si="11"/>
        <v>355.015</v>
      </c>
      <c r="O29" s="32">
        <f t="shared" si="17"/>
        <v>355.2938462</v>
      </c>
      <c r="P29" s="32">
        <f t="shared" si="18"/>
        <v>355.7528571</v>
      </c>
      <c r="Q29" s="32">
        <f t="shared" si="19"/>
        <v>356.1213333</v>
      </c>
      <c r="R29" s="4">
        <f t="shared" si="20"/>
        <v>356.60375</v>
      </c>
      <c r="S29" s="4">
        <f t="shared" si="21"/>
        <v>357.4882353</v>
      </c>
      <c r="T29" s="4">
        <f t="shared" si="22"/>
        <v>358.3411111</v>
      </c>
      <c r="U29" s="4">
        <f t="shared" si="28"/>
        <v>360.1078947</v>
      </c>
      <c r="V29" s="4">
        <f t="shared" si="29"/>
        <v>362.0775</v>
      </c>
    </row>
    <row r="30">
      <c r="A30" s="30">
        <v>46002.0</v>
      </c>
      <c r="B30" s="3">
        <v>346.65</v>
      </c>
      <c r="C30" s="3">
        <v>345.11</v>
      </c>
      <c r="D30" s="32">
        <f t="shared" si="40"/>
        <v>344.61</v>
      </c>
      <c r="E30" s="32">
        <f t="shared" si="41"/>
        <v>344.82</v>
      </c>
      <c r="F30" s="32">
        <f t="shared" si="42"/>
        <v>346.185</v>
      </c>
      <c r="G30" s="32">
        <f t="shared" si="43"/>
        <v>347.846</v>
      </c>
      <c r="H30" s="32">
        <f t="shared" si="44"/>
        <v>349.2716667</v>
      </c>
      <c r="I30" s="32">
        <f t="shared" si="6"/>
        <v>350.3271429</v>
      </c>
      <c r="J30" s="37">
        <f t="shared" si="7"/>
        <v>351.69625</v>
      </c>
      <c r="K30" s="32">
        <f t="shared" si="8"/>
        <v>352.8588889</v>
      </c>
      <c r="L30" s="32">
        <f t="shared" si="9"/>
        <v>353.269</v>
      </c>
      <c r="M30" s="32">
        <f t="shared" si="10"/>
        <v>353.7827273</v>
      </c>
      <c r="N30" s="32">
        <f t="shared" si="11"/>
        <v>354.2025</v>
      </c>
      <c r="O30" s="32">
        <f t="shared" si="17"/>
        <v>354.2530769</v>
      </c>
      <c r="P30" s="32">
        <f t="shared" si="18"/>
        <v>354.5664286</v>
      </c>
      <c r="Q30" s="32">
        <f t="shared" si="19"/>
        <v>355.0433333</v>
      </c>
      <c r="R30" s="4">
        <f t="shared" si="20"/>
        <v>355.433125</v>
      </c>
      <c r="S30" s="4">
        <f t="shared" si="21"/>
        <v>355.9276471</v>
      </c>
      <c r="T30" s="4">
        <f t="shared" si="22"/>
        <v>356.8005556</v>
      </c>
      <c r="U30" s="4">
        <f t="shared" si="28"/>
        <v>357.6447368</v>
      </c>
      <c r="V30" s="4">
        <f t="shared" si="29"/>
        <v>359.358</v>
      </c>
    </row>
    <row r="31">
      <c r="A31" s="30">
        <v>46003.0</v>
      </c>
      <c r="B31" s="3">
        <v>347.45</v>
      </c>
      <c r="C31" s="3">
        <v>347.06</v>
      </c>
      <c r="D31" s="32">
        <f t="shared" si="40"/>
        <v>346.085</v>
      </c>
      <c r="E31" s="32">
        <f t="shared" si="41"/>
        <v>345.4266667</v>
      </c>
      <c r="F31" s="32">
        <f t="shared" si="42"/>
        <v>345.38</v>
      </c>
      <c r="G31" s="32">
        <f t="shared" si="43"/>
        <v>346.36</v>
      </c>
      <c r="H31" s="32">
        <f t="shared" si="44"/>
        <v>347.715</v>
      </c>
      <c r="I31" s="32">
        <f t="shared" si="6"/>
        <v>348.9557143</v>
      </c>
      <c r="J31" s="37">
        <f t="shared" si="7"/>
        <v>349.91875</v>
      </c>
      <c r="K31" s="32">
        <f t="shared" si="8"/>
        <v>351.1811111</v>
      </c>
      <c r="L31" s="32">
        <f t="shared" si="9"/>
        <v>352.279</v>
      </c>
      <c r="M31" s="32">
        <f t="shared" si="10"/>
        <v>352.7045455</v>
      </c>
      <c r="N31" s="32">
        <f t="shared" si="11"/>
        <v>353.2225</v>
      </c>
      <c r="O31" s="32">
        <f t="shared" si="17"/>
        <v>353.6530769</v>
      </c>
      <c r="P31" s="32">
        <f t="shared" si="18"/>
        <v>353.7392857</v>
      </c>
      <c r="Q31" s="32">
        <f t="shared" si="19"/>
        <v>354.066</v>
      </c>
      <c r="R31" s="4">
        <f t="shared" si="20"/>
        <v>354.544375</v>
      </c>
      <c r="S31" s="4">
        <f t="shared" si="21"/>
        <v>354.9405882</v>
      </c>
      <c r="T31" s="4">
        <f t="shared" si="22"/>
        <v>355.435</v>
      </c>
      <c r="U31" s="4">
        <f t="shared" si="28"/>
        <v>356.2878947</v>
      </c>
      <c r="V31" s="4">
        <f t="shared" si="29"/>
        <v>357.1155</v>
      </c>
    </row>
    <row r="32">
      <c r="A32" s="30">
        <v>46006.0</v>
      </c>
      <c r="B32" s="3">
        <v>347.15</v>
      </c>
      <c r="C32" s="3">
        <v>345.97</v>
      </c>
      <c r="D32" s="32">
        <f t="shared" si="40"/>
        <v>346.515</v>
      </c>
      <c r="E32" s="32">
        <f t="shared" si="41"/>
        <v>346.0466667</v>
      </c>
      <c r="F32" s="32">
        <f t="shared" si="42"/>
        <v>345.5625</v>
      </c>
      <c r="G32" s="32">
        <f t="shared" si="43"/>
        <v>345.498</v>
      </c>
      <c r="H32" s="32">
        <f t="shared" si="44"/>
        <v>346.295</v>
      </c>
      <c r="I32" s="32">
        <f t="shared" si="6"/>
        <v>347.4657143</v>
      </c>
      <c r="J32" s="37">
        <f t="shared" si="7"/>
        <v>348.5825</v>
      </c>
      <c r="K32" s="32">
        <f t="shared" si="8"/>
        <v>349.48</v>
      </c>
      <c r="L32" s="32">
        <f t="shared" si="9"/>
        <v>350.66</v>
      </c>
      <c r="M32" s="32">
        <f t="shared" si="10"/>
        <v>351.7054545</v>
      </c>
      <c r="N32" s="32">
        <f t="shared" si="11"/>
        <v>352.1433333</v>
      </c>
      <c r="O32" s="32">
        <f t="shared" si="17"/>
        <v>352.6646154</v>
      </c>
      <c r="P32" s="32">
        <f t="shared" si="18"/>
        <v>353.1042857</v>
      </c>
      <c r="Q32" s="32">
        <f t="shared" si="19"/>
        <v>353.2213333</v>
      </c>
      <c r="R32" s="4">
        <f t="shared" si="20"/>
        <v>353.56</v>
      </c>
      <c r="S32" s="4">
        <f t="shared" si="21"/>
        <v>354.04</v>
      </c>
      <c r="T32" s="4">
        <f t="shared" si="22"/>
        <v>354.4422222</v>
      </c>
      <c r="U32" s="4">
        <f t="shared" si="28"/>
        <v>354.9368421</v>
      </c>
      <c r="V32" s="4">
        <f t="shared" si="29"/>
        <v>355.772</v>
      </c>
    </row>
    <row r="33">
      <c r="A33" s="30">
        <v>46007.0</v>
      </c>
      <c r="B33" s="3">
        <v>345.45</v>
      </c>
      <c r="C33" s="3">
        <v>346.04</v>
      </c>
      <c r="D33" s="32">
        <f t="shared" si="40"/>
        <v>346.005</v>
      </c>
      <c r="E33" s="32">
        <f t="shared" si="41"/>
        <v>346.3566667</v>
      </c>
      <c r="F33" s="32">
        <f t="shared" si="42"/>
        <v>346.045</v>
      </c>
      <c r="G33" s="32">
        <f t="shared" si="43"/>
        <v>345.658</v>
      </c>
      <c r="H33" s="32">
        <f t="shared" si="44"/>
        <v>345.5883333</v>
      </c>
      <c r="I33" s="32">
        <f t="shared" si="6"/>
        <v>346.2585714</v>
      </c>
      <c r="J33" s="37">
        <f t="shared" si="7"/>
        <v>347.2875</v>
      </c>
      <c r="K33" s="32">
        <f t="shared" si="8"/>
        <v>348.3</v>
      </c>
      <c r="L33" s="32">
        <f t="shared" si="9"/>
        <v>349.136</v>
      </c>
      <c r="M33" s="32">
        <f t="shared" si="10"/>
        <v>350.24</v>
      </c>
      <c r="N33" s="32">
        <f t="shared" si="11"/>
        <v>351.2333333</v>
      </c>
      <c r="O33" s="32">
        <f t="shared" si="17"/>
        <v>351.6738462</v>
      </c>
      <c r="P33" s="32">
        <f t="shared" si="18"/>
        <v>352.1914286</v>
      </c>
      <c r="Q33" s="32">
        <f t="shared" si="19"/>
        <v>352.6333333</v>
      </c>
      <c r="R33" s="4">
        <f t="shared" si="20"/>
        <v>352.7725</v>
      </c>
      <c r="S33" s="4">
        <f t="shared" si="21"/>
        <v>353.1176471</v>
      </c>
      <c r="T33" s="4">
        <f t="shared" si="22"/>
        <v>353.5955556</v>
      </c>
      <c r="U33" s="4">
        <f t="shared" si="28"/>
        <v>354</v>
      </c>
      <c r="V33" s="4">
        <f t="shared" si="29"/>
        <v>354.492</v>
      </c>
    </row>
    <row r="34">
      <c r="A34" s="30">
        <v>46008.0</v>
      </c>
      <c r="B34" s="3">
        <v>346.35</v>
      </c>
      <c r="C34" s="3">
        <v>347.24</v>
      </c>
      <c r="D34" s="32">
        <f t="shared" si="40"/>
        <v>346.64</v>
      </c>
      <c r="E34" s="32">
        <f t="shared" si="41"/>
        <v>346.4166667</v>
      </c>
      <c r="F34" s="32">
        <f t="shared" si="42"/>
        <v>346.5775</v>
      </c>
      <c r="G34" s="32">
        <f t="shared" si="43"/>
        <v>346.284</v>
      </c>
      <c r="H34" s="32">
        <f t="shared" si="44"/>
        <v>345.9216667</v>
      </c>
      <c r="I34" s="32">
        <f t="shared" si="6"/>
        <v>345.8242857</v>
      </c>
      <c r="J34" s="37">
        <f t="shared" si="7"/>
        <v>346.38125</v>
      </c>
      <c r="K34" s="32">
        <f t="shared" si="8"/>
        <v>347.2822222</v>
      </c>
      <c r="L34" s="32">
        <f t="shared" si="9"/>
        <v>348.194</v>
      </c>
      <c r="M34" s="32">
        <f t="shared" si="10"/>
        <v>348.9636364</v>
      </c>
      <c r="N34" s="32">
        <f t="shared" si="11"/>
        <v>349.99</v>
      </c>
      <c r="O34" s="32">
        <f t="shared" si="17"/>
        <v>350.9261538</v>
      </c>
      <c r="P34" s="32">
        <f t="shared" si="18"/>
        <v>351.3571429</v>
      </c>
      <c r="Q34" s="32">
        <f t="shared" si="19"/>
        <v>351.8613333</v>
      </c>
      <c r="R34" s="4">
        <f t="shared" si="20"/>
        <v>352.29625</v>
      </c>
      <c r="S34" s="4">
        <f t="shared" si="21"/>
        <v>352.4470588</v>
      </c>
      <c r="T34" s="4">
        <f t="shared" si="22"/>
        <v>352.7911111</v>
      </c>
      <c r="U34" s="4">
        <f t="shared" si="28"/>
        <v>353.2610526</v>
      </c>
      <c r="V34" s="4">
        <f t="shared" si="29"/>
        <v>353.662</v>
      </c>
    </row>
    <row r="35">
      <c r="A35" s="30">
        <v>46009.0</v>
      </c>
      <c r="B35" s="3">
        <v>345.8</v>
      </c>
      <c r="C35" s="3">
        <v>342.63</v>
      </c>
      <c r="D35" s="32">
        <f t="shared" si="40"/>
        <v>344.935</v>
      </c>
      <c r="E35" s="32">
        <f t="shared" si="41"/>
        <v>345.3033333</v>
      </c>
      <c r="F35" s="32">
        <f t="shared" si="42"/>
        <v>345.47</v>
      </c>
      <c r="G35" s="32">
        <f t="shared" si="43"/>
        <v>345.788</v>
      </c>
      <c r="H35" s="32">
        <f t="shared" si="44"/>
        <v>345.675</v>
      </c>
      <c r="I35" s="32">
        <f t="shared" si="6"/>
        <v>345.4514286</v>
      </c>
      <c r="J35" s="37">
        <f t="shared" si="7"/>
        <v>345.425</v>
      </c>
      <c r="K35" s="32">
        <f t="shared" si="8"/>
        <v>345.9644444</v>
      </c>
      <c r="L35" s="32">
        <f t="shared" si="9"/>
        <v>346.817</v>
      </c>
      <c r="M35" s="32">
        <f t="shared" si="10"/>
        <v>347.6881818</v>
      </c>
      <c r="N35" s="32">
        <f t="shared" si="11"/>
        <v>348.4358333</v>
      </c>
      <c r="O35" s="32">
        <f t="shared" si="17"/>
        <v>349.4238462</v>
      </c>
      <c r="P35" s="32">
        <f t="shared" si="18"/>
        <v>350.3335714</v>
      </c>
      <c r="Q35" s="32">
        <f t="shared" si="19"/>
        <v>350.7753333</v>
      </c>
      <c r="R35" s="4">
        <f t="shared" si="20"/>
        <v>351.284375</v>
      </c>
      <c r="S35" s="4">
        <f t="shared" si="21"/>
        <v>351.7276471</v>
      </c>
      <c r="T35" s="4">
        <f t="shared" si="22"/>
        <v>351.9016667</v>
      </c>
      <c r="U35" s="4">
        <f t="shared" si="28"/>
        <v>352.2563158</v>
      </c>
      <c r="V35" s="4">
        <f t="shared" si="29"/>
        <v>352.7295</v>
      </c>
    </row>
    <row r="36">
      <c r="A36" s="30">
        <v>46010.0</v>
      </c>
      <c r="B36" s="3">
        <v>352.65</v>
      </c>
      <c r="C36" s="3">
        <v>352.45</v>
      </c>
      <c r="D36" s="32">
        <f t="shared" si="40"/>
        <v>347.54</v>
      </c>
      <c r="E36" s="32">
        <f t="shared" si="41"/>
        <v>347.44</v>
      </c>
      <c r="F36" s="32">
        <f t="shared" si="42"/>
        <v>347.09</v>
      </c>
      <c r="G36" s="32">
        <f t="shared" si="43"/>
        <v>346.866</v>
      </c>
      <c r="H36" s="32">
        <f t="shared" si="44"/>
        <v>346.8983333</v>
      </c>
      <c r="I36" s="32">
        <f t="shared" si="6"/>
        <v>346.6428571</v>
      </c>
      <c r="J36" s="37">
        <f t="shared" si="7"/>
        <v>346.32625</v>
      </c>
      <c r="K36" s="32">
        <f t="shared" si="8"/>
        <v>346.2055556</v>
      </c>
      <c r="L36" s="32">
        <f t="shared" si="9"/>
        <v>346.613</v>
      </c>
      <c r="M36" s="32">
        <f t="shared" si="10"/>
        <v>347.3290909</v>
      </c>
      <c r="N36" s="32">
        <f t="shared" si="11"/>
        <v>348.085</v>
      </c>
      <c r="O36" s="32">
        <f t="shared" si="17"/>
        <v>348.7446154</v>
      </c>
      <c r="P36" s="32">
        <f t="shared" si="18"/>
        <v>349.64</v>
      </c>
      <c r="Q36" s="32">
        <f t="shared" si="19"/>
        <v>350.4746667</v>
      </c>
      <c r="R36" s="4">
        <f t="shared" si="20"/>
        <v>350.88</v>
      </c>
      <c r="S36" s="4">
        <f t="shared" si="21"/>
        <v>351.3529412</v>
      </c>
      <c r="T36" s="4">
        <f t="shared" si="22"/>
        <v>351.7677778</v>
      </c>
      <c r="U36" s="4">
        <f t="shared" si="28"/>
        <v>351.9305263</v>
      </c>
      <c r="V36" s="4">
        <f t="shared" si="29"/>
        <v>352.266</v>
      </c>
    </row>
    <row r="37">
      <c r="A37" s="30">
        <v>46013.0</v>
      </c>
      <c r="B37" s="3">
        <v>359.15</v>
      </c>
      <c r="C37" s="3">
        <v>358.33</v>
      </c>
      <c r="D37" s="32">
        <f t="shared" si="40"/>
        <v>355.39</v>
      </c>
      <c r="E37" s="32">
        <f t="shared" si="41"/>
        <v>351.1366667</v>
      </c>
      <c r="F37" s="32">
        <f t="shared" si="42"/>
        <v>350.1625</v>
      </c>
      <c r="G37" s="32">
        <f t="shared" si="43"/>
        <v>349.338</v>
      </c>
      <c r="H37" s="32">
        <f t="shared" si="44"/>
        <v>348.7766667</v>
      </c>
      <c r="I37" s="32">
        <f t="shared" si="6"/>
        <v>348.5314286</v>
      </c>
      <c r="J37" s="37">
        <f t="shared" si="7"/>
        <v>348.10375</v>
      </c>
      <c r="K37" s="32">
        <f t="shared" si="8"/>
        <v>347.66</v>
      </c>
      <c r="L37" s="32">
        <f t="shared" si="9"/>
        <v>347.418</v>
      </c>
      <c r="M37" s="32">
        <f t="shared" si="10"/>
        <v>347.6781818</v>
      </c>
      <c r="N37" s="32">
        <f t="shared" si="11"/>
        <v>348.2458333</v>
      </c>
      <c r="O37" s="32">
        <f t="shared" si="17"/>
        <v>348.8730769</v>
      </c>
      <c r="P37" s="32">
        <f t="shared" si="18"/>
        <v>349.4292857</v>
      </c>
      <c r="Q37" s="32">
        <f t="shared" si="19"/>
        <v>350.2193333</v>
      </c>
      <c r="R37" s="4">
        <f t="shared" si="20"/>
        <v>350.965625</v>
      </c>
      <c r="S37" s="4">
        <f t="shared" si="21"/>
        <v>351.3182353</v>
      </c>
      <c r="T37" s="4">
        <f t="shared" si="22"/>
        <v>351.7405556</v>
      </c>
      <c r="U37" s="4">
        <f t="shared" si="28"/>
        <v>352.1131579</v>
      </c>
      <c r="V37" s="4">
        <f t="shared" si="29"/>
        <v>352.2505</v>
      </c>
    </row>
    <row r="38">
      <c r="A38" s="30">
        <v>46014.0</v>
      </c>
      <c r="B38" s="3">
        <v>363.25</v>
      </c>
      <c r="C38" s="3">
        <v>363.13</v>
      </c>
      <c r="D38" s="32">
        <f t="shared" si="40"/>
        <v>360.73</v>
      </c>
      <c r="E38" s="32">
        <f t="shared" si="41"/>
        <v>357.97</v>
      </c>
      <c r="F38" s="32">
        <f t="shared" si="42"/>
        <v>354.135</v>
      </c>
      <c r="G38" s="32">
        <f t="shared" si="43"/>
        <v>352.756</v>
      </c>
      <c r="H38" s="32">
        <f t="shared" si="44"/>
        <v>351.6366667</v>
      </c>
      <c r="I38" s="32">
        <f t="shared" si="6"/>
        <v>350.8271429</v>
      </c>
      <c r="J38" s="37">
        <f t="shared" si="7"/>
        <v>350.35625</v>
      </c>
      <c r="K38" s="32">
        <f t="shared" si="8"/>
        <v>349.7733333</v>
      </c>
      <c r="L38" s="32">
        <f t="shared" si="9"/>
        <v>349.207</v>
      </c>
      <c r="M38" s="32">
        <f t="shared" si="10"/>
        <v>348.8463636</v>
      </c>
      <c r="N38" s="32">
        <f t="shared" si="11"/>
        <v>348.9658333</v>
      </c>
      <c r="O38" s="32">
        <f t="shared" si="17"/>
        <v>349.3907692</v>
      </c>
      <c r="P38" s="32">
        <f t="shared" si="18"/>
        <v>349.8914286</v>
      </c>
      <c r="Q38" s="32">
        <f t="shared" si="19"/>
        <v>350.3426667</v>
      </c>
      <c r="R38" s="4">
        <f t="shared" si="20"/>
        <v>351.02625</v>
      </c>
      <c r="S38" s="4">
        <f t="shared" si="21"/>
        <v>351.6811765</v>
      </c>
      <c r="T38" s="4">
        <f t="shared" si="22"/>
        <v>351.9744444</v>
      </c>
      <c r="U38" s="4">
        <f t="shared" si="28"/>
        <v>352.34</v>
      </c>
      <c r="V38" s="4">
        <f t="shared" si="29"/>
        <v>352.664</v>
      </c>
    </row>
    <row r="39">
      <c r="A39" s="30">
        <v>46015.0</v>
      </c>
      <c r="B39" s="3">
        <v>359.2</v>
      </c>
      <c r="C39" s="3">
        <v>360.4</v>
      </c>
      <c r="D39" s="32">
        <f t="shared" si="40"/>
        <v>361.765</v>
      </c>
      <c r="E39" s="32">
        <f t="shared" si="41"/>
        <v>360.62</v>
      </c>
      <c r="F39" s="32">
        <f t="shared" si="42"/>
        <v>358.5775</v>
      </c>
      <c r="G39" s="32">
        <f t="shared" si="43"/>
        <v>355.388</v>
      </c>
      <c r="H39" s="32">
        <f t="shared" si="44"/>
        <v>354.03</v>
      </c>
      <c r="I39" s="32">
        <f t="shared" si="6"/>
        <v>352.8885714</v>
      </c>
      <c r="J39" s="37">
        <f t="shared" si="7"/>
        <v>352.02375</v>
      </c>
      <c r="K39" s="32">
        <f t="shared" si="8"/>
        <v>351.4722222</v>
      </c>
      <c r="L39" s="32">
        <f t="shared" si="9"/>
        <v>350.836</v>
      </c>
      <c r="M39" s="32">
        <f t="shared" si="10"/>
        <v>350.2245455</v>
      </c>
      <c r="N39" s="32">
        <f t="shared" si="11"/>
        <v>349.8091667</v>
      </c>
      <c r="O39" s="32">
        <f t="shared" si="17"/>
        <v>349.8453846</v>
      </c>
      <c r="P39" s="32">
        <f t="shared" si="18"/>
        <v>350.1771429</v>
      </c>
      <c r="Q39" s="32">
        <f t="shared" si="19"/>
        <v>350.592</v>
      </c>
      <c r="R39" s="4">
        <f t="shared" si="20"/>
        <v>350.97125</v>
      </c>
      <c r="S39" s="4">
        <f t="shared" si="21"/>
        <v>351.5776471</v>
      </c>
      <c r="T39" s="4">
        <f t="shared" si="22"/>
        <v>352.1655556</v>
      </c>
      <c r="U39" s="4">
        <f t="shared" si="28"/>
        <v>352.4178947</v>
      </c>
      <c r="V39" s="4">
        <f t="shared" si="29"/>
        <v>352.743</v>
      </c>
    </row>
    <row r="40">
      <c r="A40" s="30">
        <v>46017.0</v>
      </c>
      <c r="B40" s="3">
        <v>358.8</v>
      </c>
      <c r="C40" s="3">
        <v>357.32</v>
      </c>
      <c r="D40" s="32">
        <f t="shared" si="40"/>
        <v>358.86</v>
      </c>
      <c r="E40" s="32">
        <f t="shared" si="41"/>
        <v>360.2833333</v>
      </c>
      <c r="F40" s="32">
        <f t="shared" si="42"/>
        <v>359.795</v>
      </c>
      <c r="G40" s="32">
        <f t="shared" si="43"/>
        <v>358.326</v>
      </c>
      <c r="H40" s="32">
        <f t="shared" si="44"/>
        <v>355.71</v>
      </c>
      <c r="I40" s="32">
        <f t="shared" si="6"/>
        <v>354.5</v>
      </c>
      <c r="J40" s="37">
        <f t="shared" si="7"/>
        <v>353.4425</v>
      </c>
      <c r="K40" s="32">
        <f t="shared" si="8"/>
        <v>352.6122222</v>
      </c>
      <c r="L40" s="32">
        <f t="shared" si="9"/>
        <v>352.057</v>
      </c>
      <c r="M40" s="32">
        <f t="shared" si="10"/>
        <v>351.4254545</v>
      </c>
      <c r="N40" s="32">
        <f t="shared" si="11"/>
        <v>350.8158333</v>
      </c>
      <c r="O40" s="32">
        <f t="shared" si="17"/>
        <v>350.3869231</v>
      </c>
      <c r="P40" s="32">
        <f t="shared" si="18"/>
        <v>350.3792857</v>
      </c>
      <c r="Q40" s="32">
        <f t="shared" si="19"/>
        <v>350.6533333</v>
      </c>
      <c r="R40" s="4">
        <f t="shared" si="20"/>
        <v>351.0125</v>
      </c>
      <c r="S40" s="4">
        <f t="shared" si="21"/>
        <v>351.3447059</v>
      </c>
      <c r="T40" s="4">
        <f t="shared" si="22"/>
        <v>351.8966667</v>
      </c>
      <c r="U40" s="4">
        <f t="shared" si="28"/>
        <v>352.4368421</v>
      </c>
      <c r="V40" s="4">
        <f t="shared" si="29"/>
        <v>352.663</v>
      </c>
    </row>
    <row r="41">
      <c r="A41" s="30">
        <v>46020.0</v>
      </c>
      <c r="B41" s="3">
        <v>358.6</v>
      </c>
      <c r="C41" s="3">
        <v>359.73</v>
      </c>
      <c r="D41" s="32">
        <f t="shared" si="40"/>
        <v>358.525</v>
      </c>
      <c r="E41" s="32">
        <f t="shared" si="41"/>
        <v>359.15</v>
      </c>
      <c r="F41" s="32">
        <f t="shared" si="42"/>
        <v>360.145</v>
      </c>
      <c r="G41" s="32">
        <f t="shared" si="43"/>
        <v>359.782</v>
      </c>
      <c r="H41" s="32">
        <f t="shared" si="44"/>
        <v>358.56</v>
      </c>
      <c r="I41" s="32">
        <f t="shared" si="6"/>
        <v>356.2842857</v>
      </c>
      <c r="J41" s="37">
        <f t="shared" si="7"/>
        <v>355.15375</v>
      </c>
      <c r="K41" s="32">
        <f t="shared" si="8"/>
        <v>354.1411111</v>
      </c>
      <c r="L41" s="32">
        <f t="shared" si="9"/>
        <v>353.324</v>
      </c>
      <c r="M41" s="32">
        <f t="shared" si="10"/>
        <v>352.7545455</v>
      </c>
      <c r="N41" s="32">
        <f t="shared" si="11"/>
        <v>352.1175</v>
      </c>
      <c r="O41" s="32">
        <f t="shared" si="17"/>
        <v>351.5015385</v>
      </c>
      <c r="P41" s="32">
        <f t="shared" si="18"/>
        <v>351.0542857</v>
      </c>
      <c r="Q41" s="32">
        <f t="shared" si="19"/>
        <v>351.0026667</v>
      </c>
      <c r="R41" s="4">
        <f t="shared" si="20"/>
        <v>351.220625</v>
      </c>
      <c r="S41" s="4">
        <f t="shared" si="21"/>
        <v>351.5252941</v>
      </c>
      <c r="T41" s="4">
        <f t="shared" si="22"/>
        <v>351.8105556</v>
      </c>
      <c r="U41" s="4">
        <f t="shared" si="28"/>
        <v>352.3089474</v>
      </c>
      <c r="V41" s="4">
        <f t="shared" si="29"/>
        <v>352.8015</v>
      </c>
    </row>
    <row r="42">
      <c r="A42" s="30">
        <v>46021.0</v>
      </c>
      <c r="B42" s="3">
        <v>361.75</v>
      </c>
      <c r="C42" s="3">
        <v>361.44</v>
      </c>
      <c r="D42" s="32">
        <f t="shared" si="40"/>
        <v>360.585</v>
      </c>
      <c r="E42" s="32">
        <f t="shared" si="41"/>
        <v>359.4966667</v>
      </c>
      <c r="F42" s="32">
        <f t="shared" si="42"/>
        <v>359.7225</v>
      </c>
      <c r="G42" s="32">
        <f t="shared" si="43"/>
        <v>360.404</v>
      </c>
      <c r="H42" s="32">
        <f t="shared" si="44"/>
        <v>360.0583333</v>
      </c>
      <c r="I42" s="32">
        <f t="shared" si="6"/>
        <v>358.9714286</v>
      </c>
      <c r="J42" s="37">
        <f t="shared" si="7"/>
        <v>356.92875</v>
      </c>
      <c r="K42" s="32">
        <f t="shared" si="8"/>
        <v>355.8522222</v>
      </c>
      <c r="L42" s="32">
        <f t="shared" si="9"/>
        <v>354.871</v>
      </c>
      <c r="M42" s="32">
        <f t="shared" si="10"/>
        <v>354.0618182</v>
      </c>
      <c r="N42" s="32">
        <f t="shared" si="11"/>
        <v>353.4783333</v>
      </c>
      <c r="O42" s="32">
        <f t="shared" si="17"/>
        <v>352.8346154</v>
      </c>
      <c r="P42" s="32">
        <f t="shared" si="18"/>
        <v>352.2114286</v>
      </c>
      <c r="Q42" s="32">
        <f t="shared" si="19"/>
        <v>351.7466667</v>
      </c>
      <c r="R42" s="4">
        <f t="shared" si="20"/>
        <v>351.655</v>
      </c>
      <c r="S42" s="4">
        <f t="shared" si="21"/>
        <v>351.8217647</v>
      </c>
      <c r="T42" s="4">
        <f t="shared" si="22"/>
        <v>352.0761111</v>
      </c>
      <c r="U42" s="4">
        <f t="shared" si="28"/>
        <v>352.3173684</v>
      </c>
      <c r="V42" s="4">
        <f t="shared" si="29"/>
        <v>352.7655</v>
      </c>
    </row>
    <row r="43">
      <c r="A43" s="30">
        <v>46022.0</v>
      </c>
      <c r="B43" s="3">
        <v>367.35</v>
      </c>
      <c r="C43" s="3">
        <v>365.71</v>
      </c>
      <c r="D43" s="32">
        <f t="shared" si="40"/>
        <v>363.575</v>
      </c>
      <c r="E43" s="32">
        <f t="shared" si="41"/>
        <v>362.2933333</v>
      </c>
      <c r="F43" s="32">
        <f t="shared" si="42"/>
        <v>361.05</v>
      </c>
      <c r="G43" s="32">
        <f t="shared" si="43"/>
        <v>360.92</v>
      </c>
      <c r="H43" s="32">
        <f t="shared" si="44"/>
        <v>361.2883333</v>
      </c>
      <c r="I43" s="32">
        <f t="shared" si="6"/>
        <v>360.8657143</v>
      </c>
      <c r="J43" s="37">
        <f t="shared" si="7"/>
        <v>359.81375</v>
      </c>
      <c r="K43" s="32">
        <f t="shared" si="8"/>
        <v>357.9044444</v>
      </c>
      <c r="L43" s="32">
        <f t="shared" si="9"/>
        <v>356.838</v>
      </c>
      <c r="M43" s="32">
        <f t="shared" si="10"/>
        <v>355.8563636</v>
      </c>
      <c r="N43" s="32">
        <f t="shared" si="11"/>
        <v>355.0325</v>
      </c>
      <c r="O43" s="32">
        <f t="shared" si="17"/>
        <v>354.4192308</v>
      </c>
      <c r="P43" s="32">
        <f t="shared" si="18"/>
        <v>353.7542857</v>
      </c>
      <c r="Q43" s="32">
        <f t="shared" si="19"/>
        <v>353.1113333</v>
      </c>
      <c r="R43" s="4">
        <f t="shared" si="20"/>
        <v>352.619375</v>
      </c>
      <c r="S43" s="4">
        <f t="shared" si="21"/>
        <v>352.4817647</v>
      </c>
      <c r="T43" s="4">
        <f t="shared" si="22"/>
        <v>352.5933333</v>
      </c>
      <c r="U43" s="4">
        <f t="shared" si="28"/>
        <v>352.7936842</v>
      </c>
      <c r="V43" s="4">
        <f t="shared" si="29"/>
        <v>352.987</v>
      </c>
    </row>
    <row r="44">
      <c r="A44" s="30">
        <v>46023.0</v>
      </c>
      <c r="B44" s="3">
        <v>367.55</v>
      </c>
      <c r="C44" s="3">
        <v>367.92</v>
      </c>
      <c r="D44" s="32">
        <f t="shared" si="40"/>
        <v>366.815</v>
      </c>
      <c r="E44" s="32">
        <f t="shared" si="41"/>
        <v>365.0233333</v>
      </c>
      <c r="F44" s="32">
        <f t="shared" si="42"/>
        <v>363.7</v>
      </c>
      <c r="G44" s="32">
        <f t="shared" si="43"/>
        <v>362.424</v>
      </c>
      <c r="H44" s="32">
        <f t="shared" si="44"/>
        <v>362.0866667</v>
      </c>
      <c r="I44" s="32">
        <f t="shared" si="6"/>
        <v>362.2357143</v>
      </c>
      <c r="J44" s="37">
        <f t="shared" si="7"/>
        <v>361.7475</v>
      </c>
      <c r="K44" s="32">
        <f t="shared" si="8"/>
        <v>360.7144444</v>
      </c>
      <c r="L44" s="32">
        <f t="shared" si="9"/>
        <v>358.906</v>
      </c>
      <c r="M44" s="32">
        <f t="shared" si="10"/>
        <v>357.8454545</v>
      </c>
      <c r="N44" s="32">
        <f t="shared" si="11"/>
        <v>356.8616667</v>
      </c>
      <c r="O44" s="32">
        <f t="shared" si="17"/>
        <v>356.0238462</v>
      </c>
      <c r="P44" s="32">
        <f t="shared" si="18"/>
        <v>355.3835714</v>
      </c>
      <c r="Q44" s="32">
        <f t="shared" si="19"/>
        <v>354.6986667</v>
      </c>
      <c r="R44" s="4">
        <f t="shared" si="20"/>
        <v>354.036875</v>
      </c>
      <c r="S44" s="4">
        <f t="shared" si="21"/>
        <v>353.5194118</v>
      </c>
      <c r="T44" s="4">
        <f t="shared" si="22"/>
        <v>353.3394444</v>
      </c>
      <c r="U44" s="4">
        <f t="shared" si="28"/>
        <v>353.4</v>
      </c>
      <c r="V44" s="4">
        <f t="shared" si="29"/>
        <v>353.55</v>
      </c>
    </row>
    <row r="45">
      <c r="A45" s="30">
        <v>46024.0</v>
      </c>
      <c r="B45" s="3">
        <v>370.35</v>
      </c>
      <c r="C45" s="3">
        <v>370.7</v>
      </c>
      <c r="D45" s="32">
        <f t="shared" si="40"/>
        <v>369.31</v>
      </c>
      <c r="E45" s="32">
        <f t="shared" si="41"/>
        <v>368.11</v>
      </c>
      <c r="F45" s="32">
        <f t="shared" si="42"/>
        <v>366.4425</v>
      </c>
      <c r="G45" s="32">
        <f t="shared" si="43"/>
        <v>365.1</v>
      </c>
      <c r="H45" s="32">
        <f t="shared" si="44"/>
        <v>363.8033333</v>
      </c>
      <c r="I45" s="32">
        <f t="shared" si="6"/>
        <v>363.3171429</v>
      </c>
      <c r="J45" s="37">
        <f t="shared" si="7"/>
        <v>363.29375</v>
      </c>
      <c r="K45" s="32">
        <f t="shared" si="8"/>
        <v>362.7422222</v>
      </c>
      <c r="L45" s="32">
        <f t="shared" si="9"/>
        <v>361.713</v>
      </c>
      <c r="M45" s="32">
        <f t="shared" si="10"/>
        <v>359.9781818</v>
      </c>
      <c r="N45" s="32">
        <f t="shared" si="11"/>
        <v>358.9166667</v>
      </c>
      <c r="O45" s="32">
        <f t="shared" si="17"/>
        <v>357.9261538</v>
      </c>
      <c r="P45" s="32">
        <f t="shared" si="18"/>
        <v>357.0721429</v>
      </c>
      <c r="Q45" s="32">
        <f t="shared" si="19"/>
        <v>356.4046667</v>
      </c>
      <c r="R45" s="4">
        <f t="shared" si="20"/>
        <v>355.69875</v>
      </c>
      <c r="S45" s="4">
        <f t="shared" si="21"/>
        <v>355.0170588</v>
      </c>
      <c r="T45" s="4">
        <f t="shared" si="22"/>
        <v>354.4738889</v>
      </c>
      <c r="U45" s="4">
        <f t="shared" si="28"/>
        <v>354.2531579</v>
      </c>
      <c r="V45" s="4">
        <f t="shared" si="29"/>
        <v>354.265</v>
      </c>
    </row>
    <row r="46">
      <c r="A46" s="30">
        <v>46027.0</v>
      </c>
      <c r="B46" s="3">
        <v>373.55</v>
      </c>
      <c r="C46" s="3">
        <v>372.22</v>
      </c>
      <c r="D46" s="75">
        <f>SUM(C45:C46)/2</f>
        <v>371.46</v>
      </c>
      <c r="E46" s="201">
        <f>SUM(C44:C46)/3</f>
        <v>370.28</v>
      </c>
      <c r="F46" s="80">
        <f>SUM(C43:C46)/4</f>
        <v>369.1375</v>
      </c>
      <c r="G46" s="87">
        <f>SUM(C42:C46)/5</f>
        <v>367.598</v>
      </c>
      <c r="H46" s="82">
        <f>SUM(C41:C46)/6</f>
        <v>366.2866667</v>
      </c>
      <c r="I46" s="72">
        <f t="shared" si="6"/>
        <v>365.0057143</v>
      </c>
      <c r="J46" s="72">
        <f t="shared" si="7"/>
        <v>364.43</v>
      </c>
      <c r="K46" s="72">
        <f t="shared" si="8"/>
        <v>364.2855556</v>
      </c>
      <c r="L46" s="82">
        <f t="shared" si="9"/>
        <v>363.69</v>
      </c>
      <c r="M46" s="57">
        <f t="shared" si="10"/>
        <v>362.6681818</v>
      </c>
      <c r="N46" s="202">
        <f t="shared" si="11"/>
        <v>360.9983333</v>
      </c>
      <c r="O46" s="65">
        <f t="shared" si="17"/>
        <v>359.94</v>
      </c>
      <c r="P46" s="58">
        <f t="shared" si="18"/>
        <v>358.9471429</v>
      </c>
      <c r="Q46" s="65">
        <f t="shared" si="19"/>
        <v>358.082</v>
      </c>
      <c r="R46" s="64">
        <f t="shared" si="20"/>
        <v>357.393125</v>
      </c>
      <c r="S46" s="73">
        <f t="shared" si="21"/>
        <v>356.6705882</v>
      </c>
      <c r="T46" s="73">
        <f t="shared" si="22"/>
        <v>355.9727778</v>
      </c>
      <c r="U46" s="73">
        <f t="shared" si="28"/>
        <v>355.4078947</v>
      </c>
      <c r="V46" s="64">
        <f t="shared" si="29"/>
        <v>355.1515</v>
      </c>
    </row>
    <row r="47">
      <c r="A47" s="30">
        <v>46028.0</v>
      </c>
      <c r="B47" s="3">
        <v>368.9</v>
      </c>
      <c r="C47" s="3">
        <v>366.2</v>
      </c>
      <c r="D47" s="32">
        <f t="shared" ref="D47:D62" si="45">SUM(C46:C47)/2</f>
        <v>369.21</v>
      </c>
      <c r="E47" s="32">
        <f t="shared" ref="E47:E62" si="46">SUM(C45:C47)/3</f>
        <v>369.7066667</v>
      </c>
      <c r="F47" s="32">
        <f t="shared" ref="F47:F62" si="47">SUM(C44:C47)/4</f>
        <v>369.26</v>
      </c>
      <c r="G47" s="32">
        <f t="shared" ref="G47:G62" si="48">SUM(C43:C47)/5</f>
        <v>368.55</v>
      </c>
      <c r="H47" s="32">
        <f t="shared" ref="H47:H62" si="49">SUM(C42:C47)/6</f>
        <v>367.365</v>
      </c>
      <c r="I47" s="32">
        <f t="shared" si="6"/>
        <v>366.2742857</v>
      </c>
      <c r="J47" s="37">
        <f t="shared" si="7"/>
        <v>365.155</v>
      </c>
      <c r="K47" s="32">
        <f t="shared" si="8"/>
        <v>364.6266667</v>
      </c>
      <c r="L47" s="32">
        <f t="shared" si="9"/>
        <v>364.477</v>
      </c>
      <c r="M47" s="32">
        <f t="shared" si="10"/>
        <v>363.9181818</v>
      </c>
      <c r="N47" s="32">
        <f t="shared" si="11"/>
        <v>362.9625</v>
      </c>
      <c r="O47" s="32">
        <f t="shared" si="17"/>
        <v>361.3984615</v>
      </c>
      <c r="P47" s="32">
        <f t="shared" si="18"/>
        <v>360.3871429</v>
      </c>
      <c r="Q47" s="32">
        <f t="shared" si="19"/>
        <v>359.4306667</v>
      </c>
      <c r="R47" s="4">
        <f t="shared" si="20"/>
        <v>358.589375</v>
      </c>
      <c r="S47" s="4">
        <f t="shared" si="21"/>
        <v>357.9111765</v>
      </c>
      <c r="T47" s="4">
        <f t="shared" si="22"/>
        <v>357.2</v>
      </c>
      <c r="U47" s="4">
        <f t="shared" si="28"/>
        <v>356.5110526</v>
      </c>
      <c r="V47" s="4">
        <f t="shared" si="29"/>
        <v>355.9475</v>
      </c>
    </row>
    <row r="48">
      <c r="A48" s="30">
        <v>46029.0</v>
      </c>
      <c r="B48" s="3">
        <v>363.35</v>
      </c>
      <c r="C48" s="3">
        <v>361.93</v>
      </c>
      <c r="D48" s="32">
        <f t="shared" si="45"/>
        <v>364.065</v>
      </c>
      <c r="E48" s="32">
        <f t="shared" si="46"/>
        <v>366.7833333</v>
      </c>
      <c r="F48" s="32">
        <f t="shared" si="47"/>
        <v>367.7625</v>
      </c>
      <c r="G48" s="32">
        <f t="shared" si="48"/>
        <v>367.794</v>
      </c>
      <c r="H48" s="32">
        <f t="shared" si="49"/>
        <v>367.4466667</v>
      </c>
      <c r="I48" s="32">
        <f t="shared" si="6"/>
        <v>366.5885714</v>
      </c>
      <c r="J48" s="37">
        <f t="shared" si="7"/>
        <v>365.73125</v>
      </c>
      <c r="K48" s="32">
        <f t="shared" si="8"/>
        <v>364.7966667</v>
      </c>
      <c r="L48" s="32">
        <f t="shared" si="9"/>
        <v>364.357</v>
      </c>
      <c r="M48" s="32">
        <f t="shared" si="10"/>
        <v>364.2454545</v>
      </c>
      <c r="N48" s="32">
        <f t="shared" si="11"/>
        <v>363.7525</v>
      </c>
      <c r="O48" s="32">
        <f t="shared" si="17"/>
        <v>362.8830769</v>
      </c>
      <c r="P48" s="32">
        <f t="shared" si="18"/>
        <v>361.4364286</v>
      </c>
      <c r="Q48" s="32">
        <f t="shared" si="19"/>
        <v>360.49</v>
      </c>
      <c r="R48" s="4">
        <f t="shared" si="20"/>
        <v>359.586875</v>
      </c>
      <c r="S48" s="4">
        <f t="shared" si="21"/>
        <v>358.7858824</v>
      </c>
      <c r="T48" s="4">
        <f t="shared" si="22"/>
        <v>358.1344444</v>
      </c>
      <c r="U48" s="4">
        <f t="shared" si="28"/>
        <v>357.4489474</v>
      </c>
      <c r="V48" s="4">
        <f t="shared" si="29"/>
        <v>356.782</v>
      </c>
    </row>
    <row r="49">
      <c r="A49" s="30">
        <v>46030.0</v>
      </c>
      <c r="B49" s="3">
        <v>359.45</v>
      </c>
      <c r="C49" s="3">
        <v>360.85</v>
      </c>
      <c r="D49" s="32">
        <f t="shared" si="45"/>
        <v>361.39</v>
      </c>
      <c r="E49" s="32">
        <f t="shared" si="46"/>
        <v>362.9933333</v>
      </c>
      <c r="F49" s="32">
        <f t="shared" si="47"/>
        <v>365.3</v>
      </c>
      <c r="G49" s="32">
        <f t="shared" si="48"/>
        <v>366.38</v>
      </c>
      <c r="H49" s="32">
        <f t="shared" si="49"/>
        <v>366.6366667</v>
      </c>
      <c r="I49" s="32">
        <f t="shared" si="6"/>
        <v>366.5042857</v>
      </c>
      <c r="J49" s="37">
        <f t="shared" si="7"/>
        <v>365.87125</v>
      </c>
      <c r="K49" s="32">
        <f t="shared" si="8"/>
        <v>365.1888889</v>
      </c>
      <c r="L49" s="32">
        <f t="shared" si="9"/>
        <v>364.402</v>
      </c>
      <c r="M49" s="32">
        <f t="shared" si="10"/>
        <v>364.0381818</v>
      </c>
      <c r="N49" s="32">
        <f t="shared" si="11"/>
        <v>363.9625</v>
      </c>
      <c r="O49" s="32">
        <f t="shared" si="17"/>
        <v>363.5292308</v>
      </c>
      <c r="P49" s="32">
        <f t="shared" si="18"/>
        <v>362.7378571</v>
      </c>
      <c r="Q49" s="32">
        <f t="shared" si="19"/>
        <v>361.3973333</v>
      </c>
      <c r="R49" s="4">
        <f t="shared" si="20"/>
        <v>360.5125</v>
      </c>
      <c r="S49" s="4">
        <f t="shared" si="21"/>
        <v>359.6611765</v>
      </c>
      <c r="T49" s="4">
        <f t="shared" si="22"/>
        <v>358.9005556</v>
      </c>
      <c r="U49" s="4">
        <f t="shared" si="28"/>
        <v>358.2773684</v>
      </c>
      <c r="V49" s="4">
        <f t="shared" si="29"/>
        <v>357.619</v>
      </c>
    </row>
    <row r="50">
      <c r="A50" s="30">
        <v>46031.0</v>
      </c>
      <c r="B50" s="3">
        <v>354.15</v>
      </c>
      <c r="C50" s="3">
        <v>355.62</v>
      </c>
      <c r="D50" s="32">
        <f t="shared" si="45"/>
        <v>358.235</v>
      </c>
      <c r="E50" s="32">
        <f t="shared" si="46"/>
        <v>359.4666667</v>
      </c>
      <c r="F50" s="32">
        <f t="shared" si="47"/>
        <v>361.15</v>
      </c>
      <c r="G50" s="32">
        <f t="shared" si="48"/>
        <v>363.364</v>
      </c>
      <c r="H50" s="32">
        <f t="shared" si="49"/>
        <v>364.5866667</v>
      </c>
      <c r="I50" s="32">
        <f t="shared" si="6"/>
        <v>365.0628571</v>
      </c>
      <c r="J50" s="37">
        <f t="shared" si="7"/>
        <v>365.14375</v>
      </c>
      <c r="K50" s="32">
        <f t="shared" si="8"/>
        <v>364.7322222</v>
      </c>
      <c r="L50" s="32">
        <f t="shared" si="9"/>
        <v>364.232</v>
      </c>
      <c r="M50" s="32">
        <f t="shared" si="10"/>
        <v>363.6036364</v>
      </c>
      <c r="N50" s="32">
        <f t="shared" si="11"/>
        <v>363.3366667</v>
      </c>
      <c r="O50" s="32">
        <f t="shared" si="17"/>
        <v>363.3207692</v>
      </c>
      <c r="P50" s="32">
        <f t="shared" si="18"/>
        <v>362.9642857</v>
      </c>
      <c r="Q50" s="32">
        <f t="shared" si="19"/>
        <v>362.2633333</v>
      </c>
      <c r="R50" s="4">
        <f t="shared" si="20"/>
        <v>361.03625</v>
      </c>
      <c r="S50" s="4">
        <f t="shared" si="21"/>
        <v>360.2247059</v>
      </c>
      <c r="T50" s="4">
        <f t="shared" si="22"/>
        <v>359.4366667</v>
      </c>
      <c r="U50" s="4">
        <f t="shared" si="28"/>
        <v>358.7278947</v>
      </c>
      <c r="V50" s="4">
        <f t="shared" si="29"/>
        <v>358.1445</v>
      </c>
    </row>
    <row r="51">
      <c r="A51" s="30">
        <v>46034.0</v>
      </c>
      <c r="B51" s="3">
        <v>350.55</v>
      </c>
      <c r="C51" s="3">
        <v>350.68</v>
      </c>
      <c r="D51" s="32">
        <f t="shared" si="45"/>
        <v>353.15</v>
      </c>
      <c r="E51" s="32">
        <f t="shared" si="46"/>
        <v>355.7166667</v>
      </c>
      <c r="F51" s="32">
        <f t="shared" si="47"/>
        <v>357.27</v>
      </c>
      <c r="G51" s="32">
        <f t="shared" si="48"/>
        <v>359.056</v>
      </c>
      <c r="H51" s="32">
        <f t="shared" si="49"/>
        <v>361.25</v>
      </c>
      <c r="I51" s="32">
        <f t="shared" si="6"/>
        <v>362.6</v>
      </c>
      <c r="J51" s="37">
        <f t="shared" si="7"/>
        <v>363.265</v>
      </c>
      <c r="K51" s="32">
        <f t="shared" si="8"/>
        <v>363.5366667</v>
      </c>
      <c r="L51" s="32">
        <f t="shared" si="9"/>
        <v>363.327</v>
      </c>
      <c r="M51" s="32">
        <f t="shared" si="10"/>
        <v>363</v>
      </c>
      <c r="N51" s="32">
        <f t="shared" si="11"/>
        <v>362.5266667</v>
      </c>
      <c r="O51" s="32">
        <f t="shared" si="17"/>
        <v>362.3630769</v>
      </c>
      <c r="P51" s="32">
        <f t="shared" si="18"/>
        <v>362.4178571</v>
      </c>
      <c r="Q51" s="32">
        <f t="shared" si="19"/>
        <v>362.1453333</v>
      </c>
      <c r="R51" s="4">
        <f t="shared" si="20"/>
        <v>361.539375</v>
      </c>
      <c r="S51" s="4">
        <f t="shared" si="21"/>
        <v>360.4270588</v>
      </c>
      <c r="T51" s="4">
        <f t="shared" si="22"/>
        <v>359.6944444</v>
      </c>
      <c r="U51" s="4">
        <f t="shared" si="28"/>
        <v>358.9757895</v>
      </c>
      <c r="V51" s="4">
        <f t="shared" si="29"/>
        <v>358.3255</v>
      </c>
    </row>
    <row r="52">
      <c r="A52" s="30">
        <v>46035.0</v>
      </c>
      <c r="B52" s="3">
        <v>349.75</v>
      </c>
      <c r="C52" s="3">
        <v>348.4</v>
      </c>
      <c r="D52" s="32">
        <f t="shared" si="45"/>
        <v>349.54</v>
      </c>
      <c r="E52" s="32">
        <f t="shared" si="46"/>
        <v>351.5666667</v>
      </c>
      <c r="F52" s="32">
        <f t="shared" si="47"/>
        <v>353.8875</v>
      </c>
      <c r="G52" s="32">
        <f t="shared" si="48"/>
        <v>355.496</v>
      </c>
      <c r="H52" s="32">
        <f t="shared" si="49"/>
        <v>357.28</v>
      </c>
      <c r="I52" s="32">
        <f t="shared" si="6"/>
        <v>359.4142857</v>
      </c>
      <c r="J52" s="37">
        <f t="shared" si="7"/>
        <v>360.825</v>
      </c>
      <c r="K52" s="32">
        <f t="shared" si="8"/>
        <v>361.6133333</v>
      </c>
      <c r="L52" s="32">
        <f t="shared" si="9"/>
        <v>362.023</v>
      </c>
      <c r="M52" s="32">
        <f t="shared" si="10"/>
        <v>361.97</v>
      </c>
      <c r="N52" s="32">
        <f t="shared" si="11"/>
        <v>361.7833333</v>
      </c>
      <c r="O52" s="32">
        <f t="shared" si="17"/>
        <v>361.44</v>
      </c>
      <c r="P52" s="32">
        <f t="shared" si="18"/>
        <v>361.3657143</v>
      </c>
      <c r="Q52" s="32">
        <f t="shared" si="19"/>
        <v>361.4833333</v>
      </c>
      <c r="R52" s="4">
        <f t="shared" si="20"/>
        <v>361.28625</v>
      </c>
      <c r="S52" s="4">
        <f t="shared" si="21"/>
        <v>360.7664706</v>
      </c>
      <c r="T52" s="4">
        <f t="shared" si="22"/>
        <v>359.7588889</v>
      </c>
      <c r="U52" s="4">
        <f t="shared" si="28"/>
        <v>359.1</v>
      </c>
      <c r="V52" s="4">
        <f t="shared" si="29"/>
        <v>358.447</v>
      </c>
    </row>
    <row r="53">
      <c r="A53" s="30">
        <v>46036.0</v>
      </c>
      <c r="B53" s="3">
        <v>349.8</v>
      </c>
      <c r="C53" s="3">
        <v>351.19</v>
      </c>
      <c r="D53" s="32">
        <f t="shared" si="45"/>
        <v>349.795</v>
      </c>
      <c r="E53" s="32">
        <f t="shared" si="46"/>
        <v>350.09</v>
      </c>
      <c r="F53" s="32">
        <f t="shared" si="47"/>
        <v>351.4725</v>
      </c>
      <c r="G53" s="32">
        <f t="shared" si="48"/>
        <v>353.348</v>
      </c>
      <c r="H53" s="32">
        <f t="shared" si="49"/>
        <v>354.7783333</v>
      </c>
      <c r="I53" s="32">
        <f t="shared" si="6"/>
        <v>356.41</v>
      </c>
      <c r="J53" s="37">
        <f t="shared" si="7"/>
        <v>358.38625</v>
      </c>
      <c r="K53" s="32">
        <f t="shared" si="8"/>
        <v>359.7544444</v>
      </c>
      <c r="L53" s="32">
        <f t="shared" si="9"/>
        <v>360.571</v>
      </c>
      <c r="M53" s="32">
        <f t="shared" si="10"/>
        <v>361.0381818</v>
      </c>
      <c r="N53" s="32">
        <f t="shared" si="11"/>
        <v>361.0716667</v>
      </c>
      <c r="O53" s="32">
        <f t="shared" si="17"/>
        <v>360.9684615</v>
      </c>
      <c r="P53" s="32">
        <f t="shared" si="18"/>
        <v>360.7078571</v>
      </c>
      <c r="Q53" s="32">
        <f t="shared" si="19"/>
        <v>360.6873333</v>
      </c>
      <c r="R53" s="4">
        <f t="shared" si="20"/>
        <v>360.84</v>
      </c>
      <c r="S53" s="4">
        <f t="shared" si="21"/>
        <v>360.6923529</v>
      </c>
      <c r="T53" s="4">
        <f t="shared" si="22"/>
        <v>360.2344444</v>
      </c>
      <c r="U53" s="4">
        <f t="shared" si="28"/>
        <v>359.3078947</v>
      </c>
      <c r="V53" s="4">
        <f t="shared" si="29"/>
        <v>358.7045</v>
      </c>
    </row>
    <row r="54">
      <c r="A54" s="30">
        <v>46038.0</v>
      </c>
      <c r="B54" s="3">
        <v>353.6</v>
      </c>
      <c r="C54" s="3">
        <v>355.52</v>
      </c>
      <c r="D54" s="32">
        <f t="shared" si="45"/>
        <v>353.355</v>
      </c>
      <c r="E54" s="32">
        <f t="shared" si="46"/>
        <v>351.7033333</v>
      </c>
      <c r="F54" s="32">
        <f t="shared" si="47"/>
        <v>351.4475</v>
      </c>
      <c r="G54" s="32">
        <f t="shared" si="48"/>
        <v>352.282</v>
      </c>
      <c r="H54" s="32">
        <f t="shared" si="49"/>
        <v>353.71</v>
      </c>
      <c r="I54" s="32">
        <f t="shared" si="6"/>
        <v>354.8842857</v>
      </c>
      <c r="J54" s="37">
        <f t="shared" si="7"/>
        <v>356.29875</v>
      </c>
      <c r="K54" s="32">
        <f t="shared" si="8"/>
        <v>358.0677778</v>
      </c>
      <c r="L54" s="32">
        <f t="shared" si="9"/>
        <v>359.331</v>
      </c>
      <c r="M54" s="32">
        <f t="shared" si="10"/>
        <v>360.1118182</v>
      </c>
      <c r="N54" s="32">
        <f t="shared" si="11"/>
        <v>360.5783333</v>
      </c>
      <c r="O54" s="32">
        <f t="shared" si="17"/>
        <v>360.6446154</v>
      </c>
      <c r="P54" s="32">
        <f t="shared" si="18"/>
        <v>360.5792857</v>
      </c>
      <c r="Q54" s="32">
        <f t="shared" si="19"/>
        <v>360.362</v>
      </c>
      <c r="R54" s="4">
        <f t="shared" si="20"/>
        <v>360.364375</v>
      </c>
      <c r="S54" s="4">
        <f t="shared" si="21"/>
        <v>360.5270588</v>
      </c>
      <c r="T54" s="4">
        <f t="shared" si="22"/>
        <v>360.405</v>
      </c>
      <c r="U54" s="4">
        <f t="shared" si="28"/>
        <v>359.9863158</v>
      </c>
      <c r="V54" s="4">
        <f t="shared" si="29"/>
        <v>359.1185</v>
      </c>
    </row>
    <row r="55">
      <c r="A55" s="30">
        <v>46041.0</v>
      </c>
      <c r="B55" s="3">
        <v>344.0</v>
      </c>
      <c r="C55" s="3">
        <v>343.53</v>
      </c>
      <c r="D55" s="32">
        <f t="shared" si="45"/>
        <v>349.525</v>
      </c>
      <c r="E55" s="32">
        <f t="shared" si="46"/>
        <v>350.08</v>
      </c>
      <c r="F55" s="32">
        <f t="shared" si="47"/>
        <v>349.66</v>
      </c>
      <c r="G55" s="32">
        <f t="shared" si="48"/>
        <v>349.864</v>
      </c>
      <c r="H55" s="32">
        <f t="shared" si="49"/>
        <v>350.8233333</v>
      </c>
      <c r="I55" s="32">
        <f t="shared" si="6"/>
        <v>352.2557143</v>
      </c>
      <c r="J55" s="37">
        <f t="shared" si="7"/>
        <v>353.465</v>
      </c>
      <c r="K55" s="32">
        <f t="shared" si="8"/>
        <v>354.88</v>
      </c>
      <c r="L55" s="32">
        <f t="shared" si="9"/>
        <v>356.614</v>
      </c>
      <c r="M55" s="32">
        <f t="shared" si="10"/>
        <v>357.8945455</v>
      </c>
      <c r="N55" s="32">
        <f t="shared" si="11"/>
        <v>358.73</v>
      </c>
      <c r="O55" s="32">
        <f t="shared" si="17"/>
        <v>359.2669231</v>
      </c>
      <c r="P55" s="32">
        <f t="shared" si="18"/>
        <v>359.4221429</v>
      </c>
      <c r="Q55" s="32">
        <f t="shared" si="19"/>
        <v>359.4426667</v>
      </c>
      <c r="R55" s="4">
        <f t="shared" si="20"/>
        <v>359.31</v>
      </c>
      <c r="S55" s="4">
        <f t="shared" si="21"/>
        <v>359.3741176</v>
      </c>
      <c r="T55" s="4">
        <f t="shared" si="22"/>
        <v>359.5827778</v>
      </c>
      <c r="U55" s="4">
        <f t="shared" si="28"/>
        <v>359.5168421</v>
      </c>
      <c r="V55" s="4">
        <f t="shared" si="29"/>
        <v>359.1635</v>
      </c>
    </row>
    <row r="56">
      <c r="A56" s="30">
        <v>46042.0</v>
      </c>
      <c r="B56" s="3">
        <v>337.85</v>
      </c>
      <c r="C56" s="3">
        <v>339.6</v>
      </c>
      <c r="D56" s="32">
        <f t="shared" si="45"/>
        <v>341.565</v>
      </c>
      <c r="E56" s="32">
        <f t="shared" si="46"/>
        <v>346.2166667</v>
      </c>
      <c r="F56" s="32">
        <f t="shared" si="47"/>
        <v>347.46</v>
      </c>
      <c r="G56" s="32">
        <f t="shared" si="48"/>
        <v>347.648</v>
      </c>
      <c r="H56" s="32">
        <f t="shared" si="49"/>
        <v>348.1533333</v>
      </c>
      <c r="I56" s="32">
        <f t="shared" si="6"/>
        <v>349.22</v>
      </c>
      <c r="J56" s="37">
        <f t="shared" si="7"/>
        <v>350.67375</v>
      </c>
      <c r="K56" s="32">
        <f t="shared" si="8"/>
        <v>351.9244444</v>
      </c>
      <c r="L56" s="32">
        <f t="shared" si="9"/>
        <v>353.352</v>
      </c>
      <c r="M56" s="32">
        <f t="shared" si="10"/>
        <v>355.0672727</v>
      </c>
      <c r="N56" s="32">
        <f t="shared" si="11"/>
        <v>356.37</v>
      </c>
      <c r="O56" s="32">
        <f t="shared" si="17"/>
        <v>357.2584615</v>
      </c>
      <c r="P56" s="32">
        <f t="shared" si="18"/>
        <v>357.8621429</v>
      </c>
      <c r="Q56" s="32">
        <f t="shared" si="19"/>
        <v>358.1006667</v>
      </c>
      <c r="R56" s="4">
        <f t="shared" si="20"/>
        <v>358.2025</v>
      </c>
      <c r="S56" s="4">
        <f t="shared" si="21"/>
        <v>358.1505882</v>
      </c>
      <c r="T56" s="4">
        <f t="shared" si="22"/>
        <v>358.2755556</v>
      </c>
      <c r="U56" s="4">
        <f t="shared" si="28"/>
        <v>358.5310526</v>
      </c>
      <c r="V56" s="4">
        <f t="shared" si="29"/>
        <v>358.521</v>
      </c>
    </row>
    <row r="57">
      <c r="A57" s="30">
        <v>46043.0</v>
      </c>
      <c r="B57" s="3">
        <v>339.25</v>
      </c>
      <c r="C57" s="3">
        <v>340.31</v>
      </c>
      <c r="D57" s="32">
        <f t="shared" si="45"/>
        <v>339.955</v>
      </c>
      <c r="E57" s="32">
        <f t="shared" si="46"/>
        <v>341.1466667</v>
      </c>
      <c r="F57" s="32">
        <f t="shared" si="47"/>
        <v>344.74</v>
      </c>
      <c r="G57" s="32">
        <f t="shared" si="48"/>
        <v>346.03</v>
      </c>
      <c r="H57" s="32">
        <f t="shared" si="49"/>
        <v>346.425</v>
      </c>
      <c r="I57" s="32">
        <f t="shared" si="6"/>
        <v>347.0328571</v>
      </c>
      <c r="J57" s="37">
        <f t="shared" si="7"/>
        <v>348.10625</v>
      </c>
      <c r="K57" s="32">
        <f t="shared" si="8"/>
        <v>349.5222222</v>
      </c>
      <c r="L57" s="32">
        <f t="shared" si="9"/>
        <v>350.763</v>
      </c>
      <c r="M57" s="32">
        <f t="shared" si="10"/>
        <v>352.1663636</v>
      </c>
      <c r="N57" s="32">
        <f t="shared" si="11"/>
        <v>353.8375</v>
      </c>
      <c r="O57" s="32">
        <f t="shared" si="17"/>
        <v>355.1346154</v>
      </c>
      <c r="P57" s="32">
        <f t="shared" si="18"/>
        <v>356.0478571</v>
      </c>
      <c r="Q57" s="32">
        <f t="shared" si="19"/>
        <v>356.692</v>
      </c>
      <c r="R57" s="4">
        <f t="shared" si="20"/>
        <v>356.98875</v>
      </c>
      <c r="S57" s="4">
        <f t="shared" si="21"/>
        <v>357.15</v>
      </c>
      <c r="T57" s="4">
        <f t="shared" si="22"/>
        <v>357.1594444</v>
      </c>
      <c r="U57" s="4">
        <f t="shared" si="28"/>
        <v>357.33</v>
      </c>
      <c r="V57" s="4">
        <f t="shared" si="29"/>
        <v>357.62</v>
      </c>
    </row>
    <row r="58">
      <c r="A58" s="30">
        <v>46044.0</v>
      </c>
      <c r="B58" s="3">
        <v>347.3</v>
      </c>
      <c r="C58" s="3">
        <v>347.68</v>
      </c>
      <c r="D58" s="32">
        <f t="shared" si="45"/>
        <v>343.995</v>
      </c>
      <c r="E58" s="32">
        <f t="shared" si="46"/>
        <v>342.53</v>
      </c>
      <c r="F58" s="32">
        <f t="shared" si="47"/>
        <v>342.78</v>
      </c>
      <c r="G58" s="32">
        <f t="shared" si="48"/>
        <v>345.328</v>
      </c>
      <c r="H58" s="32">
        <f t="shared" si="49"/>
        <v>346.305</v>
      </c>
      <c r="I58" s="32">
        <f t="shared" si="6"/>
        <v>346.6042857</v>
      </c>
      <c r="J58" s="37">
        <f t="shared" si="7"/>
        <v>347.11375</v>
      </c>
      <c r="K58" s="32">
        <f t="shared" si="8"/>
        <v>348.0588889</v>
      </c>
      <c r="L58" s="32">
        <f t="shared" si="9"/>
        <v>349.338</v>
      </c>
      <c r="M58" s="32">
        <f t="shared" si="10"/>
        <v>350.4827273</v>
      </c>
      <c r="N58" s="32">
        <f t="shared" si="11"/>
        <v>351.7925</v>
      </c>
      <c r="O58" s="32">
        <f t="shared" si="17"/>
        <v>353.3638462</v>
      </c>
      <c r="P58" s="32">
        <f t="shared" si="18"/>
        <v>354.6021429</v>
      </c>
      <c r="Q58" s="32">
        <f t="shared" si="19"/>
        <v>355.49</v>
      </c>
      <c r="R58" s="4">
        <f t="shared" si="20"/>
        <v>356.12875</v>
      </c>
      <c r="S58" s="4">
        <f t="shared" si="21"/>
        <v>356.4411765</v>
      </c>
      <c r="T58" s="4">
        <f t="shared" si="22"/>
        <v>356.6238889</v>
      </c>
      <c r="U58" s="4">
        <f t="shared" si="28"/>
        <v>356.6605263</v>
      </c>
      <c r="V58" s="4">
        <f t="shared" si="29"/>
        <v>356.8475</v>
      </c>
    </row>
    <row r="59">
      <c r="A59" s="30">
        <v>46045.0</v>
      </c>
      <c r="B59" s="3">
        <v>344.45</v>
      </c>
      <c r="C59" s="3">
        <v>346.04</v>
      </c>
      <c r="D59" s="32">
        <f t="shared" si="45"/>
        <v>346.86</v>
      </c>
      <c r="E59" s="32">
        <f t="shared" si="46"/>
        <v>344.6766667</v>
      </c>
      <c r="F59" s="32">
        <f t="shared" si="47"/>
        <v>343.4075</v>
      </c>
      <c r="G59" s="32">
        <f t="shared" si="48"/>
        <v>343.432</v>
      </c>
      <c r="H59" s="32">
        <f t="shared" si="49"/>
        <v>345.4466667</v>
      </c>
      <c r="I59" s="32">
        <f t="shared" si="6"/>
        <v>346.2671429</v>
      </c>
      <c r="J59" s="37">
        <f t="shared" si="7"/>
        <v>346.53375</v>
      </c>
      <c r="K59" s="32">
        <f t="shared" si="8"/>
        <v>346.9944444</v>
      </c>
      <c r="L59" s="32">
        <f t="shared" si="9"/>
        <v>347.857</v>
      </c>
      <c r="M59" s="32">
        <f t="shared" si="10"/>
        <v>349.0381818</v>
      </c>
      <c r="N59" s="32">
        <f t="shared" si="11"/>
        <v>350.1125</v>
      </c>
      <c r="O59" s="32">
        <f t="shared" si="17"/>
        <v>351.35</v>
      </c>
      <c r="P59" s="32">
        <f t="shared" si="18"/>
        <v>352.8407143</v>
      </c>
      <c r="Q59" s="32">
        <f t="shared" si="19"/>
        <v>354.0313333</v>
      </c>
      <c r="R59" s="4">
        <f t="shared" si="20"/>
        <v>354.899375</v>
      </c>
      <c r="S59" s="4">
        <f t="shared" si="21"/>
        <v>355.5352941</v>
      </c>
      <c r="T59" s="4">
        <f t="shared" si="22"/>
        <v>355.8633333</v>
      </c>
      <c r="U59" s="4">
        <f t="shared" si="28"/>
        <v>356.0668421</v>
      </c>
      <c r="V59" s="4">
        <f t="shared" si="29"/>
        <v>356.1295</v>
      </c>
    </row>
    <row r="60">
      <c r="A60" s="30">
        <v>46049.0</v>
      </c>
      <c r="B60" s="3">
        <v>340.55</v>
      </c>
      <c r="C60" s="3">
        <v>339.96</v>
      </c>
      <c r="D60" s="32">
        <f t="shared" si="45"/>
        <v>343</v>
      </c>
      <c r="E60" s="32">
        <f t="shared" si="46"/>
        <v>344.56</v>
      </c>
      <c r="F60" s="32">
        <f t="shared" si="47"/>
        <v>343.4975</v>
      </c>
      <c r="G60" s="32">
        <f t="shared" si="48"/>
        <v>342.718</v>
      </c>
      <c r="H60" s="32">
        <f t="shared" si="49"/>
        <v>342.8533333</v>
      </c>
      <c r="I60" s="32">
        <f t="shared" si="6"/>
        <v>344.6628571</v>
      </c>
      <c r="J60" s="37">
        <f t="shared" si="7"/>
        <v>345.47875</v>
      </c>
      <c r="K60" s="32">
        <f t="shared" si="8"/>
        <v>345.8033333</v>
      </c>
      <c r="L60" s="32">
        <f t="shared" si="9"/>
        <v>346.291</v>
      </c>
      <c r="M60" s="32">
        <f t="shared" si="10"/>
        <v>347.1390909</v>
      </c>
      <c r="N60" s="32">
        <f t="shared" si="11"/>
        <v>348.2816667</v>
      </c>
      <c r="O60" s="32">
        <f t="shared" si="17"/>
        <v>349.3315385</v>
      </c>
      <c r="P60" s="32">
        <f t="shared" si="18"/>
        <v>350.5364286</v>
      </c>
      <c r="Q60" s="32">
        <f t="shared" si="19"/>
        <v>351.982</v>
      </c>
      <c r="R60" s="4">
        <f t="shared" si="20"/>
        <v>353.151875</v>
      </c>
      <c r="S60" s="4">
        <f t="shared" si="21"/>
        <v>354.0205882</v>
      </c>
      <c r="T60" s="4">
        <f t="shared" si="22"/>
        <v>354.67</v>
      </c>
      <c r="U60" s="4">
        <f t="shared" si="28"/>
        <v>355.0263158</v>
      </c>
      <c r="V60" s="4">
        <f t="shared" si="29"/>
        <v>355.2615</v>
      </c>
    </row>
    <row r="61">
      <c r="A61" s="30">
        <v>46050.0</v>
      </c>
      <c r="B61" s="3">
        <v>340.45</v>
      </c>
      <c r="C61" s="3">
        <v>340.74</v>
      </c>
      <c r="D61" s="32">
        <f t="shared" si="45"/>
        <v>340.35</v>
      </c>
      <c r="E61" s="32">
        <f t="shared" si="46"/>
        <v>342.2466667</v>
      </c>
      <c r="F61" s="32">
        <f t="shared" si="47"/>
        <v>343.605</v>
      </c>
      <c r="G61" s="32">
        <f t="shared" si="48"/>
        <v>342.946</v>
      </c>
      <c r="H61" s="32">
        <f t="shared" si="49"/>
        <v>342.3883333</v>
      </c>
      <c r="I61" s="32">
        <f t="shared" si="6"/>
        <v>342.5514286</v>
      </c>
      <c r="J61" s="37">
        <f t="shared" si="7"/>
        <v>344.1725</v>
      </c>
      <c r="K61" s="32">
        <f t="shared" si="8"/>
        <v>344.9522222</v>
      </c>
      <c r="L61" s="32">
        <f t="shared" si="9"/>
        <v>345.297</v>
      </c>
      <c r="M61" s="32">
        <f t="shared" si="10"/>
        <v>345.7863636</v>
      </c>
      <c r="N61" s="32">
        <f t="shared" si="11"/>
        <v>346.6058333</v>
      </c>
      <c r="O61" s="32">
        <f t="shared" si="17"/>
        <v>347.7015385</v>
      </c>
      <c r="P61" s="32">
        <f t="shared" si="18"/>
        <v>348.7178571</v>
      </c>
      <c r="Q61" s="32">
        <f t="shared" si="19"/>
        <v>349.8833333</v>
      </c>
      <c r="R61" s="4">
        <f t="shared" si="20"/>
        <v>351.279375</v>
      </c>
      <c r="S61" s="4">
        <f t="shared" si="21"/>
        <v>352.4217647</v>
      </c>
      <c r="T61" s="4">
        <f t="shared" si="22"/>
        <v>353.2827778</v>
      </c>
      <c r="U61" s="4">
        <f t="shared" si="28"/>
        <v>353.9368421</v>
      </c>
      <c r="V61" s="4">
        <f t="shared" si="29"/>
        <v>354.312</v>
      </c>
    </row>
    <row r="62">
      <c r="A62" s="30">
        <v>46051.0</v>
      </c>
      <c r="B62" s="3">
        <v>351.8</v>
      </c>
      <c r="C62" s="3">
        <v>345.59</v>
      </c>
      <c r="D62" s="32">
        <f t="shared" si="45"/>
        <v>343.165</v>
      </c>
      <c r="E62" s="32">
        <f t="shared" si="46"/>
        <v>342.0966667</v>
      </c>
      <c r="F62" s="32">
        <f t="shared" si="47"/>
        <v>343.0825</v>
      </c>
      <c r="G62" s="32">
        <f t="shared" si="48"/>
        <v>344.002</v>
      </c>
      <c r="H62" s="32">
        <f t="shared" si="49"/>
        <v>343.3866667</v>
      </c>
      <c r="I62" s="32">
        <f t="shared" si="6"/>
        <v>342.8457143</v>
      </c>
      <c r="J62" s="37">
        <f t="shared" si="7"/>
        <v>342.93125</v>
      </c>
      <c r="K62" s="32">
        <f t="shared" si="8"/>
        <v>344.33</v>
      </c>
      <c r="L62" s="32">
        <f t="shared" si="9"/>
        <v>345.016</v>
      </c>
      <c r="M62" s="32">
        <f t="shared" si="10"/>
        <v>345.3236364</v>
      </c>
      <c r="N62" s="32">
        <f t="shared" si="11"/>
        <v>345.77</v>
      </c>
      <c r="O62" s="32">
        <f t="shared" si="17"/>
        <v>346.5276923</v>
      </c>
      <c r="P62" s="32">
        <f t="shared" si="18"/>
        <v>347.5507143</v>
      </c>
      <c r="Q62" s="32">
        <f t="shared" si="19"/>
        <v>348.5093333</v>
      </c>
      <c r="R62" s="4">
        <f t="shared" si="20"/>
        <v>349.615</v>
      </c>
      <c r="S62" s="4">
        <f t="shared" si="21"/>
        <v>350.9447059</v>
      </c>
      <c r="T62" s="4">
        <f t="shared" si="22"/>
        <v>352.0422222</v>
      </c>
      <c r="U62" s="4">
        <f t="shared" si="28"/>
        <v>352.8778947</v>
      </c>
      <c r="V62" s="4">
        <f t="shared" si="29"/>
        <v>353.5195</v>
      </c>
    </row>
    <row r="63">
      <c r="A63" s="30">
        <v>46052.0</v>
      </c>
      <c r="B63" s="3">
        <v>350.05</v>
      </c>
      <c r="C63" s="3">
        <v>350.32</v>
      </c>
      <c r="D63" s="155">
        <f>SUM(C62:C63)/2</f>
        <v>347.955</v>
      </c>
      <c r="E63" s="123">
        <f>SUM(C61:C63)/3</f>
        <v>345.55</v>
      </c>
      <c r="F63" s="100">
        <f>SUM(C60:C63)/4</f>
        <v>344.1525</v>
      </c>
      <c r="G63" s="100">
        <f>SUM(C59:C63)/5</f>
        <v>344.53</v>
      </c>
      <c r="H63" s="122">
        <f>SUM(C58:C63)/6</f>
        <v>345.055</v>
      </c>
      <c r="I63" s="100">
        <f t="shared" si="6"/>
        <v>344.3771429</v>
      </c>
      <c r="J63" s="134">
        <f t="shared" si="7"/>
        <v>343.78</v>
      </c>
      <c r="K63" s="124">
        <f t="shared" si="8"/>
        <v>343.7522222</v>
      </c>
      <c r="L63" s="272">
        <f t="shared" si="9"/>
        <v>344.929</v>
      </c>
      <c r="M63" s="105">
        <f t="shared" si="10"/>
        <v>345.4981818</v>
      </c>
      <c r="N63" s="156">
        <f t="shared" si="11"/>
        <v>345.74</v>
      </c>
      <c r="O63" s="108">
        <f t="shared" si="17"/>
        <v>346.12</v>
      </c>
      <c r="P63" s="109">
        <f t="shared" si="18"/>
        <v>346.7985714</v>
      </c>
      <c r="Q63" s="111">
        <f t="shared" si="19"/>
        <v>347.7353333</v>
      </c>
      <c r="R63" s="242">
        <f t="shared" si="20"/>
        <v>348.6225</v>
      </c>
      <c r="S63" s="273">
        <f t="shared" si="21"/>
        <v>349.6564706</v>
      </c>
      <c r="T63" s="210">
        <f t="shared" si="22"/>
        <v>350.91</v>
      </c>
      <c r="U63" s="240">
        <f t="shared" si="28"/>
        <v>351.9515789</v>
      </c>
      <c r="V63" s="222">
        <f t="shared" si="29"/>
        <v>352.75</v>
      </c>
    </row>
    <row r="64">
      <c r="A64" s="30">
        <v>46054.0</v>
      </c>
      <c r="B64" s="3">
        <v>344.65</v>
      </c>
      <c r="C64" s="3">
        <v>350.75</v>
      </c>
      <c r="D64" s="32">
        <f t="shared" ref="D64:D75" si="50">SUM(C63:C64)/2</f>
        <v>350.535</v>
      </c>
      <c r="E64" s="32">
        <f t="shared" ref="E64:E75" si="51">SUM(C62:C64)/3</f>
        <v>348.8866667</v>
      </c>
      <c r="F64" s="32">
        <f t="shared" ref="F64:F75" si="52">SUM(C61:C64)/4</f>
        <v>346.85</v>
      </c>
      <c r="G64" s="32">
        <f t="shared" ref="G64:G75" si="53">SUM(C60:C64)/5</f>
        <v>345.472</v>
      </c>
      <c r="H64" s="32">
        <f t="shared" ref="H64:H75" si="54">SUM(C59:C64)/6</f>
        <v>345.5666667</v>
      </c>
      <c r="I64" s="32">
        <f t="shared" si="6"/>
        <v>345.8685714</v>
      </c>
      <c r="J64" s="37">
        <f t="shared" si="7"/>
        <v>345.17375</v>
      </c>
      <c r="K64" s="32">
        <f t="shared" si="8"/>
        <v>344.5544444</v>
      </c>
      <c r="L64" s="32">
        <f t="shared" si="9"/>
        <v>344.452</v>
      </c>
      <c r="M64" s="32">
        <f t="shared" si="10"/>
        <v>345.4581818</v>
      </c>
      <c r="N64" s="32">
        <f t="shared" si="11"/>
        <v>345.9358333</v>
      </c>
      <c r="O64" s="32">
        <f t="shared" si="17"/>
        <v>346.1253846</v>
      </c>
      <c r="P64" s="32">
        <f t="shared" si="18"/>
        <v>346.4507143</v>
      </c>
      <c r="Q64" s="32">
        <f t="shared" si="19"/>
        <v>347.062</v>
      </c>
      <c r="R64" s="4">
        <f t="shared" si="20"/>
        <v>347.92375</v>
      </c>
      <c r="S64" s="4">
        <f t="shared" si="21"/>
        <v>348.7476471</v>
      </c>
      <c r="T64" s="4">
        <f t="shared" si="22"/>
        <v>349.7172222</v>
      </c>
      <c r="U64" s="4">
        <f t="shared" si="28"/>
        <v>350.9015789</v>
      </c>
      <c r="V64" s="4">
        <f t="shared" si="29"/>
        <v>351.8915</v>
      </c>
    </row>
    <row r="65">
      <c r="A65" s="30">
        <v>46055.0</v>
      </c>
      <c r="B65" s="3">
        <v>362.9</v>
      </c>
      <c r="C65" s="3">
        <v>356.7</v>
      </c>
      <c r="D65" s="32">
        <f t="shared" si="50"/>
        <v>353.725</v>
      </c>
      <c r="E65" s="32">
        <f t="shared" si="51"/>
        <v>352.59</v>
      </c>
      <c r="F65" s="32">
        <f t="shared" si="52"/>
        <v>350.84</v>
      </c>
      <c r="G65" s="32">
        <f t="shared" si="53"/>
        <v>348.82</v>
      </c>
      <c r="H65" s="32">
        <f t="shared" si="54"/>
        <v>347.3433333</v>
      </c>
      <c r="I65" s="32">
        <f t="shared" si="6"/>
        <v>347.1571429</v>
      </c>
      <c r="J65" s="37">
        <f t="shared" si="7"/>
        <v>347.2225</v>
      </c>
      <c r="K65" s="32">
        <f t="shared" si="8"/>
        <v>346.4544444</v>
      </c>
      <c r="L65" s="32">
        <f t="shared" si="9"/>
        <v>345.769</v>
      </c>
      <c r="M65" s="32">
        <f t="shared" si="10"/>
        <v>345.5654545</v>
      </c>
      <c r="N65" s="32">
        <f t="shared" si="11"/>
        <v>346.395</v>
      </c>
      <c r="O65" s="32">
        <f t="shared" si="17"/>
        <v>346.7638462</v>
      </c>
      <c r="P65" s="32">
        <f t="shared" si="18"/>
        <v>346.8807143</v>
      </c>
      <c r="Q65" s="32">
        <f t="shared" si="19"/>
        <v>347.134</v>
      </c>
      <c r="R65" s="4">
        <f t="shared" si="20"/>
        <v>347.664375</v>
      </c>
      <c r="S65" s="4">
        <f t="shared" si="21"/>
        <v>348.44</v>
      </c>
      <c r="T65" s="4">
        <f t="shared" si="22"/>
        <v>349.1894444</v>
      </c>
      <c r="U65" s="4">
        <f t="shared" si="28"/>
        <v>350.0847368</v>
      </c>
      <c r="V65" s="4">
        <f t="shared" si="29"/>
        <v>351.1915</v>
      </c>
    </row>
    <row r="66">
      <c r="A66" s="30">
        <v>46056.0</v>
      </c>
      <c r="B66" s="3">
        <v>372.05</v>
      </c>
      <c r="C66" s="3">
        <v>372.54</v>
      </c>
      <c r="D66" s="32">
        <f t="shared" si="50"/>
        <v>364.62</v>
      </c>
      <c r="E66" s="32">
        <f t="shared" si="51"/>
        <v>359.9966667</v>
      </c>
      <c r="F66" s="32">
        <f t="shared" si="52"/>
        <v>357.5775</v>
      </c>
      <c r="G66" s="32">
        <f t="shared" si="53"/>
        <v>355.18</v>
      </c>
      <c r="H66" s="32">
        <f t="shared" si="54"/>
        <v>352.7733333</v>
      </c>
      <c r="I66" s="32">
        <f t="shared" si="6"/>
        <v>350.9428571</v>
      </c>
      <c r="J66" s="37">
        <f t="shared" si="7"/>
        <v>350.33</v>
      </c>
      <c r="K66" s="32">
        <f t="shared" si="8"/>
        <v>350.0355556</v>
      </c>
      <c r="L66" s="32">
        <f t="shared" si="9"/>
        <v>349.063</v>
      </c>
      <c r="M66" s="32">
        <f t="shared" si="10"/>
        <v>348.2027273</v>
      </c>
      <c r="N66" s="32">
        <f t="shared" si="11"/>
        <v>347.8133333</v>
      </c>
      <c r="O66" s="32">
        <f t="shared" si="17"/>
        <v>348.4061538</v>
      </c>
      <c r="P66" s="32">
        <f t="shared" si="18"/>
        <v>348.605</v>
      </c>
      <c r="Q66" s="32">
        <f t="shared" si="19"/>
        <v>348.5913333</v>
      </c>
      <c r="R66" s="4">
        <f t="shared" si="20"/>
        <v>348.721875</v>
      </c>
      <c r="S66" s="4">
        <f t="shared" si="21"/>
        <v>349.1276471</v>
      </c>
      <c r="T66" s="4">
        <f t="shared" si="22"/>
        <v>349.7788889</v>
      </c>
      <c r="U66" s="4">
        <f t="shared" si="28"/>
        <v>350.4184211</v>
      </c>
      <c r="V66" s="4">
        <f t="shared" si="29"/>
        <v>351.2075</v>
      </c>
    </row>
    <row r="67">
      <c r="A67" s="30">
        <v>46057.0</v>
      </c>
      <c r="B67" s="3">
        <v>375.45</v>
      </c>
      <c r="C67" s="3">
        <v>373.39</v>
      </c>
      <c r="D67" s="32">
        <f t="shared" si="50"/>
        <v>372.965</v>
      </c>
      <c r="E67" s="32">
        <f t="shared" si="51"/>
        <v>367.5433333</v>
      </c>
      <c r="F67" s="32">
        <f t="shared" si="52"/>
        <v>363.345</v>
      </c>
      <c r="G67" s="32">
        <f t="shared" si="53"/>
        <v>360.74</v>
      </c>
      <c r="H67" s="32">
        <f t="shared" si="54"/>
        <v>358.215</v>
      </c>
      <c r="I67" s="32">
        <f t="shared" si="6"/>
        <v>355.7185714</v>
      </c>
      <c r="J67" s="37">
        <f t="shared" si="7"/>
        <v>353.74875</v>
      </c>
      <c r="K67" s="32">
        <f t="shared" si="8"/>
        <v>352.8922222</v>
      </c>
      <c r="L67" s="32">
        <f t="shared" si="9"/>
        <v>352.371</v>
      </c>
      <c r="M67" s="32">
        <f t="shared" si="10"/>
        <v>351.2745455</v>
      </c>
      <c r="N67" s="32">
        <f t="shared" si="11"/>
        <v>350.3016667</v>
      </c>
      <c r="O67" s="32">
        <f t="shared" si="17"/>
        <v>349.7807692</v>
      </c>
      <c r="P67" s="32">
        <f t="shared" si="18"/>
        <v>350.1907143</v>
      </c>
      <c r="Q67" s="32">
        <f t="shared" si="19"/>
        <v>350.2573333</v>
      </c>
      <c r="R67" s="4">
        <f t="shared" si="20"/>
        <v>350.14125</v>
      </c>
      <c r="S67" s="4">
        <f t="shared" si="21"/>
        <v>350.1729412</v>
      </c>
      <c r="T67" s="4">
        <f t="shared" si="22"/>
        <v>350.4755556</v>
      </c>
      <c r="U67" s="4">
        <f t="shared" si="28"/>
        <v>351.0215789</v>
      </c>
      <c r="V67" s="4">
        <f t="shared" si="29"/>
        <v>351.567</v>
      </c>
    </row>
    <row r="68">
      <c r="A68" s="30">
        <v>46058.0</v>
      </c>
      <c r="B68" s="3">
        <v>374.15</v>
      </c>
      <c r="C68" s="3">
        <v>370.21</v>
      </c>
      <c r="D68" s="32">
        <f t="shared" si="50"/>
        <v>371.8</v>
      </c>
      <c r="E68" s="32">
        <f t="shared" si="51"/>
        <v>372.0466667</v>
      </c>
      <c r="F68" s="32">
        <f t="shared" si="52"/>
        <v>368.21</v>
      </c>
      <c r="G68" s="32">
        <f t="shared" si="53"/>
        <v>364.718</v>
      </c>
      <c r="H68" s="32">
        <f t="shared" si="54"/>
        <v>362.3183333</v>
      </c>
      <c r="I68" s="32">
        <f t="shared" si="6"/>
        <v>359.9285714</v>
      </c>
      <c r="J68" s="37">
        <f t="shared" si="7"/>
        <v>357.53</v>
      </c>
      <c r="K68" s="32">
        <f t="shared" si="8"/>
        <v>355.5777778</v>
      </c>
      <c r="L68" s="32">
        <f t="shared" si="9"/>
        <v>354.624</v>
      </c>
      <c r="M68" s="32">
        <f t="shared" si="10"/>
        <v>353.9927273</v>
      </c>
      <c r="N68" s="32">
        <f t="shared" si="11"/>
        <v>352.8525</v>
      </c>
      <c r="O68" s="32">
        <f t="shared" si="17"/>
        <v>351.8330769</v>
      </c>
      <c r="P68" s="32">
        <f t="shared" si="18"/>
        <v>351.24</v>
      </c>
      <c r="Q68" s="32">
        <f t="shared" si="19"/>
        <v>351.5253333</v>
      </c>
      <c r="R68" s="4">
        <f t="shared" si="20"/>
        <v>351.504375</v>
      </c>
      <c r="S68" s="4">
        <f t="shared" si="21"/>
        <v>351.3217647</v>
      </c>
      <c r="T68" s="4">
        <f t="shared" si="22"/>
        <v>351.2861111</v>
      </c>
      <c r="U68" s="4">
        <f t="shared" si="28"/>
        <v>351.5142105</v>
      </c>
      <c r="V68" s="4">
        <f t="shared" si="29"/>
        <v>351.981</v>
      </c>
    </row>
    <row r="69">
      <c r="A69" s="30">
        <v>46059.0</v>
      </c>
      <c r="B69" s="3">
        <v>369.5</v>
      </c>
      <c r="C69" s="3">
        <v>372.37</v>
      </c>
      <c r="D69" s="32">
        <f t="shared" si="50"/>
        <v>371.29</v>
      </c>
      <c r="E69" s="32">
        <f t="shared" si="51"/>
        <v>371.99</v>
      </c>
      <c r="F69" s="32">
        <f t="shared" si="52"/>
        <v>372.1275</v>
      </c>
      <c r="G69" s="32">
        <f t="shared" si="53"/>
        <v>369.042</v>
      </c>
      <c r="H69" s="32">
        <f t="shared" si="54"/>
        <v>365.9933333</v>
      </c>
      <c r="I69" s="32">
        <f t="shared" si="6"/>
        <v>363.7542857</v>
      </c>
      <c r="J69" s="37">
        <f t="shared" si="7"/>
        <v>361.48375</v>
      </c>
      <c r="K69" s="32">
        <f t="shared" si="8"/>
        <v>359.1788889</v>
      </c>
      <c r="L69" s="32">
        <f t="shared" si="9"/>
        <v>357.257</v>
      </c>
      <c r="M69" s="32">
        <f t="shared" si="10"/>
        <v>356.2372727</v>
      </c>
      <c r="N69" s="32">
        <f t="shared" si="11"/>
        <v>355.5241667</v>
      </c>
      <c r="O69" s="32">
        <f t="shared" si="17"/>
        <v>354.3538462</v>
      </c>
      <c r="P69" s="32">
        <f t="shared" si="18"/>
        <v>353.3</v>
      </c>
      <c r="Q69" s="32">
        <f t="shared" si="19"/>
        <v>352.6486667</v>
      </c>
      <c r="R69" s="4">
        <f t="shared" si="20"/>
        <v>352.828125</v>
      </c>
      <c r="S69" s="4">
        <f t="shared" si="21"/>
        <v>352.7317647</v>
      </c>
      <c r="T69" s="4">
        <f t="shared" si="22"/>
        <v>352.4911111</v>
      </c>
      <c r="U69" s="4">
        <f t="shared" si="28"/>
        <v>352.3957895</v>
      </c>
      <c r="V69" s="4">
        <f t="shared" si="29"/>
        <v>352.557</v>
      </c>
    </row>
    <row r="70">
      <c r="A70" s="30">
        <v>46062.0</v>
      </c>
      <c r="B70" s="3">
        <v>377.4</v>
      </c>
      <c r="C70" s="3">
        <v>376.26</v>
      </c>
      <c r="D70" s="32">
        <f t="shared" si="50"/>
        <v>374.315</v>
      </c>
      <c r="E70" s="32">
        <f t="shared" si="51"/>
        <v>372.9466667</v>
      </c>
      <c r="F70" s="32">
        <f t="shared" si="52"/>
        <v>373.0575</v>
      </c>
      <c r="G70" s="32">
        <f t="shared" si="53"/>
        <v>372.954</v>
      </c>
      <c r="H70" s="32">
        <f t="shared" si="54"/>
        <v>370.245</v>
      </c>
      <c r="I70" s="32">
        <f t="shared" si="6"/>
        <v>367.46</v>
      </c>
      <c r="J70" s="37">
        <f t="shared" si="7"/>
        <v>365.3175</v>
      </c>
      <c r="K70" s="32">
        <f t="shared" si="8"/>
        <v>363.1255556</v>
      </c>
      <c r="L70" s="32">
        <f t="shared" si="9"/>
        <v>360.887</v>
      </c>
      <c r="M70" s="32">
        <f t="shared" si="10"/>
        <v>358.9845455</v>
      </c>
      <c r="N70" s="32">
        <f t="shared" si="11"/>
        <v>357.9058333</v>
      </c>
      <c r="O70" s="32">
        <f t="shared" si="17"/>
        <v>357.1192308</v>
      </c>
      <c r="P70" s="32">
        <f t="shared" si="18"/>
        <v>355.9185714</v>
      </c>
      <c r="Q70" s="32">
        <f t="shared" si="19"/>
        <v>354.8306667</v>
      </c>
      <c r="R70" s="4">
        <f t="shared" si="20"/>
        <v>354.124375</v>
      </c>
      <c r="S70" s="4">
        <f t="shared" si="21"/>
        <v>354.2064706</v>
      </c>
      <c r="T70" s="4">
        <f t="shared" si="22"/>
        <v>354.0388889</v>
      </c>
      <c r="U70" s="4">
        <f t="shared" si="28"/>
        <v>353.7421053</v>
      </c>
      <c r="V70" s="4">
        <f t="shared" si="29"/>
        <v>353.589</v>
      </c>
    </row>
    <row r="71">
      <c r="A71" s="30">
        <v>46063.0</v>
      </c>
      <c r="B71" s="3">
        <v>379.35</v>
      </c>
      <c r="C71" s="3">
        <v>379.99</v>
      </c>
      <c r="D71" s="32">
        <f t="shared" si="50"/>
        <v>378.125</v>
      </c>
      <c r="E71" s="32">
        <f t="shared" si="51"/>
        <v>376.2066667</v>
      </c>
      <c r="F71" s="32">
        <f t="shared" si="52"/>
        <v>374.7075</v>
      </c>
      <c r="G71" s="32">
        <f t="shared" si="53"/>
        <v>374.444</v>
      </c>
      <c r="H71" s="32">
        <f t="shared" si="54"/>
        <v>374.1266667</v>
      </c>
      <c r="I71" s="32">
        <f t="shared" si="6"/>
        <v>371.6371429</v>
      </c>
      <c r="J71" s="37">
        <f t="shared" si="7"/>
        <v>369.02625</v>
      </c>
      <c r="K71" s="32">
        <f t="shared" si="8"/>
        <v>366.9477778</v>
      </c>
      <c r="L71" s="32">
        <f t="shared" si="9"/>
        <v>364.812</v>
      </c>
      <c r="M71" s="32">
        <f t="shared" si="10"/>
        <v>362.6236364</v>
      </c>
      <c r="N71" s="32">
        <f t="shared" si="11"/>
        <v>360.735</v>
      </c>
      <c r="O71" s="32">
        <f t="shared" si="17"/>
        <v>359.6046154</v>
      </c>
      <c r="P71" s="32">
        <f t="shared" si="18"/>
        <v>358.7528571</v>
      </c>
      <c r="Q71" s="32">
        <f t="shared" si="19"/>
        <v>357.5233333</v>
      </c>
      <c r="R71" s="4">
        <f t="shared" si="20"/>
        <v>356.403125</v>
      </c>
      <c r="S71" s="4">
        <f t="shared" si="21"/>
        <v>355.6458824</v>
      </c>
      <c r="T71" s="4">
        <f t="shared" si="22"/>
        <v>355.6388889</v>
      </c>
      <c r="U71" s="4">
        <f t="shared" si="28"/>
        <v>355.4047368</v>
      </c>
      <c r="V71" s="4">
        <f t="shared" si="29"/>
        <v>355.0545</v>
      </c>
    </row>
    <row r="72">
      <c r="A72" s="30">
        <v>46064.0</v>
      </c>
      <c r="B72" s="3">
        <v>384.7</v>
      </c>
      <c r="C72" s="3">
        <v>384.88</v>
      </c>
      <c r="D72" s="32">
        <f t="shared" si="50"/>
        <v>382.435</v>
      </c>
      <c r="E72" s="32">
        <f t="shared" si="51"/>
        <v>380.3766667</v>
      </c>
      <c r="F72" s="32">
        <f t="shared" si="52"/>
        <v>378.375</v>
      </c>
      <c r="G72" s="32">
        <f t="shared" si="53"/>
        <v>376.742</v>
      </c>
      <c r="H72" s="32">
        <f t="shared" si="54"/>
        <v>376.1833333</v>
      </c>
      <c r="I72" s="32">
        <f t="shared" si="6"/>
        <v>375.6628571</v>
      </c>
      <c r="J72" s="37">
        <f t="shared" si="7"/>
        <v>373.2925</v>
      </c>
      <c r="K72" s="32">
        <f t="shared" si="8"/>
        <v>370.7877778</v>
      </c>
      <c r="L72" s="32">
        <f t="shared" si="9"/>
        <v>368.741</v>
      </c>
      <c r="M72" s="32">
        <f t="shared" si="10"/>
        <v>366.6363636</v>
      </c>
      <c r="N72" s="32">
        <f t="shared" si="11"/>
        <v>364.4783333</v>
      </c>
      <c r="O72" s="32">
        <f t="shared" si="17"/>
        <v>362.5923077</v>
      </c>
      <c r="P72" s="32">
        <f t="shared" si="18"/>
        <v>361.41</v>
      </c>
      <c r="Q72" s="32">
        <f t="shared" si="19"/>
        <v>360.4946667</v>
      </c>
      <c r="R72" s="4">
        <f t="shared" si="20"/>
        <v>359.233125</v>
      </c>
      <c r="S72" s="4">
        <f t="shared" si="21"/>
        <v>358.0782353</v>
      </c>
      <c r="T72" s="4">
        <f t="shared" si="22"/>
        <v>357.27</v>
      </c>
      <c r="U72" s="4">
        <f t="shared" si="28"/>
        <v>357.1778947</v>
      </c>
      <c r="V72" s="4">
        <f t="shared" si="29"/>
        <v>356.8785</v>
      </c>
    </row>
    <row r="73">
      <c r="A73" s="30">
        <v>46065.0</v>
      </c>
      <c r="B73" s="3">
        <v>383.45</v>
      </c>
      <c r="C73" s="3">
        <v>383.64</v>
      </c>
      <c r="D73" s="32">
        <f t="shared" si="50"/>
        <v>384.26</v>
      </c>
      <c r="E73" s="32">
        <f t="shared" si="51"/>
        <v>382.8366667</v>
      </c>
      <c r="F73" s="32">
        <f t="shared" si="52"/>
        <v>381.1925</v>
      </c>
      <c r="G73" s="32">
        <f t="shared" si="53"/>
        <v>379.428</v>
      </c>
      <c r="H73" s="32">
        <f t="shared" si="54"/>
        <v>377.8916667</v>
      </c>
      <c r="I73" s="32">
        <f t="shared" si="6"/>
        <v>377.2485714</v>
      </c>
      <c r="J73" s="37">
        <f t="shared" si="7"/>
        <v>376.66</v>
      </c>
      <c r="K73" s="32">
        <f t="shared" si="8"/>
        <v>374.4422222</v>
      </c>
      <c r="L73" s="32">
        <f t="shared" si="9"/>
        <v>372.073</v>
      </c>
      <c r="M73" s="32">
        <f t="shared" si="10"/>
        <v>370.0954545</v>
      </c>
      <c r="N73" s="32">
        <f t="shared" si="11"/>
        <v>368.0533333</v>
      </c>
      <c r="O73" s="32">
        <f t="shared" si="17"/>
        <v>365.9523077</v>
      </c>
      <c r="P73" s="32">
        <f t="shared" si="18"/>
        <v>364.0957143</v>
      </c>
      <c r="Q73" s="32">
        <f t="shared" si="19"/>
        <v>362.892</v>
      </c>
      <c r="R73" s="4">
        <f t="shared" si="20"/>
        <v>361.94125</v>
      </c>
      <c r="S73" s="4">
        <f t="shared" si="21"/>
        <v>360.6688235</v>
      </c>
      <c r="T73" s="4">
        <f t="shared" si="22"/>
        <v>359.4983333</v>
      </c>
      <c r="U73" s="4">
        <f t="shared" si="28"/>
        <v>358.6578947</v>
      </c>
      <c r="V73" s="4">
        <f t="shared" si="29"/>
        <v>358.501</v>
      </c>
    </row>
    <row r="74">
      <c r="A74" s="30">
        <v>46066.0</v>
      </c>
      <c r="B74" s="3">
        <v>380.25</v>
      </c>
      <c r="C74" s="3">
        <v>380.98</v>
      </c>
      <c r="D74" s="32">
        <f t="shared" si="50"/>
        <v>382.31</v>
      </c>
      <c r="E74" s="32">
        <f t="shared" si="51"/>
        <v>383.1666667</v>
      </c>
      <c r="F74" s="32">
        <f t="shared" si="52"/>
        <v>382.3725</v>
      </c>
      <c r="G74" s="32">
        <f t="shared" si="53"/>
        <v>381.15</v>
      </c>
      <c r="H74" s="32">
        <f t="shared" si="54"/>
        <v>379.6866667</v>
      </c>
      <c r="I74" s="32">
        <f t="shared" si="6"/>
        <v>378.3328571</v>
      </c>
      <c r="J74" s="37">
        <f t="shared" si="7"/>
        <v>377.715</v>
      </c>
      <c r="K74" s="32">
        <f t="shared" si="8"/>
        <v>377.14</v>
      </c>
      <c r="L74" s="32">
        <f t="shared" si="9"/>
        <v>375.096</v>
      </c>
      <c r="M74" s="32">
        <f t="shared" si="10"/>
        <v>372.8827273</v>
      </c>
      <c r="N74" s="32">
        <f t="shared" si="11"/>
        <v>371.0025</v>
      </c>
      <c r="O74" s="32">
        <f t="shared" si="17"/>
        <v>369.0476923</v>
      </c>
      <c r="P74" s="32">
        <f t="shared" si="18"/>
        <v>367.0257143</v>
      </c>
      <c r="Q74" s="32">
        <f t="shared" si="19"/>
        <v>365.2213333</v>
      </c>
      <c r="R74" s="4">
        <f t="shared" si="20"/>
        <v>364.0225</v>
      </c>
      <c r="S74" s="4">
        <f t="shared" si="21"/>
        <v>363.0611765</v>
      </c>
      <c r="T74" s="4">
        <f t="shared" si="22"/>
        <v>361.7972222</v>
      </c>
      <c r="U74" s="4">
        <f t="shared" si="28"/>
        <v>360.6289474</v>
      </c>
      <c r="V74" s="4">
        <f t="shared" si="29"/>
        <v>359.774</v>
      </c>
    </row>
    <row r="75">
      <c r="A75" s="30">
        <v>46069.0</v>
      </c>
      <c r="B75" s="3">
        <v>377.25</v>
      </c>
      <c r="C75" s="3">
        <v>377.21</v>
      </c>
      <c r="D75" s="32">
        <f t="shared" si="50"/>
        <v>379.095</v>
      </c>
      <c r="E75" s="32">
        <f t="shared" si="51"/>
        <v>380.61</v>
      </c>
      <c r="F75" s="32">
        <f t="shared" si="52"/>
        <v>381.6775</v>
      </c>
      <c r="G75" s="32">
        <f t="shared" si="53"/>
        <v>381.34</v>
      </c>
      <c r="H75" s="32">
        <f t="shared" si="54"/>
        <v>380.4933333</v>
      </c>
      <c r="I75" s="32">
        <f t="shared" si="6"/>
        <v>379.3328571</v>
      </c>
      <c r="J75" s="37">
        <f t="shared" si="7"/>
        <v>378.1925</v>
      </c>
      <c r="K75" s="32">
        <f t="shared" si="8"/>
        <v>377.6588889</v>
      </c>
      <c r="L75" s="32">
        <f t="shared" si="9"/>
        <v>377.147</v>
      </c>
      <c r="M75" s="32">
        <f t="shared" si="10"/>
        <v>375.2881818</v>
      </c>
      <c r="N75" s="32">
        <f t="shared" si="11"/>
        <v>373.2433333</v>
      </c>
      <c r="O75" s="32">
        <f t="shared" si="17"/>
        <v>371.48</v>
      </c>
      <c r="P75" s="32">
        <f t="shared" si="18"/>
        <v>369.6307143</v>
      </c>
      <c r="Q75" s="32">
        <f t="shared" si="19"/>
        <v>367.7046667</v>
      </c>
      <c r="R75" s="4">
        <f t="shared" si="20"/>
        <v>365.970625</v>
      </c>
      <c r="S75" s="4">
        <f t="shared" si="21"/>
        <v>364.7982353</v>
      </c>
      <c r="T75" s="4">
        <f t="shared" si="22"/>
        <v>363.8472222</v>
      </c>
      <c r="U75" s="4">
        <f t="shared" si="28"/>
        <v>362.6084211</v>
      </c>
      <c r="V75" s="4">
        <f t="shared" si="29"/>
        <v>361.458</v>
      </c>
    </row>
    <row r="76">
      <c r="A76" s="30">
        <v>46070.0</v>
      </c>
      <c r="B76" s="3">
        <v>382.85</v>
      </c>
      <c r="C76" s="3">
        <v>379.87</v>
      </c>
      <c r="D76" s="85">
        <f t="shared" ref="D76:D77" si="55">SUM(C75:C76)/2</f>
        <v>378.54</v>
      </c>
      <c r="E76" s="68">
        <f t="shared" ref="E76:E77" si="56">SUM(C74:C76)/3</f>
        <v>379.3533333</v>
      </c>
      <c r="F76" s="78">
        <f t="shared" ref="F76:F77" si="57">SUM(C73:C76)/4</f>
        <v>380.425</v>
      </c>
      <c r="G76" s="203">
        <f t="shared" ref="G76:G77" si="58">SUM(C72:C76)/5</f>
        <v>381.316</v>
      </c>
      <c r="H76" s="203">
        <f t="shared" ref="H76:H77" si="59">SUM(C71:C76)/6</f>
        <v>381.095</v>
      </c>
      <c r="I76" s="69">
        <f t="shared" si="6"/>
        <v>380.4042857</v>
      </c>
      <c r="J76" s="204">
        <f t="shared" si="7"/>
        <v>379.4</v>
      </c>
      <c r="K76" s="56">
        <f t="shared" si="8"/>
        <v>378.3788889</v>
      </c>
      <c r="L76" s="205">
        <f t="shared" si="9"/>
        <v>377.88</v>
      </c>
      <c r="M76" s="90">
        <f t="shared" si="10"/>
        <v>377.3945455</v>
      </c>
      <c r="N76" s="206">
        <f t="shared" si="11"/>
        <v>375.67</v>
      </c>
      <c r="O76" s="198">
        <f t="shared" si="17"/>
        <v>373.7530769</v>
      </c>
      <c r="P76" s="207">
        <f t="shared" si="18"/>
        <v>372.0792857</v>
      </c>
      <c r="Q76" s="208">
        <f t="shared" si="19"/>
        <v>370.3133333</v>
      </c>
      <c r="R76" s="195">
        <f t="shared" si="20"/>
        <v>368.465</v>
      </c>
      <c r="S76" s="209">
        <f t="shared" si="21"/>
        <v>366.7882353</v>
      </c>
      <c r="T76" s="210">
        <f t="shared" si="22"/>
        <v>365.6355556</v>
      </c>
      <c r="U76" s="211">
        <f t="shared" si="28"/>
        <v>364.6905263</v>
      </c>
      <c r="V76" s="212">
        <f t="shared" si="29"/>
        <v>363.4715</v>
      </c>
    </row>
    <row r="77">
      <c r="A77" s="30">
        <v>46071.0</v>
      </c>
      <c r="B77" s="3">
        <v>382.85</v>
      </c>
      <c r="C77" s="3">
        <v>382.02</v>
      </c>
      <c r="D77" s="242">
        <f t="shared" si="55"/>
        <v>380.945</v>
      </c>
      <c r="E77" s="276">
        <f t="shared" si="56"/>
        <v>379.7</v>
      </c>
      <c r="F77" s="273">
        <f t="shared" si="57"/>
        <v>380.02</v>
      </c>
      <c r="G77" s="277">
        <f t="shared" si="58"/>
        <v>380.744</v>
      </c>
      <c r="H77" s="219">
        <f t="shared" si="59"/>
        <v>381.4333333</v>
      </c>
      <c r="I77" s="195">
        <f t="shared" si="6"/>
        <v>381.2271429</v>
      </c>
      <c r="J77" s="220">
        <f t="shared" si="7"/>
        <v>380.60625</v>
      </c>
      <c r="K77" s="220">
        <f t="shared" si="8"/>
        <v>379.6911111</v>
      </c>
      <c r="L77" s="220">
        <f t="shared" si="9"/>
        <v>378.743</v>
      </c>
      <c r="M77" s="219">
        <f t="shared" si="10"/>
        <v>378.2563636</v>
      </c>
      <c r="N77" s="278">
        <f t="shared" si="11"/>
        <v>377.78</v>
      </c>
      <c r="O77" s="273">
        <f t="shared" si="17"/>
        <v>376.1584615</v>
      </c>
      <c r="P77" s="279">
        <f t="shared" si="18"/>
        <v>374.3435714</v>
      </c>
      <c r="Q77" s="242">
        <f t="shared" si="19"/>
        <v>372.742</v>
      </c>
      <c r="R77" s="276">
        <f t="shared" si="20"/>
        <v>371.045</v>
      </c>
      <c r="S77" s="112">
        <f t="shared" si="21"/>
        <v>369.2623529</v>
      </c>
      <c r="T77" s="110">
        <f t="shared" si="22"/>
        <v>367.6344444</v>
      </c>
      <c r="U77" s="139">
        <f t="shared" si="28"/>
        <v>366.4978947</v>
      </c>
      <c r="V77" s="109">
        <f t="shared" si="29"/>
        <v>365.557</v>
      </c>
    </row>
    <row r="78">
      <c r="A78" s="30">
        <v>46072.0</v>
      </c>
      <c r="B78" s="3">
        <v>375.7</v>
      </c>
      <c r="C78" s="3">
        <v>380.98</v>
      </c>
      <c r="D78" s="32">
        <f t="shared" ref="D78:D86" si="60">SUM(C77:C78)/2</f>
        <v>381.5</v>
      </c>
      <c r="E78" s="32">
        <f t="shared" ref="E78:E86" si="61">SUM(C76:C78)/3</f>
        <v>380.9566667</v>
      </c>
      <c r="F78" s="32">
        <f t="shared" ref="F78:F86" si="62">SUM(C75:C78)/4</f>
        <v>380.02</v>
      </c>
      <c r="G78" s="32">
        <f t="shared" ref="G78:G86" si="63">SUM(C74:C78)/5</f>
        <v>380.212</v>
      </c>
      <c r="H78" s="32">
        <f t="shared" ref="H78:H86" si="64">SUM(C73:C78)/6</f>
        <v>380.7833333</v>
      </c>
      <c r="I78" s="32">
        <f t="shared" si="6"/>
        <v>381.3685714</v>
      </c>
      <c r="J78" s="37">
        <f t="shared" si="7"/>
        <v>381.19625</v>
      </c>
      <c r="K78" s="32">
        <f t="shared" si="8"/>
        <v>380.6477778</v>
      </c>
      <c r="L78" s="32">
        <f t="shared" si="9"/>
        <v>379.82</v>
      </c>
      <c r="M78" s="32">
        <f t="shared" si="10"/>
        <v>378.9463636</v>
      </c>
      <c r="N78" s="32">
        <f t="shared" si="11"/>
        <v>378.4833333</v>
      </c>
      <c r="O78" s="32">
        <f t="shared" si="17"/>
        <v>378.0261538</v>
      </c>
      <c r="P78" s="32">
        <f t="shared" si="18"/>
        <v>376.5028571</v>
      </c>
      <c r="Q78" s="32">
        <f t="shared" si="19"/>
        <v>374.786</v>
      </c>
      <c r="R78" s="4">
        <f t="shared" si="20"/>
        <v>373.256875</v>
      </c>
      <c r="S78" s="4">
        <f t="shared" si="21"/>
        <v>371.6294118</v>
      </c>
      <c r="T78" s="4">
        <f t="shared" si="22"/>
        <v>369.9133333</v>
      </c>
      <c r="U78" s="4">
        <f t="shared" si="28"/>
        <v>368.3368421</v>
      </c>
      <c r="V78" s="4">
        <f t="shared" si="29"/>
        <v>367.222</v>
      </c>
    </row>
    <row r="79">
      <c r="A79" s="30">
        <v>46073.0</v>
      </c>
      <c r="B79" s="3">
        <v>378.0</v>
      </c>
      <c r="C79" s="3">
        <v>377.67</v>
      </c>
      <c r="D79" s="32">
        <f t="shared" si="60"/>
        <v>379.325</v>
      </c>
      <c r="E79" s="32">
        <f t="shared" si="61"/>
        <v>380.2233333</v>
      </c>
      <c r="F79" s="32">
        <f t="shared" si="62"/>
        <v>380.135</v>
      </c>
      <c r="G79" s="32">
        <f t="shared" si="63"/>
        <v>379.55</v>
      </c>
      <c r="H79" s="32">
        <f t="shared" si="64"/>
        <v>379.7883333</v>
      </c>
      <c r="I79" s="32">
        <f t="shared" si="6"/>
        <v>380.3385714</v>
      </c>
      <c r="J79" s="37">
        <f t="shared" si="7"/>
        <v>380.90625</v>
      </c>
      <c r="K79" s="32">
        <f t="shared" si="8"/>
        <v>380.8044444</v>
      </c>
      <c r="L79" s="32">
        <f t="shared" si="9"/>
        <v>380.35</v>
      </c>
      <c r="M79" s="32">
        <f t="shared" si="10"/>
        <v>379.6245455</v>
      </c>
      <c r="N79" s="32">
        <f t="shared" si="11"/>
        <v>378.84</v>
      </c>
      <c r="O79" s="32">
        <f t="shared" si="17"/>
        <v>378.4207692</v>
      </c>
      <c r="P79" s="32">
        <f t="shared" si="18"/>
        <v>378.0007143</v>
      </c>
      <c r="Q79" s="32">
        <f t="shared" si="19"/>
        <v>376.5806667</v>
      </c>
      <c r="R79" s="4">
        <f t="shared" si="20"/>
        <v>374.96625</v>
      </c>
      <c r="S79" s="4">
        <f t="shared" si="21"/>
        <v>373.5164706</v>
      </c>
      <c r="T79" s="4">
        <f t="shared" si="22"/>
        <v>371.965</v>
      </c>
      <c r="U79" s="4">
        <f t="shared" si="28"/>
        <v>370.3215789</v>
      </c>
      <c r="V79" s="4">
        <f t="shared" si="29"/>
        <v>368.8035</v>
      </c>
    </row>
    <row r="80">
      <c r="A80" s="30">
        <v>46076.0</v>
      </c>
      <c r="B80" s="3">
        <v>379.95</v>
      </c>
      <c r="C80" s="3">
        <v>379.21</v>
      </c>
      <c r="D80" s="32">
        <f t="shared" si="60"/>
        <v>378.44</v>
      </c>
      <c r="E80" s="32">
        <f t="shared" si="61"/>
        <v>379.2866667</v>
      </c>
      <c r="F80" s="32">
        <f t="shared" si="62"/>
        <v>379.97</v>
      </c>
      <c r="G80" s="32">
        <f t="shared" si="63"/>
        <v>379.95</v>
      </c>
      <c r="H80" s="32">
        <f t="shared" si="64"/>
        <v>379.4933333</v>
      </c>
      <c r="I80" s="32">
        <f t="shared" si="6"/>
        <v>379.7057143</v>
      </c>
      <c r="J80" s="37">
        <f t="shared" si="7"/>
        <v>380.1975</v>
      </c>
      <c r="K80" s="32">
        <f t="shared" si="8"/>
        <v>380.7177778</v>
      </c>
      <c r="L80" s="32">
        <f t="shared" si="9"/>
        <v>380.645</v>
      </c>
      <c r="M80" s="32">
        <f t="shared" si="10"/>
        <v>380.2463636</v>
      </c>
      <c r="N80" s="32">
        <f t="shared" si="11"/>
        <v>379.59</v>
      </c>
      <c r="O80" s="32">
        <f t="shared" si="17"/>
        <v>378.8684615</v>
      </c>
      <c r="P80" s="32">
        <f t="shared" si="18"/>
        <v>378.4771429</v>
      </c>
      <c r="Q80" s="32">
        <f t="shared" si="19"/>
        <v>378.0813333</v>
      </c>
      <c r="R80" s="4">
        <f t="shared" si="20"/>
        <v>376.745</v>
      </c>
      <c r="S80" s="4">
        <f t="shared" si="21"/>
        <v>375.2158824</v>
      </c>
      <c r="T80" s="4">
        <f t="shared" si="22"/>
        <v>373.8327778</v>
      </c>
      <c r="U80" s="4">
        <f t="shared" si="28"/>
        <v>372.3463158</v>
      </c>
      <c r="V80" s="4">
        <f t="shared" si="29"/>
        <v>370.766</v>
      </c>
    </row>
    <row r="81">
      <c r="A81" s="30">
        <v>46077.0</v>
      </c>
      <c r="B81" s="3">
        <v>377.55</v>
      </c>
      <c r="C81" s="3">
        <v>377.45</v>
      </c>
      <c r="D81" s="32">
        <f t="shared" si="60"/>
        <v>378.33</v>
      </c>
      <c r="E81" s="32">
        <f t="shared" si="61"/>
        <v>378.11</v>
      </c>
      <c r="F81" s="32">
        <f t="shared" si="62"/>
        <v>378.8275</v>
      </c>
      <c r="G81" s="32">
        <f t="shared" si="63"/>
        <v>379.466</v>
      </c>
      <c r="H81" s="32">
        <f t="shared" si="64"/>
        <v>379.5333333</v>
      </c>
      <c r="I81" s="32">
        <f t="shared" si="6"/>
        <v>379.2014286</v>
      </c>
      <c r="J81" s="37">
        <f t="shared" si="7"/>
        <v>379.42375</v>
      </c>
      <c r="K81" s="32">
        <f t="shared" si="8"/>
        <v>379.8922222</v>
      </c>
      <c r="L81" s="32">
        <f t="shared" si="9"/>
        <v>380.391</v>
      </c>
      <c r="M81" s="32">
        <f t="shared" si="10"/>
        <v>380.3545455</v>
      </c>
      <c r="N81" s="32">
        <f t="shared" si="11"/>
        <v>380.0133333</v>
      </c>
      <c r="O81" s="32">
        <f t="shared" si="17"/>
        <v>379.4253846</v>
      </c>
      <c r="P81" s="32">
        <f t="shared" si="18"/>
        <v>378.7671429</v>
      </c>
      <c r="Q81" s="32">
        <f t="shared" si="19"/>
        <v>378.4086667</v>
      </c>
      <c r="R81" s="4">
        <f t="shared" si="20"/>
        <v>378.041875</v>
      </c>
      <c r="S81" s="4">
        <f t="shared" si="21"/>
        <v>376.7864706</v>
      </c>
      <c r="T81" s="4">
        <f t="shared" si="22"/>
        <v>375.34</v>
      </c>
      <c r="U81" s="4">
        <f t="shared" si="28"/>
        <v>374.0231579</v>
      </c>
      <c r="V81" s="4">
        <f t="shared" si="29"/>
        <v>372.6015</v>
      </c>
    </row>
    <row r="82">
      <c r="A82" s="30">
        <v>46078.0</v>
      </c>
      <c r="B82" s="3">
        <v>381.85</v>
      </c>
      <c r="C82" s="3">
        <v>381.77</v>
      </c>
      <c r="D82" s="32">
        <f t="shared" si="60"/>
        <v>379.61</v>
      </c>
      <c r="E82" s="32">
        <f t="shared" si="61"/>
        <v>379.4766667</v>
      </c>
      <c r="F82" s="32">
        <f t="shared" si="62"/>
        <v>379.025</v>
      </c>
      <c r="G82" s="32">
        <f t="shared" si="63"/>
        <v>379.416</v>
      </c>
      <c r="H82" s="32">
        <f t="shared" si="64"/>
        <v>379.85</v>
      </c>
      <c r="I82" s="32">
        <f t="shared" si="6"/>
        <v>379.8528571</v>
      </c>
      <c r="J82" s="37">
        <f t="shared" si="7"/>
        <v>379.5225</v>
      </c>
      <c r="K82" s="32">
        <f t="shared" si="8"/>
        <v>379.6844444</v>
      </c>
      <c r="L82" s="32">
        <f t="shared" si="9"/>
        <v>380.08</v>
      </c>
      <c r="M82" s="32">
        <f t="shared" si="10"/>
        <v>380.5163636</v>
      </c>
      <c r="N82" s="32">
        <f t="shared" si="11"/>
        <v>380.4725</v>
      </c>
      <c r="O82" s="32">
        <f t="shared" si="17"/>
        <v>380.1484615</v>
      </c>
      <c r="P82" s="32">
        <f t="shared" si="18"/>
        <v>379.5928571</v>
      </c>
      <c r="Q82" s="32">
        <f t="shared" si="19"/>
        <v>378.9673333</v>
      </c>
      <c r="R82" s="4">
        <f t="shared" si="20"/>
        <v>378.61875</v>
      </c>
      <c r="S82" s="4">
        <f t="shared" si="21"/>
        <v>378.2611765</v>
      </c>
      <c r="T82" s="4">
        <f t="shared" si="22"/>
        <v>377.0633333</v>
      </c>
      <c r="U82" s="4">
        <f t="shared" si="28"/>
        <v>375.6784211</v>
      </c>
      <c r="V82" s="4">
        <f t="shared" si="29"/>
        <v>374.4105</v>
      </c>
    </row>
    <row r="83">
      <c r="A83" s="30">
        <v>46079.0</v>
      </c>
      <c r="B83" s="3">
        <v>391.55</v>
      </c>
      <c r="C83" s="3">
        <v>389.11</v>
      </c>
      <c r="D83" s="32">
        <f t="shared" si="60"/>
        <v>385.44</v>
      </c>
      <c r="E83" s="32">
        <f t="shared" si="61"/>
        <v>382.7766667</v>
      </c>
      <c r="F83" s="32">
        <f t="shared" si="62"/>
        <v>381.885</v>
      </c>
      <c r="G83" s="32">
        <f t="shared" si="63"/>
        <v>381.042</v>
      </c>
      <c r="H83" s="32">
        <f t="shared" si="64"/>
        <v>381.0316667</v>
      </c>
      <c r="I83" s="32">
        <f t="shared" si="6"/>
        <v>381.1728571</v>
      </c>
      <c r="J83" s="37">
        <f t="shared" si="7"/>
        <v>381.01</v>
      </c>
      <c r="K83" s="32">
        <f t="shared" si="8"/>
        <v>380.5877778</v>
      </c>
      <c r="L83" s="32">
        <f t="shared" si="9"/>
        <v>380.627</v>
      </c>
      <c r="M83" s="32">
        <f t="shared" si="10"/>
        <v>380.9009091</v>
      </c>
      <c r="N83" s="32">
        <f t="shared" si="11"/>
        <v>381.2325</v>
      </c>
      <c r="O83" s="32">
        <f t="shared" si="17"/>
        <v>381.1369231</v>
      </c>
      <c r="P83" s="32">
        <f t="shared" si="18"/>
        <v>380.7885714</v>
      </c>
      <c r="Q83" s="32">
        <f t="shared" si="19"/>
        <v>380.2273333</v>
      </c>
      <c r="R83" s="4">
        <f t="shared" si="20"/>
        <v>379.60125</v>
      </c>
      <c r="S83" s="4">
        <f t="shared" si="21"/>
        <v>379.2358824</v>
      </c>
      <c r="T83" s="4">
        <f t="shared" si="22"/>
        <v>378.8638889</v>
      </c>
      <c r="U83" s="4">
        <f t="shared" si="28"/>
        <v>377.6973684</v>
      </c>
      <c r="V83" s="4">
        <f t="shared" si="29"/>
        <v>376.35</v>
      </c>
    </row>
    <row r="84">
      <c r="A84" s="30">
        <v>46080.0</v>
      </c>
      <c r="B84" s="3">
        <v>382.65</v>
      </c>
      <c r="C84" s="3">
        <v>385.64</v>
      </c>
      <c r="D84" s="32">
        <f t="shared" si="60"/>
        <v>387.375</v>
      </c>
      <c r="E84" s="32">
        <f t="shared" si="61"/>
        <v>385.5066667</v>
      </c>
      <c r="F84" s="32">
        <f t="shared" si="62"/>
        <v>383.4925</v>
      </c>
      <c r="G84" s="32">
        <f t="shared" si="63"/>
        <v>382.636</v>
      </c>
      <c r="H84" s="32">
        <f t="shared" si="64"/>
        <v>381.8083333</v>
      </c>
      <c r="I84" s="32">
        <f t="shared" si="6"/>
        <v>381.69</v>
      </c>
      <c r="J84" s="37">
        <f t="shared" si="7"/>
        <v>381.73125</v>
      </c>
      <c r="K84" s="32">
        <f t="shared" si="8"/>
        <v>381.5244444</v>
      </c>
      <c r="L84" s="32">
        <f t="shared" si="9"/>
        <v>381.093</v>
      </c>
      <c r="M84" s="32">
        <f t="shared" si="10"/>
        <v>381.0827273</v>
      </c>
      <c r="N84" s="32">
        <f t="shared" si="11"/>
        <v>381.2958333</v>
      </c>
      <c r="O84" s="32">
        <f t="shared" si="17"/>
        <v>381.5715385</v>
      </c>
      <c r="P84" s="32">
        <f t="shared" si="18"/>
        <v>381.4585714</v>
      </c>
      <c r="Q84" s="32">
        <f t="shared" si="19"/>
        <v>381.112</v>
      </c>
      <c r="R84" s="4">
        <f t="shared" si="20"/>
        <v>380.565625</v>
      </c>
      <c r="S84" s="4">
        <f t="shared" si="21"/>
        <v>379.9564706</v>
      </c>
      <c r="T84" s="4">
        <f t="shared" si="22"/>
        <v>379.5916667</v>
      </c>
      <c r="U84" s="4">
        <f t="shared" si="28"/>
        <v>379.2205263</v>
      </c>
      <c r="V84" s="4">
        <f t="shared" si="29"/>
        <v>378.0945</v>
      </c>
    </row>
    <row r="85">
      <c r="A85" s="30">
        <v>46083.0</v>
      </c>
      <c r="B85" s="3">
        <v>370.6</v>
      </c>
      <c r="C85" s="3">
        <v>371.81</v>
      </c>
      <c r="D85" s="32">
        <f t="shared" si="60"/>
        <v>378.725</v>
      </c>
      <c r="E85" s="32">
        <f t="shared" si="61"/>
        <v>382.1866667</v>
      </c>
      <c r="F85" s="32">
        <f t="shared" si="62"/>
        <v>382.0825</v>
      </c>
      <c r="G85" s="32">
        <f t="shared" si="63"/>
        <v>381.156</v>
      </c>
      <c r="H85" s="32">
        <f t="shared" si="64"/>
        <v>380.8316667</v>
      </c>
      <c r="I85" s="32">
        <f t="shared" si="6"/>
        <v>380.38</v>
      </c>
      <c r="J85" s="37">
        <f t="shared" si="7"/>
        <v>380.455</v>
      </c>
      <c r="K85" s="32">
        <f t="shared" si="8"/>
        <v>380.6288889</v>
      </c>
      <c r="L85" s="32">
        <f t="shared" si="9"/>
        <v>380.553</v>
      </c>
      <c r="M85" s="32">
        <f t="shared" si="10"/>
        <v>380.2490909</v>
      </c>
      <c r="N85" s="32">
        <f t="shared" si="11"/>
        <v>380.31</v>
      </c>
      <c r="O85" s="32">
        <f t="shared" si="17"/>
        <v>380.5661538</v>
      </c>
      <c r="P85" s="32">
        <f t="shared" si="18"/>
        <v>380.8742857</v>
      </c>
      <c r="Q85" s="32">
        <f t="shared" si="19"/>
        <v>380.8153333</v>
      </c>
      <c r="R85" s="4">
        <f t="shared" si="20"/>
        <v>380.530625</v>
      </c>
      <c r="S85" s="4">
        <f t="shared" si="21"/>
        <v>380.0505882</v>
      </c>
      <c r="T85" s="4">
        <f t="shared" si="22"/>
        <v>379.5038889</v>
      </c>
      <c r="U85" s="4">
        <f t="shared" si="28"/>
        <v>379.1821053</v>
      </c>
      <c r="V85" s="4">
        <f t="shared" si="29"/>
        <v>378.85</v>
      </c>
    </row>
    <row r="86">
      <c r="A86" s="30">
        <v>46085.0</v>
      </c>
      <c r="B86" s="3">
        <v>351.2</v>
      </c>
      <c r="C86" s="3">
        <v>354.17</v>
      </c>
      <c r="D86" s="32">
        <f t="shared" si="60"/>
        <v>362.99</v>
      </c>
      <c r="E86" s="32">
        <f t="shared" si="61"/>
        <v>370.54</v>
      </c>
      <c r="F86" s="32">
        <f t="shared" si="62"/>
        <v>375.1825</v>
      </c>
      <c r="G86" s="32">
        <f t="shared" si="63"/>
        <v>376.5</v>
      </c>
      <c r="H86" s="32">
        <f t="shared" si="64"/>
        <v>376.6583333</v>
      </c>
      <c r="I86" s="32">
        <f t="shared" si="6"/>
        <v>377.0228571</v>
      </c>
      <c r="J86" s="37">
        <f t="shared" si="7"/>
        <v>377.10375</v>
      </c>
      <c r="K86" s="32">
        <f t="shared" si="8"/>
        <v>377.5344444</v>
      </c>
      <c r="L86" s="32">
        <f t="shared" si="9"/>
        <v>377.983</v>
      </c>
      <c r="M86" s="32">
        <f t="shared" si="10"/>
        <v>378.1545455</v>
      </c>
      <c r="N86" s="32">
        <f t="shared" si="11"/>
        <v>378.0758333</v>
      </c>
      <c r="O86" s="32">
        <f t="shared" si="17"/>
        <v>378.2992308</v>
      </c>
      <c r="P86" s="32">
        <f t="shared" si="18"/>
        <v>378.6807143</v>
      </c>
      <c r="Q86" s="32">
        <f t="shared" si="19"/>
        <v>379.094</v>
      </c>
      <c r="R86" s="4">
        <f t="shared" si="20"/>
        <v>379.15</v>
      </c>
      <c r="S86" s="4">
        <f t="shared" si="21"/>
        <v>378.98</v>
      </c>
      <c r="T86" s="4">
        <f t="shared" si="22"/>
        <v>378.6127778</v>
      </c>
      <c r="U86" s="4">
        <f t="shared" si="28"/>
        <v>378.1705263</v>
      </c>
      <c r="V86" s="4">
        <f t="shared" si="29"/>
        <v>377.9315</v>
      </c>
    </row>
    <row r="87">
      <c r="A87" s="30">
        <v>46086.0</v>
      </c>
      <c r="B87" s="3">
        <v>355.15</v>
      </c>
      <c r="C87" s="3">
        <v>352.36</v>
      </c>
      <c r="D87" s="96">
        <f t="shared" ref="D87:D94" si="65">SUM(C86:C87)/2</f>
        <v>353.265</v>
      </c>
      <c r="E87" s="97">
        <f t="shared" ref="E87:E94" si="66">SUM(C85:C87)/3</f>
        <v>359.4466667</v>
      </c>
      <c r="F87" s="98">
        <f t="shared" ref="F87:F94" si="67">SUM(C84:C87)/4</f>
        <v>365.995</v>
      </c>
      <c r="G87" s="99">
        <f t="shared" ref="G87:G94" si="68">SUM(C83:C87)/5</f>
        <v>370.618</v>
      </c>
      <c r="H87" s="100">
        <f t="shared" ref="H87:H94" si="69">SUM(C82:C87)/6</f>
        <v>372.4766667</v>
      </c>
      <c r="I87" s="101">
        <f t="shared" si="6"/>
        <v>373.1871429</v>
      </c>
      <c r="J87" s="102">
        <f t="shared" si="7"/>
        <v>373.94</v>
      </c>
      <c r="K87" s="103">
        <f t="shared" si="8"/>
        <v>374.3544444</v>
      </c>
      <c r="L87" s="104">
        <f t="shared" si="9"/>
        <v>375.017</v>
      </c>
      <c r="M87" s="105">
        <f t="shared" si="10"/>
        <v>375.6536364</v>
      </c>
      <c r="N87" s="106">
        <f t="shared" si="11"/>
        <v>376.005</v>
      </c>
      <c r="O87" s="107">
        <f t="shared" si="17"/>
        <v>376.0976923</v>
      </c>
      <c r="P87" s="108">
        <f t="shared" si="18"/>
        <v>376.4464286</v>
      </c>
      <c r="Q87" s="109">
        <f t="shared" si="19"/>
        <v>376.926</v>
      </c>
      <c r="R87" s="110">
        <f t="shared" si="20"/>
        <v>377.423125</v>
      </c>
      <c r="S87" s="111">
        <f t="shared" si="21"/>
        <v>377.5741176</v>
      </c>
      <c r="T87" s="112">
        <f t="shared" si="22"/>
        <v>377.5011111</v>
      </c>
      <c r="U87" s="112">
        <f t="shared" si="28"/>
        <v>377.2310526</v>
      </c>
      <c r="V87" s="113">
        <f t="shared" si="29"/>
        <v>376.88</v>
      </c>
    </row>
    <row r="88">
      <c r="A88" s="30">
        <v>46087.0</v>
      </c>
      <c r="B88" s="3">
        <v>350.75</v>
      </c>
      <c r="C88" s="3">
        <v>351.71</v>
      </c>
      <c r="D88" s="115">
        <f t="shared" si="65"/>
        <v>352.035</v>
      </c>
      <c r="E88" s="163">
        <f t="shared" si="66"/>
        <v>352.7466667</v>
      </c>
      <c r="F88" s="172">
        <f t="shared" si="67"/>
        <v>357.5125</v>
      </c>
      <c r="G88" s="182">
        <f t="shared" si="68"/>
        <v>363.138</v>
      </c>
      <c r="H88" s="153">
        <f t="shared" si="69"/>
        <v>367.4666667</v>
      </c>
      <c r="I88" s="174">
        <f t="shared" si="6"/>
        <v>369.51</v>
      </c>
      <c r="J88" s="146">
        <f t="shared" si="7"/>
        <v>370.5025</v>
      </c>
      <c r="K88" s="154">
        <f t="shared" si="8"/>
        <v>371.47</v>
      </c>
      <c r="L88" s="243">
        <f t="shared" si="9"/>
        <v>372.09</v>
      </c>
      <c r="M88" s="103">
        <f t="shared" si="10"/>
        <v>372.8981818</v>
      </c>
      <c r="N88" s="137">
        <f t="shared" si="11"/>
        <v>373.6583333</v>
      </c>
      <c r="O88" s="169">
        <f t="shared" si="17"/>
        <v>374.1361538</v>
      </c>
      <c r="P88" s="105">
        <f t="shared" si="18"/>
        <v>374.3557143</v>
      </c>
      <c r="Q88" s="107">
        <f t="shared" si="19"/>
        <v>374.7973333</v>
      </c>
      <c r="R88" s="244">
        <f t="shared" si="20"/>
        <v>375.35</v>
      </c>
      <c r="S88" s="109">
        <f t="shared" si="21"/>
        <v>375.9105882</v>
      </c>
      <c r="T88" s="110">
        <f t="shared" si="22"/>
        <v>376.1372222</v>
      </c>
      <c r="U88" s="110">
        <f t="shared" si="28"/>
        <v>376.1436842</v>
      </c>
      <c r="V88" s="140">
        <f t="shared" si="29"/>
        <v>375.955</v>
      </c>
    </row>
    <row r="89">
      <c r="A89" s="30">
        <v>46090.0</v>
      </c>
      <c r="B89" s="3">
        <v>332.0</v>
      </c>
      <c r="C89" s="3">
        <v>332.18</v>
      </c>
      <c r="D89" s="114">
        <f t="shared" si="65"/>
        <v>341.945</v>
      </c>
      <c r="E89" s="115">
        <f t="shared" si="66"/>
        <v>345.4166667</v>
      </c>
      <c r="F89" s="116">
        <f t="shared" si="67"/>
        <v>347.605</v>
      </c>
      <c r="G89" s="117">
        <f t="shared" si="68"/>
        <v>352.446</v>
      </c>
      <c r="H89" s="118">
        <f t="shared" si="69"/>
        <v>357.9783333</v>
      </c>
      <c r="I89" s="119">
        <f t="shared" si="6"/>
        <v>362.4257143</v>
      </c>
      <c r="J89" s="120">
        <f t="shared" si="7"/>
        <v>364.84375</v>
      </c>
      <c r="K89" s="121">
        <f t="shared" si="8"/>
        <v>366.2444444</v>
      </c>
      <c r="L89" s="122">
        <f t="shared" si="9"/>
        <v>367.541</v>
      </c>
      <c r="M89" s="123">
        <f t="shared" si="10"/>
        <v>368.4618182</v>
      </c>
      <c r="N89" s="101">
        <f t="shared" si="11"/>
        <v>369.505</v>
      </c>
      <c r="O89" s="102">
        <f t="shared" si="17"/>
        <v>370.4676923</v>
      </c>
      <c r="P89" s="124">
        <f t="shared" si="18"/>
        <v>371.1392857</v>
      </c>
      <c r="Q89" s="103">
        <f t="shared" si="19"/>
        <v>371.544</v>
      </c>
      <c r="R89" s="104">
        <f t="shared" si="20"/>
        <v>372.13375</v>
      </c>
      <c r="S89" s="106">
        <f t="shared" si="21"/>
        <v>372.8105882</v>
      </c>
      <c r="T89" s="125">
        <f t="shared" si="22"/>
        <v>373.4811111</v>
      </c>
      <c r="U89" s="126">
        <f t="shared" si="28"/>
        <v>373.8236842</v>
      </c>
      <c r="V89" s="127">
        <f t="shared" si="29"/>
        <v>373.9455</v>
      </c>
    </row>
    <row r="90">
      <c r="A90" s="30">
        <v>46091.0</v>
      </c>
      <c r="B90" s="3">
        <v>345.2</v>
      </c>
      <c r="C90" s="3">
        <v>340.77</v>
      </c>
      <c r="D90" s="115">
        <f t="shared" si="65"/>
        <v>336.475</v>
      </c>
      <c r="E90" s="128">
        <f t="shared" si="66"/>
        <v>341.5533333</v>
      </c>
      <c r="F90" s="129">
        <f t="shared" si="67"/>
        <v>344.255</v>
      </c>
      <c r="G90" s="130">
        <f t="shared" si="68"/>
        <v>346.238</v>
      </c>
      <c r="H90" s="131">
        <f t="shared" si="69"/>
        <v>350.5</v>
      </c>
      <c r="I90" s="132">
        <f t="shared" si="6"/>
        <v>355.52</v>
      </c>
      <c r="J90" s="133">
        <f t="shared" si="7"/>
        <v>359.71875</v>
      </c>
      <c r="K90" s="122">
        <f t="shared" si="8"/>
        <v>362.1688889</v>
      </c>
      <c r="L90" s="134">
        <f t="shared" si="9"/>
        <v>363.697</v>
      </c>
      <c r="M90" s="135">
        <f t="shared" si="10"/>
        <v>365.1072727</v>
      </c>
      <c r="N90" s="136">
        <f t="shared" si="11"/>
        <v>366.1541667</v>
      </c>
      <c r="O90" s="137">
        <f t="shared" si="17"/>
        <v>367.2946154</v>
      </c>
      <c r="P90" s="105">
        <f t="shared" si="18"/>
        <v>368.3464286</v>
      </c>
      <c r="Q90" s="107">
        <f t="shared" si="19"/>
        <v>369.1146667</v>
      </c>
      <c r="R90" s="138">
        <f t="shared" si="20"/>
        <v>369.620625</v>
      </c>
      <c r="S90" s="126">
        <f t="shared" si="21"/>
        <v>370.2888235</v>
      </c>
      <c r="T90" s="139">
        <f t="shared" si="22"/>
        <v>371.0305556</v>
      </c>
      <c r="U90" s="140">
        <f t="shared" si="28"/>
        <v>371.7594737</v>
      </c>
      <c r="V90" s="141">
        <f t="shared" si="29"/>
        <v>372.171</v>
      </c>
    </row>
    <row r="91">
      <c r="A91" s="30">
        <v>46092.0</v>
      </c>
      <c r="B91" s="3">
        <v>335.35</v>
      </c>
      <c r="C91" s="3">
        <v>339.43</v>
      </c>
      <c r="D91" s="115">
        <f t="shared" si="65"/>
        <v>340.1</v>
      </c>
      <c r="E91" s="142">
        <f t="shared" si="66"/>
        <v>337.46</v>
      </c>
      <c r="F91" s="117">
        <f t="shared" si="67"/>
        <v>341.0225</v>
      </c>
      <c r="G91" s="143">
        <f t="shared" si="68"/>
        <v>343.29</v>
      </c>
      <c r="H91" s="144">
        <f t="shared" si="69"/>
        <v>345.1033333</v>
      </c>
      <c r="I91" s="145">
        <f t="shared" si="6"/>
        <v>348.9185714</v>
      </c>
      <c r="J91" s="120">
        <f t="shared" si="7"/>
        <v>353.50875</v>
      </c>
      <c r="K91" s="99">
        <f t="shared" si="8"/>
        <v>357.4644444</v>
      </c>
      <c r="L91" s="146">
        <f t="shared" si="9"/>
        <v>359.895</v>
      </c>
      <c r="M91" s="135">
        <f t="shared" si="10"/>
        <v>361.4909091</v>
      </c>
      <c r="N91" s="124">
        <f t="shared" si="11"/>
        <v>362.9675</v>
      </c>
      <c r="O91" s="137">
        <f t="shared" si="17"/>
        <v>364.0984615</v>
      </c>
      <c r="P91" s="105">
        <f t="shared" si="18"/>
        <v>365.3042857</v>
      </c>
      <c r="Q91" s="107">
        <f t="shared" si="19"/>
        <v>366.4186667</v>
      </c>
      <c r="R91" s="125">
        <f t="shared" si="20"/>
        <v>367.259375</v>
      </c>
      <c r="S91" s="126">
        <f t="shared" si="21"/>
        <v>367.8447059</v>
      </c>
      <c r="T91" s="109">
        <f t="shared" si="22"/>
        <v>368.5744444</v>
      </c>
      <c r="U91" s="147">
        <f t="shared" si="28"/>
        <v>369.3673684</v>
      </c>
      <c r="V91" s="141">
        <f t="shared" si="29"/>
        <v>370.143</v>
      </c>
    </row>
    <row r="92">
      <c r="A92" s="30">
        <v>46093.0</v>
      </c>
      <c r="B92" s="3">
        <v>324.55</v>
      </c>
      <c r="C92" s="3">
        <v>326.4</v>
      </c>
      <c r="D92" s="96">
        <f t="shared" si="65"/>
        <v>332.915</v>
      </c>
      <c r="E92" s="115">
        <f t="shared" si="66"/>
        <v>335.5333333</v>
      </c>
      <c r="F92" s="148">
        <f t="shared" si="67"/>
        <v>334.695</v>
      </c>
      <c r="G92" s="149">
        <f t="shared" si="68"/>
        <v>338.098</v>
      </c>
      <c r="H92" s="150">
        <f t="shared" si="69"/>
        <v>340.475</v>
      </c>
      <c r="I92" s="151">
        <f t="shared" si="6"/>
        <v>342.4314286</v>
      </c>
      <c r="J92" s="152">
        <f t="shared" si="7"/>
        <v>346.10375</v>
      </c>
      <c r="K92" s="119">
        <f t="shared" si="8"/>
        <v>350.4966667</v>
      </c>
      <c r="L92" s="153">
        <f t="shared" si="9"/>
        <v>354.358</v>
      </c>
      <c r="M92" s="99">
        <f t="shared" si="10"/>
        <v>356.85</v>
      </c>
      <c r="N92" s="146">
        <f t="shared" si="11"/>
        <v>358.5666667</v>
      </c>
      <c r="O92" s="154">
        <f t="shared" si="17"/>
        <v>360.1546154</v>
      </c>
      <c r="P92" s="102">
        <f t="shared" si="18"/>
        <v>361.4057143</v>
      </c>
      <c r="Q92" s="155">
        <f t="shared" si="19"/>
        <v>362.7106667</v>
      </c>
      <c r="R92" s="104">
        <f t="shared" si="20"/>
        <v>363.9175</v>
      </c>
      <c r="S92" s="105">
        <f t="shared" si="21"/>
        <v>364.8558824</v>
      </c>
      <c r="T92" s="156">
        <f t="shared" si="22"/>
        <v>365.5422222</v>
      </c>
      <c r="U92" s="125">
        <f t="shared" si="28"/>
        <v>366.3547368</v>
      </c>
      <c r="V92" s="109">
        <f t="shared" si="29"/>
        <v>367.219</v>
      </c>
    </row>
    <row r="93">
      <c r="A93" s="30">
        <v>46094.0</v>
      </c>
      <c r="B93" s="3">
        <v>314.1</v>
      </c>
      <c r="C93" s="3">
        <v>314.09</v>
      </c>
      <c r="D93" s="115">
        <f t="shared" si="65"/>
        <v>320.245</v>
      </c>
      <c r="E93" s="116">
        <f t="shared" si="66"/>
        <v>326.64</v>
      </c>
      <c r="F93" s="96">
        <f t="shared" si="67"/>
        <v>330.1725</v>
      </c>
      <c r="G93" s="157">
        <f t="shared" si="68"/>
        <v>330.574</v>
      </c>
      <c r="H93" s="158">
        <f t="shared" si="69"/>
        <v>334.0966667</v>
      </c>
      <c r="I93" s="159">
        <f t="shared" si="6"/>
        <v>336.7057143</v>
      </c>
      <c r="J93" s="160">
        <f t="shared" si="7"/>
        <v>338.88875</v>
      </c>
      <c r="K93" s="161">
        <f t="shared" si="8"/>
        <v>342.5466667</v>
      </c>
      <c r="L93" s="162">
        <f t="shared" si="9"/>
        <v>346.856</v>
      </c>
      <c r="M93" s="121">
        <f t="shared" si="10"/>
        <v>350.6972727</v>
      </c>
      <c r="N93" s="100">
        <f t="shared" si="11"/>
        <v>353.2866667</v>
      </c>
      <c r="O93" s="134">
        <f t="shared" si="17"/>
        <v>355.1453846</v>
      </c>
      <c r="P93" s="135">
        <f t="shared" si="18"/>
        <v>356.8642857</v>
      </c>
      <c r="Q93" s="136">
        <f t="shared" si="19"/>
        <v>358.2513333</v>
      </c>
      <c r="R93" s="137">
        <f t="shared" si="20"/>
        <v>359.671875</v>
      </c>
      <c r="S93" s="105">
        <f t="shared" si="21"/>
        <v>360.9864706</v>
      </c>
      <c r="T93" s="107">
        <f t="shared" si="22"/>
        <v>362.0355556</v>
      </c>
      <c r="U93" s="138">
        <f t="shared" si="28"/>
        <v>362.8342105</v>
      </c>
      <c r="V93" s="127">
        <f t="shared" si="29"/>
        <v>363.7415</v>
      </c>
    </row>
    <row r="94">
      <c r="A94" s="30">
        <v>46097.0</v>
      </c>
      <c r="B94" s="3">
        <v>314.4</v>
      </c>
      <c r="C94" s="3">
        <v>312.44</v>
      </c>
      <c r="D94" s="115">
        <f t="shared" si="65"/>
        <v>313.265</v>
      </c>
      <c r="E94" s="163">
        <f t="shared" si="66"/>
        <v>317.6433333</v>
      </c>
      <c r="F94" s="150">
        <f t="shared" si="67"/>
        <v>323.09</v>
      </c>
      <c r="G94" s="117">
        <f t="shared" si="68"/>
        <v>326.626</v>
      </c>
      <c r="H94" s="97">
        <f t="shared" si="69"/>
        <v>327.5516667</v>
      </c>
      <c r="I94" s="118">
        <f t="shared" si="6"/>
        <v>331.0028571</v>
      </c>
      <c r="J94" s="164">
        <f t="shared" si="7"/>
        <v>333.6725</v>
      </c>
      <c r="K94" s="165">
        <f t="shared" si="8"/>
        <v>335.95</v>
      </c>
      <c r="L94" s="166">
        <f t="shared" si="9"/>
        <v>339.536</v>
      </c>
      <c r="M94" s="167">
        <f t="shared" si="10"/>
        <v>343.7272727</v>
      </c>
      <c r="N94" s="134">
        <f t="shared" si="11"/>
        <v>347.5091667</v>
      </c>
      <c r="O94" s="168">
        <f t="shared" si="17"/>
        <v>350.1446154</v>
      </c>
      <c r="P94" s="155">
        <f t="shared" si="18"/>
        <v>352.095</v>
      </c>
      <c r="Q94" s="169">
        <f t="shared" si="19"/>
        <v>353.9026667</v>
      </c>
      <c r="R94" s="106">
        <f t="shared" si="20"/>
        <v>355.388125</v>
      </c>
      <c r="S94" s="125">
        <f t="shared" si="21"/>
        <v>356.8935294</v>
      </c>
      <c r="T94" s="127">
        <f t="shared" si="22"/>
        <v>358.2894444</v>
      </c>
      <c r="U94" s="109">
        <f t="shared" si="28"/>
        <v>359.4252632</v>
      </c>
      <c r="V94" s="110">
        <f t="shared" si="29"/>
        <v>360.3145</v>
      </c>
    </row>
    <row r="95">
      <c r="A95" s="30">
        <v>46098.0</v>
      </c>
      <c r="B95" s="3">
        <v>319.2</v>
      </c>
      <c r="C95" s="3">
        <v>316.97</v>
      </c>
      <c r="D95" s="32">
        <f t="shared" ref="D95:D97" si="70">SUM(C94:C95)/2</f>
        <v>314.705</v>
      </c>
      <c r="E95" s="32">
        <f t="shared" ref="E95:E97" si="71">SUM(C93:C95)/3</f>
        <v>314.5</v>
      </c>
      <c r="F95" s="32">
        <f t="shared" ref="F95:F97" si="72">SUM(C92:C95)/4</f>
        <v>317.475</v>
      </c>
      <c r="G95" s="32">
        <f t="shared" ref="G95:G97" si="73">SUM(C91:C95)/5</f>
        <v>321.866</v>
      </c>
      <c r="H95" s="32">
        <f t="shared" ref="H95:H97" si="74">SUM(C90:C95)/6</f>
        <v>325.0166667</v>
      </c>
      <c r="I95" s="32">
        <f t="shared" si="6"/>
        <v>326.04</v>
      </c>
      <c r="J95" s="37">
        <f t="shared" si="7"/>
        <v>329.24875</v>
      </c>
      <c r="K95" s="32">
        <f t="shared" si="8"/>
        <v>331.8166667</v>
      </c>
      <c r="L95" s="32">
        <f t="shared" si="9"/>
        <v>334.052</v>
      </c>
      <c r="M95" s="32">
        <f t="shared" si="10"/>
        <v>337.4845455</v>
      </c>
      <c r="N95" s="32">
        <f t="shared" si="11"/>
        <v>341.4975</v>
      </c>
      <c r="O95" s="32">
        <f t="shared" si="17"/>
        <v>345.16</v>
      </c>
      <c r="P95" s="32">
        <f t="shared" si="18"/>
        <v>347.775</v>
      </c>
      <c r="Q95" s="32">
        <f t="shared" si="19"/>
        <v>349.7533333</v>
      </c>
      <c r="R95" s="4">
        <f t="shared" si="20"/>
        <v>351.594375</v>
      </c>
      <c r="S95" s="4">
        <f t="shared" si="21"/>
        <v>353.1282353</v>
      </c>
      <c r="T95" s="4">
        <f t="shared" si="22"/>
        <v>354.6755556</v>
      </c>
      <c r="U95" s="4">
        <f t="shared" si="28"/>
        <v>356.1147368</v>
      </c>
      <c r="V95" s="4">
        <f t="shared" si="29"/>
        <v>357.3025</v>
      </c>
    </row>
    <row r="96">
      <c r="A96" s="30">
        <v>46099.0</v>
      </c>
      <c r="B96" s="3">
        <v>324.75</v>
      </c>
      <c r="C96" s="3">
        <v>325.76</v>
      </c>
      <c r="D96" s="32">
        <f t="shared" si="70"/>
        <v>321.365</v>
      </c>
      <c r="E96" s="32">
        <f t="shared" si="71"/>
        <v>318.39</v>
      </c>
      <c r="F96" s="32">
        <f t="shared" si="72"/>
        <v>317.315</v>
      </c>
      <c r="G96" s="32">
        <f t="shared" si="73"/>
        <v>319.132</v>
      </c>
      <c r="H96" s="32">
        <f t="shared" si="74"/>
        <v>322.515</v>
      </c>
      <c r="I96" s="32">
        <f t="shared" si="6"/>
        <v>325.1228571</v>
      </c>
      <c r="J96" s="37">
        <f t="shared" si="7"/>
        <v>326.005</v>
      </c>
      <c r="K96" s="32">
        <f t="shared" si="8"/>
        <v>328.8611111</v>
      </c>
      <c r="L96" s="32">
        <f t="shared" si="9"/>
        <v>331.211</v>
      </c>
      <c r="M96" s="32">
        <f t="shared" si="10"/>
        <v>333.2981818</v>
      </c>
      <c r="N96" s="32">
        <f t="shared" si="11"/>
        <v>336.5075</v>
      </c>
      <c r="O96" s="32">
        <f t="shared" si="17"/>
        <v>340.2869231</v>
      </c>
      <c r="P96" s="32">
        <f t="shared" si="18"/>
        <v>343.7742857</v>
      </c>
      <c r="Q96" s="32">
        <f t="shared" si="19"/>
        <v>346.3073333</v>
      </c>
      <c r="R96" s="4">
        <f t="shared" si="20"/>
        <v>348.25375</v>
      </c>
      <c r="S96" s="4">
        <f t="shared" si="21"/>
        <v>350.0747059</v>
      </c>
      <c r="T96" s="4">
        <f t="shared" si="22"/>
        <v>351.6077778</v>
      </c>
      <c r="U96" s="4">
        <f t="shared" si="28"/>
        <v>353.1536842</v>
      </c>
      <c r="V96" s="4">
        <f t="shared" si="29"/>
        <v>354.597</v>
      </c>
    </row>
    <row r="97">
      <c r="A97" s="30">
        <v>46100.0</v>
      </c>
      <c r="B97" s="3">
        <v>309.3</v>
      </c>
      <c r="C97" s="3">
        <v>311.73</v>
      </c>
      <c r="D97" s="32">
        <f t="shared" si="70"/>
        <v>318.745</v>
      </c>
      <c r="E97" s="32">
        <f t="shared" si="71"/>
        <v>318.1533333</v>
      </c>
      <c r="F97" s="32">
        <f t="shared" si="72"/>
        <v>316.725</v>
      </c>
      <c r="G97" s="32">
        <f t="shared" si="73"/>
        <v>316.198</v>
      </c>
      <c r="H97" s="32">
        <f t="shared" si="74"/>
        <v>317.8983333</v>
      </c>
      <c r="I97" s="32">
        <f t="shared" si="6"/>
        <v>320.9742857</v>
      </c>
      <c r="J97" s="37">
        <f t="shared" si="7"/>
        <v>323.44875</v>
      </c>
      <c r="K97" s="32">
        <f t="shared" si="8"/>
        <v>324.4188889</v>
      </c>
      <c r="L97" s="32">
        <f t="shared" si="9"/>
        <v>327.148</v>
      </c>
      <c r="M97" s="32">
        <f t="shared" si="10"/>
        <v>329.44</v>
      </c>
      <c r="N97" s="32">
        <f t="shared" si="11"/>
        <v>331.5008333</v>
      </c>
      <c r="O97" s="32">
        <f t="shared" si="17"/>
        <v>334.6015385</v>
      </c>
      <c r="P97" s="32">
        <f t="shared" si="18"/>
        <v>338.2471429</v>
      </c>
      <c r="Q97" s="32">
        <f t="shared" si="19"/>
        <v>341.638</v>
      </c>
      <c r="R97" s="4">
        <f t="shared" si="20"/>
        <v>344.14625</v>
      </c>
      <c r="S97" s="4">
        <f t="shared" si="21"/>
        <v>346.1052941</v>
      </c>
      <c r="T97" s="4">
        <f t="shared" si="22"/>
        <v>347.9444444</v>
      </c>
      <c r="U97" s="4">
        <f t="shared" si="28"/>
        <v>349.5089474</v>
      </c>
      <c r="V97" s="4">
        <f t="shared" si="29"/>
        <v>351.0825</v>
      </c>
    </row>
    <row r="98">
      <c r="A98" s="30">
        <v>46101.0</v>
      </c>
      <c r="B98" s="3">
        <v>314.1</v>
      </c>
      <c r="C98" s="3">
        <v>314.05</v>
      </c>
      <c r="D98" s="148">
        <f t="shared" ref="D98:D100" si="75">SUM(C97:C98)/2</f>
        <v>312.89</v>
      </c>
      <c r="E98" s="170">
        <f t="shared" ref="E98:E100" si="76">SUM(C96:C98)/3</f>
        <v>317.18</v>
      </c>
      <c r="F98" s="171">
        <f t="shared" ref="F98:F100" si="77">SUM(C95:C98)/4</f>
        <v>317.1275</v>
      </c>
      <c r="G98" s="96">
        <f t="shared" ref="G98:G100" si="78">SUM(C94:C98)/5</f>
        <v>316.19</v>
      </c>
      <c r="H98" s="148">
        <f t="shared" ref="H98:H100" si="79">SUM(C93:C98)/6</f>
        <v>315.84</v>
      </c>
      <c r="I98" s="129">
        <f t="shared" si="6"/>
        <v>317.3485714</v>
      </c>
      <c r="J98" s="150">
        <f t="shared" si="7"/>
        <v>320.10875</v>
      </c>
      <c r="K98" s="117">
        <f t="shared" si="8"/>
        <v>322.4044444</v>
      </c>
      <c r="L98" s="172">
        <f t="shared" si="9"/>
        <v>323.382</v>
      </c>
      <c r="M98" s="173">
        <f t="shared" si="10"/>
        <v>325.9572727</v>
      </c>
      <c r="N98" s="118">
        <f t="shared" si="11"/>
        <v>328.1575</v>
      </c>
      <c r="O98" s="164">
        <f t="shared" si="17"/>
        <v>330.1584615</v>
      </c>
      <c r="P98" s="132">
        <f t="shared" si="18"/>
        <v>333.1335714</v>
      </c>
      <c r="Q98" s="166">
        <f t="shared" si="19"/>
        <v>336.634</v>
      </c>
      <c r="R98" s="174">
        <f t="shared" si="20"/>
        <v>339.91375</v>
      </c>
      <c r="S98" s="100">
        <f t="shared" si="21"/>
        <v>342.3758824</v>
      </c>
      <c r="T98" s="134">
        <f t="shared" si="22"/>
        <v>344.3244444</v>
      </c>
      <c r="U98" s="135">
        <f t="shared" si="28"/>
        <v>346.1605263</v>
      </c>
      <c r="V98" s="124">
        <f t="shared" si="29"/>
        <v>347.736</v>
      </c>
    </row>
    <row r="99">
      <c r="A99" s="30">
        <v>46104.0</v>
      </c>
      <c r="B99" s="3">
        <v>305.25</v>
      </c>
      <c r="C99" s="3">
        <v>306.18</v>
      </c>
      <c r="D99" s="115">
        <f t="shared" si="75"/>
        <v>310.115</v>
      </c>
      <c r="E99" s="148">
        <f t="shared" si="76"/>
        <v>310.6533333</v>
      </c>
      <c r="F99" s="128">
        <f t="shared" si="77"/>
        <v>314.43</v>
      </c>
      <c r="G99" s="148">
        <f t="shared" si="78"/>
        <v>314.938</v>
      </c>
      <c r="H99" s="148">
        <f t="shared" si="79"/>
        <v>314.5216667</v>
      </c>
      <c r="I99" s="128">
        <f t="shared" si="6"/>
        <v>314.46</v>
      </c>
      <c r="J99" s="175">
        <f t="shared" si="7"/>
        <v>315.9525</v>
      </c>
      <c r="K99" s="117">
        <f t="shared" si="8"/>
        <v>318.5611111</v>
      </c>
      <c r="L99" s="143">
        <f t="shared" si="9"/>
        <v>320.782</v>
      </c>
      <c r="M99" s="97">
        <f t="shared" si="10"/>
        <v>321.8181818</v>
      </c>
      <c r="N99" s="176">
        <f t="shared" si="11"/>
        <v>324.3091667</v>
      </c>
      <c r="O99" s="152">
        <f t="shared" si="17"/>
        <v>326.4669231</v>
      </c>
      <c r="P99" s="145">
        <f t="shared" si="18"/>
        <v>328.4457143</v>
      </c>
      <c r="Q99" s="177">
        <f t="shared" si="19"/>
        <v>331.3366667</v>
      </c>
      <c r="R99" s="166">
        <f t="shared" si="20"/>
        <v>334.730625</v>
      </c>
      <c r="S99" s="99">
        <f t="shared" si="21"/>
        <v>337.9294118</v>
      </c>
      <c r="T99" s="100">
        <f t="shared" si="22"/>
        <v>340.365</v>
      </c>
      <c r="U99" s="134">
        <f t="shared" si="28"/>
        <v>342.3168421</v>
      </c>
      <c r="V99" s="135">
        <f t="shared" si="29"/>
        <v>344.1615</v>
      </c>
    </row>
    <row r="100">
      <c r="A100" s="30">
        <v>46105.0</v>
      </c>
      <c r="B100" s="3">
        <v>311.2</v>
      </c>
      <c r="C100" s="3">
        <v>309.88</v>
      </c>
      <c r="D100" s="115">
        <f t="shared" si="75"/>
        <v>308.03</v>
      </c>
      <c r="E100" s="178">
        <f t="shared" si="76"/>
        <v>310.0366667</v>
      </c>
      <c r="F100" s="129">
        <f t="shared" si="77"/>
        <v>310.46</v>
      </c>
      <c r="G100" s="175">
        <f t="shared" si="78"/>
        <v>313.52</v>
      </c>
      <c r="H100" s="149">
        <f t="shared" si="79"/>
        <v>314.095</v>
      </c>
      <c r="I100" s="149">
        <f t="shared" si="6"/>
        <v>313.8585714</v>
      </c>
      <c r="J100" s="117">
        <f t="shared" si="7"/>
        <v>313.8875</v>
      </c>
      <c r="K100" s="159">
        <f t="shared" si="8"/>
        <v>315.2777778</v>
      </c>
      <c r="L100" s="179">
        <f t="shared" si="9"/>
        <v>317.693</v>
      </c>
      <c r="M100" s="173">
        <f t="shared" si="10"/>
        <v>319.7909091</v>
      </c>
      <c r="N100" s="152">
        <f t="shared" si="11"/>
        <v>320.8233333</v>
      </c>
      <c r="O100" s="145">
        <f t="shared" si="17"/>
        <v>323.1992308</v>
      </c>
      <c r="P100" s="165">
        <f t="shared" si="18"/>
        <v>325.2821429</v>
      </c>
      <c r="Q100" s="162">
        <f t="shared" si="19"/>
        <v>327.208</v>
      </c>
      <c r="R100" s="153">
        <f t="shared" si="20"/>
        <v>329.995625</v>
      </c>
      <c r="S100" s="99">
        <f t="shared" si="21"/>
        <v>333.2688235</v>
      </c>
      <c r="T100" s="146">
        <f t="shared" si="22"/>
        <v>336.3711111</v>
      </c>
      <c r="U100" s="154">
        <f t="shared" si="28"/>
        <v>338.7605263</v>
      </c>
      <c r="V100" s="102">
        <f t="shared" si="29"/>
        <v>340.695</v>
      </c>
    </row>
    <row r="101">
      <c r="A101" s="30">
        <v>46106.0</v>
      </c>
      <c r="B101" s="3">
        <v>317.95</v>
      </c>
      <c r="C101" s="3">
        <v>319.08</v>
      </c>
      <c r="D101" s="32">
        <f t="shared" ref="D101:D102" si="80">SUM(C100:C101)/2</f>
        <v>314.48</v>
      </c>
      <c r="E101" s="32">
        <f t="shared" ref="E101:E102" si="81">SUM(C99:C101)/3</f>
        <v>311.7133333</v>
      </c>
      <c r="F101" s="32">
        <f t="shared" ref="F101:F102" si="82">SUM(C98:C101)/4</f>
        <v>312.2975</v>
      </c>
      <c r="G101" s="32">
        <f t="shared" ref="G101:G102" si="83">SUM(C97:C101)/5</f>
        <v>312.184</v>
      </c>
      <c r="H101" s="32">
        <f t="shared" ref="H101:H102" si="84">SUM(C96:C101)/6</f>
        <v>314.4466667</v>
      </c>
      <c r="I101" s="32">
        <f t="shared" si="6"/>
        <v>314.8071429</v>
      </c>
      <c r="J101" s="37">
        <f t="shared" si="7"/>
        <v>314.51125</v>
      </c>
      <c r="K101" s="32">
        <f t="shared" si="8"/>
        <v>314.4644444</v>
      </c>
      <c r="L101" s="32">
        <f t="shared" si="9"/>
        <v>315.658</v>
      </c>
      <c r="M101" s="32">
        <f t="shared" si="10"/>
        <v>317.8190909</v>
      </c>
      <c r="N101" s="32">
        <f t="shared" si="11"/>
        <v>319.7316667</v>
      </c>
      <c r="O101" s="32">
        <f t="shared" si="17"/>
        <v>320.6892308</v>
      </c>
      <c r="P101" s="32">
        <f t="shared" si="18"/>
        <v>322.905</v>
      </c>
      <c r="Q101" s="32">
        <f t="shared" si="19"/>
        <v>324.8686667</v>
      </c>
      <c r="R101" s="4">
        <f t="shared" si="20"/>
        <v>326.7</v>
      </c>
      <c r="S101" s="4">
        <f t="shared" si="21"/>
        <v>329.3535294</v>
      </c>
      <c r="T101" s="4">
        <f t="shared" si="22"/>
        <v>332.4805556</v>
      </c>
      <c r="U101" s="4">
        <f t="shared" si="28"/>
        <v>335.4610526</v>
      </c>
      <c r="V101" s="4">
        <f t="shared" si="29"/>
        <v>337.7765</v>
      </c>
    </row>
    <row r="102">
      <c r="A102" s="30">
        <v>46108.0</v>
      </c>
      <c r="B102" s="3">
        <v>303.2</v>
      </c>
      <c r="C102" s="3">
        <v>304.16</v>
      </c>
      <c r="D102" s="32">
        <f t="shared" si="80"/>
        <v>311.62</v>
      </c>
      <c r="E102" s="32">
        <f t="shared" si="81"/>
        <v>311.04</v>
      </c>
      <c r="F102" s="32">
        <f t="shared" si="82"/>
        <v>309.825</v>
      </c>
      <c r="G102" s="32">
        <f t="shared" si="83"/>
        <v>310.67</v>
      </c>
      <c r="H102" s="32">
        <f t="shared" si="84"/>
        <v>310.8466667</v>
      </c>
      <c r="I102" s="32">
        <f t="shared" si="6"/>
        <v>312.9771429</v>
      </c>
      <c r="J102" s="37">
        <f t="shared" si="7"/>
        <v>313.47625</v>
      </c>
      <c r="K102" s="32">
        <f t="shared" si="8"/>
        <v>313.3611111</v>
      </c>
      <c r="L102" s="32">
        <f t="shared" si="9"/>
        <v>313.434</v>
      </c>
      <c r="M102" s="32">
        <f t="shared" si="10"/>
        <v>314.6127273</v>
      </c>
      <c r="N102" s="32">
        <f t="shared" si="11"/>
        <v>316.6808333</v>
      </c>
      <c r="O102" s="32">
        <f t="shared" si="17"/>
        <v>318.5338462</v>
      </c>
      <c r="P102" s="32">
        <f t="shared" si="18"/>
        <v>319.5085714</v>
      </c>
      <c r="Q102" s="32">
        <f t="shared" si="19"/>
        <v>321.6553333</v>
      </c>
      <c r="R102" s="4">
        <f t="shared" si="20"/>
        <v>323.574375</v>
      </c>
      <c r="S102" s="4">
        <f t="shared" si="21"/>
        <v>325.3741176</v>
      </c>
      <c r="T102" s="4">
        <f t="shared" si="22"/>
        <v>327.9538889</v>
      </c>
      <c r="U102" s="4">
        <f t="shared" si="28"/>
        <v>330.99</v>
      </c>
      <c r="V102" s="4">
        <f t="shared" si="29"/>
        <v>333.896</v>
      </c>
    </row>
    <row r="103">
      <c r="A103" s="30">
        <v>46111.0</v>
      </c>
      <c r="B103" s="3">
        <v>296.2</v>
      </c>
      <c r="C103" s="3">
        <v>298.33</v>
      </c>
      <c r="D103" s="150">
        <f t="shared" ref="D103:D107" si="85">SUM(C102:C103)/2</f>
        <v>301.245</v>
      </c>
      <c r="E103" s="180">
        <f t="shared" ref="E103:E107" si="86">SUM(C101:C103)/3</f>
        <v>307.19</v>
      </c>
      <c r="F103" s="148">
        <f t="shared" ref="F103:F107" si="87">SUM(C100:C103)/4</f>
        <v>307.8625</v>
      </c>
      <c r="G103" s="128">
        <f t="shared" ref="G103:G107" si="88">SUM(C99:C103)/5</f>
        <v>307.526</v>
      </c>
      <c r="H103" s="129">
        <f t="shared" ref="H103:H107" si="89">SUM(C98:C103)/6</f>
        <v>308.6133333</v>
      </c>
      <c r="I103" s="150">
        <f t="shared" si="6"/>
        <v>309.0585714</v>
      </c>
      <c r="J103" s="117">
        <f t="shared" si="7"/>
        <v>311.14625</v>
      </c>
      <c r="K103" s="130">
        <f t="shared" si="8"/>
        <v>311.7933333</v>
      </c>
      <c r="L103" s="158">
        <f t="shared" si="9"/>
        <v>311.858</v>
      </c>
      <c r="M103" s="159">
        <f t="shared" si="10"/>
        <v>312.0609091</v>
      </c>
      <c r="N103" s="97">
        <f t="shared" si="11"/>
        <v>313.2558333</v>
      </c>
      <c r="O103" s="173">
        <f t="shared" si="17"/>
        <v>315.2692308</v>
      </c>
      <c r="P103" s="131">
        <f t="shared" si="18"/>
        <v>317.0907143</v>
      </c>
      <c r="Q103" s="181">
        <f t="shared" si="19"/>
        <v>318.0966667</v>
      </c>
      <c r="R103" s="182">
        <f t="shared" si="20"/>
        <v>320.1975</v>
      </c>
      <c r="S103" s="165">
        <f t="shared" si="21"/>
        <v>322.0894118</v>
      </c>
      <c r="T103" s="162">
        <f t="shared" si="22"/>
        <v>323.8716667</v>
      </c>
      <c r="U103" s="153">
        <f t="shared" si="28"/>
        <v>326.3947368</v>
      </c>
      <c r="V103" s="174">
        <f t="shared" si="29"/>
        <v>329.357</v>
      </c>
    </row>
    <row r="104">
      <c r="A104" s="30">
        <v>46113.0</v>
      </c>
      <c r="B104" s="3">
        <v>302.95</v>
      </c>
      <c r="C104" s="3">
        <v>304.07</v>
      </c>
      <c r="D104" s="115">
        <f t="shared" si="85"/>
        <v>301.2</v>
      </c>
      <c r="E104" s="148">
        <f t="shared" si="86"/>
        <v>302.1866667</v>
      </c>
      <c r="F104" s="148">
        <f t="shared" si="87"/>
        <v>306.41</v>
      </c>
      <c r="G104" s="96">
        <f t="shared" si="88"/>
        <v>307.104</v>
      </c>
      <c r="H104" s="148">
        <f t="shared" si="89"/>
        <v>306.95</v>
      </c>
      <c r="I104" s="163">
        <f t="shared" si="6"/>
        <v>307.9642857</v>
      </c>
      <c r="J104" s="183">
        <f t="shared" si="7"/>
        <v>308.435</v>
      </c>
      <c r="K104" s="149">
        <f t="shared" si="8"/>
        <v>310.36</v>
      </c>
      <c r="L104" s="150">
        <f t="shared" si="9"/>
        <v>311.021</v>
      </c>
      <c r="M104" s="150">
        <f t="shared" si="10"/>
        <v>311.15</v>
      </c>
      <c r="N104" s="130">
        <f t="shared" si="11"/>
        <v>311.395</v>
      </c>
      <c r="O104" s="159">
        <f t="shared" si="17"/>
        <v>312.5492308</v>
      </c>
      <c r="P104" s="184">
        <f t="shared" si="18"/>
        <v>314.4692857</v>
      </c>
      <c r="Q104" s="160">
        <f t="shared" si="19"/>
        <v>316.2226667</v>
      </c>
      <c r="R104" s="118">
        <f t="shared" si="20"/>
        <v>317.22</v>
      </c>
      <c r="S104" s="164">
        <f t="shared" si="21"/>
        <v>319.2488235</v>
      </c>
      <c r="T104" s="182">
        <f t="shared" si="22"/>
        <v>321.0883333</v>
      </c>
      <c r="U104" s="119">
        <f t="shared" si="28"/>
        <v>322.8294737</v>
      </c>
      <c r="V104" s="120">
        <f t="shared" si="29"/>
        <v>325.2785</v>
      </c>
    </row>
    <row r="105">
      <c r="A105" s="30">
        <v>46114.0</v>
      </c>
      <c r="B105" s="49">
        <v>303.3</v>
      </c>
      <c r="C105" s="50">
        <v>299.39</v>
      </c>
      <c r="D105" s="115">
        <f t="shared" si="85"/>
        <v>301.73</v>
      </c>
      <c r="E105" s="185">
        <f t="shared" si="86"/>
        <v>300.5966667</v>
      </c>
      <c r="F105" s="148">
        <f t="shared" si="87"/>
        <v>301.4875</v>
      </c>
      <c r="G105" s="148">
        <f t="shared" si="88"/>
        <v>305.006</v>
      </c>
      <c r="H105" s="171">
        <f t="shared" si="89"/>
        <v>305.8183333</v>
      </c>
      <c r="I105" s="148">
        <f t="shared" si="6"/>
        <v>305.87</v>
      </c>
      <c r="J105" s="163">
        <f t="shared" si="7"/>
        <v>306.8925</v>
      </c>
      <c r="K105" s="183">
        <f t="shared" si="8"/>
        <v>307.43</v>
      </c>
      <c r="L105" s="149">
        <f t="shared" si="9"/>
        <v>309.263</v>
      </c>
      <c r="M105" s="150">
        <f t="shared" si="10"/>
        <v>309.9636364</v>
      </c>
      <c r="N105" s="150">
        <f t="shared" si="11"/>
        <v>310.17</v>
      </c>
      <c r="O105" s="130">
        <f t="shared" si="17"/>
        <v>310.4715385</v>
      </c>
      <c r="P105" s="159">
        <f t="shared" si="18"/>
        <v>311.6092857</v>
      </c>
      <c r="Q105" s="97">
        <f t="shared" si="19"/>
        <v>313.464</v>
      </c>
      <c r="R105" s="144">
        <f t="shared" si="20"/>
        <v>315.170625</v>
      </c>
      <c r="S105" s="118">
        <f t="shared" si="21"/>
        <v>316.1711765</v>
      </c>
      <c r="T105" s="186">
        <f t="shared" si="22"/>
        <v>318.1455556</v>
      </c>
      <c r="U105" s="145">
        <f t="shared" si="28"/>
        <v>319.9463158</v>
      </c>
      <c r="V105" s="165">
        <f t="shared" si="29"/>
        <v>321.6575</v>
      </c>
    </row>
    <row r="106">
      <c r="A106" s="30">
        <v>46118.0</v>
      </c>
      <c r="B106" s="49">
        <v>307.4</v>
      </c>
      <c r="C106" s="49">
        <v>304.95</v>
      </c>
      <c r="D106" s="115">
        <f t="shared" si="85"/>
        <v>302.17</v>
      </c>
      <c r="E106" s="185">
        <f t="shared" si="86"/>
        <v>302.8033333</v>
      </c>
      <c r="F106" s="148">
        <f t="shared" si="87"/>
        <v>301.685</v>
      </c>
      <c r="G106" s="148">
        <f t="shared" si="88"/>
        <v>302.18</v>
      </c>
      <c r="H106" s="171">
        <f t="shared" si="89"/>
        <v>304.9966667</v>
      </c>
      <c r="I106" s="148">
        <f t="shared" si="6"/>
        <v>305.6942857</v>
      </c>
      <c r="J106" s="163">
        <f t="shared" si="7"/>
        <v>305.755</v>
      </c>
      <c r="K106" s="183">
        <f t="shared" si="8"/>
        <v>306.6766667</v>
      </c>
      <c r="L106" s="149">
        <f t="shared" si="9"/>
        <v>307.182</v>
      </c>
      <c r="M106" s="150">
        <f t="shared" si="10"/>
        <v>308.8709091</v>
      </c>
      <c r="N106" s="150">
        <f t="shared" si="11"/>
        <v>309.5458333</v>
      </c>
      <c r="O106" s="130">
        <f t="shared" si="17"/>
        <v>309.7684615</v>
      </c>
      <c r="P106" s="159">
        <f t="shared" si="18"/>
        <v>310.0771429</v>
      </c>
      <c r="Q106" s="97">
        <f t="shared" si="19"/>
        <v>311.1653333</v>
      </c>
      <c r="R106" s="144">
        <f t="shared" si="20"/>
        <v>312.931875</v>
      </c>
      <c r="S106" s="118">
        <f t="shared" si="21"/>
        <v>314.5694118</v>
      </c>
      <c r="T106" s="186">
        <f t="shared" si="22"/>
        <v>315.5477778</v>
      </c>
      <c r="U106" s="145">
        <f t="shared" si="28"/>
        <v>317.4510526</v>
      </c>
      <c r="V106" s="165">
        <f t="shared" si="29"/>
        <v>319.1965</v>
      </c>
    </row>
    <row r="107">
      <c r="A107" s="30">
        <v>46119.0</v>
      </c>
      <c r="B107" s="3">
        <v>308.7</v>
      </c>
      <c r="C107" s="3">
        <v>306.07</v>
      </c>
      <c r="D107" s="115">
        <f t="shared" si="85"/>
        <v>305.51</v>
      </c>
      <c r="E107" s="185">
        <f t="shared" si="86"/>
        <v>303.47</v>
      </c>
      <c r="F107" s="148">
        <f t="shared" si="87"/>
        <v>303.62</v>
      </c>
      <c r="G107" s="148">
        <f t="shared" si="88"/>
        <v>302.562</v>
      </c>
      <c r="H107" s="171">
        <f t="shared" si="89"/>
        <v>302.8283333</v>
      </c>
      <c r="I107" s="148">
        <f t="shared" si="6"/>
        <v>305.15</v>
      </c>
      <c r="J107" s="163">
        <f t="shared" si="7"/>
        <v>305.74125</v>
      </c>
      <c r="K107" s="183">
        <f t="shared" si="8"/>
        <v>305.79</v>
      </c>
      <c r="L107" s="149">
        <f t="shared" si="9"/>
        <v>306.616</v>
      </c>
      <c r="M107" s="150">
        <f t="shared" si="10"/>
        <v>307.0809091</v>
      </c>
      <c r="N107" s="150">
        <f t="shared" si="11"/>
        <v>308.6375</v>
      </c>
      <c r="O107" s="130">
        <f t="shared" si="17"/>
        <v>309.2784615</v>
      </c>
      <c r="P107" s="159">
        <f t="shared" si="18"/>
        <v>309.5042857</v>
      </c>
      <c r="Q107" s="97">
        <f t="shared" si="19"/>
        <v>309.81</v>
      </c>
      <c r="R107" s="144">
        <f t="shared" si="20"/>
        <v>310.846875</v>
      </c>
      <c r="S107" s="118">
        <f t="shared" si="21"/>
        <v>312.5282353</v>
      </c>
      <c r="T107" s="186">
        <f t="shared" si="22"/>
        <v>314.0972222</v>
      </c>
      <c r="U107" s="145">
        <f t="shared" si="28"/>
        <v>315.0489474</v>
      </c>
      <c r="V107" s="165">
        <f t="shared" si="29"/>
        <v>316.882</v>
      </c>
    </row>
    <row r="108">
      <c r="A108" s="30">
        <v>46120.0</v>
      </c>
      <c r="B108" s="3">
        <v>334.75</v>
      </c>
      <c r="C108" s="3">
        <v>331.6</v>
      </c>
      <c r="D108" s="32">
        <f t="shared" ref="D108:D114" si="90">SUM(C107:C108)/2</f>
        <v>318.835</v>
      </c>
      <c r="E108" s="32">
        <f t="shared" ref="E108:E114" si="91">SUM(C106:C108)/3</f>
        <v>314.2066667</v>
      </c>
      <c r="F108" s="32">
        <f t="shared" ref="F108:F114" si="92">SUM(C105:C108)/4</f>
        <v>310.5025</v>
      </c>
      <c r="G108" s="32">
        <f t="shared" ref="G108:G114" si="93">SUM(C104:C108)/5</f>
        <v>309.216</v>
      </c>
      <c r="H108" s="32">
        <f t="shared" ref="H108:H114" si="94">SUM(C103:C108)/6</f>
        <v>307.4016667</v>
      </c>
      <c r="I108" s="32">
        <f t="shared" si="6"/>
        <v>306.9385714</v>
      </c>
      <c r="J108" s="37">
        <f t="shared" si="7"/>
        <v>308.45625</v>
      </c>
      <c r="K108" s="32">
        <f t="shared" si="8"/>
        <v>308.6144444</v>
      </c>
      <c r="L108" s="32">
        <f t="shared" si="9"/>
        <v>308.371</v>
      </c>
      <c r="M108" s="32">
        <f t="shared" si="10"/>
        <v>308.8872727</v>
      </c>
      <c r="N108" s="32">
        <f t="shared" si="11"/>
        <v>309.1241667</v>
      </c>
      <c r="O108" s="32">
        <f t="shared" si="17"/>
        <v>310.4038462</v>
      </c>
      <c r="P108" s="32">
        <f t="shared" si="18"/>
        <v>310.8728571</v>
      </c>
      <c r="Q108" s="32">
        <f t="shared" si="19"/>
        <v>310.9773333</v>
      </c>
      <c r="R108" s="4">
        <f t="shared" si="20"/>
        <v>311.171875</v>
      </c>
      <c r="S108" s="4">
        <f t="shared" si="21"/>
        <v>312.0676471</v>
      </c>
      <c r="T108" s="4">
        <f t="shared" si="22"/>
        <v>313.5877778</v>
      </c>
      <c r="U108" s="4">
        <f t="shared" si="28"/>
        <v>315.0184211</v>
      </c>
      <c r="V108" s="4">
        <f t="shared" si="29"/>
        <v>315.8765</v>
      </c>
    </row>
    <row r="109">
      <c r="A109" s="30">
        <v>46121.0</v>
      </c>
      <c r="B109" s="3">
        <v>333.25</v>
      </c>
      <c r="C109" s="3">
        <v>335.29</v>
      </c>
      <c r="D109" s="32">
        <f t="shared" si="90"/>
        <v>333.445</v>
      </c>
      <c r="E109" s="32">
        <f t="shared" si="91"/>
        <v>324.32</v>
      </c>
      <c r="F109" s="32">
        <f t="shared" si="92"/>
        <v>319.4775</v>
      </c>
      <c r="G109" s="32">
        <f t="shared" si="93"/>
        <v>315.46</v>
      </c>
      <c r="H109" s="32">
        <f t="shared" si="94"/>
        <v>313.5616667</v>
      </c>
      <c r="I109" s="32">
        <f t="shared" si="6"/>
        <v>311.3857143</v>
      </c>
      <c r="J109" s="37">
        <f t="shared" si="7"/>
        <v>310.4825</v>
      </c>
      <c r="K109" s="32">
        <f t="shared" si="8"/>
        <v>311.4377778</v>
      </c>
      <c r="L109" s="32">
        <f t="shared" si="9"/>
        <v>311.282</v>
      </c>
      <c r="M109" s="32">
        <f t="shared" si="10"/>
        <v>310.8181818</v>
      </c>
      <c r="N109" s="32">
        <f t="shared" si="11"/>
        <v>311.0875</v>
      </c>
      <c r="O109" s="32">
        <f t="shared" si="17"/>
        <v>311.1369231</v>
      </c>
      <c r="P109" s="32">
        <f t="shared" si="18"/>
        <v>312.1814286</v>
      </c>
      <c r="Q109" s="32">
        <f t="shared" si="19"/>
        <v>312.5006667</v>
      </c>
      <c r="R109" s="4">
        <f t="shared" si="20"/>
        <v>312.496875</v>
      </c>
      <c r="S109" s="4">
        <f t="shared" si="21"/>
        <v>312.5905882</v>
      </c>
      <c r="T109" s="4">
        <f t="shared" si="22"/>
        <v>313.3577778</v>
      </c>
      <c r="U109" s="4">
        <f t="shared" si="28"/>
        <v>314.73</v>
      </c>
      <c r="V109" s="4">
        <f t="shared" si="29"/>
        <v>316.032</v>
      </c>
    </row>
    <row r="110">
      <c r="A110" s="30">
        <v>46122.0</v>
      </c>
      <c r="B110" s="3">
        <v>342.6</v>
      </c>
      <c r="C110" s="3">
        <v>339.56</v>
      </c>
      <c r="D110" s="32">
        <f t="shared" si="90"/>
        <v>337.425</v>
      </c>
      <c r="E110" s="32">
        <f t="shared" si="91"/>
        <v>335.4833333</v>
      </c>
      <c r="F110" s="32">
        <f t="shared" si="92"/>
        <v>328.13</v>
      </c>
      <c r="G110" s="32">
        <f t="shared" si="93"/>
        <v>323.494</v>
      </c>
      <c r="H110" s="32">
        <f t="shared" si="94"/>
        <v>319.4766667</v>
      </c>
      <c r="I110" s="32">
        <f t="shared" si="6"/>
        <v>317.2757143</v>
      </c>
      <c r="J110" s="37">
        <f t="shared" si="7"/>
        <v>314.9075</v>
      </c>
      <c r="K110" s="32">
        <f t="shared" si="8"/>
        <v>313.7133333</v>
      </c>
      <c r="L110" s="32">
        <f t="shared" si="9"/>
        <v>314.25</v>
      </c>
      <c r="M110" s="32">
        <f t="shared" si="10"/>
        <v>313.8527273</v>
      </c>
      <c r="N110" s="32">
        <f t="shared" si="11"/>
        <v>313.2133333</v>
      </c>
      <c r="O110" s="32">
        <f t="shared" si="17"/>
        <v>313.2776923</v>
      </c>
      <c r="P110" s="32">
        <f t="shared" si="18"/>
        <v>313.1671429</v>
      </c>
      <c r="Q110" s="32">
        <f t="shared" si="19"/>
        <v>314.0066667</v>
      </c>
      <c r="R110" s="4">
        <f t="shared" si="20"/>
        <v>314.191875</v>
      </c>
      <c r="S110" s="4">
        <f t="shared" si="21"/>
        <v>314.0888235</v>
      </c>
      <c r="T110" s="4">
        <f t="shared" si="22"/>
        <v>314.0888889</v>
      </c>
      <c r="U110" s="4">
        <f t="shared" si="28"/>
        <v>314.7368421</v>
      </c>
      <c r="V110" s="4">
        <f t="shared" si="29"/>
        <v>315.9715</v>
      </c>
    </row>
    <row r="111">
      <c r="A111" s="30">
        <v>46125.0</v>
      </c>
      <c r="B111" s="3">
        <v>345.5</v>
      </c>
      <c r="C111" s="3">
        <v>342.77</v>
      </c>
      <c r="D111" s="32">
        <f t="shared" si="90"/>
        <v>341.165</v>
      </c>
      <c r="E111" s="32">
        <f t="shared" si="91"/>
        <v>339.2066667</v>
      </c>
      <c r="F111" s="32">
        <f t="shared" si="92"/>
        <v>337.305</v>
      </c>
      <c r="G111" s="32">
        <f t="shared" si="93"/>
        <v>331.058</v>
      </c>
      <c r="H111" s="32">
        <f t="shared" si="94"/>
        <v>326.7066667</v>
      </c>
      <c r="I111" s="32">
        <f t="shared" si="6"/>
        <v>322.8042857</v>
      </c>
      <c r="J111" s="37">
        <f t="shared" si="7"/>
        <v>320.4625</v>
      </c>
      <c r="K111" s="32">
        <f t="shared" si="8"/>
        <v>318.0033333</v>
      </c>
      <c r="L111" s="32">
        <f t="shared" si="9"/>
        <v>316.619</v>
      </c>
      <c r="M111" s="32">
        <f t="shared" si="10"/>
        <v>316.8427273</v>
      </c>
      <c r="N111" s="32">
        <f t="shared" si="11"/>
        <v>316.2625</v>
      </c>
      <c r="O111" s="32">
        <f t="shared" si="17"/>
        <v>315.4869231</v>
      </c>
      <c r="P111" s="32">
        <f t="shared" si="18"/>
        <v>315.3842857</v>
      </c>
      <c r="Q111" s="32">
        <f t="shared" si="19"/>
        <v>315.1406667</v>
      </c>
      <c r="R111" s="4">
        <f t="shared" si="20"/>
        <v>315.804375</v>
      </c>
      <c r="S111" s="4">
        <f t="shared" si="21"/>
        <v>315.8729412</v>
      </c>
      <c r="T111" s="4">
        <f t="shared" si="22"/>
        <v>315.6822222</v>
      </c>
      <c r="U111" s="4">
        <f t="shared" si="28"/>
        <v>315.5984211</v>
      </c>
      <c r="V111" s="4">
        <f t="shared" si="29"/>
        <v>316.1385</v>
      </c>
    </row>
    <row r="112">
      <c r="A112" s="30">
        <v>46127.0</v>
      </c>
      <c r="B112" s="3">
        <v>357.9</v>
      </c>
      <c r="C112" s="3">
        <v>356.73</v>
      </c>
      <c r="D112" s="32">
        <f t="shared" si="90"/>
        <v>349.75</v>
      </c>
      <c r="E112" s="32">
        <f t="shared" si="91"/>
        <v>346.3533333</v>
      </c>
      <c r="F112" s="32">
        <f t="shared" si="92"/>
        <v>343.5875</v>
      </c>
      <c r="G112" s="32">
        <f t="shared" si="93"/>
        <v>341.19</v>
      </c>
      <c r="H112" s="32">
        <f t="shared" si="94"/>
        <v>335.3366667</v>
      </c>
      <c r="I112" s="32">
        <f t="shared" si="6"/>
        <v>330.9957143</v>
      </c>
      <c r="J112" s="37">
        <f t="shared" si="7"/>
        <v>327.045</v>
      </c>
      <c r="K112" s="32">
        <f t="shared" si="8"/>
        <v>324.4922222</v>
      </c>
      <c r="L112" s="32">
        <f t="shared" si="9"/>
        <v>321.876</v>
      </c>
      <c r="M112" s="32">
        <f t="shared" si="10"/>
        <v>320.2654545</v>
      </c>
      <c r="N112" s="32">
        <f t="shared" si="11"/>
        <v>320.1666667</v>
      </c>
      <c r="O112" s="32">
        <f t="shared" si="17"/>
        <v>319.3753846</v>
      </c>
      <c r="P112" s="32">
        <f t="shared" si="18"/>
        <v>318.4328571</v>
      </c>
      <c r="Q112" s="32">
        <f t="shared" si="19"/>
        <v>318.1406667</v>
      </c>
      <c r="R112" s="4">
        <f t="shared" si="20"/>
        <v>317.74</v>
      </c>
      <c r="S112" s="4">
        <f t="shared" si="21"/>
        <v>318.2117647</v>
      </c>
      <c r="T112" s="4">
        <f t="shared" si="22"/>
        <v>318.1427778</v>
      </c>
      <c r="U112" s="4">
        <f t="shared" si="28"/>
        <v>317.8426316</v>
      </c>
      <c r="V112" s="4">
        <f t="shared" si="29"/>
        <v>317.655</v>
      </c>
    </row>
    <row r="113">
      <c r="A113" s="30">
        <v>46128.0</v>
      </c>
      <c r="B113" s="3">
        <v>356.3</v>
      </c>
      <c r="C113" s="3">
        <v>356.6</v>
      </c>
      <c r="D113" s="32">
        <f t="shared" si="90"/>
        <v>356.665</v>
      </c>
      <c r="E113" s="32">
        <f t="shared" si="91"/>
        <v>352.0333333</v>
      </c>
      <c r="F113" s="32">
        <f t="shared" si="92"/>
        <v>348.915</v>
      </c>
      <c r="G113" s="32">
        <f t="shared" si="93"/>
        <v>346.19</v>
      </c>
      <c r="H113" s="32">
        <f t="shared" si="94"/>
        <v>343.7583333</v>
      </c>
      <c r="I113" s="32">
        <f t="shared" si="6"/>
        <v>338.3742857</v>
      </c>
      <c r="J113" s="37">
        <f t="shared" si="7"/>
        <v>334.19625</v>
      </c>
      <c r="K113" s="32">
        <f t="shared" si="8"/>
        <v>330.3288889</v>
      </c>
      <c r="L113" s="32">
        <f t="shared" si="9"/>
        <v>327.703</v>
      </c>
      <c r="M113" s="32">
        <f t="shared" si="10"/>
        <v>325.0327273</v>
      </c>
      <c r="N113" s="32">
        <f t="shared" si="11"/>
        <v>323.2933333</v>
      </c>
      <c r="O113" s="32">
        <f t="shared" si="17"/>
        <v>322.9692308</v>
      </c>
      <c r="P113" s="32">
        <f t="shared" si="18"/>
        <v>322.0342857</v>
      </c>
      <c r="Q113" s="32">
        <f t="shared" si="19"/>
        <v>320.9773333</v>
      </c>
      <c r="R113" s="4">
        <f t="shared" si="20"/>
        <v>320.544375</v>
      </c>
      <c r="S113" s="4">
        <f t="shared" si="21"/>
        <v>320.0258824</v>
      </c>
      <c r="T113" s="4">
        <f t="shared" si="22"/>
        <v>320.3444444</v>
      </c>
      <c r="U113" s="4">
        <f t="shared" si="28"/>
        <v>320.1668421</v>
      </c>
      <c r="V113" s="4">
        <f t="shared" si="29"/>
        <v>319.7805</v>
      </c>
    </row>
    <row r="114">
      <c r="A114" s="30">
        <v>46129.0</v>
      </c>
      <c r="B114" s="3">
        <v>360.1</v>
      </c>
      <c r="C114" s="3">
        <v>358.87</v>
      </c>
      <c r="D114" s="32">
        <f t="shared" si="90"/>
        <v>357.735</v>
      </c>
      <c r="E114" s="32">
        <f t="shared" si="91"/>
        <v>357.4</v>
      </c>
      <c r="F114" s="32">
        <f t="shared" si="92"/>
        <v>353.7425</v>
      </c>
      <c r="G114" s="32">
        <f t="shared" si="93"/>
        <v>350.906</v>
      </c>
      <c r="H114" s="32">
        <f t="shared" si="94"/>
        <v>348.3033333</v>
      </c>
      <c r="I114" s="32">
        <f t="shared" si="6"/>
        <v>345.9171429</v>
      </c>
      <c r="J114" s="37">
        <f t="shared" si="7"/>
        <v>340.93625</v>
      </c>
      <c r="K114" s="32">
        <f t="shared" si="8"/>
        <v>336.9377778</v>
      </c>
      <c r="L114" s="32">
        <f t="shared" si="9"/>
        <v>333.183</v>
      </c>
      <c r="M114" s="32">
        <f t="shared" si="10"/>
        <v>330.5363636</v>
      </c>
      <c r="N114" s="32">
        <f t="shared" si="11"/>
        <v>327.8525</v>
      </c>
      <c r="O114" s="32">
        <f t="shared" si="17"/>
        <v>326.03</v>
      </c>
      <c r="P114" s="32">
        <f t="shared" si="18"/>
        <v>325.5335714</v>
      </c>
      <c r="Q114" s="32">
        <f t="shared" si="19"/>
        <v>324.49</v>
      </c>
      <c r="R114" s="4">
        <f t="shared" si="20"/>
        <v>323.345625</v>
      </c>
      <c r="S114" s="4">
        <f t="shared" si="21"/>
        <v>322.7988235</v>
      </c>
      <c r="T114" s="4">
        <f t="shared" si="22"/>
        <v>322.1838889</v>
      </c>
      <c r="U114" s="4">
        <f t="shared" si="28"/>
        <v>322.3721053</v>
      </c>
      <c r="V114" s="4">
        <f t="shared" si="29"/>
        <v>322.102</v>
      </c>
    </row>
    <row r="115">
      <c r="A115" s="30">
        <v>46132.0</v>
      </c>
      <c r="B115" s="3">
        <v>355.7</v>
      </c>
      <c r="C115" s="3">
        <v>356.11</v>
      </c>
      <c r="D115" s="104">
        <f>SUM(C114:C115)/2</f>
        <v>357.49</v>
      </c>
      <c r="E115" s="137">
        <f>SUM(C113:C115)/3</f>
        <v>357.1933333</v>
      </c>
      <c r="F115" s="102">
        <f>SUM(C112:C115)/4</f>
        <v>357.0775</v>
      </c>
      <c r="G115" s="243">
        <f>SUM(C111:C115)/5</f>
        <v>354.216</v>
      </c>
      <c r="H115" s="135">
        <f>SUM(C110:C115)/6</f>
        <v>351.7733333</v>
      </c>
      <c r="I115" s="154">
        <f t="shared" si="6"/>
        <v>349.4185714</v>
      </c>
      <c r="J115" s="100">
        <f t="shared" si="7"/>
        <v>347.19125</v>
      </c>
      <c r="K115" s="133">
        <f t="shared" si="8"/>
        <v>342.6222222</v>
      </c>
      <c r="L115" s="162">
        <f t="shared" si="9"/>
        <v>338.855</v>
      </c>
      <c r="M115" s="132">
        <f t="shared" si="10"/>
        <v>335.2672727</v>
      </c>
      <c r="N115" s="145">
        <f t="shared" si="11"/>
        <v>332.6675</v>
      </c>
      <c r="O115" s="164">
        <f t="shared" si="17"/>
        <v>330.0261538</v>
      </c>
      <c r="P115" s="186">
        <f t="shared" si="18"/>
        <v>328.1785714</v>
      </c>
      <c r="Q115" s="152">
        <f t="shared" si="19"/>
        <v>327.572</v>
      </c>
      <c r="R115" s="176">
        <f t="shared" si="20"/>
        <v>326.46625</v>
      </c>
      <c r="S115" s="176">
        <f t="shared" si="21"/>
        <v>325.2729412</v>
      </c>
      <c r="T115" s="176">
        <f t="shared" si="22"/>
        <v>324.6494444</v>
      </c>
      <c r="U115" s="131">
        <f t="shared" si="28"/>
        <v>323.9694737</v>
      </c>
      <c r="V115" s="118">
        <f t="shared" si="29"/>
        <v>324.059</v>
      </c>
    </row>
    <row r="116">
      <c r="A116" s="30">
        <v>46133.0</v>
      </c>
      <c r="B116" s="3">
        <v>355.9</v>
      </c>
      <c r="C116" s="3">
        <v>356.82</v>
      </c>
      <c r="D116" s="32">
        <f t="shared" ref="D116:D119" si="95">SUM(C115:C116)/2</f>
        <v>356.465</v>
      </c>
      <c r="E116" s="32">
        <f t="shared" ref="E116:E119" si="96">SUM(C114:C116)/3</f>
        <v>357.2666667</v>
      </c>
      <c r="F116" s="32">
        <f t="shared" ref="F116:F119" si="97">SUM(C113:C116)/4</f>
        <v>357.1</v>
      </c>
      <c r="G116" s="32">
        <f t="shared" ref="G116:G119" si="98">SUM(C112:C116)/5</f>
        <v>357.026</v>
      </c>
      <c r="H116" s="32">
        <f t="shared" ref="H116:H119" si="99">SUM(C111:C116)/6</f>
        <v>354.65</v>
      </c>
      <c r="I116" s="32">
        <f t="shared" si="6"/>
        <v>352.4942857</v>
      </c>
      <c r="J116" s="37">
        <f t="shared" si="7"/>
        <v>350.34375</v>
      </c>
      <c r="K116" s="32">
        <f t="shared" si="8"/>
        <v>348.2611111</v>
      </c>
      <c r="L116" s="32">
        <f t="shared" si="9"/>
        <v>344.042</v>
      </c>
      <c r="M116" s="32">
        <f t="shared" si="10"/>
        <v>340.4881818</v>
      </c>
      <c r="N116" s="32">
        <f t="shared" si="11"/>
        <v>337.0633333</v>
      </c>
      <c r="O116" s="32">
        <f t="shared" si="17"/>
        <v>334.5253846</v>
      </c>
      <c r="P116" s="32">
        <f t="shared" si="18"/>
        <v>331.94</v>
      </c>
      <c r="Q116" s="32">
        <f t="shared" si="19"/>
        <v>330.088</v>
      </c>
      <c r="R116" s="4">
        <f t="shared" si="20"/>
        <v>329.4</v>
      </c>
      <c r="S116" s="4">
        <f t="shared" si="21"/>
        <v>328.2517647</v>
      </c>
      <c r="T116" s="4">
        <f t="shared" si="22"/>
        <v>327.0255556</v>
      </c>
      <c r="U116" s="4">
        <f t="shared" si="28"/>
        <v>326.3426316</v>
      </c>
      <c r="V116" s="4">
        <f t="shared" si="29"/>
        <v>325.612</v>
      </c>
    </row>
    <row r="117">
      <c r="A117" s="30">
        <v>46134.0</v>
      </c>
      <c r="B117" s="3">
        <v>361.85</v>
      </c>
      <c r="C117" s="3">
        <v>362.59</v>
      </c>
      <c r="D117" s="32">
        <f t="shared" si="95"/>
        <v>359.705</v>
      </c>
      <c r="E117" s="32">
        <f t="shared" si="96"/>
        <v>358.5066667</v>
      </c>
      <c r="F117" s="32">
        <f t="shared" si="97"/>
        <v>358.5975</v>
      </c>
      <c r="G117" s="32">
        <f t="shared" si="98"/>
        <v>358.198</v>
      </c>
      <c r="H117" s="32">
        <f t="shared" si="99"/>
        <v>357.9533333</v>
      </c>
      <c r="I117" s="32">
        <f t="shared" si="6"/>
        <v>355.7842857</v>
      </c>
      <c r="J117" s="37">
        <f t="shared" si="7"/>
        <v>353.75625</v>
      </c>
      <c r="K117" s="32">
        <f t="shared" si="8"/>
        <v>351.7044444</v>
      </c>
      <c r="L117" s="32">
        <f t="shared" si="9"/>
        <v>349.694</v>
      </c>
      <c r="M117" s="32">
        <f t="shared" si="10"/>
        <v>345.7281818</v>
      </c>
      <c r="N117" s="32">
        <f t="shared" si="11"/>
        <v>342.33</v>
      </c>
      <c r="O117" s="32">
        <f t="shared" si="17"/>
        <v>339.0269231</v>
      </c>
      <c r="P117" s="32">
        <f t="shared" si="18"/>
        <v>336.53</v>
      </c>
      <c r="Q117" s="32">
        <f t="shared" si="19"/>
        <v>333.9833333</v>
      </c>
      <c r="R117" s="4">
        <f t="shared" si="20"/>
        <v>332.119375</v>
      </c>
      <c r="S117" s="4">
        <f t="shared" si="21"/>
        <v>331.3523529</v>
      </c>
      <c r="T117" s="4">
        <f t="shared" si="22"/>
        <v>330.1594444</v>
      </c>
      <c r="U117" s="4">
        <f t="shared" si="28"/>
        <v>328.8973684</v>
      </c>
      <c r="V117" s="4">
        <f t="shared" si="29"/>
        <v>328.155</v>
      </c>
    </row>
    <row r="118">
      <c r="A118" s="30">
        <v>46135.0</v>
      </c>
      <c r="B118" s="3">
        <v>351.95</v>
      </c>
      <c r="C118" s="3">
        <v>354.86</v>
      </c>
      <c r="D118" s="32">
        <f t="shared" si="95"/>
        <v>358.725</v>
      </c>
      <c r="E118" s="32">
        <f t="shared" si="96"/>
        <v>358.09</v>
      </c>
      <c r="F118" s="32">
        <f t="shared" si="97"/>
        <v>357.595</v>
      </c>
      <c r="G118" s="32">
        <f t="shared" si="98"/>
        <v>357.85</v>
      </c>
      <c r="H118" s="32">
        <f t="shared" si="99"/>
        <v>357.6416667</v>
      </c>
      <c r="I118" s="32">
        <f t="shared" si="6"/>
        <v>357.5114286</v>
      </c>
      <c r="J118" s="37">
        <f t="shared" si="7"/>
        <v>355.66875</v>
      </c>
      <c r="K118" s="32">
        <f t="shared" si="8"/>
        <v>353.8788889</v>
      </c>
      <c r="L118" s="32">
        <f t="shared" si="9"/>
        <v>352.02</v>
      </c>
      <c r="M118" s="32">
        <f t="shared" si="10"/>
        <v>350.1636364</v>
      </c>
      <c r="N118" s="32">
        <f t="shared" si="11"/>
        <v>346.4891667</v>
      </c>
      <c r="O118" s="32">
        <f t="shared" si="17"/>
        <v>343.2938462</v>
      </c>
      <c r="P118" s="32">
        <f t="shared" si="18"/>
        <v>340.1578571</v>
      </c>
      <c r="Q118" s="32">
        <f t="shared" si="19"/>
        <v>337.752</v>
      </c>
      <c r="R118" s="4">
        <f t="shared" si="20"/>
        <v>335.288125</v>
      </c>
      <c r="S118" s="4">
        <f t="shared" si="21"/>
        <v>333.4570588</v>
      </c>
      <c r="T118" s="4">
        <f t="shared" si="22"/>
        <v>332.6583333</v>
      </c>
      <c r="U118" s="4">
        <f t="shared" si="28"/>
        <v>331.4594737</v>
      </c>
      <c r="V118" s="4">
        <f t="shared" si="29"/>
        <v>330.1955</v>
      </c>
    </row>
    <row r="119">
      <c r="A119" s="30">
        <v>46136.0</v>
      </c>
      <c r="B119" s="3">
        <v>350.5</v>
      </c>
      <c r="C119" s="3">
        <v>349.89</v>
      </c>
      <c r="D119" s="32">
        <f t="shared" si="95"/>
        <v>352.375</v>
      </c>
      <c r="E119" s="32">
        <f t="shared" si="96"/>
        <v>355.78</v>
      </c>
      <c r="F119" s="32">
        <f t="shared" si="97"/>
        <v>356.04</v>
      </c>
      <c r="G119" s="32">
        <f t="shared" si="98"/>
        <v>356.054</v>
      </c>
      <c r="H119" s="32">
        <f t="shared" si="99"/>
        <v>356.5233333</v>
      </c>
      <c r="I119" s="32">
        <f t="shared" si="6"/>
        <v>356.5342857</v>
      </c>
      <c r="J119" s="37">
        <f t="shared" si="7"/>
        <v>356.55875</v>
      </c>
      <c r="K119" s="32">
        <f t="shared" si="8"/>
        <v>355.0266667</v>
      </c>
      <c r="L119" s="32">
        <f t="shared" si="9"/>
        <v>353.48</v>
      </c>
      <c r="M119" s="32">
        <f t="shared" si="10"/>
        <v>351.8263636</v>
      </c>
      <c r="N119" s="32">
        <f t="shared" si="11"/>
        <v>350.1408333</v>
      </c>
      <c r="O119" s="32">
        <f t="shared" si="17"/>
        <v>346.7507692</v>
      </c>
      <c r="P119" s="32">
        <f t="shared" si="18"/>
        <v>343.765</v>
      </c>
      <c r="Q119" s="32">
        <f t="shared" si="19"/>
        <v>340.8066667</v>
      </c>
      <c r="R119" s="4">
        <f t="shared" si="20"/>
        <v>338.510625</v>
      </c>
      <c r="S119" s="4">
        <f t="shared" si="21"/>
        <v>336.1470588</v>
      </c>
      <c r="T119" s="4">
        <f t="shared" si="22"/>
        <v>334.37</v>
      </c>
      <c r="U119" s="4">
        <f t="shared" si="28"/>
        <v>333.5652632</v>
      </c>
      <c r="V119" s="4">
        <f t="shared" si="29"/>
        <v>332.381</v>
      </c>
    </row>
    <row r="120">
      <c r="A120" s="30">
        <v>46137.0</v>
      </c>
      <c r="B120" s="3"/>
      <c r="C120" s="3"/>
    </row>
    <row r="121">
      <c r="A121" s="30">
        <v>46138.0</v>
      </c>
      <c r="B121" s="3"/>
      <c r="C121" s="3"/>
    </row>
    <row r="122">
      <c r="A122" s="30">
        <v>46139.0</v>
      </c>
      <c r="B122" s="3"/>
      <c r="C122" s="3"/>
    </row>
    <row r="123">
      <c r="A123" s="30">
        <v>46140.0</v>
      </c>
      <c r="B123" s="3"/>
      <c r="C123" s="3"/>
    </row>
    <row r="124">
      <c r="A124" s="30">
        <v>46141.0</v>
      </c>
      <c r="B124" s="3"/>
      <c r="C124" s="3"/>
    </row>
    <row r="125">
      <c r="A125" s="30">
        <v>46142.0</v>
      </c>
      <c r="B125" s="3"/>
      <c r="C125" s="3"/>
    </row>
    <row r="126">
      <c r="A126" s="30">
        <v>46143.0</v>
      </c>
      <c r="B126" s="3"/>
      <c r="C126" s="3"/>
    </row>
    <row r="127">
      <c r="A127" s="30">
        <v>46144.0</v>
      </c>
      <c r="B127" s="3"/>
      <c r="C127" s="3"/>
    </row>
  </sheetData>
  <conditionalFormatting sqref="B44:C127">
    <cfRule type="expression" dxfId="0" priority="1">
      <formula>C44&gt;=B44</formula>
    </cfRule>
  </conditionalFormatting>
  <conditionalFormatting sqref="B44:C127">
    <cfRule type="expression" dxfId="1" priority="2">
      <formula>B44&gt;=C44</formula>
    </cfRule>
  </conditionalFormatting>
  <conditionalFormatting sqref="D14:V15 D17:V17 D19:V19 D22:V24 D26:V26 D29:V75 D78:V86 D95:V97 D101:V102 D108:V114 D116:V119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43">
    <cfRule type="expression" dxfId="0" priority="4">
      <formula>C2&gt;B2</formula>
    </cfRule>
  </conditionalFormatting>
  <conditionalFormatting sqref="B2:C43">
    <cfRule type="expression" dxfId="1" priority="5">
      <formula>B2&gt;C2</formula>
    </cfRule>
  </conditionalFormatting>
  <conditionalFormatting sqref="D2:V43">
    <cfRule type="colorScale" priority="6">
      <colorScale>
        <cfvo type="min"/>
        <cfvo type="max"/>
        <color rgb="FFE06666"/>
        <color rgb="FF93C47D"/>
      </colorScale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1.43"/>
    <col customWidth="1" min="3" max="3" width="10.71"/>
    <col customWidth="1" min="4" max="4" width="9.29"/>
    <col customWidth="1" min="5" max="5" width="9.14"/>
    <col customWidth="1" min="6" max="6" width="9.29"/>
    <col customWidth="1" min="7" max="7" width="9.43"/>
    <col customWidth="1" min="8" max="8" width="9.14"/>
    <col customWidth="1" min="9" max="9" width="9.29"/>
    <col customWidth="1" min="10" max="10" width="9.14"/>
    <col customWidth="1" min="11" max="12" width="8.86"/>
    <col customWidth="1" min="13" max="13" width="9.29"/>
    <col customWidth="1" min="14" max="14" width="9.14"/>
    <col customWidth="1" min="15" max="15" width="8.43"/>
    <col customWidth="1" min="16" max="17" width="8.57"/>
    <col customWidth="1" min="18" max="18" width="8.71"/>
    <col customWidth="1" min="19" max="19" width="8.43"/>
    <col customWidth="1" min="20" max="21" width="8.57"/>
    <col customWidth="1" min="22" max="22" width="8.71"/>
    <col customWidth="1" min="23" max="23" width="7.86"/>
    <col customWidth="1" min="24" max="24" width="4.43"/>
    <col customWidth="1" min="25" max="25" width="17.14"/>
  </cols>
  <sheetData>
    <row r="1">
      <c r="A1" s="51" t="s">
        <v>195</v>
      </c>
      <c r="B1" s="52" t="s">
        <v>240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45979.0</v>
      </c>
      <c r="B2" s="3">
        <v>1163.0</v>
      </c>
      <c r="C2" s="3">
        <v>1162.04</v>
      </c>
      <c r="D2" s="55"/>
      <c r="E2" s="56"/>
      <c r="F2" s="56"/>
      <c r="G2" s="57"/>
      <c r="H2" s="58"/>
      <c r="I2" s="59"/>
      <c r="J2" s="60"/>
      <c r="K2" s="61"/>
      <c r="L2" s="62"/>
      <c r="M2" s="59"/>
      <c r="N2" s="63"/>
      <c r="O2" s="64"/>
      <c r="P2" s="64"/>
      <c r="Q2" s="65"/>
      <c r="R2" s="58"/>
      <c r="S2" s="66"/>
      <c r="T2" s="66"/>
      <c r="U2" s="66"/>
      <c r="V2" s="65"/>
    </row>
    <row r="3">
      <c r="A3" s="30">
        <v>45980.0</v>
      </c>
      <c r="B3" s="3">
        <v>1164.9</v>
      </c>
      <c r="C3" s="3">
        <v>1164.68</v>
      </c>
      <c r="D3" s="32">
        <f t="shared" ref="D3:D4" si="1">SUM(C2:C3)/2</f>
        <v>1163.36</v>
      </c>
      <c r="E3" s="32"/>
      <c r="F3" s="32"/>
      <c r="G3" s="32"/>
      <c r="H3" s="32"/>
      <c r="I3" s="32"/>
      <c r="J3" s="37"/>
      <c r="K3" s="32"/>
      <c r="L3" s="32"/>
      <c r="M3" s="32"/>
      <c r="N3" s="32"/>
      <c r="O3" s="32"/>
      <c r="P3" s="32"/>
      <c r="Q3" s="32"/>
      <c r="R3" s="4"/>
      <c r="S3" s="4"/>
      <c r="T3" s="4"/>
      <c r="U3" s="4"/>
      <c r="V3" s="4"/>
    </row>
    <row r="4">
      <c r="A4" s="30">
        <v>45981.0</v>
      </c>
      <c r="B4" s="3">
        <v>1170.0</v>
      </c>
      <c r="C4" s="3">
        <v>1167.95</v>
      </c>
      <c r="D4" s="32">
        <f t="shared" si="1"/>
        <v>1166.315</v>
      </c>
      <c r="E4" s="32">
        <f>SUM(C2:C4)/3</f>
        <v>1164.89</v>
      </c>
      <c r="F4" s="32"/>
      <c r="G4" s="32"/>
      <c r="H4" s="32"/>
      <c r="I4" s="32"/>
      <c r="J4" s="37"/>
      <c r="K4" s="32"/>
      <c r="L4" s="32"/>
      <c r="M4" s="32"/>
      <c r="N4" s="32"/>
      <c r="O4" s="32"/>
      <c r="P4" s="32"/>
      <c r="Q4" s="32"/>
      <c r="R4" s="4"/>
      <c r="S4" s="4"/>
      <c r="T4" s="4"/>
      <c r="U4" s="4"/>
      <c r="V4" s="4"/>
    </row>
    <row r="5">
      <c r="A5" s="30">
        <v>45982.0</v>
      </c>
      <c r="B5" s="3">
        <v>1140.3</v>
      </c>
      <c r="C5" s="3">
        <v>1150.73</v>
      </c>
      <c r="D5" s="67">
        <f>SUM(C4:C5)/2</f>
        <v>1159.34</v>
      </c>
      <c r="E5" s="68">
        <f>SUM(C3:C5)/3</f>
        <v>1161.12</v>
      </c>
      <c r="F5" s="68">
        <f>SUM(C2:C5)/4</f>
        <v>1161.35</v>
      </c>
      <c r="G5" s="69"/>
      <c r="H5" s="70"/>
      <c r="I5" s="71"/>
      <c r="J5" s="55"/>
      <c r="K5" s="72"/>
      <c r="L5" s="66"/>
      <c r="M5" s="64"/>
      <c r="N5" s="73"/>
      <c r="O5" s="73"/>
      <c r="P5" s="64"/>
      <c r="Q5" s="65"/>
      <c r="R5" s="57"/>
      <c r="S5" s="57"/>
      <c r="T5" s="57"/>
      <c r="U5" s="57"/>
      <c r="V5" s="57"/>
    </row>
    <row r="6">
      <c r="A6" s="30">
        <v>45985.0</v>
      </c>
      <c r="B6" s="3">
        <v>1106.0</v>
      </c>
      <c r="C6" s="3">
        <v>1113.93</v>
      </c>
      <c r="D6" s="32">
        <f>SUM(C5:C6)/2</f>
        <v>1132.33</v>
      </c>
      <c r="E6" s="32">
        <f>SUM(C4:C6)/3</f>
        <v>1144.203333</v>
      </c>
      <c r="F6" s="32">
        <f>SUM(C3:C6)/4</f>
        <v>1149.3225</v>
      </c>
      <c r="G6" s="32">
        <f>SUM(C2:C6)/5</f>
        <v>1151.866</v>
      </c>
      <c r="H6" s="32"/>
      <c r="I6" s="32"/>
      <c r="J6" s="37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</row>
    <row r="7">
      <c r="A7" s="30">
        <v>45986.0</v>
      </c>
      <c r="B7" s="3">
        <v>1112.0</v>
      </c>
      <c r="C7" s="3">
        <v>1116.43</v>
      </c>
      <c r="D7" s="203">
        <f>SUM(C6:C7)/2</f>
        <v>1115.18</v>
      </c>
      <c r="E7" s="95">
        <f>SUM(C5:C7)/3</f>
        <v>1127.03</v>
      </c>
      <c r="F7" s="203">
        <f>SUM(C4:C7)/4</f>
        <v>1137.26</v>
      </c>
      <c r="G7" s="201">
        <f>SUM(C3:C7)/5</f>
        <v>1142.744</v>
      </c>
      <c r="H7" s="201">
        <f>SUM(C2:C7)/6</f>
        <v>1145.96</v>
      </c>
      <c r="I7" s="79"/>
      <c r="J7" s="69"/>
      <c r="K7" s="69"/>
      <c r="L7" s="80"/>
      <c r="M7" s="86"/>
      <c r="N7" s="82"/>
      <c r="O7" s="88"/>
      <c r="P7" s="202"/>
      <c r="Q7" s="202"/>
      <c r="R7" s="202"/>
      <c r="S7" s="88"/>
      <c r="T7" s="83"/>
      <c r="U7" s="57"/>
      <c r="V7" s="82"/>
    </row>
    <row r="8">
      <c r="A8" s="30">
        <v>45987.0</v>
      </c>
      <c r="B8" s="3">
        <v>1154.4</v>
      </c>
      <c r="C8" s="3">
        <v>1148.47</v>
      </c>
      <c r="D8" s="32">
        <f>SUM(C7:C8)/2</f>
        <v>1132.45</v>
      </c>
      <c r="E8" s="32">
        <f>SUM(C6:C8)/3</f>
        <v>1126.276667</v>
      </c>
      <c r="F8" s="32">
        <f>SUM(C5:C8)/4</f>
        <v>1132.39</v>
      </c>
      <c r="G8" s="32">
        <f>SUM(C4:C8)/5</f>
        <v>1139.502</v>
      </c>
      <c r="H8" s="32">
        <f>SUM(C3:C8)/6</f>
        <v>1143.698333</v>
      </c>
      <c r="I8" s="32">
        <f t="shared" ref="I8:I108" si="2">SUM(C2:C8)/7</f>
        <v>1146.318571</v>
      </c>
      <c r="J8" s="37"/>
      <c r="K8" s="32"/>
      <c r="L8" s="32"/>
      <c r="M8" s="32"/>
      <c r="N8" s="32"/>
      <c r="O8" s="32"/>
      <c r="P8" s="32"/>
      <c r="Q8" s="32"/>
      <c r="R8" s="4"/>
      <c r="S8" s="4"/>
      <c r="T8" s="4"/>
      <c r="U8" s="4"/>
      <c r="V8" s="4"/>
    </row>
    <row r="9">
      <c r="A9" s="30">
        <v>45988.0</v>
      </c>
      <c r="B9" s="3">
        <v>1160.6</v>
      </c>
      <c r="C9" s="3">
        <v>1148.43</v>
      </c>
      <c r="D9" s="74">
        <f t="shared" ref="D9:D10" si="3">SUM(C8:C9)/2</f>
        <v>1148.45</v>
      </c>
      <c r="E9" s="75">
        <f t="shared" ref="E9:E10" si="4">SUM(C7:C9)/3</f>
        <v>1137.776667</v>
      </c>
      <c r="F9" s="75">
        <f t="shared" ref="F9:F10" si="5">SUM(C6:C9)/4</f>
        <v>1131.815</v>
      </c>
      <c r="G9" s="76">
        <f t="shared" ref="G9:G10" si="6">SUM(C5:C9)/5</f>
        <v>1135.598</v>
      </c>
      <c r="H9" s="75">
        <f t="shared" ref="H9:H10" si="7">SUM(C4:C9)/6</f>
        <v>1140.99</v>
      </c>
      <c r="I9" s="77">
        <f t="shared" si="2"/>
        <v>1144.374286</v>
      </c>
      <c r="J9" s="78">
        <f t="shared" ref="J9:J108" si="8">SUM(C2:C9)/8</f>
        <v>1146.5825</v>
      </c>
      <c r="K9" s="68"/>
      <c r="L9" s="68"/>
      <c r="M9" s="79"/>
      <c r="N9" s="71"/>
      <c r="O9" s="80"/>
      <c r="P9" s="81"/>
      <c r="Q9" s="82"/>
      <c r="R9" s="83"/>
      <c r="S9" s="57"/>
      <c r="T9" s="57"/>
      <c r="U9" s="82"/>
      <c r="V9" s="72"/>
    </row>
    <row r="10">
      <c r="A10" s="30">
        <v>45989.0</v>
      </c>
      <c r="B10" s="3">
        <v>1160.3</v>
      </c>
      <c r="C10" s="3">
        <v>1162.48</v>
      </c>
      <c r="D10" s="84">
        <f t="shared" si="3"/>
        <v>1155.455</v>
      </c>
      <c r="E10" s="69">
        <f t="shared" si="4"/>
        <v>1153.126667</v>
      </c>
      <c r="F10" s="85">
        <f t="shared" si="5"/>
        <v>1143.9525</v>
      </c>
      <c r="G10" s="80">
        <f t="shared" si="6"/>
        <v>1137.948</v>
      </c>
      <c r="H10" s="80">
        <f t="shared" si="7"/>
        <v>1140.078333</v>
      </c>
      <c r="I10" s="86">
        <f t="shared" si="2"/>
        <v>1144.06</v>
      </c>
      <c r="J10" s="87">
        <f t="shared" si="8"/>
        <v>1146.6375</v>
      </c>
      <c r="K10" s="72">
        <f t="shared" ref="K10:K108" si="9">SUM(C2:C10)/9</f>
        <v>1148.348889</v>
      </c>
      <c r="L10" s="57"/>
      <c r="M10" s="57"/>
      <c r="N10" s="88"/>
      <c r="O10" s="64"/>
      <c r="P10" s="89"/>
      <c r="Q10" s="90"/>
      <c r="R10" s="61"/>
      <c r="S10" s="91"/>
      <c r="T10" s="91"/>
      <c r="U10" s="91"/>
      <c r="V10" s="91"/>
    </row>
    <row r="11">
      <c r="A11" s="30">
        <v>45992.0</v>
      </c>
      <c r="B11" s="3">
        <v>1168.4</v>
      </c>
      <c r="C11" s="3">
        <v>1167.37</v>
      </c>
      <c r="D11" s="32">
        <f t="shared" ref="D11:D13" si="10">SUM(C10:C11)/2</f>
        <v>1164.925</v>
      </c>
      <c r="E11" s="32">
        <f t="shared" ref="E11:E13" si="11">SUM(C9:C11)/3</f>
        <v>1159.426667</v>
      </c>
      <c r="F11" s="32">
        <f t="shared" ref="F11:F13" si="12">SUM(C8:C11)/4</f>
        <v>1156.6875</v>
      </c>
      <c r="G11" s="32">
        <f t="shared" ref="G11:G13" si="13">SUM(C7:C11)/5</f>
        <v>1148.636</v>
      </c>
      <c r="H11" s="32">
        <f t="shared" ref="H11:H13" si="14">SUM(C6:C11)/6</f>
        <v>1142.851667</v>
      </c>
      <c r="I11" s="32">
        <f t="shared" si="2"/>
        <v>1143.977143</v>
      </c>
      <c r="J11" s="37">
        <f t="shared" si="8"/>
        <v>1146.97375</v>
      </c>
      <c r="K11" s="32">
        <f t="shared" si="9"/>
        <v>1148.941111</v>
      </c>
      <c r="L11" s="32">
        <f t="shared" ref="L11:L108" si="15">SUM(C2:C11)/10</f>
        <v>1150.251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45993.0</v>
      </c>
      <c r="B12" s="3">
        <v>1162.0</v>
      </c>
      <c r="C12" s="3">
        <v>1163.23</v>
      </c>
      <c r="D12" s="32">
        <f t="shared" si="10"/>
        <v>1165.3</v>
      </c>
      <c r="E12" s="32">
        <f t="shared" si="11"/>
        <v>1164.36</v>
      </c>
      <c r="F12" s="32">
        <f t="shared" si="12"/>
        <v>1160.3775</v>
      </c>
      <c r="G12" s="32">
        <f t="shared" si="13"/>
        <v>1157.996</v>
      </c>
      <c r="H12" s="32">
        <f t="shared" si="14"/>
        <v>1151.068333</v>
      </c>
      <c r="I12" s="32">
        <f t="shared" si="2"/>
        <v>1145.762857</v>
      </c>
      <c r="J12" s="37">
        <f t="shared" si="8"/>
        <v>1146.38375</v>
      </c>
      <c r="K12" s="32">
        <f t="shared" si="9"/>
        <v>1148.78</v>
      </c>
      <c r="L12" s="32">
        <f t="shared" si="15"/>
        <v>1150.37</v>
      </c>
      <c r="M12" s="32">
        <f t="shared" ref="M12:M108" si="16">SUM(C2:C12)/11</f>
        <v>1151.430909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45994.0</v>
      </c>
      <c r="B13" s="3">
        <v>1143.6</v>
      </c>
      <c r="C13" s="3">
        <v>1146.11</v>
      </c>
      <c r="D13" s="32">
        <f t="shared" si="10"/>
        <v>1154.67</v>
      </c>
      <c r="E13" s="32">
        <f t="shared" si="11"/>
        <v>1158.903333</v>
      </c>
      <c r="F13" s="32">
        <f t="shared" si="12"/>
        <v>1159.7975</v>
      </c>
      <c r="G13" s="32">
        <f t="shared" si="13"/>
        <v>1157.524</v>
      </c>
      <c r="H13" s="32">
        <f t="shared" si="14"/>
        <v>1156.015</v>
      </c>
      <c r="I13" s="32">
        <f t="shared" si="2"/>
        <v>1150.36</v>
      </c>
      <c r="J13" s="37">
        <f t="shared" si="8"/>
        <v>1145.80625</v>
      </c>
      <c r="K13" s="32">
        <f t="shared" si="9"/>
        <v>1146.353333</v>
      </c>
      <c r="L13" s="32">
        <f t="shared" si="15"/>
        <v>1148.513</v>
      </c>
      <c r="M13" s="32">
        <f t="shared" si="16"/>
        <v>1149.982727</v>
      </c>
      <c r="N13" s="32">
        <f t="shared" ref="N13:N108" si="17">SUM(C2:C13)/12</f>
        <v>1150.9875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45995.0</v>
      </c>
      <c r="B14" s="3">
        <v>1150.6</v>
      </c>
      <c r="C14" s="3">
        <v>1152.05</v>
      </c>
      <c r="D14" s="84">
        <f>SUM(C13:C14)/2</f>
        <v>1149.08</v>
      </c>
      <c r="E14" s="78">
        <f>SUM(C12:C14)/3</f>
        <v>1153.796667</v>
      </c>
      <c r="F14" s="79">
        <f>SUM(C11:C14)/4</f>
        <v>1157.19</v>
      </c>
      <c r="G14" s="71">
        <f>SUM(C10:C14)/5</f>
        <v>1158.248</v>
      </c>
      <c r="H14" s="85">
        <f>SUM(C9:C14)/6</f>
        <v>1156.611667</v>
      </c>
      <c r="I14" s="88">
        <f t="shared" si="2"/>
        <v>1155.448571</v>
      </c>
      <c r="J14" s="59">
        <f t="shared" si="8"/>
        <v>1150.57125</v>
      </c>
      <c r="K14" s="199">
        <f t="shared" si="9"/>
        <v>1146.5</v>
      </c>
      <c r="L14" s="206">
        <f t="shared" si="15"/>
        <v>1146.923</v>
      </c>
      <c r="M14" s="198">
        <f t="shared" si="16"/>
        <v>1148.834545</v>
      </c>
      <c r="N14" s="207">
        <f t="shared" si="17"/>
        <v>1150.155</v>
      </c>
      <c r="O14" s="197">
        <f t="shared" ref="O14:O108" si="18">SUM(C2:C14)/13</f>
        <v>1151.069231</v>
      </c>
      <c r="P14" s="218"/>
      <c r="Q14" s="222"/>
      <c r="R14" s="210"/>
      <c r="S14" s="242"/>
      <c r="T14" s="112"/>
      <c r="U14" s="139"/>
      <c r="V14" s="127"/>
    </row>
    <row r="15">
      <c r="A15" s="30">
        <v>45996.0</v>
      </c>
      <c r="B15" s="3">
        <v>1162.2</v>
      </c>
      <c r="C15" s="3">
        <v>1154.89</v>
      </c>
      <c r="D15" s="32">
        <f>SUM(C14:C15)/2</f>
        <v>1153.47</v>
      </c>
      <c r="E15" s="32">
        <f>SUM(C13:C15)/3</f>
        <v>1151.016667</v>
      </c>
      <c r="F15" s="32">
        <f>SUM(C12:C15)/4</f>
        <v>1154.07</v>
      </c>
      <c r="G15" s="32">
        <f>SUM(C11:C15)/5</f>
        <v>1156.73</v>
      </c>
      <c r="H15" s="32">
        <f>SUM(C10:C15)/6</f>
        <v>1157.688333</v>
      </c>
      <c r="I15" s="32">
        <f t="shared" si="2"/>
        <v>1156.365714</v>
      </c>
      <c r="J15" s="37">
        <f t="shared" si="8"/>
        <v>1155.37875</v>
      </c>
      <c r="K15" s="32">
        <f t="shared" si="9"/>
        <v>1151.051111</v>
      </c>
      <c r="L15" s="32">
        <f t="shared" si="15"/>
        <v>1147.339</v>
      </c>
      <c r="M15" s="32">
        <f t="shared" si="16"/>
        <v>1147.647273</v>
      </c>
      <c r="N15" s="32">
        <f t="shared" si="17"/>
        <v>1149.339167</v>
      </c>
      <c r="O15" s="32">
        <f t="shared" si="18"/>
        <v>1150.519231</v>
      </c>
      <c r="P15" s="32">
        <f t="shared" ref="P15:P108" si="19">SUM(C2:C15)/14</f>
        <v>1151.342143</v>
      </c>
      <c r="Q15" s="32"/>
      <c r="R15" s="4"/>
      <c r="S15" s="4"/>
      <c r="T15" s="4"/>
      <c r="U15" s="4"/>
      <c r="V15" s="4"/>
    </row>
    <row r="16">
      <c r="A16" s="30">
        <v>45999.0</v>
      </c>
      <c r="B16" s="3">
        <v>1119.1</v>
      </c>
      <c r="C16" s="3">
        <v>1130.81</v>
      </c>
      <c r="D16" s="74">
        <f t="shared" ref="D16:D17" si="20">SUM(C15:C16)/2</f>
        <v>1142.85</v>
      </c>
      <c r="E16" s="74">
        <f t="shared" ref="E16:E17" si="21">SUM(C14:C16)/3</f>
        <v>1145.916667</v>
      </c>
      <c r="F16" s="74">
        <f t="shared" ref="F16:F17" si="22">SUM(C13:C16)/4</f>
        <v>1145.965</v>
      </c>
      <c r="G16" s="74">
        <f t="shared" ref="G16:G17" si="23">SUM(C12:C16)/5</f>
        <v>1149.418</v>
      </c>
      <c r="H16" s="94">
        <f t="shared" ref="H16:H17" si="24">SUM(C11:C16)/6</f>
        <v>1152.41</v>
      </c>
      <c r="I16" s="94">
        <f t="shared" si="2"/>
        <v>1153.848571</v>
      </c>
      <c r="J16" s="94">
        <f t="shared" si="8"/>
        <v>1153.17125</v>
      </c>
      <c r="K16" s="74">
        <f t="shared" si="9"/>
        <v>1152.648889</v>
      </c>
      <c r="L16" s="74">
        <f t="shared" si="15"/>
        <v>1149.027</v>
      </c>
      <c r="M16" s="74">
        <f t="shared" si="16"/>
        <v>1145.836364</v>
      </c>
      <c r="N16" s="74">
        <f t="shared" si="17"/>
        <v>1146.244167</v>
      </c>
      <c r="O16" s="74">
        <f t="shared" si="18"/>
        <v>1147.913846</v>
      </c>
      <c r="P16" s="74">
        <f t="shared" si="19"/>
        <v>1149.111429</v>
      </c>
      <c r="Q16" s="74">
        <f t="shared" ref="Q16:Q108" si="25">SUM(C2:C16)/15</f>
        <v>1149.973333</v>
      </c>
      <c r="R16" s="74"/>
      <c r="S16" s="74"/>
      <c r="T16" s="74"/>
      <c r="U16" s="76"/>
      <c r="V16" s="95"/>
    </row>
    <row r="17">
      <c r="A17" s="30">
        <v>46000.0</v>
      </c>
      <c r="B17" s="3">
        <v>1007.8</v>
      </c>
      <c r="C17" s="3">
        <v>1111.06</v>
      </c>
      <c r="D17" s="84">
        <f t="shared" si="20"/>
        <v>1120.935</v>
      </c>
      <c r="E17" s="74">
        <f t="shared" si="21"/>
        <v>1132.253333</v>
      </c>
      <c r="F17" s="78">
        <f t="shared" si="22"/>
        <v>1137.2025</v>
      </c>
      <c r="G17" s="85">
        <f t="shared" si="23"/>
        <v>1138.984</v>
      </c>
      <c r="H17" s="72">
        <f t="shared" si="24"/>
        <v>1143.025</v>
      </c>
      <c r="I17" s="57">
        <f t="shared" si="2"/>
        <v>1146.502857</v>
      </c>
      <c r="J17" s="65">
        <f t="shared" si="8"/>
        <v>1148.5</v>
      </c>
      <c r="K17" s="64">
        <f t="shared" si="9"/>
        <v>1148.492222</v>
      </c>
      <c r="L17" s="89">
        <f t="shared" si="15"/>
        <v>1148.49</v>
      </c>
      <c r="M17" s="63">
        <f t="shared" si="16"/>
        <v>1145.575455</v>
      </c>
      <c r="N17" s="63">
        <f t="shared" si="17"/>
        <v>1142.938333</v>
      </c>
      <c r="O17" s="63">
        <f t="shared" si="18"/>
        <v>1143.537692</v>
      </c>
      <c r="P17" s="90">
        <f t="shared" si="19"/>
        <v>1145.281429</v>
      </c>
      <c r="Q17" s="61">
        <f t="shared" si="25"/>
        <v>1146.574667</v>
      </c>
      <c r="R17" s="226">
        <f t="shared" ref="R17:R108" si="26">SUM(C2:C17)/16</f>
        <v>1147.54125</v>
      </c>
      <c r="S17" s="200"/>
      <c r="T17" s="224"/>
      <c r="U17" s="206"/>
      <c r="V17" s="207"/>
    </row>
    <row r="18">
      <c r="A18" s="30">
        <v>46001.0</v>
      </c>
      <c r="B18" s="3">
        <v>1096.8</v>
      </c>
      <c r="C18" s="3">
        <v>1101.96</v>
      </c>
      <c r="D18" s="32">
        <f t="shared" ref="D18:D19" si="27">SUM(C17:C18)/2</f>
        <v>1106.51</v>
      </c>
      <c r="E18" s="32">
        <f t="shared" ref="E18:E19" si="28">SUM(C16:C18)/3</f>
        <v>1114.61</v>
      </c>
      <c r="F18" s="32">
        <f t="shared" ref="F18:F19" si="29">SUM(C15:C18)/4</f>
        <v>1124.68</v>
      </c>
      <c r="G18" s="32">
        <f t="shared" ref="G18:G19" si="30">SUM(C14:C18)/5</f>
        <v>1130.154</v>
      </c>
      <c r="H18" s="32">
        <f t="shared" ref="H18:H19" si="31">SUM(C13:C18)/6</f>
        <v>1132.813333</v>
      </c>
      <c r="I18" s="32">
        <f t="shared" si="2"/>
        <v>1137.158571</v>
      </c>
      <c r="J18" s="37">
        <f t="shared" si="8"/>
        <v>1140.935</v>
      </c>
      <c r="K18" s="32">
        <f t="shared" si="9"/>
        <v>1143.328889</v>
      </c>
      <c r="L18" s="32">
        <f t="shared" si="15"/>
        <v>1143.839</v>
      </c>
      <c r="M18" s="32">
        <f t="shared" si="16"/>
        <v>1144.26</v>
      </c>
      <c r="N18" s="32">
        <f t="shared" si="17"/>
        <v>1141.940833</v>
      </c>
      <c r="O18" s="32">
        <f t="shared" si="18"/>
        <v>1139.786154</v>
      </c>
      <c r="P18" s="32">
        <f t="shared" si="19"/>
        <v>1140.567857</v>
      </c>
      <c r="Q18" s="32">
        <f t="shared" si="25"/>
        <v>1142.393333</v>
      </c>
      <c r="R18" s="4">
        <f t="shared" si="26"/>
        <v>1143.78625</v>
      </c>
      <c r="S18" s="4">
        <f t="shared" ref="S18:S108" si="32">SUM(C2:C18)/17</f>
        <v>1144.86</v>
      </c>
      <c r="T18" s="4"/>
      <c r="U18" s="4"/>
      <c r="V18" s="4"/>
    </row>
    <row r="19">
      <c r="A19" s="30">
        <v>46002.0</v>
      </c>
      <c r="B19" s="3">
        <v>1105.4</v>
      </c>
      <c r="C19" s="3">
        <v>1104.16</v>
      </c>
      <c r="D19" s="32">
        <f t="shared" si="27"/>
        <v>1103.06</v>
      </c>
      <c r="E19" s="32">
        <f t="shared" si="28"/>
        <v>1105.726667</v>
      </c>
      <c r="F19" s="32">
        <f t="shared" si="29"/>
        <v>1111.9975</v>
      </c>
      <c r="G19" s="32">
        <f t="shared" si="30"/>
        <v>1120.576</v>
      </c>
      <c r="H19" s="32">
        <f t="shared" si="31"/>
        <v>1125.821667</v>
      </c>
      <c r="I19" s="32">
        <f t="shared" si="2"/>
        <v>1128.72</v>
      </c>
      <c r="J19" s="37">
        <f t="shared" si="8"/>
        <v>1133.03375</v>
      </c>
      <c r="K19" s="32">
        <f t="shared" si="9"/>
        <v>1136.848889</v>
      </c>
      <c r="L19" s="32">
        <f t="shared" si="15"/>
        <v>1139.412</v>
      </c>
      <c r="M19" s="32">
        <f t="shared" si="16"/>
        <v>1140.231818</v>
      </c>
      <c r="N19" s="32">
        <f t="shared" si="17"/>
        <v>1140.918333</v>
      </c>
      <c r="O19" s="32">
        <f t="shared" si="18"/>
        <v>1139.034615</v>
      </c>
      <c r="P19" s="32">
        <f t="shared" si="19"/>
        <v>1137.241429</v>
      </c>
      <c r="Q19" s="32">
        <f t="shared" si="25"/>
        <v>1138.140667</v>
      </c>
      <c r="R19" s="4">
        <f t="shared" si="26"/>
        <v>1140.00375</v>
      </c>
      <c r="S19" s="4">
        <f t="shared" si="32"/>
        <v>1141.455294</v>
      </c>
      <c r="T19" s="4">
        <f t="shared" ref="T19:T108" si="33">SUM(C2:C19)/18</f>
        <v>1142.598889</v>
      </c>
      <c r="U19" s="4"/>
      <c r="V19" s="4"/>
    </row>
    <row r="20">
      <c r="A20" s="30">
        <v>46003.0</v>
      </c>
      <c r="B20" s="3">
        <v>1125.5</v>
      </c>
      <c r="C20" s="3">
        <v>1122.01</v>
      </c>
      <c r="D20" s="206">
        <f>SUM(C19:C20)/2</f>
        <v>1113.085</v>
      </c>
      <c r="E20" s="206">
        <f>SUM(C18:C20)/3</f>
        <v>1109.376667</v>
      </c>
      <c r="F20" s="91">
        <f>SUM(C17:C20)/4</f>
        <v>1109.7975</v>
      </c>
      <c r="G20" s="63">
        <f>SUM(C16:C20)/5</f>
        <v>1114</v>
      </c>
      <c r="H20" s="73">
        <f>SUM(C15:C20)/6</f>
        <v>1120.815</v>
      </c>
      <c r="I20" s="73">
        <f t="shared" si="2"/>
        <v>1125.277143</v>
      </c>
      <c r="J20" s="58">
        <f t="shared" si="8"/>
        <v>1127.88125</v>
      </c>
      <c r="K20" s="88">
        <f t="shared" si="9"/>
        <v>1131.808889</v>
      </c>
      <c r="L20" s="82">
        <f t="shared" si="15"/>
        <v>1135.365</v>
      </c>
      <c r="M20" s="81">
        <f t="shared" si="16"/>
        <v>1137.83</v>
      </c>
      <c r="N20" s="86">
        <f t="shared" si="17"/>
        <v>1138.713333</v>
      </c>
      <c r="O20" s="72">
        <f t="shared" si="18"/>
        <v>1139.463846</v>
      </c>
      <c r="P20" s="72">
        <f t="shared" si="19"/>
        <v>1137.818571</v>
      </c>
      <c r="Q20" s="72">
        <f t="shared" si="25"/>
        <v>1136.226</v>
      </c>
      <c r="R20" s="72">
        <f t="shared" si="26"/>
        <v>1137.1325</v>
      </c>
      <c r="S20" s="82">
        <f t="shared" si="32"/>
        <v>1138.945294</v>
      </c>
      <c r="T20" s="57">
        <f t="shared" si="33"/>
        <v>1140.375</v>
      </c>
      <c r="U20" s="57">
        <f t="shared" ref="U20:U108" si="34">SUM(C2:C20)/19</f>
        <v>1141.515263</v>
      </c>
      <c r="V20" s="88"/>
    </row>
    <row r="21">
      <c r="A21" s="30">
        <v>46006.0</v>
      </c>
      <c r="B21" s="3">
        <v>1114.8</v>
      </c>
      <c r="C21" s="3">
        <v>1114.94</v>
      </c>
      <c r="D21" s="32">
        <f t="shared" ref="D21:D34" si="35">SUM(C20:C21)/2</f>
        <v>1118.475</v>
      </c>
      <c r="E21" s="32">
        <f t="shared" ref="E21:E34" si="36">SUM(C19:C21)/3</f>
        <v>1113.703333</v>
      </c>
      <c r="F21" s="32">
        <f t="shared" ref="F21:F34" si="37">SUM(C18:C21)/4</f>
        <v>1110.7675</v>
      </c>
      <c r="G21" s="32">
        <f t="shared" ref="G21:G34" si="38">SUM(C17:C21)/5</f>
        <v>1110.826</v>
      </c>
      <c r="H21" s="32">
        <f t="shared" ref="H21:H34" si="39">SUM(C16:C21)/6</f>
        <v>1114.156667</v>
      </c>
      <c r="I21" s="32">
        <f t="shared" si="2"/>
        <v>1119.975714</v>
      </c>
      <c r="J21" s="37">
        <f t="shared" si="8"/>
        <v>1123.985</v>
      </c>
      <c r="K21" s="32">
        <f t="shared" si="9"/>
        <v>1126.443333</v>
      </c>
      <c r="L21" s="32">
        <f t="shared" si="15"/>
        <v>1130.122</v>
      </c>
      <c r="M21" s="32">
        <f t="shared" si="16"/>
        <v>1133.508182</v>
      </c>
      <c r="N21" s="32">
        <f t="shared" si="17"/>
        <v>1135.9225</v>
      </c>
      <c r="O21" s="32">
        <f t="shared" si="18"/>
        <v>1136.884615</v>
      </c>
      <c r="P21" s="32">
        <f t="shared" si="19"/>
        <v>1137.712143</v>
      </c>
      <c r="Q21" s="32">
        <f t="shared" si="25"/>
        <v>1136.293333</v>
      </c>
      <c r="R21" s="4">
        <f t="shared" si="26"/>
        <v>1134.895625</v>
      </c>
      <c r="S21" s="4">
        <f t="shared" si="32"/>
        <v>1135.827059</v>
      </c>
      <c r="T21" s="4">
        <f t="shared" si="33"/>
        <v>1137.611667</v>
      </c>
      <c r="U21" s="4">
        <f t="shared" si="34"/>
        <v>1139.036316</v>
      </c>
      <c r="V21" s="4">
        <f t="shared" ref="V21:V108" si="40">SUM(C2:C21)/20</f>
        <v>1140.1865</v>
      </c>
    </row>
    <row r="22">
      <c r="A22" s="30">
        <v>46007.0</v>
      </c>
      <c r="B22" s="3">
        <v>1082.6</v>
      </c>
      <c r="C22" s="3">
        <v>1088.41</v>
      </c>
      <c r="D22" s="32">
        <f t="shared" si="35"/>
        <v>1101.675</v>
      </c>
      <c r="E22" s="32">
        <f t="shared" si="36"/>
        <v>1108.453333</v>
      </c>
      <c r="F22" s="32">
        <f t="shared" si="37"/>
        <v>1107.38</v>
      </c>
      <c r="G22" s="32">
        <f t="shared" si="38"/>
        <v>1106.296</v>
      </c>
      <c r="H22" s="32">
        <f t="shared" si="39"/>
        <v>1107.09</v>
      </c>
      <c r="I22" s="32">
        <f t="shared" si="2"/>
        <v>1110.478571</v>
      </c>
      <c r="J22" s="37">
        <f t="shared" si="8"/>
        <v>1116.03</v>
      </c>
      <c r="K22" s="32">
        <f t="shared" si="9"/>
        <v>1120.032222</v>
      </c>
      <c r="L22" s="32">
        <f t="shared" si="15"/>
        <v>1122.64</v>
      </c>
      <c r="M22" s="32">
        <f t="shared" si="16"/>
        <v>1126.33</v>
      </c>
      <c r="N22" s="32">
        <f t="shared" si="17"/>
        <v>1129.75</v>
      </c>
      <c r="O22" s="32">
        <f t="shared" si="18"/>
        <v>1132.267692</v>
      </c>
      <c r="P22" s="32">
        <f t="shared" si="19"/>
        <v>1133.422143</v>
      </c>
      <c r="Q22" s="32">
        <f t="shared" si="25"/>
        <v>1134.425333</v>
      </c>
      <c r="R22" s="4">
        <f t="shared" si="26"/>
        <v>1133.300625</v>
      </c>
      <c r="S22" s="4">
        <f t="shared" si="32"/>
        <v>1132.161176</v>
      </c>
      <c r="T22" s="4">
        <f t="shared" si="33"/>
        <v>1133.192778</v>
      </c>
      <c r="U22" s="4">
        <f t="shared" si="34"/>
        <v>1135.022105</v>
      </c>
      <c r="V22" s="4">
        <f t="shared" si="40"/>
        <v>1136.505</v>
      </c>
    </row>
    <row r="23">
      <c r="A23" s="30">
        <v>46008.0</v>
      </c>
      <c r="B23" s="3">
        <v>1079.3</v>
      </c>
      <c r="C23" s="3">
        <v>1081.2</v>
      </c>
      <c r="D23" s="32">
        <f t="shared" si="35"/>
        <v>1084.805</v>
      </c>
      <c r="E23" s="32">
        <f t="shared" si="36"/>
        <v>1094.85</v>
      </c>
      <c r="F23" s="32">
        <f t="shared" si="37"/>
        <v>1101.64</v>
      </c>
      <c r="G23" s="32">
        <f t="shared" si="38"/>
        <v>1102.144</v>
      </c>
      <c r="H23" s="32">
        <f t="shared" si="39"/>
        <v>1102.113333</v>
      </c>
      <c r="I23" s="32">
        <f t="shared" si="2"/>
        <v>1103.391429</v>
      </c>
      <c r="J23" s="37">
        <f t="shared" si="8"/>
        <v>1106.81875</v>
      </c>
      <c r="K23" s="32">
        <f t="shared" si="9"/>
        <v>1112.16</v>
      </c>
      <c r="L23" s="32">
        <f t="shared" si="15"/>
        <v>1116.149</v>
      </c>
      <c r="M23" s="32">
        <f t="shared" si="16"/>
        <v>1118.872727</v>
      </c>
      <c r="N23" s="32">
        <f t="shared" si="17"/>
        <v>1122.569167</v>
      </c>
      <c r="O23" s="32">
        <f t="shared" si="18"/>
        <v>1126.015385</v>
      </c>
      <c r="P23" s="32">
        <f t="shared" si="19"/>
        <v>1128.62</v>
      </c>
      <c r="Q23" s="32">
        <f t="shared" si="25"/>
        <v>1129.940667</v>
      </c>
      <c r="R23" s="4">
        <f t="shared" si="26"/>
        <v>1131.09875</v>
      </c>
      <c r="S23" s="4">
        <f t="shared" si="32"/>
        <v>1130.235882</v>
      </c>
      <c r="T23" s="4">
        <f t="shared" si="33"/>
        <v>1129.33</v>
      </c>
      <c r="U23" s="4">
        <f t="shared" si="34"/>
        <v>1130.456316</v>
      </c>
      <c r="V23" s="4">
        <f t="shared" si="40"/>
        <v>1132.331</v>
      </c>
    </row>
    <row r="24">
      <c r="A24" s="30">
        <v>46009.0</v>
      </c>
      <c r="B24" s="3">
        <v>1082.2</v>
      </c>
      <c r="C24" s="3">
        <v>1083.33</v>
      </c>
      <c r="D24" s="32">
        <f t="shared" si="35"/>
        <v>1082.265</v>
      </c>
      <c r="E24" s="32">
        <f t="shared" si="36"/>
        <v>1084.313333</v>
      </c>
      <c r="F24" s="32">
        <f t="shared" si="37"/>
        <v>1091.97</v>
      </c>
      <c r="G24" s="32">
        <f t="shared" si="38"/>
        <v>1097.978</v>
      </c>
      <c r="H24" s="32">
        <f t="shared" si="39"/>
        <v>1099.008333</v>
      </c>
      <c r="I24" s="32">
        <f t="shared" si="2"/>
        <v>1099.43</v>
      </c>
      <c r="J24" s="37">
        <f t="shared" si="8"/>
        <v>1100.88375</v>
      </c>
      <c r="K24" s="32">
        <f t="shared" si="9"/>
        <v>1104.208889</v>
      </c>
      <c r="L24" s="32">
        <f t="shared" si="15"/>
        <v>1109.277</v>
      </c>
      <c r="M24" s="32">
        <f t="shared" si="16"/>
        <v>1113.165455</v>
      </c>
      <c r="N24" s="32">
        <f t="shared" si="17"/>
        <v>1115.910833</v>
      </c>
      <c r="O24" s="32">
        <f t="shared" si="18"/>
        <v>1119.550769</v>
      </c>
      <c r="P24" s="32">
        <f t="shared" si="19"/>
        <v>1122.966429</v>
      </c>
      <c r="Q24" s="32">
        <f t="shared" si="25"/>
        <v>1125.600667</v>
      </c>
      <c r="R24" s="4">
        <f t="shared" si="26"/>
        <v>1127.0275</v>
      </c>
      <c r="S24" s="4">
        <f t="shared" si="32"/>
        <v>1128.288824</v>
      </c>
      <c r="T24" s="4">
        <f t="shared" si="33"/>
        <v>1127.63</v>
      </c>
      <c r="U24" s="4">
        <f t="shared" si="34"/>
        <v>1126.908947</v>
      </c>
      <c r="V24" s="4">
        <f t="shared" si="40"/>
        <v>1128.1</v>
      </c>
    </row>
    <row r="25">
      <c r="A25" s="30">
        <v>46010.0</v>
      </c>
      <c r="B25" s="3">
        <v>1079.6</v>
      </c>
      <c r="C25" s="3">
        <v>1080.64</v>
      </c>
      <c r="D25" s="32">
        <f t="shared" si="35"/>
        <v>1081.985</v>
      </c>
      <c r="E25" s="32">
        <f t="shared" si="36"/>
        <v>1081.723333</v>
      </c>
      <c r="F25" s="32">
        <f t="shared" si="37"/>
        <v>1083.395</v>
      </c>
      <c r="G25" s="32">
        <f t="shared" si="38"/>
        <v>1089.704</v>
      </c>
      <c r="H25" s="32">
        <f t="shared" si="39"/>
        <v>1095.088333</v>
      </c>
      <c r="I25" s="32">
        <f t="shared" si="2"/>
        <v>1096.384286</v>
      </c>
      <c r="J25" s="37">
        <f t="shared" si="8"/>
        <v>1097.08125</v>
      </c>
      <c r="K25" s="32">
        <f t="shared" si="9"/>
        <v>1098.634444</v>
      </c>
      <c r="L25" s="32">
        <f t="shared" si="15"/>
        <v>1101.852</v>
      </c>
      <c r="M25" s="32">
        <f t="shared" si="16"/>
        <v>1106.673636</v>
      </c>
      <c r="N25" s="32">
        <f t="shared" si="17"/>
        <v>1110.455</v>
      </c>
      <c r="O25" s="32">
        <f t="shared" si="18"/>
        <v>1113.197692</v>
      </c>
      <c r="P25" s="32">
        <f t="shared" si="19"/>
        <v>1116.771429</v>
      </c>
      <c r="Q25" s="32">
        <f t="shared" si="25"/>
        <v>1120.144667</v>
      </c>
      <c r="R25" s="4">
        <f t="shared" si="26"/>
        <v>1122.790625</v>
      </c>
      <c r="S25" s="4">
        <f t="shared" si="32"/>
        <v>1124.298824</v>
      </c>
      <c r="T25" s="4">
        <f t="shared" si="33"/>
        <v>1125.641667</v>
      </c>
      <c r="U25" s="4">
        <f t="shared" si="34"/>
        <v>1125.156842</v>
      </c>
      <c r="V25" s="4">
        <f t="shared" si="40"/>
        <v>1124.5955</v>
      </c>
    </row>
    <row r="26">
      <c r="A26" s="30">
        <v>46013.0</v>
      </c>
      <c r="B26" s="3">
        <v>1094.9</v>
      </c>
      <c r="C26" s="3">
        <v>1094.56</v>
      </c>
      <c r="D26" s="32">
        <f t="shared" si="35"/>
        <v>1087.6</v>
      </c>
      <c r="E26" s="32">
        <f t="shared" si="36"/>
        <v>1086.176667</v>
      </c>
      <c r="F26" s="32">
        <f t="shared" si="37"/>
        <v>1084.9325</v>
      </c>
      <c r="G26" s="32">
        <f t="shared" si="38"/>
        <v>1085.628</v>
      </c>
      <c r="H26" s="32">
        <f t="shared" si="39"/>
        <v>1090.513333</v>
      </c>
      <c r="I26" s="32">
        <f t="shared" si="2"/>
        <v>1095.012857</v>
      </c>
      <c r="J26" s="37">
        <f t="shared" si="8"/>
        <v>1096.15625</v>
      </c>
      <c r="K26" s="32">
        <f t="shared" si="9"/>
        <v>1096.801111</v>
      </c>
      <c r="L26" s="32">
        <f t="shared" si="15"/>
        <v>1098.227</v>
      </c>
      <c r="M26" s="32">
        <f t="shared" si="16"/>
        <v>1101.189091</v>
      </c>
      <c r="N26" s="32">
        <f t="shared" si="17"/>
        <v>1105.664167</v>
      </c>
      <c r="O26" s="32">
        <f t="shared" si="18"/>
        <v>1109.232308</v>
      </c>
      <c r="P26" s="32">
        <f t="shared" si="19"/>
        <v>1111.866429</v>
      </c>
      <c r="Q26" s="32">
        <f t="shared" si="25"/>
        <v>1115.290667</v>
      </c>
      <c r="R26" s="4">
        <f t="shared" si="26"/>
        <v>1118.545625</v>
      </c>
      <c r="S26" s="4">
        <f t="shared" si="32"/>
        <v>1121.13</v>
      </c>
      <c r="T26" s="4">
        <f t="shared" si="33"/>
        <v>1122.646667</v>
      </c>
      <c r="U26" s="4">
        <f t="shared" si="34"/>
        <v>1124.005789</v>
      </c>
      <c r="V26" s="4">
        <f t="shared" si="40"/>
        <v>1123.627</v>
      </c>
    </row>
    <row r="27">
      <c r="A27" s="30">
        <v>46014.0</v>
      </c>
      <c r="B27" s="3">
        <v>1096.8</v>
      </c>
      <c r="C27" s="3">
        <v>1097.9</v>
      </c>
      <c r="D27" s="32">
        <f t="shared" si="35"/>
        <v>1096.23</v>
      </c>
      <c r="E27" s="32">
        <f t="shared" si="36"/>
        <v>1091.033333</v>
      </c>
      <c r="F27" s="32">
        <f t="shared" si="37"/>
        <v>1089.1075</v>
      </c>
      <c r="G27" s="32">
        <f t="shared" si="38"/>
        <v>1087.526</v>
      </c>
      <c r="H27" s="32">
        <f t="shared" si="39"/>
        <v>1087.673333</v>
      </c>
      <c r="I27" s="32">
        <f t="shared" si="2"/>
        <v>1091.568571</v>
      </c>
      <c r="J27" s="37">
        <f t="shared" si="8"/>
        <v>1095.37375</v>
      </c>
      <c r="K27" s="32">
        <f t="shared" si="9"/>
        <v>1096.35</v>
      </c>
      <c r="L27" s="32">
        <f t="shared" si="15"/>
        <v>1096.911</v>
      </c>
      <c r="M27" s="32">
        <f t="shared" si="16"/>
        <v>1098.197273</v>
      </c>
      <c r="N27" s="32">
        <f t="shared" si="17"/>
        <v>1100.915</v>
      </c>
      <c r="O27" s="32">
        <f t="shared" si="18"/>
        <v>1105.066923</v>
      </c>
      <c r="P27" s="32">
        <f t="shared" si="19"/>
        <v>1108.422857</v>
      </c>
      <c r="Q27" s="32">
        <f t="shared" si="25"/>
        <v>1110.935333</v>
      </c>
      <c r="R27" s="4">
        <f t="shared" si="26"/>
        <v>1114.20375</v>
      </c>
      <c r="S27" s="4">
        <f t="shared" si="32"/>
        <v>1117.331176</v>
      </c>
      <c r="T27" s="4">
        <f t="shared" si="33"/>
        <v>1119.839444</v>
      </c>
      <c r="U27" s="4">
        <f t="shared" si="34"/>
        <v>1121.344211</v>
      </c>
      <c r="V27" s="4">
        <f t="shared" si="40"/>
        <v>1122.7005</v>
      </c>
    </row>
    <row r="28">
      <c r="A28" s="30">
        <v>46015.0</v>
      </c>
      <c r="B28" s="3">
        <v>1091.3</v>
      </c>
      <c r="C28" s="3">
        <v>1092.85</v>
      </c>
      <c r="D28" s="32">
        <f t="shared" si="35"/>
        <v>1095.375</v>
      </c>
      <c r="E28" s="32">
        <f t="shared" si="36"/>
        <v>1095.103333</v>
      </c>
      <c r="F28" s="32">
        <f t="shared" si="37"/>
        <v>1091.4875</v>
      </c>
      <c r="G28" s="32">
        <f t="shared" si="38"/>
        <v>1089.856</v>
      </c>
      <c r="H28" s="32">
        <f t="shared" si="39"/>
        <v>1088.413333</v>
      </c>
      <c r="I28" s="32">
        <f t="shared" si="2"/>
        <v>1088.412857</v>
      </c>
      <c r="J28" s="37">
        <f t="shared" si="8"/>
        <v>1091.72875</v>
      </c>
      <c r="K28" s="32">
        <f t="shared" si="9"/>
        <v>1095.093333</v>
      </c>
      <c r="L28" s="32">
        <f t="shared" si="15"/>
        <v>1096</v>
      </c>
      <c r="M28" s="32">
        <f t="shared" si="16"/>
        <v>1096.541818</v>
      </c>
      <c r="N28" s="32">
        <f t="shared" si="17"/>
        <v>1097.751667</v>
      </c>
      <c r="O28" s="32">
        <f t="shared" si="18"/>
        <v>1100.294615</v>
      </c>
      <c r="P28" s="32">
        <f t="shared" si="19"/>
        <v>1104.194286</v>
      </c>
      <c r="Q28" s="32">
        <f t="shared" si="25"/>
        <v>1107.384667</v>
      </c>
      <c r="R28" s="4">
        <f t="shared" si="26"/>
        <v>1109.805</v>
      </c>
      <c r="S28" s="4">
        <f t="shared" si="32"/>
        <v>1112.947647</v>
      </c>
      <c r="T28" s="4">
        <f t="shared" si="33"/>
        <v>1115.971111</v>
      </c>
      <c r="U28" s="4">
        <f t="shared" si="34"/>
        <v>1118.418947</v>
      </c>
      <c r="V28" s="4">
        <f t="shared" si="40"/>
        <v>1119.9195</v>
      </c>
    </row>
    <row r="29">
      <c r="A29" s="30">
        <v>46017.0</v>
      </c>
      <c r="B29" s="3">
        <v>1094.4</v>
      </c>
      <c r="C29" s="3">
        <v>1090.37</v>
      </c>
      <c r="D29" s="32">
        <f t="shared" si="35"/>
        <v>1091.61</v>
      </c>
      <c r="E29" s="32">
        <f t="shared" si="36"/>
        <v>1093.706667</v>
      </c>
      <c r="F29" s="32">
        <f t="shared" si="37"/>
        <v>1093.92</v>
      </c>
      <c r="G29" s="32">
        <f t="shared" si="38"/>
        <v>1091.264</v>
      </c>
      <c r="H29" s="32">
        <f t="shared" si="39"/>
        <v>1089.941667</v>
      </c>
      <c r="I29" s="32">
        <f t="shared" si="2"/>
        <v>1088.692857</v>
      </c>
      <c r="J29" s="37">
        <f t="shared" si="8"/>
        <v>1088.6575</v>
      </c>
      <c r="K29" s="32">
        <f t="shared" si="9"/>
        <v>1091.577778</v>
      </c>
      <c r="L29" s="32">
        <f t="shared" si="15"/>
        <v>1094.621</v>
      </c>
      <c r="M29" s="32">
        <f t="shared" si="16"/>
        <v>1095.488182</v>
      </c>
      <c r="N29" s="32">
        <f t="shared" si="17"/>
        <v>1096.0275</v>
      </c>
      <c r="O29" s="32">
        <f t="shared" si="18"/>
        <v>1097.183846</v>
      </c>
      <c r="P29" s="32">
        <f t="shared" si="19"/>
        <v>1099.585714</v>
      </c>
      <c r="Q29" s="32">
        <f t="shared" si="25"/>
        <v>1103.272667</v>
      </c>
      <c r="R29" s="4">
        <f t="shared" si="26"/>
        <v>1106.32125</v>
      </c>
      <c r="S29" s="4">
        <f t="shared" si="32"/>
        <v>1108.661765</v>
      </c>
      <c r="T29" s="4">
        <f t="shared" si="33"/>
        <v>1111.693333</v>
      </c>
      <c r="U29" s="4">
        <f t="shared" si="34"/>
        <v>1114.623684</v>
      </c>
      <c r="V29" s="4">
        <f t="shared" si="40"/>
        <v>1117.0165</v>
      </c>
    </row>
    <row r="30">
      <c r="A30" s="30">
        <v>46020.0</v>
      </c>
      <c r="B30" s="3">
        <v>1092.6</v>
      </c>
      <c r="C30" s="3">
        <v>1100.08</v>
      </c>
      <c r="D30" s="32">
        <f t="shared" si="35"/>
        <v>1095.225</v>
      </c>
      <c r="E30" s="32">
        <f t="shared" si="36"/>
        <v>1094.433333</v>
      </c>
      <c r="F30" s="32">
        <f t="shared" si="37"/>
        <v>1095.3</v>
      </c>
      <c r="G30" s="32">
        <f t="shared" si="38"/>
        <v>1095.152</v>
      </c>
      <c r="H30" s="32">
        <f t="shared" si="39"/>
        <v>1092.733333</v>
      </c>
      <c r="I30" s="32">
        <f t="shared" si="2"/>
        <v>1091.39</v>
      </c>
      <c r="J30" s="37">
        <f t="shared" si="8"/>
        <v>1090.11625</v>
      </c>
      <c r="K30" s="32">
        <f t="shared" si="9"/>
        <v>1089.926667</v>
      </c>
      <c r="L30" s="32">
        <f t="shared" si="15"/>
        <v>1092.428</v>
      </c>
      <c r="M30" s="32">
        <f t="shared" si="16"/>
        <v>1095.117273</v>
      </c>
      <c r="N30" s="32">
        <f t="shared" si="17"/>
        <v>1095.870833</v>
      </c>
      <c r="O30" s="32">
        <f t="shared" si="18"/>
        <v>1096.339231</v>
      </c>
      <c r="P30" s="32">
        <f t="shared" si="19"/>
        <v>1097.390714</v>
      </c>
      <c r="Q30" s="32">
        <f t="shared" si="25"/>
        <v>1099.618667</v>
      </c>
      <c r="R30" s="4">
        <f t="shared" si="26"/>
        <v>1103.073125</v>
      </c>
      <c r="S30" s="4">
        <f t="shared" si="32"/>
        <v>1105.954118</v>
      </c>
      <c r="T30" s="4">
        <f t="shared" si="33"/>
        <v>1108.185</v>
      </c>
      <c r="U30" s="4">
        <f t="shared" si="34"/>
        <v>1111.082105</v>
      </c>
      <c r="V30" s="4">
        <f t="shared" si="40"/>
        <v>1113.8965</v>
      </c>
    </row>
    <row r="31">
      <c r="A31" s="30">
        <v>46021.0</v>
      </c>
      <c r="B31" s="3">
        <v>1111.6</v>
      </c>
      <c r="C31" s="3">
        <v>1104.03</v>
      </c>
      <c r="D31" s="32">
        <f t="shared" si="35"/>
        <v>1102.055</v>
      </c>
      <c r="E31" s="32">
        <f t="shared" si="36"/>
        <v>1098.16</v>
      </c>
      <c r="F31" s="32">
        <f t="shared" si="37"/>
        <v>1096.8325</v>
      </c>
      <c r="G31" s="32">
        <f t="shared" si="38"/>
        <v>1097.046</v>
      </c>
      <c r="H31" s="32">
        <f t="shared" si="39"/>
        <v>1096.631667</v>
      </c>
      <c r="I31" s="32">
        <f t="shared" si="2"/>
        <v>1094.347143</v>
      </c>
      <c r="J31" s="37">
        <f t="shared" si="8"/>
        <v>1092.97</v>
      </c>
      <c r="K31" s="32">
        <f t="shared" si="9"/>
        <v>1091.662222</v>
      </c>
      <c r="L31" s="32">
        <f t="shared" si="15"/>
        <v>1091.337</v>
      </c>
      <c r="M31" s="32">
        <f t="shared" si="16"/>
        <v>1093.482727</v>
      </c>
      <c r="N31" s="32">
        <f t="shared" si="17"/>
        <v>1095.86</v>
      </c>
      <c r="O31" s="32">
        <f t="shared" si="18"/>
        <v>1096.498462</v>
      </c>
      <c r="P31" s="32">
        <f t="shared" si="19"/>
        <v>1096.888571</v>
      </c>
      <c r="Q31" s="32">
        <f t="shared" si="25"/>
        <v>1097.833333</v>
      </c>
      <c r="R31" s="4">
        <f t="shared" si="26"/>
        <v>1099.894375</v>
      </c>
      <c r="S31" s="4">
        <f t="shared" si="32"/>
        <v>1103.129412</v>
      </c>
      <c r="T31" s="4">
        <f t="shared" si="33"/>
        <v>1105.847222</v>
      </c>
      <c r="U31" s="4">
        <f t="shared" si="34"/>
        <v>1107.966316</v>
      </c>
      <c r="V31" s="4">
        <f t="shared" si="40"/>
        <v>1110.7295</v>
      </c>
    </row>
    <row r="32">
      <c r="A32" s="30">
        <v>46022.0</v>
      </c>
      <c r="B32" s="3">
        <v>1164.8</v>
      </c>
      <c r="C32" s="3">
        <v>1160.85</v>
      </c>
      <c r="D32" s="32">
        <f t="shared" si="35"/>
        <v>1132.44</v>
      </c>
      <c r="E32" s="32">
        <f t="shared" si="36"/>
        <v>1121.653333</v>
      </c>
      <c r="F32" s="32">
        <f t="shared" si="37"/>
        <v>1113.8325</v>
      </c>
      <c r="G32" s="32">
        <f t="shared" si="38"/>
        <v>1109.636</v>
      </c>
      <c r="H32" s="32">
        <f t="shared" si="39"/>
        <v>1107.68</v>
      </c>
      <c r="I32" s="32">
        <f t="shared" si="2"/>
        <v>1105.805714</v>
      </c>
      <c r="J32" s="37">
        <f t="shared" si="8"/>
        <v>1102.66</v>
      </c>
      <c r="K32" s="32">
        <f t="shared" si="9"/>
        <v>1100.512222</v>
      </c>
      <c r="L32" s="32">
        <f t="shared" si="15"/>
        <v>1098.581</v>
      </c>
      <c r="M32" s="32">
        <f t="shared" si="16"/>
        <v>1097.656364</v>
      </c>
      <c r="N32" s="32">
        <f t="shared" si="17"/>
        <v>1099.096667</v>
      </c>
      <c r="O32" s="32">
        <f t="shared" si="18"/>
        <v>1100.859231</v>
      </c>
      <c r="P32" s="32">
        <f t="shared" si="19"/>
        <v>1101.095</v>
      </c>
      <c r="Q32" s="32">
        <f t="shared" si="25"/>
        <v>1101.152667</v>
      </c>
      <c r="R32" s="4">
        <f t="shared" si="26"/>
        <v>1101.771875</v>
      </c>
      <c r="S32" s="4">
        <f t="shared" si="32"/>
        <v>1103.48</v>
      </c>
      <c r="T32" s="4">
        <f t="shared" si="33"/>
        <v>1106.336111</v>
      </c>
      <c r="U32" s="4">
        <f t="shared" si="34"/>
        <v>1108.742105</v>
      </c>
      <c r="V32" s="4">
        <f t="shared" si="40"/>
        <v>1110.6105</v>
      </c>
    </row>
    <row r="33">
      <c r="A33" s="30">
        <v>46023.0</v>
      </c>
      <c r="B33" s="3">
        <v>1171.5</v>
      </c>
      <c r="C33" s="3">
        <v>1169.03</v>
      </c>
      <c r="D33" s="32">
        <f t="shared" si="35"/>
        <v>1164.94</v>
      </c>
      <c r="E33" s="32">
        <f t="shared" si="36"/>
        <v>1144.636667</v>
      </c>
      <c r="F33" s="32">
        <f t="shared" si="37"/>
        <v>1133.4975</v>
      </c>
      <c r="G33" s="32">
        <f t="shared" si="38"/>
        <v>1124.872</v>
      </c>
      <c r="H33" s="32">
        <f t="shared" si="39"/>
        <v>1119.535</v>
      </c>
      <c r="I33" s="32">
        <f t="shared" si="2"/>
        <v>1116.444286</v>
      </c>
      <c r="J33" s="37">
        <f t="shared" si="8"/>
        <v>1113.70875</v>
      </c>
      <c r="K33" s="32">
        <f t="shared" si="9"/>
        <v>1110.034444</v>
      </c>
      <c r="L33" s="32">
        <f t="shared" si="15"/>
        <v>1107.364</v>
      </c>
      <c r="M33" s="32">
        <f t="shared" si="16"/>
        <v>1104.985455</v>
      </c>
      <c r="N33" s="32">
        <f t="shared" si="17"/>
        <v>1103.604167</v>
      </c>
      <c r="O33" s="32">
        <f t="shared" si="18"/>
        <v>1104.476154</v>
      </c>
      <c r="P33" s="32">
        <f t="shared" si="19"/>
        <v>1105.728571</v>
      </c>
      <c r="Q33" s="32">
        <f t="shared" si="25"/>
        <v>1105.624</v>
      </c>
      <c r="R33" s="4">
        <f t="shared" si="26"/>
        <v>1105.395</v>
      </c>
      <c r="S33" s="4">
        <f t="shared" si="32"/>
        <v>1105.728235</v>
      </c>
      <c r="T33" s="4">
        <f t="shared" si="33"/>
        <v>1107.121667</v>
      </c>
      <c r="U33" s="4">
        <f t="shared" si="34"/>
        <v>1109.635789</v>
      </c>
      <c r="V33" s="4">
        <f t="shared" si="40"/>
        <v>1111.7565</v>
      </c>
    </row>
    <row r="34">
      <c r="A34" s="30">
        <v>46024.0</v>
      </c>
      <c r="B34" s="3">
        <v>1180.7</v>
      </c>
      <c r="C34" s="3">
        <v>1178.27</v>
      </c>
      <c r="D34" s="32">
        <f t="shared" si="35"/>
        <v>1173.65</v>
      </c>
      <c r="E34" s="32">
        <f t="shared" si="36"/>
        <v>1169.383333</v>
      </c>
      <c r="F34" s="32">
        <f t="shared" si="37"/>
        <v>1153.045</v>
      </c>
      <c r="G34" s="32">
        <f t="shared" si="38"/>
        <v>1142.452</v>
      </c>
      <c r="H34" s="32">
        <f t="shared" si="39"/>
        <v>1133.771667</v>
      </c>
      <c r="I34" s="32">
        <f t="shared" si="2"/>
        <v>1127.925714</v>
      </c>
      <c r="J34" s="37">
        <f t="shared" si="8"/>
        <v>1124.1725</v>
      </c>
      <c r="K34" s="32">
        <f t="shared" si="9"/>
        <v>1120.882222</v>
      </c>
      <c r="L34" s="32">
        <f t="shared" si="15"/>
        <v>1116.858</v>
      </c>
      <c r="M34" s="32">
        <f t="shared" si="16"/>
        <v>1113.81</v>
      </c>
      <c r="N34" s="32">
        <f t="shared" si="17"/>
        <v>1111.0925</v>
      </c>
      <c r="O34" s="32">
        <f t="shared" si="18"/>
        <v>1109.347692</v>
      </c>
      <c r="P34" s="32">
        <f t="shared" si="19"/>
        <v>1109.747143</v>
      </c>
      <c r="Q34" s="32">
        <f t="shared" si="25"/>
        <v>1110.564667</v>
      </c>
      <c r="R34" s="4">
        <f t="shared" si="26"/>
        <v>1110.164375</v>
      </c>
      <c r="S34" s="4">
        <f t="shared" si="32"/>
        <v>1109.681765</v>
      </c>
      <c r="T34" s="4">
        <f t="shared" si="33"/>
        <v>1109.758333</v>
      </c>
      <c r="U34" s="4">
        <f t="shared" si="34"/>
        <v>1110.866316</v>
      </c>
      <c r="V34" s="4">
        <f t="shared" si="40"/>
        <v>1113.0675</v>
      </c>
    </row>
    <row r="35">
      <c r="A35" s="30">
        <v>46027.0</v>
      </c>
      <c r="B35" s="3">
        <v>1185.9</v>
      </c>
      <c r="C35" s="3">
        <v>1186.2</v>
      </c>
      <c r="D35" s="75">
        <f>SUM(C34:C35)/2</f>
        <v>1182.235</v>
      </c>
      <c r="E35" s="201">
        <f>SUM(C33:C35)/3</f>
        <v>1177.833333</v>
      </c>
      <c r="F35" s="80">
        <f>SUM(C32:C35)/4</f>
        <v>1173.5875</v>
      </c>
      <c r="G35" s="87">
        <f>SUM(C31:C35)/5</f>
        <v>1159.676</v>
      </c>
      <c r="H35" s="82">
        <f>SUM(C30:C35)/6</f>
        <v>1149.743333</v>
      </c>
      <c r="I35" s="72">
        <f t="shared" si="2"/>
        <v>1141.261429</v>
      </c>
      <c r="J35" s="72">
        <f t="shared" si="8"/>
        <v>1135.21</v>
      </c>
      <c r="K35" s="72">
        <f t="shared" si="9"/>
        <v>1131.064444</v>
      </c>
      <c r="L35" s="82">
        <f t="shared" si="15"/>
        <v>1127.414</v>
      </c>
      <c r="M35" s="57">
        <f t="shared" si="16"/>
        <v>1123.161818</v>
      </c>
      <c r="N35" s="202">
        <f t="shared" si="17"/>
        <v>1119.8425</v>
      </c>
      <c r="O35" s="65">
        <f t="shared" si="18"/>
        <v>1116.87</v>
      </c>
      <c r="P35" s="58">
        <f t="shared" si="19"/>
        <v>1114.837143</v>
      </c>
      <c r="Q35" s="65">
        <f t="shared" si="25"/>
        <v>1114.844</v>
      </c>
      <c r="R35" s="64">
        <f t="shared" si="26"/>
        <v>1115.291875</v>
      </c>
      <c r="S35" s="73">
        <f t="shared" si="32"/>
        <v>1114.637059</v>
      </c>
      <c r="T35" s="73">
        <f t="shared" si="33"/>
        <v>1113.932778</v>
      </c>
      <c r="U35" s="73">
        <f t="shared" si="34"/>
        <v>1113.781579</v>
      </c>
      <c r="V35" s="64">
        <f t="shared" si="40"/>
        <v>1114.633</v>
      </c>
    </row>
    <row r="36">
      <c r="A36" s="30">
        <v>46028.0</v>
      </c>
      <c r="B36" s="3">
        <v>1176.3</v>
      </c>
      <c r="C36" s="3">
        <v>1183.06</v>
      </c>
      <c r="D36" s="32">
        <f t="shared" ref="D36:D51" si="41">SUM(C35:C36)/2</f>
        <v>1184.63</v>
      </c>
      <c r="E36" s="32">
        <f t="shared" ref="E36:E51" si="42">SUM(C34:C36)/3</f>
        <v>1182.51</v>
      </c>
      <c r="F36" s="32">
        <f t="shared" ref="F36:F51" si="43">SUM(C33:C36)/4</f>
        <v>1179.14</v>
      </c>
      <c r="G36" s="32">
        <f t="shared" ref="G36:G51" si="44">SUM(C32:C36)/5</f>
        <v>1175.482</v>
      </c>
      <c r="H36" s="32">
        <f t="shared" ref="H36:H51" si="45">SUM(C31:C36)/6</f>
        <v>1163.573333</v>
      </c>
      <c r="I36" s="32">
        <f t="shared" si="2"/>
        <v>1154.502857</v>
      </c>
      <c r="J36" s="37">
        <f t="shared" si="8"/>
        <v>1146.48625</v>
      </c>
      <c r="K36" s="32">
        <f t="shared" si="9"/>
        <v>1140.526667</v>
      </c>
      <c r="L36" s="32">
        <f t="shared" si="15"/>
        <v>1136.264</v>
      </c>
      <c r="M36" s="32">
        <f t="shared" si="16"/>
        <v>1132.472727</v>
      </c>
      <c r="N36" s="32">
        <f t="shared" si="17"/>
        <v>1128.153333</v>
      </c>
      <c r="O36" s="32">
        <f t="shared" si="18"/>
        <v>1124.705385</v>
      </c>
      <c r="P36" s="32">
        <f t="shared" si="19"/>
        <v>1121.597857</v>
      </c>
      <c r="Q36" s="32">
        <f t="shared" si="25"/>
        <v>1119.385333</v>
      </c>
      <c r="R36" s="4">
        <f t="shared" si="26"/>
        <v>1119.1075</v>
      </c>
      <c r="S36" s="4">
        <f t="shared" si="32"/>
        <v>1119.278235</v>
      </c>
      <c r="T36" s="4">
        <f t="shared" si="33"/>
        <v>1118.438333</v>
      </c>
      <c r="U36" s="4">
        <f t="shared" si="34"/>
        <v>1117.571053</v>
      </c>
      <c r="V36" s="4">
        <f t="shared" si="40"/>
        <v>1117.2455</v>
      </c>
    </row>
    <row r="37">
      <c r="A37" s="30">
        <v>46029.0</v>
      </c>
      <c r="B37" s="3">
        <v>1189.8</v>
      </c>
      <c r="C37" s="3">
        <v>1185.89</v>
      </c>
      <c r="D37" s="32">
        <f t="shared" si="41"/>
        <v>1184.475</v>
      </c>
      <c r="E37" s="32">
        <f t="shared" si="42"/>
        <v>1185.05</v>
      </c>
      <c r="F37" s="32">
        <f t="shared" si="43"/>
        <v>1183.355</v>
      </c>
      <c r="G37" s="32">
        <f t="shared" si="44"/>
        <v>1180.49</v>
      </c>
      <c r="H37" s="32">
        <f t="shared" si="45"/>
        <v>1177.216667</v>
      </c>
      <c r="I37" s="32">
        <f t="shared" si="2"/>
        <v>1166.761429</v>
      </c>
      <c r="J37" s="37">
        <f t="shared" si="8"/>
        <v>1158.42625</v>
      </c>
      <c r="K37" s="32">
        <f t="shared" si="9"/>
        <v>1150.864444</v>
      </c>
      <c r="L37" s="32">
        <f t="shared" si="15"/>
        <v>1145.063</v>
      </c>
      <c r="M37" s="32">
        <f t="shared" si="16"/>
        <v>1140.775455</v>
      </c>
      <c r="N37" s="32">
        <f t="shared" si="17"/>
        <v>1136.924167</v>
      </c>
      <c r="O37" s="32">
        <f t="shared" si="18"/>
        <v>1132.594615</v>
      </c>
      <c r="P37" s="32">
        <f t="shared" si="19"/>
        <v>1129.075714</v>
      </c>
      <c r="Q37" s="32">
        <f t="shared" si="25"/>
        <v>1125.884</v>
      </c>
      <c r="R37" s="4">
        <f t="shared" si="26"/>
        <v>1123.541875</v>
      </c>
      <c r="S37" s="4">
        <f t="shared" si="32"/>
        <v>1123.035882</v>
      </c>
      <c r="T37" s="4">
        <f t="shared" si="33"/>
        <v>1122.978889</v>
      </c>
      <c r="U37" s="4">
        <f t="shared" si="34"/>
        <v>1121.988421</v>
      </c>
      <c r="V37" s="4">
        <f t="shared" si="40"/>
        <v>1120.987</v>
      </c>
    </row>
    <row r="38">
      <c r="A38" s="30">
        <v>46030.0</v>
      </c>
      <c r="B38" s="3">
        <v>1155.9</v>
      </c>
      <c r="C38" s="3">
        <v>1162.82</v>
      </c>
      <c r="D38" s="32">
        <f t="shared" si="41"/>
        <v>1174.355</v>
      </c>
      <c r="E38" s="32">
        <f t="shared" si="42"/>
        <v>1177.256667</v>
      </c>
      <c r="F38" s="32">
        <f t="shared" si="43"/>
        <v>1179.4925</v>
      </c>
      <c r="G38" s="32">
        <f t="shared" si="44"/>
        <v>1179.248</v>
      </c>
      <c r="H38" s="32">
        <f t="shared" si="45"/>
        <v>1177.545</v>
      </c>
      <c r="I38" s="32">
        <f t="shared" si="2"/>
        <v>1175.16</v>
      </c>
      <c r="J38" s="37">
        <f t="shared" si="8"/>
        <v>1166.26875</v>
      </c>
      <c r="K38" s="32">
        <f t="shared" si="9"/>
        <v>1158.914444</v>
      </c>
      <c r="L38" s="32">
        <f t="shared" si="15"/>
        <v>1152.06</v>
      </c>
      <c r="M38" s="32">
        <f t="shared" si="16"/>
        <v>1146.677273</v>
      </c>
      <c r="N38" s="32">
        <f t="shared" si="17"/>
        <v>1142.6125</v>
      </c>
      <c r="O38" s="32">
        <f t="shared" si="18"/>
        <v>1138.916154</v>
      </c>
      <c r="P38" s="32">
        <f t="shared" si="19"/>
        <v>1134.753571</v>
      </c>
      <c r="Q38" s="32">
        <f t="shared" si="25"/>
        <v>1131.325333</v>
      </c>
      <c r="R38" s="4">
        <f t="shared" si="26"/>
        <v>1128.1925</v>
      </c>
      <c r="S38" s="4">
        <f t="shared" si="32"/>
        <v>1125.852353</v>
      </c>
      <c r="T38" s="4">
        <f t="shared" si="33"/>
        <v>1125.246111</v>
      </c>
      <c r="U38" s="4">
        <f t="shared" si="34"/>
        <v>1125.075789</v>
      </c>
      <c r="V38" s="4">
        <f t="shared" si="40"/>
        <v>1124.03</v>
      </c>
    </row>
    <row r="39">
      <c r="A39" s="30">
        <v>46031.0</v>
      </c>
      <c r="B39" s="3">
        <v>1158.8</v>
      </c>
      <c r="C39" s="3">
        <v>1160.86</v>
      </c>
      <c r="D39" s="32">
        <f t="shared" si="41"/>
        <v>1161.84</v>
      </c>
      <c r="E39" s="32">
        <f t="shared" si="42"/>
        <v>1169.856667</v>
      </c>
      <c r="F39" s="32">
        <f t="shared" si="43"/>
        <v>1173.1575</v>
      </c>
      <c r="G39" s="32">
        <f t="shared" si="44"/>
        <v>1175.766</v>
      </c>
      <c r="H39" s="32">
        <f t="shared" si="45"/>
        <v>1176.183333</v>
      </c>
      <c r="I39" s="32">
        <f t="shared" si="2"/>
        <v>1175.161429</v>
      </c>
      <c r="J39" s="37">
        <f t="shared" si="8"/>
        <v>1173.3725</v>
      </c>
      <c r="K39" s="32">
        <f t="shared" si="9"/>
        <v>1165.667778</v>
      </c>
      <c r="L39" s="32">
        <f t="shared" si="15"/>
        <v>1159.109</v>
      </c>
      <c r="M39" s="32">
        <f t="shared" si="16"/>
        <v>1152.86</v>
      </c>
      <c r="N39" s="32">
        <f t="shared" si="17"/>
        <v>1147.859167</v>
      </c>
      <c r="O39" s="32">
        <f t="shared" si="18"/>
        <v>1144.016154</v>
      </c>
      <c r="P39" s="32">
        <f t="shared" si="19"/>
        <v>1140.483571</v>
      </c>
      <c r="Q39" s="32">
        <f t="shared" si="25"/>
        <v>1136.494</v>
      </c>
      <c r="R39" s="4">
        <f t="shared" si="26"/>
        <v>1133.17125</v>
      </c>
      <c r="S39" s="4">
        <f t="shared" si="32"/>
        <v>1130.114118</v>
      </c>
      <c r="T39" s="4">
        <f t="shared" si="33"/>
        <v>1127.797222</v>
      </c>
      <c r="U39" s="4">
        <f t="shared" si="34"/>
        <v>1127.120526</v>
      </c>
      <c r="V39" s="4">
        <f t="shared" si="40"/>
        <v>1126.865</v>
      </c>
    </row>
    <row r="40">
      <c r="A40" s="30">
        <v>46034.0</v>
      </c>
      <c r="B40" s="3">
        <v>1182.7</v>
      </c>
      <c r="C40" s="3">
        <v>1168.56</v>
      </c>
      <c r="D40" s="32">
        <f t="shared" si="41"/>
        <v>1164.71</v>
      </c>
      <c r="E40" s="32">
        <f t="shared" si="42"/>
        <v>1164.08</v>
      </c>
      <c r="F40" s="32">
        <f t="shared" si="43"/>
        <v>1169.5325</v>
      </c>
      <c r="G40" s="32">
        <f t="shared" si="44"/>
        <v>1172.238</v>
      </c>
      <c r="H40" s="32">
        <f t="shared" si="45"/>
        <v>1174.565</v>
      </c>
      <c r="I40" s="32">
        <f t="shared" si="2"/>
        <v>1175.094286</v>
      </c>
      <c r="J40" s="37">
        <f t="shared" si="8"/>
        <v>1174.33625</v>
      </c>
      <c r="K40" s="32">
        <f t="shared" si="9"/>
        <v>1172.837778</v>
      </c>
      <c r="L40" s="32">
        <f t="shared" si="15"/>
        <v>1165.957</v>
      </c>
      <c r="M40" s="32">
        <f t="shared" si="16"/>
        <v>1159.968182</v>
      </c>
      <c r="N40" s="32">
        <f t="shared" si="17"/>
        <v>1154.168333</v>
      </c>
      <c r="O40" s="32">
        <f t="shared" si="18"/>
        <v>1149.451538</v>
      </c>
      <c r="P40" s="32">
        <f t="shared" si="19"/>
        <v>1145.769286</v>
      </c>
      <c r="Q40" s="32">
        <f t="shared" si="25"/>
        <v>1142.355333</v>
      </c>
      <c r="R40" s="4">
        <f t="shared" si="26"/>
        <v>1138.498125</v>
      </c>
      <c r="S40" s="4">
        <f t="shared" si="32"/>
        <v>1135.252941</v>
      </c>
      <c r="T40" s="4">
        <f t="shared" si="33"/>
        <v>1132.25</v>
      </c>
      <c r="U40" s="4">
        <f t="shared" si="34"/>
        <v>1129.942632</v>
      </c>
      <c r="V40" s="4">
        <f t="shared" si="40"/>
        <v>1129.1925</v>
      </c>
    </row>
    <row r="41">
      <c r="A41" s="30">
        <v>46035.0</v>
      </c>
      <c r="B41" s="3">
        <v>1178.1</v>
      </c>
      <c r="C41" s="3">
        <v>1181.79</v>
      </c>
      <c r="D41" s="32">
        <f t="shared" si="41"/>
        <v>1175.175</v>
      </c>
      <c r="E41" s="32">
        <f t="shared" si="42"/>
        <v>1170.403333</v>
      </c>
      <c r="F41" s="32">
        <f t="shared" si="43"/>
        <v>1168.5075</v>
      </c>
      <c r="G41" s="32">
        <f t="shared" si="44"/>
        <v>1171.984</v>
      </c>
      <c r="H41" s="32">
        <f t="shared" si="45"/>
        <v>1173.83</v>
      </c>
      <c r="I41" s="32">
        <f t="shared" si="2"/>
        <v>1175.597143</v>
      </c>
      <c r="J41" s="37">
        <f t="shared" si="8"/>
        <v>1175.93125</v>
      </c>
      <c r="K41" s="32">
        <f t="shared" si="9"/>
        <v>1175.164444</v>
      </c>
      <c r="L41" s="32">
        <f t="shared" si="15"/>
        <v>1173.733</v>
      </c>
      <c r="M41" s="32">
        <f t="shared" si="16"/>
        <v>1167.396364</v>
      </c>
      <c r="N41" s="32">
        <f t="shared" si="17"/>
        <v>1161.786667</v>
      </c>
      <c r="O41" s="32">
        <f t="shared" si="18"/>
        <v>1156.293077</v>
      </c>
      <c r="P41" s="32">
        <f t="shared" si="19"/>
        <v>1151.761429</v>
      </c>
      <c r="Q41" s="32">
        <f t="shared" si="25"/>
        <v>1148.170667</v>
      </c>
      <c r="R41" s="4">
        <f t="shared" si="26"/>
        <v>1144.82</v>
      </c>
      <c r="S41" s="4">
        <f t="shared" si="32"/>
        <v>1141.044706</v>
      </c>
      <c r="T41" s="4">
        <f t="shared" si="33"/>
        <v>1137.838333</v>
      </c>
      <c r="U41" s="4">
        <f t="shared" si="34"/>
        <v>1134.857368</v>
      </c>
      <c r="V41" s="4">
        <f t="shared" si="40"/>
        <v>1132.535</v>
      </c>
    </row>
    <row r="42">
      <c r="A42" s="30">
        <v>46036.0</v>
      </c>
      <c r="B42" s="3">
        <v>1181.8</v>
      </c>
      <c r="C42" s="3">
        <v>1188.43</v>
      </c>
      <c r="D42" s="32">
        <f t="shared" si="41"/>
        <v>1185.11</v>
      </c>
      <c r="E42" s="32">
        <f t="shared" si="42"/>
        <v>1179.593333</v>
      </c>
      <c r="F42" s="32">
        <f t="shared" si="43"/>
        <v>1174.91</v>
      </c>
      <c r="G42" s="32">
        <f t="shared" si="44"/>
        <v>1172.492</v>
      </c>
      <c r="H42" s="32">
        <f t="shared" si="45"/>
        <v>1174.725</v>
      </c>
      <c r="I42" s="32">
        <f t="shared" si="2"/>
        <v>1175.915714</v>
      </c>
      <c r="J42" s="37">
        <f t="shared" si="8"/>
        <v>1177.20125</v>
      </c>
      <c r="K42" s="32">
        <f t="shared" si="9"/>
        <v>1177.32</v>
      </c>
      <c r="L42" s="32">
        <f t="shared" si="15"/>
        <v>1176.491</v>
      </c>
      <c r="M42" s="32">
        <f t="shared" si="16"/>
        <v>1175.069091</v>
      </c>
      <c r="N42" s="32">
        <f t="shared" si="17"/>
        <v>1169.149167</v>
      </c>
      <c r="O42" s="32">
        <f t="shared" si="18"/>
        <v>1163.836154</v>
      </c>
      <c r="P42" s="32">
        <f t="shared" si="19"/>
        <v>1158.588571</v>
      </c>
      <c r="Q42" s="32">
        <f t="shared" si="25"/>
        <v>1154.206</v>
      </c>
      <c r="R42" s="4">
        <f t="shared" si="26"/>
        <v>1150.686875</v>
      </c>
      <c r="S42" s="4">
        <f t="shared" si="32"/>
        <v>1147.385294</v>
      </c>
      <c r="T42" s="4">
        <f t="shared" si="33"/>
        <v>1143.677222</v>
      </c>
      <c r="U42" s="4">
        <f t="shared" si="34"/>
        <v>1140.501053</v>
      </c>
      <c r="V42" s="4">
        <f t="shared" si="40"/>
        <v>1137.536</v>
      </c>
    </row>
    <row r="43">
      <c r="A43" s="30">
        <v>46038.0</v>
      </c>
      <c r="B43" s="3">
        <v>1187.3</v>
      </c>
      <c r="C43" s="3">
        <v>1189.56</v>
      </c>
      <c r="D43" s="32">
        <f t="shared" si="41"/>
        <v>1188.995</v>
      </c>
      <c r="E43" s="32">
        <f t="shared" si="42"/>
        <v>1186.593333</v>
      </c>
      <c r="F43" s="32">
        <f t="shared" si="43"/>
        <v>1182.085</v>
      </c>
      <c r="G43" s="32">
        <f t="shared" si="44"/>
        <v>1177.84</v>
      </c>
      <c r="H43" s="32">
        <f t="shared" si="45"/>
        <v>1175.336667</v>
      </c>
      <c r="I43" s="32">
        <f t="shared" si="2"/>
        <v>1176.844286</v>
      </c>
      <c r="J43" s="37">
        <f t="shared" si="8"/>
        <v>1177.62125</v>
      </c>
      <c r="K43" s="32">
        <f t="shared" si="9"/>
        <v>1178.574444</v>
      </c>
      <c r="L43" s="32">
        <f t="shared" si="15"/>
        <v>1178.544</v>
      </c>
      <c r="M43" s="32">
        <f t="shared" si="16"/>
        <v>1177.679091</v>
      </c>
      <c r="N43" s="32">
        <f t="shared" si="17"/>
        <v>1176.276667</v>
      </c>
      <c r="O43" s="32">
        <f t="shared" si="18"/>
        <v>1170.719231</v>
      </c>
      <c r="P43" s="32">
        <f t="shared" si="19"/>
        <v>1165.673571</v>
      </c>
      <c r="Q43" s="32">
        <f t="shared" si="25"/>
        <v>1160.653333</v>
      </c>
      <c r="R43" s="4">
        <f t="shared" si="26"/>
        <v>1156.415625</v>
      </c>
      <c r="S43" s="4">
        <f t="shared" si="32"/>
        <v>1152.973529</v>
      </c>
      <c r="T43" s="4">
        <f t="shared" si="33"/>
        <v>1149.728333</v>
      </c>
      <c r="U43" s="4">
        <f t="shared" si="34"/>
        <v>1146.092105</v>
      </c>
      <c r="V43" s="4">
        <f t="shared" si="40"/>
        <v>1142.954</v>
      </c>
    </row>
    <row r="44">
      <c r="A44" s="30">
        <v>46041.0</v>
      </c>
      <c r="B44" s="3">
        <v>1184.1</v>
      </c>
      <c r="C44" s="3">
        <v>1183.9</v>
      </c>
      <c r="D44" s="32">
        <f t="shared" si="41"/>
        <v>1186.73</v>
      </c>
      <c r="E44" s="32">
        <f t="shared" si="42"/>
        <v>1187.296667</v>
      </c>
      <c r="F44" s="32">
        <f t="shared" si="43"/>
        <v>1185.92</v>
      </c>
      <c r="G44" s="32">
        <f t="shared" si="44"/>
        <v>1182.448</v>
      </c>
      <c r="H44" s="32">
        <f t="shared" si="45"/>
        <v>1178.85</v>
      </c>
      <c r="I44" s="32">
        <f t="shared" si="2"/>
        <v>1176.56</v>
      </c>
      <c r="J44" s="37">
        <f t="shared" si="8"/>
        <v>1177.72625</v>
      </c>
      <c r="K44" s="32">
        <f t="shared" si="9"/>
        <v>1178.318889</v>
      </c>
      <c r="L44" s="32">
        <f t="shared" si="15"/>
        <v>1179.107</v>
      </c>
      <c r="M44" s="32">
        <f t="shared" si="16"/>
        <v>1179.030909</v>
      </c>
      <c r="N44" s="32">
        <f t="shared" si="17"/>
        <v>1178.1975</v>
      </c>
      <c r="O44" s="32">
        <f t="shared" si="18"/>
        <v>1176.863077</v>
      </c>
      <c r="P44" s="32">
        <f t="shared" si="19"/>
        <v>1171.660714</v>
      </c>
      <c r="Q44" s="32">
        <f t="shared" si="25"/>
        <v>1166.888667</v>
      </c>
      <c r="R44" s="4">
        <f t="shared" si="26"/>
        <v>1162.10625</v>
      </c>
      <c r="S44" s="4">
        <f t="shared" si="32"/>
        <v>1158.032353</v>
      </c>
      <c r="T44" s="4">
        <f t="shared" si="33"/>
        <v>1154.691667</v>
      </c>
      <c r="U44" s="4">
        <f t="shared" si="34"/>
        <v>1151.526842</v>
      </c>
      <c r="V44" s="4">
        <f t="shared" si="40"/>
        <v>1147.9825</v>
      </c>
    </row>
    <row r="45">
      <c r="A45" s="30">
        <v>46042.0</v>
      </c>
      <c r="B45" s="3">
        <v>1160.0</v>
      </c>
      <c r="C45" s="3">
        <v>1172.65</v>
      </c>
      <c r="D45" s="32">
        <f t="shared" si="41"/>
        <v>1178.275</v>
      </c>
      <c r="E45" s="32">
        <f t="shared" si="42"/>
        <v>1182.036667</v>
      </c>
      <c r="F45" s="32">
        <f t="shared" si="43"/>
        <v>1183.635</v>
      </c>
      <c r="G45" s="32">
        <f t="shared" si="44"/>
        <v>1183.266</v>
      </c>
      <c r="H45" s="32">
        <f t="shared" si="45"/>
        <v>1180.815</v>
      </c>
      <c r="I45" s="32">
        <f t="shared" si="2"/>
        <v>1177.964286</v>
      </c>
      <c r="J45" s="37">
        <f t="shared" si="8"/>
        <v>1176.07125</v>
      </c>
      <c r="K45" s="32">
        <f t="shared" si="9"/>
        <v>1177.162222</v>
      </c>
      <c r="L45" s="32">
        <f t="shared" si="15"/>
        <v>1177.752</v>
      </c>
      <c r="M45" s="32">
        <f t="shared" si="16"/>
        <v>1178.52</v>
      </c>
      <c r="N45" s="32">
        <f t="shared" si="17"/>
        <v>1178.499167</v>
      </c>
      <c r="O45" s="32">
        <f t="shared" si="18"/>
        <v>1177.770769</v>
      </c>
      <c r="P45" s="32">
        <f t="shared" si="19"/>
        <v>1176.562143</v>
      </c>
      <c r="Q45" s="32">
        <f t="shared" si="25"/>
        <v>1171.726667</v>
      </c>
      <c r="R45" s="4">
        <f t="shared" si="26"/>
        <v>1167.24875</v>
      </c>
      <c r="S45" s="4">
        <f t="shared" si="32"/>
        <v>1162.726471</v>
      </c>
      <c r="T45" s="4">
        <f t="shared" si="33"/>
        <v>1158.844444</v>
      </c>
      <c r="U45" s="4">
        <f t="shared" si="34"/>
        <v>1155.636842</v>
      </c>
      <c r="V45" s="4">
        <f t="shared" si="40"/>
        <v>1152.583</v>
      </c>
    </row>
    <row r="46">
      <c r="A46" s="30">
        <v>46043.0</v>
      </c>
      <c r="B46" s="3">
        <v>1174.6</v>
      </c>
      <c r="C46" s="3">
        <v>1171.54</v>
      </c>
      <c r="D46" s="32">
        <f t="shared" si="41"/>
        <v>1172.095</v>
      </c>
      <c r="E46" s="32">
        <f t="shared" si="42"/>
        <v>1176.03</v>
      </c>
      <c r="F46" s="32">
        <f t="shared" si="43"/>
        <v>1179.4125</v>
      </c>
      <c r="G46" s="32">
        <f t="shared" si="44"/>
        <v>1181.216</v>
      </c>
      <c r="H46" s="32">
        <f t="shared" si="45"/>
        <v>1181.311667</v>
      </c>
      <c r="I46" s="32">
        <f t="shared" si="2"/>
        <v>1179.49</v>
      </c>
      <c r="J46" s="37">
        <f t="shared" si="8"/>
        <v>1177.16125</v>
      </c>
      <c r="K46" s="32">
        <f t="shared" si="9"/>
        <v>1175.567778</v>
      </c>
      <c r="L46" s="32">
        <f t="shared" si="15"/>
        <v>1176.6</v>
      </c>
      <c r="M46" s="32">
        <f t="shared" si="16"/>
        <v>1177.187273</v>
      </c>
      <c r="N46" s="32">
        <f t="shared" si="17"/>
        <v>1177.938333</v>
      </c>
      <c r="O46" s="32">
        <f t="shared" si="18"/>
        <v>1177.963846</v>
      </c>
      <c r="P46" s="32">
        <f t="shared" si="19"/>
        <v>1177.325714</v>
      </c>
      <c r="Q46" s="32">
        <f t="shared" si="25"/>
        <v>1176.227333</v>
      </c>
      <c r="R46" s="4">
        <f t="shared" si="26"/>
        <v>1171.715</v>
      </c>
      <c r="S46" s="4">
        <f t="shared" si="32"/>
        <v>1167.501176</v>
      </c>
      <c r="T46" s="4">
        <f t="shared" si="33"/>
        <v>1163.216111</v>
      </c>
      <c r="U46" s="4">
        <f t="shared" si="34"/>
        <v>1159.512632</v>
      </c>
      <c r="V46" s="4">
        <f t="shared" si="40"/>
        <v>1156.432</v>
      </c>
    </row>
    <row r="47">
      <c r="A47" s="30">
        <v>46044.0</v>
      </c>
      <c r="B47" s="3">
        <v>1184.4</v>
      </c>
      <c r="C47" s="3">
        <v>1183.25</v>
      </c>
      <c r="D47" s="32">
        <f t="shared" si="41"/>
        <v>1177.395</v>
      </c>
      <c r="E47" s="32">
        <f t="shared" si="42"/>
        <v>1175.813333</v>
      </c>
      <c r="F47" s="32">
        <f t="shared" si="43"/>
        <v>1177.835</v>
      </c>
      <c r="G47" s="32">
        <f t="shared" si="44"/>
        <v>1180.18</v>
      </c>
      <c r="H47" s="32">
        <f t="shared" si="45"/>
        <v>1181.555</v>
      </c>
      <c r="I47" s="32">
        <f t="shared" si="2"/>
        <v>1181.588571</v>
      </c>
      <c r="J47" s="37">
        <f t="shared" si="8"/>
        <v>1179.96</v>
      </c>
      <c r="K47" s="32">
        <f t="shared" si="9"/>
        <v>1177.837778</v>
      </c>
      <c r="L47" s="32">
        <f t="shared" si="15"/>
        <v>1176.336</v>
      </c>
      <c r="M47" s="32">
        <f t="shared" si="16"/>
        <v>1177.204545</v>
      </c>
      <c r="N47" s="32">
        <f t="shared" si="17"/>
        <v>1177.6925</v>
      </c>
      <c r="O47" s="32">
        <f t="shared" si="18"/>
        <v>1178.346923</v>
      </c>
      <c r="P47" s="32">
        <f t="shared" si="19"/>
        <v>1178.341429</v>
      </c>
      <c r="Q47" s="32">
        <f t="shared" si="25"/>
        <v>1177.720667</v>
      </c>
      <c r="R47" s="4">
        <f t="shared" si="26"/>
        <v>1176.66625</v>
      </c>
      <c r="S47" s="4">
        <f t="shared" si="32"/>
        <v>1172.393529</v>
      </c>
      <c r="T47" s="4">
        <f t="shared" si="33"/>
        <v>1168.376111</v>
      </c>
      <c r="U47" s="4">
        <f t="shared" si="34"/>
        <v>1164.270526</v>
      </c>
      <c r="V47" s="4">
        <f t="shared" si="40"/>
        <v>1160.6995</v>
      </c>
    </row>
    <row r="48">
      <c r="A48" s="30">
        <v>46045.0</v>
      </c>
      <c r="B48" s="3">
        <v>1170.0</v>
      </c>
      <c r="C48" s="3">
        <v>1174.07</v>
      </c>
      <c r="D48" s="32">
        <f t="shared" si="41"/>
        <v>1178.66</v>
      </c>
      <c r="E48" s="32">
        <f t="shared" si="42"/>
        <v>1176.286667</v>
      </c>
      <c r="F48" s="32">
        <f t="shared" si="43"/>
        <v>1175.3775</v>
      </c>
      <c r="G48" s="32">
        <f t="shared" si="44"/>
        <v>1177.082</v>
      </c>
      <c r="H48" s="32">
        <f t="shared" si="45"/>
        <v>1179.161667</v>
      </c>
      <c r="I48" s="32">
        <f t="shared" si="2"/>
        <v>1180.485714</v>
      </c>
      <c r="J48" s="37">
        <f t="shared" si="8"/>
        <v>1180.64875</v>
      </c>
      <c r="K48" s="32">
        <f t="shared" si="9"/>
        <v>1179.305556</v>
      </c>
      <c r="L48" s="32">
        <f t="shared" si="15"/>
        <v>1177.461</v>
      </c>
      <c r="M48" s="32">
        <f t="shared" si="16"/>
        <v>1176.13</v>
      </c>
      <c r="N48" s="32">
        <f t="shared" si="17"/>
        <v>1176.943333</v>
      </c>
      <c r="O48" s="32">
        <f t="shared" si="18"/>
        <v>1177.413846</v>
      </c>
      <c r="P48" s="32">
        <f t="shared" si="19"/>
        <v>1178.041429</v>
      </c>
      <c r="Q48" s="32">
        <f t="shared" si="25"/>
        <v>1178.056667</v>
      </c>
      <c r="R48" s="4">
        <f t="shared" si="26"/>
        <v>1177.4925</v>
      </c>
      <c r="S48" s="4">
        <f t="shared" si="32"/>
        <v>1176.513529</v>
      </c>
      <c r="T48" s="4">
        <f t="shared" si="33"/>
        <v>1172.486667</v>
      </c>
      <c r="U48" s="4">
        <f t="shared" si="34"/>
        <v>1168.675789</v>
      </c>
      <c r="V48" s="4">
        <f t="shared" si="40"/>
        <v>1164.7605</v>
      </c>
    </row>
    <row r="49">
      <c r="A49" s="30">
        <v>46049.0</v>
      </c>
      <c r="B49" s="3">
        <v>1222.0</v>
      </c>
      <c r="C49" s="3">
        <v>1207.68</v>
      </c>
      <c r="D49" s="32">
        <f t="shared" si="41"/>
        <v>1190.875</v>
      </c>
      <c r="E49" s="32">
        <f t="shared" si="42"/>
        <v>1188.333333</v>
      </c>
      <c r="F49" s="32">
        <f t="shared" si="43"/>
        <v>1184.135</v>
      </c>
      <c r="G49" s="32">
        <f t="shared" si="44"/>
        <v>1181.838</v>
      </c>
      <c r="H49" s="32">
        <f t="shared" si="45"/>
        <v>1182.181667</v>
      </c>
      <c r="I49" s="32">
        <f t="shared" si="2"/>
        <v>1183.235714</v>
      </c>
      <c r="J49" s="37">
        <f t="shared" si="8"/>
        <v>1183.885</v>
      </c>
      <c r="K49" s="32">
        <f t="shared" si="9"/>
        <v>1183.652222</v>
      </c>
      <c r="L49" s="32">
        <f t="shared" si="15"/>
        <v>1182.143</v>
      </c>
      <c r="M49" s="32">
        <f t="shared" si="16"/>
        <v>1180.208182</v>
      </c>
      <c r="N49" s="32">
        <f t="shared" si="17"/>
        <v>1178.759167</v>
      </c>
      <c r="O49" s="32">
        <f t="shared" si="18"/>
        <v>1179.307692</v>
      </c>
      <c r="P49" s="32">
        <f t="shared" si="19"/>
        <v>1179.575714</v>
      </c>
      <c r="Q49" s="32">
        <f t="shared" si="25"/>
        <v>1180.017333</v>
      </c>
      <c r="R49" s="4">
        <f t="shared" si="26"/>
        <v>1179.908125</v>
      </c>
      <c r="S49" s="4">
        <f t="shared" si="32"/>
        <v>1179.268235</v>
      </c>
      <c r="T49" s="4">
        <f t="shared" si="33"/>
        <v>1178.245</v>
      </c>
      <c r="U49" s="4">
        <f t="shared" si="34"/>
        <v>1174.338947</v>
      </c>
      <c r="V49" s="4">
        <f t="shared" si="40"/>
        <v>1170.626</v>
      </c>
    </row>
    <row r="50">
      <c r="A50" s="30">
        <v>46050.0</v>
      </c>
      <c r="B50" s="3">
        <v>1218.7</v>
      </c>
      <c r="C50" s="3">
        <v>1220.44</v>
      </c>
      <c r="D50" s="32">
        <f t="shared" si="41"/>
        <v>1214.06</v>
      </c>
      <c r="E50" s="32">
        <f t="shared" si="42"/>
        <v>1200.73</v>
      </c>
      <c r="F50" s="32">
        <f t="shared" si="43"/>
        <v>1196.36</v>
      </c>
      <c r="G50" s="32">
        <f t="shared" si="44"/>
        <v>1191.396</v>
      </c>
      <c r="H50" s="32">
        <f t="shared" si="45"/>
        <v>1188.271667</v>
      </c>
      <c r="I50" s="32">
        <f t="shared" si="2"/>
        <v>1187.647143</v>
      </c>
      <c r="J50" s="37">
        <f t="shared" si="8"/>
        <v>1187.88625</v>
      </c>
      <c r="K50" s="32">
        <f t="shared" si="9"/>
        <v>1187.946667</v>
      </c>
      <c r="L50" s="32">
        <f t="shared" si="15"/>
        <v>1187.331</v>
      </c>
      <c r="M50" s="32">
        <f t="shared" si="16"/>
        <v>1185.624545</v>
      </c>
      <c r="N50" s="32">
        <f t="shared" si="17"/>
        <v>1183.560833</v>
      </c>
      <c r="O50" s="32">
        <f t="shared" si="18"/>
        <v>1181.965385</v>
      </c>
      <c r="P50" s="32">
        <f t="shared" si="19"/>
        <v>1182.245714</v>
      </c>
      <c r="Q50" s="32">
        <f t="shared" si="25"/>
        <v>1182.3</v>
      </c>
      <c r="R50" s="4">
        <f t="shared" si="26"/>
        <v>1182.54375</v>
      </c>
      <c r="S50" s="4">
        <f t="shared" si="32"/>
        <v>1182.292353</v>
      </c>
      <c r="T50" s="4">
        <f t="shared" si="33"/>
        <v>1181.555556</v>
      </c>
      <c r="U50" s="4">
        <f t="shared" si="34"/>
        <v>1180.465789</v>
      </c>
      <c r="V50" s="4">
        <f t="shared" si="40"/>
        <v>1176.644</v>
      </c>
    </row>
    <row r="51">
      <c r="A51" s="30">
        <v>46051.0</v>
      </c>
      <c r="B51" s="3">
        <v>1237.5</v>
      </c>
      <c r="C51" s="3">
        <v>1231.27</v>
      </c>
      <c r="D51" s="32">
        <f t="shared" si="41"/>
        <v>1225.855</v>
      </c>
      <c r="E51" s="32">
        <f t="shared" si="42"/>
        <v>1219.796667</v>
      </c>
      <c r="F51" s="32">
        <f t="shared" si="43"/>
        <v>1208.365</v>
      </c>
      <c r="G51" s="32">
        <f t="shared" si="44"/>
        <v>1203.342</v>
      </c>
      <c r="H51" s="32">
        <f t="shared" si="45"/>
        <v>1198.041667</v>
      </c>
      <c r="I51" s="32">
        <f t="shared" si="2"/>
        <v>1194.414286</v>
      </c>
      <c r="J51" s="37">
        <f t="shared" si="8"/>
        <v>1193.1</v>
      </c>
      <c r="K51" s="32">
        <f t="shared" si="9"/>
        <v>1192.706667</v>
      </c>
      <c r="L51" s="32">
        <f t="shared" si="15"/>
        <v>1192.279</v>
      </c>
      <c r="M51" s="32">
        <f t="shared" si="16"/>
        <v>1191.325455</v>
      </c>
      <c r="N51" s="32">
        <f t="shared" si="17"/>
        <v>1189.428333</v>
      </c>
      <c r="O51" s="32">
        <f t="shared" si="18"/>
        <v>1187.230769</v>
      </c>
      <c r="P51" s="32">
        <f t="shared" si="19"/>
        <v>1185.487143</v>
      </c>
      <c r="Q51" s="32">
        <f t="shared" si="25"/>
        <v>1185.514</v>
      </c>
      <c r="R51" s="4">
        <f t="shared" si="26"/>
        <v>1185.360625</v>
      </c>
      <c r="S51" s="4">
        <f t="shared" si="32"/>
        <v>1185.41</v>
      </c>
      <c r="T51" s="4">
        <f t="shared" si="33"/>
        <v>1185.013333</v>
      </c>
      <c r="U51" s="4">
        <f t="shared" si="34"/>
        <v>1184.172105</v>
      </c>
      <c r="V51" s="4">
        <f t="shared" si="40"/>
        <v>1183.006</v>
      </c>
    </row>
    <row r="52">
      <c r="A52" s="30">
        <v>46052.0</v>
      </c>
      <c r="B52" s="3">
        <v>1214.4</v>
      </c>
      <c r="C52" s="3">
        <v>1213.66</v>
      </c>
      <c r="D52" s="155">
        <f>SUM(C51:C52)/2</f>
        <v>1222.465</v>
      </c>
      <c r="E52" s="123">
        <f>SUM(C50:C52)/3</f>
        <v>1221.79</v>
      </c>
      <c r="F52" s="100">
        <f>SUM(C49:C52)/4</f>
        <v>1218.2625</v>
      </c>
      <c r="G52" s="100">
        <f>SUM(C48:C52)/5</f>
        <v>1209.424</v>
      </c>
      <c r="H52" s="122">
        <f>SUM(C47:C52)/6</f>
        <v>1205.061667</v>
      </c>
      <c r="I52" s="100">
        <f t="shared" si="2"/>
        <v>1200.272857</v>
      </c>
      <c r="J52" s="134">
        <f t="shared" si="8"/>
        <v>1196.82</v>
      </c>
      <c r="K52" s="124">
        <f t="shared" si="9"/>
        <v>1195.384444</v>
      </c>
      <c r="L52" s="272">
        <f t="shared" si="15"/>
        <v>1194.802</v>
      </c>
      <c r="M52" s="105">
        <f t="shared" si="16"/>
        <v>1194.222727</v>
      </c>
      <c r="N52" s="156">
        <f t="shared" si="17"/>
        <v>1193.186667</v>
      </c>
      <c r="O52" s="108">
        <f t="shared" si="18"/>
        <v>1191.292308</v>
      </c>
      <c r="P52" s="109">
        <f t="shared" si="19"/>
        <v>1189.118571</v>
      </c>
      <c r="Q52" s="111">
        <f t="shared" si="25"/>
        <v>1187.365333</v>
      </c>
      <c r="R52" s="242">
        <f t="shared" si="26"/>
        <v>1187.273125</v>
      </c>
      <c r="S52" s="273">
        <f t="shared" si="32"/>
        <v>1187.025294</v>
      </c>
      <c r="T52" s="210">
        <f t="shared" si="33"/>
        <v>1186.979444</v>
      </c>
      <c r="U52" s="240">
        <f t="shared" si="34"/>
        <v>1186.521053</v>
      </c>
      <c r="V52" s="222">
        <f t="shared" si="40"/>
        <v>1185.6465</v>
      </c>
    </row>
    <row r="53">
      <c r="A53" s="30">
        <v>46054.0</v>
      </c>
      <c r="B53" s="3">
        <v>1191.5</v>
      </c>
      <c r="C53" s="3">
        <v>1200.43</v>
      </c>
      <c r="D53" s="32">
        <f t="shared" ref="D53:D64" si="46">SUM(C52:C53)/2</f>
        <v>1207.045</v>
      </c>
      <c r="E53" s="32">
        <f t="shared" ref="E53:E64" si="47">SUM(C51:C53)/3</f>
        <v>1215.12</v>
      </c>
      <c r="F53" s="32">
        <f t="shared" ref="F53:F64" si="48">SUM(C50:C53)/4</f>
        <v>1216.45</v>
      </c>
      <c r="G53" s="32">
        <f t="shared" ref="G53:G64" si="49">SUM(C49:C53)/5</f>
        <v>1214.696</v>
      </c>
      <c r="H53" s="32">
        <f t="shared" ref="H53:H64" si="50">SUM(C48:C53)/6</f>
        <v>1207.925</v>
      </c>
      <c r="I53" s="32">
        <f t="shared" si="2"/>
        <v>1204.4</v>
      </c>
      <c r="J53" s="37">
        <f t="shared" si="8"/>
        <v>1200.2925</v>
      </c>
      <c r="K53" s="32">
        <f t="shared" si="9"/>
        <v>1197.221111</v>
      </c>
      <c r="L53" s="32">
        <f t="shared" si="15"/>
        <v>1195.889</v>
      </c>
      <c r="M53" s="32">
        <f t="shared" si="16"/>
        <v>1195.313636</v>
      </c>
      <c r="N53" s="32">
        <f t="shared" si="17"/>
        <v>1194.74</v>
      </c>
      <c r="O53" s="32">
        <f t="shared" si="18"/>
        <v>1193.743846</v>
      </c>
      <c r="P53" s="32">
        <f t="shared" si="19"/>
        <v>1191.945</v>
      </c>
      <c r="Q53" s="32">
        <f t="shared" si="25"/>
        <v>1189.872667</v>
      </c>
      <c r="R53" s="4">
        <f t="shared" si="26"/>
        <v>1188.181875</v>
      </c>
      <c r="S53" s="4">
        <f t="shared" si="32"/>
        <v>1188.047059</v>
      </c>
      <c r="T53" s="4">
        <f t="shared" si="33"/>
        <v>1187.77</v>
      </c>
      <c r="U53" s="4">
        <f t="shared" si="34"/>
        <v>1187.687368</v>
      </c>
      <c r="V53" s="4">
        <f t="shared" si="40"/>
        <v>1187.2165</v>
      </c>
    </row>
    <row r="54">
      <c r="A54" s="30">
        <v>46055.0</v>
      </c>
      <c r="B54" s="3">
        <v>1199.2</v>
      </c>
      <c r="C54" s="3">
        <v>1191.3</v>
      </c>
      <c r="D54" s="32">
        <f t="shared" si="46"/>
        <v>1195.865</v>
      </c>
      <c r="E54" s="32">
        <f t="shared" si="47"/>
        <v>1201.796667</v>
      </c>
      <c r="F54" s="32">
        <f t="shared" si="48"/>
        <v>1209.165</v>
      </c>
      <c r="G54" s="32">
        <f t="shared" si="49"/>
        <v>1211.42</v>
      </c>
      <c r="H54" s="32">
        <f t="shared" si="50"/>
        <v>1210.796667</v>
      </c>
      <c r="I54" s="32">
        <f t="shared" si="2"/>
        <v>1205.55</v>
      </c>
      <c r="J54" s="37">
        <f t="shared" si="8"/>
        <v>1202.7625</v>
      </c>
      <c r="K54" s="32">
        <f t="shared" si="9"/>
        <v>1199.293333</v>
      </c>
      <c r="L54" s="32">
        <f t="shared" si="15"/>
        <v>1196.629</v>
      </c>
      <c r="M54" s="32">
        <f t="shared" si="16"/>
        <v>1195.471818</v>
      </c>
      <c r="N54" s="32">
        <f t="shared" si="17"/>
        <v>1194.979167</v>
      </c>
      <c r="O54" s="32">
        <f t="shared" si="18"/>
        <v>1194.475385</v>
      </c>
      <c r="P54" s="32">
        <f t="shared" si="19"/>
        <v>1193.569286</v>
      </c>
      <c r="Q54" s="32">
        <f t="shared" si="25"/>
        <v>1191.902</v>
      </c>
      <c r="R54" s="4">
        <f t="shared" si="26"/>
        <v>1189.961875</v>
      </c>
      <c r="S54" s="4">
        <f t="shared" si="32"/>
        <v>1188.365294</v>
      </c>
      <c r="T54" s="4">
        <f t="shared" si="33"/>
        <v>1188.227778</v>
      </c>
      <c r="U54" s="4">
        <f t="shared" si="34"/>
        <v>1187.955789</v>
      </c>
      <c r="V54" s="4">
        <f t="shared" si="40"/>
        <v>1187.868</v>
      </c>
    </row>
    <row r="55">
      <c r="A55" s="30">
        <v>46056.0</v>
      </c>
      <c r="B55" s="3">
        <v>1229.4</v>
      </c>
      <c r="C55" s="3">
        <v>1231.85</v>
      </c>
      <c r="D55" s="32">
        <f t="shared" si="46"/>
        <v>1211.575</v>
      </c>
      <c r="E55" s="32">
        <f t="shared" si="47"/>
        <v>1207.86</v>
      </c>
      <c r="F55" s="32">
        <f t="shared" si="48"/>
        <v>1209.31</v>
      </c>
      <c r="G55" s="32">
        <f t="shared" si="49"/>
        <v>1213.702</v>
      </c>
      <c r="H55" s="32">
        <f t="shared" si="50"/>
        <v>1214.825</v>
      </c>
      <c r="I55" s="32">
        <f t="shared" si="2"/>
        <v>1213.804286</v>
      </c>
      <c r="J55" s="37">
        <f t="shared" si="8"/>
        <v>1208.8375</v>
      </c>
      <c r="K55" s="32">
        <f t="shared" si="9"/>
        <v>1205.994444</v>
      </c>
      <c r="L55" s="32">
        <f t="shared" si="15"/>
        <v>1202.549</v>
      </c>
      <c r="M55" s="32">
        <f t="shared" si="16"/>
        <v>1199.830909</v>
      </c>
      <c r="N55" s="32">
        <f t="shared" si="17"/>
        <v>1198.503333</v>
      </c>
      <c r="O55" s="32">
        <f t="shared" si="18"/>
        <v>1197.815385</v>
      </c>
      <c r="P55" s="32">
        <f t="shared" si="19"/>
        <v>1197.145</v>
      </c>
      <c r="Q55" s="32">
        <f t="shared" si="25"/>
        <v>1196.121333</v>
      </c>
      <c r="R55" s="4">
        <f t="shared" si="26"/>
        <v>1194.39875</v>
      </c>
      <c r="S55" s="4">
        <f t="shared" si="32"/>
        <v>1192.425882</v>
      </c>
      <c r="T55" s="4">
        <f t="shared" si="33"/>
        <v>1190.781111</v>
      </c>
      <c r="U55" s="4">
        <f t="shared" si="34"/>
        <v>1190.523684</v>
      </c>
      <c r="V55" s="4">
        <f t="shared" si="40"/>
        <v>1190.1505</v>
      </c>
    </row>
    <row r="56">
      <c r="A56" s="30">
        <v>46057.0</v>
      </c>
      <c r="B56" s="3">
        <v>1228.2</v>
      </c>
      <c r="C56" s="3">
        <v>1230.49</v>
      </c>
      <c r="D56" s="32">
        <f t="shared" si="46"/>
        <v>1231.17</v>
      </c>
      <c r="E56" s="32">
        <f t="shared" si="47"/>
        <v>1217.88</v>
      </c>
      <c r="F56" s="32">
        <f t="shared" si="48"/>
        <v>1213.5175</v>
      </c>
      <c r="G56" s="32">
        <f t="shared" si="49"/>
        <v>1213.546</v>
      </c>
      <c r="H56" s="32">
        <f t="shared" si="50"/>
        <v>1216.5</v>
      </c>
      <c r="I56" s="32">
        <f t="shared" si="2"/>
        <v>1217.062857</v>
      </c>
      <c r="J56" s="37">
        <f t="shared" si="8"/>
        <v>1215.89</v>
      </c>
      <c r="K56" s="32">
        <f t="shared" si="9"/>
        <v>1211.243333</v>
      </c>
      <c r="L56" s="32">
        <f t="shared" si="15"/>
        <v>1208.444</v>
      </c>
      <c r="M56" s="32">
        <f t="shared" si="16"/>
        <v>1205.089091</v>
      </c>
      <c r="N56" s="32">
        <f t="shared" si="17"/>
        <v>1202.385833</v>
      </c>
      <c r="O56" s="32">
        <f t="shared" si="18"/>
        <v>1200.963846</v>
      </c>
      <c r="P56" s="32">
        <f t="shared" si="19"/>
        <v>1200.149286</v>
      </c>
      <c r="Q56" s="32">
        <f t="shared" si="25"/>
        <v>1199.368</v>
      </c>
      <c r="R56" s="4">
        <f t="shared" si="26"/>
        <v>1198.269375</v>
      </c>
      <c r="S56" s="4">
        <f t="shared" si="32"/>
        <v>1196.521765</v>
      </c>
      <c r="T56" s="4">
        <f t="shared" si="33"/>
        <v>1194.540556</v>
      </c>
      <c r="U56" s="4">
        <f t="shared" si="34"/>
        <v>1192.871053</v>
      </c>
      <c r="V56" s="4">
        <f t="shared" si="40"/>
        <v>1192.522</v>
      </c>
    </row>
    <row r="57">
      <c r="A57" s="30">
        <v>46058.0</v>
      </c>
      <c r="B57" s="3">
        <v>1239.8</v>
      </c>
      <c r="C57" s="3">
        <v>1229.04</v>
      </c>
      <c r="D57" s="32">
        <f t="shared" si="46"/>
        <v>1229.765</v>
      </c>
      <c r="E57" s="32">
        <f t="shared" si="47"/>
        <v>1230.46</v>
      </c>
      <c r="F57" s="32">
        <f t="shared" si="48"/>
        <v>1220.67</v>
      </c>
      <c r="G57" s="32">
        <f t="shared" si="49"/>
        <v>1216.622</v>
      </c>
      <c r="H57" s="32">
        <f t="shared" si="50"/>
        <v>1216.128333</v>
      </c>
      <c r="I57" s="32">
        <f t="shared" si="2"/>
        <v>1218.291429</v>
      </c>
      <c r="J57" s="37">
        <f t="shared" si="8"/>
        <v>1218.56</v>
      </c>
      <c r="K57" s="32">
        <f t="shared" si="9"/>
        <v>1217.351111</v>
      </c>
      <c r="L57" s="32">
        <f t="shared" si="15"/>
        <v>1213.023</v>
      </c>
      <c r="M57" s="32">
        <f t="shared" si="16"/>
        <v>1210.316364</v>
      </c>
      <c r="N57" s="32">
        <f t="shared" si="17"/>
        <v>1207.085</v>
      </c>
      <c r="O57" s="32">
        <f t="shared" si="18"/>
        <v>1204.436154</v>
      </c>
      <c r="P57" s="32">
        <f t="shared" si="19"/>
        <v>1202.969286</v>
      </c>
      <c r="Q57" s="32">
        <f t="shared" si="25"/>
        <v>1202.075333</v>
      </c>
      <c r="R57" s="4">
        <f t="shared" si="26"/>
        <v>1201.2225</v>
      </c>
      <c r="S57" s="4">
        <f t="shared" si="32"/>
        <v>1200.079412</v>
      </c>
      <c r="T57" s="4">
        <f t="shared" si="33"/>
        <v>1198.328333</v>
      </c>
      <c r="U57" s="4">
        <f t="shared" si="34"/>
        <v>1196.356316</v>
      </c>
      <c r="V57" s="4">
        <f t="shared" si="40"/>
        <v>1194.6795</v>
      </c>
    </row>
    <row r="58">
      <c r="A58" s="30">
        <v>46059.0</v>
      </c>
      <c r="B58" s="3">
        <v>1236.2</v>
      </c>
      <c r="C58" s="3">
        <v>1231.1</v>
      </c>
      <c r="D58" s="32">
        <f t="shared" si="46"/>
        <v>1230.07</v>
      </c>
      <c r="E58" s="32">
        <f t="shared" si="47"/>
        <v>1230.21</v>
      </c>
      <c r="F58" s="32">
        <f t="shared" si="48"/>
        <v>1230.62</v>
      </c>
      <c r="G58" s="32">
        <f t="shared" si="49"/>
        <v>1222.756</v>
      </c>
      <c r="H58" s="32">
        <f t="shared" si="50"/>
        <v>1219.035</v>
      </c>
      <c r="I58" s="32">
        <f t="shared" si="2"/>
        <v>1218.267143</v>
      </c>
      <c r="J58" s="37">
        <f t="shared" si="8"/>
        <v>1219.8925</v>
      </c>
      <c r="K58" s="32">
        <f t="shared" si="9"/>
        <v>1219.953333</v>
      </c>
      <c r="L58" s="32">
        <f t="shared" si="15"/>
        <v>1218.726</v>
      </c>
      <c r="M58" s="32">
        <f t="shared" si="16"/>
        <v>1214.666364</v>
      </c>
      <c r="N58" s="32">
        <f t="shared" si="17"/>
        <v>1212.048333</v>
      </c>
      <c r="O58" s="32">
        <f t="shared" si="18"/>
        <v>1208.932308</v>
      </c>
      <c r="P58" s="32">
        <f t="shared" si="19"/>
        <v>1206.340714</v>
      </c>
      <c r="Q58" s="32">
        <f t="shared" si="25"/>
        <v>1204.844667</v>
      </c>
      <c r="R58" s="4">
        <f t="shared" si="26"/>
        <v>1203.889375</v>
      </c>
      <c r="S58" s="4">
        <f t="shared" si="32"/>
        <v>1202.98</v>
      </c>
      <c r="T58" s="4">
        <f t="shared" si="33"/>
        <v>1201.802778</v>
      </c>
      <c r="U58" s="4">
        <f t="shared" si="34"/>
        <v>1200.053158</v>
      </c>
      <c r="V58" s="4">
        <f t="shared" si="40"/>
        <v>1198.0935</v>
      </c>
    </row>
    <row r="59">
      <c r="A59" s="30">
        <v>46062.0</v>
      </c>
      <c r="B59" s="3">
        <v>1245.0</v>
      </c>
      <c r="C59" s="3">
        <v>1244.67</v>
      </c>
      <c r="D59" s="32">
        <f t="shared" si="46"/>
        <v>1237.885</v>
      </c>
      <c r="E59" s="32">
        <f t="shared" si="47"/>
        <v>1234.936667</v>
      </c>
      <c r="F59" s="32">
        <f t="shared" si="48"/>
        <v>1233.825</v>
      </c>
      <c r="G59" s="32">
        <f t="shared" si="49"/>
        <v>1233.43</v>
      </c>
      <c r="H59" s="32">
        <f t="shared" si="50"/>
        <v>1226.408333</v>
      </c>
      <c r="I59" s="32">
        <f t="shared" si="2"/>
        <v>1222.697143</v>
      </c>
      <c r="J59" s="37">
        <f t="shared" si="8"/>
        <v>1221.5675</v>
      </c>
      <c r="K59" s="32">
        <f t="shared" si="9"/>
        <v>1222.645556</v>
      </c>
      <c r="L59" s="32">
        <f t="shared" si="15"/>
        <v>1222.425</v>
      </c>
      <c r="M59" s="32">
        <f t="shared" si="16"/>
        <v>1221.084545</v>
      </c>
      <c r="N59" s="32">
        <f t="shared" si="17"/>
        <v>1217.166667</v>
      </c>
      <c r="O59" s="32">
        <f t="shared" si="18"/>
        <v>1214.557692</v>
      </c>
      <c r="P59" s="32">
        <f t="shared" si="19"/>
        <v>1211.485</v>
      </c>
      <c r="Q59" s="32">
        <f t="shared" si="25"/>
        <v>1208.896</v>
      </c>
      <c r="R59" s="4">
        <f t="shared" si="26"/>
        <v>1207.33375</v>
      </c>
      <c r="S59" s="4">
        <f t="shared" si="32"/>
        <v>1206.288235</v>
      </c>
      <c r="T59" s="4">
        <f t="shared" si="33"/>
        <v>1205.296111</v>
      </c>
      <c r="U59" s="4">
        <f t="shared" si="34"/>
        <v>1204.058947</v>
      </c>
      <c r="V59" s="4">
        <f t="shared" si="40"/>
        <v>1202.284</v>
      </c>
    </row>
    <row r="60">
      <c r="A60" s="30">
        <v>46063.0</v>
      </c>
      <c r="B60" s="3">
        <v>1244.1</v>
      </c>
      <c r="C60" s="3">
        <v>1249.45</v>
      </c>
      <c r="D60" s="32">
        <f t="shared" si="46"/>
        <v>1247.06</v>
      </c>
      <c r="E60" s="32">
        <f t="shared" si="47"/>
        <v>1241.74</v>
      </c>
      <c r="F60" s="32">
        <f t="shared" si="48"/>
        <v>1238.565</v>
      </c>
      <c r="G60" s="32">
        <f t="shared" si="49"/>
        <v>1236.95</v>
      </c>
      <c r="H60" s="32">
        <f t="shared" si="50"/>
        <v>1236.1</v>
      </c>
      <c r="I60" s="32">
        <f t="shared" si="2"/>
        <v>1229.7</v>
      </c>
      <c r="J60" s="37">
        <f t="shared" si="8"/>
        <v>1226.04125</v>
      </c>
      <c r="K60" s="32">
        <f t="shared" si="9"/>
        <v>1224.665556</v>
      </c>
      <c r="L60" s="32">
        <f t="shared" si="15"/>
        <v>1225.326</v>
      </c>
      <c r="M60" s="32">
        <f t="shared" si="16"/>
        <v>1224.881818</v>
      </c>
      <c r="N60" s="32">
        <f t="shared" si="17"/>
        <v>1223.448333</v>
      </c>
      <c r="O60" s="32">
        <f t="shared" si="18"/>
        <v>1219.65</v>
      </c>
      <c r="P60" s="32">
        <f t="shared" si="19"/>
        <v>1217.05</v>
      </c>
      <c r="Q60" s="32">
        <f t="shared" si="25"/>
        <v>1214.016</v>
      </c>
      <c r="R60" s="4">
        <f t="shared" si="26"/>
        <v>1211.430625</v>
      </c>
      <c r="S60" s="4">
        <f t="shared" si="32"/>
        <v>1209.811176</v>
      </c>
      <c r="T60" s="4">
        <f t="shared" si="33"/>
        <v>1208.686111</v>
      </c>
      <c r="U60" s="4">
        <f t="shared" si="34"/>
        <v>1207.62</v>
      </c>
      <c r="V60" s="4">
        <f t="shared" si="40"/>
        <v>1206.3285</v>
      </c>
    </row>
    <row r="61">
      <c r="A61" s="30">
        <v>46064.0</v>
      </c>
      <c r="B61" s="3">
        <v>1249.2</v>
      </c>
      <c r="C61" s="3">
        <v>1247.34</v>
      </c>
      <c r="D61" s="32">
        <f t="shared" si="46"/>
        <v>1248.395</v>
      </c>
      <c r="E61" s="32">
        <f t="shared" si="47"/>
        <v>1247.153333</v>
      </c>
      <c r="F61" s="32">
        <f t="shared" si="48"/>
        <v>1243.14</v>
      </c>
      <c r="G61" s="32">
        <f t="shared" si="49"/>
        <v>1240.32</v>
      </c>
      <c r="H61" s="32">
        <f t="shared" si="50"/>
        <v>1238.681667</v>
      </c>
      <c r="I61" s="32">
        <f t="shared" si="2"/>
        <v>1237.705714</v>
      </c>
      <c r="J61" s="37">
        <f t="shared" si="8"/>
        <v>1231.905</v>
      </c>
      <c r="K61" s="32">
        <f t="shared" si="9"/>
        <v>1228.407778</v>
      </c>
      <c r="L61" s="32">
        <f t="shared" si="15"/>
        <v>1226.933</v>
      </c>
      <c r="M61" s="32">
        <f t="shared" si="16"/>
        <v>1227.327273</v>
      </c>
      <c r="N61" s="32">
        <f t="shared" si="17"/>
        <v>1226.753333</v>
      </c>
      <c r="O61" s="32">
        <f t="shared" si="18"/>
        <v>1225.286154</v>
      </c>
      <c r="P61" s="32">
        <f t="shared" si="19"/>
        <v>1221.627857</v>
      </c>
      <c r="Q61" s="32">
        <f t="shared" si="25"/>
        <v>1219.069333</v>
      </c>
      <c r="R61" s="4">
        <f t="shared" si="26"/>
        <v>1216.09875</v>
      </c>
      <c r="S61" s="4">
        <f t="shared" si="32"/>
        <v>1213.542941</v>
      </c>
      <c r="T61" s="4">
        <f t="shared" si="33"/>
        <v>1211.896111</v>
      </c>
      <c r="U61" s="4">
        <f t="shared" si="34"/>
        <v>1210.720526</v>
      </c>
      <c r="V61" s="4">
        <f t="shared" si="40"/>
        <v>1209.606</v>
      </c>
    </row>
    <row r="62">
      <c r="A62" s="30">
        <v>46065.0</v>
      </c>
      <c r="B62" s="3">
        <v>1247.9</v>
      </c>
      <c r="C62" s="3">
        <v>1247.08</v>
      </c>
      <c r="D62" s="32">
        <f t="shared" si="46"/>
        <v>1247.21</v>
      </c>
      <c r="E62" s="32">
        <f t="shared" si="47"/>
        <v>1247.956667</v>
      </c>
      <c r="F62" s="32">
        <f t="shared" si="48"/>
        <v>1247.135</v>
      </c>
      <c r="G62" s="32">
        <f t="shared" si="49"/>
        <v>1243.928</v>
      </c>
      <c r="H62" s="32">
        <f t="shared" si="50"/>
        <v>1241.446667</v>
      </c>
      <c r="I62" s="32">
        <f t="shared" si="2"/>
        <v>1239.881429</v>
      </c>
      <c r="J62" s="37">
        <f t="shared" si="8"/>
        <v>1238.8775</v>
      </c>
      <c r="K62" s="32">
        <f t="shared" si="9"/>
        <v>1233.591111</v>
      </c>
      <c r="L62" s="32">
        <f t="shared" si="15"/>
        <v>1230.275</v>
      </c>
      <c r="M62" s="32">
        <f t="shared" si="16"/>
        <v>1228.764545</v>
      </c>
      <c r="N62" s="32">
        <f t="shared" si="17"/>
        <v>1228.973333</v>
      </c>
      <c r="O62" s="32">
        <f t="shared" si="18"/>
        <v>1228.316923</v>
      </c>
      <c r="P62" s="32">
        <f t="shared" si="19"/>
        <v>1226.842857</v>
      </c>
      <c r="Q62" s="32">
        <f t="shared" si="25"/>
        <v>1223.324667</v>
      </c>
      <c r="R62" s="4">
        <f t="shared" si="26"/>
        <v>1220.82</v>
      </c>
      <c r="S62" s="4">
        <f t="shared" si="32"/>
        <v>1217.921176</v>
      </c>
      <c r="T62" s="4">
        <f t="shared" si="33"/>
        <v>1215.406111</v>
      </c>
      <c r="U62" s="4">
        <f t="shared" si="34"/>
        <v>1213.747895</v>
      </c>
      <c r="V62" s="4">
        <f t="shared" si="40"/>
        <v>1212.5385</v>
      </c>
    </row>
    <row r="63">
      <c r="A63" s="30">
        <v>46066.0</v>
      </c>
      <c r="B63" s="3">
        <v>1232.0</v>
      </c>
      <c r="C63" s="3">
        <v>1234.38</v>
      </c>
      <c r="D63" s="32">
        <f t="shared" si="46"/>
        <v>1240.73</v>
      </c>
      <c r="E63" s="32">
        <f t="shared" si="47"/>
        <v>1242.933333</v>
      </c>
      <c r="F63" s="32">
        <f t="shared" si="48"/>
        <v>1244.5625</v>
      </c>
      <c r="G63" s="32">
        <f t="shared" si="49"/>
        <v>1244.584</v>
      </c>
      <c r="H63" s="32">
        <f t="shared" si="50"/>
        <v>1242.336667</v>
      </c>
      <c r="I63" s="32">
        <f t="shared" si="2"/>
        <v>1240.437143</v>
      </c>
      <c r="J63" s="37">
        <f t="shared" si="8"/>
        <v>1239.19375</v>
      </c>
      <c r="K63" s="32">
        <f t="shared" si="9"/>
        <v>1238.377778</v>
      </c>
      <c r="L63" s="32">
        <f t="shared" si="15"/>
        <v>1233.67</v>
      </c>
      <c r="M63" s="32">
        <f t="shared" si="16"/>
        <v>1230.648182</v>
      </c>
      <c r="N63" s="32">
        <f t="shared" si="17"/>
        <v>1229.2325</v>
      </c>
      <c r="O63" s="32">
        <f t="shared" si="18"/>
        <v>1229.389231</v>
      </c>
      <c r="P63" s="32">
        <f t="shared" si="19"/>
        <v>1228.75</v>
      </c>
      <c r="Q63" s="32">
        <f t="shared" si="25"/>
        <v>1227.345333</v>
      </c>
      <c r="R63" s="4">
        <f t="shared" si="26"/>
        <v>1224.015625</v>
      </c>
      <c r="S63" s="4">
        <f t="shared" si="32"/>
        <v>1221.617647</v>
      </c>
      <c r="T63" s="4">
        <f t="shared" si="33"/>
        <v>1218.835556</v>
      </c>
      <c r="U63" s="4">
        <f t="shared" si="34"/>
        <v>1216.404737</v>
      </c>
      <c r="V63" s="4">
        <f t="shared" si="40"/>
        <v>1214.7795</v>
      </c>
    </row>
    <row r="64">
      <c r="A64" s="30">
        <v>46069.0</v>
      </c>
      <c r="B64" s="3">
        <v>1248.2</v>
      </c>
      <c r="C64" s="3">
        <v>1240.67</v>
      </c>
      <c r="D64" s="32">
        <f t="shared" si="46"/>
        <v>1237.525</v>
      </c>
      <c r="E64" s="32">
        <f t="shared" si="47"/>
        <v>1240.71</v>
      </c>
      <c r="F64" s="32">
        <f t="shared" si="48"/>
        <v>1242.3675</v>
      </c>
      <c r="G64" s="32">
        <f t="shared" si="49"/>
        <v>1243.784</v>
      </c>
      <c r="H64" s="32">
        <f t="shared" si="50"/>
        <v>1243.931667</v>
      </c>
      <c r="I64" s="32">
        <f t="shared" si="2"/>
        <v>1242.098571</v>
      </c>
      <c r="J64" s="37">
        <f t="shared" si="8"/>
        <v>1240.46625</v>
      </c>
      <c r="K64" s="32">
        <f t="shared" si="9"/>
        <v>1239.357778</v>
      </c>
      <c r="L64" s="32">
        <f t="shared" si="15"/>
        <v>1238.607</v>
      </c>
      <c r="M64" s="32">
        <f t="shared" si="16"/>
        <v>1234.306364</v>
      </c>
      <c r="N64" s="32">
        <f t="shared" si="17"/>
        <v>1231.483333</v>
      </c>
      <c r="O64" s="32">
        <f t="shared" si="18"/>
        <v>1230.112308</v>
      </c>
      <c r="P64" s="32">
        <f t="shared" si="19"/>
        <v>1230.195</v>
      </c>
      <c r="Q64" s="32">
        <f t="shared" si="25"/>
        <v>1229.544667</v>
      </c>
      <c r="R64" s="4">
        <f t="shared" si="26"/>
        <v>1228.178125</v>
      </c>
      <c r="S64" s="4">
        <f t="shared" si="32"/>
        <v>1224.995294</v>
      </c>
      <c r="T64" s="4">
        <f t="shared" si="33"/>
        <v>1222.676111</v>
      </c>
      <c r="U64" s="4">
        <f t="shared" si="34"/>
        <v>1219.984737</v>
      </c>
      <c r="V64" s="4">
        <f t="shared" si="40"/>
        <v>1217.618</v>
      </c>
    </row>
    <row r="65">
      <c r="A65" s="30">
        <v>46070.0</v>
      </c>
      <c r="B65" s="3">
        <v>1244.6</v>
      </c>
      <c r="C65" s="3">
        <v>1241.58</v>
      </c>
      <c r="D65" s="85">
        <f t="shared" ref="D65:D66" si="51">SUM(C64:C65)/2</f>
        <v>1241.125</v>
      </c>
      <c r="E65" s="68">
        <f t="shared" ref="E65:E66" si="52">SUM(C63:C65)/3</f>
        <v>1238.876667</v>
      </c>
      <c r="F65" s="78">
        <f t="shared" ref="F65:F66" si="53">SUM(C62:C65)/4</f>
        <v>1240.9275</v>
      </c>
      <c r="G65" s="203">
        <f t="shared" ref="G65:G66" si="54">SUM(C61:C65)/5</f>
        <v>1242.21</v>
      </c>
      <c r="H65" s="203">
        <f t="shared" ref="H65:H66" si="55">SUM(C60:C65)/6</f>
        <v>1243.416667</v>
      </c>
      <c r="I65" s="69">
        <f t="shared" si="2"/>
        <v>1243.595714</v>
      </c>
      <c r="J65" s="204">
        <f t="shared" si="8"/>
        <v>1242.03375</v>
      </c>
      <c r="K65" s="56">
        <f t="shared" si="9"/>
        <v>1240.59</v>
      </c>
      <c r="L65" s="205">
        <f t="shared" si="15"/>
        <v>1239.58</v>
      </c>
      <c r="M65" s="90">
        <f t="shared" si="16"/>
        <v>1238.877273</v>
      </c>
      <c r="N65" s="206">
        <f t="shared" si="17"/>
        <v>1234.9125</v>
      </c>
      <c r="O65" s="198">
        <f t="shared" si="18"/>
        <v>1232.26</v>
      </c>
      <c r="P65" s="207">
        <f t="shared" si="19"/>
        <v>1230.931429</v>
      </c>
      <c r="Q65" s="208">
        <f t="shared" si="25"/>
        <v>1230.954</v>
      </c>
      <c r="R65" s="195">
        <f t="shared" si="26"/>
        <v>1230.296875</v>
      </c>
      <c r="S65" s="209">
        <f t="shared" si="32"/>
        <v>1228.966471</v>
      </c>
      <c r="T65" s="210">
        <f t="shared" si="33"/>
        <v>1225.916667</v>
      </c>
      <c r="U65" s="211">
        <f t="shared" si="34"/>
        <v>1223.671053</v>
      </c>
      <c r="V65" s="212">
        <f t="shared" si="40"/>
        <v>1221.0645</v>
      </c>
    </row>
    <row r="66">
      <c r="A66" s="30">
        <v>46071.0</v>
      </c>
      <c r="B66" s="3">
        <v>1251.2</v>
      </c>
      <c r="C66" s="3">
        <v>1253.84</v>
      </c>
      <c r="D66" s="242">
        <f t="shared" si="51"/>
        <v>1247.71</v>
      </c>
      <c r="E66" s="276">
        <f t="shared" si="52"/>
        <v>1245.363333</v>
      </c>
      <c r="F66" s="273">
        <f t="shared" si="53"/>
        <v>1242.6175</v>
      </c>
      <c r="G66" s="277">
        <f t="shared" si="54"/>
        <v>1243.51</v>
      </c>
      <c r="H66" s="219">
        <f t="shared" si="55"/>
        <v>1244.148333</v>
      </c>
      <c r="I66" s="195">
        <f t="shared" si="2"/>
        <v>1244.905714</v>
      </c>
      <c r="J66" s="220">
        <f t="shared" si="8"/>
        <v>1244.87625</v>
      </c>
      <c r="K66" s="220">
        <f t="shared" si="9"/>
        <v>1243.345556</v>
      </c>
      <c r="L66" s="220">
        <f t="shared" si="15"/>
        <v>1241.915</v>
      </c>
      <c r="M66" s="219">
        <f t="shared" si="16"/>
        <v>1240.876364</v>
      </c>
      <c r="N66" s="278">
        <f t="shared" si="17"/>
        <v>1240.124167</v>
      </c>
      <c r="O66" s="273">
        <f t="shared" si="18"/>
        <v>1236.368462</v>
      </c>
      <c r="P66" s="279">
        <f t="shared" si="19"/>
        <v>1233.801429</v>
      </c>
      <c r="Q66" s="242">
        <f t="shared" si="25"/>
        <v>1232.458667</v>
      </c>
      <c r="R66" s="276">
        <f t="shared" si="26"/>
        <v>1232.384375</v>
      </c>
      <c r="S66" s="112">
        <f t="shared" si="32"/>
        <v>1231.681765</v>
      </c>
      <c r="T66" s="110">
        <f t="shared" si="33"/>
        <v>1230.348333</v>
      </c>
      <c r="U66" s="139">
        <f t="shared" si="34"/>
        <v>1227.386316</v>
      </c>
      <c r="V66" s="109">
        <f t="shared" si="40"/>
        <v>1225.1795</v>
      </c>
    </row>
    <row r="67">
      <c r="A67" s="30">
        <v>46072.0</v>
      </c>
      <c r="B67" s="3">
        <v>1228.4</v>
      </c>
      <c r="C67" s="3">
        <v>1235.73</v>
      </c>
      <c r="D67" s="32">
        <f t="shared" ref="D67:D75" si="56">SUM(C66:C67)/2</f>
        <v>1244.785</v>
      </c>
      <c r="E67" s="32">
        <f t="shared" ref="E67:E75" si="57">SUM(C65:C67)/3</f>
        <v>1243.716667</v>
      </c>
      <c r="F67" s="32">
        <f t="shared" ref="F67:F75" si="58">SUM(C64:C67)/4</f>
        <v>1242.955</v>
      </c>
      <c r="G67" s="32">
        <f t="shared" ref="G67:G75" si="59">SUM(C63:C67)/5</f>
        <v>1241.24</v>
      </c>
      <c r="H67" s="32">
        <f t="shared" ref="H67:H75" si="60">SUM(C62:C67)/6</f>
        <v>1242.213333</v>
      </c>
      <c r="I67" s="32">
        <f t="shared" si="2"/>
        <v>1242.945714</v>
      </c>
      <c r="J67" s="37">
        <f t="shared" si="8"/>
        <v>1243.75875</v>
      </c>
      <c r="K67" s="32">
        <f t="shared" si="9"/>
        <v>1243.86</v>
      </c>
      <c r="L67" s="32">
        <f t="shared" si="15"/>
        <v>1242.584</v>
      </c>
      <c r="M67" s="32">
        <f t="shared" si="16"/>
        <v>1241.352727</v>
      </c>
      <c r="N67" s="32">
        <f t="shared" si="17"/>
        <v>1240.4475</v>
      </c>
      <c r="O67" s="32">
        <f t="shared" si="18"/>
        <v>1239.786154</v>
      </c>
      <c r="P67" s="32">
        <f t="shared" si="19"/>
        <v>1236.322857</v>
      </c>
      <c r="Q67" s="32">
        <f t="shared" si="25"/>
        <v>1233.93</v>
      </c>
      <c r="R67" s="4">
        <f t="shared" si="26"/>
        <v>1232.663125</v>
      </c>
      <c r="S67" s="4">
        <f t="shared" si="32"/>
        <v>1232.581176</v>
      </c>
      <c r="T67" s="4">
        <f t="shared" si="33"/>
        <v>1231.906667</v>
      </c>
      <c r="U67" s="4">
        <f t="shared" si="34"/>
        <v>1230.631579</v>
      </c>
      <c r="V67" s="4">
        <f t="shared" si="40"/>
        <v>1227.8035</v>
      </c>
    </row>
    <row r="68">
      <c r="A68" s="30">
        <v>46073.0</v>
      </c>
      <c r="B68" s="3">
        <v>1235.8</v>
      </c>
      <c r="C68" s="3">
        <v>1239.73</v>
      </c>
      <c r="D68" s="32">
        <f t="shared" si="56"/>
        <v>1237.73</v>
      </c>
      <c r="E68" s="32">
        <f t="shared" si="57"/>
        <v>1243.1</v>
      </c>
      <c r="F68" s="32">
        <f t="shared" si="58"/>
        <v>1242.72</v>
      </c>
      <c r="G68" s="32">
        <f t="shared" si="59"/>
        <v>1242.31</v>
      </c>
      <c r="H68" s="32">
        <f t="shared" si="60"/>
        <v>1240.988333</v>
      </c>
      <c r="I68" s="32">
        <f t="shared" si="2"/>
        <v>1241.858571</v>
      </c>
      <c r="J68" s="37">
        <f t="shared" si="8"/>
        <v>1242.54375</v>
      </c>
      <c r="K68" s="32">
        <f t="shared" si="9"/>
        <v>1243.311111</v>
      </c>
      <c r="L68" s="32">
        <f t="shared" si="15"/>
        <v>1243.447</v>
      </c>
      <c r="M68" s="32">
        <f t="shared" si="16"/>
        <v>1242.324545</v>
      </c>
      <c r="N68" s="32">
        <f t="shared" si="17"/>
        <v>1241.2175</v>
      </c>
      <c r="O68" s="32">
        <f t="shared" si="18"/>
        <v>1240.392308</v>
      </c>
      <c r="P68" s="32">
        <f t="shared" si="19"/>
        <v>1239.782143</v>
      </c>
      <c r="Q68" s="32">
        <f t="shared" si="25"/>
        <v>1236.55</v>
      </c>
      <c r="R68" s="4">
        <f t="shared" si="26"/>
        <v>1234.2925</v>
      </c>
      <c r="S68" s="4">
        <f t="shared" si="32"/>
        <v>1233.078824</v>
      </c>
      <c r="T68" s="4">
        <f t="shared" si="33"/>
        <v>1232.978333</v>
      </c>
      <c r="U68" s="4">
        <f t="shared" si="34"/>
        <v>1232.318421</v>
      </c>
      <c r="V68" s="4">
        <f t="shared" si="40"/>
        <v>1231.0865</v>
      </c>
    </row>
    <row r="69">
      <c r="A69" s="30">
        <v>46076.0</v>
      </c>
      <c r="B69" s="3">
        <v>1240.5</v>
      </c>
      <c r="C69" s="3">
        <v>1239.62</v>
      </c>
      <c r="D69" s="32">
        <f t="shared" si="56"/>
        <v>1239.675</v>
      </c>
      <c r="E69" s="32">
        <f t="shared" si="57"/>
        <v>1238.36</v>
      </c>
      <c r="F69" s="32">
        <f t="shared" si="58"/>
        <v>1242.23</v>
      </c>
      <c r="G69" s="32">
        <f t="shared" si="59"/>
        <v>1242.1</v>
      </c>
      <c r="H69" s="32">
        <f t="shared" si="60"/>
        <v>1241.861667</v>
      </c>
      <c r="I69" s="32">
        <f t="shared" si="2"/>
        <v>1240.792857</v>
      </c>
      <c r="J69" s="37">
        <f t="shared" si="8"/>
        <v>1241.57875</v>
      </c>
      <c r="K69" s="32">
        <f t="shared" si="9"/>
        <v>1242.218889</v>
      </c>
      <c r="L69" s="32">
        <f t="shared" si="15"/>
        <v>1242.942</v>
      </c>
      <c r="M69" s="32">
        <f t="shared" si="16"/>
        <v>1243.099091</v>
      </c>
      <c r="N69" s="32">
        <f t="shared" si="17"/>
        <v>1242.099167</v>
      </c>
      <c r="O69" s="32">
        <f t="shared" si="18"/>
        <v>1241.094615</v>
      </c>
      <c r="P69" s="32">
        <f t="shared" si="19"/>
        <v>1240.337143</v>
      </c>
      <c r="Q69" s="32">
        <f t="shared" si="25"/>
        <v>1239.771333</v>
      </c>
      <c r="R69" s="4">
        <f t="shared" si="26"/>
        <v>1236.741875</v>
      </c>
      <c r="S69" s="4">
        <f t="shared" si="32"/>
        <v>1234.605882</v>
      </c>
      <c r="T69" s="4">
        <f t="shared" si="33"/>
        <v>1233.442222</v>
      </c>
      <c r="U69" s="4">
        <f t="shared" si="34"/>
        <v>1233.327895</v>
      </c>
      <c r="V69" s="4">
        <f t="shared" si="40"/>
        <v>1232.6835</v>
      </c>
    </row>
    <row r="70">
      <c r="A70" s="30">
        <v>46077.0</v>
      </c>
      <c r="B70" s="3">
        <v>1254.5</v>
      </c>
      <c r="C70" s="3">
        <v>1249.7</v>
      </c>
      <c r="D70" s="32">
        <f t="shared" si="56"/>
        <v>1244.66</v>
      </c>
      <c r="E70" s="32">
        <f t="shared" si="57"/>
        <v>1243.016667</v>
      </c>
      <c r="F70" s="32">
        <f t="shared" si="58"/>
        <v>1241.195</v>
      </c>
      <c r="G70" s="32">
        <f t="shared" si="59"/>
        <v>1243.724</v>
      </c>
      <c r="H70" s="32">
        <f t="shared" si="60"/>
        <v>1243.366667</v>
      </c>
      <c r="I70" s="32">
        <f t="shared" si="2"/>
        <v>1242.981429</v>
      </c>
      <c r="J70" s="37">
        <f t="shared" si="8"/>
        <v>1241.90625</v>
      </c>
      <c r="K70" s="32">
        <f t="shared" si="9"/>
        <v>1242.481111</v>
      </c>
      <c r="L70" s="32">
        <f t="shared" si="15"/>
        <v>1242.967</v>
      </c>
      <c r="M70" s="32">
        <f t="shared" si="16"/>
        <v>1243.556364</v>
      </c>
      <c r="N70" s="32">
        <f t="shared" si="17"/>
        <v>1243.649167</v>
      </c>
      <c r="O70" s="32">
        <f t="shared" si="18"/>
        <v>1242.683846</v>
      </c>
      <c r="P70" s="32">
        <f t="shared" si="19"/>
        <v>1241.709286</v>
      </c>
      <c r="Q70" s="32">
        <f t="shared" si="25"/>
        <v>1240.961333</v>
      </c>
      <c r="R70" s="4">
        <f t="shared" si="26"/>
        <v>1240.391875</v>
      </c>
      <c r="S70" s="4">
        <f t="shared" si="32"/>
        <v>1237.504118</v>
      </c>
      <c r="T70" s="4">
        <f t="shared" si="33"/>
        <v>1235.444444</v>
      </c>
      <c r="U70" s="4">
        <f t="shared" si="34"/>
        <v>1234.297895</v>
      </c>
      <c r="V70" s="4">
        <f t="shared" si="40"/>
        <v>1234.1465</v>
      </c>
    </row>
    <row r="71">
      <c r="A71" s="30">
        <v>46078.0</v>
      </c>
      <c r="B71" s="3">
        <v>1275.0</v>
      </c>
      <c r="C71" s="3">
        <v>1272.05</v>
      </c>
      <c r="D71" s="32">
        <f t="shared" si="56"/>
        <v>1260.875</v>
      </c>
      <c r="E71" s="32">
        <f t="shared" si="57"/>
        <v>1253.79</v>
      </c>
      <c r="F71" s="32">
        <f t="shared" si="58"/>
        <v>1250.275</v>
      </c>
      <c r="G71" s="32">
        <f t="shared" si="59"/>
        <v>1247.366</v>
      </c>
      <c r="H71" s="32">
        <f t="shared" si="60"/>
        <v>1248.445</v>
      </c>
      <c r="I71" s="32">
        <f t="shared" si="2"/>
        <v>1247.464286</v>
      </c>
      <c r="J71" s="37">
        <f t="shared" si="8"/>
        <v>1246.615</v>
      </c>
      <c r="K71" s="32">
        <f t="shared" si="9"/>
        <v>1245.255556</v>
      </c>
      <c r="L71" s="32">
        <f t="shared" si="15"/>
        <v>1245.438</v>
      </c>
      <c r="M71" s="32">
        <f t="shared" si="16"/>
        <v>1245.610909</v>
      </c>
      <c r="N71" s="32">
        <f t="shared" si="17"/>
        <v>1245.930833</v>
      </c>
      <c r="O71" s="32">
        <f t="shared" si="18"/>
        <v>1245.833846</v>
      </c>
      <c r="P71" s="32">
        <f t="shared" si="19"/>
        <v>1244.781429</v>
      </c>
      <c r="Q71" s="32">
        <f t="shared" si="25"/>
        <v>1243.732</v>
      </c>
      <c r="R71" s="4">
        <f t="shared" si="26"/>
        <v>1242.904375</v>
      </c>
      <c r="S71" s="4">
        <f t="shared" si="32"/>
        <v>1242.254118</v>
      </c>
      <c r="T71" s="4">
        <f t="shared" si="33"/>
        <v>1239.423333</v>
      </c>
      <c r="U71" s="4">
        <f t="shared" si="34"/>
        <v>1237.371053</v>
      </c>
      <c r="V71" s="4">
        <f t="shared" si="40"/>
        <v>1236.1855</v>
      </c>
    </row>
    <row r="72">
      <c r="A72" s="30">
        <v>46079.0</v>
      </c>
      <c r="B72" s="3">
        <v>1280.6</v>
      </c>
      <c r="C72" s="3">
        <v>1276.6</v>
      </c>
      <c r="D72" s="32">
        <f t="shared" si="56"/>
        <v>1274.325</v>
      </c>
      <c r="E72" s="32">
        <f t="shared" si="57"/>
        <v>1266.116667</v>
      </c>
      <c r="F72" s="32">
        <f t="shared" si="58"/>
        <v>1259.4925</v>
      </c>
      <c r="G72" s="32">
        <f t="shared" si="59"/>
        <v>1255.54</v>
      </c>
      <c r="H72" s="32">
        <f t="shared" si="60"/>
        <v>1252.238333</v>
      </c>
      <c r="I72" s="32">
        <f t="shared" si="2"/>
        <v>1252.467143</v>
      </c>
      <c r="J72" s="37">
        <f t="shared" si="8"/>
        <v>1251.10625</v>
      </c>
      <c r="K72" s="32">
        <f t="shared" si="9"/>
        <v>1249.946667</v>
      </c>
      <c r="L72" s="32">
        <f t="shared" si="15"/>
        <v>1248.39</v>
      </c>
      <c r="M72" s="32">
        <f t="shared" si="16"/>
        <v>1248.270909</v>
      </c>
      <c r="N72" s="32">
        <f t="shared" si="17"/>
        <v>1248.193333</v>
      </c>
      <c r="O72" s="32">
        <f t="shared" si="18"/>
        <v>1248.29</v>
      </c>
      <c r="P72" s="32">
        <f t="shared" si="19"/>
        <v>1248.031429</v>
      </c>
      <c r="Q72" s="32">
        <f t="shared" si="25"/>
        <v>1246.902667</v>
      </c>
      <c r="R72" s="4">
        <f t="shared" si="26"/>
        <v>1245.78625</v>
      </c>
      <c r="S72" s="4">
        <f t="shared" si="32"/>
        <v>1244.886471</v>
      </c>
      <c r="T72" s="4">
        <f t="shared" si="33"/>
        <v>1244.162222</v>
      </c>
      <c r="U72" s="4">
        <f t="shared" si="34"/>
        <v>1241.38</v>
      </c>
      <c r="V72" s="4">
        <f t="shared" si="40"/>
        <v>1239.3325</v>
      </c>
    </row>
    <row r="73">
      <c r="A73" s="30">
        <v>46080.0</v>
      </c>
      <c r="B73" s="3">
        <v>1264.7</v>
      </c>
      <c r="C73" s="3">
        <v>1266.23</v>
      </c>
      <c r="D73" s="32">
        <f t="shared" si="56"/>
        <v>1271.415</v>
      </c>
      <c r="E73" s="32">
        <f t="shared" si="57"/>
        <v>1271.626667</v>
      </c>
      <c r="F73" s="32">
        <f t="shared" si="58"/>
        <v>1266.145</v>
      </c>
      <c r="G73" s="32">
        <f t="shared" si="59"/>
        <v>1260.84</v>
      </c>
      <c r="H73" s="32">
        <f t="shared" si="60"/>
        <v>1257.321667</v>
      </c>
      <c r="I73" s="32">
        <f t="shared" si="2"/>
        <v>1254.237143</v>
      </c>
      <c r="J73" s="37">
        <f t="shared" si="8"/>
        <v>1254.1875</v>
      </c>
      <c r="K73" s="32">
        <f t="shared" si="9"/>
        <v>1252.786667</v>
      </c>
      <c r="L73" s="32">
        <f t="shared" si="15"/>
        <v>1251.575</v>
      </c>
      <c r="M73" s="32">
        <f t="shared" si="16"/>
        <v>1250.011818</v>
      </c>
      <c r="N73" s="32">
        <f t="shared" si="17"/>
        <v>1249.7675</v>
      </c>
      <c r="O73" s="32">
        <f t="shared" si="18"/>
        <v>1249.580769</v>
      </c>
      <c r="P73" s="32">
        <f t="shared" si="19"/>
        <v>1249.571429</v>
      </c>
      <c r="Q73" s="32">
        <f t="shared" si="25"/>
        <v>1249.244667</v>
      </c>
      <c r="R73" s="4">
        <f t="shared" si="26"/>
        <v>1248.110625</v>
      </c>
      <c r="S73" s="4">
        <f t="shared" si="32"/>
        <v>1246.988824</v>
      </c>
      <c r="T73" s="4">
        <f t="shared" si="33"/>
        <v>1246.072222</v>
      </c>
      <c r="U73" s="4">
        <f t="shared" si="34"/>
        <v>1245.323684</v>
      </c>
      <c r="V73" s="4">
        <f t="shared" si="40"/>
        <v>1242.6225</v>
      </c>
    </row>
    <row r="74">
      <c r="A74" s="30">
        <v>46083.0</v>
      </c>
      <c r="B74" s="3">
        <v>1267.3</v>
      </c>
      <c r="C74" s="3">
        <v>1260.02</v>
      </c>
      <c r="D74" s="32">
        <f t="shared" si="56"/>
        <v>1263.125</v>
      </c>
      <c r="E74" s="32">
        <f t="shared" si="57"/>
        <v>1267.616667</v>
      </c>
      <c r="F74" s="32">
        <f t="shared" si="58"/>
        <v>1268.725</v>
      </c>
      <c r="G74" s="32">
        <f t="shared" si="59"/>
        <v>1264.92</v>
      </c>
      <c r="H74" s="32">
        <f t="shared" si="60"/>
        <v>1260.703333</v>
      </c>
      <c r="I74" s="32">
        <f t="shared" si="2"/>
        <v>1257.707143</v>
      </c>
      <c r="J74" s="37">
        <f t="shared" si="8"/>
        <v>1254.96</v>
      </c>
      <c r="K74" s="32">
        <f t="shared" si="9"/>
        <v>1254.835556</v>
      </c>
      <c r="L74" s="32">
        <f t="shared" si="15"/>
        <v>1253.51</v>
      </c>
      <c r="M74" s="32">
        <f t="shared" si="16"/>
        <v>1252.342727</v>
      </c>
      <c r="N74" s="32">
        <f t="shared" si="17"/>
        <v>1250.845833</v>
      </c>
      <c r="O74" s="32">
        <f t="shared" si="18"/>
        <v>1250.556154</v>
      </c>
      <c r="P74" s="32">
        <f t="shared" si="19"/>
        <v>1250.326429</v>
      </c>
      <c r="Q74" s="32">
        <f t="shared" si="25"/>
        <v>1250.268</v>
      </c>
      <c r="R74" s="4">
        <f t="shared" si="26"/>
        <v>1249.918125</v>
      </c>
      <c r="S74" s="4">
        <f t="shared" si="32"/>
        <v>1248.811176</v>
      </c>
      <c r="T74" s="4">
        <f t="shared" si="33"/>
        <v>1247.712778</v>
      </c>
      <c r="U74" s="4">
        <f t="shared" si="34"/>
        <v>1246.806316</v>
      </c>
      <c r="V74" s="4">
        <f t="shared" si="40"/>
        <v>1246.0585</v>
      </c>
    </row>
    <row r="75">
      <c r="A75" s="30">
        <v>46085.0</v>
      </c>
      <c r="B75" s="3">
        <v>1213.0</v>
      </c>
      <c r="C75" s="3">
        <v>1215.95</v>
      </c>
      <c r="D75" s="32">
        <f t="shared" si="56"/>
        <v>1237.985</v>
      </c>
      <c r="E75" s="32">
        <f t="shared" si="57"/>
        <v>1247.4</v>
      </c>
      <c r="F75" s="32">
        <f t="shared" si="58"/>
        <v>1254.7</v>
      </c>
      <c r="G75" s="32">
        <f t="shared" si="59"/>
        <v>1258.17</v>
      </c>
      <c r="H75" s="32">
        <f t="shared" si="60"/>
        <v>1256.758333</v>
      </c>
      <c r="I75" s="32">
        <f t="shared" si="2"/>
        <v>1254.31</v>
      </c>
      <c r="J75" s="37">
        <f t="shared" si="8"/>
        <v>1252.4875</v>
      </c>
      <c r="K75" s="32">
        <f t="shared" si="9"/>
        <v>1250.625556</v>
      </c>
      <c r="L75" s="32">
        <f t="shared" si="15"/>
        <v>1250.947</v>
      </c>
      <c r="M75" s="32">
        <f t="shared" si="16"/>
        <v>1250.095455</v>
      </c>
      <c r="N75" s="32">
        <f t="shared" si="17"/>
        <v>1249.31</v>
      </c>
      <c r="O75" s="32">
        <f t="shared" si="18"/>
        <v>1248.161538</v>
      </c>
      <c r="P75" s="32">
        <f t="shared" si="19"/>
        <v>1248.084286</v>
      </c>
      <c r="Q75" s="32">
        <f t="shared" si="25"/>
        <v>1248.034667</v>
      </c>
      <c r="R75" s="4">
        <f t="shared" si="26"/>
        <v>1248.123125</v>
      </c>
      <c r="S75" s="4">
        <f t="shared" si="32"/>
        <v>1247.92</v>
      </c>
      <c r="T75" s="4">
        <f t="shared" si="33"/>
        <v>1246.985556</v>
      </c>
      <c r="U75" s="4">
        <f t="shared" si="34"/>
        <v>1246.041053</v>
      </c>
      <c r="V75" s="4">
        <f t="shared" si="40"/>
        <v>1245.2635</v>
      </c>
    </row>
    <row r="76">
      <c r="A76" s="30">
        <v>46086.0</v>
      </c>
      <c r="B76" s="3">
        <v>1248.1</v>
      </c>
      <c r="C76" s="3">
        <v>1236.73</v>
      </c>
      <c r="D76" s="96">
        <f t="shared" ref="D76:D83" si="61">SUM(C75:C76)/2</f>
        <v>1226.34</v>
      </c>
      <c r="E76" s="97">
        <f t="shared" ref="E76:E83" si="62">SUM(C74:C76)/3</f>
        <v>1237.566667</v>
      </c>
      <c r="F76" s="98">
        <f t="shared" ref="F76:F83" si="63">SUM(C73:C76)/4</f>
        <v>1244.7325</v>
      </c>
      <c r="G76" s="99">
        <f t="shared" ref="G76:G83" si="64">SUM(C72:C76)/5</f>
        <v>1251.106</v>
      </c>
      <c r="H76" s="100">
        <f t="shared" ref="H76:H83" si="65">SUM(C71:C76)/6</f>
        <v>1254.596667</v>
      </c>
      <c r="I76" s="101">
        <f t="shared" si="2"/>
        <v>1253.897143</v>
      </c>
      <c r="J76" s="102">
        <f t="shared" si="8"/>
        <v>1252.1125</v>
      </c>
      <c r="K76" s="103">
        <f t="shared" si="9"/>
        <v>1250.736667</v>
      </c>
      <c r="L76" s="104">
        <f t="shared" si="15"/>
        <v>1249.236</v>
      </c>
      <c r="M76" s="105">
        <f t="shared" si="16"/>
        <v>1249.654545</v>
      </c>
      <c r="N76" s="106">
        <f t="shared" si="17"/>
        <v>1248.981667</v>
      </c>
      <c r="O76" s="107">
        <f t="shared" si="18"/>
        <v>1248.342308</v>
      </c>
      <c r="P76" s="108">
        <f t="shared" si="19"/>
        <v>1247.345</v>
      </c>
      <c r="Q76" s="109">
        <f t="shared" si="25"/>
        <v>1247.327333</v>
      </c>
      <c r="R76" s="110">
        <f t="shared" si="26"/>
        <v>1247.328125</v>
      </c>
      <c r="S76" s="111">
        <f t="shared" si="32"/>
        <v>1247.452941</v>
      </c>
      <c r="T76" s="112">
        <f t="shared" si="33"/>
        <v>1247.298333</v>
      </c>
      <c r="U76" s="112">
        <f t="shared" si="34"/>
        <v>1246.445789</v>
      </c>
      <c r="V76" s="113">
        <f t="shared" si="40"/>
        <v>1245.5755</v>
      </c>
    </row>
    <row r="77">
      <c r="A77" s="30">
        <v>46087.0</v>
      </c>
      <c r="B77" s="3">
        <v>1233.7</v>
      </c>
      <c r="C77" s="3">
        <v>1239.82</v>
      </c>
      <c r="D77" s="115">
        <f t="shared" si="61"/>
        <v>1238.275</v>
      </c>
      <c r="E77" s="163">
        <f t="shared" si="62"/>
        <v>1230.833333</v>
      </c>
      <c r="F77" s="172">
        <f t="shared" si="63"/>
        <v>1238.13</v>
      </c>
      <c r="G77" s="182">
        <f t="shared" si="64"/>
        <v>1243.75</v>
      </c>
      <c r="H77" s="153">
        <f t="shared" si="65"/>
        <v>1249.225</v>
      </c>
      <c r="I77" s="174">
        <f t="shared" si="2"/>
        <v>1252.485714</v>
      </c>
      <c r="J77" s="146">
        <f t="shared" si="8"/>
        <v>1252.1375</v>
      </c>
      <c r="K77" s="154">
        <f t="shared" si="9"/>
        <v>1250.746667</v>
      </c>
      <c r="L77" s="243">
        <f t="shared" si="15"/>
        <v>1249.645</v>
      </c>
      <c r="M77" s="103">
        <f t="shared" si="16"/>
        <v>1248.38</v>
      </c>
      <c r="N77" s="137">
        <f t="shared" si="17"/>
        <v>1248.835</v>
      </c>
      <c r="O77" s="169">
        <f t="shared" si="18"/>
        <v>1248.276923</v>
      </c>
      <c r="P77" s="105">
        <f t="shared" si="19"/>
        <v>1247.733571</v>
      </c>
      <c r="Q77" s="107">
        <f t="shared" si="25"/>
        <v>1246.843333</v>
      </c>
      <c r="R77" s="244">
        <f t="shared" si="26"/>
        <v>1246.858125</v>
      </c>
      <c r="S77" s="109">
        <f t="shared" si="32"/>
        <v>1246.886471</v>
      </c>
      <c r="T77" s="110">
        <f t="shared" si="33"/>
        <v>1247.028889</v>
      </c>
      <c r="U77" s="110">
        <f t="shared" si="34"/>
        <v>1246.904737</v>
      </c>
      <c r="V77" s="140">
        <f t="shared" si="40"/>
        <v>1246.1145</v>
      </c>
    </row>
    <row r="78">
      <c r="A78" s="30">
        <v>46090.0</v>
      </c>
      <c r="B78" s="3">
        <v>1192.6</v>
      </c>
      <c r="C78" s="3">
        <v>1190.43</v>
      </c>
      <c r="D78" s="114">
        <f t="shared" si="61"/>
        <v>1215.125</v>
      </c>
      <c r="E78" s="115">
        <f t="shared" si="62"/>
        <v>1222.326667</v>
      </c>
      <c r="F78" s="116">
        <f t="shared" si="63"/>
        <v>1220.7325</v>
      </c>
      <c r="G78" s="117">
        <f t="shared" si="64"/>
        <v>1228.59</v>
      </c>
      <c r="H78" s="118">
        <f t="shared" si="65"/>
        <v>1234.863333</v>
      </c>
      <c r="I78" s="119">
        <f t="shared" si="2"/>
        <v>1240.825714</v>
      </c>
      <c r="J78" s="120">
        <f t="shared" si="8"/>
        <v>1244.72875</v>
      </c>
      <c r="K78" s="121">
        <f t="shared" si="9"/>
        <v>1245.281111</v>
      </c>
      <c r="L78" s="122">
        <f t="shared" si="15"/>
        <v>1244.715</v>
      </c>
      <c r="M78" s="123">
        <f t="shared" si="16"/>
        <v>1244.261818</v>
      </c>
      <c r="N78" s="101">
        <f t="shared" si="17"/>
        <v>1243.550833</v>
      </c>
      <c r="O78" s="102">
        <f t="shared" si="18"/>
        <v>1244.342308</v>
      </c>
      <c r="P78" s="124">
        <f t="shared" si="19"/>
        <v>1244.145</v>
      </c>
      <c r="Q78" s="103">
        <f t="shared" si="25"/>
        <v>1243.913333</v>
      </c>
      <c r="R78" s="104">
        <f t="shared" si="26"/>
        <v>1243.3175</v>
      </c>
      <c r="S78" s="106">
        <f t="shared" si="32"/>
        <v>1243.538824</v>
      </c>
      <c r="T78" s="125">
        <f t="shared" si="33"/>
        <v>1243.75</v>
      </c>
      <c r="U78" s="126">
        <f t="shared" si="34"/>
        <v>1244.05</v>
      </c>
      <c r="V78" s="127">
        <f t="shared" si="40"/>
        <v>1244.081</v>
      </c>
    </row>
    <row r="79">
      <c r="A79" s="30">
        <v>46091.0</v>
      </c>
      <c r="B79" s="3">
        <v>1214.3</v>
      </c>
      <c r="C79" s="3">
        <v>1209.73</v>
      </c>
      <c r="D79" s="115">
        <f t="shared" si="61"/>
        <v>1200.08</v>
      </c>
      <c r="E79" s="128">
        <f t="shared" si="62"/>
        <v>1213.326667</v>
      </c>
      <c r="F79" s="129">
        <f t="shared" si="63"/>
        <v>1219.1775</v>
      </c>
      <c r="G79" s="130">
        <f t="shared" si="64"/>
        <v>1218.532</v>
      </c>
      <c r="H79" s="131">
        <f t="shared" si="65"/>
        <v>1225.446667</v>
      </c>
      <c r="I79" s="132">
        <f t="shared" si="2"/>
        <v>1231.272857</v>
      </c>
      <c r="J79" s="133">
        <f t="shared" si="8"/>
        <v>1236.93875</v>
      </c>
      <c r="K79" s="122">
        <f t="shared" si="9"/>
        <v>1240.84</v>
      </c>
      <c r="L79" s="134">
        <f t="shared" si="15"/>
        <v>1241.726</v>
      </c>
      <c r="M79" s="135">
        <f t="shared" si="16"/>
        <v>1241.534545</v>
      </c>
      <c r="N79" s="136">
        <f t="shared" si="17"/>
        <v>1241.384167</v>
      </c>
      <c r="O79" s="137">
        <f t="shared" si="18"/>
        <v>1240.949231</v>
      </c>
      <c r="P79" s="105">
        <f t="shared" si="19"/>
        <v>1241.87</v>
      </c>
      <c r="Q79" s="107">
        <f t="shared" si="25"/>
        <v>1241.850667</v>
      </c>
      <c r="R79" s="138">
        <f t="shared" si="26"/>
        <v>1241.776875</v>
      </c>
      <c r="S79" s="126">
        <f t="shared" si="32"/>
        <v>1241.341765</v>
      </c>
      <c r="T79" s="139">
        <f t="shared" si="33"/>
        <v>1241.660556</v>
      </c>
      <c r="U79" s="140">
        <f t="shared" si="34"/>
        <v>1241.959474</v>
      </c>
      <c r="V79" s="141">
        <f t="shared" si="40"/>
        <v>1242.334</v>
      </c>
    </row>
    <row r="80">
      <c r="A80" s="30">
        <v>46092.0</v>
      </c>
      <c r="B80" s="3">
        <v>1178.8</v>
      </c>
      <c r="C80" s="3">
        <v>1195.98</v>
      </c>
      <c r="D80" s="115">
        <f t="shared" si="61"/>
        <v>1202.855</v>
      </c>
      <c r="E80" s="142">
        <f t="shared" si="62"/>
        <v>1198.713333</v>
      </c>
      <c r="F80" s="117">
        <f t="shared" si="63"/>
        <v>1208.99</v>
      </c>
      <c r="G80" s="143">
        <f t="shared" si="64"/>
        <v>1214.538</v>
      </c>
      <c r="H80" s="144">
        <f t="shared" si="65"/>
        <v>1214.773333</v>
      </c>
      <c r="I80" s="145">
        <f t="shared" si="2"/>
        <v>1221.237143</v>
      </c>
      <c r="J80" s="120">
        <f t="shared" si="8"/>
        <v>1226.86125</v>
      </c>
      <c r="K80" s="99">
        <f t="shared" si="9"/>
        <v>1232.387778</v>
      </c>
      <c r="L80" s="146">
        <f t="shared" si="15"/>
        <v>1236.354</v>
      </c>
      <c r="M80" s="135">
        <f t="shared" si="16"/>
        <v>1237.567273</v>
      </c>
      <c r="N80" s="124">
        <f t="shared" si="17"/>
        <v>1237.738333</v>
      </c>
      <c r="O80" s="137">
        <f t="shared" si="18"/>
        <v>1237.891538</v>
      </c>
      <c r="P80" s="105">
        <f t="shared" si="19"/>
        <v>1237.737143</v>
      </c>
      <c r="Q80" s="107">
        <f t="shared" si="25"/>
        <v>1238.810667</v>
      </c>
      <c r="R80" s="125">
        <f t="shared" si="26"/>
        <v>1238.98375</v>
      </c>
      <c r="S80" s="126">
        <f t="shared" si="32"/>
        <v>1239.082941</v>
      </c>
      <c r="T80" s="109">
        <f t="shared" si="33"/>
        <v>1238.821667</v>
      </c>
      <c r="U80" s="147">
        <f t="shared" si="34"/>
        <v>1239.256316</v>
      </c>
      <c r="V80" s="141">
        <f t="shared" si="40"/>
        <v>1239.6605</v>
      </c>
    </row>
    <row r="81">
      <c r="A81" s="30">
        <v>46093.0</v>
      </c>
      <c r="B81" s="3">
        <v>1172.6</v>
      </c>
      <c r="C81" s="3">
        <v>1167.74</v>
      </c>
      <c r="D81" s="96">
        <f t="shared" si="61"/>
        <v>1181.86</v>
      </c>
      <c r="E81" s="115">
        <f t="shared" si="62"/>
        <v>1191.15</v>
      </c>
      <c r="F81" s="148">
        <f t="shared" si="63"/>
        <v>1190.97</v>
      </c>
      <c r="G81" s="149">
        <f t="shared" si="64"/>
        <v>1200.74</v>
      </c>
      <c r="H81" s="150">
        <f t="shared" si="65"/>
        <v>1206.738333</v>
      </c>
      <c r="I81" s="151">
        <f t="shared" si="2"/>
        <v>1208.054286</v>
      </c>
      <c r="J81" s="152">
        <f t="shared" si="8"/>
        <v>1214.55</v>
      </c>
      <c r="K81" s="119">
        <f t="shared" si="9"/>
        <v>1220.292222</v>
      </c>
      <c r="L81" s="153">
        <f t="shared" si="15"/>
        <v>1225.923</v>
      </c>
      <c r="M81" s="99">
        <f t="shared" si="16"/>
        <v>1230.116364</v>
      </c>
      <c r="N81" s="146">
        <f t="shared" si="17"/>
        <v>1231.748333</v>
      </c>
      <c r="O81" s="154">
        <f t="shared" si="18"/>
        <v>1232.353846</v>
      </c>
      <c r="P81" s="102">
        <f t="shared" si="19"/>
        <v>1232.880714</v>
      </c>
      <c r="Q81" s="155">
        <f t="shared" si="25"/>
        <v>1233.070667</v>
      </c>
      <c r="R81" s="104">
        <f t="shared" si="26"/>
        <v>1234.36875</v>
      </c>
      <c r="S81" s="105">
        <f t="shared" si="32"/>
        <v>1234.792941</v>
      </c>
      <c r="T81" s="156">
        <f t="shared" si="33"/>
        <v>1235.119444</v>
      </c>
      <c r="U81" s="125">
        <f t="shared" si="34"/>
        <v>1235.080526</v>
      </c>
      <c r="V81" s="109">
        <f t="shared" si="40"/>
        <v>1235.6805</v>
      </c>
    </row>
    <row r="82">
      <c r="A82" s="30">
        <v>46094.0</v>
      </c>
      <c r="B82" s="3">
        <v>1119.3</v>
      </c>
      <c r="C82" s="3">
        <v>1132.84</v>
      </c>
      <c r="D82" s="115">
        <f t="shared" si="61"/>
        <v>1150.29</v>
      </c>
      <c r="E82" s="116">
        <f t="shared" si="62"/>
        <v>1165.52</v>
      </c>
      <c r="F82" s="96">
        <f t="shared" si="63"/>
        <v>1176.5725</v>
      </c>
      <c r="G82" s="157">
        <f t="shared" si="64"/>
        <v>1179.344</v>
      </c>
      <c r="H82" s="158">
        <f t="shared" si="65"/>
        <v>1189.423333</v>
      </c>
      <c r="I82" s="159">
        <f t="shared" si="2"/>
        <v>1196.181429</v>
      </c>
      <c r="J82" s="160">
        <f t="shared" si="8"/>
        <v>1198.6525</v>
      </c>
      <c r="K82" s="161">
        <f t="shared" si="9"/>
        <v>1205.471111</v>
      </c>
      <c r="L82" s="162">
        <f t="shared" si="15"/>
        <v>1211.547</v>
      </c>
      <c r="M82" s="121">
        <f t="shared" si="16"/>
        <v>1217.460909</v>
      </c>
      <c r="N82" s="100">
        <f t="shared" si="17"/>
        <v>1222.01</v>
      </c>
      <c r="O82" s="134">
        <f t="shared" si="18"/>
        <v>1224.14</v>
      </c>
      <c r="P82" s="135">
        <f t="shared" si="19"/>
        <v>1225.245714</v>
      </c>
      <c r="Q82" s="136">
        <f t="shared" si="25"/>
        <v>1226.211333</v>
      </c>
      <c r="R82" s="137">
        <f t="shared" si="26"/>
        <v>1226.80625</v>
      </c>
      <c r="S82" s="105">
        <f t="shared" si="32"/>
        <v>1228.396471</v>
      </c>
      <c r="T82" s="107">
        <f t="shared" si="33"/>
        <v>1229.128889</v>
      </c>
      <c r="U82" s="138">
        <f t="shared" si="34"/>
        <v>1229.736316</v>
      </c>
      <c r="V82" s="127">
        <f t="shared" si="40"/>
        <v>1229.9685</v>
      </c>
    </row>
    <row r="83">
      <c r="A83" s="30">
        <v>46097.0</v>
      </c>
      <c r="B83" s="3">
        <v>1145.6</v>
      </c>
      <c r="C83" s="3">
        <v>1139.76</v>
      </c>
      <c r="D83" s="115">
        <f t="shared" si="61"/>
        <v>1136.3</v>
      </c>
      <c r="E83" s="163">
        <f t="shared" si="62"/>
        <v>1146.78</v>
      </c>
      <c r="F83" s="150">
        <f t="shared" si="63"/>
        <v>1159.08</v>
      </c>
      <c r="G83" s="117">
        <f t="shared" si="64"/>
        <v>1169.21</v>
      </c>
      <c r="H83" s="97">
        <f t="shared" si="65"/>
        <v>1172.746667</v>
      </c>
      <c r="I83" s="118">
        <f t="shared" si="2"/>
        <v>1182.328571</v>
      </c>
      <c r="J83" s="164">
        <f t="shared" si="8"/>
        <v>1189.12875</v>
      </c>
      <c r="K83" s="165">
        <f t="shared" si="9"/>
        <v>1192.108889</v>
      </c>
      <c r="L83" s="166">
        <f t="shared" si="15"/>
        <v>1198.9</v>
      </c>
      <c r="M83" s="167">
        <f t="shared" si="16"/>
        <v>1205.020909</v>
      </c>
      <c r="N83" s="134">
        <f t="shared" si="17"/>
        <v>1210.985833</v>
      </c>
      <c r="O83" s="168">
        <f t="shared" si="18"/>
        <v>1215.683077</v>
      </c>
      <c r="P83" s="155">
        <f t="shared" si="19"/>
        <v>1218.112857</v>
      </c>
      <c r="Q83" s="169">
        <f t="shared" si="25"/>
        <v>1219.546667</v>
      </c>
      <c r="R83" s="106">
        <f t="shared" si="26"/>
        <v>1220.808125</v>
      </c>
      <c r="S83" s="125">
        <f t="shared" si="32"/>
        <v>1221.685882</v>
      </c>
      <c r="T83" s="127">
        <f t="shared" si="33"/>
        <v>1223.472222</v>
      </c>
      <c r="U83" s="109">
        <f t="shared" si="34"/>
        <v>1224.425263</v>
      </c>
      <c r="V83" s="110">
        <f t="shared" si="40"/>
        <v>1225.2375</v>
      </c>
    </row>
    <row r="84">
      <c r="A84" s="30">
        <v>46098.0</v>
      </c>
      <c r="B84" s="3">
        <v>1167.2</v>
      </c>
      <c r="C84" s="3">
        <v>1158.62</v>
      </c>
      <c r="D84" s="32">
        <f t="shared" ref="D84:D86" si="66">SUM(C83:C84)/2</f>
        <v>1149.19</v>
      </c>
      <c r="E84" s="32">
        <f t="shared" ref="E84:E86" si="67">SUM(C82:C84)/3</f>
        <v>1143.74</v>
      </c>
      <c r="F84" s="32">
        <f t="shared" ref="F84:F86" si="68">SUM(C81:C84)/4</f>
        <v>1149.74</v>
      </c>
      <c r="G84" s="32">
        <f t="shared" ref="G84:G86" si="69">SUM(C80:C84)/5</f>
        <v>1158.988</v>
      </c>
      <c r="H84" s="32">
        <f t="shared" ref="H84:H86" si="70">SUM(C79:C84)/6</f>
        <v>1167.445</v>
      </c>
      <c r="I84" s="32">
        <f t="shared" si="2"/>
        <v>1170.728571</v>
      </c>
      <c r="J84" s="37">
        <f t="shared" si="8"/>
        <v>1179.365</v>
      </c>
      <c r="K84" s="32">
        <f t="shared" si="9"/>
        <v>1185.738889</v>
      </c>
      <c r="L84" s="32">
        <f t="shared" si="15"/>
        <v>1188.76</v>
      </c>
      <c r="M84" s="32">
        <f t="shared" si="16"/>
        <v>1195.238182</v>
      </c>
      <c r="N84" s="32">
        <f t="shared" si="17"/>
        <v>1201.154167</v>
      </c>
      <c r="O84" s="32">
        <f t="shared" si="18"/>
        <v>1206.957692</v>
      </c>
      <c r="P84" s="32">
        <f t="shared" si="19"/>
        <v>1211.607143</v>
      </c>
      <c r="Q84" s="32">
        <f t="shared" si="25"/>
        <v>1214.146667</v>
      </c>
      <c r="R84" s="4">
        <f t="shared" si="26"/>
        <v>1215.73875</v>
      </c>
      <c r="S84" s="4">
        <f t="shared" si="32"/>
        <v>1217.15</v>
      </c>
      <c r="T84" s="4">
        <f t="shared" si="33"/>
        <v>1218.182222</v>
      </c>
      <c r="U84" s="4">
        <f t="shared" si="34"/>
        <v>1220.058947</v>
      </c>
      <c r="V84" s="4">
        <f t="shared" si="40"/>
        <v>1221.135</v>
      </c>
    </row>
    <row r="85">
      <c r="A85" s="30">
        <v>46099.0</v>
      </c>
      <c r="B85" s="3">
        <v>1180.3</v>
      </c>
      <c r="C85" s="3">
        <v>1176.04</v>
      </c>
      <c r="D85" s="32">
        <f t="shared" si="66"/>
        <v>1167.33</v>
      </c>
      <c r="E85" s="32">
        <f t="shared" si="67"/>
        <v>1158.14</v>
      </c>
      <c r="F85" s="32">
        <f t="shared" si="68"/>
        <v>1151.815</v>
      </c>
      <c r="G85" s="32">
        <f t="shared" si="69"/>
        <v>1155</v>
      </c>
      <c r="H85" s="32">
        <f t="shared" si="70"/>
        <v>1161.83</v>
      </c>
      <c r="I85" s="32">
        <f t="shared" si="2"/>
        <v>1168.672857</v>
      </c>
      <c r="J85" s="37">
        <f t="shared" si="8"/>
        <v>1171.3925</v>
      </c>
      <c r="K85" s="32">
        <f t="shared" si="9"/>
        <v>1178.995556</v>
      </c>
      <c r="L85" s="32">
        <f t="shared" si="15"/>
        <v>1184.769</v>
      </c>
      <c r="M85" s="32">
        <f t="shared" si="16"/>
        <v>1187.603636</v>
      </c>
      <c r="N85" s="32">
        <f t="shared" si="17"/>
        <v>1193.638333</v>
      </c>
      <c r="O85" s="32">
        <f t="shared" si="18"/>
        <v>1199.222308</v>
      </c>
      <c r="P85" s="32">
        <f t="shared" si="19"/>
        <v>1204.749286</v>
      </c>
      <c r="Q85" s="32">
        <f t="shared" si="25"/>
        <v>1209.236</v>
      </c>
      <c r="R85" s="4">
        <f t="shared" si="26"/>
        <v>1211.765</v>
      </c>
      <c r="S85" s="4">
        <f t="shared" si="32"/>
        <v>1213.403529</v>
      </c>
      <c r="T85" s="4">
        <f t="shared" si="33"/>
        <v>1214.866111</v>
      </c>
      <c r="U85" s="4">
        <f t="shared" si="34"/>
        <v>1215.964211</v>
      </c>
      <c r="V85" s="4">
        <f t="shared" si="40"/>
        <v>1217.858</v>
      </c>
    </row>
    <row r="86">
      <c r="A86" s="30">
        <v>46100.0</v>
      </c>
      <c r="B86" s="3">
        <v>1130.9</v>
      </c>
      <c r="C86" s="3">
        <v>1143.8</v>
      </c>
      <c r="D86" s="32">
        <f t="shared" si="66"/>
        <v>1159.92</v>
      </c>
      <c r="E86" s="32">
        <f t="shared" si="67"/>
        <v>1159.486667</v>
      </c>
      <c r="F86" s="32">
        <f t="shared" si="68"/>
        <v>1154.555</v>
      </c>
      <c r="G86" s="32">
        <f t="shared" si="69"/>
        <v>1150.212</v>
      </c>
      <c r="H86" s="32">
        <f t="shared" si="70"/>
        <v>1153.133333</v>
      </c>
      <c r="I86" s="32">
        <f t="shared" si="2"/>
        <v>1159.254286</v>
      </c>
      <c r="J86" s="37">
        <f t="shared" si="8"/>
        <v>1165.56375</v>
      </c>
      <c r="K86" s="32">
        <f t="shared" si="9"/>
        <v>1168.326667</v>
      </c>
      <c r="L86" s="32">
        <f t="shared" si="15"/>
        <v>1175.476</v>
      </c>
      <c r="M86" s="32">
        <f t="shared" si="16"/>
        <v>1181.044545</v>
      </c>
      <c r="N86" s="32">
        <f t="shared" si="17"/>
        <v>1183.953333</v>
      </c>
      <c r="O86" s="32">
        <f t="shared" si="18"/>
        <v>1189.804615</v>
      </c>
      <c r="P86" s="32">
        <f t="shared" si="19"/>
        <v>1195.263571</v>
      </c>
      <c r="Q86" s="32">
        <f t="shared" si="25"/>
        <v>1200.686</v>
      </c>
      <c r="R86" s="4">
        <f t="shared" si="26"/>
        <v>1205.14625</v>
      </c>
      <c r="S86" s="4">
        <f t="shared" si="32"/>
        <v>1207.767059</v>
      </c>
      <c r="T86" s="4">
        <f t="shared" si="33"/>
        <v>1209.536667</v>
      </c>
      <c r="U86" s="4">
        <f t="shared" si="34"/>
        <v>1211.125789</v>
      </c>
      <c r="V86" s="4">
        <f t="shared" si="40"/>
        <v>1212.356</v>
      </c>
    </row>
    <row r="87">
      <c r="A87" s="30">
        <v>46101.0</v>
      </c>
      <c r="B87" s="3">
        <v>1169.6</v>
      </c>
      <c r="C87" s="3">
        <v>1173.64</v>
      </c>
      <c r="D87" s="148">
        <f t="shared" ref="D87:D89" si="71">SUM(C86:C87)/2</f>
        <v>1158.72</v>
      </c>
      <c r="E87" s="170">
        <f t="shared" ref="E87:E89" si="72">SUM(C85:C87)/3</f>
        <v>1164.493333</v>
      </c>
      <c r="F87" s="171">
        <f t="shared" ref="F87:F89" si="73">SUM(C84:C87)/4</f>
        <v>1163.025</v>
      </c>
      <c r="G87" s="96">
        <f t="shared" ref="G87:G89" si="74">SUM(C83:C87)/5</f>
        <v>1158.372</v>
      </c>
      <c r="H87" s="148">
        <f t="shared" ref="H87:H89" si="75">SUM(C82:C87)/6</f>
        <v>1154.116667</v>
      </c>
      <c r="I87" s="129">
        <f t="shared" si="2"/>
        <v>1156.062857</v>
      </c>
      <c r="J87" s="150">
        <f t="shared" si="8"/>
        <v>1161.0525</v>
      </c>
      <c r="K87" s="117">
        <f t="shared" si="9"/>
        <v>1166.461111</v>
      </c>
      <c r="L87" s="172">
        <f t="shared" si="15"/>
        <v>1168.858</v>
      </c>
      <c r="M87" s="173">
        <f t="shared" si="16"/>
        <v>1175.309091</v>
      </c>
      <c r="N87" s="118">
        <f t="shared" si="17"/>
        <v>1180.4275</v>
      </c>
      <c r="O87" s="164">
        <f t="shared" si="18"/>
        <v>1183.16</v>
      </c>
      <c r="P87" s="132">
        <f t="shared" si="19"/>
        <v>1188.65</v>
      </c>
      <c r="Q87" s="166">
        <f t="shared" si="25"/>
        <v>1193.822</v>
      </c>
      <c r="R87" s="174">
        <f t="shared" si="26"/>
        <v>1198.995625</v>
      </c>
      <c r="S87" s="100">
        <f t="shared" si="32"/>
        <v>1203.292941</v>
      </c>
      <c r="T87" s="134">
        <f t="shared" si="33"/>
        <v>1205.871111</v>
      </c>
      <c r="U87" s="135">
        <f t="shared" si="34"/>
        <v>1207.647368</v>
      </c>
      <c r="V87" s="124">
        <f t="shared" si="40"/>
        <v>1209.2515</v>
      </c>
    </row>
    <row r="88">
      <c r="A88" s="30">
        <v>46104.0</v>
      </c>
      <c r="B88" s="3">
        <v>1109.6</v>
      </c>
      <c r="C88" s="3">
        <v>1116.16</v>
      </c>
      <c r="D88" s="115">
        <f t="shared" si="71"/>
        <v>1144.9</v>
      </c>
      <c r="E88" s="148">
        <f t="shared" si="72"/>
        <v>1144.533333</v>
      </c>
      <c r="F88" s="128">
        <f t="shared" si="73"/>
        <v>1152.41</v>
      </c>
      <c r="G88" s="148">
        <f t="shared" si="74"/>
        <v>1153.652</v>
      </c>
      <c r="H88" s="148">
        <f t="shared" si="75"/>
        <v>1151.336667</v>
      </c>
      <c r="I88" s="128">
        <f t="shared" si="2"/>
        <v>1148.694286</v>
      </c>
      <c r="J88" s="175">
        <f t="shared" si="8"/>
        <v>1151.075</v>
      </c>
      <c r="K88" s="117">
        <f t="shared" si="9"/>
        <v>1156.064444</v>
      </c>
      <c r="L88" s="143">
        <f t="shared" si="15"/>
        <v>1161.431</v>
      </c>
      <c r="M88" s="97">
        <f t="shared" si="16"/>
        <v>1164.067273</v>
      </c>
      <c r="N88" s="176">
        <f t="shared" si="17"/>
        <v>1170.38</v>
      </c>
      <c r="O88" s="152">
        <f t="shared" si="18"/>
        <v>1175.483846</v>
      </c>
      <c r="P88" s="145">
        <f t="shared" si="19"/>
        <v>1178.374286</v>
      </c>
      <c r="Q88" s="177">
        <f t="shared" si="25"/>
        <v>1183.817333</v>
      </c>
      <c r="R88" s="166">
        <f t="shared" si="26"/>
        <v>1188.968125</v>
      </c>
      <c r="S88" s="99">
        <f t="shared" si="32"/>
        <v>1194.122941</v>
      </c>
      <c r="T88" s="100">
        <f t="shared" si="33"/>
        <v>1198.452222</v>
      </c>
      <c r="U88" s="134">
        <f t="shared" si="34"/>
        <v>1201.149474</v>
      </c>
      <c r="V88" s="135">
        <f t="shared" si="40"/>
        <v>1203.073</v>
      </c>
    </row>
    <row r="89">
      <c r="A89" s="30">
        <v>46105.0</v>
      </c>
      <c r="B89" s="3">
        <v>1133.7</v>
      </c>
      <c r="C89" s="3">
        <v>1129.29</v>
      </c>
      <c r="D89" s="115">
        <f t="shared" si="71"/>
        <v>1122.725</v>
      </c>
      <c r="E89" s="178">
        <f t="shared" si="72"/>
        <v>1139.696667</v>
      </c>
      <c r="F89" s="129">
        <f t="shared" si="73"/>
        <v>1140.7225</v>
      </c>
      <c r="G89" s="175">
        <f t="shared" si="74"/>
        <v>1147.786</v>
      </c>
      <c r="H89" s="149">
        <f t="shared" si="75"/>
        <v>1149.591667</v>
      </c>
      <c r="I89" s="149">
        <f t="shared" si="2"/>
        <v>1148.187143</v>
      </c>
      <c r="J89" s="117">
        <f t="shared" si="8"/>
        <v>1146.26875</v>
      </c>
      <c r="K89" s="159">
        <f t="shared" si="9"/>
        <v>1148.654444</v>
      </c>
      <c r="L89" s="179">
        <f t="shared" si="15"/>
        <v>1153.387</v>
      </c>
      <c r="M89" s="173">
        <f t="shared" si="16"/>
        <v>1158.509091</v>
      </c>
      <c r="N89" s="152">
        <f t="shared" si="17"/>
        <v>1161.169167</v>
      </c>
      <c r="O89" s="145">
        <f t="shared" si="18"/>
        <v>1167.219231</v>
      </c>
      <c r="P89" s="165">
        <f t="shared" si="19"/>
        <v>1172.184286</v>
      </c>
      <c r="Q89" s="162">
        <f t="shared" si="25"/>
        <v>1175.102</v>
      </c>
      <c r="R89" s="153">
        <f t="shared" si="26"/>
        <v>1180.409375</v>
      </c>
      <c r="S89" s="99">
        <f t="shared" si="32"/>
        <v>1185.457647</v>
      </c>
      <c r="T89" s="146">
        <f t="shared" si="33"/>
        <v>1190.521111</v>
      </c>
      <c r="U89" s="154">
        <f t="shared" si="34"/>
        <v>1194.812105</v>
      </c>
      <c r="V89" s="102">
        <f t="shared" si="40"/>
        <v>1197.5565</v>
      </c>
    </row>
    <row r="90">
      <c r="A90" s="30">
        <v>46106.0</v>
      </c>
      <c r="B90" s="3">
        <v>1156.0</v>
      </c>
      <c r="C90" s="3">
        <v>1156.87</v>
      </c>
      <c r="D90" s="32">
        <f t="shared" ref="D90:D91" si="76">SUM(C89:C90)/2</f>
        <v>1143.08</v>
      </c>
      <c r="E90" s="32">
        <f t="shared" ref="E90:E91" si="77">SUM(C88:C90)/3</f>
        <v>1134.106667</v>
      </c>
      <c r="F90" s="32">
        <f t="shared" ref="F90:F91" si="78">SUM(C87:C90)/4</f>
        <v>1143.99</v>
      </c>
      <c r="G90" s="32">
        <f t="shared" ref="G90:G91" si="79">SUM(C86:C90)/5</f>
        <v>1143.952</v>
      </c>
      <c r="H90" s="32">
        <f t="shared" ref="H90:H91" si="80">SUM(C85:C90)/6</f>
        <v>1149.3</v>
      </c>
      <c r="I90" s="32">
        <f t="shared" si="2"/>
        <v>1150.631429</v>
      </c>
      <c r="J90" s="37">
        <f t="shared" si="8"/>
        <v>1149.2725</v>
      </c>
      <c r="K90" s="32">
        <f t="shared" si="9"/>
        <v>1147.446667</v>
      </c>
      <c r="L90" s="32">
        <f t="shared" si="15"/>
        <v>1149.476</v>
      </c>
      <c r="M90" s="32">
        <f t="shared" si="16"/>
        <v>1153.703636</v>
      </c>
      <c r="N90" s="32">
        <f t="shared" si="17"/>
        <v>1158.3725</v>
      </c>
      <c r="O90" s="32">
        <f t="shared" si="18"/>
        <v>1160.838462</v>
      </c>
      <c r="P90" s="32">
        <f t="shared" si="19"/>
        <v>1166.48</v>
      </c>
      <c r="Q90" s="32">
        <f t="shared" si="25"/>
        <v>1171.163333</v>
      </c>
      <c r="R90" s="4">
        <f t="shared" si="26"/>
        <v>1173.9625</v>
      </c>
      <c r="S90" s="4">
        <f t="shared" si="32"/>
        <v>1179.024706</v>
      </c>
      <c r="T90" s="4">
        <f t="shared" si="33"/>
        <v>1183.869444</v>
      </c>
      <c r="U90" s="4">
        <f t="shared" si="34"/>
        <v>1188.75</v>
      </c>
      <c r="V90" s="4">
        <f t="shared" si="40"/>
        <v>1192.915</v>
      </c>
    </row>
    <row r="91">
      <c r="A91" s="30">
        <v>46108.0</v>
      </c>
      <c r="B91" s="3">
        <v>1130.3</v>
      </c>
      <c r="C91" s="3">
        <v>1136.06</v>
      </c>
      <c r="D91" s="32">
        <f t="shared" si="76"/>
        <v>1146.465</v>
      </c>
      <c r="E91" s="32">
        <f t="shared" si="77"/>
        <v>1140.74</v>
      </c>
      <c r="F91" s="32">
        <f t="shared" si="78"/>
        <v>1134.595</v>
      </c>
      <c r="G91" s="32">
        <f t="shared" si="79"/>
        <v>1142.404</v>
      </c>
      <c r="H91" s="32">
        <f t="shared" si="80"/>
        <v>1142.636667</v>
      </c>
      <c r="I91" s="32">
        <f t="shared" si="2"/>
        <v>1147.408571</v>
      </c>
      <c r="J91" s="37">
        <f t="shared" si="8"/>
        <v>1148.81</v>
      </c>
      <c r="K91" s="32">
        <f t="shared" si="9"/>
        <v>1147.804444</v>
      </c>
      <c r="L91" s="32">
        <f t="shared" si="15"/>
        <v>1146.308</v>
      </c>
      <c r="M91" s="32">
        <f t="shared" si="16"/>
        <v>1148.256364</v>
      </c>
      <c r="N91" s="32">
        <f t="shared" si="17"/>
        <v>1152.233333</v>
      </c>
      <c r="O91" s="32">
        <f t="shared" si="18"/>
        <v>1156.656154</v>
      </c>
      <c r="P91" s="32">
        <f t="shared" si="19"/>
        <v>1159.068571</v>
      </c>
      <c r="Q91" s="32">
        <f t="shared" si="25"/>
        <v>1164.452</v>
      </c>
      <c r="R91" s="4">
        <f t="shared" si="26"/>
        <v>1168.969375</v>
      </c>
      <c r="S91" s="4">
        <f t="shared" si="32"/>
        <v>1171.732941</v>
      </c>
      <c r="T91" s="4">
        <f t="shared" si="33"/>
        <v>1176.637778</v>
      </c>
      <c r="U91" s="4">
        <f t="shared" si="34"/>
        <v>1181.353158</v>
      </c>
      <c r="V91" s="4">
        <f t="shared" si="40"/>
        <v>1186.1155</v>
      </c>
    </row>
    <row r="92">
      <c r="A92" s="30">
        <v>46111.0</v>
      </c>
      <c r="B92" s="3">
        <v>1122.5</v>
      </c>
      <c r="C92" s="3">
        <v>1124.79</v>
      </c>
      <c r="D92" s="150">
        <f t="shared" ref="D92:D96" si="81">SUM(C91:C92)/2</f>
        <v>1130.425</v>
      </c>
      <c r="E92" s="180">
        <f t="shared" ref="E92:E96" si="82">SUM(C90:C92)/3</f>
        <v>1139.24</v>
      </c>
      <c r="F92" s="148">
        <f t="shared" ref="F92:F96" si="83">SUM(C89:C92)/4</f>
        <v>1136.7525</v>
      </c>
      <c r="G92" s="128">
        <f t="shared" ref="G92:G96" si="84">SUM(C88:C92)/5</f>
        <v>1132.634</v>
      </c>
      <c r="H92" s="129">
        <f t="shared" ref="H92:H96" si="85">SUM(C87:C92)/6</f>
        <v>1139.468333</v>
      </c>
      <c r="I92" s="150">
        <f t="shared" si="2"/>
        <v>1140.087143</v>
      </c>
      <c r="J92" s="117">
        <f t="shared" si="8"/>
        <v>1144.58125</v>
      </c>
      <c r="K92" s="130">
        <f t="shared" si="9"/>
        <v>1146.141111</v>
      </c>
      <c r="L92" s="158">
        <f t="shared" si="15"/>
        <v>1145.503</v>
      </c>
      <c r="M92" s="159">
        <f t="shared" si="16"/>
        <v>1144.351818</v>
      </c>
      <c r="N92" s="97">
        <f t="shared" si="17"/>
        <v>1146.300833</v>
      </c>
      <c r="O92" s="173">
        <f t="shared" si="18"/>
        <v>1150.122308</v>
      </c>
      <c r="P92" s="131">
        <f t="shared" si="19"/>
        <v>1154.38</v>
      </c>
      <c r="Q92" s="181">
        <f t="shared" si="25"/>
        <v>1156.783333</v>
      </c>
      <c r="R92" s="182">
        <f t="shared" si="26"/>
        <v>1161.973125</v>
      </c>
      <c r="S92" s="165">
        <f t="shared" si="32"/>
        <v>1166.370588</v>
      </c>
      <c r="T92" s="162">
        <f t="shared" si="33"/>
        <v>1169.125</v>
      </c>
      <c r="U92" s="153">
        <f t="shared" si="34"/>
        <v>1173.908947</v>
      </c>
      <c r="V92" s="174">
        <f t="shared" si="40"/>
        <v>1178.525</v>
      </c>
    </row>
    <row r="93">
      <c r="A93" s="30">
        <v>46113.0</v>
      </c>
      <c r="B93" s="3">
        <v>1140.4</v>
      </c>
      <c r="C93" s="3">
        <v>1146.53</v>
      </c>
      <c r="D93" s="115">
        <f t="shared" si="81"/>
        <v>1135.66</v>
      </c>
      <c r="E93" s="148">
        <f t="shared" si="82"/>
        <v>1135.793333</v>
      </c>
      <c r="F93" s="148">
        <f t="shared" si="83"/>
        <v>1141.0625</v>
      </c>
      <c r="G93" s="96">
        <f t="shared" si="84"/>
        <v>1138.708</v>
      </c>
      <c r="H93" s="148">
        <f t="shared" si="85"/>
        <v>1134.95</v>
      </c>
      <c r="I93" s="163">
        <f t="shared" si="2"/>
        <v>1140.477143</v>
      </c>
      <c r="J93" s="183">
        <f t="shared" si="8"/>
        <v>1140.8925</v>
      </c>
      <c r="K93" s="149">
        <f t="shared" si="9"/>
        <v>1144.797778</v>
      </c>
      <c r="L93" s="150">
        <f t="shared" si="15"/>
        <v>1146.18</v>
      </c>
      <c r="M93" s="150">
        <f t="shared" si="16"/>
        <v>1145.596364</v>
      </c>
      <c r="N93" s="130">
        <f t="shared" si="17"/>
        <v>1144.533333</v>
      </c>
      <c r="O93" s="159">
        <f t="shared" si="18"/>
        <v>1146.318462</v>
      </c>
      <c r="P93" s="184">
        <f t="shared" si="19"/>
        <v>1149.865714</v>
      </c>
      <c r="Q93" s="160">
        <f t="shared" si="25"/>
        <v>1153.856667</v>
      </c>
      <c r="R93" s="118">
        <f t="shared" si="26"/>
        <v>1156.1425</v>
      </c>
      <c r="S93" s="164">
        <f t="shared" si="32"/>
        <v>1161.064706</v>
      </c>
      <c r="T93" s="182">
        <f t="shared" si="33"/>
        <v>1165.268333</v>
      </c>
      <c r="U93" s="119">
        <f t="shared" si="34"/>
        <v>1167.935789</v>
      </c>
      <c r="V93" s="120">
        <f t="shared" si="40"/>
        <v>1172.54</v>
      </c>
    </row>
    <row r="94">
      <c r="A94" s="30">
        <v>46114.0</v>
      </c>
      <c r="B94" s="49">
        <v>1141.3</v>
      </c>
      <c r="C94" s="50">
        <v>1128.7</v>
      </c>
      <c r="D94" s="115">
        <f t="shared" si="81"/>
        <v>1137.615</v>
      </c>
      <c r="E94" s="185">
        <f t="shared" si="82"/>
        <v>1133.34</v>
      </c>
      <c r="F94" s="148">
        <f t="shared" si="83"/>
        <v>1134.02</v>
      </c>
      <c r="G94" s="148">
        <f t="shared" si="84"/>
        <v>1138.59</v>
      </c>
      <c r="H94" s="171">
        <f t="shared" si="85"/>
        <v>1137.04</v>
      </c>
      <c r="I94" s="148">
        <f t="shared" si="2"/>
        <v>1134.057143</v>
      </c>
      <c r="J94" s="163">
        <f t="shared" si="8"/>
        <v>1139.005</v>
      </c>
      <c r="K94" s="183">
        <f t="shared" si="9"/>
        <v>1139.537778</v>
      </c>
      <c r="L94" s="149">
        <f t="shared" si="15"/>
        <v>1143.188</v>
      </c>
      <c r="M94" s="150">
        <f t="shared" si="16"/>
        <v>1144.590909</v>
      </c>
      <c r="N94" s="150">
        <f t="shared" si="17"/>
        <v>1144.188333</v>
      </c>
      <c r="O94" s="130">
        <f t="shared" si="18"/>
        <v>1143.315385</v>
      </c>
      <c r="P94" s="159">
        <f t="shared" si="19"/>
        <v>1145.06</v>
      </c>
      <c r="Q94" s="97">
        <f t="shared" si="25"/>
        <v>1148.454667</v>
      </c>
      <c r="R94" s="144">
        <f t="shared" si="26"/>
        <v>1152.284375</v>
      </c>
      <c r="S94" s="118">
        <f t="shared" si="32"/>
        <v>1154.528235</v>
      </c>
      <c r="T94" s="186">
        <f t="shared" si="33"/>
        <v>1159.266667</v>
      </c>
      <c r="U94" s="145">
        <f t="shared" si="34"/>
        <v>1163.343684</v>
      </c>
      <c r="V94" s="165">
        <f t="shared" si="40"/>
        <v>1165.974</v>
      </c>
    </row>
    <row r="95">
      <c r="A95" s="30">
        <v>46118.0</v>
      </c>
      <c r="B95" s="49">
        <v>1133.6</v>
      </c>
      <c r="C95" s="50">
        <v>1125.57</v>
      </c>
      <c r="D95" s="115">
        <f t="shared" si="81"/>
        <v>1127.135</v>
      </c>
      <c r="E95" s="185">
        <f t="shared" si="82"/>
        <v>1133.6</v>
      </c>
      <c r="F95" s="148">
        <f t="shared" si="83"/>
        <v>1131.3975</v>
      </c>
      <c r="G95" s="148">
        <f t="shared" si="84"/>
        <v>1132.33</v>
      </c>
      <c r="H95" s="171">
        <f t="shared" si="85"/>
        <v>1136.42</v>
      </c>
      <c r="I95" s="148">
        <f t="shared" si="2"/>
        <v>1135.401429</v>
      </c>
      <c r="J95" s="163">
        <f t="shared" si="8"/>
        <v>1132.99625</v>
      </c>
      <c r="K95" s="183">
        <f t="shared" si="9"/>
        <v>1137.512222</v>
      </c>
      <c r="L95" s="149">
        <f t="shared" si="15"/>
        <v>1138.141</v>
      </c>
      <c r="M95" s="150">
        <f t="shared" si="16"/>
        <v>1141.586364</v>
      </c>
      <c r="N95" s="150">
        <f t="shared" si="17"/>
        <v>1143.005833</v>
      </c>
      <c r="O95" s="130">
        <f t="shared" si="18"/>
        <v>1142.756154</v>
      </c>
      <c r="P95" s="159">
        <f t="shared" si="19"/>
        <v>1142.047857</v>
      </c>
      <c r="Q95" s="97">
        <f t="shared" si="25"/>
        <v>1143.760667</v>
      </c>
      <c r="R95" s="144">
        <f t="shared" si="26"/>
        <v>1147.024375</v>
      </c>
      <c r="S95" s="118">
        <f t="shared" si="32"/>
        <v>1150.712941</v>
      </c>
      <c r="T95" s="186">
        <f t="shared" si="33"/>
        <v>1152.919444</v>
      </c>
      <c r="U95" s="145">
        <f t="shared" si="34"/>
        <v>1157.493158</v>
      </c>
      <c r="V95" s="165">
        <f t="shared" si="40"/>
        <v>1161.455</v>
      </c>
    </row>
    <row r="96">
      <c r="A96" s="30">
        <v>46119.0</v>
      </c>
      <c r="B96" s="3">
        <v>1151.9</v>
      </c>
      <c r="C96" s="3">
        <v>1138.55</v>
      </c>
      <c r="D96" s="115">
        <f t="shared" si="81"/>
        <v>1132.06</v>
      </c>
      <c r="E96" s="185">
        <f t="shared" si="82"/>
        <v>1130.94</v>
      </c>
      <c r="F96" s="148">
        <f t="shared" si="83"/>
        <v>1134.8375</v>
      </c>
      <c r="G96" s="148">
        <f t="shared" si="84"/>
        <v>1132.828</v>
      </c>
      <c r="H96" s="171">
        <f t="shared" si="85"/>
        <v>1133.366667</v>
      </c>
      <c r="I96" s="148">
        <f t="shared" si="2"/>
        <v>1136.724286</v>
      </c>
      <c r="J96" s="163">
        <f t="shared" si="8"/>
        <v>1135.795</v>
      </c>
      <c r="K96" s="183">
        <f t="shared" si="9"/>
        <v>1133.613333</v>
      </c>
      <c r="L96" s="149">
        <f t="shared" si="15"/>
        <v>1137.616</v>
      </c>
      <c r="M96" s="150">
        <f t="shared" si="16"/>
        <v>1138.178182</v>
      </c>
      <c r="N96" s="150">
        <f t="shared" si="17"/>
        <v>1141.333333</v>
      </c>
      <c r="O96" s="130">
        <f t="shared" si="18"/>
        <v>1142.663077</v>
      </c>
      <c r="P96" s="159">
        <f t="shared" si="19"/>
        <v>1142.455714</v>
      </c>
      <c r="Q96" s="97">
        <f t="shared" si="25"/>
        <v>1141.814667</v>
      </c>
      <c r="R96" s="144">
        <f t="shared" si="26"/>
        <v>1143.435</v>
      </c>
      <c r="S96" s="118">
        <f t="shared" si="32"/>
        <v>1146.525882</v>
      </c>
      <c r="T96" s="186">
        <f t="shared" si="33"/>
        <v>1150.037222</v>
      </c>
      <c r="U96" s="145">
        <f t="shared" si="34"/>
        <v>1152.163158</v>
      </c>
      <c r="V96" s="165">
        <f t="shared" si="40"/>
        <v>1156.546</v>
      </c>
    </row>
    <row r="97">
      <c r="A97" s="30">
        <v>46120.0</v>
      </c>
      <c r="B97" s="3">
        <v>1194.3</v>
      </c>
      <c r="C97" s="3">
        <v>1191.94</v>
      </c>
      <c r="D97" s="32">
        <f t="shared" ref="D97:D103" si="86">SUM(C96:C97)/2</f>
        <v>1165.245</v>
      </c>
      <c r="E97" s="32">
        <f t="shared" ref="E97:E103" si="87">SUM(C95:C97)/3</f>
        <v>1152.02</v>
      </c>
      <c r="F97" s="32">
        <f t="shared" ref="F97:F103" si="88">SUM(C94:C97)/4</f>
        <v>1146.19</v>
      </c>
      <c r="G97" s="32">
        <f t="shared" ref="G97:G103" si="89">SUM(C93:C97)/5</f>
        <v>1146.258</v>
      </c>
      <c r="H97" s="32">
        <f t="shared" ref="H97:H103" si="90">SUM(C92:C97)/6</f>
        <v>1142.68</v>
      </c>
      <c r="I97" s="32">
        <f t="shared" si="2"/>
        <v>1141.734286</v>
      </c>
      <c r="J97" s="37">
        <f t="shared" si="8"/>
        <v>1143.62625</v>
      </c>
      <c r="K97" s="32">
        <f t="shared" si="9"/>
        <v>1142.033333</v>
      </c>
      <c r="L97" s="32">
        <f t="shared" si="15"/>
        <v>1139.446</v>
      </c>
      <c r="M97" s="32">
        <f t="shared" si="16"/>
        <v>1142.554545</v>
      </c>
      <c r="N97" s="32">
        <f t="shared" si="17"/>
        <v>1142.658333</v>
      </c>
      <c r="O97" s="32">
        <f t="shared" si="18"/>
        <v>1145.226154</v>
      </c>
      <c r="P97" s="32">
        <f t="shared" si="19"/>
        <v>1146.182857</v>
      </c>
      <c r="Q97" s="32">
        <f t="shared" si="25"/>
        <v>1145.754667</v>
      </c>
      <c r="R97" s="4">
        <f t="shared" si="26"/>
        <v>1144.9475</v>
      </c>
      <c r="S97" s="4">
        <f t="shared" si="32"/>
        <v>1146.288235</v>
      </c>
      <c r="T97" s="4">
        <f t="shared" si="33"/>
        <v>1149.048889</v>
      </c>
      <c r="U97" s="4">
        <f t="shared" si="34"/>
        <v>1152.242632</v>
      </c>
      <c r="V97" s="4">
        <f t="shared" si="40"/>
        <v>1154.152</v>
      </c>
    </row>
    <row r="98">
      <c r="A98" s="30">
        <v>46121.0</v>
      </c>
      <c r="B98" s="3">
        <v>1209.7</v>
      </c>
      <c r="C98" s="3">
        <v>1206.35</v>
      </c>
      <c r="D98" s="32">
        <f t="shared" si="86"/>
        <v>1199.145</v>
      </c>
      <c r="E98" s="32">
        <f t="shared" si="87"/>
        <v>1178.946667</v>
      </c>
      <c r="F98" s="32">
        <f t="shared" si="88"/>
        <v>1165.6025</v>
      </c>
      <c r="G98" s="32">
        <f t="shared" si="89"/>
        <v>1158.222</v>
      </c>
      <c r="H98" s="32">
        <f t="shared" si="90"/>
        <v>1156.273333</v>
      </c>
      <c r="I98" s="32">
        <f t="shared" si="2"/>
        <v>1151.775714</v>
      </c>
      <c r="J98" s="37">
        <f t="shared" si="8"/>
        <v>1149.81125</v>
      </c>
      <c r="K98" s="32">
        <f t="shared" si="9"/>
        <v>1150.595556</v>
      </c>
      <c r="L98" s="32">
        <f t="shared" si="15"/>
        <v>1148.465</v>
      </c>
      <c r="M98" s="32">
        <f t="shared" si="16"/>
        <v>1145.528182</v>
      </c>
      <c r="N98" s="32">
        <f t="shared" si="17"/>
        <v>1147.870833</v>
      </c>
      <c r="O98" s="32">
        <f t="shared" si="18"/>
        <v>1147.557692</v>
      </c>
      <c r="P98" s="32">
        <f t="shared" si="19"/>
        <v>1149.592143</v>
      </c>
      <c r="Q98" s="32">
        <f t="shared" si="25"/>
        <v>1150.194</v>
      </c>
      <c r="R98" s="4">
        <f t="shared" si="26"/>
        <v>1149.541875</v>
      </c>
      <c r="S98" s="4">
        <f t="shared" si="32"/>
        <v>1148.559412</v>
      </c>
      <c r="T98" s="4">
        <f t="shared" si="33"/>
        <v>1149.625</v>
      </c>
      <c r="U98" s="4">
        <f t="shared" si="34"/>
        <v>1152.064737</v>
      </c>
      <c r="V98" s="4">
        <f t="shared" si="40"/>
        <v>1154.948</v>
      </c>
    </row>
    <row r="99">
      <c r="A99" s="30">
        <v>46122.0</v>
      </c>
      <c r="B99" s="3">
        <v>1214.8</v>
      </c>
      <c r="C99" s="3">
        <v>1213.66</v>
      </c>
      <c r="D99" s="32">
        <f t="shared" si="86"/>
        <v>1210.005</v>
      </c>
      <c r="E99" s="32">
        <f t="shared" si="87"/>
        <v>1203.983333</v>
      </c>
      <c r="F99" s="32">
        <f t="shared" si="88"/>
        <v>1187.625</v>
      </c>
      <c r="G99" s="32">
        <f t="shared" si="89"/>
        <v>1175.214</v>
      </c>
      <c r="H99" s="32">
        <f t="shared" si="90"/>
        <v>1167.461667</v>
      </c>
      <c r="I99" s="32">
        <f t="shared" si="2"/>
        <v>1164.471429</v>
      </c>
      <c r="J99" s="37">
        <f t="shared" si="8"/>
        <v>1159.51125</v>
      </c>
      <c r="K99" s="32">
        <f t="shared" si="9"/>
        <v>1156.905556</v>
      </c>
      <c r="L99" s="32">
        <f t="shared" si="15"/>
        <v>1156.902</v>
      </c>
      <c r="M99" s="32">
        <f t="shared" si="16"/>
        <v>1154.391818</v>
      </c>
      <c r="N99" s="32">
        <f t="shared" si="17"/>
        <v>1151.205833</v>
      </c>
      <c r="O99" s="32">
        <f t="shared" si="18"/>
        <v>1152.931538</v>
      </c>
      <c r="P99" s="32">
        <f t="shared" si="19"/>
        <v>1152.279286</v>
      </c>
      <c r="Q99" s="32">
        <f t="shared" si="25"/>
        <v>1153.863333</v>
      </c>
      <c r="R99" s="4">
        <f t="shared" si="26"/>
        <v>1154.160625</v>
      </c>
      <c r="S99" s="4">
        <f t="shared" si="32"/>
        <v>1153.313529</v>
      </c>
      <c r="T99" s="4">
        <f t="shared" si="33"/>
        <v>1152.176111</v>
      </c>
      <c r="U99" s="4">
        <f t="shared" si="34"/>
        <v>1152.995263</v>
      </c>
      <c r="V99" s="4">
        <f t="shared" si="40"/>
        <v>1155.1445</v>
      </c>
    </row>
    <row r="100">
      <c r="A100" s="30">
        <v>46125.0</v>
      </c>
      <c r="B100" s="3">
        <v>1204.2</v>
      </c>
      <c r="C100" s="3">
        <v>1202.38</v>
      </c>
      <c r="D100" s="32">
        <f t="shared" si="86"/>
        <v>1208.02</v>
      </c>
      <c r="E100" s="32">
        <f t="shared" si="87"/>
        <v>1207.463333</v>
      </c>
      <c r="F100" s="32">
        <f t="shared" si="88"/>
        <v>1203.5825</v>
      </c>
      <c r="G100" s="32">
        <f t="shared" si="89"/>
        <v>1190.576</v>
      </c>
      <c r="H100" s="32">
        <f t="shared" si="90"/>
        <v>1179.741667</v>
      </c>
      <c r="I100" s="32">
        <f t="shared" si="2"/>
        <v>1172.45</v>
      </c>
      <c r="J100" s="37">
        <f t="shared" si="8"/>
        <v>1169.21</v>
      </c>
      <c r="K100" s="32">
        <f t="shared" si="9"/>
        <v>1164.274444</v>
      </c>
      <c r="L100" s="32">
        <f t="shared" si="15"/>
        <v>1161.453</v>
      </c>
      <c r="M100" s="32">
        <f t="shared" si="16"/>
        <v>1161.036364</v>
      </c>
      <c r="N100" s="32">
        <f t="shared" si="17"/>
        <v>1158.390833</v>
      </c>
      <c r="O100" s="32">
        <f t="shared" si="18"/>
        <v>1155.142308</v>
      </c>
      <c r="P100" s="32">
        <f t="shared" si="19"/>
        <v>1156.463571</v>
      </c>
      <c r="Q100" s="32">
        <f t="shared" si="25"/>
        <v>1155.619333</v>
      </c>
      <c r="R100" s="4">
        <f t="shared" si="26"/>
        <v>1156.895625</v>
      </c>
      <c r="S100" s="4">
        <f t="shared" si="32"/>
        <v>1156.997059</v>
      </c>
      <c r="T100" s="4">
        <f t="shared" si="33"/>
        <v>1156.039444</v>
      </c>
      <c r="U100" s="4">
        <f t="shared" si="34"/>
        <v>1154.818421</v>
      </c>
      <c r="V100" s="4">
        <f t="shared" si="40"/>
        <v>1155.4645</v>
      </c>
    </row>
    <row r="101">
      <c r="A101" s="30">
        <v>46127.0</v>
      </c>
      <c r="B101" s="3">
        <v>1218.6</v>
      </c>
      <c r="C101" s="3">
        <v>1218.62</v>
      </c>
      <c r="D101" s="32">
        <f t="shared" si="86"/>
        <v>1210.5</v>
      </c>
      <c r="E101" s="32">
        <f t="shared" si="87"/>
        <v>1211.553333</v>
      </c>
      <c r="F101" s="32">
        <f t="shared" si="88"/>
        <v>1210.2525</v>
      </c>
      <c r="G101" s="32">
        <f t="shared" si="89"/>
        <v>1206.59</v>
      </c>
      <c r="H101" s="32">
        <f t="shared" si="90"/>
        <v>1195.25</v>
      </c>
      <c r="I101" s="32">
        <f t="shared" si="2"/>
        <v>1185.295714</v>
      </c>
      <c r="J101" s="37">
        <f t="shared" si="8"/>
        <v>1178.22125</v>
      </c>
      <c r="K101" s="32">
        <f t="shared" si="9"/>
        <v>1174.7</v>
      </c>
      <c r="L101" s="32">
        <f t="shared" si="15"/>
        <v>1169.709</v>
      </c>
      <c r="M101" s="32">
        <f t="shared" si="16"/>
        <v>1166.65</v>
      </c>
      <c r="N101" s="32">
        <f t="shared" si="17"/>
        <v>1165.835</v>
      </c>
      <c r="O101" s="32">
        <f t="shared" si="18"/>
        <v>1163.023846</v>
      </c>
      <c r="P101" s="32">
        <f t="shared" si="19"/>
        <v>1159.676429</v>
      </c>
      <c r="Q101" s="32">
        <f t="shared" si="25"/>
        <v>1160.607333</v>
      </c>
      <c r="R101" s="4">
        <f t="shared" si="26"/>
        <v>1159.556875</v>
      </c>
      <c r="S101" s="4">
        <f t="shared" si="32"/>
        <v>1160.526471</v>
      </c>
      <c r="T101" s="4">
        <f t="shared" si="33"/>
        <v>1160.420556</v>
      </c>
      <c r="U101" s="4">
        <f t="shared" si="34"/>
        <v>1159.333158</v>
      </c>
      <c r="V101" s="4">
        <f t="shared" si="40"/>
        <v>1158.0085</v>
      </c>
    </row>
    <row r="102">
      <c r="A102" s="30">
        <v>46128.0</v>
      </c>
      <c r="B102" s="3">
        <v>1214.9</v>
      </c>
      <c r="C102" s="3">
        <v>1221.65</v>
      </c>
      <c r="D102" s="32">
        <f t="shared" si="86"/>
        <v>1220.135</v>
      </c>
      <c r="E102" s="32">
        <f t="shared" si="87"/>
        <v>1214.216667</v>
      </c>
      <c r="F102" s="32">
        <f t="shared" si="88"/>
        <v>1214.0775</v>
      </c>
      <c r="G102" s="32">
        <f t="shared" si="89"/>
        <v>1212.532</v>
      </c>
      <c r="H102" s="32">
        <f t="shared" si="90"/>
        <v>1209.1</v>
      </c>
      <c r="I102" s="32">
        <f t="shared" si="2"/>
        <v>1199.021429</v>
      </c>
      <c r="J102" s="37">
        <f t="shared" si="8"/>
        <v>1189.84</v>
      </c>
      <c r="K102" s="32">
        <f t="shared" si="9"/>
        <v>1183.046667</v>
      </c>
      <c r="L102" s="32">
        <f t="shared" si="15"/>
        <v>1179.395</v>
      </c>
      <c r="M102" s="32">
        <f t="shared" si="16"/>
        <v>1174.430909</v>
      </c>
      <c r="N102" s="32">
        <f t="shared" si="17"/>
        <v>1171.233333</v>
      </c>
      <c r="O102" s="32">
        <f t="shared" si="18"/>
        <v>1170.128462</v>
      </c>
      <c r="P102" s="32">
        <f t="shared" si="19"/>
        <v>1167.211429</v>
      </c>
      <c r="Q102" s="32">
        <f t="shared" si="25"/>
        <v>1163.808</v>
      </c>
      <c r="R102" s="4">
        <f t="shared" si="26"/>
        <v>1164.4225</v>
      </c>
      <c r="S102" s="4">
        <f t="shared" si="32"/>
        <v>1163.209412</v>
      </c>
      <c r="T102" s="4">
        <f t="shared" si="33"/>
        <v>1163.922222</v>
      </c>
      <c r="U102" s="4">
        <f t="shared" si="34"/>
        <v>1163.643158</v>
      </c>
      <c r="V102" s="4">
        <f t="shared" si="40"/>
        <v>1162.449</v>
      </c>
    </row>
    <row r="103">
      <c r="A103" s="30">
        <v>46129.0</v>
      </c>
      <c r="B103" s="3">
        <v>1240.3</v>
      </c>
      <c r="C103" s="3">
        <v>1229.34</v>
      </c>
      <c r="D103" s="32">
        <f t="shared" si="86"/>
        <v>1225.495</v>
      </c>
      <c r="E103" s="32">
        <f t="shared" si="87"/>
        <v>1223.203333</v>
      </c>
      <c r="F103" s="32">
        <f t="shared" si="88"/>
        <v>1217.9975</v>
      </c>
      <c r="G103" s="32">
        <f t="shared" si="89"/>
        <v>1217.13</v>
      </c>
      <c r="H103" s="32">
        <f t="shared" si="90"/>
        <v>1215.333333</v>
      </c>
      <c r="I103" s="32">
        <f t="shared" si="2"/>
        <v>1211.991429</v>
      </c>
      <c r="J103" s="37">
        <f t="shared" si="8"/>
        <v>1202.81125</v>
      </c>
      <c r="K103" s="32">
        <f t="shared" si="9"/>
        <v>1194.228889</v>
      </c>
      <c r="L103" s="32">
        <f t="shared" si="15"/>
        <v>1187.676</v>
      </c>
      <c r="M103" s="32">
        <f t="shared" si="16"/>
        <v>1183.935455</v>
      </c>
      <c r="N103" s="32">
        <f t="shared" si="17"/>
        <v>1179.006667</v>
      </c>
      <c r="O103" s="32">
        <f t="shared" si="18"/>
        <v>1175.703077</v>
      </c>
      <c r="P103" s="32">
        <f t="shared" si="19"/>
        <v>1174.357857</v>
      </c>
      <c r="Q103" s="32">
        <f t="shared" si="25"/>
        <v>1171.353333</v>
      </c>
      <c r="R103" s="4">
        <f t="shared" si="26"/>
        <v>1167.90375</v>
      </c>
      <c r="S103" s="4">
        <f t="shared" si="32"/>
        <v>1168.241176</v>
      </c>
      <c r="T103" s="4">
        <f t="shared" si="33"/>
        <v>1166.883333</v>
      </c>
      <c r="U103" s="4">
        <f t="shared" si="34"/>
        <v>1167.365263</v>
      </c>
      <c r="V103" s="4">
        <f t="shared" si="40"/>
        <v>1166.928</v>
      </c>
    </row>
    <row r="104">
      <c r="A104" s="30">
        <v>46132.0</v>
      </c>
      <c r="B104" s="3">
        <v>1274.5</v>
      </c>
      <c r="C104" s="3">
        <v>1267.9</v>
      </c>
      <c r="D104" s="104">
        <f>SUM(C103:C104)/2</f>
        <v>1248.62</v>
      </c>
      <c r="E104" s="137">
        <f>SUM(C102:C104)/3</f>
        <v>1239.63</v>
      </c>
      <c r="F104" s="102">
        <f>SUM(C101:C104)/4</f>
        <v>1234.3775</v>
      </c>
      <c r="G104" s="243">
        <f>SUM(C100:C104)/5</f>
        <v>1227.978</v>
      </c>
      <c r="H104" s="135">
        <f>SUM(C99:C104)/6</f>
        <v>1225.591667</v>
      </c>
      <c r="I104" s="154">
        <f t="shared" si="2"/>
        <v>1222.842857</v>
      </c>
      <c r="J104" s="100">
        <f t="shared" si="8"/>
        <v>1218.98</v>
      </c>
      <c r="K104" s="133">
        <f t="shared" si="9"/>
        <v>1210.043333</v>
      </c>
      <c r="L104" s="162">
        <f t="shared" si="15"/>
        <v>1201.596</v>
      </c>
      <c r="M104" s="132">
        <f t="shared" si="16"/>
        <v>1194.969091</v>
      </c>
      <c r="N104" s="145">
        <f t="shared" si="17"/>
        <v>1190.9325</v>
      </c>
      <c r="O104" s="164">
        <f t="shared" si="18"/>
        <v>1185.844615</v>
      </c>
      <c r="P104" s="186">
        <f t="shared" si="19"/>
        <v>1182.288571</v>
      </c>
      <c r="Q104" s="152">
        <f t="shared" si="25"/>
        <v>1180.594</v>
      </c>
      <c r="R104" s="176">
        <f t="shared" si="26"/>
        <v>1177.3875</v>
      </c>
      <c r="S104" s="176">
        <f t="shared" si="32"/>
        <v>1173.785882</v>
      </c>
      <c r="T104" s="176">
        <f t="shared" si="33"/>
        <v>1173.777778</v>
      </c>
      <c r="U104" s="131">
        <f t="shared" si="34"/>
        <v>1172.2</v>
      </c>
      <c r="V104" s="118">
        <f t="shared" si="40"/>
        <v>1172.392</v>
      </c>
    </row>
    <row r="105">
      <c r="A105" s="30">
        <v>46133.0</v>
      </c>
      <c r="B105" s="3">
        <v>1279.6</v>
      </c>
      <c r="C105" s="3">
        <v>1284.53</v>
      </c>
      <c r="D105" s="32">
        <f t="shared" ref="D105:D108" si="91">SUM(C104:C105)/2</f>
        <v>1276.215</v>
      </c>
      <c r="E105" s="32">
        <f t="shared" ref="E105:E108" si="92">SUM(C103:C105)/3</f>
        <v>1260.59</v>
      </c>
      <c r="F105" s="32">
        <f t="shared" ref="F105:F108" si="93">SUM(C102:C105)/4</f>
        <v>1250.855</v>
      </c>
      <c r="G105" s="32">
        <f t="shared" ref="G105:G108" si="94">SUM(C101:C105)/5</f>
        <v>1244.408</v>
      </c>
      <c r="H105" s="32">
        <f t="shared" ref="H105:H108" si="95">SUM(C100:C105)/6</f>
        <v>1237.403333</v>
      </c>
      <c r="I105" s="32">
        <f t="shared" si="2"/>
        <v>1234.011429</v>
      </c>
      <c r="J105" s="37">
        <f t="shared" si="8"/>
        <v>1230.55375</v>
      </c>
      <c r="K105" s="32">
        <f t="shared" si="9"/>
        <v>1226.263333</v>
      </c>
      <c r="L105" s="32">
        <f t="shared" si="15"/>
        <v>1217.492</v>
      </c>
      <c r="M105" s="32">
        <f t="shared" si="16"/>
        <v>1209.135455</v>
      </c>
      <c r="N105" s="32">
        <f t="shared" si="17"/>
        <v>1202.4325</v>
      </c>
      <c r="O105" s="32">
        <f t="shared" si="18"/>
        <v>1198.132308</v>
      </c>
      <c r="P105" s="32">
        <f t="shared" si="19"/>
        <v>1192.893571</v>
      </c>
      <c r="Q105" s="32">
        <f t="shared" si="25"/>
        <v>1189.104667</v>
      </c>
      <c r="R105" s="4">
        <f t="shared" si="26"/>
        <v>1187.09</v>
      </c>
      <c r="S105" s="4">
        <f t="shared" si="32"/>
        <v>1183.69</v>
      </c>
      <c r="T105" s="4">
        <f t="shared" si="33"/>
        <v>1179.938333</v>
      </c>
      <c r="U105" s="4">
        <f t="shared" si="34"/>
        <v>1179.606842</v>
      </c>
      <c r="V105" s="4">
        <f t="shared" si="40"/>
        <v>1177.8165</v>
      </c>
    </row>
    <row r="106">
      <c r="A106" s="30">
        <v>46134.0</v>
      </c>
      <c r="B106" s="3">
        <v>1263.4</v>
      </c>
      <c r="C106" s="3">
        <v>1266.0</v>
      </c>
      <c r="D106" s="32">
        <f t="shared" si="91"/>
        <v>1275.265</v>
      </c>
      <c r="E106" s="32">
        <f t="shared" si="92"/>
        <v>1272.81</v>
      </c>
      <c r="F106" s="32">
        <f t="shared" si="93"/>
        <v>1261.9425</v>
      </c>
      <c r="G106" s="32">
        <f t="shared" si="94"/>
        <v>1253.884</v>
      </c>
      <c r="H106" s="32">
        <f t="shared" si="95"/>
        <v>1248.006667</v>
      </c>
      <c r="I106" s="32">
        <f t="shared" si="2"/>
        <v>1241.488571</v>
      </c>
      <c r="J106" s="37">
        <f t="shared" si="8"/>
        <v>1238.01</v>
      </c>
      <c r="K106" s="32">
        <f t="shared" si="9"/>
        <v>1234.492222</v>
      </c>
      <c r="L106" s="32">
        <f t="shared" si="15"/>
        <v>1230.237</v>
      </c>
      <c r="M106" s="32">
        <f t="shared" si="16"/>
        <v>1221.901818</v>
      </c>
      <c r="N106" s="32">
        <f t="shared" si="17"/>
        <v>1213.874167</v>
      </c>
      <c r="O106" s="32">
        <f t="shared" si="18"/>
        <v>1207.322308</v>
      </c>
      <c r="P106" s="32">
        <f t="shared" si="19"/>
        <v>1202.98</v>
      </c>
      <c r="Q106" s="32">
        <f t="shared" si="25"/>
        <v>1197.767333</v>
      </c>
      <c r="R106" s="4">
        <f t="shared" si="26"/>
        <v>1193.910625</v>
      </c>
      <c r="S106" s="4">
        <f t="shared" si="32"/>
        <v>1191.731765</v>
      </c>
      <c r="T106" s="4">
        <f t="shared" si="33"/>
        <v>1188.262778</v>
      </c>
      <c r="U106" s="4">
        <f t="shared" si="34"/>
        <v>1184.467895</v>
      </c>
      <c r="V106" s="4">
        <f t="shared" si="40"/>
        <v>1183.9265</v>
      </c>
    </row>
    <row r="107">
      <c r="A107" s="30">
        <v>46135.0</v>
      </c>
      <c r="B107" s="3">
        <v>1257.0</v>
      </c>
      <c r="C107" s="3">
        <v>1260.03</v>
      </c>
      <c r="D107" s="32">
        <f t="shared" si="91"/>
        <v>1263.015</v>
      </c>
      <c r="E107" s="32">
        <f t="shared" si="92"/>
        <v>1270.186667</v>
      </c>
      <c r="F107" s="32">
        <f t="shared" si="93"/>
        <v>1269.615</v>
      </c>
      <c r="G107" s="32">
        <f t="shared" si="94"/>
        <v>1261.56</v>
      </c>
      <c r="H107" s="32">
        <f t="shared" si="95"/>
        <v>1254.908333</v>
      </c>
      <c r="I107" s="32">
        <f t="shared" si="2"/>
        <v>1249.724286</v>
      </c>
      <c r="J107" s="37">
        <f t="shared" si="8"/>
        <v>1243.80625</v>
      </c>
      <c r="K107" s="32">
        <f t="shared" si="9"/>
        <v>1240.456667</v>
      </c>
      <c r="L107" s="32">
        <f t="shared" si="15"/>
        <v>1237.046</v>
      </c>
      <c r="M107" s="32">
        <f t="shared" si="16"/>
        <v>1232.945455</v>
      </c>
      <c r="N107" s="32">
        <f t="shared" si="17"/>
        <v>1225.079167</v>
      </c>
      <c r="O107" s="32">
        <f t="shared" si="18"/>
        <v>1217.424615</v>
      </c>
      <c r="P107" s="32">
        <f t="shared" si="19"/>
        <v>1211.087143</v>
      </c>
      <c r="Q107" s="32">
        <f t="shared" si="25"/>
        <v>1206.783333</v>
      </c>
      <c r="R107" s="4">
        <f t="shared" si="26"/>
        <v>1201.65875</v>
      </c>
      <c r="S107" s="4">
        <f t="shared" si="32"/>
        <v>1197.8</v>
      </c>
      <c r="T107" s="4">
        <f t="shared" si="33"/>
        <v>1195.526111</v>
      </c>
      <c r="U107" s="4">
        <f t="shared" si="34"/>
        <v>1192.04</v>
      </c>
      <c r="V107" s="4">
        <f t="shared" si="40"/>
        <v>1188.246</v>
      </c>
    </row>
    <row r="108">
      <c r="A108" s="30">
        <v>46136.0</v>
      </c>
      <c r="B108" s="3">
        <v>1255.7</v>
      </c>
      <c r="C108" s="3">
        <v>1253.54</v>
      </c>
      <c r="D108" s="32">
        <f t="shared" si="91"/>
        <v>1256.785</v>
      </c>
      <c r="E108" s="32">
        <f t="shared" si="92"/>
        <v>1259.856667</v>
      </c>
      <c r="F108" s="32">
        <f t="shared" si="93"/>
        <v>1266.025</v>
      </c>
      <c r="G108" s="32">
        <f t="shared" si="94"/>
        <v>1266.4</v>
      </c>
      <c r="H108" s="32">
        <f t="shared" si="95"/>
        <v>1260.223333</v>
      </c>
      <c r="I108" s="32">
        <f t="shared" si="2"/>
        <v>1254.712857</v>
      </c>
      <c r="J108" s="37">
        <f t="shared" si="8"/>
        <v>1250.20125</v>
      </c>
      <c r="K108" s="32">
        <f t="shared" si="9"/>
        <v>1244.887778</v>
      </c>
      <c r="L108" s="32">
        <f t="shared" si="15"/>
        <v>1241.765</v>
      </c>
      <c r="M108" s="32">
        <f t="shared" si="16"/>
        <v>1238.545455</v>
      </c>
      <c r="N108" s="32">
        <f t="shared" si="17"/>
        <v>1234.661667</v>
      </c>
      <c r="O108" s="32">
        <f t="shared" si="18"/>
        <v>1227.268462</v>
      </c>
      <c r="P108" s="32">
        <f t="shared" si="19"/>
        <v>1220.004286</v>
      </c>
      <c r="Q108" s="32">
        <f t="shared" si="25"/>
        <v>1213.917333</v>
      </c>
      <c r="R108" s="4">
        <f t="shared" si="26"/>
        <v>1209.705625</v>
      </c>
      <c r="S108" s="4">
        <f t="shared" si="32"/>
        <v>1204.710588</v>
      </c>
      <c r="T108" s="4">
        <f t="shared" si="33"/>
        <v>1200.896667</v>
      </c>
      <c r="U108" s="4">
        <f t="shared" si="34"/>
        <v>1198.579474</v>
      </c>
      <c r="V108" s="4">
        <f t="shared" si="40"/>
        <v>1195.115</v>
      </c>
    </row>
    <row r="109">
      <c r="A109" s="30">
        <v>46137.0</v>
      </c>
      <c r="B109" s="3"/>
      <c r="C109" s="3"/>
    </row>
    <row r="110">
      <c r="A110" s="30">
        <v>46138.0</v>
      </c>
      <c r="B110" s="3"/>
      <c r="C110" s="3"/>
    </row>
    <row r="111">
      <c r="A111" s="30">
        <v>46139.0</v>
      </c>
      <c r="B111" s="3"/>
      <c r="C111" s="3"/>
    </row>
    <row r="112">
      <c r="A112" s="30">
        <v>46140.0</v>
      </c>
      <c r="B112" s="3"/>
      <c r="C112" s="3"/>
    </row>
    <row r="113">
      <c r="A113" s="30">
        <v>46141.0</v>
      </c>
      <c r="B113" s="3"/>
      <c r="C113" s="3"/>
    </row>
    <row r="114">
      <c r="A114" s="30">
        <v>46142.0</v>
      </c>
      <c r="B114" s="3"/>
      <c r="C114" s="3"/>
    </row>
    <row r="115">
      <c r="A115" s="30">
        <v>46143.0</v>
      </c>
      <c r="B115" s="3"/>
      <c r="C115" s="3"/>
    </row>
    <row r="116">
      <c r="A116" s="30">
        <v>46144.0</v>
      </c>
      <c r="B116" s="3"/>
      <c r="C116" s="3"/>
    </row>
  </sheetData>
  <conditionalFormatting sqref="B33:C116">
    <cfRule type="expression" dxfId="0" priority="1">
      <formula>C33&gt;=B33</formula>
    </cfRule>
  </conditionalFormatting>
  <conditionalFormatting sqref="B33:C116">
    <cfRule type="expression" dxfId="1" priority="2">
      <formula>B33&gt;=C33</formula>
    </cfRule>
  </conditionalFormatting>
  <conditionalFormatting sqref="D3:V4 D6:V6 D8:V8 D11:V13 D15:V15 D18:V19 D21:V64 D67:V75 D84:V86 D90:V91 D97:V103 D105:V108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2">
    <cfRule type="expression" dxfId="0" priority="4">
      <formula>C2&gt;B2</formula>
    </cfRule>
  </conditionalFormatting>
  <conditionalFormatting sqref="B2:C32">
    <cfRule type="expression" dxfId="1" priority="5">
      <formula>B2&gt;C2</formula>
    </cfRule>
  </conditionalFormatting>
  <conditionalFormatting sqref="D2:V32">
    <cfRule type="colorScale" priority="6">
      <colorScale>
        <cfvo type="min"/>
        <cfvo type="max"/>
        <color rgb="FFE06666"/>
        <color rgb="FF93C47D"/>
      </colorScale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2.14"/>
    <col customWidth="1" min="3" max="3" width="10.57"/>
    <col customWidth="1" min="4" max="4" width="9.57"/>
    <col customWidth="1" min="5" max="5" width="9.14"/>
    <col customWidth="1" min="6" max="6" width="9.43"/>
    <col customWidth="1" min="7" max="8" width="9.14"/>
    <col customWidth="1" min="9" max="9" width="9.29"/>
    <col customWidth="1" min="10" max="10" width="8.86"/>
    <col customWidth="1" min="11" max="11" width="9.0"/>
    <col customWidth="1" min="12" max="12" width="8.86"/>
    <col customWidth="1" min="13" max="13" width="8.71"/>
    <col customWidth="1" min="14" max="14" width="8.57"/>
    <col customWidth="1" min="15" max="15" width="8.71"/>
    <col customWidth="1" min="16" max="17" width="8.57"/>
    <col customWidth="1" min="18" max="22" width="8.71"/>
    <col customWidth="1" min="23" max="23" width="7.86"/>
    <col customWidth="1" min="24" max="24" width="4.43"/>
    <col customWidth="1" min="25" max="25" width="10.71"/>
  </cols>
  <sheetData>
    <row r="1">
      <c r="A1" s="51" t="s">
        <v>195</v>
      </c>
      <c r="B1" s="52" t="s">
        <v>241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  <c r="W1" s="2"/>
      <c r="X1" s="2"/>
      <c r="Y1" s="2"/>
    </row>
    <row r="2">
      <c r="A2" s="30">
        <v>45979.0</v>
      </c>
      <c r="B2" s="3">
        <v>1066.3</v>
      </c>
      <c r="C2" s="3">
        <v>1065.52</v>
      </c>
      <c r="D2" s="55"/>
      <c r="E2" s="56"/>
      <c r="F2" s="56"/>
      <c r="G2" s="57"/>
      <c r="H2" s="58"/>
      <c r="I2" s="59"/>
      <c r="J2" s="60"/>
      <c r="K2" s="61"/>
      <c r="L2" s="62"/>
      <c r="M2" s="59"/>
      <c r="N2" s="63"/>
      <c r="O2" s="64"/>
      <c r="P2" s="64"/>
      <c r="Q2" s="65"/>
      <c r="R2" s="58"/>
      <c r="S2" s="66"/>
      <c r="T2" s="66"/>
      <c r="U2" s="66"/>
      <c r="V2" s="65"/>
      <c r="W2" s="189"/>
      <c r="X2" s="190"/>
      <c r="Y2" s="191"/>
    </row>
    <row r="3">
      <c r="A3" s="30">
        <v>45980.0</v>
      </c>
      <c r="B3" s="3">
        <v>1071.0</v>
      </c>
      <c r="C3" s="3">
        <v>1067.55</v>
      </c>
      <c r="D3" s="32">
        <f t="shared" ref="D3:D4" si="1">SUM(C2:C3)/2</f>
        <v>1066.535</v>
      </c>
      <c r="E3" s="32"/>
      <c r="F3" s="32"/>
      <c r="G3" s="32"/>
      <c r="H3" s="32"/>
      <c r="I3" s="32"/>
      <c r="J3" s="37"/>
      <c r="K3" s="32"/>
      <c r="L3" s="32"/>
      <c r="M3" s="32"/>
      <c r="N3" s="32"/>
      <c r="O3" s="32"/>
      <c r="P3" s="32"/>
      <c r="Q3" s="32"/>
      <c r="R3" s="4"/>
      <c r="S3" s="4"/>
      <c r="T3" s="4"/>
      <c r="U3" s="4"/>
      <c r="V3" s="4"/>
      <c r="W3" s="189"/>
      <c r="X3" s="192"/>
      <c r="Y3" s="191"/>
    </row>
    <row r="4">
      <c r="A4" s="30">
        <v>45981.0</v>
      </c>
      <c r="B4" s="3">
        <v>1069.4</v>
      </c>
      <c r="C4" s="3">
        <v>1070.94</v>
      </c>
      <c r="D4" s="32">
        <f t="shared" si="1"/>
        <v>1069.245</v>
      </c>
      <c r="E4" s="32">
        <f>SUM(C2:C4)/3</f>
        <v>1068.003333</v>
      </c>
      <c r="F4" s="32"/>
      <c r="G4" s="32"/>
      <c r="H4" s="32"/>
      <c r="I4" s="32"/>
      <c r="J4" s="37"/>
      <c r="K4" s="32"/>
      <c r="L4" s="32"/>
      <c r="M4" s="32"/>
      <c r="N4" s="32"/>
      <c r="O4" s="32"/>
      <c r="P4" s="32"/>
      <c r="Q4" s="32"/>
      <c r="R4" s="4"/>
      <c r="S4" s="4"/>
      <c r="T4" s="4"/>
      <c r="U4" s="4"/>
      <c r="V4" s="4"/>
      <c r="W4" s="189"/>
      <c r="X4" s="192"/>
      <c r="Y4" s="191"/>
    </row>
    <row r="5">
      <c r="A5" s="30">
        <v>45982.0</v>
      </c>
      <c r="B5" s="3">
        <v>1038.6</v>
      </c>
      <c r="C5" s="3">
        <v>1049.38</v>
      </c>
      <c r="D5" s="67">
        <f>SUM(C4:C5)/2</f>
        <v>1060.16</v>
      </c>
      <c r="E5" s="68">
        <f>SUM(C3:C5)/3</f>
        <v>1062.623333</v>
      </c>
      <c r="F5" s="68">
        <f>SUM(C2:C5)/4</f>
        <v>1063.3475</v>
      </c>
      <c r="G5" s="69"/>
      <c r="H5" s="70"/>
      <c r="I5" s="71"/>
      <c r="J5" s="55"/>
      <c r="K5" s="72"/>
      <c r="L5" s="66"/>
      <c r="M5" s="64"/>
      <c r="N5" s="73"/>
      <c r="O5" s="73"/>
      <c r="P5" s="64"/>
      <c r="Q5" s="65"/>
      <c r="R5" s="57"/>
      <c r="S5" s="57"/>
      <c r="T5" s="57"/>
      <c r="U5" s="57"/>
      <c r="V5" s="57"/>
      <c r="W5" s="189"/>
      <c r="X5" s="192"/>
      <c r="Y5" s="191"/>
    </row>
    <row r="6">
      <c r="A6" s="30">
        <v>45985.0</v>
      </c>
      <c r="B6" s="3">
        <v>1021.3</v>
      </c>
      <c r="C6" s="3">
        <v>1030.46</v>
      </c>
      <c r="D6" s="32">
        <f>SUM(C5:C6)/2</f>
        <v>1039.92</v>
      </c>
      <c r="E6" s="32">
        <f>SUM(C4:C6)/3</f>
        <v>1050.26</v>
      </c>
      <c r="F6" s="32">
        <f>SUM(C3:C6)/4</f>
        <v>1054.5825</v>
      </c>
      <c r="G6" s="32">
        <f>SUM(C2:C6)/5</f>
        <v>1056.77</v>
      </c>
      <c r="H6" s="32"/>
      <c r="I6" s="32"/>
      <c r="J6" s="37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  <c r="W6" s="189"/>
      <c r="X6" s="192"/>
      <c r="Y6" s="191"/>
    </row>
    <row r="7">
      <c r="A7" s="30">
        <v>45986.0</v>
      </c>
      <c r="B7" s="3">
        <v>1022.6</v>
      </c>
      <c r="C7" s="3">
        <v>1022.32</v>
      </c>
      <c r="D7" s="203">
        <f>SUM(C6:C7)/2</f>
        <v>1026.39</v>
      </c>
      <c r="E7" s="95">
        <f>SUM(C5:C7)/3</f>
        <v>1034.053333</v>
      </c>
      <c r="F7" s="203">
        <f>SUM(C4:C7)/4</f>
        <v>1043.275</v>
      </c>
      <c r="G7" s="201">
        <f>SUM(C3:C7)/5</f>
        <v>1048.13</v>
      </c>
      <c r="H7" s="201">
        <f>SUM(C2:C7)/6</f>
        <v>1051.028333</v>
      </c>
      <c r="I7" s="79"/>
      <c r="J7" s="69"/>
      <c r="K7" s="69"/>
      <c r="L7" s="80"/>
      <c r="M7" s="86"/>
      <c r="N7" s="82"/>
      <c r="O7" s="88"/>
      <c r="P7" s="202"/>
      <c r="Q7" s="202"/>
      <c r="R7" s="202"/>
      <c r="S7" s="88"/>
      <c r="T7" s="83"/>
      <c r="U7" s="57"/>
      <c r="V7" s="82"/>
      <c r="W7" s="189"/>
      <c r="X7" s="192"/>
      <c r="Y7" s="191"/>
    </row>
    <row r="8">
      <c r="A8" s="30">
        <v>45987.0</v>
      </c>
      <c r="B8" s="3">
        <v>1042.4</v>
      </c>
      <c r="C8" s="3">
        <v>1040.14</v>
      </c>
      <c r="D8" s="32">
        <f>SUM(C7:C8)/2</f>
        <v>1031.23</v>
      </c>
      <c r="E8" s="32">
        <f>SUM(C6:C8)/3</f>
        <v>1030.973333</v>
      </c>
      <c r="F8" s="32">
        <f>SUM(C5:C8)/4</f>
        <v>1035.575</v>
      </c>
      <c r="G8" s="32">
        <f>SUM(C4:C8)/5</f>
        <v>1042.648</v>
      </c>
      <c r="H8" s="32">
        <f>SUM(C3:C8)/6</f>
        <v>1046.798333</v>
      </c>
      <c r="I8" s="32">
        <f t="shared" ref="I8:I108" si="2">SUM(C2:C8)/7</f>
        <v>1049.472857</v>
      </c>
      <c r="J8" s="37"/>
      <c r="K8" s="32"/>
      <c r="L8" s="32"/>
      <c r="M8" s="32"/>
      <c r="N8" s="32"/>
      <c r="O8" s="32"/>
      <c r="P8" s="32"/>
      <c r="Q8" s="32"/>
      <c r="R8" s="4"/>
      <c r="S8" s="4"/>
      <c r="T8" s="4"/>
      <c r="U8" s="4"/>
      <c r="V8" s="4"/>
      <c r="W8" s="189"/>
      <c r="X8" s="192"/>
      <c r="Y8" s="191"/>
    </row>
    <row r="9">
      <c r="A9" s="30">
        <v>45988.0</v>
      </c>
      <c r="B9" s="3">
        <v>1041.1</v>
      </c>
      <c r="C9" s="3">
        <v>1041.0</v>
      </c>
      <c r="D9" s="74">
        <f t="shared" ref="D9:D10" si="3">SUM(C8:C9)/2</f>
        <v>1040.57</v>
      </c>
      <c r="E9" s="75">
        <f t="shared" ref="E9:E10" si="4">SUM(C7:C9)/3</f>
        <v>1034.486667</v>
      </c>
      <c r="F9" s="75">
        <f t="shared" ref="F9:F10" si="5">SUM(C6:C9)/4</f>
        <v>1033.48</v>
      </c>
      <c r="G9" s="76">
        <f t="shared" ref="G9:G10" si="6">SUM(C5:C9)/5</f>
        <v>1036.66</v>
      </c>
      <c r="H9" s="75">
        <f t="shared" ref="H9:H10" si="7">SUM(C4:C9)/6</f>
        <v>1042.373333</v>
      </c>
      <c r="I9" s="77">
        <f t="shared" si="2"/>
        <v>1045.97</v>
      </c>
      <c r="J9" s="78">
        <f t="shared" ref="J9:J108" si="8">SUM(C2:C9)/8</f>
        <v>1048.41375</v>
      </c>
      <c r="K9" s="68"/>
      <c r="L9" s="68"/>
      <c r="M9" s="79"/>
      <c r="N9" s="71"/>
      <c r="O9" s="80"/>
      <c r="P9" s="81"/>
      <c r="Q9" s="82"/>
      <c r="R9" s="83"/>
      <c r="S9" s="57"/>
      <c r="T9" s="57"/>
      <c r="U9" s="82"/>
      <c r="V9" s="72"/>
      <c r="W9" s="189"/>
      <c r="X9" s="192"/>
      <c r="Y9" s="191"/>
    </row>
    <row r="10">
      <c r="A10" s="30">
        <v>45989.0</v>
      </c>
      <c r="B10" s="3">
        <v>1044.4</v>
      </c>
      <c r="C10" s="3">
        <v>1046.16</v>
      </c>
      <c r="D10" s="84">
        <f t="shared" si="3"/>
        <v>1043.58</v>
      </c>
      <c r="E10" s="69">
        <f t="shared" si="4"/>
        <v>1042.433333</v>
      </c>
      <c r="F10" s="85">
        <f t="shared" si="5"/>
        <v>1037.405</v>
      </c>
      <c r="G10" s="80">
        <f t="shared" si="6"/>
        <v>1036.016</v>
      </c>
      <c r="H10" s="80">
        <f t="shared" si="7"/>
        <v>1038.243333</v>
      </c>
      <c r="I10" s="86">
        <f t="shared" si="2"/>
        <v>1042.914286</v>
      </c>
      <c r="J10" s="87">
        <f t="shared" si="8"/>
        <v>1045.99375</v>
      </c>
      <c r="K10" s="72">
        <f t="shared" ref="K10:K108" si="9">SUM(C2:C10)/9</f>
        <v>1048.163333</v>
      </c>
      <c r="L10" s="57"/>
      <c r="M10" s="57"/>
      <c r="N10" s="88"/>
      <c r="O10" s="64"/>
      <c r="P10" s="89"/>
      <c r="Q10" s="90"/>
      <c r="R10" s="61"/>
      <c r="S10" s="91"/>
      <c r="T10" s="91"/>
      <c r="U10" s="91"/>
      <c r="V10" s="91"/>
      <c r="W10" s="189"/>
      <c r="X10" s="192"/>
      <c r="Y10" s="191"/>
    </row>
    <row r="11">
      <c r="A11" s="30">
        <v>45992.0</v>
      </c>
      <c r="B11" s="3">
        <v>1048.0</v>
      </c>
      <c r="C11" s="3">
        <v>1046.14</v>
      </c>
      <c r="D11" s="32">
        <f t="shared" ref="D11:D13" si="10">SUM(C10:C11)/2</f>
        <v>1046.15</v>
      </c>
      <c r="E11" s="32">
        <f t="shared" ref="E11:E13" si="11">SUM(C9:C11)/3</f>
        <v>1044.433333</v>
      </c>
      <c r="F11" s="32">
        <f t="shared" ref="F11:F13" si="12">SUM(C8:C11)/4</f>
        <v>1043.36</v>
      </c>
      <c r="G11" s="32">
        <f t="shared" ref="G11:G13" si="13">SUM(C7:C11)/5</f>
        <v>1039.152</v>
      </c>
      <c r="H11" s="32">
        <f t="shared" ref="H11:H13" si="14">SUM(C6:C11)/6</f>
        <v>1037.703333</v>
      </c>
      <c r="I11" s="32">
        <f t="shared" si="2"/>
        <v>1039.371429</v>
      </c>
      <c r="J11" s="37">
        <f t="shared" si="8"/>
        <v>1043.3175</v>
      </c>
      <c r="K11" s="32">
        <f t="shared" si="9"/>
        <v>1046.01</v>
      </c>
      <c r="L11" s="32">
        <f t="shared" ref="L11:L108" si="15">SUM(C2:C11)/10</f>
        <v>1047.961</v>
      </c>
      <c r="M11" s="32"/>
      <c r="N11" s="32"/>
      <c r="O11" s="32"/>
      <c r="P11" s="32"/>
      <c r="Q11" s="32"/>
      <c r="R11" s="4"/>
      <c r="S11" s="4"/>
      <c r="T11" s="4"/>
      <c r="U11" s="4"/>
      <c r="V11" s="4"/>
      <c r="W11" s="189"/>
      <c r="X11" s="192"/>
      <c r="Y11" s="191"/>
    </row>
    <row r="12">
      <c r="A12" s="30">
        <v>45993.0</v>
      </c>
      <c r="B12" s="3">
        <v>1028.8</v>
      </c>
      <c r="C12" s="3">
        <v>1035.16</v>
      </c>
      <c r="D12" s="32">
        <f t="shared" si="10"/>
        <v>1040.65</v>
      </c>
      <c r="E12" s="32">
        <f t="shared" si="11"/>
        <v>1042.486667</v>
      </c>
      <c r="F12" s="32">
        <f t="shared" si="12"/>
        <v>1042.115</v>
      </c>
      <c r="G12" s="32">
        <f t="shared" si="13"/>
        <v>1041.72</v>
      </c>
      <c r="H12" s="32">
        <f t="shared" si="14"/>
        <v>1038.486667</v>
      </c>
      <c r="I12" s="32">
        <f t="shared" si="2"/>
        <v>1037.34</v>
      </c>
      <c r="J12" s="37">
        <f t="shared" si="8"/>
        <v>1038.845</v>
      </c>
      <c r="K12" s="32">
        <f t="shared" si="9"/>
        <v>1042.411111</v>
      </c>
      <c r="L12" s="32">
        <f t="shared" si="15"/>
        <v>1044.925</v>
      </c>
      <c r="M12" s="32">
        <f t="shared" ref="M12:M108" si="16">SUM(C2:C12)/11</f>
        <v>1046.797273</v>
      </c>
      <c r="N12" s="32"/>
      <c r="O12" s="32"/>
      <c r="P12" s="32"/>
      <c r="Q12" s="32"/>
      <c r="R12" s="4"/>
      <c r="S12" s="4"/>
      <c r="T12" s="4"/>
      <c r="U12" s="4"/>
      <c r="V12" s="4"/>
      <c r="W12" s="189"/>
      <c r="X12" s="192"/>
      <c r="Y12" s="191"/>
    </row>
    <row r="13">
      <c r="A13" s="30">
        <v>45994.0</v>
      </c>
      <c r="B13" s="3">
        <v>1017.9</v>
      </c>
      <c r="C13" s="3">
        <v>1019.75</v>
      </c>
      <c r="D13" s="32">
        <f t="shared" si="10"/>
        <v>1027.455</v>
      </c>
      <c r="E13" s="32">
        <f t="shared" si="11"/>
        <v>1033.683333</v>
      </c>
      <c r="F13" s="32">
        <f t="shared" si="12"/>
        <v>1036.8025</v>
      </c>
      <c r="G13" s="32">
        <f t="shared" si="13"/>
        <v>1037.642</v>
      </c>
      <c r="H13" s="32">
        <f t="shared" si="14"/>
        <v>1038.058333</v>
      </c>
      <c r="I13" s="32">
        <f t="shared" si="2"/>
        <v>1035.81</v>
      </c>
      <c r="J13" s="37">
        <f t="shared" si="8"/>
        <v>1035.14125</v>
      </c>
      <c r="K13" s="32">
        <f t="shared" si="9"/>
        <v>1036.723333</v>
      </c>
      <c r="L13" s="32">
        <f t="shared" si="15"/>
        <v>1040.145</v>
      </c>
      <c r="M13" s="32">
        <f t="shared" si="16"/>
        <v>1042.636364</v>
      </c>
      <c r="N13" s="32">
        <f t="shared" ref="N13:N108" si="17">SUM(C2:C13)/12</f>
        <v>1044.543333</v>
      </c>
      <c r="O13" s="32"/>
      <c r="P13" s="32"/>
      <c r="Q13" s="32"/>
      <c r="R13" s="4"/>
      <c r="S13" s="4"/>
      <c r="T13" s="4"/>
      <c r="U13" s="4"/>
      <c r="V13" s="4"/>
      <c r="W13" s="189"/>
      <c r="X13" s="192"/>
      <c r="Y13" s="191"/>
    </row>
    <row r="14">
      <c r="A14" s="30">
        <v>45995.0</v>
      </c>
      <c r="B14" s="3">
        <v>1005.8</v>
      </c>
      <c r="C14" s="3">
        <v>1011.62</v>
      </c>
      <c r="D14" s="84">
        <f>SUM(C13:C14)/2</f>
        <v>1015.685</v>
      </c>
      <c r="E14" s="78">
        <f>SUM(C12:C14)/3</f>
        <v>1022.176667</v>
      </c>
      <c r="F14" s="79">
        <f>SUM(C11:C14)/4</f>
        <v>1028.1675</v>
      </c>
      <c r="G14" s="71">
        <f>SUM(C10:C14)/5</f>
        <v>1031.766</v>
      </c>
      <c r="H14" s="85">
        <f>SUM(C9:C14)/6</f>
        <v>1033.305</v>
      </c>
      <c r="I14" s="88">
        <f t="shared" si="2"/>
        <v>1034.281429</v>
      </c>
      <c r="J14" s="59">
        <f t="shared" si="8"/>
        <v>1032.78625</v>
      </c>
      <c r="K14" s="199">
        <f t="shared" si="9"/>
        <v>1032.527778</v>
      </c>
      <c r="L14" s="206">
        <f t="shared" si="15"/>
        <v>1034.213</v>
      </c>
      <c r="M14" s="198">
        <f t="shared" si="16"/>
        <v>1037.551818</v>
      </c>
      <c r="N14" s="207">
        <f t="shared" si="17"/>
        <v>1040.051667</v>
      </c>
      <c r="O14" s="197">
        <f t="shared" ref="O14:O108" si="18">SUM(C2:C14)/13</f>
        <v>1042.010769</v>
      </c>
      <c r="P14" s="218"/>
      <c r="Q14" s="222"/>
      <c r="R14" s="210"/>
      <c r="S14" s="242"/>
      <c r="T14" s="112"/>
      <c r="U14" s="139"/>
      <c r="V14" s="127"/>
      <c r="W14" s="189"/>
      <c r="X14" s="192"/>
      <c r="Y14" s="191"/>
    </row>
    <row r="15">
      <c r="A15" s="30">
        <v>45996.0</v>
      </c>
      <c r="B15" s="3">
        <v>1006.8</v>
      </c>
      <c r="C15" s="3">
        <v>1000.96</v>
      </c>
      <c r="D15" s="32">
        <f>SUM(C14:C15)/2</f>
        <v>1006.29</v>
      </c>
      <c r="E15" s="32">
        <f>SUM(C13:C15)/3</f>
        <v>1010.776667</v>
      </c>
      <c r="F15" s="32">
        <f>SUM(C12:C15)/4</f>
        <v>1016.8725</v>
      </c>
      <c r="G15" s="32">
        <f>SUM(C11:C15)/5</f>
        <v>1022.726</v>
      </c>
      <c r="H15" s="32">
        <f>SUM(C10:C15)/6</f>
        <v>1026.631667</v>
      </c>
      <c r="I15" s="32">
        <f t="shared" si="2"/>
        <v>1028.684286</v>
      </c>
      <c r="J15" s="37">
        <f t="shared" si="8"/>
        <v>1030.11625</v>
      </c>
      <c r="K15" s="32">
        <f t="shared" si="9"/>
        <v>1029.25</v>
      </c>
      <c r="L15" s="32">
        <f t="shared" si="15"/>
        <v>1029.371</v>
      </c>
      <c r="M15" s="32">
        <f t="shared" si="16"/>
        <v>1031.19</v>
      </c>
      <c r="N15" s="32">
        <f t="shared" si="17"/>
        <v>1034.5025</v>
      </c>
      <c r="O15" s="32">
        <f t="shared" si="18"/>
        <v>1037.044615</v>
      </c>
      <c r="P15" s="32">
        <f t="shared" ref="P15:P108" si="19">SUM(C2:C15)/14</f>
        <v>1039.078571</v>
      </c>
      <c r="Q15" s="32"/>
      <c r="R15" s="4"/>
      <c r="S15" s="4"/>
      <c r="T15" s="4"/>
      <c r="U15" s="4"/>
      <c r="V15" s="4"/>
      <c r="W15" s="189"/>
      <c r="X15" s="192"/>
      <c r="Y15" s="191"/>
    </row>
    <row r="16">
      <c r="A16" s="30">
        <v>45999.0</v>
      </c>
      <c r="B16" s="3">
        <v>997.5</v>
      </c>
      <c r="C16" s="3">
        <v>1000.14</v>
      </c>
      <c r="D16" s="74">
        <f t="shared" ref="D16:D17" si="20">SUM(C15:C16)/2</f>
        <v>1000.55</v>
      </c>
      <c r="E16" s="74">
        <f t="shared" ref="E16:E17" si="21">SUM(C14:C16)/3</f>
        <v>1004.24</v>
      </c>
      <c r="F16" s="74">
        <f t="shared" ref="F16:F17" si="22">SUM(C13:C16)/4</f>
        <v>1008.1175</v>
      </c>
      <c r="G16" s="74">
        <f t="shared" ref="G16:G17" si="23">SUM(C12:C16)/5</f>
        <v>1013.526</v>
      </c>
      <c r="H16" s="94">
        <f t="shared" ref="H16:H17" si="24">SUM(C11:C16)/6</f>
        <v>1018.961667</v>
      </c>
      <c r="I16" s="94">
        <f t="shared" si="2"/>
        <v>1022.847143</v>
      </c>
      <c r="J16" s="94">
        <f t="shared" si="8"/>
        <v>1025.11625</v>
      </c>
      <c r="K16" s="74">
        <f t="shared" si="9"/>
        <v>1026.785556</v>
      </c>
      <c r="L16" s="74">
        <f t="shared" si="15"/>
        <v>1026.339</v>
      </c>
      <c r="M16" s="74">
        <f t="shared" si="16"/>
        <v>1026.713636</v>
      </c>
      <c r="N16" s="74">
        <f t="shared" si="17"/>
        <v>1028.6025</v>
      </c>
      <c r="O16" s="74">
        <f t="shared" si="18"/>
        <v>1031.859231</v>
      </c>
      <c r="P16" s="74">
        <f t="shared" si="19"/>
        <v>1034.408571</v>
      </c>
      <c r="Q16" s="74">
        <f t="shared" ref="Q16:Q108" si="25">SUM(C2:C16)/15</f>
        <v>1036.482667</v>
      </c>
      <c r="R16" s="74"/>
      <c r="S16" s="74"/>
      <c r="T16" s="74"/>
      <c r="U16" s="76"/>
      <c r="V16" s="95"/>
      <c r="W16" s="189"/>
      <c r="X16" s="192"/>
      <c r="Y16" s="191"/>
    </row>
    <row r="17">
      <c r="A17" s="30">
        <v>46000.0</v>
      </c>
      <c r="B17" s="3">
        <v>1002.8</v>
      </c>
      <c r="C17" s="3">
        <v>996.64</v>
      </c>
      <c r="D17" s="84">
        <f t="shared" si="20"/>
        <v>998.39</v>
      </c>
      <c r="E17" s="74">
        <f t="shared" si="21"/>
        <v>999.2466667</v>
      </c>
      <c r="F17" s="78">
        <f t="shared" si="22"/>
        <v>1002.34</v>
      </c>
      <c r="G17" s="85">
        <f t="shared" si="23"/>
        <v>1005.822</v>
      </c>
      <c r="H17" s="72">
        <f t="shared" si="24"/>
        <v>1010.711667</v>
      </c>
      <c r="I17" s="57">
        <f t="shared" si="2"/>
        <v>1015.772857</v>
      </c>
      <c r="J17" s="65">
        <f t="shared" si="8"/>
        <v>1019.57125</v>
      </c>
      <c r="K17" s="64">
        <f t="shared" si="9"/>
        <v>1021.952222</v>
      </c>
      <c r="L17" s="89">
        <f t="shared" si="15"/>
        <v>1023.771</v>
      </c>
      <c r="M17" s="63">
        <f t="shared" si="16"/>
        <v>1023.639091</v>
      </c>
      <c r="N17" s="63">
        <f t="shared" si="17"/>
        <v>1024.2075</v>
      </c>
      <c r="O17" s="63">
        <f t="shared" si="18"/>
        <v>1026.143846</v>
      </c>
      <c r="P17" s="90">
        <f t="shared" si="19"/>
        <v>1029.343571</v>
      </c>
      <c r="Q17" s="61">
        <f t="shared" si="25"/>
        <v>1031.890667</v>
      </c>
      <c r="R17" s="226">
        <f t="shared" ref="R17:R108" si="26">SUM(C2:C17)/16</f>
        <v>1033.9925</v>
      </c>
      <c r="S17" s="200"/>
      <c r="T17" s="224"/>
      <c r="U17" s="206"/>
      <c r="V17" s="207"/>
      <c r="W17" s="189"/>
      <c r="X17" s="192"/>
      <c r="Y17" s="191"/>
    </row>
    <row r="18">
      <c r="A18" s="30">
        <v>46001.0</v>
      </c>
      <c r="B18" s="3">
        <v>1008.9</v>
      </c>
      <c r="C18" s="3">
        <v>1008.27</v>
      </c>
      <c r="D18" s="32">
        <f t="shared" ref="D18:D19" si="27">SUM(C17:C18)/2</f>
        <v>1002.455</v>
      </c>
      <c r="E18" s="32">
        <f t="shared" ref="E18:E19" si="28">SUM(C16:C18)/3</f>
        <v>1001.683333</v>
      </c>
      <c r="F18" s="32">
        <f t="shared" ref="F18:F19" si="29">SUM(C15:C18)/4</f>
        <v>1001.5025</v>
      </c>
      <c r="G18" s="32">
        <f t="shared" ref="G18:G19" si="30">SUM(C14:C18)/5</f>
        <v>1003.526</v>
      </c>
      <c r="H18" s="32">
        <f t="shared" ref="H18:H19" si="31">SUM(C13:C18)/6</f>
        <v>1006.23</v>
      </c>
      <c r="I18" s="32">
        <f t="shared" si="2"/>
        <v>1010.362857</v>
      </c>
      <c r="J18" s="37">
        <f t="shared" si="8"/>
        <v>1014.835</v>
      </c>
      <c r="K18" s="32">
        <f t="shared" si="9"/>
        <v>1018.315556</v>
      </c>
      <c r="L18" s="32">
        <f t="shared" si="15"/>
        <v>1020.584</v>
      </c>
      <c r="M18" s="32">
        <f t="shared" si="16"/>
        <v>1022.361818</v>
      </c>
      <c r="N18" s="32">
        <f t="shared" si="17"/>
        <v>1022.358333</v>
      </c>
      <c r="O18" s="32">
        <f t="shared" si="18"/>
        <v>1022.981538</v>
      </c>
      <c r="P18" s="32">
        <f t="shared" si="19"/>
        <v>1024.867143</v>
      </c>
      <c r="Q18" s="32">
        <f t="shared" si="25"/>
        <v>1027.938667</v>
      </c>
      <c r="R18" s="4">
        <f t="shared" si="26"/>
        <v>1030.414375</v>
      </c>
      <c r="S18" s="4">
        <f t="shared" ref="S18:S108" si="32">SUM(C2:C18)/17</f>
        <v>1032.479412</v>
      </c>
      <c r="T18" s="4"/>
      <c r="U18" s="4"/>
      <c r="V18" s="4"/>
      <c r="W18" s="189"/>
      <c r="X18" s="192"/>
      <c r="Y18" s="191"/>
    </row>
    <row r="19">
      <c r="A19" s="30">
        <v>46002.0</v>
      </c>
      <c r="B19" s="3">
        <v>1012.9</v>
      </c>
      <c r="C19" s="3">
        <v>1009.45</v>
      </c>
      <c r="D19" s="32">
        <f t="shared" si="27"/>
        <v>1008.86</v>
      </c>
      <c r="E19" s="32">
        <f t="shared" si="28"/>
        <v>1004.786667</v>
      </c>
      <c r="F19" s="32">
        <f t="shared" si="29"/>
        <v>1003.625</v>
      </c>
      <c r="G19" s="32">
        <f t="shared" si="30"/>
        <v>1003.092</v>
      </c>
      <c r="H19" s="32">
        <f t="shared" si="31"/>
        <v>1004.513333</v>
      </c>
      <c r="I19" s="32">
        <f t="shared" si="2"/>
        <v>1006.69</v>
      </c>
      <c r="J19" s="37">
        <f t="shared" si="8"/>
        <v>1010.24875</v>
      </c>
      <c r="K19" s="32">
        <f t="shared" si="9"/>
        <v>1014.236667</v>
      </c>
      <c r="L19" s="32">
        <f t="shared" si="15"/>
        <v>1017.429</v>
      </c>
      <c r="M19" s="32">
        <f t="shared" si="16"/>
        <v>1019.571818</v>
      </c>
      <c r="N19" s="32">
        <f t="shared" si="17"/>
        <v>1021.285833</v>
      </c>
      <c r="O19" s="32">
        <f t="shared" si="18"/>
        <v>1021.365385</v>
      </c>
      <c r="P19" s="32">
        <f t="shared" si="19"/>
        <v>1022.015</v>
      </c>
      <c r="Q19" s="32">
        <f t="shared" si="25"/>
        <v>1023.839333</v>
      </c>
      <c r="R19" s="4">
        <f t="shared" si="26"/>
        <v>1026.783125</v>
      </c>
      <c r="S19" s="4">
        <f t="shared" si="32"/>
        <v>1029.181176</v>
      </c>
      <c r="T19" s="4">
        <f t="shared" ref="T19:T108" si="33">SUM(C2:C19)/18</f>
        <v>1031.2</v>
      </c>
      <c r="U19" s="4"/>
      <c r="V19" s="4"/>
      <c r="W19" s="189"/>
      <c r="X19" s="192"/>
      <c r="Y19" s="191"/>
    </row>
    <row r="20">
      <c r="A20" s="30">
        <v>46003.0</v>
      </c>
      <c r="B20" s="3">
        <v>1029.5</v>
      </c>
      <c r="C20" s="3">
        <v>1025.7</v>
      </c>
      <c r="D20" s="206">
        <f>SUM(C19:C20)/2</f>
        <v>1017.575</v>
      </c>
      <c r="E20" s="206">
        <f>SUM(C18:C20)/3</f>
        <v>1014.473333</v>
      </c>
      <c r="F20" s="91">
        <f>SUM(C17:C20)/4</f>
        <v>1010.015</v>
      </c>
      <c r="G20" s="63">
        <f>SUM(C16:C20)/5</f>
        <v>1008.04</v>
      </c>
      <c r="H20" s="73">
        <f>SUM(C15:C20)/6</f>
        <v>1006.86</v>
      </c>
      <c r="I20" s="73">
        <f t="shared" si="2"/>
        <v>1007.54</v>
      </c>
      <c r="J20" s="58">
        <f t="shared" si="8"/>
        <v>1009.06625</v>
      </c>
      <c r="K20" s="88">
        <f t="shared" si="9"/>
        <v>1011.965556</v>
      </c>
      <c r="L20" s="82">
        <f t="shared" si="15"/>
        <v>1015.383</v>
      </c>
      <c r="M20" s="81">
        <f t="shared" si="16"/>
        <v>1018.180909</v>
      </c>
      <c r="N20" s="86">
        <f t="shared" si="17"/>
        <v>1020.0825</v>
      </c>
      <c r="O20" s="72">
        <f t="shared" si="18"/>
        <v>1021.625385</v>
      </c>
      <c r="P20" s="72">
        <f t="shared" si="19"/>
        <v>1021.675</v>
      </c>
      <c r="Q20" s="72">
        <f t="shared" si="25"/>
        <v>1022.260667</v>
      </c>
      <c r="R20" s="72">
        <f t="shared" si="26"/>
        <v>1023.955625</v>
      </c>
      <c r="S20" s="82">
        <f t="shared" si="32"/>
        <v>1026.719412</v>
      </c>
      <c r="T20" s="57">
        <f t="shared" si="33"/>
        <v>1028.987778</v>
      </c>
      <c r="U20" s="57">
        <f t="shared" ref="U20:U108" si="34">SUM(C2:C20)/19</f>
        <v>1030.910526</v>
      </c>
      <c r="V20" s="88"/>
      <c r="W20" s="189"/>
      <c r="X20" s="192"/>
      <c r="Y20" s="191"/>
    </row>
    <row r="21">
      <c r="A21" s="30">
        <v>46006.0</v>
      </c>
      <c r="B21" s="3">
        <v>1034.0</v>
      </c>
      <c r="C21" s="3">
        <v>1030.92</v>
      </c>
      <c r="D21" s="32">
        <f t="shared" ref="D21:D34" si="35">SUM(C20:C21)/2</f>
        <v>1028.31</v>
      </c>
      <c r="E21" s="32">
        <f t="shared" ref="E21:E34" si="36">SUM(C19:C21)/3</f>
        <v>1022.023333</v>
      </c>
      <c r="F21" s="32">
        <f t="shared" ref="F21:F34" si="37">SUM(C18:C21)/4</f>
        <v>1018.585</v>
      </c>
      <c r="G21" s="32">
        <f t="shared" ref="G21:G34" si="38">SUM(C17:C21)/5</f>
        <v>1014.196</v>
      </c>
      <c r="H21" s="32">
        <f t="shared" ref="H21:H34" si="39">SUM(C16:C21)/6</f>
        <v>1011.853333</v>
      </c>
      <c r="I21" s="32">
        <f t="shared" si="2"/>
        <v>1010.297143</v>
      </c>
      <c r="J21" s="37">
        <f t="shared" si="8"/>
        <v>1010.4625</v>
      </c>
      <c r="K21" s="32">
        <f t="shared" si="9"/>
        <v>1011.494444</v>
      </c>
      <c r="L21" s="32">
        <f t="shared" si="15"/>
        <v>1013.861</v>
      </c>
      <c r="M21" s="32">
        <f t="shared" si="16"/>
        <v>1016.795455</v>
      </c>
      <c r="N21" s="32">
        <f t="shared" si="17"/>
        <v>1019.2425</v>
      </c>
      <c r="O21" s="32">
        <f t="shared" si="18"/>
        <v>1020.916154</v>
      </c>
      <c r="P21" s="32">
        <f t="shared" si="19"/>
        <v>1022.289286</v>
      </c>
      <c r="Q21" s="32">
        <f t="shared" si="25"/>
        <v>1022.291333</v>
      </c>
      <c r="R21" s="4">
        <f t="shared" si="26"/>
        <v>1022.801875</v>
      </c>
      <c r="S21" s="4">
        <f t="shared" si="32"/>
        <v>1024.365294</v>
      </c>
      <c r="T21" s="4">
        <f t="shared" si="33"/>
        <v>1026.952778</v>
      </c>
      <c r="U21" s="4">
        <f t="shared" si="34"/>
        <v>1029.089474</v>
      </c>
      <c r="V21" s="4">
        <f t="shared" ref="V21:V108" si="40">SUM(C2:C21)/20</f>
        <v>1030.911</v>
      </c>
      <c r="W21" s="189"/>
      <c r="X21" s="192"/>
      <c r="Y21" s="191"/>
    </row>
    <row r="22">
      <c r="A22" s="30">
        <v>46007.0</v>
      </c>
      <c r="B22" s="3">
        <v>1011.2</v>
      </c>
      <c r="C22" s="3">
        <v>1013.15</v>
      </c>
      <c r="D22" s="32">
        <f t="shared" si="35"/>
        <v>1022.035</v>
      </c>
      <c r="E22" s="32">
        <f t="shared" si="36"/>
        <v>1023.256667</v>
      </c>
      <c r="F22" s="32">
        <f t="shared" si="37"/>
        <v>1019.805</v>
      </c>
      <c r="G22" s="32">
        <f t="shared" si="38"/>
        <v>1017.498</v>
      </c>
      <c r="H22" s="32">
        <f t="shared" si="39"/>
        <v>1014.021667</v>
      </c>
      <c r="I22" s="32">
        <f t="shared" si="2"/>
        <v>1012.038571</v>
      </c>
      <c r="J22" s="37">
        <f t="shared" si="8"/>
        <v>1010.65375</v>
      </c>
      <c r="K22" s="32">
        <f t="shared" si="9"/>
        <v>1010.761111</v>
      </c>
      <c r="L22" s="32">
        <f t="shared" si="15"/>
        <v>1011.66</v>
      </c>
      <c r="M22" s="32">
        <f t="shared" si="16"/>
        <v>1013.796364</v>
      </c>
      <c r="N22" s="32">
        <f t="shared" si="17"/>
        <v>1016.491667</v>
      </c>
      <c r="O22" s="32">
        <f t="shared" si="18"/>
        <v>1018.773846</v>
      </c>
      <c r="P22" s="32">
        <f t="shared" si="19"/>
        <v>1020.361429</v>
      </c>
      <c r="Q22" s="32">
        <f t="shared" si="25"/>
        <v>1021.68</v>
      </c>
      <c r="R22" s="4">
        <f t="shared" si="26"/>
        <v>1021.72</v>
      </c>
      <c r="S22" s="4">
        <f t="shared" si="32"/>
        <v>1022.234118</v>
      </c>
      <c r="T22" s="4">
        <f t="shared" si="33"/>
        <v>1023.742222</v>
      </c>
      <c r="U22" s="4">
        <f t="shared" si="34"/>
        <v>1026.226316</v>
      </c>
      <c r="V22" s="4">
        <f t="shared" si="40"/>
        <v>1028.2925</v>
      </c>
      <c r="W22" s="189"/>
      <c r="X22" s="192"/>
      <c r="Y22" s="191"/>
    </row>
    <row r="23">
      <c r="A23" s="30">
        <v>46008.0</v>
      </c>
      <c r="B23" s="3">
        <v>1001.5</v>
      </c>
      <c r="C23" s="3">
        <v>1004.8</v>
      </c>
      <c r="D23" s="32">
        <f t="shared" si="35"/>
        <v>1008.975</v>
      </c>
      <c r="E23" s="32">
        <f t="shared" si="36"/>
        <v>1016.29</v>
      </c>
      <c r="F23" s="32">
        <f t="shared" si="37"/>
        <v>1018.6425</v>
      </c>
      <c r="G23" s="32">
        <f t="shared" si="38"/>
        <v>1016.804</v>
      </c>
      <c r="H23" s="32">
        <f t="shared" si="39"/>
        <v>1015.381667</v>
      </c>
      <c r="I23" s="32">
        <f t="shared" si="2"/>
        <v>1012.704286</v>
      </c>
      <c r="J23" s="37">
        <f t="shared" si="8"/>
        <v>1011.13375</v>
      </c>
      <c r="K23" s="32">
        <f t="shared" si="9"/>
        <v>1010.003333</v>
      </c>
      <c r="L23" s="32">
        <f t="shared" si="15"/>
        <v>1010.165</v>
      </c>
      <c r="M23" s="32">
        <f t="shared" si="16"/>
        <v>1011.036364</v>
      </c>
      <c r="N23" s="32">
        <f t="shared" si="17"/>
        <v>1013.046667</v>
      </c>
      <c r="O23" s="32">
        <f t="shared" si="18"/>
        <v>1015.592308</v>
      </c>
      <c r="P23" s="32">
        <f t="shared" si="19"/>
        <v>1017.775714</v>
      </c>
      <c r="Q23" s="32">
        <f t="shared" si="25"/>
        <v>1019.324</v>
      </c>
      <c r="R23" s="4">
        <f t="shared" si="26"/>
        <v>1020.625</v>
      </c>
      <c r="S23" s="4">
        <f t="shared" si="32"/>
        <v>1020.724706</v>
      </c>
      <c r="T23" s="4">
        <f t="shared" si="33"/>
        <v>1021.265556</v>
      </c>
      <c r="U23" s="4">
        <f t="shared" si="34"/>
        <v>1022.745263</v>
      </c>
      <c r="V23" s="4">
        <f t="shared" si="40"/>
        <v>1025.155</v>
      </c>
      <c r="W23" s="189"/>
      <c r="X23" s="192"/>
      <c r="Y23" s="191"/>
    </row>
    <row r="24">
      <c r="A24" s="30">
        <v>46009.0</v>
      </c>
      <c r="B24" s="3">
        <v>986.0</v>
      </c>
      <c r="C24" s="3">
        <v>986.4</v>
      </c>
      <c r="D24" s="32">
        <f t="shared" si="35"/>
        <v>995.6</v>
      </c>
      <c r="E24" s="32">
        <f t="shared" si="36"/>
        <v>1001.45</v>
      </c>
      <c r="F24" s="32">
        <f t="shared" si="37"/>
        <v>1008.8175</v>
      </c>
      <c r="G24" s="32">
        <f t="shared" si="38"/>
        <v>1012.194</v>
      </c>
      <c r="H24" s="32">
        <f t="shared" si="39"/>
        <v>1011.736667</v>
      </c>
      <c r="I24" s="32">
        <f t="shared" si="2"/>
        <v>1011.241429</v>
      </c>
      <c r="J24" s="37">
        <f t="shared" si="8"/>
        <v>1009.41625</v>
      </c>
      <c r="K24" s="32">
        <f t="shared" si="9"/>
        <v>1008.385556</v>
      </c>
      <c r="L24" s="32">
        <f t="shared" si="15"/>
        <v>1007.643</v>
      </c>
      <c r="M24" s="32">
        <f t="shared" si="16"/>
        <v>1008.004545</v>
      </c>
      <c r="N24" s="32">
        <f t="shared" si="17"/>
        <v>1008.983333</v>
      </c>
      <c r="O24" s="32">
        <f t="shared" si="18"/>
        <v>1010.996923</v>
      </c>
      <c r="P24" s="32">
        <f t="shared" si="19"/>
        <v>1013.507143</v>
      </c>
      <c r="Q24" s="32">
        <f t="shared" si="25"/>
        <v>1015.684</v>
      </c>
      <c r="R24" s="4">
        <f t="shared" si="26"/>
        <v>1017.26625</v>
      </c>
      <c r="S24" s="4">
        <f t="shared" si="32"/>
        <v>1018.611765</v>
      </c>
      <c r="T24" s="4">
        <f t="shared" si="33"/>
        <v>1018.817778</v>
      </c>
      <c r="U24" s="4">
        <f t="shared" si="34"/>
        <v>1019.430526</v>
      </c>
      <c r="V24" s="4">
        <f t="shared" si="40"/>
        <v>1020.928</v>
      </c>
      <c r="W24" s="189"/>
      <c r="X24" s="192"/>
      <c r="Y24" s="191"/>
    </row>
    <row r="25">
      <c r="A25" s="30">
        <v>46010.0</v>
      </c>
      <c r="B25" s="3">
        <v>992.6</v>
      </c>
      <c r="C25" s="3">
        <v>988.88</v>
      </c>
      <c r="D25" s="32">
        <f t="shared" si="35"/>
        <v>987.64</v>
      </c>
      <c r="E25" s="32">
        <f t="shared" si="36"/>
        <v>993.36</v>
      </c>
      <c r="F25" s="32">
        <f t="shared" si="37"/>
        <v>998.3075</v>
      </c>
      <c r="G25" s="32">
        <f t="shared" si="38"/>
        <v>1004.83</v>
      </c>
      <c r="H25" s="32">
        <f t="shared" si="39"/>
        <v>1008.308333</v>
      </c>
      <c r="I25" s="32">
        <f t="shared" si="2"/>
        <v>1008.471429</v>
      </c>
      <c r="J25" s="37">
        <f t="shared" si="8"/>
        <v>1008.44625</v>
      </c>
      <c r="K25" s="32">
        <f t="shared" si="9"/>
        <v>1007.134444</v>
      </c>
      <c r="L25" s="32">
        <f t="shared" si="15"/>
        <v>1006.435</v>
      </c>
      <c r="M25" s="32">
        <f t="shared" si="16"/>
        <v>1005.937273</v>
      </c>
      <c r="N25" s="32">
        <f t="shared" si="17"/>
        <v>1006.410833</v>
      </c>
      <c r="O25" s="32">
        <f t="shared" si="18"/>
        <v>1007.436923</v>
      </c>
      <c r="P25" s="32">
        <f t="shared" si="19"/>
        <v>1009.417143</v>
      </c>
      <c r="Q25" s="32">
        <f t="shared" si="25"/>
        <v>1011.865333</v>
      </c>
      <c r="R25" s="4">
        <f t="shared" si="26"/>
        <v>1014.00875</v>
      </c>
      <c r="S25" s="4">
        <f t="shared" si="32"/>
        <v>1015.596471</v>
      </c>
      <c r="T25" s="4">
        <f t="shared" si="33"/>
        <v>1016.96</v>
      </c>
      <c r="U25" s="4">
        <f t="shared" si="34"/>
        <v>1017.242105</v>
      </c>
      <c r="V25" s="4">
        <f t="shared" si="40"/>
        <v>1017.903</v>
      </c>
      <c r="W25" s="189"/>
      <c r="X25" s="192"/>
      <c r="Y25" s="191"/>
    </row>
    <row r="26">
      <c r="A26" s="30">
        <v>46013.0</v>
      </c>
      <c r="B26" s="3">
        <v>1002.1</v>
      </c>
      <c r="C26" s="3">
        <v>1004.41</v>
      </c>
      <c r="D26" s="32">
        <f t="shared" si="35"/>
        <v>996.645</v>
      </c>
      <c r="E26" s="32">
        <f t="shared" si="36"/>
        <v>993.23</v>
      </c>
      <c r="F26" s="32">
        <f t="shared" si="37"/>
        <v>996.1225</v>
      </c>
      <c r="G26" s="32">
        <f t="shared" si="38"/>
        <v>999.528</v>
      </c>
      <c r="H26" s="32">
        <f t="shared" si="39"/>
        <v>1004.76</v>
      </c>
      <c r="I26" s="32">
        <f t="shared" si="2"/>
        <v>1007.751429</v>
      </c>
      <c r="J26" s="37">
        <f t="shared" si="8"/>
        <v>1007.96375</v>
      </c>
      <c r="K26" s="32">
        <f t="shared" si="9"/>
        <v>1007.997778</v>
      </c>
      <c r="L26" s="32">
        <f t="shared" si="15"/>
        <v>1006.862</v>
      </c>
      <c r="M26" s="32">
        <f t="shared" si="16"/>
        <v>1006.250909</v>
      </c>
      <c r="N26" s="32">
        <f t="shared" si="17"/>
        <v>1005.81</v>
      </c>
      <c r="O26" s="32">
        <f t="shared" si="18"/>
        <v>1006.256923</v>
      </c>
      <c r="P26" s="32">
        <f t="shared" si="19"/>
        <v>1007.220714</v>
      </c>
      <c r="Q26" s="32">
        <f t="shared" si="25"/>
        <v>1009.083333</v>
      </c>
      <c r="R26" s="4">
        <f t="shared" si="26"/>
        <v>1011.399375</v>
      </c>
      <c r="S26" s="4">
        <f t="shared" si="32"/>
        <v>1013.444118</v>
      </c>
      <c r="T26" s="4">
        <f t="shared" si="33"/>
        <v>1014.975</v>
      </c>
      <c r="U26" s="4">
        <f t="shared" si="34"/>
        <v>1016.299474</v>
      </c>
      <c r="V26" s="4">
        <f t="shared" si="40"/>
        <v>1016.6005</v>
      </c>
      <c r="W26" s="189"/>
      <c r="X26" s="192"/>
      <c r="Y26" s="191"/>
    </row>
    <row r="27">
      <c r="A27" s="30">
        <v>46014.0</v>
      </c>
      <c r="B27" s="3">
        <v>1012.6</v>
      </c>
      <c r="C27" s="3">
        <v>1010.49</v>
      </c>
      <c r="D27" s="32">
        <f t="shared" si="35"/>
        <v>1007.45</v>
      </c>
      <c r="E27" s="32">
        <f t="shared" si="36"/>
        <v>1001.26</v>
      </c>
      <c r="F27" s="32">
        <f t="shared" si="37"/>
        <v>997.545</v>
      </c>
      <c r="G27" s="32">
        <f t="shared" si="38"/>
        <v>998.996</v>
      </c>
      <c r="H27" s="32">
        <f t="shared" si="39"/>
        <v>1001.355</v>
      </c>
      <c r="I27" s="32">
        <f t="shared" si="2"/>
        <v>1005.578571</v>
      </c>
      <c r="J27" s="37">
        <f t="shared" si="8"/>
        <v>1008.09375</v>
      </c>
      <c r="K27" s="32">
        <f t="shared" si="9"/>
        <v>1008.244444</v>
      </c>
      <c r="L27" s="32">
        <f t="shared" si="15"/>
        <v>1008.247</v>
      </c>
      <c r="M27" s="32">
        <f t="shared" si="16"/>
        <v>1007.191818</v>
      </c>
      <c r="N27" s="32">
        <f t="shared" si="17"/>
        <v>1006.604167</v>
      </c>
      <c r="O27" s="32">
        <f t="shared" si="18"/>
        <v>1006.17</v>
      </c>
      <c r="P27" s="32">
        <f t="shared" si="19"/>
        <v>1006.559286</v>
      </c>
      <c r="Q27" s="32">
        <f t="shared" si="25"/>
        <v>1007.438667</v>
      </c>
      <c r="R27" s="4">
        <f t="shared" si="26"/>
        <v>1009.17125</v>
      </c>
      <c r="S27" s="4">
        <f t="shared" si="32"/>
        <v>1011.345882</v>
      </c>
      <c r="T27" s="4">
        <f t="shared" si="33"/>
        <v>1013.28</v>
      </c>
      <c r="U27" s="4">
        <f t="shared" si="34"/>
        <v>1014.738947</v>
      </c>
      <c r="V27" s="4">
        <f t="shared" si="40"/>
        <v>1016.009</v>
      </c>
      <c r="W27" s="189"/>
      <c r="X27" s="192"/>
      <c r="Y27" s="191"/>
    </row>
    <row r="28">
      <c r="A28" s="30">
        <v>46015.0</v>
      </c>
      <c r="B28" s="3">
        <v>999.0</v>
      </c>
      <c r="C28" s="3">
        <v>1002.85</v>
      </c>
      <c r="D28" s="32">
        <f t="shared" si="35"/>
        <v>1006.67</v>
      </c>
      <c r="E28" s="32">
        <f t="shared" si="36"/>
        <v>1005.916667</v>
      </c>
      <c r="F28" s="32">
        <f t="shared" si="37"/>
        <v>1001.6575</v>
      </c>
      <c r="G28" s="32">
        <f t="shared" si="38"/>
        <v>998.606</v>
      </c>
      <c r="H28" s="32">
        <f t="shared" si="39"/>
        <v>999.6383333</v>
      </c>
      <c r="I28" s="32">
        <f t="shared" si="2"/>
        <v>1001.568571</v>
      </c>
      <c r="J28" s="37">
        <f t="shared" si="8"/>
        <v>1005.2375</v>
      </c>
      <c r="K28" s="32">
        <f t="shared" si="9"/>
        <v>1007.511111</v>
      </c>
      <c r="L28" s="32">
        <f t="shared" si="15"/>
        <v>1007.705</v>
      </c>
      <c r="M28" s="32">
        <f t="shared" si="16"/>
        <v>1007.756364</v>
      </c>
      <c r="N28" s="32">
        <f t="shared" si="17"/>
        <v>1006.83</v>
      </c>
      <c r="O28" s="32">
        <f t="shared" si="18"/>
        <v>1006.315385</v>
      </c>
      <c r="P28" s="32">
        <f t="shared" si="19"/>
        <v>1005.932857</v>
      </c>
      <c r="Q28" s="32">
        <f t="shared" si="25"/>
        <v>1006.312</v>
      </c>
      <c r="R28" s="4">
        <f t="shared" si="26"/>
        <v>1007.151875</v>
      </c>
      <c r="S28" s="4">
        <f t="shared" si="32"/>
        <v>1008.799412</v>
      </c>
      <c r="T28" s="4">
        <f t="shared" si="33"/>
        <v>1010.873889</v>
      </c>
      <c r="U28" s="4">
        <f t="shared" si="34"/>
        <v>1012.731053</v>
      </c>
      <c r="V28" s="4">
        <f t="shared" si="40"/>
        <v>1014.1445</v>
      </c>
      <c r="W28" s="189"/>
      <c r="X28" s="192"/>
      <c r="Y28" s="191"/>
    </row>
    <row r="29">
      <c r="A29" s="30">
        <v>46017.0</v>
      </c>
      <c r="B29" s="3">
        <v>986.5</v>
      </c>
      <c r="C29" s="3">
        <v>990.26</v>
      </c>
      <c r="D29" s="32">
        <f t="shared" si="35"/>
        <v>996.555</v>
      </c>
      <c r="E29" s="32">
        <f t="shared" si="36"/>
        <v>1001.2</v>
      </c>
      <c r="F29" s="32">
        <f t="shared" si="37"/>
        <v>1002.0025</v>
      </c>
      <c r="G29" s="32">
        <f t="shared" si="38"/>
        <v>999.378</v>
      </c>
      <c r="H29" s="32">
        <f t="shared" si="39"/>
        <v>997.215</v>
      </c>
      <c r="I29" s="32">
        <f t="shared" si="2"/>
        <v>998.2985714</v>
      </c>
      <c r="J29" s="37">
        <f t="shared" si="8"/>
        <v>1000.155</v>
      </c>
      <c r="K29" s="32">
        <f t="shared" si="9"/>
        <v>1003.573333</v>
      </c>
      <c r="L29" s="32">
        <f t="shared" si="15"/>
        <v>1005.786</v>
      </c>
      <c r="M29" s="32">
        <f t="shared" si="16"/>
        <v>1006.119091</v>
      </c>
      <c r="N29" s="32">
        <f t="shared" si="17"/>
        <v>1006.298333</v>
      </c>
      <c r="O29" s="32">
        <f t="shared" si="18"/>
        <v>1005.555385</v>
      </c>
      <c r="P29" s="32">
        <f t="shared" si="19"/>
        <v>1005.168571</v>
      </c>
      <c r="Q29" s="32">
        <f t="shared" si="25"/>
        <v>1004.888</v>
      </c>
      <c r="R29" s="4">
        <f t="shared" si="26"/>
        <v>1005.30875</v>
      </c>
      <c r="S29" s="4">
        <f t="shared" si="32"/>
        <v>1006.158235</v>
      </c>
      <c r="T29" s="4">
        <f t="shared" si="33"/>
        <v>1007.769444</v>
      </c>
      <c r="U29" s="4">
        <f t="shared" si="34"/>
        <v>1009.788947</v>
      </c>
      <c r="V29" s="4">
        <f t="shared" si="40"/>
        <v>1011.6075</v>
      </c>
      <c r="W29" s="189"/>
      <c r="X29" s="192"/>
      <c r="Y29" s="191"/>
    </row>
    <row r="30">
      <c r="A30" s="30">
        <v>46020.0</v>
      </c>
      <c r="B30" s="3">
        <v>990.5</v>
      </c>
      <c r="C30" s="3">
        <v>997.59</v>
      </c>
      <c r="D30" s="32">
        <f t="shared" si="35"/>
        <v>993.925</v>
      </c>
      <c r="E30" s="32">
        <f t="shared" si="36"/>
        <v>996.9</v>
      </c>
      <c r="F30" s="32">
        <f t="shared" si="37"/>
        <v>1000.2975</v>
      </c>
      <c r="G30" s="32">
        <f t="shared" si="38"/>
        <v>1001.12</v>
      </c>
      <c r="H30" s="32">
        <f t="shared" si="39"/>
        <v>999.08</v>
      </c>
      <c r="I30" s="32">
        <f t="shared" si="2"/>
        <v>997.2685714</v>
      </c>
      <c r="J30" s="37">
        <f t="shared" si="8"/>
        <v>998.21</v>
      </c>
      <c r="K30" s="32">
        <f t="shared" si="9"/>
        <v>999.87</v>
      </c>
      <c r="L30" s="32">
        <f t="shared" si="15"/>
        <v>1002.975</v>
      </c>
      <c r="M30" s="32">
        <f t="shared" si="16"/>
        <v>1005.040909</v>
      </c>
      <c r="N30" s="32">
        <f t="shared" si="17"/>
        <v>1005.408333</v>
      </c>
      <c r="O30" s="32">
        <f t="shared" si="18"/>
        <v>1005.628462</v>
      </c>
      <c r="P30" s="32">
        <f t="shared" si="19"/>
        <v>1004.986429</v>
      </c>
      <c r="Q30" s="32">
        <f t="shared" si="25"/>
        <v>1004.663333</v>
      </c>
      <c r="R30" s="4">
        <f t="shared" si="26"/>
        <v>1004.431875</v>
      </c>
      <c r="S30" s="4">
        <f t="shared" si="32"/>
        <v>1004.854706</v>
      </c>
      <c r="T30" s="4">
        <f t="shared" si="33"/>
        <v>1005.682222</v>
      </c>
      <c r="U30" s="4">
        <f t="shared" si="34"/>
        <v>1007.233684</v>
      </c>
      <c r="V30" s="4">
        <f t="shared" si="40"/>
        <v>1009.179</v>
      </c>
      <c r="W30" s="189"/>
      <c r="X30" s="192"/>
      <c r="Y30" s="191"/>
    </row>
    <row r="31">
      <c r="A31" s="30">
        <v>46021.0</v>
      </c>
      <c r="B31" s="3">
        <v>1021.3</v>
      </c>
      <c r="C31" s="3">
        <v>1013.1</v>
      </c>
      <c r="D31" s="32">
        <f t="shared" si="35"/>
        <v>1005.345</v>
      </c>
      <c r="E31" s="32">
        <f t="shared" si="36"/>
        <v>1000.316667</v>
      </c>
      <c r="F31" s="32">
        <f t="shared" si="37"/>
        <v>1000.95</v>
      </c>
      <c r="G31" s="32">
        <f t="shared" si="38"/>
        <v>1002.858</v>
      </c>
      <c r="H31" s="32">
        <f t="shared" si="39"/>
        <v>1003.116667</v>
      </c>
      <c r="I31" s="32">
        <f t="shared" si="2"/>
        <v>1001.082857</v>
      </c>
      <c r="J31" s="37">
        <f t="shared" si="8"/>
        <v>999.2475</v>
      </c>
      <c r="K31" s="32">
        <f t="shared" si="9"/>
        <v>999.8644444</v>
      </c>
      <c r="L31" s="32">
        <f t="shared" si="15"/>
        <v>1001.193</v>
      </c>
      <c r="M31" s="32">
        <f t="shared" si="16"/>
        <v>1003.895455</v>
      </c>
      <c r="N31" s="32">
        <f t="shared" si="17"/>
        <v>1005.7125</v>
      </c>
      <c r="O31" s="32">
        <f t="shared" si="18"/>
        <v>1006</v>
      </c>
      <c r="P31" s="32">
        <f t="shared" si="19"/>
        <v>1006.162143</v>
      </c>
      <c r="Q31" s="32">
        <f t="shared" si="25"/>
        <v>1005.527333</v>
      </c>
      <c r="R31" s="4">
        <f t="shared" si="26"/>
        <v>1005.190625</v>
      </c>
      <c r="S31" s="4">
        <f t="shared" si="32"/>
        <v>1004.941765</v>
      </c>
      <c r="T31" s="4">
        <f t="shared" si="33"/>
        <v>1005.312778</v>
      </c>
      <c r="U31" s="4">
        <f t="shared" si="34"/>
        <v>1006.072632</v>
      </c>
      <c r="V31" s="4">
        <f t="shared" si="40"/>
        <v>1007.527</v>
      </c>
      <c r="W31" s="189"/>
      <c r="X31" s="192"/>
      <c r="Y31" s="191"/>
    </row>
    <row r="32">
      <c r="A32" s="30">
        <v>46022.0</v>
      </c>
      <c r="B32" s="3">
        <v>1053.8</v>
      </c>
      <c r="C32" s="3">
        <v>1056.71</v>
      </c>
      <c r="D32" s="32">
        <f t="shared" si="35"/>
        <v>1034.905</v>
      </c>
      <c r="E32" s="32">
        <f t="shared" si="36"/>
        <v>1022.466667</v>
      </c>
      <c r="F32" s="32">
        <f t="shared" si="37"/>
        <v>1014.415</v>
      </c>
      <c r="G32" s="32">
        <f t="shared" si="38"/>
        <v>1012.102</v>
      </c>
      <c r="H32" s="32">
        <f t="shared" si="39"/>
        <v>1011.833333</v>
      </c>
      <c r="I32" s="32">
        <f t="shared" si="2"/>
        <v>1010.772857</v>
      </c>
      <c r="J32" s="37">
        <f t="shared" si="8"/>
        <v>1008.03625</v>
      </c>
      <c r="K32" s="32">
        <f t="shared" si="9"/>
        <v>1005.632222</v>
      </c>
      <c r="L32" s="32">
        <f t="shared" si="15"/>
        <v>1005.549</v>
      </c>
      <c r="M32" s="32">
        <f t="shared" si="16"/>
        <v>1006.24</v>
      </c>
      <c r="N32" s="32">
        <f t="shared" si="17"/>
        <v>1008.296667</v>
      </c>
      <c r="O32" s="32">
        <f t="shared" si="18"/>
        <v>1009.635385</v>
      </c>
      <c r="P32" s="32">
        <f t="shared" si="19"/>
        <v>1009.622143</v>
      </c>
      <c r="Q32" s="32">
        <f t="shared" si="25"/>
        <v>1009.532</v>
      </c>
      <c r="R32" s="4">
        <f t="shared" si="26"/>
        <v>1008.72625</v>
      </c>
      <c r="S32" s="4">
        <f t="shared" si="32"/>
        <v>1008.221176</v>
      </c>
      <c r="T32" s="4">
        <f t="shared" si="33"/>
        <v>1007.817778</v>
      </c>
      <c r="U32" s="4">
        <f t="shared" si="34"/>
        <v>1008.017895</v>
      </c>
      <c r="V32" s="4">
        <f t="shared" si="40"/>
        <v>1008.6045</v>
      </c>
      <c r="W32" s="189"/>
      <c r="X32" s="192"/>
      <c r="Y32" s="191"/>
    </row>
    <row r="33">
      <c r="A33" s="30">
        <v>46023.0</v>
      </c>
      <c r="B33" s="3">
        <v>1068.4</v>
      </c>
      <c r="C33" s="3">
        <v>1060.29</v>
      </c>
      <c r="D33" s="32">
        <f t="shared" si="35"/>
        <v>1058.5</v>
      </c>
      <c r="E33" s="32">
        <f t="shared" si="36"/>
        <v>1043.366667</v>
      </c>
      <c r="F33" s="32">
        <f t="shared" si="37"/>
        <v>1031.9225</v>
      </c>
      <c r="G33" s="32">
        <f t="shared" si="38"/>
        <v>1023.59</v>
      </c>
      <c r="H33" s="32">
        <f t="shared" si="39"/>
        <v>1020.133333</v>
      </c>
      <c r="I33" s="32">
        <f t="shared" si="2"/>
        <v>1018.755714</v>
      </c>
      <c r="J33" s="37">
        <f t="shared" si="8"/>
        <v>1016.9625</v>
      </c>
      <c r="K33" s="32">
        <f t="shared" si="9"/>
        <v>1013.842222</v>
      </c>
      <c r="L33" s="32">
        <f t="shared" si="15"/>
        <v>1011.098</v>
      </c>
      <c r="M33" s="32">
        <f t="shared" si="16"/>
        <v>1010.525455</v>
      </c>
      <c r="N33" s="32">
        <f t="shared" si="17"/>
        <v>1010.744167</v>
      </c>
      <c r="O33" s="32">
        <f t="shared" si="18"/>
        <v>1012.296154</v>
      </c>
      <c r="P33" s="32">
        <f t="shared" si="19"/>
        <v>1013.253571</v>
      </c>
      <c r="Q33" s="32">
        <f t="shared" si="25"/>
        <v>1013</v>
      </c>
      <c r="R33" s="4">
        <f t="shared" si="26"/>
        <v>1012.704375</v>
      </c>
      <c r="S33" s="4">
        <f t="shared" si="32"/>
        <v>1011.759412</v>
      </c>
      <c r="T33" s="4">
        <f t="shared" si="33"/>
        <v>1011.113889</v>
      </c>
      <c r="U33" s="4">
        <f t="shared" si="34"/>
        <v>1010.579474</v>
      </c>
      <c r="V33" s="4">
        <f t="shared" si="40"/>
        <v>1010.6315</v>
      </c>
      <c r="W33" s="189"/>
      <c r="X33" s="192"/>
      <c r="Y33" s="191"/>
    </row>
    <row r="34">
      <c r="A34" s="30">
        <v>46024.0</v>
      </c>
      <c r="B34" s="3">
        <v>1080.3</v>
      </c>
      <c r="C34" s="3">
        <v>1077.69</v>
      </c>
      <c r="D34" s="32">
        <f t="shared" si="35"/>
        <v>1068.99</v>
      </c>
      <c r="E34" s="32">
        <f t="shared" si="36"/>
        <v>1064.896667</v>
      </c>
      <c r="F34" s="32">
        <f t="shared" si="37"/>
        <v>1051.9475</v>
      </c>
      <c r="G34" s="32">
        <f t="shared" si="38"/>
        <v>1041.076</v>
      </c>
      <c r="H34" s="32">
        <f t="shared" si="39"/>
        <v>1032.606667</v>
      </c>
      <c r="I34" s="32">
        <f t="shared" si="2"/>
        <v>1028.355714</v>
      </c>
      <c r="J34" s="37">
        <f t="shared" si="8"/>
        <v>1026.1225</v>
      </c>
      <c r="K34" s="32">
        <f t="shared" si="9"/>
        <v>1023.71</v>
      </c>
      <c r="L34" s="32">
        <f t="shared" si="15"/>
        <v>1020.227</v>
      </c>
      <c r="M34" s="32">
        <f t="shared" si="16"/>
        <v>1017.151818</v>
      </c>
      <c r="N34" s="32">
        <f t="shared" si="17"/>
        <v>1016.1225</v>
      </c>
      <c r="O34" s="32">
        <f t="shared" si="18"/>
        <v>1015.893846</v>
      </c>
      <c r="P34" s="32">
        <f t="shared" si="19"/>
        <v>1016.967143</v>
      </c>
      <c r="Q34" s="32">
        <f t="shared" si="25"/>
        <v>1017.549333</v>
      </c>
      <c r="R34" s="4">
        <f t="shared" si="26"/>
        <v>1017.043125</v>
      </c>
      <c r="S34" s="4">
        <f t="shared" si="32"/>
        <v>1016.527059</v>
      </c>
      <c r="T34" s="4">
        <f t="shared" si="33"/>
        <v>1015.422222</v>
      </c>
      <c r="U34" s="4">
        <f t="shared" si="34"/>
        <v>1014.617895</v>
      </c>
      <c r="V34" s="4">
        <f t="shared" si="40"/>
        <v>1013.935</v>
      </c>
      <c r="W34" s="189"/>
      <c r="X34" s="192"/>
      <c r="Y34" s="191"/>
    </row>
    <row r="35">
      <c r="A35" s="30">
        <v>46027.0</v>
      </c>
      <c r="B35" s="3">
        <v>1081.6</v>
      </c>
      <c r="C35" s="3">
        <v>1080.17</v>
      </c>
      <c r="D35" s="75">
        <f>SUM(C34:C35)/2</f>
        <v>1078.93</v>
      </c>
      <c r="E35" s="201">
        <f>SUM(C33:C35)/3</f>
        <v>1072.716667</v>
      </c>
      <c r="F35" s="80">
        <f>SUM(C32:C35)/4</f>
        <v>1068.715</v>
      </c>
      <c r="G35" s="87">
        <f>SUM(C31:C35)/5</f>
        <v>1057.592</v>
      </c>
      <c r="H35" s="82">
        <f>SUM(C30:C35)/6</f>
        <v>1047.591667</v>
      </c>
      <c r="I35" s="72">
        <f t="shared" si="2"/>
        <v>1039.401429</v>
      </c>
      <c r="J35" s="72">
        <f t="shared" si="8"/>
        <v>1034.8325</v>
      </c>
      <c r="K35" s="72">
        <f t="shared" si="9"/>
        <v>1032.127778</v>
      </c>
      <c r="L35" s="82">
        <f t="shared" si="15"/>
        <v>1029.356</v>
      </c>
      <c r="M35" s="57">
        <f t="shared" si="16"/>
        <v>1025.676364</v>
      </c>
      <c r="N35" s="202">
        <f t="shared" si="17"/>
        <v>1022.403333</v>
      </c>
      <c r="O35" s="65">
        <f t="shared" si="18"/>
        <v>1021.049231</v>
      </c>
      <c r="P35" s="58">
        <f t="shared" si="19"/>
        <v>1020.485</v>
      </c>
      <c r="Q35" s="65">
        <f t="shared" si="25"/>
        <v>1021.180667</v>
      </c>
      <c r="R35" s="64">
        <f t="shared" si="26"/>
        <v>1021.463125</v>
      </c>
      <c r="S35" s="73">
        <f t="shared" si="32"/>
        <v>1020.756471</v>
      </c>
      <c r="T35" s="73">
        <f t="shared" si="33"/>
        <v>1020.062778</v>
      </c>
      <c r="U35" s="73">
        <f t="shared" si="34"/>
        <v>1018.83</v>
      </c>
      <c r="V35" s="64">
        <f t="shared" si="40"/>
        <v>1017.8955</v>
      </c>
      <c r="W35" s="189"/>
      <c r="X35" s="192"/>
      <c r="Y35" s="191"/>
    </row>
    <row r="36">
      <c r="A36" s="30">
        <v>46028.0</v>
      </c>
      <c r="B36" s="3">
        <v>1079.8</v>
      </c>
      <c r="C36" s="3">
        <v>1083.21</v>
      </c>
      <c r="D36" s="32">
        <f t="shared" ref="D36:D51" si="41">SUM(C35:C36)/2</f>
        <v>1081.69</v>
      </c>
      <c r="E36" s="32">
        <f t="shared" ref="E36:E51" si="42">SUM(C34:C36)/3</f>
        <v>1080.356667</v>
      </c>
      <c r="F36" s="32">
        <f t="shared" ref="F36:F51" si="43">SUM(C33:C36)/4</f>
        <v>1075.34</v>
      </c>
      <c r="G36" s="32">
        <f t="shared" ref="G36:G51" si="44">SUM(C32:C36)/5</f>
        <v>1071.614</v>
      </c>
      <c r="H36" s="32">
        <f t="shared" ref="H36:H51" si="45">SUM(C31:C36)/6</f>
        <v>1061.861667</v>
      </c>
      <c r="I36" s="32">
        <f t="shared" si="2"/>
        <v>1052.68</v>
      </c>
      <c r="J36" s="37">
        <f t="shared" si="8"/>
        <v>1044.8775</v>
      </c>
      <c r="K36" s="32">
        <f t="shared" si="9"/>
        <v>1040.207778</v>
      </c>
      <c r="L36" s="32">
        <f t="shared" si="15"/>
        <v>1037.236</v>
      </c>
      <c r="M36" s="32">
        <f t="shared" si="16"/>
        <v>1034.251818</v>
      </c>
      <c r="N36" s="32">
        <f t="shared" si="17"/>
        <v>1030.470833</v>
      </c>
      <c r="O36" s="32">
        <f t="shared" si="18"/>
        <v>1027.080769</v>
      </c>
      <c r="P36" s="32">
        <f t="shared" si="19"/>
        <v>1025.489286</v>
      </c>
      <c r="Q36" s="32">
        <f t="shared" si="25"/>
        <v>1024.666667</v>
      </c>
      <c r="R36" s="4">
        <f t="shared" si="26"/>
        <v>1025.0575</v>
      </c>
      <c r="S36" s="4">
        <f t="shared" si="32"/>
        <v>1025.095294</v>
      </c>
      <c r="T36" s="4">
        <f t="shared" si="33"/>
        <v>1024.226111</v>
      </c>
      <c r="U36" s="4">
        <f t="shared" si="34"/>
        <v>1023.386316</v>
      </c>
      <c r="V36" s="4">
        <f t="shared" si="40"/>
        <v>1022.049</v>
      </c>
      <c r="W36" s="189"/>
      <c r="X36" s="192"/>
      <c r="Y36" s="191"/>
    </row>
    <row r="37">
      <c r="A37" s="30">
        <v>46029.0</v>
      </c>
      <c r="B37" s="3">
        <v>1074.7</v>
      </c>
      <c r="C37" s="3">
        <v>1076.63</v>
      </c>
      <c r="D37" s="32">
        <f t="shared" si="41"/>
        <v>1079.92</v>
      </c>
      <c r="E37" s="32">
        <f t="shared" si="42"/>
        <v>1080.003333</v>
      </c>
      <c r="F37" s="32">
        <f t="shared" si="43"/>
        <v>1079.425</v>
      </c>
      <c r="G37" s="32">
        <f t="shared" si="44"/>
        <v>1075.598</v>
      </c>
      <c r="H37" s="32">
        <f t="shared" si="45"/>
        <v>1072.45</v>
      </c>
      <c r="I37" s="32">
        <f t="shared" si="2"/>
        <v>1063.971429</v>
      </c>
      <c r="J37" s="37">
        <f t="shared" si="8"/>
        <v>1055.67375</v>
      </c>
      <c r="K37" s="32">
        <f t="shared" si="9"/>
        <v>1048.405556</v>
      </c>
      <c r="L37" s="32">
        <f t="shared" si="15"/>
        <v>1043.85</v>
      </c>
      <c r="M37" s="32">
        <f t="shared" si="16"/>
        <v>1040.817273</v>
      </c>
      <c r="N37" s="32">
        <f t="shared" si="17"/>
        <v>1037.783333</v>
      </c>
      <c r="O37" s="32">
        <f t="shared" si="18"/>
        <v>1034.021538</v>
      </c>
      <c r="P37" s="32">
        <f t="shared" si="19"/>
        <v>1030.62</v>
      </c>
      <c r="Q37" s="32">
        <f t="shared" si="25"/>
        <v>1028.898667</v>
      </c>
      <c r="R37" s="4">
        <f t="shared" si="26"/>
        <v>1027.914375</v>
      </c>
      <c r="S37" s="4">
        <f t="shared" si="32"/>
        <v>1028.091176</v>
      </c>
      <c r="T37" s="4">
        <f t="shared" si="33"/>
        <v>1027.958333</v>
      </c>
      <c r="U37" s="4">
        <f t="shared" si="34"/>
        <v>1026.984211</v>
      </c>
      <c r="V37" s="4">
        <f t="shared" si="40"/>
        <v>1026.0485</v>
      </c>
      <c r="W37" s="189"/>
      <c r="X37" s="192"/>
      <c r="Y37" s="191"/>
    </row>
    <row r="38">
      <c r="A38" s="30">
        <v>46030.0</v>
      </c>
      <c r="B38" s="3">
        <v>1013.6</v>
      </c>
      <c r="C38" s="3">
        <v>1028.84</v>
      </c>
      <c r="D38" s="32">
        <f t="shared" si="41"/>
        <v>1052.735</v>
      </c>
      <c r="E38" s="32">
        <f t="shared" si="42"/>
        <v>1062.893333</v>
      </c>
      <c r="F38" s="32">
        <f t="shared" si="43"/>
        <v>1067.2125</v>
      </c>
      <c r="G38" s="32">
        <f t="shared" si="44"/>
        <v>1069.308</v>
      </c>
      <c r="H38" s="32">
        <f t="shared" si="45"/>
        <v>1067.805</v>
      </c>
      <c r="I38" s="32">
        <f t="shared" si="2"/>
        <v>1066.22</v>
      </c>
      <c r="J38" s="37">
        <f t="shared" si="8"/>
        <v>1059.58</v>
      </c>
      <c r="K38" s="32">
        <f t="shared" si="9"/>
        <v>1052.692222</v>
      </c>
      <c r="L38" s="32">
        <f t="shared" si="15"/>
        <v>1046.449</v>
      </c>
      <c r="M38" s="32">
        <f t="shared" si="16"/>
        <v>1042.485455</v>
      </c>
      <c r="N38" s="32">
        <f t="shared" si="17"/>
        <v>1039.819167</v>
      </c>
      <c r="O38" s="32">
        <f t="shared" si="18"/>
        <v>1037.095385</v>
      </c>
      <c r="P38" s="32">
        <f t="shared" si="19"/>
        <v>1033.651429</v>
      </c>
      <c r="Q38" s="32">
        <f t="shared" si="25"/>
        <v>1030.501333</v>
      </c>
      <c r="R38" s="4">
        <f t="shared" si="26"/>
        <v>1028.895</v>
      </c>
      <c r="S38" s="4">
        <f t="shared" si="32"/>
        <v>1027.968824</v>
      </c>
      <c r="T38" s="4">
        <f t="shared" si="33"/>
        <v>1028.132778</v>
      </c>
      <c r="U38" s="4">
        <f t="shared" si="34"/>
        <v>1028.004737</v>
      </c>
      <c r="V38" s="4">
        <f t="shared" si="40"/>
        <v>1027.077</v>
      </c>
      <c r="W38" s="189"/>
      <c r="X38" s="192"/>
      <c r="Y38" s="191"/>
    </row>
    <row r="39">
      <c r="A39" s="30">
        <v>46031.0</v>
      </c>
      <c r="B39" s="3">
        <v>1010.3</v>
      </c>
      <c r="C39" s="3">
        <v>1013.05</v>
      </c>
      <c r="D39" s="32">
        <f t="shared" si="41"/>
        <v>1020.945</v>
      </c>
      <c r="E39" s="32">
        <f t="shared" si="42"/>
        <v>1039.506667</v>
      </c>
      <c r="F39" s="32">
        <f t="shared" si="43"/>
        <v>1050.4325</v>
      </c>
      <c r="G39" s="32">
        <f t="shared" si="44"/>
        <v>1056.38</v>
      </c>
      <c r="H39" s="32">
        <f t="shared" si="45"/>
        <v>1059.931667</v>
      </c>
      <c r="I39" s="32">
        <f t="shared" si="2"/>
        <v>1059.982857</v>
      </c>
      <c r="J39" s="37">
        <f t="shared" si="8"/>
        <v>1059.57375</v>
      </c>
      <c r="K39" s="32">
        <f t="shared" si="9"/>
        <v>1054.41</v>
      </c>
      <c r="L39" s="32">
        <f t="shared" si="15"/>
        <v>1048.728</v>
      </c>
      <c r="M39" s="32">
        <f t="shared" si="16"/>
        <v>1043.412727</v>
      </c>
      <c r="N39" s="32">
        <f t="shared" si="17"/>
        <v>1040.0325</v>
      </c>
      <c r="O39" s="32">
        <f t="shared" si="18"/>
        <v>1037.76</v>
      </c>
      <c r="P39" s="32">
        <f t="shared" si="19"/>
        <v>1035.377857</v>
      </c>
      <c r="Q39" s="32">
        <f t="shared" si="25"/>
        <v>1032.278</v>
      </c>
      <c r="R39" s="4">
        <f t="shared" si="26"/>
        <v>1029.410625</v>
      </c>
      <c r="S39" s="4">
        <f t="shared" si="32"/>
        <v>1027.962941</v>
      </c>
      <c r="T39" s="4">
        <f t="shared" si="33"/>
        <v>1027.14</v>
      </c>
      <c r="U39" s="4">
        <f t="shared" si="34"/>
        <v>1027.338947</v>
      </c>
      <c r="V39" s="4">
        <f t="shared" si="40"/>
        <v>1027.257</v>
      </c>
      <c r="W39" s="189"/>
      <c r="X39" s="192"/>
      <c r="Y39" s="191"/>
    </row>
    <row r="40">
      <c r="A40" s="30">
        <v>46034.0</v>
      </c>
      <c r="B40" s="3">
        <v>1023.4</v>
      </c>
      <c r="C40" s="3">
        <v>1012.88</v>
      </c>
      <c r="D40" s="32">
        <f t="shared" si="41"/>
        <v>1012.965</v>
      </c>
      <c r="E40" s="32">
        <f t="shared" si="42"/>
        <v>1018.256667</v>
      </c>
      <c r="F40" s="32">
        <f t="shared" si="43"/>
        <v>1032.85</v>
      </c>
      <c r="G40" s="32">
        <f t="shared" si="44"/>
        <v>1042.922</v>
      </c>
      <c r="H40" s="32">
        <f t="shared" si="45"/>
        <v>1049.13</v>
      </c>
      <c r="I40" s="32">
        <f t="shared" si="2"/>
        <v>1053.21</v>
      </c>
      <c r="J40" s="37">
        <f t="shared" si="8"/>
        <v>1054.095</v>
      </c>
      <c r="K40" s="32">
        <f t="shared" si="9"/>
        <v>1054.385556</v>
      </c>
      <c r="L40" s="32">
        <f t="shared" si="15"/>
        <v>1050.257</v>
      </c>
      <c r="M40" s="32">
        <f t="shared" si="16"/>
        <v>1045.469091</v>
      </c>
      <c r="N40" s="32">
        <f t="shared" si="17"/>
        <v>1040.868333</v>
      </c>
      <c r="O40" s="32">
        <f t="shared" si="18"/>
        <v>1037.943846</v>
      </c>
      <c r="P40" s="32">
        <f t="shared" si="19"/>
        <v>1035.982857</v>
      </c>
      <c r="Q40" s="32">
        <f t="shared" si="25"/>
        <v>1033.878</v>
      </c>
      <c r="R40" s="4">
        <f t="shared" si="26"/>
        <v>1031.065625</v>
      </c>
      <c r="S40" s="4">
        <f t="shared" si="32"/>
        <v>1028.438235</v>
      </c>
      <c r="T40" s="4">
        <f t="shared" si="33"/>
        <v>1027.125</v>
      </c>
      <c r="U40" s="4">
        <f t="shared" si="34"/>
        <v>1026.389474</v>
      </c>
      <c r="V40" s="4">
        <f t="shared" si="40"/>
        <v>1026.616</v>
      </c>
      <c r="W40" s="189"/>
      <c r="X40" s="192"/>
      <c r="Y40" s="191"/>
    </row>
    <row r="41">
      <c r="A41" s="30">
        <v>46035.0</v>
      </c>
      <c r="B41" s="3">
        <v>1010.8</v>
      </c>
      <c r="C41" s="3">
        <v>1015.49</v>
      </c>
      <c r="D41" s="32">
        <f t="shared" si="41"/>
        <v>1014.185</v>
      </c>
      <c r="E41" s="32">
        <f t="shared" si="42"/>
        <v>1013.806667</v>
      </c>
      <c r="F41" s="32">
        <f t="shared" si="43"/>
        <v>1017.565</v>
      </c>
      <c r="G41" s="32">
        <f t="shared" si="44"/>
        <v>1029.378</v>
      </c>
      <c r="H41" s="32">
        <f t="shared" si="45"/>
        <v>1038.35</v>
      </c>
      <c r="I41" s="32">
        <f t="shared" si="2"/>
        <v>1044.324286</v>
      </c>
      <c r="J41" s="37">
        <f t="shared" si="8"/>
        <v>1048.495</v>
      </c>
      <c r="K41" s="32">
        <f t="shared" si="9"/>
        <v>1049.805556</v>
      </c>
      <c r="L41" s="32">
        <f t="shared" si="15"/>
        <v>1050.496</v>
      </c>
      <c r="M41" s="32">
        <f t="shared" si="16"/>
        <v>1047.096364</v>
      </c>
      <c r="N41" s="32">
        <f t="shared" si="17"/>
        <v>1042.970833</v>
      </c>
      <c r="O41" s="32">
        <f t="shared" si="18"/>
        <v>1038.916154</v>
      </c>
      <c r="P41" s="32">
        <f t="shared" si="19"/>
        <v>1036.34</v>
      </c>
      <c r="Q41" s="32">
        <f t="shared" si="25"/>
        <v>1034.616667</v>
      </c>
      <c r="R41" s="4">
        <f t="shared" si="26"/>
        <v>1032.72875</v>
      </c>
      <c r="S41" s="4">
        <f t="shared" si="32"/>
        <v>1030.149412</v>
      </c>
      <c r="T41" s="4">
        <f t="shared" si="33"/>
        <v>1027.718889</v>
      </c>
      <c r="U41" s="4">
        <f t="shared" si="34"/>
        <v>1026.512632</v>
      </c>
      <c r="V41" s="4">
        <f t="shared" si="40"/>
        <v>1025.8445</v>
      </c>
      <c r="W41" s="189"/>
      <c r="X41" s="192"/>
      <c r="Y41" s="191"/>
    </row>
    <row r="42">
      <c r="A42" s="30">
        <v>46036.0</v>
      </c>
      <c r="B42" s="3">
        <v>1040.7</v>
      </c>
      <c r="C42" s="3">
        <v>1035.96</v>
      </c>
      <c r="D42" s="32">
        <f t="shared" si="41"/>
        <v>1025.725</v>
      </c>
      <c r="E42" s="32">
        <f t="shared" si="42"/>
        <v>1021.443333</v>
      </c>
      <c r="F42" s="32">
        <f t="shared" si="43"/>
        <v>1019.345</v>
      </c>
      <c r="G42" s="32">
        <f t="shared" si="44"/>
        <v>1021.244</v>
      </c>
      <c r="H42" s="32">
        <f t="shared" si="45"/>
        <v>1030.475</v>
      </c>
      <c r="I42" s="32">
        <f t="shared" si="2"/>
        <v>1038.008571</v>
      </c>
      <c r="J42" s="37">
        <f t="shared" si="8"/>
        <v>1043.27875</v>
      </c>
      <c r="K42" s="32">
        <f t="shared" si="9"/>
        <v>1047.102222</v>
      </c>
      <c r="L42" s="32">
        <f t="shared" si="15"/>
        <v>1048.421</v>
      </c>
      <c r="M42" s="32">
        <f t="shared" si="16"/>
        <v>1049.174545</v>
      </c>
      <c r="N42" s="32">
        <f t="shared" si="17"/>
        <v>1046.168333</v>
      </c>
      <c r="O42" s="32">
        <f t="shared" si="18"/>
        <v>1042.431538</v>
      </c>
      <c r="P42" s="32">
        <f t="shared" si="19"/>
        <v>1038.705</v>
      </c>
      <c r="Q42" s="32">
        <f t="shared" si="25"/>
        <v>1036.314667</v>
      </c>
      <c r="R42" s="4">
        <f t="shared" si="26"/>
        <v>1034.700625</v>
      </c>
      <c r="S42" s="4">
        <f t="shared" si="32"/>
        <v>1032.918824</v>
      </c>
      <c r="T42" s="4">
        <f t="shared" si="33"/>
        <v>1030.472222</v>
      </c>
      <c r="U42" s="4">
        <f t="shared" si="34"/>
        <v>1028.152632</v>
      </c>
      <c r="V42" s="4">
        <f t="shared" si="40"/>
        <v>1026.985</v>
      </c>
      <c r="W42" s="189"/>
      <c r="X42" s="192"/>
      <c r="Y42" s="191"/>
    </row>
    <row r="43">
      <c r="A43" s="30">
        <v>46038.0</v>
      </c>
      <c r="B43" s="3">
        <v>1042.9</v>
      </c>
      <c r="C43" s="3">
        <v>1045.37</v>
      </c>
      <c r="D43" s="32">
        <f t="shared" si="41"/>
        <v>1040.665</v>
      </c>
      <c r="E43" s="32">
        <f t="shared" si="42"/>
        <v>1032.273333</v>
      </c>
      <c r="F43" s="32">
        <f t="shared" si="43"/>
        <v>1027.425</v>
      </c>
      <c r="G43" s="32">
        <f t="shared" si="44"/>
        <v>1024.55</v>
      </c>
      <c r="H43" s="32">
        <f t="shared" si="45"/>
        <v>1025.265</v>
      </c>
      <c r="I43" s="32">
        <f t="shared" si="2"/>
        <v>1032.602857</v>
      </c>
      <c r="J43" s="37">
        <f t="shared" si="8"/>
        <v>1038.92875</v>
      </c>
      <c r="K43" s="32">
        <f t="shared" si="9"/>
        <v>1043.511111</v>
      </c>
      <c r="L43" s="32">
        <f t="shared" si="15"/>
        <v>1046.929</v>
      </c>
      <c r="M43" s="32">
        <f t="shared" si="16"/>
        <v>1048.143636</v>
      </c>
      <c r="N43" s="32">
        <f t="shared" si="17"/>
        <v>1048.8575</v>
      </c>
      <c r="O43" s="32">
        <f t="shared" si="18"/>
        <v>1046.106923</v>
      </c>
      <c r="P43" s="32">
        <f t="shared" si="19"/>
        <v>1042.641429</v>
      </c>
      <c r="Q43" s="32">
        <f t="shared" si="25"/>
        <v>1039.149333</v>
      </c>
      <c r="R43" s="4">
        <f t="shared" si="26"/>
        <v>1036.880625</v>
      </c>
      <c r="S43" s="4">
        <f t="shared" si="32"/>
        <v>1035.328235</v>
      </c>
      <c r="T43" s="4">
        <f t="shared" si="33"/>
        <v>1033.610556</v>
      </c>
      <c r="U43" s="4">
        <f t="shared" si="34"/>
        <v>1031.256316</v>
      </c>
      <c r="V43" s="4">
        <f t="shared" si="40"/>
        <v>1029.0135</v>
      </c>
      <c r="W43" s="189"/>
      <c r="X43" s="192"/>
      <c r="Y43" s="191"/>
    </row>
    <row r="44">
      <c r="A44" s="30">
        <v>46041.0</v>
      </c>
      <c r="B44" s="3">
        <v>1055.6</v>
      </c>
      <c r="C44" s="3">
        <v>1051.45</v>
      </c>
      <c r="D44" s="32">
        <f t="shared" si="41"/>
        <v>1048.41</v>
      </c>
      <c r="E44" s="32">
        <f t="shared" si="42"/>
        <v>1044.26</v>
      </c>
      <c r="F44" s="32">
        <f t="shared" si="43"/>
        <v>1037.0675</v>
      </c>
      <c r="G44" s="32">
        <f t="shared" si="44"/>
        <v>1032.23</v>
      </c>
      <c r="H44" s="32">
        <f t="shared" si="45"/>
        <v>1029.033333</v>
      </c>
      <c r="I44" s="32">
        <f t="shared" si="2"/>
        <v>1029.005714</v>
      </c>
      <c r="J44" s="37">
        <f t="shared" si="8"/>
        <v>1034.95875</v>
      </c>
      <c r="K44" s="32">
        <f t="shared" si="9"/>
        <v>1040.32</v>
      </c>
      <c r="L44" s="32">
        <f t="shared" si="15"/>
        <v>1044.305</v>
      </c>
      <c r="M44" s="32">
        <f t="shared" si="16"/>
        <v>1047.34</v>
      </c>
      <c r="N44" s="32">
        <f t="shared" si="17"/>
        <v>1048.419167</v>
      </c>
      <c r="O44" s="32">
        <f t="shared" si="18"/>
        <v>1049.056923</v>
      </c>
      <c r="P44" s="32">
        <f t="shared" si="19"/>
        <v>1046.488571</v>
      </c>
      <c r="Q44" s="32">
        <f t="shared" si="25"/>
        <v>1043.228667</v>
      </c>
      <c r="R44" s="4">
        <f t="shared" si="26"/>
        <v>1039.918125</v>
      </c>
      <c r="S44" s="4">
        <f t="shared" si="32"/>
        <v>1037.737647</v>
      </c>
      <c r="T44" s="4">
        <f t="shared" si="33"/>
        <v>1036.223889</v>
      </c>
      <c r="U44" s="4">
        <f t="shared" si="34"/>
        <v>1034.549474</v>
      </c>
      <c r="V44" s="4">
        <f t="shared" si="40"/>
        <v>1032.266</v>
      </c>
      <c r="W44" s="189"/>
      <c r="X44" s="192"/>
      <c r="Y44" s="191"/>
    </row>
    <row r="45">
      <c r="A45" s="30">
        <v>46042.0</v>
      </c>
      <c r="B45" s="3">
        <v>1039.8</v>
      </c>
      <c r="C45" s="3">
        <v>1050.74</v>
      </c>
      <c r="D45" s="32">
        <f t="shared" si="41"/>
        <v>1051.095</v>
      </c>
      <c r="E45" s="32">
        <f t="shared" si="42"/>
        <v>1049.186667</v>
      </c>
      <c r="F45" s="32">
        <f t="shared" si="43"/>
        <v>1045.88</v>
      </c>
      <c r="G45" s="32">
        <f t="shared" si="44"/>
        <v>1039.802</v>
      </c>
      <c r="H45" s="32">
        <f t="shared" si="45"/>
        <v>1035.315</v>
      </c>
      <c r="I45" s="32">
        <f t="shared" si="2"/>
        <v>1032.134286</v>
      </c>
      <c r="J45" s="37">
        <f t="shared" si="8"/>
        <v>1031.7225</v>
      </c>
      <c r="K45" s="32">
        <f t="shared" si="9"/>
        <v>1036.712222</v>
      </c>
      <c r="L45" s="32">
        <f t="shared" si="15"/>
        <v>1041.362</v>
      </c>
      <c r="M45" s="32">
        <f t="shared" si="16"/>
        <v>1044.89</v>
      </c>
      <c r="N45" s="32">
        <f t="shared" si="17"/>
        <v>1047.623333</v>
      </c>
      <c r="O45" s="32">
        <f t="shared" si="18"/>
        <v>1048.597692</v>
      </c>
      <c r="P45" s="32">
        <f t="shared" si="19"/>
        <v>1049.177143</v>
      </c>
      <c r="Q45" s="32">
        <f t="shared" si="25"/>
        <v>1046.772</v>
      </c>
      <c r="R45" s="4">
        <f t="shared" si="26"/>
        <v>1043.698125</v>
      </c>
      <c r="S45" s="4">
        <f t="shared" si="32"/>
        <v>1040.554706</v>
      </c>
      <c r="T45" s="4">
        <f t="shared" si="33"/>
        <v>1038.46</v>
      </c>
      <c r="U45" s="4">
        <f t="shared" si="34"/>
        <v>1036.987895</v>
      </c>
      <c r="V45" s="4">
        <f t="shared" si="40"/>
        <v>1035.359</v>
      </c>
      <c r="W45" s="189"/>
      <c r="X45" s="192"/>
      <c r="Y45" s="191"/>
    </row>
    <row r="46">
      <c r="A46" s="30">
        <v>46043.0</v>
      </c>
      <c r="B46" s="3">
        <v>1041.4</v>
      </c>
      <c r="C46" s="3">
        <v>1041.86</v>
      </c>
      <c r="D46" s="32">
        <f t="shared" si="41"/>
        <v>1046.3</v>
      </c>
      <c r="E46" s="32">
        <f t="shared" si="42"/>
        <v>1048.016667</v>
      </c>
      <c r="F46" s="32">
        <f t="shared" si="43"/>
        <v>1047.355</v>
      </c>
      <c r="G46" s="32">
        <f t="shared" si="44"/>
        <v>1045.076</v>
      </c>
      <c r="H46" s="32">
        <f t="shared" si="45"/>
        <v>1040.145</v>
      </c>
      <c r="I46" s="32">
        <f t="shared" si="2"/>
        <v>1036.25</v>
      </c>
      <c r="J46" s="37">
        <f t="shared" si="8"/>
        <v>1033.35</v>
      </c>
      <c r="K46" s="32">
        <f t="shared" si="9"/>
        <v>1032.848889</v>
      </c>
      <c r="L46" s="32">
        <f t="shared" si="15"/>
        <v>1037.227</v>
      </c>
      <c r="M46" s="32">
        <f t="shared" si="16"/>
        <v>1041.407273</v>
      </c>
      <c r="N46" s="32">
        <f t="shared" si="17"/>
        <v>1044.6375</v>
      </c>
      <c r="O46" s="32">
        <f t="shared" si="18"/>
        <v>1047.18</v>
      </c>
      <c r="P46" s="32">
        <f t="shared" si="19"/>
        <v>1048.116429</v>
      </c>
      <c r="Q46" s="32">
        <f t="shared" si="25"/>
        <v>1048.689333</v>
      </c>
      <c r="R46" s="4">
        <f t="shared" si="26"/>
        <v>1046.465</v>
      </c>
      <c r="S46" s="4">
        <f t="shared" si="32"/>
        <v>1043.59</v>
      </c>
      <c r="T46" s="4">
        <f t="shared" si="33"/>
        <v>1040.627222</v>
      </c>
      <c r="U46" s="4">
        <f t="shared" si="34"/>
        <v>1038.638947</v>
      </c>
      <c r="V46" s="4">
        <f t="shared" si="40"/>
        <v>1037.2315</v>
      </c>
      <c r="W46" s="189"/>
      <c r="X46" s="192"/>
      <c r="Y46" s="191"/>
    </row>
    <row r="47">
      <c r="A47" s="30">
        <v>46044.0</v>
      </c>
      <c r="B47" s="3">
        <v>1076.0</v>
      </c>
      <c r="C47" s="3">
        <v>1070.52</v>
      </c>
      <c r="D47" s="32">
        <f t="shared" si="41"/>
        <v>1056.19</v>
      </c>
      <c r="E47" s="32">
        <f t="shared" si="42"/>
        <v>1054.373333</v>
      </c>
      <c r="F47" s="32">
        <f t="shared" si="43"/>
        <v>1053.6425</v>
      </c>
      <c r="G47" s="32">
        <f t="shared" si="44"/>
        <v>1051.988</v>
      </c>
      <c r="H47" s="32">
        <f t="shared" si="45"/>
        <v>1049.316667</v>
      </c>
      <c r="I47" s="32">
        <f t="shared" si="2"/>
        <v>1044.484286</v>
      </c>
      <c r="J47" s="37">
        <f t="shared" si="8"/>
        <v>1040.53375</v>
      </c>
      <c r="K47" s="32">
        <f t="shared" si="9"/>
        <v>1037.48</v>
      </c>
      <c r="L47" s="32">
        <f t="shared" si="15"/>
        <v>1036.616</v>
      </c>
      <c r="M47" s="32">
        <f t="shared" si="16"/>
        <v>1040.253636</v>
      </c>
      <c r="N47" s="32">
        <f t="shared" si="17"/>
        <v>1043.833333</v>
      </c>
      <c r="O47" s="32">
        <f t="shared" si="18"/>
        <v>1046.628462</v>
      </c>
      <c r="P47" s="32">
        <f t="shared" si="19"/>
        <v>1048.847143</v>
      </c>
      <c r="Q47" s="32">
        <f t="shared" si="25"/>
        <v>1049.61</v>
      </c>
      <c r="R47" s="4">
        <f t="shared" si="26"/>
        <v>1050.05375</v>
      </c>
      <c r="S47" s="4">
        <f t="shared" si="32"/>
        <v>1047.88</v>
      </c>
      <c r="T47" s="4">
        <f t="shared" si="33"/>
        <v>1045.086111</v>
      </c>
      <c r="U47" s="4">
        <f t="shared" si="34"/>
        <v>1042.200526</v>
      </c>
      <c r="V47" s="4">
        <f t="shared" si="40"/>
        <v>1040.233</v>
      </c>
      <c r="W47" s="189"/>
      <c r="X47" s="192"/>
      <c r="Y47" s="191"/>
    </row>
    <row r="48">
      <c r="A48" s="30">
        <v>46045.0</v>
      </c>
      <c r="B48" s="3">
        <v>1063.6</v>
      </c>
      <c r="C48" s="3">
        <v>1083.55</v>
      </c>
      <c r="D48" s="32">
        <f t="shared" si="41"/>
        <v>1077.035</v>
      </c>
      <c r="E48" s="32">
        <f t="shared" si="42"/>
        <v>1065.31</v>
      </c>
      <c r="F48" s="32">
        <f t="shared" si="43"/>
        <v>1061.6675</v>
      </c>
      <c r="G48" s="32">
        <f t="shared" si="44"/>
        <v>1059.624</v>
      </c>
      <c r="H48" s="32">
        <f t="shared" si="45"/>
        <v>1057.248333</v>
      </c>
      <c r="I48" s="32">
        <f t="shared" si="2"/>
        <v>1054.207143</v>
      </c>
      <c r="J48" s="37">
        <f t="shared" si="8"/>
        <v>1049.3675</v>
      </c>
      <c r="K48" s="32">
        <f t="shared" si="9"/>
        <v>1045.313333</v>
      </c>
      <c r="L48" s="32">
        <f t="shared" si="15"/>
        <v>1042.087</v>
      </c>
      <c r="M48" s="32">
        <f t="shared" si="16"/>
        <v>1040.882727</v>
      </c>
      <c r="N48" s="32">
        <f t="shared" si="17"/>
        <v>1043.861667</v>
      </c>
      <c r="O48" s="32">
        <f t="shared" si="18"/>
        <v>1046.888462</v>
      </c>
      <c r="P48" s="32">
        <f t="shared" si="19"/>
        <v>1049.265714</v>
      </c>
      <c r="Q48" s="32">
        <f t="shared" si="25"/>
        <v>1051.160667</v>
      </c>
      <c r="R48" s="4">
        <f t="shared" si="26"/>
        <v>1051.73125</v>
      </c>
      <c r="S48" s="4">
        <f t="shared" si="32"/>
        <v>1052.024118</v>
      </c>
      <c r="T48" s="4">
        <f t="shared" si="33"/>
        <v>1049.861667</v>
      </c>
      <c r="U48" s="4">
        <f t="shared" si="34"/>
        <v>1047.110526</v>
      </c>
      <c r="V48" s="4">
        <f t="shared" si="40"/>
        <v>1044.268</v>
      </c>
      <c r="W48" s="189"/>
      <c r="X48" s="192"/>
      <c r="Y48" s="191"/>
    </row>
    <row r="49">
      <c r="A49" s="30">
        <v>46049.0</v>
      </c>
      <c r="B49" s="3">
        <v>1080.7</v>
      </c>
      <c r="C49" s="3">
        <v>1072.07</v>
      </c>
      <c r="D49" s="32">
        <f t="shared" si="41"/>
        <v>1077.81</v>
      </c>
      <c r="E49" s="32">
        <f t="shared" si="42"/>
        <v>1075.38</v>
      </c>
      <c r="F49" s="32">
        <f t="shared" si="43"/>
        <v>1067</v>
      </c>
      <c r="G49" s="32">
        <f t="shared" si="44"/>
        <v>1063.748</v>
      </c>
      <c r="H49" s="32">
        <f t="shared" si="45"/>
        <v>1061.698333</v>
      </c>
      <c r="I49" s="32">
        <f t="shared" si="2"/>
        <v>1059.365714</v>
      </c>
      <c r="J49" s="37">
        <f t="shared" si="8"/>
        <v>1056.44</v>
      </c>
      <c r="K49" s="32">
        <f t="shared" si="9"/>
        <v>1051.89</v>
      </c>
      <c r="L49" s="32">
        <f t="shared" si="15"/>
        <v>1047.989</v>
      </c>
      <c r="M49" s="32">
        <f t="shared" si="16"/>
        <v>1044.812727</v>
      </c>
      <c r="N49" s="32">
        <f t="shared" si="17"/>
        <v>1043.481667</v>
      </c>
      <c r="O49" s="32">
        <f t="shared" si="18"/>
        <v>1046.031538</v>
      </c>
      <c r="P49" s="32">
        <f t="shared" si="19"/>
        <v>1048.687143</v>
      </c>
      <c r="Q49" s="32">
        <f t="shared" si="25"/>
        <v>1050.786</v>
      </c>
      <c r="R49" s="4">
        <f t="shared" si="26"/>
        <v>1052.4675</v>
      </c>
      <c r="S49" s="4">
        <f t="shared" si="32"/>
        <v>1052.927647</v>
      </c>
      <c r="T49" s="4">
        <f t="shared" si="33"/>
        <v>1053.137778</v>
      </c>
      <c r="U49" s="4">
        <f t="shared" si="34"/>
        <v>1051.030526</v>
      </c>
      <c r="V49" s="4">
        <f t="shared" si="40"/>
        <v>1048.3585</v>
      </c>
      <c r="W49" s="189"/>
      <c r="X49" s="192"/>
      <c r="Y49" s="191"/>
    </row>
    <row r="50">
      <c r="A50" s="30">
        <v>46050.0</v>
      </c>
      <c r="B50" s="3">
        <v>1119.4</v>
      </c>
      <c r="C50" s="3">
        <v>1107.25</v>
      </c>
      <c r="D50" s="32">
        <f t="shared" si="41"/>
        <v>1089.66</v>
      </c>
      <c r="E50" s="32">
        <f t="shared" si="42"/>
        <v>1087.623333</v>
      </c>
      <c r="F50" s="32">
        <f t="shared" si="43"/>
        <v>1083.3475</v>
      </c>
      <c r="G50" s="32">
        <f t="shared" si="44"/>
        <v>1075.05</v>
      </c>
      <c r="H50" s="32">
        <f t="shared" si="45"/>
        <v>1070.998333</v>
      </c>
      <c r="I50" s="32">
        <f t="shared" si="2"/>
        <v>1068.205714</v>
      </c>
      <c r="J50" s="37">
        <f t="shared" si="8"/>
        <v>1065.35125</v>
      </c>
      <c r="K50" s="32">
        <f t="shared" si="9"/>
        <v>1062.085556</v>
      </c>
      <c r="L50" s="32">
        <f t="shared" si="15"/>
        <v>1057.426</v>
      </c>
      <c r="M50" s="32">
        <f t="shared" si="16"/>
        <v>1053.376364</v>
      </c>
      <c r="N50" s="32">
        <f t="shared" si="17"/>
        <v>1050.015833</v>
      </c>
      <c r="O50" s="32">
        <f t="shared" si="18"/>
        <v>1048.386923</v>
      </c>
      <c r="P50" s="32">
        <f t="shared" si="19"/>
        <v>1050.404286</v>
      </c>
      <c r="Q50" s="32">
        <f t="shared" si="25"/>
        <v>1052.591333</v>
      </c>
      <c r="R50" s="4">
        <f t="shared" si="26"/>
        <v>1054.315</v>
      </c>
      <c r="S50" s="4">
        <f t="shared" si="32"/>
        <v>1055.69</v>
      </c>
      <c r="T50" s="4">
        <f t="shared" si="33"/>
        <v>1055.945556</v>
      </c>
      <c r="U50" s="4">
        <f t="shared" si="34"/>
        <v>1055.985789</v>
      </c>
      <c r="V50" s="4">
        <f t="shared" si="40"/>
        <v>1053.8415</v>
      </c>
      <c r="W50" s="189"/>
      <c r="X50" s="192"/>
      <c r="Y50" s="191"/>
    </row>
    <row r="51">
      <c r="A51" s="30">
        <v>46051.0</v>
      </c>
      <c r="B51" s="3">
        <v>1159.6</v>
      </c>
      <c r="C51" s="3">
        <v>1155.41</v>
      </c>
      <c r="D51" s="32">
        <f t="shared" si="41"/>
        <v>1131.33</v>
      </c>
      <c r="E51" s="32">
        <f t="shared" si="42"/>
        <v>1111.576667</v>
      </c>
      <c r="F51" s="32">
        <f t="shared" si="43"/>
        <v>1104.57</v>
      </c>
      <c r="G51" s="32">
        <f t="shared" si="44"/>
        <v>1097.76</v>
      </c>
      <c r="H51" s="32">
        <f t="shared" si="45"/>
        <v>1088.443333</v>
      </c>
      <c r="I51" s="32">
        <f t="shared" si="2"/>
        <v>1083.057143</v>
      </c>
      <c r="J51" s="37">
        <f t="shared" si="8"/>
        <v>1079.10625</v>
      </c>
      <c r="K51" s="32">
        <f t="shared" si="9"/>
        <v>1075.357778</v>
      </c>
      <c r="L51" s="32">
        <f t="shared" si="15"/>
        <v>1071.418</v>
      </c>
      <c r="M51" s="32">
        <f t="shared" si="16"/>
        <v>1066.333636</v>
      </c>
      <c r="N51" s="32">
        <f t="shared" si="17"/>
        <v>1061.879167</v>
      </c>
      <c r="O51" s="32">
        <f t="shared" si="18"/>
        <v>1058.123077</v>
      </c>
      <c r="P51" s="32">
        <f t="shared" si="19"/>
        <v>1056.031429</v>
      </c>
      <c r="Q51" s="32">
        <f t="shared" si="25"/>
        <v>1057.404667</v>
      </c>
      <c r="R51" s="4">
        <f t="shared" si="26"/>
        <v>1059.0175</v>
      </c>
      <c r="S51" s="4">
        <f t="shared" si="32"/>
        <v>1060.261765</v>
      </c>
      <c r="T51" s="4">
        <f t="shared" si="33"/>
        <v>1061.23</v>
      </c>
      <c r="U51" s="4">
        <f t="shared" si="34"/>
        <v>1061.180526</v>
      </c>
      <c r="V51" s="4">
        <f t="shared" si="40"/>
        <v>1060.957</v>
      </c>
      <c r="W51" s="189"/>
      <c r="X51" s="192"/>
      <c r="Y51" s="191"/>
    </row>
    <row r="52">
      <c r="A52" s="30">
        <v>46052.0</v>
      </c>
      <c r="B52" s="3">
        <v>1132.0</v>
      </c>
      <c r="C52" s="3">
        <v>1123.62</v>
      </c>
      <c r="D52" s="155">
        <f>SUM(C51:C52)/2</f>
        <v>1139.515</v>
      </c>
      <c r="E52" s="123">
        <f>SUM(C50:C52)/3</f>
        <v>1128.76</v>
      </c>
      <c r="F52" s="100">
        <f>SUM(C49:C52)/4</f>
        <v>1114.5875</v>
      </c>
      <c r="G52" s="100">
        <f>SUM(C48:C52)/5</f>
        <v>1108.38</v>
      </c>
      <c r="H52" s="122">
        <f>SUM(C47:C52)/6</f>
        <v>1102.07</v>
      </c>
      <c r="I52" s="100">
        <f t="shared" si="2"/>
        <v>1093.468571</v>
      </c>
      <c r="J52" s="134">
        <f t="shared" si="8"/>
        <v>1088.1275</v>
      </c>
      <c r="K52" s="124">
        <f t="shared" si="9"/>
        <v>1084.052222</v>
      </c>
      <c r="L52" s="272">
        <f t="shared" si="15"/>
        <v>1080.184</v>
      </c>
      <c r="M52" s="105">
        <f t="shared" si="16"/>
        <v>1076.163636</v>
      </c>
      <c r="N52" s="156">
        <f t="shared" si="17"/>
        <v>1071.1075</v>
      </c>
      <c r="O52" s="108">
        <f t="shared" si="18"/>
        <v>1066.628462</v>
      </c>
      <c r="P52" s="109">
        <f t="shared" si="19"/>
        <v>1062.801429</v>
      </c>
      <c r="Q52" s="111">
        <f t="shared" si="25"/>
        <v>1060.537333</v>
      </c>
      <c r="R52" s="242">
        <f t="shared" si="26"/>
        <v>1061.543125</v>
      </c>
      <c r="S52" s="273">
        <f t="shared" si="32"/>
        <v>1062.817647</v>
      </c>
      <c r="T52" s="210">
        <f t="shared" si="33"/>
        <v>1063.781667</v>
      </c>
      <c r="U52" s="240">
        <f t="shared" si="34"/>
        <v>1064.513684</v>
      </c>
      <c r="V52" s="222">
        <f t="shared" si="40"/>
        <v>1064.3025</v>
      </c>
      <c r="W52" s="189"/>
      <c r="X52" s="192"/>
      <c r="Y52" s="191"/>
    </row>
    <row r="53">
      <c r="A53" s="30">
        <v>46054.0</v>
      </c>
      <c r="B53" s="3">
        <v>1102.0</v>
      </c>
      <c r="C53" s="3">
        <v>1118.38</v>
      </c>
      <c r="D53" s="32">
        <f t="shared" ref="D53:D64" si="46">SUM(C52:C53)/2</f>
        <v>1121</v>
      </c>
      <c r="E53" s="32">
        <f t="shared" ref="E53:E64" si="47">SUM(C51:C53)/3</f>
        <v>1132.47</v>
      </c>
      <c r="F53" s="32">
        <f t="shared" ref="F53:F64" si="48">SUM(C50:C53)/4</f>
        <v>1126.165</v>
      </c>
      <c r="G53" s="32">
        <f t="shared" ref="G53:G64" si="49">SUM(C49:C53)/5</f>
        <v>1115.346</v>
      </c>
      <c r="H53" s="32">
        <f t="shared" ref="H53:H64" si="50">SUM(C48:C53)/6</f>
        <v>1110.046667</v>
      </c>
      <c r="I53" s="32">
        <f t="shared" si="2"/>
        <v>1104.4</v>
      </c>
      <c r="J53" s="37">
        <f t="shared" si="8"/>
        <v>1096.5825</v>
      </c>
      <c r="K53" s="32">
        <f t="shared" si="9"/>
        <v>1091.488889</v>
      </c>
      <c r="L53" s="32">
        <f t="shared" si="15"/>
        <v>1087.485</v>
      </c>
      <c r="M53" s="32">
        <f t="shared" si="16"/>
        <v>1083.656364</v>
      </c>
      <c r="N53" s="32">
        <f t="shared" si="17"/>
        <v>1079.681667</v>
      </c>
      <c r="O53" s="32">
        <f t="shared" si="18"/>
        <v>1074.743846</v>
      </c>
      <c r="P53" s="32">
        <f t="shared" si="19"/>
        <v>1070.325</v>
      </c>
      <c r="Q53" s="32">
        <f t="shared" si="25"/>
        <v>1066.506667</v>
      </c>
      <c r="R53" s="4">
        <f t="shared" si="26"/>
        <v>1064.1525</v>
      </c>
      <c r="S53" s="4">
        <f t="shared" si="32"/>
        <v>1064.886471</v>
      </c>
      <c r="T53" s="4">
        <f t="shared" si="33"/>
        <v>1065.904444</v>
      </c>
      <c r="U53" s="4">
        <f t="shared" si="34"/>
        <v>1066.655263</v>
      </c>
      <c r="V53" s="4">
        <f t="shared" si="40"/>
        <v>1067.207</v>
      </c>
      <c r="W53" s="189"/>
      <c r="X53" s="192"/>
      <c r="Y53" s="191"/>
    </row>
    <row r="54">
      <c r="A54" s="30">
        <v>46055.0</v>
      </c>
      <c r="B54" s="3">
        <v>1125.1</v>
      </c>
      <c r="C54" s="3">
        <v>1101.99</v>
      </c>
      <c r="D54" s="32">
        <f t="shared" si="46"/>
        <v>1110.185</v>
      </c>
      <c r="E54" s="32">
        <f t="shared" si="47"/>
        <v>1114.663333</v>
      </c>
      <c r="F54" s="32">
        <f t="shared" si="48"/>
        <v>1124.85</v>
      </c>
      <c r="G54" s="32">
        <f t="shared" si="49"/>
        <v>1121.33</v>
      </c>
      <c r="H54" s="32">
        <f t="shared" si="50"/>
        <v>1113.12</v>
      </c>
      <c r="I54" s="32">
        <f t="shared" si="2"/>
        <v>1108.895714</v>
      </c>
      <c r="J54" s="37">
        <f t="shared" si="8"/>
        <v>1104.09875</v>
      </c>
      <c r="K54" s="32">
        <f t="shared" si="9"/>
        <v>1097.183333</v>
      </c>
      <c r="L54" s="32">
        <f t="shared" si="15"/>
        <v>1092.539</v>
      </c>
      <c r="M54" s="32">
        <f t="shared" si="16"/>
        <v>1088.803636</v>
      </c>
      <c r="N54" s="32">
        <f t="shared" si="17"/>
        <v>1085.184167</v>
      </c>
      <c r="O54" s="32">
        <f t="shared" si="18"/>
        <v>1081.397692</v>
      </c>
      <c r="P54" s="32">
        <f t="shared" si="19"/>
        <v>1076.69</v>
      </c>
      <c r="Q54" s="32">
        <f t="shared" si="25"/>
        <v>1072.436</v>
      </c>
      <c r="R54" s="4">
        <f t="shared" si="26"/>
        <v>1068.724375</v>
      </c>
      <c r="S54" s="4">
        <f t="shared" si="32"/>
        <v>1066.378235</v>
      </c>
      <c r="T54" s="4">
        <f t="shared" si="33"/>
        <v>1066.947778</v>
      </c>
      <c r="U54" s="4">
        <f t="shared" si="34"/>
        <v>1067.803684</v>
      </c>
      <c r="V54" s="4">
        <f t="shared" si="40"/>
        <v>1068.422</v>
      </c>
      <c r="W54" s="189"/>
      <c r="X54" s="192"/>
      <c r="Y54" s="191"/>
    </row>
    <row r="55">
      <c r="A55" s="30">
        <v>46056.0</v>
      </c>
      <c r="B55" s="3">
        <v>1149.7</v>
      </c>
      <c r="C55" s="3">
        <v>1151.13</v>
      </c>
      <c r="D55" s="32">
        <f t="shared" si="46"/>
        <v>1126.56</v>
      </c>
      <c r="E55" s="32">
        <f t="shared" si="47"/>
        <v>1123.833333</v>
      </c>
      <c r="F55" s="32">
        <f t="shared" si="48"/>
        <v>1123.78</v>
      </c>
      <c r="G55" s="32">
        <f t="shared" si="49"/>
        <v>1130.106</v>
      </c>
      <c r="H55" s="32">
        <f t="shared" si="50"/>
        <v>1126.296667</v>
      </c>
      <c r="I55" s="32">
        <f t="shared" si="2"/>
        <v>1118.55</v>
      </c>
      <c r="J55" s="37">
        <f t="shared" si="8"/>
        <v>1114.175</v>
      </c>
      <c r="K55" s="32">
        <f t="shared" si="9"/>
        <v>1109.324444</v>
      </c>
      <c r="L55" s="32">
        <f t="shared" si="15"/>
        <v>1102.578</v>
      </c>
      <c r="M55" s="32">
        <f t="shared" si="16"/>
        <v>1097.865455</v>
      </c>
      <c r="N55" s="32">
        <f t="shared" si="17"/>
        <v>1093.9975</v>
      </c>
      <c r="O55" s="32">
        <f t="shared" si="18"/>
        <v>1090.256923</v>
      </c>
      <c r="P55" s="32">
        <f t="shared" si="19"/>
        <v>1086.378571</v>
      </c>
      <c r="Q55" s="32">
        <f t="shared" si="25"/>
        <v>1081.652667</v>
      </c>
      <c r="R55" s="4">
        <f t="shared" si="26"/>
        <v>1077.354375</v>
      </c>
      <c r="S55" s="4">
        <f t="shared" si="32"/>
        <v>1073.571765</v>
      </c>
      <c r="T55" s="4">
        <f t="shared" si="33"/>
        <v>1071.086667</v>
      </c>
      <c r="U55" s="4">
        <f t="shared" si="34"/>
        <v>1071.378421</v>
      </c>
      <c r="V55" s="4">
        <f t="shared" si="40"/>
        <v>1071.97</v>
      </c>
      <c r="W55" s="189"/>
      <c r="X55" s="192"/>
      <c r="Y55" s="191"/>
    </row>
    <row r="56">
      <c r="A56" s="30">
        <v>46057.0</v>
      </c>
      <c r="B56" s="3">
        <v>1167.3</v>
      </c>
      <c r="C56" s="3">
        <v>1170.22</v>
      </c>
      <c r="D56" s="32">
        <f t="shared" si="46"/>
        <v>1160.675</v>
      </c>
      <c r="E56" s="32">
        <f t="shared" si="47"/>
        <v>1141.113333</v>
      </c>
      <c r="F56" s="32">
        <f t="shared" si="48"/>
        <v>1135.43</v>
      </c>
      <c r="G56" s="32">
        <f t="shared" si="49"/>
        <v>1133.068</v>
      </c>
      <c r="H56" s="32">
        <f t="shared" si="50"/>
        <v>1136.791667</v>
      </c>
      <c r="I56" s="32">
        <f t="shared" si="2"/>
        <v>1132.571429</v>
      </c>
      <c r="J56" s="37">
        <f t="shared" si="8"/>
        <v>1125.00875</v>
      </c>
      <c r="K56" s="32">
        <f t="shared" si="9"/>
        <v>1120.402222</v>
      </c>
      <c r="L56" s="32">
        <f t="shared" si="15"/>
        <v>1115.414</v>
      </c>
      <c r="M56" s="32">
        <f t="shared" si="16"/>
        <v>1108.727273</v>
      </c>
      <c r="N56" s="32">
        <f t="shared" si="17"/>
        <v>1103.895</v>
      </c>
      <c r="O56" s="32">
        <f t="shared" si="18"/>
        <v>1099.860769</v>
      </c>
      <c r="P56" s="32">
        <f t="shared" si="19"/>
        <v>1095.968571</v>
      </c>
      <c r="Q56" s="32">
        <f t="shared" si="25"/>
        <v>1091.968</v>
      </c>
      <c r="R56" s="4">
        <f t="shared" si="26"/>
        <v>1087.188125</v>
      </c>
      <c r="S56" s="4">
        <f t="shared" si="32"/>
        <v>1082.817059</v>
      </c>
      <c r="T56" s="4">
        <f t="shared" si="33"/>
        <v>1078.941111</v>
      </c>
      <c r="U56" s="4">
        <f t="shared" si="34"/>
        <v>1076.304211</v>
      </c>
      <c r="V56" s="4">
        <f t="shared" si="40"/>
        <v>1076.3205</v>
      </c>
      <c r="W56" s="189"/>
      <c r="X56" s="192"/>
      <c r="Y56" s="191"/>
    </row>
    <row r="57">
      <c r="A57" s="30">
        <v>46058.0</v>
      </c>
      <c r="B57" s="3">
        <v>1178.0</v>
      </c>
      <c r="C57" s="3">
        <v>1171.68</v>
      </c>
      <c r="D57" s="32">
        <f t="shared" si="46"/>
        <v>1170.95</v>
      </c>
      <c r="E57" s="32">
        <f t="shared" si="47"/>
        <v>1164.343333</v>
      </c>
      <c r="F57" s="32">
        <f t="shared" si="48"/>
        <v>1148.755</v>
      </c>
      <c r="G57" s="32">
        <f t="shared" si="49"/>
        <v>1142.68</v>
      </c>
      <c r="H57" s="32">
        <f t="shared" si="50"/>
        <v>1139.503333</v>
      </c>
      <c r="I57" s="32">
        <f t="shared" si="2"/>
        <v>1141.775714</v>
      </c>
      <c r="J57" s="37">
        <f t="shared" si="8"/>
        <v>1137.46</v>
      </c>
      <c r="K57" s="32">
        <f t="shared" si="9"/>
        <v>1130.194444</v>
      </c>
      <c r="L57" s="32">
        <f t="shared" si="15"/>
        <v>1125.53</v>
      </c>
      <c r="M57" s="32">
        <f t="shared" si="16"/>
        <v>1120.529091</v>
      </c>
      <c r="N57" s="32">
        <f t="shared" si="17"/>
        <v>1113.973333</v>
      </c>
      <c r="O57" s="32">
        <f t="shared" si="18"/>
        <v>1109.109231</v>
      </c>
      <c r="P57" s="32">
        <f t="shared" si="19"/>
        <v>1104.990714</v>
      </c>
      <c r="Q57" s="32">
        <f t="shared" si="25"/>
        <v>1101.016</v>
      </c>
      <c r="R57" s="4">
        <f t="shared" si="26"/>
        <v>1096.95</v>
      </c>
      <c r="S57" s="4">
        <f t="shared" si="32"/>
        <v>1092.158235</v>
      </c>
      <c r="T57" s="4">
        <f t="shared" si="33"/>
        <v>1087.753889</v>
      </c>
      <c r="U57" s="4">
        <f t="shared" si="34"/>
        <v>1083.822105</v>
      </c>
      <c r="V57" s="4">
        <f t="shared" si="40"/>
        <v>1081.073</v>
      </c>
      <c r="W57" s="189"/>
      <c r="X57" s="192"/>
      <c r="Y57" s="191"/>
    </row>
    <row r="58">
      <c r="A58" s="30">
        <v>46059.0</v>
      </c>
      <c r="B58" s="3">
        <v>1189.9</v>
      </c>
      <c r="C58" s="3">
        <v>1180.06</v>
      </c>
      <c r="D58" s="32">
        <f t="shared" si="46"/>
        <v>1175.87</v>
      </c>
      <c r="E58" s="32">
        <f t="shared" si="47"/>
        <v>1173.986667</v>
      </c>
      <c r="F58" s="32">
        <f t="shared" si="48"/>
        <v>1168.2725</v>
      </c>
      <c r="G58" s="32">
        <f t="shared" si="49"/>
        <v>1155.016</v>
      </c>
      <c r="H58" s="32">
        <f t="shared" si="50"/>
        <v>1148.91</v>
      </c>
      <c r="I58" s="32">
        <f t="shared" si="2"/>
        <v>1145.297143</v>
      </c>
      <c r="J58" s="37">
        <f t="shared" si="8"/>
        <v>1146.56125</v>
      </c>
      <c r="K58" s="32">
        <f t="shared" si="9"/>
        <v>1142.193333</v>
      </c>
      <c r="L58" s="32">
        <f t="shared" si="15"/>
        <v>1135.181</v>
      </c>
      <c r="M58" s="32">
        <f t="shared" si="16"/>
        <v>1130.487273</v>
      </c>
      <c r="N58" s="32">
        <f t="shared" si="17"/>
        <v>1125.49</v>
      </c>
      <c r="O58" s="32">
        <f t="shared" si="18"/>
        <v>1119.056923</v>
      </c>
      <c r="P58" s="32">
        <f t="shared" si="19"/>
        <v>1114.177143</v>
      </c>
      <c r="Q58" s="32">
        <f t="shared" si="25"/>
        <v>1109.995333</v>
      </c>
      <c r="R58" s="4">
        <f t="shared" si="26"/>
        <v>1105.95625</v>
      </c>
      <c r="S58" s="4">
        <f t="shared" si="32"/>
        <v>1101.838824</v>
      </c>
      <c r="T58" s="4">
        <f t="shared" si="33"/>
        <v>1097.041667</v>
      </c>
      <c r="U58" s="4">
        <f t="shared" si="34"/>
        <v>1092.612105</v>
      </c>
      <c r="V58" s="4">
        <f t="shared" si="40"/>
        <v>1088.634</v>
      </c>
      <c r="W58" s="189"/>
      <c r="X58" s="192"/>
      <c r="Y58" s="191"/>
    </row>
    <row r="59">
      <c r="A59" s="30">
        <v>46062.0</v>
      </c>
      <c r="B59" s="3">
        <v>1191.1</v>
      </c>
      <c r="C59" s="3">
        <v>1192.46</v>
      </c>
      <c r="D59" s="32">
        <f t="shared" si="46"/>
        <v>1186.26</v>
      </c>
      <c r="E59" s="32">
        <f t="shared" si="47"/>
        <v>1181.4</v>
      </c>
      <c r="F59" s="32">
        <f t="shared" si="48"/>
        <v>1178.605</v>
      </c>
      <c r="G59" s="32">
        <f t="shared" si="49"/>
        <v>1173.11</v>
      </c>
      <c r="H59" s="32">
        <f t="shared" si="50"/>
        <v>1161.256667</v>
      </c>
      <c r="I59" s="32">
        <f t="shared" si="2"/>
        <v>1155.131429</v>
      </c>
      <c r="J59" s="37">
        <f t="shared" si="8"/>
        <v>1151.1925</v>
      </c>
      <c r="K59" s="32">
        <f t="shared" si="9"/>
        <v>1151.661111</v>
      </c>
      <c r="L59" s="32">
        <f t="shared" si="15"/>
        <v>1147.22</v>
      </c>
      <c r="M59" s="32">
        <f t="shared" si="16"/>
        <v>1140.388182</v>
      </c>
      <c r="N59" s="32">
        <f t="shared" si="17"/>
        <v>1135.651667</v>
      </c>
      <c r="O59" s="32">
        <f t="shared" si="18"/>
        <v>1130.641538</v>
      </c>
      <c r="P59" s="32">
        <f t="shared" si="19"/>
        <v>1124.3</v>
      </c>
      <c r="Q59" s="32">
        <f t="shared" si="25"/>
        <v>1119.396</v>
      </c>
      <c r="R59" s="4">
        <f t="shared" si="26"/>
        <v>1115.149375</v>
      </c>
      <c r="S59" s="4">
        <f t="shared" si="32"/>
        <v>1111.044706</v>
      </c>
      <c r="T59" s="4">
        <f t="shared" si="33"/>
        <v>1106.873333</v>
      </c>
      <c r="U59" s="4">
        <f t="shared" si="34"/>
        <v>1102.063684</v>
      </c>
      <c r="V59" s="4">
        <f t="shared" si="40"/>
        <v>1097.6045</v>
      </c>
      <c r="W59" s="189"/>
      <c r="X59" s="192"/>
      <c r="Y59" s="191"/>
    </row>
    <row r="60">
      <c r="A60" s="30">
        <v>46063.0</v>
      </c>
      <c r="B60" s="3">
        <v>1191.4</v>
      </c>
      <c r="C60" s="3">
        <v>1194.59</v>
      </c>
      <c r="D60" s="32">
        <f t="shared" si="46"/>
        <v>1193.525</v>
      </c>
      <c r="E60" s="32">
        <f t="shared" si="47"/>
        <v>1189.036667</v>
      </c>
      <c r="F60" s="32">
        <f t="shared" si="48"/>
        <v>1184.6975</v>
      </c>
      <c r="G60" s="32">
        <f t="shared" si="49"/>
        <v>1181.802</v>
      </c>
      <c r="H60" s="32">
        <f t="shared" si="50"/>
        <v>1176.69</v>
      </c>
      <c r="I60" s="32">
        <f t="shared" si="2"/>
        <v>1166.018571</v>
      </c>
      <c r="J60" s="37">
        <f t="shared" si="8"/>
        <v>1160.06375</v>
      </c>
      <c r="K60" s="32">
        <f t="shared" si="9"/>
        <v>1156.014444</v>
      </c>
      <c r="L60" s="32">
        <f t="shared" si="15"/>
        <v>1155.954</v>
      </c>
      <c r="M60" s="32">
        <f t="shared" si="16"/>
        <v>1151.526364</v>
      </c>
      <c r="N60" s="32">
        <f t="shared" si="17"/>
        <v>1144.905</v>
      </c>
      <c r="O60" s="32">
        <f t="shared" si="18"/>
        <v>1140.185385</v>
      </c>
      <c r="P60" s="32">
        <f t="shared" si="19"/>
        <v>1135.209286</v>
      </c>
      <c r="Q60" s="32">
        <f t="shared" si="25"/>
        <v>1128.986</v>
      </c>
      <c r="R60" s="4">
        <f t="shared" si="26"/>
        <v>1124.095625</v>
      </c>
      <c r="S60" s="4">
        <f t="shared" si="32"/>
        <v>1119.822353</v>
      </c>
      <c r="T60" s="4">
        <f t="shared" si="33"/>
        <v>1115.686111</v>
      </c>
      <c r="U60" s="4">
        <f t="shared" si="34"/>
        <v>1111.49</v>
      </c>
      <c r="V60" s="4">
        <f t="shared" si="40"/>
        <v>1106.69</v>
      </c>
      <c r="W60" s="189"/>
      <c r="X60" s="192"/>
      <c r="Y60" s="191"/>
    </row>
    <row r="61">
      <c r="A61" s="30">
        <v>46064.0</v>
      </c>
      <c r="B61" s="3">
        <v>1190.5</v>
      </c>
      <c r="C61" s="3">
        <v>1193.49</v>
      </c>
      <c r="D61" s="32">
        <f t="shared" si="46"/>
        <v>1194.04</v>
      </c>
      <c r="E61" s="32">
        <f t="shared" si="47"/>
        <v>1193.513333</v>
      </c>
      <c r="F61" s="32">
        <f t="shared" si="48"/>
        <v>1190.15</v>
      </c>
      <c r="G61" s="32">
        <f t="shared" si="49"/>
        <v>1186.456</v>
      </c>
      <c r="H61" s="32">
        <f t="shared" si="50"/>
        <v>1183.75</v>
      </c>
      <c r="I61" s="32">
        <f t="shared" si="2"/>
        <v>1179.09</v>
      </c>
      <c r="J61" s="37">
        <f t="shared" si="8"/>
        <v>1169.4525</v>
      </c>
      <c r="K61" s="32">
        <f t="shared" si="9"/>
        <v>1163.777778</v>
      </c>
      <c r="L61" s="32">
        <f t="shared" si="15"/>
        <v>1159.762</v>
      </c>
      <c r="M61" s="32">
        <f t="shared" si="16"/>
        <v>1159.366364</v>
      </c>
      <c r="N61" s="32">
        <f t="shared" si="17"/>
        <v>1155.023333</v>
      </c>
      <c r="O61" s="32">
        <f t="shared" si="18"/>
        <v>1148.642308</v>
      </c>
      <c r="P61" s="32">
        <f t="shared" si="19"/>
        <v>1143.992857</v>
      </c>
      <c r="Q61" s="32">
        <f t="shared" si="25"/>
        <v>1139.094667</v>
      </c>
      <c r="R61" s="4">
        <f t="shared" si="26"/>
        <v>1133.0175</v>
      </c>
      <c r="S61" s="4">
        <f t="shared" si="32"/>
        <v>1128.177647</v>
      </c>
      <c r="T61" s="4">
        <f t="shared" si="33"/>
        <v>1123.915</v>
      </c>
      <c r="U61" s="4">
        <f t="shared" si="34"/>
        <v>1119.781053</v>
      </c>
      <c r="V61" s="4">
        <f t="shared" si="40"/>
        <v>1115.59</v>
      </c>
      <c r="W61" s="189"/>
      <c r="X61" s="192"/>
      <c r="Y61" s="191"/>
    </row>
    <row r="62">
      <c r="A62" s="30">
        <v>46065.0</v>
      </c>
      <c r="B62" s="3">
        <v>1203.4</v>
      </c>
      <c r="C62" s="3">
        <v>1198.37</v>
      </c>
      <c r="D62" s="32">
        <f t="shared" si="46"/>
        <v>1195.93</v>
      </c>
      <c r="E62" s="32">
        <f t="shared" si="47"/>
        <v>1195.483333</v>
      </c>
      <c r="F62" s="32">
        <f t="shared" si="48"/>
        <v>1194.7275</v>
      </c>
      <c r="G62" s="32">
        <f t="shared" si="49"/>
        <v>1191.794</v>
      </c>
      <c r="H62" s="32">
        <f t="shared" si="50"/>
        <v>1188.441667</v>
      </c>
      <c r="I62" s="32">
        <f t="shared" si="2"/>
        <v>1185.838571</v>
      </c>
      <c r="J62" s="37">
        <f t="shared" si="8"/>
        <v>1181.5</v>
      </c>
      <c r="K62" s="32">
        <f t="shared" si="9"/>
        <v>1172.665556</v>
      </c>
      <c r="L62" s="32">
        <f t="shared" si="15"/>
        <v>1167.237</v>
      </c>
      <c r="M62" s="32">
        <f t="shared" si="16"/>
        <v>1163.271818</v>
      </c>
      <c r="N62" s="32">
        <f t="shared" si="17"/>
        <v>1162.616667</v>
      </c>
      <c r="O62" s="32">
        <f t="shared" si="18"/>
        <v>1158.357692</v>
      </c>
      <c r="P62" s="32">
        <f t="shared" si="19"/>
        <v>1152.194286</v>
      </c>
      <c r="Q62" s="32">
        <f t="shared" si="25"/>
        <v>1147.618</v>
      </c>
      <c r="R62" s="4">
        <f t="shared" si="26"/>
        <v>1142.799375</v>
      </c>
      <c r="S62" s="4">
        <f t="shared" si="32"/>
        <v>1136.861765</v>
      </c>
      <c r="T62" s="4">
        <f t="shared" si="33"/>
        <v>1132.077222</v>
      </c>
      <c r="U62" s="4">
        <f t="shared" si="34"/>
        <v>1127.833684</v>
      </c>
      <c r="V62" s="4">
        <f t="shared" si="40"/>
        <v>1123.7105</v>
      </c>
      <c r="W62" s="189"/>
      <c r="X62" s="192"/>
      <c r="Y62" s="191"/>
    </row>
    <row r="63">
      <c r="A63" s="30">
        <v>46066.0</v>
      </c>
      <c r="B63" s="3">
        <v>1184.7</v>
      </c>
      <c r="C63" s="3">
        <v>1181.66</v>
      </c>
      <c r="D63" s="32">
        <f t="shared" si="46"/>
        <v>1190.015</v>
      </c>
      <c r="E63" s="32">
        <f t="shared" si="47"/>
        <v>1191.173333</v>
      </c>
      <c r="F63" s="32">
        <f t="shared" si="48"/>
        <v>1192.0275</v>
      </c>
      <c r="G63" s="32">
        <f t="shared" si="49"/>
        <v>1192.114</v>
      </c>
      <c r="H63" s="32">
        <f t="shared" si="50"/>
        <v>1190.105</v>
      </c>
      <c r="I63" s="32">
        <f t="shared" si="2"/>
        <v>1187.472857</v>
      </c>
      <c r="J63" s="37">
        <f t="shared" si="8"/>
        <v>1185.31625</v>
      </c>
      <c r="K63" s="32">
        <f t="shared" si="9"/>
        <v>1181.517778</v>
      </c>
      <c r="L63" s="32">
        <f t="shared" si="15"/>
        <v>1173.565</v>
      </c>
      <c r="M63" s="32">
        <f t="shared" si="16"/>
        <v>1168.548182</v>
      </c>
      <c r="N63" s="32">
        <f t="shared" si="17"/>
        <v>1164.804167</v>
      </c>
      <c r="O63" s="32">
        <f t="shared" si="18"/>
        <v>1164.081538</v>
      </c>
      <c r="P63" s="32">
        <f t="shared" si="19"/>
        <v>1160.022143</v>
      </c>
      <c r="Q63" s="32">
        <f t="shared" si="25"/>
        <v>1154.158667</v>
      </c>
      <c r="R63" s="4">
        <f t="shared" si="26"/>
        <v>1149.745625</v>
      </c>
      <c r="S63" s="4">
        <f t="shared" si="32"/>
        <v>1145.085294</v>
      </c>
      <c r="T63" s="4">
        <f t="shared" si="33"/>
        <v>1139.350556</v>
      </c>
      <c r="U63" s="4">
        <f t="shared" si="34"/>
        <v>1134.686842</v>
      </c>
      <c r="V63" s="4">
        <f t="shared" si="40"/>
        <v>1130.525</v>
      </c>
      <c r="W63" s="189"/>
      <c r="X63" s="192"/>
      <c r="Y63" s="191"/>
    </row>
    <row r="64">
      <c r="A64" s="30">
        <v>46069.0</v>
      </c>
      <c r="B64" s="3">
        <v>1210.9</v>
      </c>
      <c r="C64" s="3">
        <v>1204.03</v>
      </c>
      <c r="D64" s="32">
        <f t="shared" si="46"/>
        <v>1192.845</v>
      </c>
      <c r="E64" s="32">
        <f t="shared" si="47"/>
        <v>1194.686667</v>
      </c>
      <c r="F64" s="32">
        <f t="shared" si="48"/>
        <v>1194.3875</v>
      </c>
      <c r="G64" s="32">
        <f t="shared" si="49"/>
        <v>1194.428</v>
      </c>
      <c r="H64" s="32">
        <f t="shared" si="50"/>
        <v>1194.1</v>
      </c>
      <c r="I64" s="32">
        <f t="shared" si="2"/>
        <v>1192.094286</v>
      </c>
      <c r="J64" s="37">
        <f t="shared" si="8"/>
        <v>1189.5425</v>
      </c>
      <c r="K64" s="32">
        <f t="shared" si="9"/>
        <v>1187.395556</v>
      </c>
      <c r="L64" s="32">
        <f t="shared" si="15"/>
        <v>1183.769</v>
      </c>
      <c r="M64" s="32">
        <f t="shared" si="16"/>
        <v>1176.334545</v>
      </c>
      <c r="N64" s="32">
        <f t="shared" si="17"/>
        <v>1171.505</v>
      </c>
      <c r="O64" s="32">
        <f t="shared" si="18"/>
        <v>1167.821538</v>
      </c>
      <c r="P64" s="32">
        <f t="shared" si="19"/>
        <v>1166.935</v>
      </c>
      <c r="Q64" s="32">
        <f t="shared" si="25"/>
        <v>1162.956</v>
      </c>
      <c r="R64" s="4">
        <f t="shared" si="26"/>
        <v>1157.275625</v>
      </c>
      <c r="S64" s="4">
        <f t="shared" si="32"/>
        <v>1152.938824</v>
      </c>
      <c r="T64" s="4">
        <f t="shared" si="33"/>
        <v>1148.36</v>
      </c>
      <c r="U64" s="4">
        <f t="shared" si="34"/>
        <v>1142.754737</v>
      </c>
      <c r="V64" s="4">
        <f t="shared" si="40"/>
        <v>1138.154</v>
      </c>
    </row>
    <row r="65">
      <c r="A65" s="30">
        <v>46070.0</v>
      </c>
      <c r="B65" s="3">
        <v>1211.0</v>
      </c>
      <c r="C65" s="3">
        <v>1205.83</v>
      </c>
      <c r="D65" s="85">
        <f t="shared" ref="D65:D66" si="51">SUM(C64:C65)/2</f>
        <v>1204.93</v>
      </c>
      <c r="E65" s="68">
        <f t="shared" ref="E65:E66" si="52">SUM(C63:C65)/3</f>
        <v>1197.173333</v>
      </c>
      <c r="F65" s="78">
        <f t="shared" ref="F65:F66" si="53">SUM(C62:C65)/4</f>
        <v>1197.4725</v>
      </c>
      <c r="G65" s="203">
        <f t="shared" ref="G65:G66" si="54">SUM(C61:C65)/5</f>
        <v>1196.676</v>
      </c>
      <c r="H65" s="203">
        <f t="shared" ref="H65:H66" si="55">SUM(C60:C65)/6</f>
        <v>1196.328333</v>
      </c>
      <c r="I65" s="69">
        <f t="shared" si="2"/>
        <v>1195.775714</v>
      </c>
      <c r="J65" s="204">
        <f t="shared" si="8"/>
        <v>1193.81125</v>
      </c>
      <c r="K65" s="56">
        <f t="shared" si="9"/>
        <v>1191.352222</v>
      </c>
      <c r="L65" s="205">
        <f t="shared" si="15"/>
        <v>1189.239</v>
      </c>
      <c r="M65" s="90">
        <f t="shared" si="16"/>
        <v>1185.774545</v>
      </c>
      <c r="N65" s="206">
        <f t="shared" si="17"/>
        <v>1178.7925</v>
      </c>
      <c r="O65" s="198">
        <f t="shared" si="18"/>
        <v>1174.145385</v>
      </c>
      <c r="P65" s="207">
        <f t="shared" si="19"/>
        <v>1170.536429</v>
      </c>
      <c r="Q65" s="208">
        <f t="shared" si="25"/>
        <v>1169.528</v>
      </c>
      <c r="R65" s="195">
        <f t="shared" si="26"/>
        <v>1165.635625</v>
      </c>
      <c r="S65" s="209">
        <f t="shared" si="32"/>
        <v>1160.131765</v>
      </c>
      <c r="T65" s="210">
        <f t="shared" si="33"/>
        <v>1155.877222</v>
      </c>
      <c r="U65" s="211">
        <f t="shared" si="34"/>
        <v>1151.384737</v>
      </c>
      <c r="V65" s="212">
        <f t="shared" si="40"/>
        <v>1145.9085</v>
      </c>
    </row>
    <row r="66">
      <c r="A66" s="30">
        <v>46071.0</v>
      </c>
      <c r="B66" s="3">
        <v>1221.8</v>
      </c>
      <c r="C66" s="3">
        <v>1223.56</v>
      </c>
      <c r="D66" s="242">
        <f t="shared" si="51"/>
        <v>1214.695</v>
      </c>
      <c r="E66" s="276">
        <f t="shared" si="52"/>
        <v>1211.14</v>
      </c>
      <c r="F66" s="273">
        <f t="shared" si="53"/>
        <v>1203.77</v>
      </c>
      <c r="G66" s="277">
        <f t="shared" si="54"/>
        <v>1202.69</v>
      </c>
      <c r="H66" s="219">
        <f t="shared" si="55"/>
        <v>1201.156667</v>
      </c>
      <c r="I66" s="195">
        <f t="shared" si="2"/>
        <v>1200.218571</v>
      </c>
      <c r="J66" s="220">
        <f t="shared" si="8"/>
        <v>1199.24875</v>
      </c>
      <c r="K66" s="220">
        <f t="shared" si="9"/>
        <v>1197.116667</v>
      </c>
      <c r="L66" s="220">
        <f t="shared" si="15"/>
        <v>1194.573</v>
      </c>
      <c r="M66" s="219">
        <f t="shared" si="16"/>
        <v>1192.359091</v>
      </c>
      <c r="N66" s="278">
        <f t="shared" si="17"/>
        <v>1188.923333</v>
      </c>
      <c r="O66" s="273">
        <f t="shared" si="18"/>
        <v>1182.236154</v>
      </c>
      <c r="P66" s="279">
        <f t="shared" si="19"/>
        <v>1177.675</v>
      </c>
      <c r="Q66" s="242">
        <f t="shared" si="25"/>
        <v>1174.071333</v>
      </c>
      <c r="R66" s="276">
        <f t="shared" si="26"/>
        <v>1172.905</v>
      </c>
      <c r="S66" s="112">
        <f t="shared" si="32"/>
        <v>1169.042941</v>
      </c>
      <c r="T66" s="110">
        <f t="shared" si="33"/>
        <v>1163.655556</v>
      </c>
      <c r="U66" s="139">
        <f t="shared" si="34"/>
        <v>1159.439474</v>
      </c>
      <c r="V66" s="109">
        <f t="shared" si="40"/>
        <v>1154.9935</v>
      </c>
    </row>
    <row r="67">
      <c r="A67" s="30">
        <v>46072.0</v>
      </c>
      <c r="B67" s="3">
        <v>1211.1</v>
      </c>
      <c r="C67" s="3">
        <v>1219.83</v>
      </c>
      <c r="D67" s="32">
        <f t="shared" ref="D67:D75" si="56">SUM(C66:C67)/2</f>
        <v>1221.695</v>
      </c>
      <c r="E67" s="32">
        <f t="shared" ref="E67:E75" si="57">SUM(C65:C67)/3</f>
        <v>1216.406667</v>
      </c>
      <c r="F67" s="32">
        <f t="shared" ref="F67:F75" si="58">SUM(C64:C67)/4</f>
        <v>1213.3125</v>
      </c>
      <c r="G67" s="32">
        <f t="shared" ref="G67:G75" si="59">SUM(C63:C67)/5</f>
        <v>1206.982</v>
      </c>
      <c r="H67" s="32">
        <f t="shared" ref="H67:H75" si="60">SUM(C62:C67)/6</f>
        <v>1205.546667</v>
      </c>
      <c r="I67" s="32">
        <f t="shared" si="2"/>
        <v>1203.824286</v>
      </c>
      <c r="J67" s="37">
        <f t="shared" si="8"/>
        <v>1202.67</v>
      </c>
      <c r="K67" s="32">
        <f t="shared" si="9"/>
        <v>1201.535556</v>
      </c>
      <c r="L67" s="32">
        <f t="shared" si="15"/>
        <v>1199.388</v>
      </c>
      <c r="M67" s="32">
        <f t="shared" si="16"/>
        <v>1196.869091</v>
      </c>
      <c r="N67" s="32">
        <f t="shared" si="17"/>
        <v>1194.648333</v>
      </c>
      <c r="O67" s="32">
        <f t="shared" si="18"/>
        <v>1191.300769</v>
      </c>
      <c r="P67" s="32">
        <f t="shared" si="19"/>
        <v>1184.921429</v>
      </c>
      <c r="Q67" s="32">
        <f t="shared" si="25"/>
        <v>1180.485333</v>
      </c>
      <c r="R67" s="4">
        <f t="shared" si="26"/>
        <v>1176.93125</v>
      </c>
      <c r="S67" s="4">
        <f t="shared" si="32"/>
        <v>1175.665294</v>
      </c>
      <c r="T67" s="4">
        <f t="shared" si="33"/>
        <v>1171.864444</v>
      </c>
      <c r="U67" s="4">
        <f t="shared" si="34"/>
        <v>1166.612105</v>
      </c>
      <c r="V67" s="4">
        <f t="shared" si="40"/>
        <v>1162.459</v>
      </c>
    </row>
    <row r="68">
      <c r="A68" s="30">
        <v>46073.0</v>
      </c>
      <c r="B68" s="3">
        <v>1217.1</v>
      </c>
      <c r="C68" s="3">
        <v>1220.03</v>
      </c>
      <c r="D68" s="32">
        <f t="shared" si="56"/>
        <v>1219.93</v>
      </c>
      <c r="E68" s="32">
        <f t="shared" si="57"/>
        <v>1221.14</v>
      </c>
      <c r="F68" s="32">
        <f t="shared" si="58"/>
        <v>1217.3125</v>
      </c>
      <c r="G68" s="32">
        <f t="shared" si="59"/>
        <v>1214.656</v>
      </c>
      <c r="H68" s="32">
        <f t="shared" si="60"/>
        <v>1209.156667</v>
      </c>
      <c r="I68" s="32">
        <f t="shared" si="2"/>
        <v>1207.615714</v>
      </c>
      <c r="J68" s="37">
        <f t="shared" si="8"/>
        <v>1205.85</v>
      </c>
      <c r="K68" s="32">
        <f t="shared" si="9"/>
        <v>1204.598889</v>
      </c>
      <c r="L68" s="32">
        <f t="shared" si="15"/>
        <v>1203.385</v>
      </c>
      <c r="M68" s="32">
        <f t="shared" si="16"/>
        <v>1201.264545</v>
      </c>
      <c r="N68" s="32">
        <f t="shared" si="17"/>
        <v>1198.799167</v>
      </c>
      <c r="O68" s="32">
        <f t="shared" si="18"/>
        <v>1196.600769</v>
      </c>
      <c r="P68" s="32">
        <f t="shared" si="19"/>
        <v>1193.352857</v>
      </c>
      <c r="Q68" s="32">
        <f t="shared" si="25"/>
        <v>1187.262</v>
      </c>
      <c r="R68" s="4">
        <f t="shared" si="26"/>
        <v>1182.956875</v>
      </c>
      <c r="S68" s="4">
        <f t="shared" si="32"/>
        <v>1179.466471</v>
      </c>
      <c r="T68" s="4">
        <f t="shared" si="33"/>
        <v>1178.13</v>
      </c>
      <c r="U68" s="4">
        <f t="shared" si="34"/>
        <v>1174.399474</v>
      </c>
      <c r="V68" s="4">
        <f t="shared" si="40"/>
        <v>1169.283</v>
      </c>
    </row>
    <row r="69">
      <c r="A69" s="30">
        <v>46076.0</v>
      </c>
      <c r="B69" s="3">
        <v>1216.6</v>
      </c>
      <c r="C69" s="3">
        <v>1216.26</v>
      </c>
      <c r="D69" s="32">
        <f t="shared" si="56"/>
        <v>1218.145</v>
      </c>
      <c r="E69" s="32">
        <f t="shared" si="57"/>
        <v>1218.706667</v>
      </c>
      <c r="F69" s="32">
        <f t="shared" si="58"/>
        <v>1219.92</v>
      </c>
      <c r="G69" s="32">
        <f t="shared" si="59"/>
        <v>1217.102</v>
      </c>
      <c r="H69" s="32">
        <f t="shared" si="60"/>
        <v>1214.923333</v>
      </c>
      <c r="I69" s="32">
        <f t="shared" si="2"/>
        <v>1210.171429</v>
      </c>
      <c r="J69" s="37">
        <f t="shared" si="8"/>
        <v>1208.69625</v>
      </c>
      <c r="K69" s="32">
        <f t="shared" si="9"/>
        <v>1207.006667</v>
      </c>
      <c r="L69" s="32">
        <f t="shared" si="15"/>
        <v>1205.765</v>
      </c>
      <c r="M69" s="32">
        <f t="shared" si="16"/>
        <v>1204.555455</v>
      </c>
      <c r="N69" s="32">
        <f t="shared" si="17"/>
        <v>1202.514167</v>
      </c>
      <c r="O69" s="32">
        <f t="shared" si="18"/>
        <v>1200.142308</v>
      </c>
      <c r="P69" s="32">
        <f t="shared" si="19"/>
        <v>1198.005</v>
      </c>
      <c r="Q69" s="32">
        <f t="shared" si="25"/>
        <v>1194.88</v>
      </c>
      <c r="R69" s="4">
        <f t="shared" si="26"/>
        <v>1189.074375</v>
      </c>
      <c r="S69" s="4">
        <f t="shared" si="32"/>
        <v>1184.915882</v>
      </c>
      <c r="T69" s="4">
        <f t="shared" si="33"/>
        <v>1181.510556</v>
      </c>
      <c r="U69" s="4">
        <f t="shared" si="34"/>
        <v>1180.136842</v>
      </c>
      <c r="V69" s="4">
        <f t="shared" si="40"/>
        <v>1176.4925</v>
      </c>
    </row>
    <row r="70">
      <c r="A70" s="30">
        <v>46077.0</v>
      </c>
      <c r="B70" s="3">
        <v>1233.3</v>
      </c>
      <c r="C70" s="3">
        <v>1226.45</v>
      </c>
      <c r="D70" s="32">
        <f t="shared" si="56"/>
        <v>1221.355</v>
      </c>
      <c r="E70" s="32">
        <f t="shared" si="57"/>
        <v>1220.913333</v>
      </c>
      <c r="F70" s="32">
        <f t="shared" si="58"/>
        <v>1220.6425</v>
      </c>
      <c r="G70" s="32">
        <f t="shared" si="59"/>
        <v>1221.226</v>
      </c>
      <c r="H70" s="32">
        <f t="shared" si="60"/>
        <v>1218.66</v>
      </c>
      <c r="I70" s="32">
        <f t="shared" si="2"/>
        <v>1216.57</v>
      </c>
      <c r="J70" s="37">
        <f t="shared" si="8"/>
        <v>1212.20625</v>
      </c>
      <c r="K70" s="32">
        <f t="shared" si="9"/>
        <v>1210.668889</v>
      </c>
      <c r="L70" s="32">
        <f t="shared" si="15"/>
        <v>1208.951</v>
      </c>
      <c r="M70" s="32">
        <f t="shared" si="16"/>
        <v>1207.645455</v>
      </c>
      <c r="N70" s="32">
        <f t="shared" si="17"/>
        <v>1206.38</v>
      </c>
      <c r="O70" s="32">
        <f t="shared" si="18"/>
        <v>1204.355385</v>
      </c>
      <c r="P70" s="32">
        <f t="shared" si="19"/>
        <v>1202.021429</v>
      </c>
      <c r="Q70" s="32">
        <f t="shared" si="25"/>
        <v>1199.901333</v>
      </c>
      <c r="R70" s="4">
        <f t="shared" si="26"/>
        <v>1196.853125</v>
      </c>
      <c r="S70" s="4">
        <f t="shared" si="32"/>
        <v>1191.272941</v>
      </c>
      <c r="T70" s="4">
        <f t="shared" si="33"/>
        <v>1187.223333</v>
      </c>
      <c r="U70" s="4">
        <f t="shared" si="34"/>
        <v>1183.875789</v>
      </c>
      <c r="V70" s="4">
        <f t="shared" si="40"/>
        <v>1182.4525</v>
      </c>
    </row>
    <row r="71">
      <c r="A71" s="30">
        <v>46078.0</v>
      </c>
      <c r="B71" s="3">
        <v>1266.5</v>
      </c>
      <c r="C71" s="3">
        <v>1257.9</v>
      </c>
      <c r="D71" s="32">
        <f t="shared" si="56"/>
        <v>1242.175</v>
      </c>
      <c r="E71" s="32">
        <f t="shared" si="57"/>
        <v>1233.536667</v>
      </c>
      <c r="F71" s="32">
        <f t="shared" si="58"/>
        <v>1230.16</v>
      </c>
      <c r="G71" s="32">
        <f t="shared" si="59"/>
        <v>1228.094</v>
      </c>
      <c r="H71" s="32">
        <f t="shared" si="60"/>
        <v>1227.338333</v>
      </c>
      <c r="I71" s="32">
        <f t="shared" si="2"/>
        <v>1224.265714</v>
      </c>
      <c r="J71" s="37">
        <f t="shared" si="8"/>
        <v>1221.73625</v>
      </c>
      <c r="K71" s="32">
        <f t="shared" si="9"/>
        <v>1217.283333</v>
      </c>
      <c r="L71" s="32">
        <f t="shared" si="15"/>
        <v>1215.392</v>
      </c>
      <c r="M71" s="32">
        <f t="shared" si="16"/>
        <v>1213.400909</v>
      </c>
      <c r="N71" s="32">
        <f t="shared" si="17"/>
        <v>1211.833333</v>
      </c>
      <c r="O71" s="32">
        <f t="shared" si="18"/>
        <v>1210.343077</v>
      </c>
      <c r="P71" s="32">
        <f t="shared" si="19"/>
        <v>1208.18</v>
      </c>
      <c r="Q71" s="32">
        <f t="shared" si="25"/>
        <v>1205.746667</v>
      </c>
      <c r="R71" s="4">
        <f t="shared" si="26"/>
        <v>1203.52625</v>
      </c>
      <c r="S71" s="4">
        <f t="shared" si="32"/>
        <v>1200.444118</v>
      </c>
      <c r="T71" s="4">
        <f t="shared" si="33"/>
        <v>1194.974444</v>
      </c>
      <c r="U71" s="4">
        <f t="shared" si="34"/>
        <v>1190.943158</v>
      </c>
      <c r="V71" s="4">
        <f t="shared" si="40"/>
        <v>1187.577</v>
      </c>
    </row>
    <row r="72">
      <c r="A72" s="30">
        <v>46079.0</v>
      </c>
      <c r="B72" s="3">
        <v>1261.0</v>
      </c>
      <c r="C72" s="3">
        <v>1262.1</v>
      </c>
      <c r="D72" s="32">
        <f t="shared" si="56"/>
        <v>1260</v>
      </c>
      <c r="E72" s="32">
        <f t="shared" si="57"/>
        <v>1248.816667</v>
      </c>
      <c r="F72" s="32">
        <f t="shared" si="58"/>
        <v>1240.6775</v>
      </c>
      <c r="G72" s="32">
        <f t="shared" si="59"/>
        <v>1236.548</v>
      </c>
      <c r="H72" s="32">
        <f t="shared" si="60"/>
        <v>1233.761667</v>
      </c>
      <c r="I72" s="32">
        <f t="shared" si="2"/>
        <v>1232.304286</v>
      </c>
      <c r="J72" s="37">
        <f t="shared" si="8"/>
        <v>1228.995</v>
      </c>
      <c r="K72" s="32">
        <f t="shared" si="9"/>
        <v>1226.221111</v>
      </c>
      <c r="L72" s="32">
        <f t="shared" si="15"/>
        <v>1221.765</v>
      </c>
      <c r="M72" s="32">
        <f t="shared" si="16"/>
        <v>1219.638182</v>
      </c>
      <c r="N72" s="32">
        <f t="shared" si="17"/>
        <v>1217.459167</v>
      </c>
      <c r="O72" s="32">
        <f t="shared" si="18"/>
        <v>1215.7</v>
      </c>
      <c r="P72" s="32">
        <f t="shared" si="19"/>
        <v>1214.04</v>
      </c>
      <c r="Q72" s="32">
        <f t="shared" si="25"/>
        <v>1211.774667</v>
      </c>
      <c r="R72" s="4">
        <f t="shared" si="26"/>
        <v>1209.26875</v>
      </c>
      <c r="S72" s="4">
        <f t="shared" si="32"/>
        <v>1206.971765</v>
      </c>
      <c r="T72" s="4">
        <f t="shared" si="33"/>
        <v>1203.869444</v>
      </c>
      <c r="U72" s="4">
        <f t="shared" si="34"/>
        <v>1198.507368</v>
      </c>
      <c r="V72" s="4">
        <f t="shared" si="40"/>
        <v>1194.501</v>
      </c>
    </row>
    <row r="73">
      <c r="A73" s="30">
        <v>46080.0</v>
      </c>
      <c r="B73" s="3">
        <v>1244.2</v>
      </c>
      <c r="C73" s="3">
        <v>1249.54</v>
      </c>
      <c r="D73" s="32">
        <f t="shared" si="56"/>
        <v>1255.82</v>
      </c>
      <c r="E73" s="32">
        <f t="shared" si="57"/>
        <v>1256.513333</v>
      </c>
      <c r="F73" s="32">
        <f t="shared" si="58"/>
        <v>1248.9975</v>
      </c>
      <c r="G73" s="32">
        <f t="shared" si="59"/>
        <v>1242.45</v>
      </c>
      <c r="H73" s="32">
        <f t="shared" si="60"/>
        <v>1238.713333</v>
      </c>
      <c r="I73" s="32">
        <f t="shared" si="2"/>
        <v>1236.015714</v>
      </c>
      <c r="J73" s="37">
        <f t="shared" si="8"/>
        <v>1234.45875</v>
      </c>
      <c r="K73" s="32">
        <f t="shared" si="9"/>
        <v>1231.277778</v>
      </c>
      <c r="L73" s="32">
        <f t="shared" si="15"/>
        <v>1228.553</v>
      </c>
      <c r="M73" s="32">
        <f t="shared" si="16"/>
        <v>1224.29</v>
      </c>
      <c r="N73" s="32">
        <f t="shared" si="17"/>
        <v>1222.13</v>
      </c>
      <c r="O73" s="32">
        <f t="shared" si="18"/>
        <v>1219.926923</v>
      </c>
      <c r="P73" s="32">
        <f t="shared" si="19"/>
        <v>1218.117143</v>
      </c>
      <c r="Q73" s="32">
        <f t="shared" si="25"/>
        <v>1216.406667</v>
      </c>
      <c r="R73" s="4">
        <f t="shared" si="26"/>
        <v>1214.135</v>
      </c>
      <c r="S73" s="4">
        <f t="shared" si="32"/>
        <v>1211.637647</v>
      </c>
      <c r="T73" s="4">
        <f t="shared" si="33"/>
        <v>1209.336667</v>
      </c>
      <c r="U73" s="4">
        <f t="shared" si="34"/>
        <v>1206.273158</v>
      </c>
      <c r="V73" s="4">
        <f t="shared" si="40"/>
        <v>1201.059</v>
      </c>
    </row>
    <row r="74">
      <c r="A74" s="30">
        <v>46083.0</v>
      </c>
      <c r="B74" s="3">
        <v>1237.8</v>
      </c>
      <c r="C74" s="3">
        <v>1242.23</v>
      </c>
      <c r="D74" s="32">
        <f t="shared" si="56"/>
        <v>1245.885</v>
      </c>
      <c r="E74" s="32">
        <f t="shared" si="57"/>
        <v>1251.29</v>
      </c>
      <c r="F74" s="32">
        <f t="shared" si="58"/>
        <v>1252.9425</v>
      </c>
      <c r="G74" s="32">
        <f t="shared" si="59"/>
        <v>1247.644</v>
      </c>
      <c r="H74" s="32">
        <f t="shared" si="60"/>
        <v>1242.413333</v>
      </c>
      <c r="I74" s="32">
        <f t="shared" si="2"/>
        <v>1239.215714</v>
      </c>
      <c r="J74" s="37">
        <f t="shared" si="8"/>
        <v>1236.7925</v>
      </c>
      <c r="K74" s="32">
        <f t="shared" si="9"/>
        <v>1235.322222</v>
      </c>
      <c r="L74" s="32">
        <f t="shared" si="15"/>
        <v>1232.373</v>
      </c>
      <c r="M74" s="32">
        <f t="shared" si="16"/>
        <v>1229.796364</v>
      </c>
      <c r="N74" s="32">
        <f t="shared" si="17"/>
        <v>1225.785</v>
      </c>
      <c r="O74" s="32">
        <f t="shared" si="18"/>
        <v>1223.676154</v>
      </c>
      <c r="P74" s="32">
        <f t="shared" si="19"/>
        <v>1221.52</v>
      </c>
      <c r="Q74" s="32">
        <f t="shared" si="25"/>
        <v>1219.724667</v>
      </c>
      <c r="R74" s="4">
        <f t="shared" si="26"/>
        <v>1218.020625</v>
      </c>
      <c r="S74" s="4">
        <f t="shared" si="32"/>
        <v>1215.787647</v>
      </c>
      <c r="T74" s="4">
        <f t="shared" si="33"/>
        <v>1213.337222</v>
      </c>
      <c r="U74" s="4">
        <f t="shared" si="34"/>
        <v>1211.067895</v>
      </c>
      <c r="V74" s="4">
        <f t="shared" si="40"/>
        <v>1208.071</v>
      </c>
    </row>
    <row r="75">
      <c r="A75" s="30">
        <v>46085.0</v>
      </c>
      <c r="B75" s="3">
        <v>1168.4</v>
      </c>
      <c r="C75" s="3">
        <v>1177.88</v>
      </c>
      <c r="D75" s="32">
        <f t="shared" si="56"/>
        <v>1210.055</v>
      </c>
      <c r="E75" s="32">
        <f t="shared" si="57"/>
        <v>1223.216667</v>
      </c>
      <c r="F75" s="32">
        <f t="shared" si="58"/>
        <v>1232.9375</v>
      </c>
      <c r="G75" s="32">
        <f t="shared" si="59"/>
        <v>1237.93</v>
      </c>
      <c r="H75" s="32">
        <f t="shared" si="60"/>
        <v>1236.016667</v>
      </c>
      <c r="I75" s="32">
        <f t="shared" si="2"/>
        <v>1233.194286</v>
      </c>
      <c r="J75" s="37">
        <f t="shared" si="8"/>
        <v>1231.54875</v>
      </c>
      <c r="K75" s="32">
        <f t="shared" si="9"/>
        <v>1230.246667</v>
      </c>
      <c r="L75" s="32">
        <f t="shared" si="15"/>
        <v>1229.578</v>
      </c>
      <c r="M75" s="32">
        <f t="shared" si="16"/>
        <v>1227.419091</v>
      </c>
      <c r="N75" s="32">
        <f t="shared" si="17"/>
        <v>1225.47</v>
      </c>
      <c r="O75" s="32">
        <f t="shared" si="18"/>
        <v>1222.1</v>
      </c>
      <c r="P75" s="32">
        <f t="shared" si="19"/>
        <v>1220.405</v>
      </c>
      <c r="Q75" s="32">
        <f t="shared" si="25"/>
        <v>1218.610667</v>
      </c>
      <c r="R75" s="4">
        <f t="shared" si="26"/>
        <v>1217.109375</v>
      </c>
      <c r="S75" s="4">
        <f t="shared" si="32"/>
        <v>1215.659412</v>
      </c>
      <c r="T75" s="4">
        <f t="shared" si="33"/>
        <v>1213.681667</v>
      </c>
      <c r="U75" s="4">
        <f t="shared" si="34"/>
        <v>1211.471053</v>
      </c>
      <c r="V75" s="4">
        <f t="shared" si="40"/>
        <v>1209.4085</v>
      </c>
    </row>
    <row r="76">
      <c r="A76" s="30">
        <v>46086.0</v>
      </c>
      <c r="B76" s="3">
        <v>1184.0</v>
      </c>
      <c r="C76" s="3">
        <v>1181.58</v>
      </c>
      <c r="D76" s="96">
        <f t="shared" ref="D76:D83" si="61">SUM(C75:C76)/2</f>
        <v>1179.73</v>
      </c>
      <c r="E76" s="97">
        <f t="shared" ref="E76:E83" si="62">SUM(C74:C76)/3</f>
        <v>1200.563333</v>
      </c>
      <c r="F76" s="98">
        <f t="shared" ref="F76:F83" si="63">SUM(C73:C76)/4</f>
        <v>1212.8075</v>
      </c>
      <c r="G76" s="99">
        <f t="shared" ref="G76:G83" si="64">SUM(C72:C76)/5</f>
        <v>1222.666</v>
      </c>
      <c r="H76" s="100">
        <f t="shared" ref="H76:H83" si="65">SUM(C71:C76)/6</f>
        <v>1228.538333</v>
      </c>
      <c r="I76" s="101">
        <f t="shared" si="2"/>
        <v>1228.24</v>
      </c>
      <c r="J76" s="102">
        <f t="shared" si="8"/>
        <v>1226.7425</v>
      </c>
      <c r="K76" s="103">
        <f t="shared" si="9"/>
        <v>1225.996667</v>
      </c>
      <c r="L76" s="104">
        <f t="shared" si="15"/>
        <v>1225.38</v>
      </c>
      <c r="M76" s="105">
        <f t="shared" si="16"/>
        <v>1225.214545</v>
      </c>
      <c r="N76" s="106">
        <f t="shared" si="17"/>
        <v>1223.599167</v>
      </c>
      <c r="O76" s="107">
        <f t="shared" si="18"/>
        <v>1222.093846</v>
      </c>
      <c r="P76" s="108">
        <f t="shared" si="19"/>
        <v>1219.205714</v>
      </c>
      <c r="Q76" s="109">
        <f t="shared" si="25"/>
        <v>1217.816667</v>
      </c>
      <c r="R76" s="110">
        <f t="shared" si="26"/>
        <v>1216.29625</v>
      </c>
      <c r="S76" s="111">
        <f t="shared" si="32"/>
        <v>1215.019412</v>
      </c>
      <c r="T76" s="112">
        <f t="shared" si="33"/>
        <v>1213.766111</v>
      </c>
      <c r="U76" s="112">
        <f t="shared" si="34"/>
        <v>1211.992105</v>
      </c>
      <c r="V76" s="113">
        <f t="shared" si="40"/>
        <v>1209.9765</v>
      </c>
    </row>
    <row r="77">
      <c r="A77" s="30">
        <v>46087.0</v>
      </c>
      <c r="B77" s="3">
        <v>1180.4</v>
      </c>
      <c r="C77" s="3">
        <v>1185.26</v>
      </c>
      <c r="D77" s="115">
        <f t="shared" si="61"/>
        <v>1183.42</v>
      </c>
      <c r="E77" s="163">
        <f t="shared" si="62"/>
        <v>1181.573333</v>
      </c>
      <c r="F77" s="172">
        <f t="shared" si="63"/>
        <v>1196.7375</v>
      </c>
      <c r="G77" s="182">
        <f t="shared" si="64"/>
        <v>1207.298</v>
      </c>
      <c r="H77" s="153">
        <f t="shared" si="65"/>
        <v>1216.431667</v>
      </c>
      <c r="I77" s="174">
        <f t="shared" si="2"/>
        <v>1222.355714</v>
      </c>
      <c r="J77" s="146">
        <f t="shared" si="8"/>
        <v>1222.8675</v>
      </c>
      <c r="K77" s="154">
        <f t="shared" si="9"/>
        <v>1222.133333</v>
      </c>
      <c r="L77" s="243">
        <f t="shared" si="15"/>
        <v>1221.923</v>
      </c>
      <c r="M77" s="103">
        <f t="shared" si="16"/>
        <v>1221.732727</v>
      </c>
      <c r="N77" s="137">
        <f t="shared" si="17"/>
        <v>1221.885</v>
      </c>
      <c r="O77" s="169">
        <f t="shared" si="18"/>
        <v>1220.65</v>
      </c>
      <c r="P77" s="105">
        <f t="shared" si="19"/>
        <v>1219.462857</v>
      </c>
      <c r="Q77" s="107">
        <f t="shared" si="25"/>
        <v>1216.942667</v>
      </c>
      <c r="R77" s="244">
        <f t="shared" si="26"/>
        <v>1215.781875</v>
      </c>
      <c r="S77" s="109">
        <f t="shared" si="32"/>
        <v>1214.470588</v>
      </c>
      <c r="T77" s="110">
        <f t="shared" si="33"/>
        <v>1213.366111</v>
      </c>
      <c r="U77" s="110">
        <f t="shared" si="34"/>
        <v>1212.265789</v>
      </c>
      <c r="V77" s="140">
        <f t="shared" si="40"/>
        <v>1210.6555</v>
      </c>
    </row>
    <row r="78">
      <c r="A78" s="30">
        <v>46090.0</v>
      </c>
      <c r="B78" s="3">
        <v>1144.1</v>
      </c>
      <c r="C78" s="3">
        <v>1141.09</v>
      </c>
      <c r="D78" s="114">
        <f t="shared" si="61"/>
        <v>1163.175</v>
      </c>
      <c r="E78" s="115">
        <f t="shared" si="62"/>
        <v>1169.31</v>
      </c>
      <c r="F78" s="116">
        <f t="shared" si="63"/>
        <v>1171.4525</v>
      </c>
      <c r="G78" s="117">
        <f t="shared" si="64"/>
        <v>1185.608</v>
      </c>
      <c r="H78" s="118">
        <f t="shared" si="65"/>
        <v>1196.263333</v>
      </c>
      <c r="I78" s="119">
        <f t="shared" si="2"/>
        <v>1205.668571</v>
      </c>
      <c r="J78" s="120">
        <f t="shared" si="8"/>
        <v>1212.1975</v>
      </c>
      <c r="K78" s="121">
        <f t="shared" si="9"/>
        <v>1213.781111</v>
      </c>
      <c r="L78" s="122">
        <f t="shared" si="15"/>
        <v>1214.029</v>
      </c>
      <c r="M78" s="123">
        <f t="shared" si="16"/>
        <v>1214.574545</v>
      </c>
      <c r="N78" s="101">
        <f t="shared" si="17"/>
        <v>1215.0125</v>
      </c>
      <c r="O78" s="102">
        <f t="shared" si="18"/>
        <v>1215.67</v>
      </c>
      <c r="P78" s="124">
        <f t="shared" si="19"/>
        <v>1214.967143</v>
      </c>
      <c r="Q78" s="103">
        <f t="shared" si="25"/>
        <v>1214.238</v>
      </c>
      <c r="R78" s="104">
        <f t="shared" si="26"/>
        <v>1212.201875</v>
      </c>
      <c r="S78" s="106">
        <f t="shared" si="32"/>
        <v>1211.388235</v>
      </c>
      <c r="T78" s="125">
        <f t="shared" si="33"/>
        <v>1210.393889</v>
      </c>
      <c r="U78" s="126">
        <f t="shared" si="34"/>
        <v>1209.562105</v>
      </c>
      <c r="V78" s="127">
        <f t="shared" si="40"/>
        <v>1208.707</v>
      </c>
    </row>
    <row r="79">
      <c r="A79" s="30">
        <v>46091.0</v>
      </c>
      <c r="B79" s="3">
        <v>1187.2</v>
      </c>
      <c r="C79" s="3">
        <v>1182.08</v>
      </c>
      <c r="D79" s="115">
        <f t="shared" si="61"/>
        <v>1161.585</v>
      </c>
      <c r="E79" s="128">
        <f t="shared" si="62"/>
        <v>1169.476667</v>
      </c>
      <c r="F79" s="129">
        <f t="shared" si="63"/>
        <v>1172.5025</v>
      </c>
      <c r="G79" s="130">
        <f t="shared" si="64"/>
        <v>1173.578</v>
      </c>
      <c r="H79" s="131">
        <f t="shared" si="65"/>
        <v>1185.02</v>
      </c>
      <c r="I79" s="132">
        <f t="shared" si="2"/>
        <v>1194.237143</v>
      </c>
      <c r="J79" s="133">
        <f t="shared" si="8"/>
        <v>1202.72</v>
      </c>
      <c r="K79" s="122">
        <f t="shared" si="9"/>
        <v>1208.851111</v>
      </c>
      <c r="L79" s="134">
        <f t="shared" si="15"/>
        <v>1210.611</v>
      </c>
      <c r="M79" s="135">
        <f t="shared" si="16"/>
        <v>1211.124545</v>
      </c>
      <c r="N79" s="136">
        <f t="shared" si="17"/>
        <v>1211.866667</v>
      </c>
      <c r="O79" s="137">
        <f t="shared" si="18"/>
        <v>1212.479231</v>
      </c>
      <c r="P79" s="105">
        <f t="shared" si="19"/>
        <v>1213.270714</v>
      </c>
      <c r="Q79" s="107">
        <f t="shared" si="25"/>
        <v>1212.774667</v>
      </c>
      <c r="R79" s="138">
        <f t="shared" si="26"/>
        <v>1212.228125</v>
      </c>
      <c r="S79" s="126">
        <f t="shared" si="32"/>
        <v>1210.43</v>
      </c>
      <c r="T79" s="139">
        <f t="shared" si="33"/>
        <v>1209.76</v>
      </c>
      <c r="U79" s="140">
        <f t="shared" si="34"/>
        <v>1208.903684</v>
      </c>
      <c r="V79" s="141">
        <f t="shared" si="40"/>
        <v>1208.188</v>
      </c>
    </row>
    <row r="80">
      <c r="A80" s="30">
        <v>46092.0</v>
      </c>
      <c r="B80" s="3">
        <v>1187.0</v>
      </c>
      <c r="C80" s="3">
        <v>1194.62</v>
      </c>
      <c r="D80" s="115">
        <f t="shared" si="61"/>
        <v>1188.35</v>
      </c>
      <c r="E80" s="142">
        <f t="shared" si="62"/>
        <v>1172.596667</v>
      </c>
      <c r="F80" s="117">
        <f t="shared" si="63"/>
        <v>1175.7625</v>
      </c>
      <c r="G80" s="143">
        <f t="shared" si="64"/>
        <v>1176.926</v>
      </c>
      <c r="H80" s="144">
        <f t="shared" si="65"/>
        <v>1177.085</v>
      </c>
      <c r="I80" s="145">
        <f t="shared" si="2"/>
        <v>1186.391429</v>
      </c>
      <c r="J80" s="120">
        <f t="shared" si="8"/>
        <v>1194.285</v>
      </c>
      <c r="K80" s="99">
        <f t="shared" si="9"/>
        <v>1201.82</v>
      </c>
      <c r="L80" s="146">
        <f t="shared" si="15"/>
        <v>1207.428</v>
      </c>
      <c r="M80" s="135">
        <f t="shared" si="16"/>
        <v>1209.157273</v>
      </c>
      <c r="N80" s="124">
        <f t="shared" si="17"/>
        <v>1209.749167</v>
      </c>
      <c r="O80" s="137">
        <f t="shared" si="18"/>
        <v>1210.54</v>
      </c>
      <c r="P80" s="105">
        <f t="shared" si="19"/>
        <v>1211.203571</v>
      </c>
      <c r="Q80" s="107">
        <f t="shared" si="25"/>
        <v>1212.027333</v>
      </c>
      <c r="R80" s="125">
        <f t="shared" si="26"/>
        <v>1211.64</v>
      </c>
      <c r="S80" s="126">
        <f t="shared" si="32"/>
        <v>1211.192353</v>
      </c>
      <c r="T80" s="109">
        <f t="shared" si="33"/>
        <v>1209.551667</v>
      </c>
      <c r="U80" s="147">
        <f t="shared" si="34"/>
        <v>1208.963158</v>
      </c>
      <c r="V80" s="141">
        <f t="shared" si="40"/>
        <v>1208.1895</v>
      </c>
    </row>
    <row r="81">
      <c r="A81" s="30">
        <v>46093.0</v>
      </c>
      <c r="B81" s="3">
        <v>1225.0</v>
      </c>
      <c r="C81" s="3">
        <v>1207.23</v>
      </c>
      <c r="D81" s="96">
        <f t="shared" si="61"/>
        <v>1200.925</v>
      </c>
      <c r="E81" s="115">
        <f t="shared" si="62"/>
        <v>1194.643333</v>
      </c>
      <c r="F81" s="148">
        <f t="shared" si="63"/>
        <v>1181.255</v>
      </c>
      <c r="G81" s="149">
        <f t="shared" si="64"/>
        <v>1182.056</v>
      </c>
      <c r="H81" s="150">
        <f t="shared" si="65"/>
        <v>1181.976667</v>
      </c>
      <c r="I81" s="151">
        <f t="shared" si="2"/>
        <v>1181.391429</v>
      </c>
      <c r="J81" s="152">
        <f t="shared" si="8"/>
        <v>1188.99625</v>
      </c>
      <c r="K81" s="119">
        <f t="shared" si="9"/>
        <v>1195.723333</v>
      </c>
      <c r="L81" s="153">
        <f t="shared" si="15"/>
        <v>1202.361</v>
      </c>
      <c r="M81" s="99">
        <f t="shared" si="16"/>
        <v>1207.41</v>
      </c>
      <c r="N81" s="146">
        <f t="shared" si="17"/>
        <v>1208.996667</v>
      </c>
      <c r="O81" s="154">
        <f t="shared" si="18"/>
        <v>1209.555385</v>
      </c>
      <c r="P81" s="102">
        <f t="shared" si="19"/>
        <v>1210.303571</v>
      </c>
      <c r="Q81" s="155">
        <f t="shared" si="25"/>
        <v>1210.938667</v>
      </c>
      <c r="R81" s="104">
        <f t="shared" si="26"/>
        <v>1211.7275</v>
      </c>
      <c r="S81" s="105">
        <f t="shared" si="32"/>
        <v>1211.380588</v>
      </c>
      <c r="T81" s="156">
        <f t="shared" si="33"/>
        <v>1210.972222</v>
      </c>
      <c r="U81" s="125">
        <f t="shared" si="34"/>
        <v>1209.429474</v>
      </c>
      <c r="V81" s="109">
        <f t="shared" si="40"/>
        <v>1208.8765</v>
      </c>
    </row>
    <row r="82">
      <c r="A82" s="30">
        <v>46094.0</v>
      </c>
      <c r="B82" s="3">
        <v>1143.3</v>
      </c>
      <c r="C82" s="3">
        <v>1161.15</v>
      </c>
      <c r="D82" s="115">
        <f t="shared" si="61"/>
        <v>1184.19</v>
      </c>
      <c r="E82" s="116">
        <f t="shared" si="62"/>
        <v>1187.666667</v>
      </c>
      <c r="F82" s="96">
        <f t="shared" si="63"/>
        <v>1186.27</v>
      </c>
      <c r="G82" s="157">
        <f t="shared" si="64"/>
        <v>1177.234</v>
      </c>
      <c r="H82" s="158">
        <f t="shared" si="65"/>
        <v>1178.571667</v>
      </c>
      <c r="I82" s="159">
        <f t="shared" si="2"/>
        <v>1179.001429</v>
      </c>
      <c r="J82" s="160">
        <f t="shared" si="8"/>
        <v>1178.86125</v>
      </c>
      <c r="K82" s="161">
        <f t="shared" si="9"/>
        <v>1185.902222</v>
      </c>
      <c r="L82" s="162">
        <f t="shared" si="15"/>
        <v>1192.266</v>
      </c>
      <c r="M82" s="121">
        <f t="shared" si="16"/>
        <v>1198.614545</v>
      </c>
      <c r="N82" s="100">
        <f t="shared" si="17"/>
        <v>1203.555</v>
      </c>
      <c r="O82" s="134">
        <f t="shared" si="18"/>
        <v>1205.316154</v>
      </c>
      <c r="P82" s="135">
        <f t="shared" si="19"/>
        <v>1206.097857</v>
      </c>
      <c r="Q82" s="136">
        <f t="shared" si="25"/>
        <v>1207.026667</v>
      </c>
      <c r="R82" s="137">
        <f t="shared" si="26"/>
        <v>1207.826875</v>
      </c>
      <c r="S82" s="105">
        <f t="shared" si="32"/>
        <v>1208.752353</v>
      </c>
      <c r="T82" s="107">
        <f t="shared" si="33"/>
        <v>1208.59</v>
      </c>
      <c r="U82" s="138">
        <f t="shared" si="34"/>
        <v>1208.35</v>
      </c>
      <c r="V82" s="127">
        <f t="shared" si="40"/>
        <v>1207.0155</v>
      </c>
    </row>
    <row r="83">
      <c r="A83" s="30">
        <v>46097.0</v>
      </c>
      <c r="B83" s="3">
        <v>1133.0</v>
      </c>
      <c r="C83" s="3">
        <v>1138.63</v>
      </c>
      <c r="D83" s="115">
        <f t="shared" si="61"/>
        <v>1149.89</v>
      </c>
      <c r="E83" s="163">
        <f t="shared" si="62"/>
        <v>1169.003333</v>
      </c>
      <c r="F83" s="150">
        <f t="shared" si="63"/>
        <v>1175.4075</v>
      </c>
      <c r="G83" s="117">
        <f t="shared" si="64"/>
        <v>1176.742</v>
      </c>
      <c r="H83" s="97">
        <f t="shared" si="65"/>
        <v>1170.8</v>
      </c>
      <c r="I83" s="118">
        <f t="shared" si="2"/>
        <v>1172.865714</v>
      </c>
      <c r="J83" s="164">
        <f t="shared" si="8"/>
        <v>1173.955</v>
      </c>
      <c r="K83" s="165">
        <f t="shared" si="9"/>
        <v>1174.391111</v>
      </c>
      <c r="L83" s="166">
        <f t="shared" si="15"/>
        <v>1181.175</v>
      </c>
      <c r="M83" s="167">
        <f t="shared" si="16"/>
        <v>1187.39</v>
      </c>
      <c r="N83" s="134">
        <f t="shared" si="17"/>
        <v>1193.615833</v>
      </c>
      <c r="O83" s="168">
        <f t="shared" si="18"/>
        <v>1198.560769</v>
      </c>
      <c r="P83" s="155">
        <f t="shared" si="19"/>
        <v>1200.552857</v>
      </c>
      <c r="Q83" s="169">
        <f t="shared" si="25"/>
        <v>1201.6</v>
      </c>
      <c r="R83" s="106">
        <f t="shared" si="26"/>
        <v>1202.751875</v>
      </c>
      <c r="S83" s="125">
        <f t="shared" si="32"/>
        <v>1203.756471</v>
      </c>
      <c r="T83" s="127">
        <f t="shared" si="33"/>
        <v>1204.856667</v>
      </c>
      <c r="U83" s="109">
        <f t="shared" si="34"/>
        <v>1204.907895</v>
      </c>
      <c r="V83" s="110">
        <f t="shared" si="40"/>
        <v>1204.864</v>
      </c>
    </row>
    <row r="84">
      <c r="A84" s="30">
        <v>46098.0</v>
      </c>
      <c r="B84" s="3">
        <v>1157.3</v>
      </c>
      <c r="C84" s="3">
        <v>1150.35</v>
      </c>
      <c r="D84" s="32">
        <f t="shared" ref="D84:D86" si="66">SUM(C83:C84)/2</f>
        <v>1144.49</v>
      </c>
      <c r="E84" s="32">
        <f t="shared" ref="E84:E86" si="67">SUM(C82:C84)/3</f>
        <v>1150.043333</v>
      </c>
      <c r="F84" s="32">
        <f t="shared" ref="F84:F86" si="68">SUM(C81:C84)/4</f>
        <v>1164.34</v>
      </c>
      <c r="G84" s="32">
        <f t="shared" ref="G84:G86" si="69">SUM(C80:C84)/5</f>
        <v>1170.396</v>
      </c>
      <c r="H84" s="32">
        <f t="shared" ref="H84:H86" si="70">SUM(C79:C84)/6</f>
        <v>1172.343333</v>
      </c>
      <c r="I84" s="32">
        <f t="shared" si="2"/>
        <v>1167.878571</v>
      </c>
      <c r="J84" s="37">
        <f t="shared" si="8"/>
        <v>1170.05125</v>
      </c>
      <c r="K84" s="32">
        <f t="shared" si="9"/>
        <v>1171.332222</v>
      </c>
      <c r="L84" s="32">
        <f t="shared" si="15"/>
        <v>1171.987</v>
      </c>
      <c r="M84" s="32">
        <f t="shared" si="16"/>
        <v>1178.372727</v>
      </c>
      <c r="N84" s="32">
        <f t="shared" si="17"/>
        <v>1184.303333</v>
      </c>
      <c r="O84" s="32">
        <f t="shared" si="18"/>
        <v>1190.287692</v>
      </c>
      <c r="P84" s="32">
        <f t="shared" si="19"/>
        <v>1195.117143</v>
      </c>
      <c r="Q84" s="32">
        <f t="shared" si="25"/>
        <v>1197.206</v>
      </c>
      <c r="R84" s="4">
        <f t="shared" si="26"/>
        <v>1198.396875</v>
      </c>
      <c r="S84" s="4">
        <f t="shared" si="32"/>
        <v>1199.669412</v>
      </c>
      <c r="T84" s="4">
        <f t="shared" si="33"/>
        <v>1200.789444</v>
      </c>
      <c r="U84" s="4">
        <f t="shared" si="34"/>
        <v>1201.987895</v>
      </c>
      <c r="V84" s="4">
        <f t="shared" si="40"/>
        <v>1202.18</v>
      </c>
    </row>
    <row r="85">
      <c r="A85" s="30">
        <v>46099.0</v>
      </c>
      <c r="B85" s="3">
        <v>1179.2</v>
      </c>
      <c r="C85" s="3">
        <v>1169.2</v>
      </c>
      <c r="D85" s="32">
        <f t="shared" si="66"/>
        <v>1159.775</v>
      </c>
      <c r="E85" s="32">
        <f t="shared" si="67"/>
        <v>1152.726667</v>
      </c>
      <c r="F85" s="32">
        <f t="shared" si="68"/>
        <v>1154.8325</v>
      </c>
      <c r="G85" s="32">
        <f t="shared" si="69"/>
        <v>1165.312</v>
      </c>
      <c r="H85" s="32">
        <f t="shared" si="70"/>
        <v>1170.196667</v>
      </c>
      <c r="I85" s="32">
        <f t="shared" si="2"/>
        <v>1171.894286</v>
      </c>
      <c r="J85" s="37">
        <f t="shared" si="8"/>
        <v>1168.04375</v>
      </c>
      <c r="K85" s="32">
        <f t="shared" si="9"/>
        <v>1169.956667</v>
      </c>
      <c r="L85" s="32">
        <f t="shared" si="15"/>
        <v>1171.119</v>
      </c>
      <c r="M85" s="32">
        <f t="shared" si="16"/>
        <v>1171.733636</v>
      </c>
      <c r="N85" s="32">
        <f t="shared" si="17"/>
        <v>1177.608333</v>
      </c>
      <c r="O85" s="32">
        <f t="shared" si="18"/>
        <v>1183.141538</v>
      </c>
      <c r="P85" s="32">
        <f t="shared" si="19"/>
        <v>1188.781429</v>
      </c>
      <c r="Q85" s="32">
        <f t="shared" si="25"/>
        <v>1193.389333</v>
      </c>
      <c r="R85" s="4">
        <f t="shared" si="26"/>
        <v>1195.455625</v>
      </c>
      <c r="S85" s="4">
        <f t="shared" si="32"/>
        <v>1196.679412</v>
      </c>
      <c r="T85" s="4">
        <f t="shared" si="33"/>
        <v>1197.976667</v>
      </c>
      <c r="U85" s="4">
        <f t="shared" si="34"/>
        <v>1199.126842</v>
      </c>
      <c r="V85" s="4">
        <f t="shared" si="40"/>
        <v>1200.3485</v>
      </c>
    </row>
    <row r="86">
      <c r="A86" s="30">
        <v>46100.0</v>
      </c>
      <c r="B86" s="3">
        <v>1138.1</v>
      </c>
      <c r="C86" s="3">
        <v>1145.36</v>
      </c>
      <c r="D86" s="32">
        <f t="shared" si="66"/>
        <v>1157.28</v>
      </c>
      <c r="E86" s="32">
        <f t="shared" si="67"/>
        <v>1154.97</v>
      </c>
      <c r="F86" s="32">
        <f t="shared" si="68"/>
        <v>1150.885</v>
      </c>
      <c r="G86" s="32">
        <f t="shared" si="69"/>
        <v>1152.938</v>
      </c>
      <c r="H86" s="32">
        <f t="shared" si="70"/>
        <v>1161.986667</v>
      </c>
      <c r="I86" s="32">
        <f t="shared" si="2"/>
        <v>1166.648571</v>
      </c>
      <c r="J86" s="37">
        <f t="shared" si="8"/>
        <v>1168.5775</v>
      </c>
      <c r="K86" s="32">
        <f t="shared" si="9"/>
        <v>1165.523333</v>
      </c>
      <c r="L86" s="32">
        <f t="shared" si="15"/>
        <v>1167.497</v>
      </c>
      <c r="M86" s="32">
        <f t="shared" si="16"/>
        <v>1168.777273</v>
      </c>
      <c r="N86" s="32">
        <f t="shared" si="17"/>
        <v>1169.535833</v>
      </c>
      <c r="O86" s="32">
        <f t="shared" si="18"/>
        <v>1175.127692</v>
      </c>
      <c r="P86" s="32">
        <f t="shared" si="19"/>
        <v>1180.442857</v>
      </c>
      <c r="Q86" s="32">
        <f t="shared" si="25"/>
        <v>1185.886667</v>
      </c>
      <c r="R86" s="4">
        <f t="shared" si="26"/>
        <v>1190.3875</v>
      </c>
      <c r="S86" s="4">
        <f t="shared" si="32"/>
        <v>1192.508824</v>
      </c>
      <c r="T86" s="4">
        <f t="shared" si="33"/>
        <v>1193.828333</v>
      </c>
      <c r="U86" s="4">
        <f t="shared" si="34"/>
        <v>1195.207368</v>
      </c>
      <c r="V86" s="4">
        <f t="shared" si="40"/>
        <v>1196.4385</v>
      </c>
    </row>
    <row r="87">
      <c r="A87" s="30">
        <v>46101.0</v>
      </c>
      <c r="B87" s="3">
        <v>1186.5</v>
      </c>
      <c r="C87" s="3">
        <v>1184.48</v>
      </c>
      <c r="D87" s="148">
        <f t="shared" ref="D87:D89" si="71">SUM(C86:C87)/2</f>
        <v>1164.92</v>
      </c>
      <c r="E87" s="170">
        <f t="shared" ref="E87:E89" si="72">SUM(C85:C87)/3</f>
        <v>1166.346667</v>
      </c>
      <c r="F87" s="171">
        <f t="shared" ref="F87:F89" si="73">SUM(C84:C87)/4</f>
        <v>1162.3475</v>
      </c>
      <c r="G87" s="96">
        <f t="shared" ref="G87:G89" si="74">SUM(C83:C87)/5</f>
        <v>1157.604</v>
      </c>
      <c r="H87" s="148">
        <f t="shared" ref="H87:H89" si="75">SUM(C82:C87)/6</f>
        <v>1158.195</v>
      </c>
      <c r="I87" s="129">
        <f t="shared" si="2"/>
        <v>1165.2</v>
      </c>
      <c r="J87" s="150">
        <f t="shared" si="8"/>
        <v>1168.8775</v>
      </c>
      <c r="K87" s="117">
        <f t="shared" si="9"/>
        <v>1170.344444</v>
      </c>
      <c r="L87" s="172">
        <f t="shared" si="15"/>
        <v>1167.419</v>
      </c>
      <c r="M87" s="173">
        <f t="shared" si="16"/>
        <v>1169.040909</v>
      </c>
      <c r="N87" s="118">
        <f t="shared" si="17"/>
        <v>1170.085833</v>
      </c>
      <c r="O87" s="164">
        <f t="shared" si="18"/>
        <v>1170.685385</v>
      </c>
      <c r="P87" s="132">
        <f t="shared" si="19"/>
        <v>1175.795714</v>
      </c>
      <c r="Q87" s="166">
        <f t="shared" si="25"/>
        <v>1180.712</v>
      </c>
      <c r="R87" s="174">
        <f t="shared" si="26"/>
        <v>1185.79875</v>
      </c>
      <c r="S87" s="100">
        <f t="shared" si="32"/>
        <v>1190.04</v>
      </c>
      <c r="T87" s="134">
        <f t="shared" si="33"/>
        <v>1192.062778</v>
      </c>
      <c r="U87" s="135">
        <f t="shared" si="34"/>
        <v>1193.336316</v>
      </c>
      <c r="V87" s="124">
        <f t="shared" si="40"/>
        <v>1194.671</v>
      </c>
    </row>
    <row r="88">
      <c r="A88" s="30">
        <v>46104.0</v>
      </c>
      <c r="B88" s="3">
        <v>1106.2</v>
      </c>
      <c r="C88" s="3">
        <v>1121.08</v>
      </c>
      <c r="D88" s="115">
        <f t="shared" si="71"/>
        <v>1152.78</v>
      </c>
      <c r="E88" s="148">
        <f t="shared" si="72"/>
        <v>1150.306667</v>
      </c>
      <c r="F88" s="128">
        <f t="shared" si="73"/>
        <v>1155.03</v>
      </c>
      <c r="G88" s="148">
        <f t="shared" si="74"/>
        <v>1154.094</v>
      </c>
      <c r="H88" s="148">
        <f t="shared" si="75"/>
        <v>1151.516667</v>
      </c>
      <c r="I88" s="128">
        <f t="shared" si="2"/>
        <v>1152.892857</v>
      </c>
      <c r="J88" s="175">
        <f t="shared" si="8"/>
        <v>1159.685</v>
      </c>
      <c r="K88" s="117">
        <f t="shared" si="9"/>
        <v>1163.566667</v>
      </c>
      <c r="L88" s="143">
        <f t="shared" si="15"/>
        <v>1165.418</v>
      </c>
      <c r="M88" s="97">
        <f t="shared" si="16"/>
        <v>1163.206364</v>
      </c>
      <c r="N88" s="176">
        <f t="shared" si="17"/>
        <v>1165.044167</v>
      </c>
      <c r="O88" s="152">
        <f t="shared" si="18"/>
        <v>1166.316154</v>
      </c>
      <c r="P88" s="145">
        <f t="shared" si="19"/>
        <v>1167.142143</v>
      </c>
      <c r="Q88" s="177">
        <f t="shared" si="25"/>
        <v>1172.148</v>
      </c>
      <c r="R88" s="166">
        <f t="shared" si="26"/>
        <v>1176.985</v>
      </c>
      <c r="S88" s="99">
        <f t="shared" si="32"/>
        <v>1181.991765</v>
      </c>
      <c r="T88" s="100">
        <f t="shared" si="33"/>
        <v>1186.208889</v>
      </c>
      <c r="U88" s="134">
        <f t="shared" si="34"/>
        <v>1188.326842</v>
      </c>
      <c r="V88" s="135">
        <f t="shared" si="40"/>
        <v>1189.7235</v>
      </c>
    </row>
    <row r="89">
      <c r="A89" s="30">
        <v>46105.0</v>
      </c>
      <c r="B89" s="3">
        <v>1120.6</v>
      </c>
      <c r="C89" s="3">
        <v>1124.24</v>
      </c>
      <c r="D89" s="115">
        <f t="shared" si="71"/>
        <v>1122.66</v>
      </c>
      <c r="E89" s="178">
        <f t="shared" si="72"/>
        <v>1143.266667</v>
      </c>
      <c r="F89" s="129">
        <f t="shared" si="73"/>
        <v>1143.79</v>
      </c>
      <c r="G89" s="175">
        <f t="shared" si="74"/>
        <v>1148.872</v>
      </c>
      <c r="H89" s="149">
        <f t="shared" si="75"/>
        <v>1149.118333</v>
      </c>
      <c r="I89" s="149">
        <f t="shared" si="2"/>
        <v>1147.62</v>
      </c>
      <c r="J89" s="117">
        <f t="shared" si="8"/>
        <v>1149.31125</v>
      </c>
      <c r="K89" s="159">
        <f t="shared" si="9"/>
        <v>1155.746667</v>
      </c>
      <c r="L89" s="179">
        <f t="shared" si="15"/>
        <v>1159.634</v>
      </c>
      <c r="M89" s="173">
        <f t="shared" si="16"/>
        <v>1161.674545</v>
      </c>
      <c r="N89" s="152">
        <f t="shared" si="17"/>
        <v>1159.959167</v>
      </c>
      <c r="O89" s="145">
        <f t="shared" si="18"/>
        <v>1161.905385</v>
      </c>
      <c r="P89" s="165">
        <f t="shared" si="19"/>
        <v>1163.310714</v>
      </c>
      <c r="Q89" s="162">
        <f t="shared" si="25"/>
        <v>1164.282</v>
      </c>
      <c r="R89" s="153">
        <f t="shared" si="26"/>
        <v>1169.15375</v>
      </c>
      <c r="S89" s="99">
        <f t="shared" si="32"/>
        <v>1173.882353</v>
      </c>
      <c r="T89" s="146">
        <f t="shared" si="33"/>
        <v>1178.783333</v>
      </c>
      <c r="U89" s="154">
        <f t="shared" si="34"/>
        <v>1182.947368</v>
      </c>
      <c r="V89" s="102">
        <f t="shared" si="40"/>
        <v>1185.1225</v>
      </c>
    </row>
    <row r="90">
      <c r="A90" s="30">
        <v>46106.0</v>
      </c>
      <c r="B90" s="3">
        <v>1143.0</v>
      </c>
      <c r="C90" s="3">
        <v>1142.03</v>
      </c>
      <c r="D90" s="32">
        <f t="shared" ref="D90:D91" si="76">SUM(C89:C90)/2</f>
        <v>1133.135</v>
      </c>
      <c r="E90" s="32">
        <f t="shared" ref="E90:E91" si="77">SUM(C88:C90)/3</f>
        <v>1129.116667</v>
      </c>
      <c r="F90" s="32">
        <f t="shared" ref="F90:F91" si="78">SUM(C87:C90)/4</f>
        <v>1142.9575</v>
      </c>
      <c r="G90" s="32">
        <f t="shared" ref="G90:G91" si="79">SUM(C86:C90)/5</f>
        <v>1143.438</v>
      </c>
      <c r="H90" s="32">
        <f t="shared" ref="H90:H91" si="80">SUM(C85:C90)/6</f>
        <v>1147.731667</v>
      </c>
      <c r="I90" s="32">
        <f t="shared" si="2"/>
        <v>1148.105714</v>
      </c>
      <c r="J90" s="37">
        <f t="shared" si="8"/>
        <v>1146.92125</v>
      </c>
      <c r="K90" s="32">
        <f t="shared" si="9"/>
        <v>1148.502222</v>
      </c>
      <c r="L90" s="32">
        <f t="shared" si="15"/>
        <v>1154.375</v>
      </c>
      <c r="M90" s="32">
        <f t="shared" si="16"/>
        <v>1158.033636</v>
      </c>
      <c r="N90" s="32">
        <f t="shared" si="17"/>
        <v>1160.0375</v>
      </c>
      <c r="O90" s="32">
        <f t="shared" si="18"/>
        <v>1158.58</v>
      </c>
      <c r="P90" s="32">
        <f t="shared" si="19"/>
        <v>1160.485714</v>
      </c>
      <c r="Q90" s="32">
        <f t="shared" si="25"/>
        <v>1161.892</v>
      </c>
      <c r="R90" s="4">
        <f t="shared" si="26"/>
        <v>1162.89125</v>
      </c>
      <c r="S90" s="4">
        <f t="shared" si="32"/>
        <v>1167.558235</v>
      </c>
      <c r="T90" s="4">
        <f t="shared" si="33"/>
        <v>1172.112778</v>
      </c>
      <c r="U90" s="4">
        <f t="shared" si="34"/>
        <v>1176.848947</v>
      </c>
      <c r="V90" s="4">
        <f t="shared" si="40"/>
        <v>1180.9015</v>
      </c>
    </row>
    <row r="91">
      <c r="A91" s="30">
        <v>46108.0</v>
      </c>
      <c r="B91" s="3">
        <v>1131.4</v>
      </c>
      <c r="C91" s="3">
        <v>1140.54</v>
      </c>
      <c r="D91" s="32">
        <f t="shared" si="76"/>
        <v>1141.285</v>
      </c>
      <c r="E91" s="32">
        <f t="shared" si="77"/>
        <v>1135.603333</v>
      </c>
      <c r="F91" s="32">
        <f t="shared" si="78"/>
        <v>1131.9725</v>
      </c>
      <c r="G91" s="32">
        <f t="shared" si="79"/>
        <v>1142.474</v>
      </c>
      <c r="H91" s="32">
        <f t="shared" si="80"/>
        <v>1142.955</v>
      </c>
      <c r="I91" s="32">
        <f t="shared" si="2"/>
        <v>1146.704286</v>
      </c>
      <c r="J91" s="37">
        <f t="shared" si="8"/>
        <v>1147.16</v>
      </c>
      <c r="K91" s="32">
        <f t="shared" si="9"/>
        <v>1146.212222</v>
      </c>
      <c r="L91" s="32">
        <f t="shared" si="15"/>
        <v>1147.706</v>
      </c>
      <c r="M91" s="32">
        <f t="shared" si="16"/>
        <v>1153.117273</v>
      </c>
      <c r="N91" s="32">
        <f t="shared" si="17"/>
        <v>1156.575833</v>
      </c>
      <c r="O91" s="32">
        <f t="shared" si="18"/>
        <v>1158.537692</v>
      </c>
      <c r="P91" s="32">
        <f t="shared" si="19"/>
        <v>1157.291429</v>
      </c>
      <c r="Q91" s="32">
        <f t="shared" si="25"/>
        <v>1159.156</v>
      </c>
      <c r="R91" s="4">
        <f t="shared" si="26"/>
        <v>1160.5575</v>
      </c>
      <c r="S91" s="4">
        <f t="shared" si="32"/>
        <v>1161.576471</v>
      </c>
      <c r="T91" s="4">
        <f t="shared" si="33"/>
        <v>1166.057222</v>
      </c>
      <c r="U91" s="4">
        <f t="shared" si="34"/>
        <v>1170.451053</v>
      </c>
      <c r="V91" s="4">
        <f t="shared" si="40"/>
        <v>1175.0335</v>
      </c>
    </row>
    <row r="92">
      <c r="A92" s="30">
        <v>46111.0</v>
      </c>
      <c r="B92" s="3">
        <v>1113.1</v>
      </c>
      <c r="C92" s="3">
        <v>1115.68</v>
      </c>
      <c r="D92" s="150">
        <f t="shared" ref="D92:D96" si="81">SUM(C91:C92)/2</f>
        <v>1128.11</v>
      </c>
      <c r="E92" s="180">
        <f t="shared" ref="E92:E96" si="82">SUM(C90:C92)/3</f>
        <v>1132.75</v>
      </c>
      <c r="F92" s="148">
        <f t="shared" ref="F92:F96" si="83">SUM(C89:C92)/4</f>
        <v>1130.6225</v>
      </c>
      <c r="G92" s="128">
        <f t="shared" ref="G92:G96" si="84">SUM(C88:C92)/5</f>
        <v>1128.714</v>
      </c>
      <c r="H92" s="129">
        <f t="shared" ref="H92:H96" si="85">SUM(C87:C92)/6</f>
        <v>1138.008333</v>
      </c>
      <c r="I92" s="150">
        <f t="shared" si="2"/>
        <v>1139.058571</v>
      </c>
      <c r="J92" s="117">
        <f t="shared" si="8"/>
        <v>1142.82625</v>
      </c>
      <c r="K92" s="130">
        <f t="shared" si="9"/>
        <v>1143.662222</v>
      </c>
      <c r="L92" s="158">
        <f t="shared" si="15"/>
        <v>1143.159</v>
      </c>
      <c r="M92" s="159">
        <f t="shared" si="16"/>
        <v>1144.794545</v>
      </c>
      <c r="N92" s="97">
        <f t="shared" si="17"/>
        <v>1149.9975</v>
      </c>
      <c r="O92" s="173">
        <f t="shared" si="18"/>
        <v>1153.43</v>
      </c>
      <c r="P92" s="131">
        <f t="shared" si="19"/>
        <v>1155.476429</v>
      </c>
      <c r="Q92" s="181">
        <f t="shared" si="25"/>
        <v>1154.517333</v>
      </c>
      <c r="R92" s="182">
        <f t="shared" si="26"/>
        <v>1156.43875</v>
      </c>
      <c r="S92" s="165">
        <f t="shared" si="32"/>
        <v>1157.917647</v>
      </c>
      <c r="T92" s="162">
        <f t="shared" si="33"/>
        <v>1159.026667</v>
      </c>
      <c r="U92" s="153">
        <f t="shared" si="34"/>
        <v>1163.405789</v>
      </c>
      <c r="V92" s="174">
        <f t="shared" si="40"/>
        <v>1167.7125</v>
      </c>
    </row>
    <row r="93">
      <c r="A93" s="30">
        <v>46113.0</v>
      </c>
      <c r="B93" s="3">
        <v>1137.4</v>
      </c>
      <c r="C93" s="3">
        <v>1144.55</v>
      </c>
      <c r="D93" s="115">
        <f t="shared" si="81"/>
        <v>1130.115</v>
      </c>
      <c r="E93" s="148">
        <f t="shared" si="82"/>
        <v>1133.59</v>
      </c>
      <c r="F93" s="148">
        <f t="shared" si="83"/>
        <v>1135.7</v>
      </c>
      <c r="G93" s="96">
        <f t="shared" si="84"/>
        <v>1133.408</v>
      </c>
      <c r="H93" s="148">
        <f t="shared" si="85"/>
        <v>1131.353333</v>
      </c>
      <c r="I93" s="163">
        <f t="shared" si="2"/>
        <v>1138.942857</v>
      </c>
      <c r="J93" s="183">
        <f t="shared" si="8"/>
        <v>1139.745</v>
      </c>
      <c r="K93" s="149">
        <f t="shared" si="9"/>
        <v>1143.017778</v>
      </c>
      <c r="L93" s="150">
        <f t="shared" si="15"/>
        <v>1143.751</v>
      </c>
      <c r="M93" s="150">
        <f t="shared" si="16"/>
        <v>1143.285455</v>
      </c>
      <c r="N93" s="130">
        <f t="shared" si="17"/>
        <v>1144.774167</v>
      </c>
      <c r="O93" s="159">
        <f t="shared" si="18"/>
        <v>1149.578462</v>
      </c>
      <c r="P93" s="184">
        <f t="shared" si="19"/>
        <v>1152.795714</v>
      </c>
      <c r="Q93" s="160">
        <f t="shared" si="25"/>
        <v>1154.748</v>
      </c>
      <c r="R93" s="118">
        <f t="shared" si="26"/>
        <v>1153.894375</v>
      </c>
      <c r="S93" s="164">
        <f t="shared" si="32"/>
        <v>1155.739412</v>
      </c>
      <c r="T93" s="182">
        <f t="shared" si="33"/>
        <v>1157.175</v>
      </c>
      <c r="U93" s="119">
        <f t="shared" si="34"/>
        <v>1158.264737</v>
      </c>
      <c r="V93" s="120">
        <f t="shared" si="40"/>
        <v>1162.463</v>
      </c>
    </row>
    <row r="94">
      <c r="A94" s="30">
        <v>46114.0</v>
      </c>
      <c r="B94" s="49">
        <v>1137.9</v>
      </c>
      <c r="C94" s="50">
        <v>1126.05</v>
      </c>
      <c r="D94" s="115">
        <f t="shared" si="81"/>
        <v>1135.3</v>
      </c>
      <c r="E94" s="185">
        <f t="shared" si="82"/>
        <v>1128.76</v>
      </c>
      <c r="F94" s="148">
        <f t="shared" si="83"/>
        <v>1131.705</v>
      </c>
      <c r="G94" s="148">
        <f t="shared" si="84"/>
        <v>1133.77</v>
      </c>
      <c r="H94" s="171">
        <f t="shared" si="85"/>
        <v>1132.181667</v>
      </c>
      <c r="I94" s="148">
        <f t="shared" si="2"/>
        <v>1130.595714</v>
      </c>
      <c r="J94" s="163">
        <f t="shared" si="8"/>
        <v>1137.33125</v>
      </c>
      <c r="K94" s="183">
        <f t="shared" si="9"/>
        <v>1138.223333</v>
      </c>
      <c r="L94" s="149">
        <f t="shared" si="15"/>
        <v>1141.321</v>
      </c>
      <c r="M94" s="150">
        <f t="shared" si="16"/>
        <v>1142.141818</v>
      </c>
      <c r="N94" s="150">
        <f t="shared" si="17"/>
        <v>1141.849167</v>
      </c>
      <c r="O94" s="130">
        <f t="shared" si="18"/>
        <v>1143.333846</v>
      </c>
      <c r="P94" s="159">
        <f t="shared" si="19"/>
        <v>1147.897857</v>
      </c>
      <c r="Q94" s="97">
        <f t="shared" si="25"/>
        <v>1151.012667</v>
      </c>
      <c r="R94" s="144">
        <f t="shared" si="26"/>
        <v>1152.954375</v>
      </c>
      <c r="S94" s="118">
        <f t="shared" si="32"/>
        <v>1152.256471</v>
      </c>
      <c r="T94" s="186">
        <f t="shared" si="33"/>
        <v>1154.09</v>
      </c>
      <c r="U94" s="145">
        <f t="shared" si="34"/>
        <v>1155.536842</v>
      </c>
      <c r="V94" s="165">
        <f t="shared" si="40"/>
        <v>1156.654</v>
      </c>
    </row>
    <row r="95">
      <c r="A95" s="30">
        <v>46118.0</v>
      </c>
      <c r="B95" s="49">
        <v>1134.0</v>
      </c>
      <c r="C95" s="50">
        <v>1124.89</v>
      </c>
      <c r="D95" s="115">
        <f t="shared" si="81"/>
        <v>1125.47</v>
      </c>
      <c r="E95" s="185">
        <f t="shared" si="82"/>
        <v>1131.83</v>
      </c>
      <c r="F95" s="148">
        <f t="shared" si="83"/>
        <v>1127.7925</v>
      </c>
      <c r="G95" s="148">
        <f t="shared" si="84"/>
        <v>1130.342</v>
      </c>
      <c r="H95" s="171">
        <f t="shared" si="85"/>
        <v>1132.29</v>
      </c>
      <c r="I95" s="148">
        <f t="shared" si="2"/>
        <v>1131.14</v>
      </c>
      <c r="J95" s="163">
        <f t="shared" si="8"/>
        <v>1129.8825</v>
      </c>
      <c r="K95" s="183">
        <f t="shared" si="9"/>
        <v>1135.948889</v>
      </c>
      <c r="L95" s="149">
        <f t="shared" si="15"/>
        <v>1136.89</v>
      </c>
      <c r="M95" s="150">
        <f t="shared" si="16"/>
        <v>1139.827273</v>
      </c>
      <c r="N95" s="150">
        <f t="shared" si="17"/>
        <v>1140.704167</v>
      </c>
      <c r="O95" s="130">
        <f t="shared" si="18"/>
        <v>1140.544615</v>
      </c>
      <c r="P95" s="159">
        <f t="shared" si="19"/>
        <v>1142.016429</v>
      </c>
      <c r="Q95" s="97">
        <f t="shared" si="25"/>
        <v>1146.364</v>
      </c>
      <c r="R95" s="144">
        <f t="shared" si="26"/>
        <v>1149.38</v>
      </c>
      <c r="S95" s="118">
        <f t="shared" si="32"/>
        <v>1151.303529</v>
      </c>
      <c r="T95" s="186">
        <f t="shared" si="33"/>
        <v>1150.736111</v>
      </c>
      <c r="U95" s="145">
        <f t="shared" si="34"/>
        <v>1152.553158</v>
      </c>
      <c r="V95" s="165">
        <f t="shared" si="40"/>
        <v>1154.0045</v>
      </c>
    </row>
    <row r="96">
      <c r="A96" s="30">
        <v>46119.0</v>
      </c>
      <c r="B96" s="3">
        <v>1168.2</v>
      </c>
      <c r="C96" s="3">
        <v>1150.04</v>
      </c>
      <c r="D96" s="115">
        <f t="shared" si="81"/>
        <v>1137.465</v>
      </c>
      <c r="E96" s="185">
        <f t="shared" si="82"/>
        <v>1133.66</v>
      </c>
      <c r="F96" s="148">
        <f t="shared" si="83"/>
        <v>1136.3825</v>
      </c>
      <c r="G96" s="148">
        <f t="shared" si="84"/>
        <v>1132.242</v>
      </c>
      <c r="H96" s="171">
        <f t="shared" si="85"/>
        <v>1133.625</v>
      </c>
      <c r="I96" s="148">
        <f t="shared" si="2"/>
        <v>1134.825714</v>
      </c>
      <c r="J96" s="163">
        <f t="shared" si="8"/>
        <v>1133.5025</v>
      </c>
      <c r="K96" s="183">
        <f t="shared" si="9"/>
        <v>1132.122222</v>
      </c>
      <c r="L96" s="149">
        <f t="shared" si="15"/>
        <v>1137.358</v>
      </c>
      <c r="M96" s="150">
        <f t="shared" si="16"/>
        <v>1138.085455</v>
      </c>
      <c r="N96" s="150">
        <f t="shared" si="17"/>
        <v>1140.678333</v>
      </c>
      <c r="O96" s="130">
        <f t="shared" si="18"/>
        <v>1141.422308</v>
      </c>
      <c r="P96" s="159">
        <f t="shared" si="19"/>
        <v>1141.222857</v>
      </c>
      <c r="Q96" s="97">
        <f t="shared" si="25"/>
        <v>1142.551333</v>
      </c>
      <c r="R96" s="144">
        <f t="shared" si="26"/>
        <v>1146.59375</v>
      </c>
      <c r="S96" s="118">
        <f t="shared" si="32"/>
        <v>1149.418824</v>
      </c>
      <c r="T96" s="186">
        <f t="shared" si="33"/>
        <v>1151.233333</v>
      </c>
      <c r="U96" s="145">
        <f t="shared" si="34"/>
        <v>1150.699474</v>
      </c>
      <c r="V96" s="165">
        <f t="shared" si="40"/>
        <v>1152.4275</v>
      </c>
    </row>
    <row r="97">
      <c r="A97" s="30">
        <v>46120.0</v>
      </c>
      <c r="B97" s="3">
        <v>1213.1</v>
      </c>
      <c r="C97" s="3">
        <v>1211.71</v>
      </c>
      <c r="D97" s="32">
        <f t="shared" ref="D97:D103" si="86">SUM(C96:C97)/2</f>
        <v>1180.875</v>
      </c>
      <c r="E97" s="32">
        <f t="shared" ref="E97:E103" si="87">SUM(C95:C97)/3</f>
        <v>1162.213333</v>
      </c>
      <c r="F97" s="32">
        <f t="shared" ref="F97:F103" si="88">SUM(C94:C97)/4</f>
        <v>1153.1725</v>
      </c>
      <c r="G97" s="32">
        <f t="shared" ref="G97:G103" si="89">SUM(C93:C97)/5</f>
        <v>1151.448</v>
      </c>
      <c r="H97" s="32">
        <f t="shared" ref="H97:H103" si="90">SUM(C92:C97)/6</f>
        <v>1145.486667</v>
      </c>
      <c r="I97" s="32">
        <f t="shared" si="2"/>
        <v>1144.78</v>
      </c>
      <c r="J97" s="37">
        <f t="shared" si="8"/>
        <v>1144.43625</v>
      </c>
      <c r="K97" s="32">
        <f t="shared" si="9"/>
        <v>1142.192222</v>
      </c>
      <c r="L97" s="32">
        <f t="shared" si="15"/>
        <v>1140.081</v>
      </c>
      <c r="M97" s="32">
        <f t="shared" si="16"/>
        <v>1144.117273</v>
      </c>
      <c r="N97" s="32">
        <f t="shared" si="17"/>
        <v>1144.220833</v>
      </c>
      <c r="O97" s="32">
        <f t="shared" si="18"/>
        <v>1146.142308</v>
      </c>
      <c r="P97" s="32">
        <f t="shared" si="19"/>
        <v>1146.442857</v>
      </c>
      <c r="Q97" s="32">
        <f t="shared" si="25"/>
        <v>1145.922</v>
      </c>
      <c r="R97" s="4">
        <f t="shared" si="26"/>
        <v>1146.87375</v>
      </c>
      <c r="S97" s="4">
        <f t="shared" si="32"/>
        <v>1150.424118</v>
      </c>
      <c r="T97" s="4">
        <f t="shared" si="33"/>
        <v>1152.879444</v>
      </c>
      <c r="U97" s="4">
        <f t="shared" si="34"/>
        <v>1154.416316</v>
      </c>
      <c r="V97" s="4">
        <f t="shared" si="40"/>
        <v>1153.75</v>
      </c>
    </row>
    <row r="98">
      <c r="A98" s="30">
        <v>46121.0</v>
      </c>
      <c r="B98" s="3">
        <v>1199.6</v>
      </c>
      <c r="C98" s="3">
        <v>1206.7</v>
      </c>
      <c r="D98" s="32">
        <f t="shared" si="86"/>
        <v>1209.205</v>
      </c>
      <c r="E98" s="32">
        <f t="shared" si="87"/>
        <v>1189.483333</v>
      </c>
      <c r="F98" s="32">
        <f t="shared" si="88"/>
        <v>1173.335</v>
      </c>
      <c r="G98" s="32">
        <f t="shared" si="89"/>
        <v>1163.878</v>
      </c>
      <c r="H98" s="32">
        <f t="shared" si="90"/>
        <v>1160.656667</v>
      </c>
      <c r="I98" s="32">
        <f t="shared" si="2"/>
        <v>1154.231429</v>
      </c>
      <c r="J98" s="37">
        <f t="shared" si="8"/>
        <v>1152.52</v>
      </c>
      <c r="K98" s="32">
        <f t="shared" si="9"/>
        <v>1151.354444</v>
      </c>
      <c r="L98" s="32">
        <f t="shared" si="15"/>
        <v>1148.643</v>
      </c>
      <c r="M98" s="32">
        <f t="shared" si="16"/>
        <v>1146.137273</v>
      </c>
      <c r="N98" s="32">
        <f t="shared" si="17"/>
        <v>1149.3325</v>
      </c>
      <c r="O98" s="32">
        <f t="shared" si="18"/>
        <v>1149.026923</v>
      </c>
      <c r="P98" s="32">
        <f t="shared" si="19"/>
        <v>1150.467857</v>
      </c>
      <c r="Q98" s="32">
        <f t="shared" si="25"/>
        <v>1150.46</v>
      </c>
      <c r="R98" s="4">
        <f t="shared" si="26"/>
        <v>1149.720625</v>
      </c>
      <c r="S98" s="4">
        <f t="shared" si="32"/>
        <v>1150.392941</v>
      </c>
      <c r="T98" s="4">
        <f t="shared" si="33"/>
        <v>1153.550556</v>
      </c>
      <c r="U98" s="4">
        <f t="shared" si="34"/>
        <v>1155.712105</v>
      </c>
      <c r="V98" s="4">
        <f t="shared" si="40"/>
        <v>1157.0305</v>
      </c>
    </row>
    <row r="99">
      <c r="A99" s="30">
        <v>46122.0</v>
      </c>
      <c r="B99" s="3">
        <v>1219.2</v>
      </c>
      <c r="C99" s="3">
        <v>1207.95</v>
      </c>
      <c r="D99" s="32">
        <f t="shared" si="86"/>
        <v>1207.325</v>
      </c>
      <c r="E99" s="32">
        <f t="shared" si="87"/>
        <v>1208.786667</v>
      </c>
      <c r="F99" s="32">
        <f t="shared" si="88"/>
        <v>1194.1</v>
      </c>
      <c r="G99" s="32">
        <f t="shared" si="89"/>
        <v>1180.258</v>
      </c>
      <c r="H99" s="32">
        <f t="shared" si="90"/>
        <v>1171.223333</v>
      </c>
      <c r="I99" s="32">
        <f t="shared" si="2"/>
        <v>1167.412857</v>
      </c>
      <c r="J99" s="37">
        <f t="shared" si="8"/>
        <v>1160.94625</v>
      </c>
      <c r="K99" s="32">
        <f t="shared" si="9"/>
        <v>1158.678889</v>
      </c>
      <c r="L99" s="32">
        <f t="shared" si="15"/>
        <v>1157.014</v>
      </c>
      <c r="M99" s="32">
        <f t="shared" si="16"/>
        <v>1154.034545</v>
      </c>
      <c r="N99" s="32">
        <f t="shared" si="17"/>
        <v>1151.288333</v>
      </c>
      <c r="O99" s="32">
        <f t="shared" si="18"/>
        <v>1153.841538</v>
      </c>
      <c r="P99" s="32">
        <f t="shared" si="19"/>
        <v>1153.235714</v>
      </c>
      <c r="Q99" s="32">
        <f t="shared" si="25"/>
        <v>1154.3</v>
      </c>
      <c r="R99" s="4">
        <f t="shared" si="26"/>
        <v>1154.053125</v>
      </c>
      <c r="S99" s="4">
        <f t="shared" si="32"/>
        <v>1153.145882</v>
      </c>
      <c r="T99" s="4">
        <f t="shared" si="33"/>
        <v>1153.590556</v>
      </c>
      <c r="U99" s="4">
        <f t="shared" si="34"/>
        <v>1156.413684</v>
      </c>
      <c r="V99" s="4">
        <f t="shared" si="40"/>
        <v>1158.324</v>
      </c>
    </row>
    <row r="100">
      <c r="A100" s="30">
        <v>46125.0</v>
      </c>
      <c r="B100" s="3">
        <v>1218.5</v>
      </c>
      <c r="C100" s="3">
        <v>1211.51</v>
      </c>
      <c r="D100" s="32">
        <f t="shared" si="86"/>
        <v>1209.73</v>
      </c>
      <c r="E100" s="32">
        <f t="shared" si="87"/>
        <v>1208.72</v>
      </c>
      <c r="F100" s="32">
        <f t="shared" si="88"/>
        <v>1209.4675</v>
      </c>
      <c r="G100" s="32">
        <f t="shared" si="89"/>
        <v>1197.582</v>
      </c>
      <c r="H100" s="32">
        <f t="shared" si="90"/>
        <v>1185.466667</v>
      </c>
      <c r="I100" s="32">
        <f t="shared" si="2"/>
        <v>1176.978571</v>
      </c>
      <c r="J100" s="37">
        <f t="shared" si="8"/>
        <v>1172.925</v>
      </c>
      <c r="K100" s="32">
        <f t="shared" si="9"/>
        <v>1166.564444</v>
      </c>
      <c r="L100" s="32">
        <f t="shared" si="15"/>
        <v>1163.962</v>
      </c>
      <c r="M100" s="32">
        <f t="shared" si="16"/>
        <v>1161.968182</v>
      </c>
      <c r="N100" s="32">
        <f t="shared" si="17"/>
        <v>1158.824167</v>
      </c>
      <c r="O100" s="32">
        <f t="shared" si="18"/>
        <v>1155.920769</v>
      </c>
      <c r="P100" s="32">
        <f t="shared" si="19"/>
        <v>1157.960714</v>
      </c>
      <c r="Q100" s="32">
        <f t="shared" si="25"/>
        <v>1157.120667</v>
      </c>
      <c r="R100" s="4">
        <f t="shared" si="26"/>
        <v>1157.875625</v>
      </c>
      <c r="S100" s="4">
        <f t="shared" si="32"/>
        <v>1157.432941</v>
      </c>
      <c r="T100" s="4">
        <f t="shared" si="33"/>
        <v>1156.388333</v>
      </c>
      <c r="U100" s="4">
        <f t="shared" si="34"/>
        <v>1156.638947</v>
      </c>
      <c r="V100" s="4">
        <f t="shared" si="40"/>
        <v>1159.1685</v>
      </c>
    </row>
    <row r="101">
      <c r="A101" s="30">
        <v>46127.0</v>
      </c>
      <c r="B101" s="3">
        <v>1221.3</v>
      </c>
      <c r="C101" s="3">
        <v>1223.34</v>
      </c>
      <c r="D101" s="32">
        <f t="shared" si="86"/>
        <v>1217.425</v>
      </c>
      <c r="E101" s="32">
        <f t="shared" si="87"/>
        <v>1214.266667</v>
      </c>
      <c r="F101" s="32">
        <f t="shared" si="88"/>
        <v>1212.375</v>
      </c>
      <c r="G101" s="32">
        <f t="shared" si="89"/>
        <v>1212.242</v>
      </c>
      <c r="H101" s="32">
        <f t="shared" si="90"/>
        <v>1201.875</v>
      </c>
      <c r="I101" s="32">
        <f t="shared" si="2"/>
        <v>1190.877143</v>
      </c>
      <c r="J101" s="37">
        <f t="shared" si="8"/>
        <v>1182.77375</v>
      </c>
      <c r="K101" s="32">
        <f t="shared" si="9"/>
        <v>1178.526667</v>
      </c>
      <c r="L101" s="32">
        <f t="shared" si="15"/>
        <v>1172.242</v>
      </c>
      <c r="M101" s="32">
        <f t="shared" si="16"/>
        <v>1169.36</v>
      </c>
      <c r="N101" s="32">
        <f t="shared" si="17"/>
        <v>1167.0825</v>
      </c>
      <c r="O101" s="32">
        <f t="shared" si="18"/>
        <v>1163.786923</v>
      </c>
      <c r="P101" s="32">
        <f t="shared" si="19"/>
        <v>1160.736429</v>
      </c>
      <c r="Q101" s="32">
        <f t="shared" si="25"/>
        <v>1162.319333</v>
      </c>
      <c r="R101" s="4">
        <f t="shared" si="26"/>
        <v>1161.259375</v>
      </c>
      <c r="S101" s="4">
        <f t="shared" si="32"/>
        <v>1161.726471</v>
      </c>
      <c r="T101" s="4">
        <f t="shared" si="33"/>
        <v>1161.094444</v>
      </c>
      <c r="U101" s="4">
        <f t="shared" si="34"/>
        <v>1159.912105</v>
      </c>
      <c r="V101" s="4">
        <f t="shared" si="40"/>
        <v>1159.974</v>
      </c>
    </row>
    <row r="102">
      <c r="A102" s="30">
        <v>46128.0</v>
      </c>
      <c r="B102" s="3">
        <v>1228.3</v>
      </c>
      <c r="C102" s="3">
        <v>1231.38</v>
      </c>
      <c r="D102" s="32">
        <f t="shared" si="86"/>
        <v>1227.36</v>
      </c>
      <c r="E102" s="32">
        <f t="shared" si="87"/>
        <v>1222.076667</v>
      </c>
      <c r="F102" s="32">
        <f t="shared" si="88"/>
        <v>1218.545</v>
      </c>
      <c r="G102" s="32">
        <f t="shared" si="89"/>
        <v>1216.176</v>
      </c>
      <c r="H102" s="32">
        <f t="shared" si="90"/>
        <v>1215.431667</v>
      </c>
      <c r="I102" s="32">
        <f t="shared" si="2"/>
        <v>1206.09</v>
      </c>
      <c r="J102" s="37">
        <f t="shared" si="8"/>
        <v>1195.94</v>
      </c>
      <c r="K102" s="32">
        <f t="shared" si="9"/>
        <v>1188.174444</v>
      </c>
      <c r="L102" s="32">
        <f t="shared" si="15"/>
        <v>1183.812</v>
      </c>
      <c r="M102" s="32">
        <f t="shared" si="16"/>
        <v>1177.618182</v>
      </c>
      <c r="N102" s="32">
        <f t="shared" si="17"/>
        <v>1174.528333</v>
      </c>
      <c r="O102" s="32">
        <f t="shared" si="18"/>
        <v>1172.028462</v>
      </c>
      <c r="P102" s="32">
        <f t="shared" si="19"/>
        <v>1168.615</v>
      </c>
      <c r="Q102" s="32">
        <f t="shared" si="25"/>
        <v>1165.446</v>
      </c>
      <c r="R102" s="4">
        <f t="shared" si="26"/>
        <v>1166.635625</v>
      </c>
      <c r="S102" s="4">
        <f t="shared" si="32"/>
        <v>1165.384118</v>
      </c>
      <c r="T102" s="4">
        <f t="shared" si="33"/>
        <v>1165.596111</v>
      </c>
      <c r="U102" s="4">
        <f t="shared" si="34"/>
        <v>1164.793684</v>
      </c>
      <c r="V102" s="4">
        <f t="shared" si="40"/>
        <v>1163.4855</v>
      </c>
    </row>
    <row r="103">
      <c r="A103" s="30">
        <v>46129.0</v>
      </c>
      <c r="B103" s="3">
        <v>1270.0</v>
      </c>
      <c r="C103" s="3">
        <v>1260.93</v>
      </c>
      <c r="D103" s="32">
        <f t="shared" si="86"/>
        <v>1246.155</v>
      </c>
      <c r="E103" s="32">
        <f t="shared" si="87"/>
        <v>1238.55</v>
      </c>
      <c r="F103" s="32">
        <f t="shared" si="88"/>
        <v>1231.79</v>
      </c>
      <c r="G103" s="32">
        <f t="shared" si="89"/>
        <v>1227.022</v>
      </c>
      <c r="H103" s="32">
        <f t="shared" si="90"/>
        <v>1223.635</v>
      </c>
      <c r="I103" s="32">
        <f t="shared" si="2"/>
        <v>1221.931429</v>
      </c>
      <c r="J103" s="37">
        <f t="shared" si="8"/>
        <v>1212.945</v>
      </c>
      <c r="K103" s="32">
        <f t="shared" si="9"/>
        <v>1203.161111</v>
      </c>
      <c r="L103" s="32">
        <f t="shared" si="15"/>
        <v>1195.45</v>
      </c>
      <c r="M103" s="32">
        <f t="shared" si="16"/>
        <v>1190.822727</v>
      </c>
      <c r="N103" s="32">
        <f t="shared" si="17"/>
        <v>1184.560833</v>
      </c>
      <c r="O103" s="32">
        <f t="shared" si="18"/>
        <v>1181.174615</v>
      </c>
      <c r="P103" s="32">
        <f t="shared" si="19"/>
        <v>1178.378571</v>
      </c>
      <c r="Q103" s="32">
        <f t="shared" si="25"/>
        <v>1174.769333</v>
      </c>
      <c r="R103" s="4">
        <f t="shared" si="26"/>
        <v>1171.41375</v>
      </c>
      <c r="S103" s="4">
        <f t="shared" si="32"/>
        <v>1172.182353</v>
      </c>
      <c r="T103" s="4">
        <f t="shared" si="33"/>
        <v>1170.692222</v>
      </c>
      <c r="U103" s="4">
        <f t="shared" si="34"/>
        <v>1170.613684</v>
      </c>
      <c r="V103" s="4">
        <f t="shared" si="40"/>
        <v>1169.6005</v>
      </c>
    </row>
    <row r="104">
      <c r="A104" s="30">
        <v>46132.0</v>
      </c>
      <c r="B104" s="3">
        <v>1287.7</v>
      </c>
      <c r="C104" s="3">
        <v>1286.14</v>
      </c>
      <c r="D104" s="104">
        <f>SUM(C103:C104)/2</f>
        <v>1273.535</v>
      </c>
      <c r="E104" s="137">
        <f>SUM(C102:C104)/3</f>
        <v>1259.483333</v>
      </c>
      <c r="F104" s="102">
        <f>SUM(C101:C104)/4</f>
        <v>1250.4475</v>
      </c>
      <c r="G104" s="243">
        <f>SUM(C100:C104)/5</f>
        <v>1242.66</v>
      </c>
      <c r="H104" s="135">
        <f>SUM(C99:C104)/6</f>
        <v>1236.875</v>
      </c>
      <c r="I104" s="154">
        <f t="shared" si="2"/>
        <v>1232.564286</v>
      </c>
      <c r="J104" s="100">
        <f t="shared" si="8"/>
        <v>1229.9575</v>
      </c>
      <c r="K104" s="133">
        <f t="shared" si="9"/>
        <v>1221.077778</v>
      </c>
      <c r="L104" s="162">
        <f t="shared" si="15"/>
        <v>1211.459</v>
      </c>
      <c r="M104" s="132">
        <f t="shared" si="16"/>
        <v>1203.694545</v>
      </c>
      <c r="N104" s="145">
        <f t="shared" si="17"/>
        <v>1198.765833</v>
      </c>
      <c r="O104" s="164">
        <f t="shared" si="18"/>
        <v>1192.374615</v>
      </c>
      <c r="P104" s="186">
        <f t="shared" si="19"/>
        <v>1188.672143</v>
      </c>
      <c r="Q104" s="152">
        <f t="shared" si="25"/>
        <v>1185.562667</v>
      </c>
      <c r="R104" s="176">
        <f t="shared" si="26"/>
        <v>1181.73</v>
      </c>
      <c r="S104" s="176">
        <f t="shared" si="32"/>
        <v>1178.162353</v>
      </c>
      <c r="T104" s="176">
        <f t="shared" si="33"/>
        <v>1178.513333</v>
      </c>
      <c r="U104" s="131">
        <f t="shared" si="34"/>
        <v>1176.768421</v>
      </c>
      <c r="V104" s="118">
        <f t="shared" si="40"/>
        <v>1176.39</v>
      </c>
    </row>
    <row r="105">
      <c r="A105" s="30">
        <v>46133.0</v>
      </c>
      <c r="B105" s="3">
        <v>1288.8</v>
      </c>
      <c r="C105" s="3">
        <v>1290.45</v>
      </c>
      <c r="D105" s="32">
        <f t="shared" ref="D105:D108" si="91">SUM(C104:C105)/2</f>
        <v>1288.295</v>
      </c>
      <c r="E105" s="32">
        <f t="shared" ref="E105:E108" si="92">SUM(C103:C105)/3</f>
        <v>1279.173333</v>
      </c>
      <c r="F105" s="32">
        <f t="shared" ref="F105:F108" si="93">SUM(C102:C105)/4</f>
        <v>1267.225</v>
      </c>
      <c r="G105" s="32">
        <f t="shared" ref="G105:G108" si="94">SUM(C101:C105)/5</f>
        <v>1258.448</v>
      </c>
      <c r="H105" s="32">
        <f t="shared" ref="H105:H108" si="95">SUM(C100:C105)/6</f>
        <v>1250.625</v>
      </c>
      <c r="I105" s="32">
        <f t="shared" si="2"/>
        <v>1244.528571</v>
      </c>
      <c r="J105" s="37">
        <f t="shared" si="8"/>
        <v>1239.8</v>
      </c>
      <c r="K105" s="32">
        <f t="shared" si="9"/>
        <v>1236.678889</v>
      </c>
      <c r="L105" s="32">
        <f t="shared" si="15"/>
        <v>1228.015</v>
      </c>
      <c r="M105" s="32">
        <f t="shared" si="16"/>
        <v>1218.64</v>
      </c>
      <c r="N105" s="32">
        <f t="shared" si="17"/>
        <v>1210.924167</v>
      </c>
      <c r="O105" s="32">
        <f t="shared" si="18"/>
        <v>1205.818462</v>
      </c>
      <c r="P105" s="32">
        <f t="shared" si="19"/>
        <v>1199.38</v>
      </c>
      <c r="Q105" s="32">
        <f t="shared" si="25"/>
        <v>1195.457333</v>
      </c>
      <c r="R105" s="4">
        <f t="shared" si="26"/>
        <v>1192.118125</v>
      </c>
      <c r="S105" s="4">
        <f t="shared" si="32"/>
        <v>1188.125294</v>
      </c>
      <c r="T105" s="4">
        <f t="shared" si="33"/>
        <v>1184.400556</v>
      </c>
      <c r="U105" s="4">
        <f t="shared" si="34"/>
        <v>1184.404737</v>
      </c>
      <c r="V105" s="4">
        <f t="shared" si="40"/>
        <v>1182.4525</v>
      </c>
    </row>
    <row r="106">
      <c r="A106" s="30">
        <v>46134.0</v>
      </c>
      <c r="B106" s="3">
        <v>1278.6</v>
      </c>
      <c r="C106" s="3">
        <v>1285.48</v>
      </c>
      <c r="D106" s="32">
        <f t="shared" si="91"/>
        <v>1287.965</v>
      </c>
      <c r="E106" s="32">
        <f t="shared" si="92"/>
        <v>1287.356667</v>
      </c>
      <c r="F106" s="32">
        <f t="shared" si="93"/>
        <v>1280.75</v>
      </c>
      <c r="G106" s="32">
        <f t="shared" si="94"/>
        <v>1270.876</v>
      </c>
      <c r="H106" s="32">
        <f t="shared" si="95"/>
        <v>1262.953333</v>
      </c>
      <c r="I106" s="32">
        <f t="shared" si="2"/>
        <v>1255.604286</v>
      </c>
      <c r="J106" s="37">
        <f t="shared" si="8"/>
        <v>1249.6475</v>
      </c>
      <c r="K106" s="32">
        <f t="shared" si="9"/>
        <v>1244.875556</v>
      </c>
      <c r="L106" s="32">
        <f t="shared" si="15"/>
        <v>1241.559</v>
      </c>
      <c r="M106" s="32">
        <f t="shared" si="16"/>
        <v>1233.239091</v>
      </c>
      <c r="N106" s="32">
        <f t="shared" si="17"/>
        <v>1224.21</v>
      </c>
      <c r="O106" s="32">
        <f t="shared" si="18"/>
        <v>1216.659231</v>
      </c>
      <c r="P106" s="32">
        <f t="shared" si="19"/>
        <v>1211.508571</v>
      </c>
      <c r="Q106" s="32">
        <f t="shared" si="25"/>
        <v>1205.12</v>
      </c>
      <c r="R106" s="4">
        <f t="shared" si="26"/>
        <v>1201.08375</v>
      </c>
      <c r="S106" s="4">
        <f t="shared" si="32"/>
        <v>1197.61</v>
      </c>
      <c r="T106" s="4">
        <f t="shared" si="33"/>
        <v>1193.533889</v>
      </c>
      <c r="U106" s="4">
        <f t="shared" si="34"/>
        <v>1189.720526</v>
      </c>
      <c r="V106" s="4">
        <f t="shared" si="40"/>
        <v>1189.4585</v>
      </c>
    </row>
    <row r="107">
      <c r="A107" s="30">
        <v>46135.0</v>
      </c>
      <c r="B107" s="3">
        <v>1254.5</v>
      </c>
      <c r="C107" s="3">
        <v>1263.15</v>
      </c>
      <c r="D107" s="32">
        <f t="shared" si="91"/>
        <v>1274.315</v>
      </c>
      <c r="E107" s="32">
        <f t="shared" si="92"/>
        <v>1279.693333</v>
      </c>
      <c r="F107" s="32">
        <f t="shared" si="93"/>
        <v>1281.305</v>
      </c>
      <c r="G107" s="32">
        <f t="shared" si="94"/>
        <v>1277.23</v>
      </c>
      <c r="H107" s="32">
        <f t="shared" si="95"/>
        <v>1269.588333</v>
      </c>
      <c r="I107" s="32">
        <f t="shared" si="2"/>
        <v>1262.981429</v>
      </c>
      <c r="J107" s="37">
        <f t="shared" si="8"/>
        <v>1256.5475</v>
      </c>
      <c r="K107" s="32">
        <f t="shared" si="9"/>
        <v>1251.147778</v>
      </c>
      <c r="L107" s="32">
        <f t="shared" si="15"/>
        <v>1246.703</v>
      </c>
      <c r="M107" s="32">
        <f t="shared" si="16"/>
        <v>1243.521818</v>
      </c>
      <c r="N107" s="32">
        <f t="shared" si="17"/>
        <v>1235.731667</v>
      </c>
      <c r="O107" s="32">
        <f t="shared" si="18"/>
        <v>1227.205385</v>
      </c>
      <c r="P107" s="32">
        <f t="shared" si="19"/>
        <v>1219.98</v>
      </c>
      <c r="Q107" s="32">
        <f t="shared" si="25"/>
        <v>1214.951333</v>
      </c>
      <c r="R107" s="4">
        <f t="shared" si="26"/>
        <v>1208.746875</v>
      </c>
      <c r="S107" s="4">
        <f t="shared" si="32"/>
        <v>1204.734706</v>
      </c>
      <c r="T107" s="4">
        <f t="shared" si="33"/>
        <v>1201.251111</v>
      </c>
      <c r="U107" s="4">
        <f t="shared" si="34"/>
        <v>1197.197895</v>
      </c>
      <c r="V107" s="4">
        <f t="shared" si="40"/>
        <v>1193.392</v>
      </c>
    </row>
    <row r="108">
      <c r="A108" s="30">
        <v>46136.0</v>
      </c>
      <c r="B108" s="3">
        <v>1256.0</v>
      </c>
      <c r="C108" s="3">
        <v>1256.44</v>
      </c>
      <c r="D108" s="32">
        <f t="shared" si="91"/>
        <v>1259.795</v>
      </c>
      <c r="E108" s="32">
        <f t="shared" si="92"/>
        <v>1268.356667</v>
      </c>
      <c r="F108" s="32">
        <f t="shared" si="93"/>
        <v>1273.88</v>
      </c>
      <c r="G108" s="32">
        <f t="shared" si="94"/>
        <v>1276.332</v>
      </c>
      <c r="H108" s="32">
        <f t="shared" si="95"/>
        <v>1273.765</v>
      </c>
      <c r="I108" s="32">
        <f t="shared" si="2"/>
        <v>1267.71</v>
      </c>
      <c r="J108" s="37">
        <f t="shared" si="8"/>
        <v>1262.16375</v>
      </c>
      <c r="K108" s="32">
        <f t="shared" si="9"/>
        <v>1256.535556</v>
      </c>
      <c r="L108" s="32">
        <f t="shared" si="15"/>
        <v>1251.677</v>
      </c>
      <c r="M108" s="32">
        <f t="shared" si="16"/>
        <v>1247.588182</v>
      </c>
      <c r="N108" s="32">
        <f t="shared" si="17"/>
        <v>1244.598333</v>
      </c>
      <c r="O108" s="32">
        <f t="shared" si="18"/>
        <v>1237.324615</v>
      </c>
      <c r="P108" s="32">
        <f t="shared" si="19"/>
        <v>1229.293571</v>
      </c>
      <c r="Q108" s="32">
        <f t="shared" si="25"/>
        <v>1222.410667</v>
      </c>
      <c r="R108" s="4">
        <f t="shared" si="26"/>
        <v>1217.544375</v>
      </c>
      <c r="S108" s="4">
        <f t="shared" si="32"/>
        <v>1211.552353</v>
      </c>
      <c r="T108" s="4">
        <f t="shared" si="33"/>
        <v>1207.607222</v>
      </c>
      <c r="U108" s="4">
        <f t="shared" si="34"/>
        <v>1204.155789</v>
      </c>
      <c r="V108" s="4">
        <f t="shared" si="40"/>
        <v>1200.16</v>
      </c>
    </row>
    <row r="109">
      <c r="A109" s="30">
        <v>46137.0</v>
      </c>
      <c r="B109" s="3"/>
      <c r="C109" s="3"/>
    </row>
    <row r="110">
      <c r="A110" s="30">
        <v>46138.0</v>
      </c>
      <c r="B110" s="3"/>
      <c r="C110" s="3"/>
    </row>
    <row r="111">
      <c r="A111" s="30">
        <v>46139.0</v>
      </c>
      <c r="B111" s="3"/>
      <c r="C111" s="3"/>
    </row>
    <row r="112">
      <c r="A112" s="30">
        <v>46140.0</v>
      </c>
      <c r="B112" s="3"/>
      <c r="C112" s="3"/>
    </row>
    <row r="113">
      <c r="A113" s="30">
        <v>46141.0</v>
      </c>
      <c r="B113" s="3"/>
      <c r="C113" s="3"/>
    </row>
    <row r="114">
      <c r="A114" s="30">
        <v>46142.0</v>
      </c>
      <c r="B114" s="3"/>
      <c r="C114" s="3"/>
    </row>
    <row r="115">
      <c r="A115" s="30">
        <v>46143.0</v>
      </c>
      <c r="B115" s="3"/>
      <c r="C115" s="3"/>
    </row>
    <row r="116">
      <c r="A116" s="30">
        <v>46144.0</v>
      </c>
      <c r="B116" s="3"/>
      <c r="C116" s="3"/>
    </row>
  </sheetData>
  <conditionalFormatting sqref="B33:C116">
    <cfRule type="expression" dxfId="0" priority="1">
      <formula>C33&gt;=B33</formula>
    </cfRule>
  </conditionalFormatting>
  <conditionalFormatting sqref="B33:C116">
    <cfRule type="expression" dxfId="1" priority="2">
      <formula>B33&gt;=C33</formula>
    </cfRule>
  </conditionalFormatting>
  <conditionalFormatting sqref="D3:V4 D6:V6 D8:V8 D11:V13 D15:V15 D18:V19 D21:V64 D67:V75 D84:V86 D90:V91 D97:V103 D105:V108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2">
    <cfRule type="expression" dxfId="0" priority="4">
      <formula>C2&gt;B2</formula>
    </cfRule>
  </conditionalFormatting>
  <conditionalFormatting sqref="B2:C32">
    <cfRule type="expression" dxfId="1" priority="5">
      <formula>B2&gt;C2</formula>
    </cfRule>
  </conditionalFormatting>
  <conditionalFormatting sqref="D2:V32">
    <cfRule type="colorScale" priority="6">
      <colorScale>
        <cfvo type="min"/>
        <cfvo type="max"/>
        <color rgb="FFE06666"/>
        <color rgb="FF93C47D"/>
      </colorScale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1.29"/>
    <col customWidth="1" min="3" max="3" width="9.57"/>
    <col customWidth="1" min="4" max="4" width="8.57"/>
    <col customWidth="1" min="5" max="5" width="8.29"/>
    <col customWidth="1" min="6" max="8" width="8.57"/>
    <col customWidth="1" min="9" max="10" width="8.86"/>
    <col customWidth="1" min="11" max="11" width="9.0"/>
    <col customWidth="1" min="12" max="12" width="8.86"/>
    <col customWidth="1" min="13" max="13" width="8.43"/>
    <col customWidth="1" min="14" max="14" width="8.57"/>
    <col customWidth="1" min="15" max="15" width="8.86"/>
    <col customWidth="1" min="16" max="16" width="9.14"/>
    <col customWidth="1" min="17" max="17" width="8.0"/>
    <col customWidth="1" min="18" max="18" width="7.86"/>
    <col customWidth="1" min="19" max="19" width="8.0"/>
    <col customWidth="1" min="20" max="20" width="8.29"/>
    <col customWidth="1" min="21" max="21" width="8.43"/>
    <col customWidth="1" min="22" max="22" width="8.57"/>
    <col customWidth="1" min="23" max="23" width="7.86"/>
    <col customWidth="1" min="24" max="24" width="4.43"/>
    <col customWidth="1" min="25" max="25" width="17.14"/>
  </cols>
  <sheetData>
    <row r="1">
      <c r="A1" s="51" t="s">
        <v>195</v>
      </c>
      <c r="B1" s="52" t="s">
        <v>242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45971.0</v>
      </c>
      <c r="B2" s="3">
        <v>785.2</v>
      </c>
      <c r="C2" s="3">
        <v>791.81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30">
        <v>45972.0</v>
      </c>
      <c r="B3" s="3">
        <v>793.75</v>
      </c>
      <c r="C3" s="3">
        <v>786.55</v>
      </c>
      <c r="D3" s="84">
        <f t="shared" ref="D3:D8" si="1">SUM(C2:C3)/2</f>
        <v>789.18</v>
      </c>
      <c r="E3" s="204"/>
      <c r="F3" s="81"/>
      <c r="G3" s="72"/>
      <c r="H3" s="65"/>
      <c r="I3" s="225"/>
      <c r="J3" s="59"/>
      <c r="K3" s="60"/>
      <c r="L3" s="60"/>
      <c r="M3" s="61"/>
      <c r="N3" s="61"/>
      <c r="O3" s="61"/>
      <c r="P3" s="61"/>
      <c r="Q3" s="61"/>
      <c r="R3" s="60"/>
      <c r="S3" s="61"/>
      <c r="T3" s="61"/>
      <c r="U3" s="91"/>
      <c r="V3" s="199"/>
    </row>
    <row r="4">
      <c r="A4" s="30">
        <v>45973.0</v>
      </c>
      <c r="B4" s="3">
        <v>794.4</v>
      </c>
      <c r="C4" s="3">
        <v>800.18</v>
      </c>
      <c r="D4" s="59">
        <f t="shared" si="1"/>
        <v>793.365</v>
      </c>
      <c r="E4" s="206">
        <f t="shared" ref="E4:E8" si="2">SUM(C2:C4)/3</f>
        <v>792.8466667</v>
      </c>
      <c r="F4" s="220"/>
      <c r="G4" s="240"/>
      <c r="H4" s="219"/>
      <c r="I4" s="218"/>
      <c r="J4" s="241"/>
      <c r="K4" s="207"/>
      <c r="L4" s="199"/>
      <c r="M4" s="61"/>
      <c r="N4" s="61"/>
      <c r="O4" s="62"/>
      <c r="P4" s="59"/>
      <c r="Q4" s="63"/>
      <c r="R4" s="89"/>
      <c r="S4" s="73"/>
      <c r="T4" s="58"/>
      <c r="U4" s="202"/>
      <c r="V4" s="66"/>
    </row>
    <row r="5">
      <c r="A5" s="30">
        <v>45974.0</v>
      </c>
      <c r="B5" s="3">
        <v>811.95</v>
      </c>
      <c r="C5" s="3">
        <v>809.2</v>
      </c>
      <c r="D5" s="59">
        <f t="shared" si="1"/>
        <v>804.69</v>
      </c>
      <c r="E5" s="199">
        <f t="shared" si="2"/>
        <v>798.6433333</v>
      </c>
      <c r="F5" s="208">
        <f t="shared" ref="F5:F8" si="3">SUM(C2:C5)/4</f>
        <v>796.935</v>
      </c>
      <c r="G5" s="208"/>
      <c r="H5" s="208"/>
      <c r="I5" s="198"/>
      <c r="J5" s="200"/>
      <c r="K5" s="61"/>
      <c r="L5" s="63"/>
      <c r="M5" s="89"/>
      <c r="N5" s="73"/>
      <c r="O5" s="73"/>
      <c r="P5" s="58"/>
      <c r="Q5" s="58"/>
      <c r="R5" s="58"/>
      <c r="S5" s="64"/>
      <c r="T5" s="225"/>
      <c r="U5" s="59"/>
      <c r="V5" s="61"/>
    </row>
    <row r="6">
      <c r="A6" s="30">
        <v>45975.0</v>
      </c>
      <c r="B6" s="3">
        <v>803.65</v>
      </c>
      <c r="C6" s="3">
        <v>804.2</v>
      </c>
      <c r="D6" s="56">
        <f t="shared" si="1"/>
        <v>806.7</v>
      </c>
      <c r="E6" s="58">
        <f t="shared" si="2"/>
        <v>804.5266667</v>
      </c>
      <c r="F6" s="63">
        <f t="shared" si="3"/>
        <v>800.0325</v>
      </c>
      <c r="G6" s="199">
        <f t="shared" ref="G6:G8" si="4">SUM(C2:C6)/5</f>
        <v>798.388</v>
      </c>
      <c r="H6" s="206"/>
      <c r="I6" s="206"/>
      <c r="J6" s="199"/>
      <c r="K6" s="91"/>
      <c r="L6" s="62"/>
      <c r="M6" s="225"/>
      <c r="N6" s="73"/>
      <c r="O6" s="64"/>
      <c r="P6" s="64"/>
      <c r="Q6" s="65"/>
      <c r="R6" s="65"/>
      <c r="S6" s="65"/>
      <c r="T6" s="58"/>
      <c r="U6" s="73"/>
      <c r="V6" s="63"/>
    </row>
    <row r="7">
      <c r="A7" s="30">
        <v>45978.0</v>
      </c>
      <c r="B7" s="3">
        <v>807.15</v>
      </c>
      <c r="C7" s="3">
        <v>804.61</v>
      </c>
      <c r="D7" s="163">
        <f t="shared" si="1"/>
        <v>804.405</v>
      </c>
      <c r="E7" s="128">
        <f t="shared" si="2"/>
        <v>806.0033333</v>
      </c>
      <c r="F7" s="163">
        <f t="shared" si="3"/>
        <v>804.5475</v>
      </c>
      <c r="G7" s="148">
        <f t="shared" si="4"/>
        <v>800.948</v>
      </c>
      <c r="H7" s="270">
        <f t="shared" ref="H7:H8" si="5">SUM(C2:C7)/6</f>
        <v>799.425</v>
      </c>
      <c r="I7" s="163"/>
      <c r="J7" s="175"/>
      <c r="K7" s="150"/>
      <c r="L7" s="130"/>
      <c r="M7" s="271"/>
      <c r="N7" s="97"/>
      <c r="O7" s="160"/>
      <c r="P7" s="118"/>
      <c r="Q7" s="152"/>
      <c r="R7" s="145"/>
      <c r="S7" s="165"/>
      <c r="T7" s="132"/>
      <c r="U7" s="162"/>
      <c r="V7" s="166"/>
    </row>
    <row r="8">
      <c r="A8" s="30">
        <v>45979.0</v>
      </c>
      <c r="B8" s="3">
        <v>797.15</v>
      </c>
      <c r="C8" s="3">
        <v>795.3</v>
      </c>
      <c r="D8" s="55">
        <f t="shared" si="1"/>
        <v>799.955</v>
      </c>
      <c r="E8" s="56">
        <f t="shared" si="2"/>
        <v>801.37</v>
      </c>
      <c r="F8" s="56">
        <f t="shared" si="3"/>
        <v>803.3275</v>
      </c>
      <c r="G8" s="57">
        <f t="shared" si="4"/>
        <v>802.698</v>
      </c>
      <c r="H8" s="58">
        <f t="shared" si="5"/>
        <v>800.0066667</v>
      </c>
      <c r="I8" s="59">
        <f t="shared" ref="I8:I114" si="6">SUM(C2:C8)/7</f>
        <v>798.8357143</v>
      </c>
      <c r="J8" s="60"/>
      <c r="K8" s="61"/>
      <c r="L8" s="62"/>
      <c r="M8" s="59"/>
      <c r="N8" s="63"/>
      <c r="O8" s="64"/>
      <c r="P8" s="64"/>
      <c r="Q8" s="65"/>
      <c r="R8" s="58"/>
      <c r="S8" s="66"/>
      <c r="T8" s="66"/>
      <c r="U8" s="66"/>
      <c r="V8" s="65"/>
    </row>
    <row r="9">
      <c r="A9" s="30">
        <v>45980.0</v>
      </c>
      <c r="B9" s="3">
        <v>790.95</v>
      </c>
      <c r="C9" s="3">
        <v>793.14</v>
      </c>
      <c r="D9" s="32">
        <f t="shared" ref="D9:D10" si="7">SUM(C8:C9)/2</f>
        <v>794.22</v>
      </c>
      <c r="E9" s="32">
        <f t="shared" ref="E9:E10" si="8">SUM(C7:C9)/3</f>
        <v>797.6833333</v>
      </c>
      <c r="F9" s="32">
        <f t="shared" ref="F9:F10" si="9">SUM(C6:C9)/4</f>
        <v>799.3125</v>
      </c>
      <c r="G9" s="32">
        <f t="shared" ref="G9:G10" si="10">SUM(C5:C9)/5</f>
        <v>801.29</v>
      </c>
      <c r="H9" s="32">
        <f t="shared" ref="H9:H10" si="11">SUM(C4:C9)/6</f>
        <v>801.105</v>
      </c>
      <c r="I9" s="32">
        <f t="shared" si="6"/>
        <v>799.0257143</v>
      </c>
      <c r="J9" s="37">
        <f t="shared" ref="J9:J114" si="12">SUM(C2:C9)/8</f>
        <v>798.12375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>
      <c r="A10" s="30">
        <v>45981.0</v>
      </c>
      <c r="B10" s="3">
        <v>799.8</v>
      </c>
      <c r="C10" s="3">
        <v>798.46</v>
      </c>
      <c r="D10" s="32">
        <f t="shared" si="7"/>
        <v>795.8</v>
      </c>
      <c r="E10" s="32">
        <f t="shared" si="8"/>
        <v>795.6333333</v>
      </c>
      <c r="F10" s="32">
        <f t="shared" si="9"/>
        <v>797.8775</v>
      </c>
      <c r="G10" s="32">
        <f t="shared" si="10"/>
        <v>799.142</v>
      </c>
      <c r="H10" s="32">
        <f t="shared" si="11"/>
        <v>800.8183333</v>
      </c>
      <c r="I10" s="32">
        <f t="shared" si="6"/>
        <v>800.7271429</v>
      </c>
      <c r="J10" s="37">
        <f t="shared" si="12"/>
        <v>798.955</v>
      </c>
      <c r="K10" s="32">
        <f t="shared" ref="K10:K114" si="13">SUM(C2:C10)/9</f>
        <v>798.1611111</v>
      </c>
      <c r="L10" s="32"/>
      <c r="M10" s="32"/>
      <c r="N10" s="32"/>
      <c r="O10" s="32"/>
      <c r="P10" s="32"/>
      <c r="Q10" s="32"/>
      <c r="R10" s="4"/>
      <c r="S10" s="4"/>
      <c r="T10" s="4"/>
      <c r="U10" s="4"/>
      <c r="V10" s="4"/>
    </row>
    <row r="11">
      <c r="A11" s="30">
        <v>45982.0</v>
      </c>
      <c r="B11" s="3">
        <v>777.7</v>
      </c>
      <c r="C11" s="3">
        <v>781.19</v>
      </c>
      <c r="D11" s="67">
        <f>SUM(C10:C11)/2</f>
        <v>789.825</v>
      </c>
      <c r="E11" s="68">
        <f>SUM(C9:C11)/3</f>
        <v>790.93</v>
      </c>
      <c r="F11" s="68">
        <f>SUM(C8:C11)/4</f>
        <v>792.0225</v>
      </c>
      <c r="G11" s="69">
        <f>SUM(C7:C11)/5</f>
        <v>794.54</v>
      </c>
      <c r="H11" s="70">
        <f>SUM(C6:C11)/6</f>
        <v>796.15</v>
      </c>
      <c r="I11" s="71">
        <f t="shared" si="6"/>
        <v>798.0142857</v>
      </c>
      <c r="J11" s="55">
        <f t="shared" si="12"/>
        <v>798.285</v>
      </c>
      <c r="K11" s="72">
        <f t="shared" si="13"/>
        <v>796.9811111</v>
      </c>
      <c r="L11" s="66">
        <f t="shared" ref="L11:L114" si="14">SUM(C2:C11)/10</f>
        <v>796.464</v>
      </c>
      <c r="M11" s="64"/>
      <c r="N11" s="73"/>
      <c r="O11" s="73"/>
      <c r="P11" s="64"/>
      <c r="Q11" s="65"/>
      <c r="R11" s="57"/>
      <c r="S11" s="57"/>
      <c r="T11" s="57"/>
      <c r="U11" s="57"/>
      <c r="V11" s="57"/>
    </row>
    <row r="12">
      <c r="A12" s="30">
        <v>45985.0</v>
      </c>
      <c r="B12" s="3">
        <v>774.65</v>
      </c>
      <c r="C12" s="3">
        <v>778.39</v>
      </c>
      <c r="D12" s="32">
        <f>SUM(C11:C12)/2</f>
        <v>779.79</v>
      </c>
      <c r="E12" s="32">
        <f>SUM(C10:C12)/3</f>
        <v>786.0133333</v>
      </c>
      <c r="F12" s="32">
        <f>SUM(C9:C12)/4</f>
        <v>787.795</v>
      </c>
      <c r="G12" s="32">
        <f>SUM(C8:C12)/5</f>
        <v>789.296</v>
      </c>
      <c r="H12" s="32">
        <f>SUM(C7:C12)/6</f>
        <v>791.8483333</v>
      </c>
      <c r="I12" s="32">
        <f t="shared" si="6"/>
        <v>793.6128571</v>
      </c>
      <c r="J12" s="37">
        <f t="shared" si="12"/>
        <v>795.56125</v>
      </c>
      <c r="K12" s="32">
        <f t="shared" si="13"/>
        <v>796.0744444</v>
      </c>
      <c r="L12" s="32">
        <f t="shared" si="14"/>
        <v>795.122</v>
      </c>
      <c r="M12" s="32">
        <f t="shared" ref="M12:M114" si="15">SUM(C2:C12)/11</f>
        <v>794.8209091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45986.0</v>
      </c>
      <c r="B13" s="3">
        <v>789.35</v>
      </c>
      <c r="C13" s="3">
        <v>786.99</v>
      </c>
      <c r="D13" s="203">
        <f>SUM(C12:C13)/2</f>
        <v>782.69</v>
      </c>
      <c r="E13" s="95">
        <f>SUM(C11:C13)/3</f>
        <v>782.19</v>
      </c>
      <c r="F13" s="203">
        <f>SUM(C10:C13)/4</f>
        <v>786.2575</v>
      </c>
      <c r="G13" s="201">
        <f>SUM(C9:C13)/5</f>
        <v>787.634</v>
      </c>
      <c r="H13" s="201">
        <f>SUM(C8:C13)/6</f>
        <v>788.9116667</v>
      </c>
      <c r="I13" s="79">
        <f t="shared" si="6"/>
        <v>791.1542857</v>
      </c>
      <c r="J13" s="69">
        <f t="shared" si="12"/>
        <v>792.785</v>
      </c>
      <c r="K13" s="69">
        <f t="shared" si="13"/>
        <v>794.6088889</v>
      </c>
      <c r="L13" s="80">
        <f t="shared" si="14"/>
        <v>795.166</v>
      </c>
      <c r="M13" s="86">
        <f t="shared" si="15"/>
        <v>794.3827273</v>
      </c>
      <c r="N13" s="82">
        <f t="shared" ref="N13:N114" si="16">SUM(C2:C13)/12</f>
        <v>794.1683333</v>
      </c>
      <c r="O13" s="88"/>
      <c r="P13" s="202"/>
      <c r="Q13" s="202"/>
      <c r="R13" s="202"/>
      <c r="S13" s="88"/>
      <c r="T13" s="83"/>
      <c r="U13" s="57"/>
      <c r="V13" s="82"/>
    </row>
    <row r="14">
      <c r="A14" s="30">
        <v>45987.0</v>
      </c>
      <c r="B14" s="3">
        <v>800.8</v>
      </c>
      <c r="C14" s="3">
        <v>797.84</v>
      </c>
      <c r="D14" s="32">
        <f>SUM(C13:C14)/2</f>
        <v>792.415</v>
      </c>
      <c r="E14" s="32">
        <f>SUM(C12:C14)/3</f>
        <v>787.74</v>
      </c>
      <c r="F14" s="32">
        <f>SUM(C11:C14)/4</f>
        <v>786.1025</v>
      </c>
      <c r="G14" s="32">
        <f>SUM(C10:C14)/5</f>
        <v>788.574</v>
      </c>
      <c r="H14" s="32">
        <f>SUM(C9:C14)/6</f>
        <v>789.335</v>
      </c>
      <c r="I14" s="32">
        <f t="shared" si="6"/>
        <v>790.1871429</v>
      </c>
      <c r="J14" s="37">
        <f t="shared" si="12"/>
        <v>791.99</v>
      </c>
      <c r="K14" s="32">
        <f t="shared" si="13"/>
        <v>793.3466667</v>
      </c>
      <c r="L14" s="32">
        <f t="shared" si="14"/>
        <v>794.932</v>
      </c>
      <c r="M14" s="32">
        <f t="shared" si="15"/>
        <v>795.4090909</v>
      </c>
      <c r="N14" s="32">
        <f t="shared" si="16"/>
        <v>794.6708333</v>
      </c>
      <c r="O14" s="32">
        <f t="shared" ref="O14:O114" si="17">SUM(C2:C14)/13</f>
        <v>794.4507692</v>
      </c>
      <c r="P14" s="32"/>
      <c r="Q14" s="32"/>
      <c r="R14" s="4"/>
      <c r="S14" s="4"/>
      <c r="T14" s="4"/>
      <c r="U14" s="4"/>
      <c r="V14" s="4"/>
    </row>
    <row r="15">
      <c r="A15" s="30">
        <v>45988.0</v>
      </c>
      <c r="B15" s="3">
        <v>807.55</v>
      </c>
      <c r="C15" s="3">
        <v>806.88</v>
      </c>
      <c r="D15" s="74">
        <f t="shared" ref="D15:D16" si="18">SUM(C14:C15)/2</f>
        <v>802.36</v>
      </c>
      <c r="E15" s="75">
        <f t="shared" ref="E15:E16" si="19">SUM(C13:C15)/3</f>
        <v>797.2366667</v>
      </c>
      <c r="F15" s="75">
        <f t="shared" ref="F15:F16" si="20">SUM(C12:C15)/4</f>
        <v>792.525</v>
      </c>
      <c r="G15" s="76">
        <f t="shared" ref="G15:G16" si="21">SUM(C11:C15)/5</f>
        <v>790.258</v>
      </c>
      <c r="H15" s="75">
        <f t="shared" ref="H15:H16" si="22">SUM(C10:C15)/6</f>
        <v>791.625</v>
      </c>
      <c r="I15" s="77">
        <f t="shared" si="6"/>
        <v>791.8414286</v>
      </c>
      <c r="J15" s="78">
        <f t="shared" si="12"/>
        <v>792.27375</v>
      </c>
      <c r="K15" s="68">
        <f t="shared" si="13"/>
        <v>793.6444444</v>
      </c>
      <c r="L15" s="68">
        <f t="shared" si="14"/>
        <v>794.7</v>
      </c>
      <c r="M15" s="79">
        <f t="shared" si="15"/>
        <v>796.0181818</v>
      </c>
      <c r="N15" s="71">
        <f t="shared" si="16"/>
        <v>796.365</v>
      </c>
      <c r="O15" s="80">
        <f t="shared" si="17"/>
        <v>795.61</v>
      </c>
      <c r="P15" s="81">
        <f t="shared" ref="P15:P114" si="23">SUM(C2:C15)/14</f>
        <v>795.3385714</v>
      </c>
      <c r="Q15" s="82"/>
      <c r="R15" s="83"/>
      <c r="S15" s="57"/>
      <c r="T15" s="57"/>
      <c r="U15" s="82"/>
      <c r="V15" s="72"/>
    </row>
    <row r="16">
      <c r="A16" s="30">
        <v>45989.0</v>
      </c>
      <c r="B16" s="3">
        <v>808.4</v>
      </c>
      <c r="C16" s="3">
        <v>810.45</v>
      </c>
      <c r="D16" s="84">
        <f t="shared" si="18"/>
        <v>808.665</v>
      </c>
      <c r="E16" s="69">
        <f t="shared" si="19"/>
        <v>805.0566667</v>
      </c>
      <c r="F16" s="85">
        <f t="shared" si="20"/>
        <v>800.54</v>
      </c>
      <c r="G16" s="80">
        <f t="shared" si="21"/>
        <v>796.11</v>
      </c>
      <c r="H16" s="80">
        <f t="shared" si="22"/>
        <v>793.6233333</v>
      </c>
      <c r="I16" s="86">
        <f t="shared" si="6"/>
        <v>794.3142857</v>
      </c>
      <c r="J16" s="87">
        <f t="shared" si="12"/>
        <v>794.1675</v>
      </c>
      <c r="K16" s="72">
        <f t="shared" si="13"/>
        <v>794.2933333</v>
      </c>
      <c r="L16" s="57">
        <f t="shared" si="14"/>
        <v>795.325</v>
      </c>
      <c r="M16" s="57">
        <f t="shared" si="15"/>
        <v>796.1318182</v>
      </c>
      <c r="N16" s="88">
        <f t="shared" si="16"/>
        <v>797.2208333</v>
      </c>
      <c r="O16" s="64">
        <f t="shared" si="17"/>
        <v>797.4484615</v>
      </c>
      <c r="P16" s="89">
        <f t="shared" si="23"/>
        <v>796.67</v>
      </c>
      <c r="Q16" s="90">
        <f t="shared" ref="Q16:Q114" si="24">SUM(C2:C16)/15</f>
        <v>796.346</v>
      </c>
      <c r="R16" s="61"/>
      <c r="S16" s="91"/>
      <c r="T16" s="91"/>
      <c r="U16" s="91"/>
      <c r="V16" s="91"/>
    </row>
    <row r="17">
      <c r="A17" s="30">
        <v>45992.0</v>
      </c>
      <c r="B17" s="3">
        <v>810.8</v>
      </c>
      <c r="C17" s="3">
        <v>812.09</v>
      </c>
      <c r="D17" s="32">
        <f t="shared" ref="D17:D19" si="25">SUM(C16:C17)/2</f>
        <v>811.27</v>
      </c>
      <c r="E17" s="32">
        <f t="shared" ref="E17:E19" si="26">SUM(C15:C17)/3</f>
        <v>809.8066667</v>
      </c>
      <c r="F17" s="32">
        <f t="shared" ref="F17:F19" si="27">SUM(C14:C17)/4</f>
        <v>806.815</v>
      </c>
      <c r="G17" s="32">
        <f t="shared" ref="G17:G19" si="28">SUM(C13:C17)/5</f>
        <v>802.85</v>
      </c>
      <c r="H17" s="32">
        <f t="shared" ref="H17:H19" si="29">SUM(C12:C17)/6</f>
        <v>798.7733333</v>
      </c>
      <c r="I17" s="32">
        <f t="shared" si="6"/>
        <v>796.2614286</v>
      </c>
      <c r="J17" s="37">
        <f t="shared" si="12"/>
        <v>796.53625</v>
      </c>
      <c r="K17" s="32">
        <f t="shared" si="13"/>
        <v>796.1588889</v>
      </c>
      <c r="L17" s="32">
        <f t="shared" si="14"/>
        <v>796.073</v>
      </c>
      <c r="M17" s="32">
        <f t="shared" si="15"/>
        <v>796.8490909</v>
      </c>
      <c r="N17" s="32">
        <f t="shared" si="16"/>
        <v>797.4616667</v>
      </c>
      <c r="O17" s="32">
        <f t="shared" si="17"/>
        <v>798.3646154</v>
      </c>
      <c r="P17" s="32">
        <f t="shared" si="23"/>
        <v>798.4942857</v>
      </c>
      <c r="Q17" s="32">
        <f t="shared" si="24"/>
        <v>797.698</v>
      </c>
      <c r="R17" s="4">
        <f t="shared" ref="R17:R114" si="30">SUM(C2:C17)/16</f>
        <v>797.33</v>
      </c>
      <c r="S17" s="4"/>
      <c r="T17" s="4"/>
      <c r="U17" s="4"/>
      <c r="V17" s="4"/>
    </row>
    <row r="18">
      <c r="A18" s="30">
        <v>45993.0</v>
      </c>
      <c r="B18" s="3">
        <v>806.85</v>
      </c>
      <c r="C18" s="3">
        <v>806.83</v>
      </c>
      <c r="D18" s="32">
        <f t="shared" si="25"/>
        <v>809.46</v>
      </c>
      <c r="E18" s="32">
        <f t="shared" si="26"/>
        <v>809.79</v>
      </c>
      <c r="F18" s="32">
        <f t="shared" si="27"/>
        <v>809.0625</v>
      </c>
      <c r="G18" s="32">
        <f t="shared" si="28"/>
        <v>806.818</v>
      </c>
      <c r="H18" s="32">
        <f t="shared" si="29"/>
        <v>803.5133333</v>
      </c>
      <c r="I18" s="32">
        <f t="shared" si="6"/>
        <v>799.9242857</v>
      </c>
      <c r="J18" s="37">
        <f t="shared" si="12"/>
        <v>797.5825</v>
      </c>
      <c r="K18" s="32">
        <f t="shared" si="13"/>
        <v>797.68</v>
      </c>
      <c r="L18" s="32">
        <f t="shared" si="14"/>
        <v>797.226</v>
      </c>
      <c r="M18" s="32">
        <f t="shared" si="15"/>
        <v>797.0509091</v>
      </c>
      <c r="N18" s="32">
        <f t="shared" si="16"/>
        <v>797.6808333</v>
      </c>
      <c r="O18" s="32">
        <f t="shared" si="17"/>
        <v>798.1823077</v>
      </c>
      <c r="P18" s="32">
        <f t="shared" si="23"/>
        <v>798.9692857</v>
      </c>
      <c r="Q18" s="32">
        <f t="shared" si="24"/>
        <v>799.05</v>
      </c>
      <c r="R18" s="4">
        <f t="shared" si="30"/>
        <v>798.26875</v>
      </c>
      <c r="S18" s="4">
        <f t="shared" ref="S18:S114" si="31">SUM(C2:C18)/17</f>
        <v>797.8888235</v>
      </c>
      <c r="T18" s="4"/>
      <c r="U18" s="4"/>
      <c r="V18" s="4"/>
    </row>
    <row r="19">
      <c r="A19" s="30">
        <v>45994.0</v>
      </c>
      <c r="B19" s="3">
        <v>816.3</v>
      </c>
      <c r="C19" s="3">
        <v>811.12</v>
      </c>
      <c r="D19" s="32">
        <f t="shared" si="25"/>
        <v>808.975</v>
      </c>
      <c r="E19" s="32">
        <f t="shared" si="26"/>
        <v>810.0133333</v>
      </c>
      <c r="F19" s="32">
        <f t="shared" si="27"/>
        <v>810.1225</v>
      </c>
      <c r="G19" s="32">
        <f t="shared" si="28"/>
        <v>809.474</v>
      </c>
      <c r="H19" s="32">
        <f t="shared" si="29"/>
        <v>807.535</v>
      </c>
      <c r="I19" s="32">
        <f t="shared" si="6"/>
        <v>804.6</v>
      </c>
      <c r="J19" s="37">
        <f t="shared" si="12"/>
        <v>801.32375</v>
      </c>
      <c r="K19" s="32">
        <f t="shared" si="13"/>
        <v>799.0866667</v>
      </c>
      <c r="L19" s="32">
        <f t="shared" si="14"/>
        <v>799.024</v>
      </c>
      <c r="M19" s="32">
        <f t="shared" si="15"/>
        <v>798.4890909</v>
      </c>
      <c r="N19" s="32">
        <f t="shared" si="16"/>
        <v>798.2233333</v>
      </c>
      <c r="O19" s="32">
        <f t="shared" si="17"/>
        <v>798.7146154</v>
      </c>
      <c r="P19" s="32">
        <f t="shared" si="23"/>
        <v>799.1064286</v>
      </c>
      <c r="Q19" s="32">
        <f t="shared" si="24"/>
        <v>799.7793333</v>
      </c>
      <c r="R19" s="4">
        <f t="shared" si="30"/>
        <v>799.804375</v>
      </c>
      <c r="S19" s="4">
        <f t="shared" si="31"/>
        <v>799.0247059</v>
      </c>
      <c r="T19" s="4">
        <f t="shared" ref="T19:T114" si="32">SUM(C2:C19)/18</f>
        <v>798.6238889</v>
      </c>
      <c r="U19" s="4"/>
      <c r="V19" s="4"/>
    </row>
    <row r="20">
      <c r="A20" s="30">
        <v>45995.0</v>
      </c>
      <c r="B20" s="3">
        <v>810.8</v>
      </c>
      <c r="C20" s="3">
        <v>817.06</v>
      </c>
      <c r="D20" s="84">
        <f>SUM(C19:C20)/2</f>
        <v>814.09</v>
      </c>
      <c r="E20" s="78">
        <f>SUM(C18:C20)/3</f>
        <v>811.67</v>
      </c>
      <c r="F20" s="79">
        <f>SUM(C17:C20)/4</f>
        <v>811.775</v>
      </c>
      <c r="G20" s="71">
        <f>SUM(C16:C20)/5</f>
        <v>811.51</v>
      </c>
      <c r="H20" s="85">
        <f>SUM(C15:C20)/6</f>
        <v>810.7383333</v>
      </c>
      <c r="I20" s="88">
        <f t="shared" si="6"/>
        <v>808.8957143</v>
      </c>
      <c r="J20" s="59">
        <f t="shared" si="12"/>
        <v>806.1575</v>
      </c>
      <c r="K20" s="199">
        <f t="shared" si="13"/>
        <v>803.0722222</v>
      </c>
      <c r="L20" s="206">
        <f t="shared" si="14"/>
        <v>800.884</v>
      </c>
      <c r="M20" s="198">
        <f t="shared" si="15"/>
        <v>800.6636364</v>
      </c>
      <c r="N20" s="207">
        <f t="shared" si="16"/>
        <v>800.0366667</v>
      </c>
      <c r="O20" s="197">
        <f t="shared" si="17"/>
        <v>799.6723077</v>
      </c>
      <c r="P20" s="218">
        <f t="shared" si="23"/>
        <v>800.025</v>
      </c>
      <c r="Q20" s="222">
        <f t="shared" si="24"/>
        <v>800.3033333</v>
      </c>
      <c r="R20" s="210">
        <f t="shared" si="30"/>
        <v>800.859375</v>
      </c>
      <c r="S20" s="242">
        <f t="shared" si="31"/>
        <v>800.8194118</v>
      </c>
      <c r="T20" s="112">
        <f t="shared" si="32"/>
        <v>800.0266667</v>
      </c>
      <c r="U20" s="139">
        <f t="shared" ref="U20:U114" si="33">SUM(C2:C20)/19</f>
        <v>799.5942105</v>
      </c>
      <c r="V20" s="127"/>
    </row>
    <row r="21">
      <c r="A21" s="30">
        <v>45996.0</v>
      </c>
      <c r="B21" s="3">
        <v>823.25</v>
      </c>
      <c r="C21" s="3">
        <v>822.16</v>
      </c>
      <c r="D21" s="32">
        <f>SUM(C20:C21)/2</f>
        <v>819.61</v>
      </c>
      <c r="E21" s="32">
        <f>SUM(C19:C21)/3</f>
        <v>816.78</v>
      </c>
      <c r="F21" s="32">
        <f>SUM(C18:C21)/4</f>
        <v>814.2925</v>
      </c>
      <c r="G21" s="32">
        <f>SUM(C17:C21)/5</f>
        <v>813.852</v>
      </c>
      <c r="H21" s="32">
        <f>SUM(C16:C21)/6</f>
        <v>813.285</v>
      </c>
      <c r="I21" s="32">
        <f t="shared" si="6"/>
        <v>812.37</v>
      </c>
      <c r="J21" s="37">
        <f t="shared" si="12"/>
        <v>810.55375</v>
      </c>
      <c r="K21" s="32">
        <f t="shared" si="13"/>
        <v>807.9355556</v>
      </c>
      <c r="L21" s="32">
        <f t="shared" si="14"/>
        <v>804.981</v>
      </c>
      <c r="M21" s="32">
        <f t="shared" si="15"/>
        <v>802.8181818</v>
      </c>
      <c r="N21" s="32">
        <f t="shared" si="16"/>
        <v>802.455</v>
      </c>
      <c r="O21" s="32">
        <f t="shared" si="17"/>
        <v>801.7384615</v>
      </c>
      <c r="P21" s="32">
        <f t="shared" si="23"/>
        <v>801.2785714</v>
      </c>
      <c r="Q21" s="32">
        <f t="shared" si="24"/>
        <v>801.5006667</v>
      </c>
      <c r="R21" s="4">
        <f t="shared" si="30"/>
        <v>801.669375</v>
      </c>
      <c r="S21" s="4">
        <f t="shared" si="31"/>
        <v>802.1123529</v>
      </c>
      <c r="T21" s="4">
        <f t="shared" si="32"/>
        <v>802.005</v>
      </c>
      <c r="U21" s="4">
        <f t="shared" si="33"/>
        <v>801.1915789</v>
      </c>
      <c r="V21" s="4">
        <f t="shared" ref="V21:V114" si="34">SUM(C2:C21)/20</f>
        <v>800.7225</v>
      </c>
    </row>
    <row r="22">
      <c r="A22" s="30">
        <v>45999.0</v>
      </c>
      <c r="B22" s="3">
        <v>819.45</v>
      </c>
      <c r="C22" s="3">
        <v>824.69</v>
      </c>
      <c r="D22" s="74">
        <f t="shared" ref="D22:D23" si="35">SUM(C21:C22)/2</f>
        <v>823.425</v>
      </c>
      <c r="E22" s="74">
        <f t="shared" ref="E22:E23" si="36">SUM(C20:C22)/3</f>
        <v>821.3033333</v>
      </c>
      <c r="F22" s="74">
        <f t="shared" ref="F22:F23" si="37">SUM(C19:C22)/4</f>
        <v>818.7575</v>
      </c>
      <c r="G22" s="74">
        <f t="shared" ref="G22:G23" si="38">SUM(C18:C22)/5</f>
        <v>816.372</v>
      </c>
      <c r="H22" s="94">
        <f t="shared" ref="H22:H23" si="39">SUM(C17:C22)/6</f>
        <v>815.6583333</v>
      </c>
      <c r="I22" s="94">
        <f t="shared" si="6"/>
        <v>814.9142857</v>
      </c>
      <c r="J22" s="94">
        <f t="shared" si="12"/>
        <v>813.91</v>
      </c>
      <c r="K22" s="74">
        <f t="shared" si="13"/>
        <v>812.1244444</v>
      </c>
      <c r="L22" s="74">
        <f t="shared" si="14"/>
        <v>809.611</v>
      </c>
      <c r="M22" s="74">
        <f t="shared" si="15"/>
        <v>806.7727273</v>
      </c>
      <c r="N22" s="74">
        <f t="shared" si="16"/>
        <v>804.6408333</v>
      </c>
      <c r="O22" s="74">
        <f t="shared" si="17"/>
        <v>804.1653846</v>
      </c>
      <c r="P22" s="74">
        <f t="shared" si="23"/>
        <v>803.3778571</v>
      </c>
      <c r="Q22" s="74">
        <f t="shared" si="24"/>
        <v>802.8393333</v>
      </c>
      <c r="R22" s="74">
        <f t="shared" si="30"/>
        <v>802.95</v>
      </c>
      <c r="S22" s="74">
        <f t="shared" si="31"/>
        <v>803.0235294</v>
      </c>
      <c r="T22" s="74">
        <f t="shared" si="32"/>
        <v>803.3666667</v>
      </c>
      <c r="U22" s="76">
        <f t="shared" si="33"/>
        <v>803.1989474</v>
      </c>
      <c r="V22" s="95">
        <f t="shared" si="34"/>
        <v>802.3665</v>
      </c>
    </row>
    <row r="23">
      <c r="A23" s="30">
        <v>46000.0</v>
      </c>
      <c r="B23" s="3">
        <v>812.9</v>
      </c>
      <c r="C23" s="3">
        <v>812.03</v>
      </c>
      <c r="D23" s="84">
        <f t="shared" si="35"/>
        <v>818.36</v>
      </c>
      <c r="E23" s="74">
        <f t="shared" si="36"/>
        <v>819.6266667</v>
      </c>
      <c r="F23" s="78">
        <f t="shared" si="37"/>
        <v>818.985</v>
      </c>
      <c r="G23" s="85">
        <f t="shared" si="38"/>
        <v>817.412</v>
      </c>
      <c r="H23" s="72">
        <f t="shared" si="39"/>
        <v>815.6483333</v>
      </c>
      <c r="I23" s="57">
        <f t="shared" si="6"/>
        <v>815.14</v>
      </c>
      <c r="J23" s="65">
        <f t="shared" si="12"/>
        <v>814.55375</v>
      </c>
      <c r="K23" s="64">
        <f t="shared" si="13"/>
        <v>813.7011111</v>
      </c>
      <c r="L23" s="89">
        <f t="shared" si="14"/>
        <v>812.115</v>
      </c>
      <c r="M23" s="63">
        <f t="shared" si="15"/>
        <v>809.8309091</v>
      </c>
      <c r="N23" s="63">
        <f t="shared" si="16"/>
        <v>807.2108333</v>
      </c>
      <c r="O23" s="63">
        <f t="shared" si="17"/>
        <v>805.2092308</v>
      </c>
      <c r="P23" s="90">
        <f t="shared" si="23"/>
        <v>804.7271429</v>
      </c>
      <c r="Q23" s="61">
        <f t="shared" si="24"/>
        <v>803.9546667</v>
      </c>
      <c r="R23" s="226">
        <f t="shared" si="30"/>
        <v>803.41375</v>
      </c>
      <c r="S23" s="200">
        <f t="shared" si="31"/>
        <v>803.4841176</v>
      </c>
      <c r="T23" s="224">
        <f t="shared" si="32"/>
        <v>803.5238889</v>
      </c>
      <c r="U23" s="206">
        <f t="shared" si="33"/>
        <v>803.8226316</v>
      </c>
      <c r="V23" s="207">
        <f t="shared" si="34"/>
        <v>803.6405</v>
      </c>
    </row>
    <row r="24">
      <c r="A24" s="30">
        <v>46001.0</v>
      </c>
      <c r="B24" s="3">
        <v>821.75</v>
      </c>
      <c r="C24" s="3">
        <v>824.6</v>
      </c>
      <c r="D24" s="32">
        <f t="shared" ref="D24:D25" si="40">SUM(C23:C24)/2</f>
        <v>818.315</v>
      </c>
      <c r="E24" s="32">
        <f t="shared" ref="E24:E25" si="41">SUM(C22:C24)/3</f>
        <v>820.44</v>
      </c>
      <c r="F24" s="32">
        <f t="shared" ref="F24:F25" si="42">SUM(C21:C24)/4</f>
        <v>820.87</v>
      </c>
      <c r="G24" s="32">
        <f t="shared" ref="G24:G25" si="43">SUM(C20:C24)/5</f>
        <v>820.108</v>
      </c>
      <c r="H24" s="32">
        <f t="shared" ref="H24:H25" si="44">SUM(C19:C24)/6</f>
        <v>818.61</v>
      </c>
      <c r="I24" s="32">
        <f t="shared" si="6"/>
        <v>816.9271429</v>
      </c>
      <c r="J24" s="37">
        <f t="shared" si="12"/>
        <v>816.3225</v>
      </c>
      <c r="K24" s="32">
        <f t="shared" si="13"/>
        <v>815.67</v>
      </c>
      <c r="L24" s="32">
        <f t="shared" si="14"/>
        <v>814.791</v>
      </c>
      <c r="M24" s="32">
        <f t="shared" si="15"/>
        <v>813.25</v>
      </c>
      <c r="N24" s="32">
        <f t="shared" si="16"/>
        <v>811.0616667</v>
      </c>
      <c r="O24" s="32">
        <f t="shared" si="17"/>
        <v>808.5484615</v>
      </c>
      <c r="P24" s="32">
        <f t="shared" si="23"/>
        <v>806.5942857</v>
      </c>
      <c r="Q24" s="32">
        <f t="shared" si="24"/>
        <v>806.052</v>
      </c>
      <c r="R24" s="4">
        <f t="shared" si="30"/>
        <v>805.245</v>
      </c>
      <c r="S24" s="4">
        <f t="shared" si="31"/>
        <v>804.66</v>
      </c>
      <c r="T24" s="4">
        <f t="shared" si="32"/>
        <v>804.6572222</v>
      </c>
      <c r="U24" s="4">
        <f t="shared" si="33"/>
        <v>804.6331579</v>
      </c>
      <c r="V24" s="4">
        <f t="shared" si="34"/>
        <v>804.8615</v>
      </c>
    </row>
    <row r="25">
      <c r="A25" s="30">
        <v>46002.0</v>
      </c>
      <c r="B25" s="3">
        <v>824.35</v>
      </c>
      <c r="C25" s="3">
        <v>825.21</v>
      </c>
      <c r="D25" s="32">
        <f t="shared" si="40"/>
        <v>824.905</v>
      </c>
      <c r="E25" s="32">
        <f t="shared" si="41"/>
        <v>820.6133333</v>
      </c>
      <c r="F25" s="32">
        <f t="shared" si="42"/>
        <v>821.6325</v>
      </c>
      <c r="G25" s="32">
        <f t="shared" si="43"/>
        <v>821.738</v>
      </c>
      <c r="H25" s="32">
        <f t="shared" si="44"/>
        <v>820.9583333</v>
      </c>
      <c r="I25" s="32">
        <f t="shared" si="6"/>
        <v>819.5528571</v>
      </c>
      <c r="J25" s="37">
        <f t="shared" si="12"/>
        <v>817.9625</v>
      </c>
      <c r="K25" s="32">
        <f t="shared" si="13"/>
        <v>817.31</v>
      </c>
      <c r="L25" s="32">
        <f t="shared" si="14"/>
        <v>816.624</v>
      </c>
      <c r="M25" s="32">
        <f t="shared" si="15"/>
        <v>815.7381818</v>
      </c>
      <c r="N25" s="32">
        <f t="shared" si="16"/>
        <v>814.2466667</v>
      </c>
      <c r="O25" s="32">
        <f t="shared" si="17"/>
        <v>812.15</v>
      </c>
      <c r="P25" s="32">
        <f t="shared" si="23"/>
        <v>809.7385714</v>
      </c>
      <c r="Q25" s="32">
        <f t="shared" si="24"/>
        <v>807.8353333</v>
      </c>
      <c r="R25" s="4">
        <f t="shared" si="30"/>
        <v>807.249375</v>
      </c>
      <c r="S25" s="4">
        <f t="shared" si="31"/>
        <v>806.4194118</v>
      </c>
      <c r="T25" s="4">
        <f t="shared" si="32"/>
        <v>805.8016667</v>
      </c>
      <c r="U25" s="4">
        <f t="shared" si="33"/>
        <v>805.7389474</v>
      </c>
      <c r="V25" s="4">
        <f t="shared" si="34"/>
        <v>805.662</v>
      </c>
    </row>
    <row r="26">
      <c r="A26" s="30">
        <v>46003.0</v>
      </c>
      <c r="B26" s="3">
        <v>852.1</v>
      </c>
      <c r="C26" s="3">
        <v>845.19</v>
      </c>
      <c r="D26" s="206">
        <f>SUM(C25:C26)/2</f>
        <v>835.2</v>
      </c>
      <c r="E26" s="206">
        <f>SUM(C24:C26)/3</f>
        <v>831.6666667</v>
      </c>
      <c r="F26" s="91">
        <f>SUM(C23:C26)/4</f>
        <v>826.7575</v>
      </c>
      <c r="G26" s="63">
        <f>SUM(C22:C26)/5</f>
        <v>826.344</v>
      </c>
      <c r="H26" s="73">
        <f>SUM(C21:C26)/6</f>
        <v>825.6466667</v>
      </c>
      <c r="I26" s="73">
        <f t="shared" si="6"/>
        <v>824.42</v>
      </c>
      <c r="J26" s="58">
        <f t="shared" si="12"/>
        <v>822.7575</v>
      </c>
      <c r="K26" s="88">
        <f t="shared" si="13"/>
        <v>820.9877778</v>
      </c>
      <c r="L26" s="82">
        <f t="shared" si="14"/>
        <v>820.098</v>
      </c>
      <c r="M26" s="81">
        <f t="shared" si="15"/>
        <v>819.2209091</v>
      </c>
      <c r="N26" s="86">
        <f t="shared" si="16"/>
        <v>818.1925</v>
      </c>
      <c r="O26" s="72">
        <f t="shared" si="17"/>
        <v>816.6269231</v>
      </c>
      <c r="P26" s="72">
        <f t="shared" si="23"/>
        <v>814.51</v>
      </c>
      <c r="Q26" s="72">
        <f t="shared" si="24"/>
        <v>812.102</v>
      </c>
      <c r="R26" s="72">
        <f t="shared" si="30"/>
        <v>810.17</v>
      </c>
      <c r="S26" s="82">
        <f t="shared" si="31"/>
        <v>809.4811765</v>
      </c>
      <c r="T26" s="57">
        <f t="shared" si="32"/>
        <v>808.5733333</v>
      </c>
      <c r="U26" s="57">
        <f t="shared" si="33"/>
        <v>807.8747368</v>
      </c>
      <c r="V26" s="88">
        <f t="shared" si="34"/>
        <v>807.7115</v>
      </c>
    </row>
    <row r="27">
      <c r="A27" s="30">
        <v>46006.0</v>
      </c>
      <c r="B27" s="3">
        <v>847.85</v>
      </c>
      <c r="C27" s="3">
        <v>849.01</v>
      </c>
      <c r="D27" s="32">
        <f t="shared" ref="D27:D40" si="45">SUM(C26:C27)/2</f>
        <v>847.1</v>
      </c>
      <c r="E27" s="32">
        <f t="shared" ref="E27:E40" si="46">SUM(C25:C27)/3</f>
        <v>839.8033333</v>
      </c>
      <c r="F27" s="32">
        <f t="shared" ref="F27:F40" si="47">SUM(C24:C27)/4</f>
        <v>836.0025</v>
      </c>
      <c r="G27" s="32">
        <f t="shared" ref="G27:G40" si="48">SUM(C23:C27)/5</f>
        <v>831.208</v>
      </c>
      <c r="H27" s="32">
        <f t="shared" ref="H27:H40" si="49">SUM(C22:C27)/6</f>
        <v>830.1216667</v>
      </c>
      <c r="I27" s="32">
        <f t="shared" si="6"/>
        <v>828.9842857</v>
      </c>
      <c r="J27" s="37">
        <f t="shared" si="12"/>
        <v>827.49375</v>
      </c>
      <c r="K27" s="32">
        <f t="shared" si="13"/>
        <v>825.6744444</v>
      </c>
      <c r="L27" s="32">
        <f t="shared" si="14"/>
        <v>823.79</v>
      </c>
      <c r="M27" s="32">
        <f t="shared" si="15"/>
        <v>822.7263636</v>
      </c>
      <c r="N27" s="32">
        <f t="shared" si="16"/>
        <v>821.7033333</v>
      </c>
      <c r="O27" s="32">
        <f t="shared" si="17"/>
        <v>820.5630769</v>
      </c>
      <c r="P27" s="32">
        <f t="shared" si="23"/>
        <v>818.94</v>
      </c>
      <c r="Q27" s="32">
        <f t="shared" si="24"/>
        <v>816.81</v>
      </c>
      <c r="R27" s="4">
        <f t="shared" si="30"/>
        <v>814.40875</v>
      </c>
      <c r="S27" s="4">
        <f t="shared" si="31"/>
        <v>812.4547059</v>
      </c>
      <c r="T27" s="4">
        <f t="shared" si="32"/>
        <v>811.6772222</v>
      </c>
      <c r="U27" s="4">
        <f t="shared" si="33"/>
        <v>810.7015789</v>
      </c>
      <c r="V27" s="4">
        <f t="shared" si="34"/>
        <v>809.9315</v>
      </c>
    </row>
    <row r="28">
      <c r="A28" s="30">
        <v>46007.0</v>
      </c>
      <c r="B28" s="3">
        <v>837.15</v>
      </c>
      <c r="C28" s="3">
        <v>836.91</v>
      </c>
      <c r="D28" s="32">
        <f t="shared" si="45"/>
        <v>842.96</v>
      </c>
      <c r="E28" s="32">
        <f t="shared" si="46"/>
        <v>843.7033333</v>
      </c>
      <c r="F28" s="32">
        <f t="shared" si="47"/>
        <v>839.08</v>
      </c>
      <c r="G28" s="32">
        <f t="shared" si="48"/>
        <v>836.184</v>
      </c>
      <c r="H28" s="32">
        <f t="shared" si="49"/>
        <v>832.1583333</v>
      </c>
      <c r="I28" s="32">
        <f t="shared" si="6"/>
        <v>831.0914286</v>
      </c>
      <c r="J28" s="37">
        <f t="shared" si="12"/>
        <v>829.975</v>
      </c>
      <c r="K28" s="32">
        <f t="shared" si="13"/>
        <v>828.54</v>
      </c>
      <c r="L28" s="32">
        <f t="shared" si="14"/>
        <v>826.798</v>
      </c>
      <c r="M28" s="32">
        <f t="shared" si="15"/>
        <v>824.9827273</v>
      </c>
      <c r="N28" s="32">
        <f t="shared" si="16"/>
        <v>823.9083333</v>
      </c>
      <c r="O28" s="32">
        <f t="shared" si="17"/>
        <v>822.8730769</v>
      </c>
      <c r="P28" s="32">
        <f t="shared" si="23"/>
        <v>821.7307143</v>
      </c>
      <c r="Q28" s="32">
        <f t="shared" si="24"/>
        <v>820.138</v>
      </c>
      <c r="R28" s="4">
        <f t="shared" si="30"/>
        <v>818.06625</v>
      </c>
      <c r="S28" s="4">
        <f t="shared" si="31"/>
        <v>815.7323529</v>
      </c>
      <c r="T28" s="4">
        <f t="shared" si="32"/>
        <v>813.8133333</v>
      </c>
      <c r="U28" s="4">
        <f t="shared" si="33"/>
        <v>813.0052632</v>
      </c>
      <c r="V28" s="4">
        <f t="shared" si="34"/>
        <v>812.012</v>
      </c>
    </row>
    <row r="29">
      <c r="A29" s="30">
        <v>46008.0</v>
      </c>
      <c r="B29" s="3">
        <v>848.8</v>
      </c>
      <c r="C29" s="3">
        <v>847.15</v>
      </c>
      <c r="D29" s="32">
        <f t="shared" si="45"/>
        <v>842.03</v>
      </c>
      <c r="E29" s="32">
        <f t="shared" si="46"/>
        <v>844.3566667</v>
      </c>
      <c r="F29" s="32">
        <f t="shared" si="47"/>
        <v>844.565</v>
      </c>
      <c r="G29" s="32">
        <f t="shared" si="48"/>
        <v>840.694</v>
      </c>
      <c r="H29" s="32">
        <f t="shared" si="49"/>
        <v>838.0116667</v>
      </c>
      <c r="I29" s="32">
        <f t="shared" si="6"/>
        <v>834.3</v>
      </c>
      <c r="J29" s="37">
        <f t="shared" si="12"/>
        <v>833.09875</v>
      </c>
      <c r="K29" s="32">
        <f t="shared" si="13"/>
        <v>831.8833333</v>
      </c>
      <c r="L29" s="32">
        <f t="shared" si="14"/>
        <v>830.401</v>
      </c>
      <c r="M29" s="32">
        <f t="shared" si="15"/>
        <v>828.6481818</v>
      </c>
      <c r="N29" s="32">
        <f t="shared" si="16"/>
        <v>826.83</v>
      </c>
      <c r="O29" s="32">
        <f t="shared" si="17"/>
        <v>825.6961538</v>
      </c>
      <c r="P29" s="32">
        <f t="shared" si="23"/>
        <v>824.6071429</v>
      </c>
      <c r="Q29" s="32">
        <f t="shared" si="24"/>
        <v>823.4253333</v>
      </c>
      <c r="R29" s="4">
        <f t="shared" si="30"/>
        <v>821.82625</v>
      </c>
      <c r="S29" s="4">
        <f t="shared" si="31"/>
        <v>819.7770588</v>
      </c>
      <c r="T29" s="4">
        <f t="shared" si="32"/>
        <v>817.4777778</v>
      </c>
      <c r="U29" s="4">
        <f t="shared" si="33"/>
        <v>815.5678947</v>
      </c>
      <c r="V29" s="4">
        <f t="shared" si="34"/>
        <v>814.7125</v>
      </c>
    </row>
    <row r="30">
      <c r="A30" s="30">
        <v>46009.0</v>
      </c>
      <c r="B30" s="3">
        <v>856.7</v>
      </c>
      <c r="C30" s="3">
        <v>855.09</v>
      </c>
      <c r="D30" s="32">
        <f t="shared" si="45"/>
        <v>851.12</v>
      </c>
      <c r="E30" s="32">
        <f t="shared" si="46"/>
        <v>846.3833333</v>
      </c>
      <c r="F30" s="32">
        <f t="shared" si="47"/>
        <v>847.04</v>
      </c>
      <c r="G30" s="32">
        <f t="shared" si="48"/>
        <v>846.67</v>
      </c>
      <c r="H30" s="32">
        <f t="shared" si="49"/>
        <v>843.0933333</v>
      </c>
      <c r="I30" s="32">
        <f t="shared" si="6"/>
        <v>840.4514286</v>
      </c>
      <c r="J30" s="37">
        <f t="shared" si="12"/>
        <v>836.89875</v>
      </c>
      <c r="K30" s="32">
        <f t="shared" si="13"/>
        <v>835.5422222</v>
      </c>
      <c r="L30" s="32">
        <f t="shared" si="14"/>
        <v>834.204</v>
      </c>
      <c r="M30" s="32">
        <f t="shared" si="15"/>
        <v>832.6454545</v>
      </c>
      <c r="N30" s="32">
        <f t="shared" si="16"/>
        <v>830.8516667</v>
      </c>
      <c r="O30" s="32">
        <f t="shared" si="17"/>
        <v>829.0038462</v>
      </c>
      <c r="P30" s="32">
        <f t="shared" si="23"/>
        <v>827.7957143</v>
      </c>
      <c r="Q30" s="32">
        <f t="shared" si="24"/>
        <v>826.6393333</v>
      </c>
      <c r="R30" s="4">
        <f t="shared" si="30"/>
        <v>825.404375</v>
      </c>
      <c r="S30" s="4">
        <f t="shared" si="31"/>
        <v>823.7829412</v>
      </c>
      <c r="T30" s="4">
        <f t="shared" si="32"/>
        <v>821.7388889</v>
      </c>
      <c r="U30" s="4">
        <f t="shared" si="33"/>
        <v>819.4573684</v>
      </c>
      <c r="V30" s="4">
        <f t="shared" si="34"/>
        <v>817.544</v>
      </c>
    </row>
    <row r="31">
      <c r="A31" s="30">
        <v>46010.0</v>
      </c>
      <c r="B31" s="3">
        <v>852.0</v>
      </c>
      <c r="C31" s="3">
        <v>853.5</v>
      </c>
      <c r="D31" s="32">
        <f t="shared" si="45"/>
        <v>854.295</v>
      </c>
      <c r="E31" s="32">
        <f t="shared" si="46"/>
        <v>851.9133333</v>
      </c>
      <c r="F31" s="32">
        <f t="shared" si="47"/>
        <v>848.1625</v>
      </c>
      <c r="G31" s="32">
        <f t="shared" si="48"/>
        <v>848.332</v>
      </c>
      <c r="H31" s="32">
        <f t="shared" si="49"/>
        <v>847.8083333</v>
      </c>
      <c r="I31" s="32">
        <f t="shared" si="6"/>
        <v>844.58</v>
      </c>
      <c r="J31" s="37">
        <f t="shared" si="12"/>
        <v>842.0825</v>
      </c>
      <c r="K31" s="32">
        <f t="shared" si="13"/>
        <v>838.7433333</v>
      </c>
      <c r="L31" s="32">
        <f t="shared" si="14"/>
        <v>837.338</v>
      </c>
      <c r="M31" s="32">
        <f t="shared" si="15"/>
        <v>835.9581818</v>
      </c>
      <c r="N31" s="32">
        <f t="shared" si="16"/>
        <v>834.3833333</v>
      </c>
      <c r="O31" s="32">
        <f t="shared" si="17"/>
        <v>832.5938462</v>
      </c>
      <c r="P31" s="32">
        <f t="shared" si="23"/>
        <v>830.7535714</v>
      </c>
      <c r="Q31" s="32">
        <f t="shared" si="24"/>
        <v>829.5093333</v>
      </c>
      <c r="R31" s="4">
        <f t="shared" si="30"/>
        <v>828.318125</v>
      </c>
      <c r="S31" s="4">
        <f t="shared" si="31"/>
        <v>827.0570588</v>
      </c>
      <c r="T31" s="4">
        <f t="shared" si="32"/>
        <v>825.4338889</v>
      </c>
      <c r="U31" s="4">
        <f t="shared" si="33"/>
        <v>823.4105263</v>
      </c>
      <c r="V31" s="4">
        <f t="shared" si="34"/>
        <v>821.1595</v>
      </c>
    </row>
    <row r="32">
      <c r="A32" s="30">
        <v>46013.0</v>
      </c>
      <c r="B32" s="3">
        <v>864.55</v>
      </c>
      <c r="C32" s="3">
        <v>866.95</v>
      </c>
      <c r="D32" s="32">
        <f t="shared" si="45"/>
        <v>860.225</v>
      </c>
      <c r="E32" s="32">
        <f t="shared" si="46"/>
        <v>858.5133333</v>
      </c>
      <c r="F32" s="32">
        <f t="shared" si="47"/>
        <v>855.6725</v>
      </c>
      <c r="G32" s="32">
        <f t="shared" si="48"/>
        <v>851.92</v>
      </c>
      <c r="H32" s="32">
        <f t="shared" si="49"/>
        <v>851.435</v>
      </c>
      <c r="I32" s="32">
        <f t="shared" si="6"/>
        <v>850.5428571</v>
      </c>
      <c r="J32" s="37">
        <f t="shared" si="12"/>
        <v>847.37625</v>
      </c>
      <c r="K32" s="32">
        <f t="shared" si="13"/>
        <v>844.8455556</v>
      </c>
      <c r="L32" s="32">
        <f t="shared" si="14"/>
        <v>841.564</v>
      </c>
      <c r="M32" s="32">
        <f t="shared" si="15"/>
        <v>840.03</v>
      </c>
      <c r="N32" s="32">
        <f t="shared" si="16"/>
        <v>838.5408333</v>
      </c>
      <c r="O32" s="32">
        <f t="shared" si="17"/>
        <v>836.8884615</v>
      </c>
      <c r="P32" s="32">
        <f t="shared" si="23"/>
        <v>835.0478571</v>
      </c>
      <c r="Q32" s="32">
        <f t="shared" si="24"/>
        <v>833.1666667</v>
      </c>
      <c r="R32" s="4">
        <f t="shared" si="30"/>
        <v>831.849375</v>
      </c>
      <c r="S32" s="4">
        <f t="shared" si="31"/>
        <v>830.5905882</v>
      </c>
      <c r="T32" s="4">
        <f t="shared" si="32"/>
        <v>829.2733333</v>
      </c>
      <c r="U32" s="4">
        <f t="shared" si="33"/>
        <v>827.6189474</v>
      </c>
      <c r="V32" s="4">
        <f t="shared" si="34"/>
        <v>825.5875</v>
      </c>
    </row>
    <row r="33">
      <c r="A33" s="30">
        <v>46014.0</v>
      </c>
      <c r="B33" s="3">
        <v>863.85</v>
      </c>
      <c r="C33" s="3">
        <v>866.28</v>
      </c>
      <c r="D33" s="32">
        <f t="shared" si="45"/>
        <v>866.615</v>
      </c>
      <c r="E33" s="32">
        <f t="shared" si="46"/>
        <v>862.2433333</v>
      </c>
      <c r="F33" s="32">
        <f t="shared" si="47"/>
        <v>860.455</v>
      </c>
      <c r="G33" s="32">
        <f t="shared" si="48"/>
        <v>857.794</v>
      </c>
      <c r="H33" s="32">
        <f t="shared" si="49"/>
        <v>854.3133333</v>
      </c>
      <c r="I33" s="32">
        <f t="shared" si="6"/>
        <v>853.5557143</v>
      </c>
      <c r="J33" s="37">
        <f t="shared" si="12"/>
        <v>852.51</v>
      </c>
      <c r="K33" s="32">
        <f t="shared" si="13"/>
        <v>849.4766667</v>
      </c>
      <c r="L33" s="32">
        <f t="shared" si="14"/>
        <v>846.989</v>
      </c>
      <c r="M33" s="32">
        <f t="shared" si="15"/>
        <v>843.8109091</v>
      </c>
      <c r="N33" s="32">
        <f t="shared" si="16"/>
        <v>842.2175</v>
      </c>
      <c r="O33" s="32">
        <f t="shared" si="17"/>
        <v>840.6746154</v>
      </c>
      <c r="P33" s="32">
        <f t="shared" si="23"/>
        <v>838.9878571</v>
      </c>
      <c r="Q33" s="32">
        <f t="shared" si="24"/>
        <v>837.13</v>
      </c>
      <c r="R33" s="4">
        <f t="shared" si="30"/>
        <v>835.23625</v>
      </c>
      <c r="S33" s="4">
        <f t="shared" si="31"/>
        <v>833.8747059</v>
      </c>
      <c r="T33" s="4">
        <f t="shared" si="32"/>
        <v>832.5733333</v>
      </c>
      <c r="U33" s="4">
        <f t="shared" si="33"/>
        <v>831.2210526</v>
      </c>
      <c r="V33" s="4">
        <f t="shared" si="34"/>
        <v>829.552</v>
      </c>
    </row>
    <row r="34">
      <c r="A34" s="30">
        <v>46015.0</v>
      </c>
      <c r="B34" s="3">
        <v>864.45</v>
      </c>
      <c r="C34" s="3">
        <v>870.86</v>
      </c>
      <c r="D34" s="32">
        <f t="shared" si="45"/>
        <v>868.57</v>
      </c>
      <c r="E34" s="32">
        <f t="shared" si="46"/>
        <v>868.03</v>
      </c>
      <c r="F34" s="32">
        <f t="shared" si="47"/>
        <v>864.3975</v>
      </c>
      <c r="G34" s="32">
        <f t="shared" si="48"/>
        <v>862.536</v>
      </c>
      <c r="H34" s="32">
        <f t="shared" si="49"/>
        <v>859.9716667</v>
      </c>
      <c r="I34" s="32">
        <f t="shared" si="6"/>
        <v>856.6771429</v>
      </c>
      <c r="J34" s="37">
        <f t="shared" si="12"/>
        <v>855.71875</v>
      </c>
      <c r="K34" s="32">
        <f t="shared" si="13"/>
        <v>854.5488889</v>
      </c>
      <c r="L34" s="32">
        <f t="shared" si="14"/>
        <v>851.615</v>
      </c>
      <c r="M34" s="32">
        <f t="shared" si="15"/>
        <v>849.1590909</v>
      </c>
      <c r="N34" s="32">
        <f t="shared" si="16"/>
        <v>846.065</v>
      </c>
      <c r="O34" s="32">
        <f t="shared" si="17"/>
        <v>844.4207692</v>
      </c>
      <c r="P34" s="32">
        <f t="shared" si="23"/>
        <v>842.8307143</v>
      </c>
      <c r="Q34" s="32">
        <f t="shared" si="24"/>
        <v>841.1126667</v>
      </c>
      <c r="R34" s="4">
        <f t="shared" si="30"/>
        <v>839.238125</v>
      </c>
      <c r="S34" s="4">
        <f t="shared" si="31"/>
        <v>837.3317647</v>
      </c>
      <c r="T34" s="4">
        <f t="shared" si="32"/>
        <v>835.9294444</v>
      </c>
      <c r="U34" s="4">
        <f t="shared" si="33"/>
        <v>834.5884211</v>
      </c>
      <c r="V34" s="4">
        <f t="shared" si="34"/>
        <v>833.203</v>
      </c>
    </row>
    <row r="35">
      <c r="A35" s="30">
        <v>46017.0</v>
      </c>
      <c r="B35" s="3">
        <v>872.9</v>
      </c>
      <c r="C35" s="3">
        <v>868.52</v>
      </c>
      <c r="D35" s="32">
        <f t="shared" si="45"/>
        <v>869.69</v>
      </c>
      <c r="E35" s="32">
        <f t="shared" si="46"/>
        <v>868.5533333</v>
      </c>
      <c r="F35" s="32">
        <f t="shared" si="47"/>
        <v>868.1525</v>
      </c>
      <c r="G35" s="32">
        <f t="shared" si="48"/>
        <v>865.222</v>
      </c>
      <c r="H35" s="32">
        <f t="shared" si="49"/>
        <v>863.5333333</v>
      </c>
      <c r="I35" s="32">
        <f t="shared" si="6"/>
        <v>861.1928571</v>
      </c>
      <c r="J35" s="37">
        <f t="shared" si="12"/>
        <v>858.1575</v>
      </c>
      <c r="K35" s="32">
        <f t="shared" si="13"/>
        <v>857.1411111</v>
      </c>
      <c r="L35" s="32">
        <f t="shared" si="14"/>
        <v>855.946</v>
      </c>
      <c r="M35" s="32">
        <f t="shared" si="15"/>
        <v>853.1518182</v>
      </c>
      <c r="N35" s="32">
        <f t="shared" si="16"/>
        <v>850.7725</v>
      </c>
      <c r="O35" s="32">
        <f t="shared" si="17"/>
        <v>847.7923077</v>
      </c>
      <c r="P35" s="32">
        <f t="shared" si="23"/>
        <v>846.1421429</v>
      </c>
      <c r="Q35" s="32">
        <f t="shared" si="24"/>
        <v>844.5433333</v>
      </c>
      <c r="R35" s="4">
        <f t="shared" si="30"/>
        <v>842.825625</v>
      </c>
      <c r="S35" s="4">
        <f t="shared" si="31"/>
        <v>840.9605882</v>
      </c>
      <c r="T35" s="4">
        <f t="shared" si="32"/>
        <v>839.0644444</v>
      </c>
      <c r="U35" s="4">
        <f t="shared" si="33"/>
        <v>837.6447368</v>
      </c>
      <c r="V35" s="4">
        <f t="shared" si="34"/>
        <v>836.285</v>
      </c>
    </row>
    <row r="36">
      <c r="A36" s="30">
        <v>46020.0</v>
      </c>
      <c r="B36" s="3">
        <v>865.0</v>
      </c>
      <c r="C36" s="3">
        <v>870.64</v>
      </c>
      <c r="D36" s="32">
        <f t="shared" si="45"/>
        <v>869.58</v>
      </c>
      <c r="E36" s="32">
        <f t="shared" si="46"/>
        <v>870.0066667</v>
      </c>
      <c r="F36" s="32">
        <f t="shared" si="47"/>
        <v>869.075</v>
      </c>
      <c r="G36" s="32">
        <f t="shared" si="48"/>
        <v>868.65</v>
      </c>
      <c r="H36" s="32">
        <f t="shared" si="49"/>
        <v>866.125</v>
      </c>
      <c r="I36" s="32">
        <f t="shared" si="6"/>
        <v>864.5485714</v>
      </c>
      <c r="J36" s="37">
        <f t="shared" si="12"/>
        <v>862.37375</v>
      </c>
      <c r="K36" s="32">
        <f t="shared" si="13"/>
        <v>859.5444444</v>
      </c>
      <c r="L36" s="32">
        <f t="shared" si="14"/>
        <v>858.491</v>
      </c>
      <c r="M36" s="32">
        <f t="shared" si="15"/>
        <v>857.2818182</v>
      </c>
      <c r="N36" s="32">
        <f t="shared" si="16"/>
        <v>854.6091667</v>
      </c>
      <c r="O36" s="32">
        <f t="shared" si="17"/>
        <v>852.3007692</v>
      </c>
      <c r="P36" s="32">
        <f t="shared" si="23"/>
        <v>849.4242857</v>
      </c>
      <c r="Q36" s="32">
        <f t="shared" si="24"/>
        <v>847.7753333</v>
      </c>
      <c r="R36" s="4">
        <f t="shared" si="30"/>
        <v>846.174375</v>
      </c>
      <c r="S36" s="4">
        <f t="shared" si="31"/>
        <v>844.4617647</v>
      </c>
      <c r="T36" s="4">
        <f t="shared" si="32"/>
        <v>842.6094444</v>
      </c>
      <c r="U36" s="4">
        <f t="shared" si="33"/>
        <v>840.7263158</v>
      </c>
      <c r="V36" s="4">
        <f t="shared" si="34"/>
        <v>839.2945</v>
      </c>
    </row>
    <row r="37">
      <c r="A37" s="30">
        <v>46021.0</v>
      </c>
      <c r="B37" s="3">
        <v>884.15</v>
      </c>
      <c r="C37" s="3">
        <v>881.9</v>
      </c>
      <c r="D37" s="32">
        <f t="shared" si="45"/>
        <v>876.27</v>
      </c>
      <c r="E37" s="32">
        <f t="shared" si="46"/>
        <v>873.6866667</v>
      </c>
      <c r="F37" s="32">
        <f t="shared" si="47"/>
        <v>872.98</v>
      </c>
      <c r="G37" s="32">
        <f t="shared" si="48"/>
        <v>871.64</v>
      </c>
      <c r="H37" s="32">
        <f t="shared" si="49"/>
        <v>870.8583333</v>
      </c>
      <c r="I37" s="32">
        <f t="shared" si="6"/>
        <v>868.3785714</v>
      </c>
      <c r="J37" s="37">
        <f t="shared" si="12"/>
        <v>866.7175</v>
      </c>
      <c r="K37" s="32">
        <f t="shared" si="13"/>
        <v>864.5433333</v>
      </c>
      <c r="L37" s="32">
        <f t="shared" si="14"/>
        <v>861.78</v>
      </c>
      <c r="M37" s="32">
        <f t="shared" si="15"/>
        <v>860.6190909</v>
      </c>
      <c r="N37" s="32">
        <f t="shared" si="16"/>
        <v>859.3333333</v>
      </c>
      <c r="O37" s="32">
        <f t="shared" si="17"/>
        <v>856.7084615</v>
      </c>
      <c r="P37" s="32">
        <f t="shared" si="23"/>
        <v>854.415</v>
      </c>
      <c r="Q37" s="32">
        <f t="shared" si="24"/>
        <v>851.5893333</v>
      </c>
      <c r="R37" s="4">
        <f t="shared" si="30"/>
        <v>849.908125</v>
      </c>
      <c r="S37" s="4">
        <f t="shared" si="31"/>
        <v>848.2758824</v>
      </c>
      <c r="T37" s="4">
        <f t="shared" si="32"/>
        <v>846.5416667</v>
      </c>
      <c r="U37" s="4">
        <f t="shared" si="33"/>
        <v>844.6773684</v>
      </c>
      <c r="V37" s="4">
        <f t="shared" si="34"/>
        <v>842.785</v>
      </c>
    </row>
    <row r="38">
      <c r="A38" s="30">
        <v>46022.0</v>
      </c>
      <c r="B38" s="3">
        <v>886.7</v>
      </c>
      <c r="C38" s="3">
        <v>886.2</v>
      </c>
      <c r="D38" s="32">
        <f t="shared" si="45"/>
        <v>884.05</v>
      </c>
      <c r="E38" s="32">
        <f t="shared" si="46"/>
        <v>879.58</v>
      </c>
      <c r="F38" s="32">
        <f t="shared" si="47"/>
        <v>876.815</v>
      </c>
      <c r="G38" s="32">
        <f t="shared" si="48"/>
        <v>875.624</v>
      </c>
      <c r="H38" s="32">
        <f t="shared" si="49"/>
        <v>874.0666667</v>
      </c>
      <c r="I38" s="32">
        <f t="shared" si="6"/>
        <v>873.05</v>
      </c>
      <c r="J38" s="37">
        <f t="shared" si="12"/>
        <v>870.60625</v>
      </c>
      <c r="K38" s="32">
        <f t="shared" si="13"/>
        <v>868.8822222</v>
      </c>
      <c r="L38" s="32">
        <f t="shared" si="14"/>
        <v>866.709</v>
      </c>
      <c r="M38" s="32">
        <f t="shared" si="15"/>
        <v>864</v>
      </c>
      <c r="N38" s="32">
        <f t="shared" si="16"/>
        <v>862.7508333</v>
      </c>
      <c r="O38" s="32">
        <f t="shared" si="17"/>
        <v>861.4</v>
      </c>
      <c r="P38" s="32">
        <f t="shared" si="23"/>
        <v>858.815</v>
      </c>
      <c r="Q38" s="32">
        <f t="shared" si="24"/>
        <v>856.534</v>
      </c>
      <c r="R38" s="4">
        <f t="shared" si="30"/>
        <v>853.7525</v>
      </c>
      <c r="S38" s="4">
        <f t="shared" si="31"/>
        <v>852.0429412</v>
      </c>
      <c r="T38" s="4">
        <f t="shared" si="32"/>
        <v>850.3827778</v>
      </c>
      <c r="U38" s="4">
        <f t="shared" si="33"/>
        <v>848.6289474</v>
      </c>
      <c r="V38" s="4">
        <f t="shared" si="34"/>
        <v>846.7535</v>
      </c>
    </row>
    <row r="39">
      <c r="A39" s="30">
        <v>46023.0</v>
      </c>
      <c r="B39" s="3">
        <v>894.95</v>
      </c>
      <c r="C39" s="3">
        <v>892.3</v>
      </c>
      <c r="D39" s="32">
        <f t="shared" si="45"/>
        <v>889.25</v>
      </c>
      <c r="E39" s="32">
        <f t="shared" si="46"/>
        <v>886.8</v>
      </c>
      <c r="F39" s="32">
        <f t="shared" si="47"/>
        <v>882.76</v>
      </c>
      <c r="G39" s="32">
        <f t="shared" si="48"/>
        <v>879.912</v>
      </c>
      <c r="H39" s="32">
        <f t="shared" si="49"/>
        <v>878.4033333</v>
      </c>
      <c r="I39" s="32">
        <f t="shared" si="6"/>
        <v>876.6714286</v>
      </c>
      <c r="J39" s="37">
        <f t="shared" si="12"/>
        <v>875.45625</v>
      </c>
      <c r="K39" s="32">
        <f t="shared" si="13"/>
        <v>873.0166667</v>
      </c>
      <c r="L39" s="32">
        <f t="shared" si="14"/>
        <v>871.224</v>
      </c>
      <c r="M39" s="32">
        <f t="shared" si="15"/>
        <v>869.0354545</v>
      </c>
      <c r="N39" s="32">
        <f t="shared" si="16"/>
        <v>866.3583333</v>
      </c>
      <c r="O39" s="32">
        <f t="shared" si="17"/>
        <v>865.0238462</v>
      </c>
      <c r="P39" s="32">
        <f t="shared" si="23"/>
        <v>863.6071429</v>
      </c>
      <c r="Q39" s="32">
        <f t="shared" si="24"/>
        <v>861.0473333</v>
      </c>
      <c r="R39" s="4">
        <f t="shared" si="30"/>
        <v>858.769375</v>
      </c>
      <c r="S39" s="4">
        <f t="shared" si="31"/>
        <v>856.02</v>
      </c>
      <c r="T39" s="4">
        <f t="shared" si="32"/>
        <v>854.2794444</v>
      </c>
      <c r="U39" s="4">
        <f t="shared" si="33"/>
        <v>852.5889474</v>
      </c>
      <c r="V39" s="4">
        <f t="shared" si="34"/>
        <v>850.8125</v>
      </c>
    </row>
    <row r="40">
      <c r="A40" s="30">
        <v>46024.0</v>
      </c>
      <c r="B40" s="3">
        <v>925.7</v>
      </c>
      <c r="C40" s="3">
        <v>917.14</v>
      </c>
      <c r="D40" s="32">
        <f t="shared" si="45"/>
        <v>904.72</v>
      </c>
      <c r="E40" s="32">
        <f t="shared" si="46"/>
        <v>898.5466667</v>
      </c>
      <c r="F40" s="32">
        <f t="shared" si="47"/>
        <v>894.385</v>
      </c>
      <c r="G40" s="32">
        <f t="shared" si="48"/>
        <v>889.636</v>
      </c>
      <c r="H40" s="32">
        <f t="shared" si="49"/>
        <v>886.1166667</v>
      </c>
      <c r="I40" s="32">
        <f t="shared" si="6"/>
        <v>883.9371429</v>
      </c>
      <c r="J40" s="37">
        <f t="shared" si="12"/>
        <v>881.73</v>
      </c>
      <c r="K40" s="32">
        <f t="shared" si="13"/>
        <v>880.0877778</v>
      </c>
      <c r="L40" s="32">
        <f t="shared" si="14"/>
        <v>877.429</v>
      </c>
      <c r="M40" s="32">
        <f t="shared" si="15"/>
        <v>875.3981818</v>
      </c>
      <c r="N40" s="32">
        <f t="shared" si="16"/>
        <v>873.0441667</v>
      </c>
      <c r="O40" s="32">
        <f t="shared" si="17"/>
        <v>870.2646154</v>
      </c>
      <c r="P40" s="32">
        <f t="shared" si="23"/>
        <v>868.7464286</v>
      </c>
      <c r="Q40" s="32">
        <f t="shared" si="24"/>
        <v>867.176</v>
      </c>
      <c r="R40" s="4">
        <f t="shared" si="30"/>
        <v>864.553125</v>
      </c>
      <c r="S40" s="4">
        <f t="shared" si="31"/>
        <v>862.2029412</v>
      </c>
      <c r="T40" s="4">
        <f t="shared" si="32"/>
        <v>859.4155556</v>
      </c>
      <c r="U40" s="4">
        <f t="shared" si="33"/>
        <v>857.5878947</v>
      </c>
      <c r="V40" s="4">
        <f t="shared" si="34"/>
        <v>855.8165</v>
      </c>
    </row>
    <row r="41">
      <c r="A41" s="30">
        <v>46027.0</v>
      </c>
      <c r="B41" s="3">
        <v>931.7</v>
      </c>
      <c r="C41" s="3">
        <v>931.87</v>
      </c>
      <c r="D41" s="75">
        <f>SUM(C40:C41)/2</f>
        <v>924.505</v>
      </c>
      <c r="E41" s="201">
        <f>SUM(C39:C41)/3</f>
        <v>913.77</v>
      </c>
      <c r="F41" s="80">
        <f>SUM(C38:C41)/4</f>
        <v>906.8775</v>
      </c>
      <c r="G41" s="87">
        <f>SUM(C37:C41)/5</f>
        <v>901.882</v>
      </c>
      <c r="H41" s="82">
        <f>SUM(C36:C41)/6</f>
        <v>896.675</v>
      </c>
      <c r="I41" s="72">
        <f t="shared" si="6"/>
        <v>892.6528571</v>
      </c>
      <c r="J41" s="72">
        <f t="shared" si="12"/>
        <v>889.92875</v>
      </c>
      <c r="K41" s="72">
        <f t="shared" si="13"/>
        <v>887.3011111</v>
      </c>
      <c r="L41" s="82">
        <f t="shared" si="14"/>
        <v>885.266</v>
      </c>
      <c r="M41" s="57">
        <f t="shared" si="15"/>
        <v>882.3781818</v>
      </c>
      <c r="N41" s="202">
        <f t="shared" si="16"/>
        <v>880.1041667</v>
      </c>
      <c r="O41" s="65">
        <f t="shared" si="17"/>
        <v>877.5692308</v>
      </c>
      <c r="P41" s="58">
        <f t="shared" si="23"/>
        <v>874.665</v>
      </c>
      <c r="Q41" s="65">
        <f t="shared" si="24"/>
        <v>872.9546667</v>
      </c>
      <c r="R41" s="64">
        <f t="shared" si="30"/>
        <v>871.219375</v>
      </c>
      <c r="S41" s="73">
        <f t="shared" si="31"/>
        <v>868.5129412</v>
      </c>
      <c r="T41" s="73">
        <f t="shared" si="32"/>
        <v>866.0733333</v>
      </c>
      <c r="U41" s="73">
        <f t="shared" si="33"/>
        <v>863.2289474</v>
      </c>
      <c r="V41" s="64">
        <f t="shared" si="34"/>
        <v>861.302</v>
      </c>
    </row>
    <row r="42">
      <c r="A42" s="30">
        <v>46028.0</v>
      </c>
      <c r="B42" s="3">
        <v>942.25</v>
      </c>
      <c r="C42" s="3">
        <v>953.69</v>
      </c>
      <c r="D42" s="32">
        <f t="shared" ref="D42:D57" si="50">SUM(C41:C42)/2</f>
        <v>942.78</v>
      </c>
      <c r="E42" s="32">
        <f t="shared" ref="E42:E57" si="51">SUM(C40:C42)/3</f>
        <v>934.2333333</v>
      </c>
      <c r="F42" s="32">
        <f t="shared" ref="F42:F57" si="52">SUM(C39:C42)/4</f>
        <v>923.75</v>
      </c>
      <c r="G42" s="32">
        <f t="shared" ref="G42:G57" si="53">SUM(C38:C42)/5</f>
        <v>916.24</v>
      </c>
      <c r="H42" s="32">
        <f t="shared" ref="H42:H57" si="54">SUM(C37:C42)/6</f>
        <v>910.5166667</v>
      </c>
      <c r="I42" s="32">
        <f t="shared" si="6"/>
        <v>904.82</v>
      </c>
      <c r="J42" s="37">
        <f t="shared" si="12"/>
        <v>900.2825</v>
      </c>
      <c r="K42" s="32">
        <f t="shared" si="13"/>
        <v>897.0133333</v>
      </c>
      <c r="L42" s="32">
        <f t="shared" si="14"/>
        <v>893.94</v>
      </c>
      <c r="M42" s="32">
        <f t="shared" si="15"/>
        <v>891.4863636</v>
      </c>
      <c r="N42" s="32">
        <f t="shared" si="16"/>
        <v>888.3208333</v>
      </c>
      <c r="O42" s="32">
        <f t="shared" si="17"/>
        <v>885.7646154</v>
      </c>
      <c r="P42" s="32">
        <f t="shared" si="23"/>
        <v>883.0064286</v>
      </c>
      <c r="Q42" s="32">
        <f t="shared" si="24"/>
        <v>879.9333333</v>
      </c>
      <c r="R42" s="4">
        <f t="shared" si="30"/>
        <v>878.000625</v>
      </c>
      <c r="S42" s="4">
        <f t="shared" si="31"/>
        <v>876.0705882</v>
      </c>
      <c r="T42" s="4">
        <f t="shared" si="32"/>
        <v>873.245</v>
      </c>
      <c r="U42" s="4">
        <f t="shared" si="33"/>
        <v>870.6847368</v>
      </c>
      <c r="V42" s="4">
        <f t="shared" si="34"/>
        <v>867.752</v>
      </c>
    </row>
    <row r="43">
      <c r="A43" s="30">
        <v>46029.0</v>
      </c>
      <c r="B43" s="3">
        <v>938.45</v>
      </c>
      <c r="C43" s="3">
        <v>944.25</v>
      </c>
      <c r="D43" s="32">
        <f t="shared" si="50"/>
        <v>948.97</v>
      </c>
      <c r="E43" s="32">
        <f t="shared" si="51"/>
        <v>943.27</v>
      </c>
      <c r="F43" s="32">
        <f t="shared" si="52"/>
        <v>936.7375</v>
      </c>
      <c r="G43" s="32">
        <f t="shared" si="53"/>
        <v>927.85</v>
      </c>
      <c r="H43" s="32">
        <f t="shared" si="54"/>
        <v>920.9083333</v>
      </c>
      <c r="I43" s="32">
        <f t="shared" si="6"/>
        <v>915.3357143</v>
      </c>
      <c r="J43" s="37">
        <f t="shared" si="12"/>
        <v>909.74875</v>
      </c>
      <c r="K43" s="32">
        <f t="shared" si="13"/>
        <v>905.1677778</v>
      </c>
      <c r="L43" s="32">
        <f t="shared" si="14"/>
        <v>901.737</v>
      </c>
      <c r="M43" s="32">
        <f t="shared" si="15"/>
        <v>898.5136364</v>
      </c>
      <c r="N43" s="32">
        <f t="shared" si="16"/>
        <v>895.8833333</v>
      </c>
      <c r="O43" s="32">
        <f t="shared" si="17"/>
        <v>892.6230769</v>
      </c>
      <c r="P43" s="32">
        <f t="shared" si="23"/>
        <v>889.9421429</v>
      </c>
      <c r="Q43" s="32">
        <f t="shared" si="24"/>
        <v>887.0893333</v>
      </c>
      <c r="R43" s="4">
        <f t="shared" si="30"/>
        <v>883.953125</v>
      </c>
      <c r="S43" s="4">
        <f t="shared" si="31"/>
        <v>881.8976471</v>
      </c>
      <c r="T43" s="4">
        <f t="shared" si="32"/>
        <v>879.8583333</v>
      </c>
      <c r="U43" s="4">
        <f t="shared" si="33"/>
        <v>876.9821053</v>
      </c>
      <c r="V43" s="4">
        <f t="shared" si="34"/>
        <v>874.363</v>
      </c>
    </row>
    <row r="44">
      <c r="A44" s="30">
        <v>46030.0</v>
      </c>
      <c r="B44" s="3">
        <v>903.95</v>
      </c>
      <c r="C44" s="3">
        <v>909.18</v>
      </c>
      <c r="D44" s="32">
        <f t="shared" si="50"/>
        <v>926.715</v>
      </c>
      <c r="E44" s="32">
        <f t="shared" si="51"/>
        <v>935.7066667</v>
      </c>
      <c r="F44" s="32">
        <f t="shared" si="52"/>
        <v>934.7475</v>
      </c>
      <c r="G44" s="32">
        <f t="shared" si="53"/>
        <v>931.226</v>
      </c>
      <c r="H44" s="32">
        <f t="shared" si="54"/>
        <v>924.7383333</v>
      </c>
      <c r="I44" s="32">
        <f t="shared" si="6"/>
        <v>919.2328571</v>
      </c>
      <c r="J44" s="37">
        <f t="shared" si="12"/>
        <v>914.56625</v>
      </c>
      <c r="K44" s="32">
        <f t="shared" si="13"/>
        <v>909.6855556</v>
      </c>
      <c r="L44" s="32">
        <f t="shared" si="14"/>
        <v>905.569</v>
      </c>
      <c r="M44" s="32">
        <f t="shared" si="15"/>
        <v>902.4136364</v>
      </c>
      <c r="N44" s="32">
        <f t="shared" si="16"/>
        <v>899.4025</v>
      </c>
      <c r="O44" s="32">
        <f t="shared" si="17"/>
        <v>896.9061538</v>
      </c>
      <c r="P44" s="32">
        <f t="shared" si="23"/>
        <v>893.8057143</v>
      </c>
      <c r="Q44" s="32">
        <f t="shared" si="24"/>
        <v>891.2246667</v>
      </c>
      <c r="R44" s="4">
        <f t="shared" si="30"/>
        <v>888.47</v>
      </c>
      <c r="S44" s="4">
        <f t="shared" si="31"/>
        <v>885.4370588</v>
      </c>
      <c r="T44" s="4">
        <f t="shared" si="32"/>
        <v>883.4133333</v>
      </c>
      <c r="U44" s="4">
        <f t="shared" si="33"/>
        <v>881.4015789</v>
      </c>
      <c r="V44" s="4">
        <f t="shared" si="34"/>
        <v>878.592</v>
      </c>
    </row>
    <row r="45">
      <c r="A45" s="30">
        <v>46031.0</v>
      </c>
      <c r="B45" s="3">
        <v>900.95</v>
      </c>
      <c r="C45" s="3">
        <v>899.64</v>
      </c>
      <c r="D45" s="32">
        <f t="shared" si="50"/>
        <v>904.41</v>
      </c>
      <c r="E45" s="32">
        <f t="shared" si="51"/>
        <v>917.69</v>
      </c>
      <c r="F45" s="32">
        <f t="shared" si="52"/>
        <v>926.69</v>
      </c>
      <c r="G45" s="32">
        <f t="shared" si="53"/>
        <v>927.726</v>
      </c>
      <c r="H45" s="32">
        <f t="shared" si="54"/>
        <v>925.9616667</v>
      </c>
      <c r="I45" s="32">
        <f t="shared" si="6"/>
        <v>921.1528571</v>
      </c>
      <c r="J45" s="37">
        <f t="shared" si="12"/>
        <v>916.78375</v>
      </c>
      <c r="K45" s="32">
        <f t="shared" si="13"/>
        <v>912.9077778</v>
      </c>
      <c r="L45" s="32">
        <f t="shared" si="14"/>
        <v>908.681</v>
      </c>
      <c r="M45" s="32">
        <f t="shared" si="15"/>
        <v>905.03</v>
      </c>
      <c r="N45" s="32">
        <f t="shared" si="16"/>
        <v>902.1825</v>
      </c>
      <c r="O45" s="32">
        <f t="shared" si="17"/>
        <v>899.4207692</v>
      </c>
      <c r="P45" s="32">
        <f t="shared" si="23"/>
        <v>897.1014286</v>
      </c>
      <c r="Q45" s="32">
        <f t="shared" si="24"/>
        <v>894.1946667</v>
      </c>
      <c r="R45" s="4">
        <f t="shared" si="30"/>
        <v>891.750625</v>
      </c>
      <c r="S45" s="4">
        <f t="shared" si="31"/>
        <v>889.1270588</v>
      </c>
      <c r="T45" s="4">
        <f t="shared" si="32"/>
        <v>886.2261111</v>
      </c>
      <c r="U45" s="4">
        <f t="shared" si="33"/>
        <v>884.2673684</v>
      </c>
      <c r="V45" s="4">
        <f t="shared" si="34"/>
        <v>882.3135</v>
      </c>
    </row>
    <row r="46">
      <c r="A46" s="30">
        <v>46034.0</v>
      </c>
      <c r="B46" s="3">
        <v>920.15</v>
      </c>
      <c r="C46" s="3">
        <v>910.46</v>
      </c>
      <c r="D46" s="32">
        <f t="shared" si="50"/>
        <v>905.05</v>
      </c>
      <c r="E46" s="32">
        <f t="shared" si="51"/>
        <v>906.4266667</v>
      </c>
      <c r="F46" s="32">
        <f t="shared" si="52"/>
        <v>915.8825</v>
      </c>
      <c r="G46" s="32">
        <f t="shared" si="53"/>
        <v>923.444</v>
      </c>
      <c r="H46" s="32">
        <f t="shared" si="54"/>
        <v>924.8483333</v>
      </c>
      <c r="I46" s="32">
        <f t="shared" si="6"/>
        <v>923.7471429</v>
      </c>
      <c r="J46" s="37">
        <f t="shared" si="12"/>
        <v>919.81625</v>
      </c>
      <c r="K46" s="32">
        <f t="shared" si="13"/>
        <v>916.0811111</v>
      </c>
      <c r="L46" s="32">
        <f t="shared" si="14"/>
        <v>912.663</v>
      </c>
      <c r="M46" s="32">
        <f t="shared" si="15"/>
        <v>908.8427273</v>
      </c>
      <c r="N46" s="32">
        <f t="shared" si="16"/>
        <v>905.4825</v>
      </c>
      <c r="O46" s="32">
        <f t="shared" si="17"/>
        <v>902.8192308</v>
      </c>
      <c r="P46" s="32">
        <f t="shared" si="23"/>
        <v>900.2092857</v>
      </c>
      <c r="Q46" s="32">
        <f t="shared" si="24"/>
        <v>897.992</v>
      </c>
      <c r="R46" s="4">
        <f t="shared" si="30"/>
        <v>895.21125</v>
      </c>
      <c r="S46" s="4">
        <f t="shared" si="31"/>
        <v>892.8511765</v>
      </c>
      <c r="T46" s="4">
        <f t="shared" si="32"/>
        <v>890.3122222</v>
      </c>
      <c r="U46" s="4">
        <f t="shared" si="33"/>
        <v>887.5015789</v>
      </c>
      <c r="V46" s="4">
        <f t="shared" si="34"/>
        <v>885.577</v>
      </c>
    </row>
    <row r="47">
      <c r="A47" s="30">
        <v>46035.0</v>
      </c>
      <c r="B47" s="3">
        <v>936.3</v>
      </c>
      <c r="C47" s="3">
        <v>932.04</v>
      </c>
      <c r="D47" s="32">
        <f t="shared" si="50"/>
        <v>921.25</v>
      </c>
      <c r="E47" s="32">
        <f t="shared" si="51"/>
        <v>914.0466667</v>
      </c>
      <c r="F47" s="32">
        <f t="shared" si="52"/>
        <v>912.83</v>
      </c>
      <c r="G47" s="32">
        <f t="shared" si="53"/>
        <v>919.114</v>
      </c>
      <c r="H47" s="32">
        <f t="shared" si="54"/>
        <v>924.8766667</v>
      </c>
      <c r="I47" s="32">
        <f t="shared" si="6"/>
        <v>925.8757143</v>
      </c>
      <c r="J47" s="37">
        <f t="shared" si="12"/>
        <v>924.78375</v>
      </c>
      <c r="K47" s="32">
        <f t="shared" si="13"/>
        <v>921.1744444</v>
      </c>
      <c r="L47" s="32">
        <f t="shared" si="14"/>
        <v>917.677</v>
      </c>
      <c r="M47" s="32">
        <f t="shared" si="15"/>
        <v>914.4245455</v>
      </c>
      <c r="N47" s="32">
        <f t="shared" si="16"/>
        <v>910.7758333</v>
      </c>
      <c r="O47" s="32">
        <f t="shared" si="17"/>
        <v>907.5253846</v>
      </c>
      <c r="P47" s="32">
        <f t="shared" si="23"/>
        <v>904.9064286</v>
      </c>
      <c r="Q47" s="32">
        <f t="shared" si="24"/>
        <v>902.3313333</v>
      </c>
      <c r="R47" s="4">
        <f t="shared" si="30"/>
        <v>900.12</v>
      </c>
      <c r="S47" s="4">
        <f t="shared" si="31"/>
        <v>897.3776471</v>
      </c>
      <c r="T47" s="4">
        <f t="shared" si="32"/>
        <v>895.0283333</v>
      </c>
      <c r="U47" s="4">
        <f t="shared" si="33"/>
        <v>892.5084211</v>
      </c>
      <c r="V47" s="4">
        <f t="shared" si="34"/>
        <v>889.7285</v>
      </c>
    </row>
    <row r="48">
      <c r="A48" s="30">
        <v>46036.0</v>
      </c>
      <c r="B48" s="3">
        <v>955.35</v>
      </c>
      <c r="C48" s="3">
        <v>951.18</v>
      </c>
      <c r="D48" s="32">
        <f t="shared" si="50"/>
        <v>941.61</v>
      </c>
      <c r="E48" s="32">
        <f t="shared" si="51"/>
        <v>931.2266667</v>
      </c>
      <c r="F48" s="32">
        <f t="shared" si="52"/>
        <v>923.33</v>
      </c>
      <c r="G48" s="32">
        <f t="shared" si="53"/>
        <v>920.5</v>
      </c>
      <c r="H48" s="32">
        <f t="shared" si="54"/>
        <v>924.4583333</v>
      </c>
      <c r="I48" s="32">
        <f t="shared" si="6"/>
        <v>928.6342857</v>
      </c>
      <c r="J48" s="37">
        <f t="shared" si="12"/>
        <v>929.03875</v>
      </c>
      <c r="K48" s="32">
        <f t="shared" si="13"/>
        <v>927.7166667</v>
      </c>
      <c r="L48" s="32">
        <f t="shared" si="14"/>
        <v>924.175</v>
      </c>
      <c r="M48" s="32">
        <f t="shared" si="15"/>
        <v>920.7227273</v>
      </c>
      <c r="N48" s="32">
        <f t="shared" si="16"/>
        <v>917.4875</v>
      </c>
      <c r="O48" s="32">
        <f t="shared" si="17"/>
        <v>913.8838462</v>
      </c>
      <c r="P48" s="32">
        <f t="shared" si="23"/>
        <v>910.6435714</v>
      </c>
      <c r="Q48" s="32">
        <f t="shared" si="24"/>
        <v>907.9913333</v>
      </c>
      <c r="R48" s="4">
        <f t="shared" si="30"/>
        <v>905.384375</v>
      </c>
      <c r="S48" s="4">
        <f t="shared" si="31"/>
        <v>903.1235294</v>
      </c>
      <c r="T48" s="4">
        <f t="shared" si="32"/>
        <v>900.3666667</v>
      </c>
      <c r="U48" s="4">
        <f t="shared" si="33"/>
        <v>897.9836842</v>
      </c>
      <c r="V48" s="4">
        <f t="shared" si="34"/>
        <v>895.442</v>
      </c>
    </row>
    <row r="49">
      <c r="A49" s="30">
        <v>46038.0</v>
      </c>
      <c r="B49" s="3">
        <v>934.65</v>
      </c>
      <c r="C49" s="3">
        <v>942.55</v>
      </c>
      <c r="D49" s="32">
        <f t="shared" si="50"/>
        <v>946.865</v>
      </c>
      <c r="E49" s="32">
        <f t="shared" si="51"/>
        <v>941.9233333</v>
      </c>
      <c r="F49" s="32">
        <f t="shared" si="52"/>
        <v>934.0575</v>
      </c>
      <c r="G49" s="32">
        <f t="shared" si="53"/>
        <v>927.174</v>
      </c>
      <c r="H49" s="32">
        <f t="shared" si="54"/>
        <v>924.175</v>
      </c>
      <c r="I49" s="32">
        <f t="shared" si="6"/>
        <v>927.0428571</v>
      </c>
      <c r="J49" s="37">
        <f t="shared" si="12"/>
        <v>930.37375</v>
      </c>
      <c r="K49" s="32">
        <f t="shared" si="13"/>
        <v>930.54</v>
      </c>
      <c r="L49" s="32">
        <f t="shared" si="14"/>
        <v>929.2</v>
      </c>
      <c r="M49" s="32">
        <f t="shared" si="15"/>
        <v>925.8454545</v>
      </c>
      <c r="N49" s="32">
        <f t="shared" si="16"/>
        <v>922.5416667</v>
      </c>
      <c r="O49" s="32">
        <f t="shared" si="17"/>
        <v>919.4153846</v>
      </c>
      <c r="P49" s="32">
        <f t="shared" si="23"/>
        <v>915.9314286</v>
      </c>
      <c r="Q49" s="32">
        <f t="shared" si="24"/>
        <v>912.7706667</v>
      </c>
      <c r="R49" s="4">
        <f t="shared" si="30"/>
        <v>910.15125</v>
      </c>
      <c r="S49" s="4">
        <f t="shared" si="31"/>
        <v>907.5705882</v>
      </c>
      <c r="T49" s="4">
        <f t="shared" si="32"/>
        <v>905.3138889</v>
      </c>
      <c r="U49" s="4">
        <f t="shared" si="33"/>
        <v>902.5868421</v>
      </c>
      <c r="V49" s="4">
        <f t="shared" si="34"/>
        <v>900.212</v>
      </c>
    </row>
    <row r="50">
      <c r="A50" s="30">
        <v>46041.0</v>
      </c>
      <c r="B50" s="3">
        <v>939.95</v>
      </c>
      <c r="C50" s="3">
        <v>940.17</v>
      </c>
      <c r="D50" s="32">
        <f t="shared" si="50"/>
        <v>941.36</v>
      </c>
      <c r="E50" s="32">
        <f t="shared" si="51"/>
        <v>944.6333333</v>
      </c>
      <c r="F50" s="32">
        <f t="shared" si="52"/>
        <v>941.485</v>
      </c>
      <c r="G50" s="32">
        <f t="shared" si="53"/>
        <v>935.28</v>
      </c>
      <c r="H50" s="32">
        <f t="shared" si="54"/>
        <v>929.34</v>
      </c>
      <c r="I50" s="32">
        <f t="shared" si="6"/>
        <v>926.46</v>
      </c>
      <c r="J50" s="37">
        <f t="shared" si="12"/>
        <v>928.68375</v>
      </c>
      <c r="K50" s="32">
        <f t="shared" si="13"/>
        <v>931.4622222</v>
      </c>
      <c r="L50" s="32">
        <f t="shared" si="14"/>
        <v>931.503</v>
      </c>
      <c r="M50" s="32">
        <f t="shared" si="15"/>
        <v>930.1972727</v>
      </c>
      <c r="N50" s="32">
        <f t="shared" si="16"/>
        <v>927.0391667</v>
      </c>
      <c r="O50" s="32">
        <f t="shared" si="17"/>
        <v>923.8976923</v>
      </c>
      <c r="P50" s="32">
        <f t="shared" si="23"/>
        <v>920.8978571</v>
      </c>
      <c r="Q50" s="32">
        <f t="shared" si="24"/>
        <v>917.5473333</v>
      </c>
      <c r="R50" s="4">
        <f t="shared" si="30"/>
        <v>914.483125</v>
      </c>
      <c r="S50" s="4">
        <f t="shared" si="31"/>
        <v>911.9170588</v>
      </c>
      <c r="T50" s="4">
        <f t="shared" si="32"/>
        <v>909.3816667</v>
      </c>
      <c r="U50" s="4">
        <f t="shared" si="33"/>
        <v>907.1484211</v>
      </c>
      <c r="V50" s="4">
        <f t="shared" si="34"/>
        <v>904.466</v>
      </c>
    </row>
    <row r="51">
      <c r="A51" s="30">
        <v>46042.0</v>
      </c>
      <c r="B51" s="3">
        <v>928.1</v>
      </c>
      <c r="C51" s="3">
        <v>937.45</v>
      </c>
      <c r="D51" s="32">
        <f t="shared" si="50"/>
        <v>938.81</v>
      </c>
      <c r="E51" s="32">
        <f t="shared" si="51"/>
        <v>940.0566667</v>
      </c>
      <c r="F51" s="32">
        <f t="shared" si="52"/>
        <v>942.8375</v>
      </c>
      <c r="G51" s="32">
        <f t="shared" si="53"/>
        <v>940.678</v>
      </c>
      <c r="H51" s="32">
        <f t="shared" si="54"/>
        <v>935.6416667</v>
      </c>
      <c r="I51" s="32">
        <f t="shared" si="6"/>
        <v>930.4985714</v>
      </c>
      <c r="J51" s="37">
        <f t="shared" si="12"/>
        <v>927.83375</v>
      </c>
      <c r="K51" s="32">
        <f t="shared" si="13"/>
        <v>929.6577778</v>
      </c>
      <c r="L51" s="32">
        <f t="shared" si="14"/>
        <v>932.061</v>
      </c>
      <c r="M51" s="32">
        <f t="shared" si="15"/>
        <v>932.0436364</v>
      </c>
      <c r="N51" s="32">
        <f t="shared" si="16"/>
        <v>930.8016667</v>
      </c>
      <c r="O51" s="32">
        <f t="shared" si="17"/>
        <v>927.84</v>
      </c>
      <c r="P51" s="32">
        <f t="shared" si="23"/>
        <v>924.8657143</v>
      </c>
      <c r="Q51" s="32">
        <f t="shared" si="24"/>
        <v>922.0013333</v>
      </c>
      <c r="R51" s="4">
        <f t="shared" si="30"/>
        <v>918.79125</v>
      </c>
      <c r="S51" s="4">
        <f t="shared" si="31"/>
        <v>915.8341176</v>
      </c>
      <c r="T51" s="4">
        <f t="shared" si="32"/>
        <v>913.3355556</v>
      </c>
      <c r="U51" s="4">
        <f t="shared" si="33"/>
        <v>910.8589474</v>
      </c>
      <c r="V51" s="4">
        <f t="shared" si="34"/>
        <v>908.6635</v>
      </c>
    </row>
    <row r="52">
      <c r="A52" s="30">
        <v>46043.0</v>
      </c>
      <c r="B52" s="3">
        <v>939.2</v>
      </c>
      <c r="C52" s="3">
        <v>936.19</v>
      </c>
      <c r="D52" s="32">
        <f t="shared" si="50"/>
        <v>936.82</v>
      </c>
      <c r="E52" s="32">
        <f t="shared" si="51"/>
        <v>937.9366667</v>
      </c>
      <c r="F52" s="32">
        <f t="shared" si="52"/>
        <v>939.09</v>
      </c>
      <c r="G52" s="32">
        <f t="shared" si="53"/>
        <v>941.508</v>
      </c>
      <c r="H52" s="32">
        <f t="shared" si="54"/>
        <v>939.93</v>
      </c>
      <c r="I52" s="32">
        <f t="shared" si="6"/>
        <v>935.72</v>
      </c>
      <c r="J52" s="37">
        <f t="shared" si="12"/>
        <v>931.21</v>
      </c>
      <c r="K52" s="32">
        <f t="shared" si="13"/>
        <v>928.7622222</v>
      </c>
      <c r="L52" s="32">
        <f t="shared" si="14"/>
        <v>930.311</v>
      </c>
      <c r="M52" s="32">
        <f t="shared" si="15"/>
        <v>932.4363636</v>
      </c>
      <c r="N52" s="32">
        <f t="shared" si="16"/>
        <v>932.3891667</v>
      </c>
      <c r="O52" s="32">
        <f t="shared" si="17"/>
        <v>931.2161538</v>
      </c>
      <c r="P52" s="32">
        <f t="shared" si="23"/>
        <v>928.4364286</v>
      </c>
      <c r="Q52" s="32">
        <f t="shared" si="24"/>
        <v>925.6206667</v>
      </c>
      <c r="R52" s="4">
        <f t="shared" si="30"/>
        <v>922.888125</v>
      </c>
      <c r="S52" s="4">
        <f t="shared" si="31"/>
        <v>919.8147059</v>
      </c>
      <c r="T52" s="4">
        <f t="shared" si="32"/>
        <v>916.965</v>
      </c>
      <c r="U52" s="4">
        <f t="shared" si="33"/>
        <v>914.5384211</v>
      </c>
      <c r="V52" s="4">
        <f t="shared" si="34"/>
        <v>912.1255</v>
      </c>
    </row>
    <row r="53">
      <c r="A53" s="30">
        <v>46044.0</v>
      </c>
      <c r="B53" s="3">
        <v>944.45</v>
      </c>
      <c r="C53" s="3">
        <v>942.87</v>
      </c>
      <c r="D53" s="32">
        <f t="shared" si="50"/>
        <v>939.53</v>
      </c>
      <c r="E53" s="32">
        <f t="shared" si="51"/>
        <v>938.8366667</v>
      </c>
      <c r="F53" s="32">
        <f t="shared" si="52"/>
        <v>939.17</v>
      </c>
      <c r="G53" s="32">
        <f t="shared" si="53"/>
        <v>939.846</v>
      </c>
      <c r="H53" s="32">
        <f t="shared" si="54"/>
        <v>941.735</v>
      </c>
      <c r="I53" s="32">
        <f t="shared" si="6"/>
        <v>940.35</v>
      </c>
      <c r="J53" s="37">
        <f t="shared" si="12"/>
        <v>936.61375</v>
      </c>
      <c r="K53" s="32">
        <f t="shared" si="13"/>
        <v>932.5055556</v>
      </c>
      <c r="L53" s="32">
        <f t="shared" si="14"/>
        <v>930.173</v>
      </c>
      <c r="M53" s="32">
        <f t="shared" si="15"/>
        <v>931.4527273</v>
      </c>
      <c r="N53" s="32">
        <f t="shared" si="16"/>
        <v>933.3058333</v>
      </c>
      <c r="O53" s="32">
        <f t="shared" si="17"/>
        <v>933.1953846</v>
      </c>
      <c r="P53" s="32">
        <f t="shared" si="23"/>
        <v>932.0485714</v>
      </c>
      <c r="Q53" s="32">
        <f t="shared" si="24"/>
        <v>929.3986667</v>
      </c>
      <c r="R53" s="4">
        <f t="shared" si="30"/>
        <v>926.69875</v>
      </c>
      <c r="S53" s="4">
        <f t="shared" si="31"/>
        <v>924.0635294</v>
      </c>
      <c r="T53" s="4">
        <f t="shared" si="32"/>
        <v>921.0955556</v>
      </c>
      <c r="U53" s="4">
        <f t="shared" si="33"/>
        <v>918.3284211</v>
      </c>
      <c r="V53" s="4">
        <f t="shared" si="34"/>
        <v>915.955</v>
      </c>
    </row>
    <row r="54">
      <c r="A54" s="30">
        <v>46045.0</v>
      </c>
      <c r="B54" s="3">
        <v>950.3</v>
      </c>
      <c r="C54" s="3">
        <v>955.28</v>
      </c>
      <c r="D54" s="32">
        <f t="shared" si="50"/>
        <v>949.075</v>
      </c>
      <c r="E54" s="32">
        <f t="shared" si="51"/>
        <v>944.78</v>
      </c>
      <c r="F54" s="32">
        <f t="shared" si="52"/>
        <v>942.9475</v>
      </c>
      <c r="G54" s="32">
        <f t="shared" si="53"/>
        <v>942.392</v>
      </c>
      <c r="H54" s="32">
        <f t="shared" si="54"/>
        <v>942.4183333</v>
      </c>
      <c r="I54" s="32">
        <f t="shared" si="6"/>
        <v>943.67</v>
      </c>
      <c r="J54" s="37">
        <f t="shared" si="12"/>
        <v>942.21625</v>
      </c>
      <c r="K54" s="32">
        <f t="shared" si="13"/>
        <v>938.6877778</v>
      </c>
      <c r="L54" s="32">
        <f t="shared" si="14"/>
        <v>934.783</v>
      </c>
      <c r="M54" s="32">
        <f t="shared" si="15"/>
        <v>932.4554545</v>
      </c>
      <c r="N54" s="32">
        <f t="shared" si="16"/>
        <v>933.4383333</v>
      </c>
      <c r="O54" s="32">
        <f t="shared" si="17"/>
        <v>934.9961538</v>
      </c>
      <c r="P54" s="32">
        <f t="shared" si="23"/>
        <v>934.7728571</v>
      </c>
      <c r="Q54" s="32">
        <f t="shared" si="24"/>
        <v>933.5973333</v>
      </c>
      <c r="R54" s="4">
        <f t="shared" si="30"/>
        <v>931.01625</v>
      </c>
      <c r="S54" s="4">
        <f t="shared" si="31"/>
        <v>928.38</v>
      </c>
      <c r="T54" s="4">
        <f t="shared" si="32"/>
        <v>925.7977778</v>
      </c>
      <c r="U54" s="4">
        <f t="shared" si="33"/>
        <v>922.8947368</v>
      </c>
      <c r="V54" s="4">
        <f t="shared" si="34"/>
        <v>920.176</v>
      </c>
    </row>
    <row r="55">
      <c r="A55" s="30">
        <v>46049.0</v>
      </c>
      <c r="B55" s="3">
        <v>961.85</v>
      </c>
      <c r="C55" s="3">
        <v>962.43</v>
      </c>
      <c r="D55" s="32">
        <f t="shared" si="50"/>
        <v>958.855</v>
      </c>
      <c r="E55" s="32">
        <f t="shared" si="51"/>
        <v>953.5266667</v>
      </c>
      <c r="F55" s="32">
        <f t="shared" si="52"/>
        <v>949.1925</v>
      </c>
      <c r="G55" s="32">
        <f t="shared" si="53"/>
        <v>946.844</v>
      </c>
      <c r="H55" s="32">
        <f t="shared" si="54"/>
        <v>945.7316667</v>
      </c>
      <c r="I55" s="32">
        <f t="shared" si="6"/>
        <v>945.2771429</v>
      </c>
      <c r="J55" s="37">
        <f t="shared" si="12"/>
        <v>946.015</v>
      </c>
      <c r="K55" s="32">
        <f t="shared" si="13"/>
        <v>944.4622222</v>
      </c>
      <c r="L55" s="32">
        <f t="shared" si="14"/>
        <v>941.062</v>
      </c>
      <c r="M55" s="32">
        <f t="shared" si="15"/>
        <v>937.2963636</v>
      </c>
      <c r="N55" s="32">
        <f t="shared" si="16"/>
        <v>934.9533333</v>
      </c>
      <c r="O55" s="32">
        <f t="shared" si="17"/>
        <v>935.6684615</v>
      </c>
      <c r="P55" s="32">
        <f t="shared" si="23"/>
        <v>936.9557143</v>
      </c>
      <c r="Q55" s="32">
        <f t="shared" si="24"/>
        <v>936.6166667</v>
      </c>
      <c r="R55" s="4">
        <f t="shared" si="30"/>
        <v>935.399375</v>
      </c>
      <c r="S55" s="4">
        <f t="shared" si="31"/>
        <v>932.8641176</v>
      </c>
      <c r="T55" s="4">
        <f t="shared" si="32"/>
        <v>930.2716667</v>
      </c>
      <c r="U55" s="4">
        <f t="shared" si="33"/>
        <v>927.7257895</v>
      </c>
      <c r="V55" s="4">
        <f t="shared" si="34"/>
        <v>924.8715</v>
      </c>
    </row>
    <row r="56">
      <c r="A56" s="30">
        <v>46050.0</v>
      </c>
      <c r="B56" s="3">
        <v>998.2</v>
      </c>
      <c r="C56" s="3">
        <v>993.76</v>
      </c>
      <c r="D56" s="32">
        <f t="shared" si="50"/>
        <v>978.095</v>
      </c>
      <c r="E56" s="32">
        <f t="shared" si="51"/>
        <v>970.49</v>
      </c>
      <c r="F56" s="32">
        <f t="shared" si="52"/>
        <v>963.585</v>
      </c>
      <c r="G56" s="32">
        <f t="shared" si="53"/>
        <v>958.106</v>
      </c>
      <c r="H56" s="32">
        <f t="shared" si="54"/>
        <v>954.6633333</v>
      </c>
      <c r="I56" s="32">
        <f t="shared" si="6"/>
        <v>952.5928571</v>
      </c>
      <c r="J56" s="37">
        <f t="shared" si="12"/>
        <v>951.3375</v>
      </c>
      <c r="K56" s="32">
        <f t="shared" si="13"/>
        <v>951.32</v>
      </c>
      <c r="L56" s="32">
        <f t="shared" si="14"/>
        <v>949.392</v>
      </c>
      <c r="M56" s="32">
        <f t="shared" si="15"/>
        <v>945.8527273</v>
      </c>
      <c r="N56" s="32">
        <f t="shared" si="16"/>
        <v>942.0016667</v>
      </c>
      <c r="O56" s="32">
        <f t="shared" si="17"/>
        <v>939.4769231</v>
      </c>
      <c r="P56" s="32">
        <f t="shared" si="23"/>
        <v>939.8178571</v>
      </c>
      <c r="Q56" s="32">
        <f t="shared" si="24"/>
        <v>940.7426667</v>
      </c>
      <c r="R56" s="4">
        <f t="shared" si="30"/>
        <v>940.188125</v>
      </c>
      <c r="S56" s="4">
        <f t="shared" si="31"/>
        <v>938.8323529</v>
      </c>
      <c r="T56" s="4">
        <f t="shared" si="32"/>
        <v>936.2472222</v>
      </c>
      <c r="U56" s="4">
        <f t="shared" si="33"/>
        <v>933.6131579</v>
      </c>
      <c r="V56" s="4">
        <f t="shared" si="34"/>
        <v>931.0275</v>
      </c>
    </row>
    <row r="57">
      <c r="A57" s="30">
        <v>46051.0</v>
      </c>
      <c r="B57" s="3">
        <v>1024.05</v>
      </c>
      <c r="C57" s="3">
        <v>1021.8</v>
      </c>
      <c r="D57" s="32">
        <f t="shared" si="50"/>
        <v>1007.78</v>
      </c>
      <c r="E57" s="32">
        <f t="shared" si="51"/>
        <v>992.6633333</v>
      </c>
      <c r="F57" s="32">
        <f t="shared" si="52"/>
        <v>983.3175</v>
      </c>
      <c r="G57" s="32">
        <f t="shared" si="53"/>
        <v>975.228</v>
      </c>
      <c r="H57" s="32">
        <f t="shared" si="54"/>
        <v>968.7216667</v>
      </c>
      <c r="I57" s="32">
        <f t="shared" si="6"/>
        <v>964.2542857</v>
      </c>
      <c r="J57" s="37">
        <f t="shared" si="12"/>
        <v>961.24375</v>
      </c>
      <c r="K57" s="32">
        <f t="shared" si="13"/>
        <v>959.1666667</v>
      </c>
      <c r="L57" s="32">
        <f t="shared" si="14"/>
        <v>958.368</v>
      </c>
      <c r="M57" s="32">
        <f t="shared" si="15"/>
        <v>955.9745455</v>
      </c>
      <c r="N57" s="32">
        <f t="shared" si="16"/>
        <v>952.1816667</v>
      </c>
      <c r="O57" s="32">
        <f t="shared" si="17"/>
        <v>948.14</v>
      </c>
      <c r="P57" s="32">
        <f t="shared" si="23"/>
        <v>945.3571429</v>
      </c>
      <c r="Q57" s="32">
        <f t="shared" si="24"/>
        <v>945.2833333</v>
      </c>
      <c r="R57" s="4">
        <f t="shared" si="30"/>
        <v>945.80875</v>
      </c>
      <c r="S57" s="4">
        <f t="shared" si="31"/>
        <v>944.9888235</v>
      </c>
      <c r="T57" s="4">
        <f t="shared" si="32"/>
        <v>943.4416667</v>
      </c>
      <c r="U57" s="4">
        <f t="shared" si="33"/>
        <v>940.75</v>
      </c>
      <c r="V57" s="4">
        <f t="shared" si="34"/>
        <v>938.0225</v>
      </c>
    </row>
    <row r="58">
      <c r="A58" s="30">
        <v>46052.0</v>
      </c>
      <c r="B58" s="3">
        <v>962.6</v>
      </c>
      <c r="C58" s="3">
        <v>968.53</v>
      </c>
      <c r="D58" s="155">
        <f>SUM(C57:C58)/2</f>
        <v>995.165</v>
      </c>
      <c r="E58" s="123">
        <f>SUM(C56:C58)/3</f>
        <v>994.6966667</v>
      </c>
      <c r="F58" s="100">
        <f>SUM(C55:C58)/4</f>
        <v>986.63</v>
      </c>
      <c r="G58" s="100">
        <f>SUM(C54:C58)/5</f>
        <v>980.36</v>
      </c>
      <c r="H58" s="122">
        <f>SUM(C53:C58)/6</f>
        <v>974.1116667</v>
      </c>
      <c r="I58" s="100">
        <f t="shared" si="6"/>
        <v>968.6942857</v>
      </c>
      <c r="J58" s="134">
        <f t="shared" si="12"/>
        <v>964.78875</v>
      </c>
      <c r="K58" s="124">
        <f t="shared" si="13"/>
        <v>962.0533333</v>
      </c>
      <c r="L58" s="272">
        <f t="shared" si="14"/>
        <v>960.103</v>
      </c>
      <c r="M58" s="105">
        <f t="shared" si="15"/>
        <v>959.2918182</v>
      </c>
      <c r="N58" s="156">
        <f t="shared" si="16"/>
        <v>957.0208333</v>
      </c>
      <c r="O58" s="108">
        <f t="shared" si="17"/>
        <v>953.4392308</v>
      </c>
      <c r="P58" s="109">
        <f t="shared" si="23"/>
        <v>949.5964286</v>
      </c>
      <c r="Q58" s="111">
        <f t="shared" si="24"/>
        <v>946.902</v>
      </c>
      <c r="R58" s="242">
        <f t="shared" si="30"/>
        <v>946.73625</v>
      </c>
      <c r="S58" s="273">
        <f t="shared" si="31"/>
        <v>947.1452941</v>
      </c>
      <c r="T58" s="210">
        <f t="shared" si="32"/>
        <v>946.2966667</v>
      </c>
      <c r="U58" s="240">
        <f t="shared" si="33"/>
        <v>944.7621053</v>
      </c>
      <c r="V58" s="222">
        <f t="shared" si="34"/>
        <v>942.139</v>
      </c>
    </row>
    <row r="59">
      <c r="A59" s="30">
        <v>46054.0</v>
      </c>
      <c r="B59" s="3">
        <v>908.2</v>
      </c>
      <c r="C59" s="3">
        <v>911.61</v>
      </c>
      <c r="D59" s="32">
        <f t="shared" ref="D59:D70" si="55">SUM(C58:C59)/2</f>
        <v>940.07</v>
      </c>
      <c r="E59" s="32">
        <f t="shared" ref="E59:E70" si="56">SUM(C57:C59)/3</f>
        <v>967.3133333</v>
      </c>
      <c r="F59" s="32">
        <f t="shared" ref="F59:F70" si="57">SUM(C56:C59)/4</f>
        <v>973.925</v>
      </c>
      <c r="G59" s="32">
        <f t="shared" ref="G59:G70" si="58">SUM(C55:C59)/5</f>
        <v>971.626</v>
      </c>
      <c r="H59" s="32">
        <f t="shared" ref="H59:H70" si="59">SUM(C54:C59)/6</f>
        <v>968.9016667</v>
      </c>
      <c r="I59" s="32">
        <f t="shared" si="6"/>
        <v>965.1828571</v>
      </c>
      <c r="J59" s="37">
        <f t="shared" si="12"/>
        <v>961.55875</v>
      </c>
      <c r="K59" s="32">
        <f t="shared" si="13"/>
        <v>958.88</v>
      </c>
      <c r="L59" s="32">
        <f t="shared" si="14"/>
        <v>957.009</v>
      </c>
      <c r="M59" s="32">
        <f t="shared" si="15"/>
        <v>955.6945455</v>
      </c>
      <c r="N59" s="32">
        <f t="shared" si="16"/>
        <v>955.3183333</v>
      </c>
      <c r="O59" s="32">
        <f t="shared" si="17"/>
        <v>953.5276923</v>
      </c>
      <c r="P59" s="32">
        <f t="shared" si="23"/>
        <v>950.4514286</v>
      </c>
      <c r="Q59" s="32">
        <f t="shared" si="24"/>
        <v>947.064</v>
      </c>
      <c r="R59" s="4">
        <f t="shared" si="30"/>
        <v>944.69625</v>
      </c>
      <c r="S59" s="4">
        <f t="shared" si="31"/>
        <v>944.67</v>
      </c>
      <c r="T59" s="4">
        <f t="shared" si="32"/>
        <v>945.1711111</v>
      </c>
      <c r="U59" s="4">
        <f t="shared" si="33"/>
        <v>944.4710526</v>
      </c>
      <c r="V59" s="4">
        <f t="shared" si="34"/>
        <v>943.1045</v>
      </c>
    </row>
    <row r="60">
      <c r="A60" s="30">
        <v>46055.0</v>
      </c>
      <c r="B60" s="3">
        <v>930.5</v>
      </c>
      <c r="C60" s="3">
        <v>915.44</v>
      </c>
      <c r="D60" s="32">
        <f t="shared" si="55"/>
        <v>913.525</v>
      </c>
      <c r="E60" s="32">
        <f t="shared" si="56"/>
        <v>931.86</v>
      </c>
      <c r="F60" s="32">
        <f t="shared" si="57"/>
        <v>954.345</v>
      </c>
      <c r="G60" s="32">
        <f t="shared" si="58"/>
        <v>962.228</v>
      </c>
      <c r="H60" s="32">
        <f t="shared" si="59"/>
        <v>962.2616667</v>
      </c>
      <c r="I60" s="32">
        <f t="shared" si="6"/>
        <v>961.2642857</v>
      </c>
      <c r="J60" s="37">
        <f t="shared" si="12"/>
        <v>958.965</v>
      </c>
      <c r="K60" s="32">
        <f t="shared" si="13"/>
        <v>956.4344444</v>
      </c>
      <c r="L60" s="32">
        <f t="shared" si="14"/>
        <v>954.536</v>
      </c>
      <c r="M60" s="32">
        <f t="shared" si="15"/>
        <v>953.23</v>
      </c>
      <c r="N60" s="32">
        <f t="shared" si="16"/>
        <v>952.34</v>
      </c>
      <c r="O60" s="32">
        <f t="shared" si="17"/>
        <v>952.2507692</v>
      </c>
      <c r="P60" s="32">
        <f t="shared" si="23"/>
        <v>950.8071429</v>
      </c>
      <c r="Q60" s="32">
        <f t="shared" si="24"/>
        <v>948.1173333</v>
      </c>
      <c r="R60" s="4">
        <f t="shared" si="30"/>
        <v>945.0875</v>
      </c>
      <c r="S60" s="4">
        <f t="shared" si="31"/>
        <v>942.9752941</v>
      </c>
      <c r="T60" s="4">
        <f t="shared" si="32"/>
        <v>943.0461111</v>
      </c>
      <c r="U60" s="4">
        <f t="shared" si="33"/>
        <v>943.6063158</v>
      </c>
      <c r="V60" s="4">
        <f t="shared" si="34"/>
        <v>943.0195</v>
      </c>
    </row>
    <row r="61">
      <c r="A61" s="30">
        <v>46056.0</v>
      </c>
      <c r="B61" s="3">
        <v>955.3</v>
      </c>
      <c r="C61" s="3">
        <v>958.29</v>
      </c>
      <c r="D61" s="32">
        <f t="shared" si="55"/>
        <v>936.865</v>
      </c>
      <c r="E61" s="32">
        <f t="shared" si="56"/>
        <v>928.4466667</v>
      </c>
      <c r="F61" s="32">
        <f t="shared" si="57"/>
        <v>938.4675</v>
      </c>
      <c r="G61" s="32">
        <f t="shared" si="58"/>
        <v>955.134</v>
      </c>
      <c r="H61" s="32">
        <f t="shared" si="59"/>
        <v>961.5716667</v>
      </c>
      <c r="I61" s="32">
        <f t="shared" si="6"/>
        <v>961.6942857</v>
      </c>
      <c r="J61" s="37">
        <f t="shared" si="12"/>
        <v>960.8925</v>
      </c>
      <c r="K61" s="32">
        <f t="shared" si="13"/>
        <v>958.89</v>
      </c>
      <c r="L61" s="32">
        <f t="shared" si="14"/>
        <v>956.62</v>
      </c>
      <c r="M61" s="32">
        <f t="shared" si="15"/>
        <v>954.8772727</v>
      </c>
      <c r="N61" s="32">
        <f t="shared" si="16"/>
        <v>953.6516667</v>
      </c>
      <c r="O61" s="32">
        <f t="shared" si="17"/>
        <v>952.7976923</v>
      </c>
      <c r="P61" s="32">
        <f t="shared" si="23"/>
        <v>952.6821429</v>
      </c>
      <c r="Q61" s="32">
        <f t="shared" si="24"/>
        <v>951.306</v>
      </c>
      <c r="R61" s="4">
        <f t="shared" si="30"/>
        <v>948.753125</v>
      </c>
      <c r="S61" s="4">
        <f t="shared" si="31"/>
        <v>945.8641176</v>
      </c>
      <c r="T61" s="4">
        <f t="shared" si="32"/>
        <v>943.8261111</v>
      </c>
      <c r="U61" s="4">
        <f t="shared" si="33"/>
        <v>943.8484211</v>
      </c>
      <c r="V61" s="4">
        <f t="shared" si="34"/>
        <v>944.3405</v>
      </c>
    </row>
    <row r="62">
      <c r="A62" s="30">
        <v>46057.0</v>
      </c>
      <c r="B62" s="3">
        <v>964.95</v>
      </c>
      <c r="C62" s="3">
        <v>962.82</v>
      </c>
      <c r="D62" s="32">
        <f t="shared" si="55"/>
        <v>960.555</v>
      </c>
      <c r="E62" s="32">
        <f t="shared" si="56"/>
        <v>945.5166667</v>
      </c>
      <c r="F62" s="32">
        <f t="shared" si="57"/>
        <v>937.04</v>
      </c>
      <c r="G62" s="32">
        <f t="shared" si="58"/>
        <v>943.338</v>
      </c>
      <c r="H62" s="32">
        <f t="shared" si="59"/>
        <v>956.415</v>
      </c>
      <c r="I62" s="32">
        <f t="shared" si="6"/>
        <v>961.75</v>
      </c>
      <c r="J62" s="37">
        <f t="shared" si="12"/>
        <v>961.835</v>
      </c>
      <c r="K62" s="32">
        <f t="shared" si="13"/>
        <v>961.1066667</v>
      </c>
      <c r="L62" s="32">
        <f t="shared" si="14"/>
        <v>959.283</v>
      </c>
      <c r="M62" s="32">
        <f t="shared" si="15"/>
        <v>957.1836364</v>
      </c>
      <c r="N62" s="32">
        <f t="shared" si="16"/>
        <v>955.5391667</v>
      </c>
      <c r="O62" s="32">
        <f t="shared" si="17"/>
        <v>954.3569231</v>
      </c>
      <c r="P62" s="32">
        <f t="shared" si="23"/>
        <v>953.5135714</v>
      </c>
      <c r="Q62" s="32">
        <f t="shared" si="24"/>
        <v>953.358</v>
      </c>
      <c r="R62" s="4">
        <f t="shared" si="30"/>
        <v>952.025625</v>
      </c>
      <c r="S62" s="4">
        <f t="shared" si="31"/>
        <v>949.5805882</v>
      </c>
      <c r="T62" s="4">
        <f t="shared" si="32"/>
        <v>946.8061111</v>
      </c>
      <c r="U62" s="4">
        <f t="shared" si="33"/>
        <v>944.8257895</v>
      </c>
      <c r="V62" s="4">
        <f t="shared" si="34"/>
        <v>944.797</v>
      </c>
    </row>
    <row r="63">
      <c r="A63" s="30">
        <v>46058.0</v>
      </c>
      <c r="B63" s="3">
        <v>935.45</v>
      </c>
      <c r="C63" s="3">
        <v>934.45</v>
      </c>
      <c r="D63" s="32">
        <f t="shared" si="55"/>
        <v>948.635</v>
      </c>
      <c r="E63" s="32">
        <f t="shared" si="56"/>
        <v>951.8533333</v>
      </c>
      <c r="F63" s="32">
        <f t="shared" si="57"/>
        <v>942.75</v>
      </c>
      <c r="G63" s="32">
        <f t="shared" si="58"/>
        <v>936.522</v>
      </c>
      <c r="H63" s="32">
        <f t="shared" si="59"/>
        <v>941.8566667</v>
      </c>
      <c r="I63" s="32">
        <f t="shared" si="6"/>
        <v>953.2771429</v>
      </c>
      <c r="J63" s="37">
        <f t="shared" si="12"/>
        <v>958.3375</v>
      </c>
      <c r="K63" s="32">
        <f t="shared" si="13"/>
        <v>958.7922222</v>
      </c>
      <c r="L63" s="32">
        <f t="shared" si="14"/>
        <v>958.441</v>
      </c>
      <c r="M63" s="32">
        <f t="shared" si="15"/>
        <v>957.0254545</v>
      </c>
      <c r="N63" s="32">
        <f t="shared" si="16"/>
        <v>955.2891667</v>
      </c>
      <c r="O63" s="32">
        <f t="shared" si="17"/>
        <v>953.9169231</v>
      </c>
      <c r="P63" s="32">
        <f t="shared" si="23"/>
        <v>952.935</v>
      </c>
      <c r="Q63" s="32">
        <f t="shared" si="24"/>
        <v>952.2426667</v>
      </c>
      <c r="R63" s="4">
        <f t="shared" si="30"/>
        <v>952.17625</v>
      </c>
      <c r="S63" s="4">
        <f t="shared" si="31"/>
        <v>950.9917647</v>
      </c>
      <c r="T63" s="4">
        <f t="shared" si="32"/>
        <v>948.74</v>
      </c>
      <c r="U63" s="4">
        <f t="shared" si="33"/>
        <v>946.1557895</v>
      </c>
      <c r="V63" s="4">
        <f t="shared" si="34"/>
        <v>944.307</v>
      </c>
    </row>
    <row r="64">
      <c r="A64" s="30">
        <v>46059.0</v>
      </c>
      <c r="B64" s="3">
        <v>942.55</v>
      </c>
      <c r="C64" s="3">
        <v>935.28</v>
      </c>
      <c r="D64" s="32">
        <f t="shared" si="55"/>
        <v>934.865</v>
      </c>
      <c r="E64" s="32">
        <f t="shared" si="56"/>
        <v>944.1833333</v>
      </c>
      <c r="F64" s="32">
        <f t="shared" si="57"/>
        <v>947.71</v>
      </c>
      <c r="G64" s="32">
        <f t="shared" si="58"/>
        <v>941.256</v>
      </c>
      <c r="H64" s="32">
        <f t="shared" si="59"/>
        <v>936.315</v>
      </c>
      <c r="I64" s="32">
        <f t="shared" si="6"/>
        <v>940.9171429</v>
      </c>
      <c r="J64" s="37">
        <f t="shared" si="12"/>
        <v>951.0275</v>
      </c>
      <c r="K64" s="32">
        <f t="shared" si="13"/>
        <v>955.7755556</v>
      </c>
      <c r="L64" s="32">
        <f t="shared" si="14"/>
        <v>956.441</v>
      </c>
      <c r="M64" s="32">
        <f t="shared" si="15"/>
        <v>956.3354545</v>
      </c>
      <c r="N64" s="32">
        <f t="shared" si="16"/>
        <v>955.2133333</v>
      </c>
      <c r="O64" s="32">
        <f t="shared" si="17"/>
        <v>953.75</v>
      </c>
      <c r="P64" s="32">
        <f t="shared" si="23"/>
        <v>952.5857143</v>
      </c>
      <c r="Q64" s="32">
        <f t="shared" si="24"/>
        <v>951.758</v>
      </c>
      <c r="R64" s="4">
        <f t="shared" si="30"/>
        <v>951.1825</v>
      </c>
      <c r="S64" s="4">
        <f t="shared" si="31"/>
        <v>951.1823529</v>
      </c>
      <c r="T64" s="4">
        <f t="shared" si="32"/>
        <v>950.1188889</v>
      </c>
      <c r="U64" s="4">
        <f t="shared" si="33"/>
        <v>948.0315789</v>
      </c>
      <c r="V64" s="4">
        <f t="shared" si="34"/>
        <v>945.612</v>
      </c>
    </row>
    <row r="65">
      <c r="A65" s="30">
        <v>46062.0</v>
      </c>
      <c r="B65" s="3">
        <v>964.25</v>
      </c>
      <c r="C65" s="3">
        <v>961.55</v>
      </c>
      <c r="D65" s="32">
        <f t="shared" si="55"/>
        <v>948.415</v>
      </c>
      <c r="E65" s="32">
        <f t="shared" si="56"/>
        <v>943.76</v>
      </c>
      <c r="F65" s="32">
        <f t="shared" si="57"/>
        <v>948.525</v>
      </c>
      <c r="G65" s="32">
        <f t="shared" si="58"/>
        <v>950.478</v>
      </c>
      <c r="H65" s="32">
        <f t="shared" si="59"/>
        <v>944.6383333</v>
      </c>
      <c r="I65" s="32">
        <f t="shared" si="6"/>
        <v>939.92</v>
      </c>
      <c r="J65" s="37">
        <f t="shared" si="12"/>
        <v>943.49625</v>
      </c>
      <c r="K65" s="32">
        <f t="shared" si="13"/>
        <v>952.1966667</v>
      </c>
      <c r="L65" s="32">
        <f t="shared" si="14"/>
        <v>956.353</v>
      </c>
      <c r="M65" s="32">
        <f t="shared" si="15"/>
        <v>956.9054545</v>
      </c>
      <c r="N65" s="32">
        <f t="shared" si="16"/>
        <v>956.77</v>
      </c>
      <c r="O65" s="32">
        <f t="shared" si="17"/>
        <v>955.7007692</v>
      </c>
      <c r="P65" s="32">
        <f t="shared" si="23"/>
        <v>954.3071429</v>
      </c>
      <c r="Q65" s="32">
        <f t="shared" si="24"/>
        <v>953.1833333</v>
      </c>
      <c r="R65" s="4">
        <f t="shared" si="30"/>
        <v>952.37</v>
      </c>
      <c r="S65" s="4">
        <f t="shared" si="31"/>
        <v>951.7923529</v>
      </c>
      <c r="T65" s="4">
        <f t="shared" si="32"/>
        <v>951.7583333</v>
      </c>
      <c r="U65" s="4">
        <f t="shared" si="33"/>
        <v>950.7205263</v>
      </c>
      <c r="V65" s="4">
        <f t="shared" si="34"/>
        <v>948.7075</v>
      </c>
    </row>
    <row r="66">
      <c r="A66" s="30">
        <v>46063.0</v>
      </c>
      <c r="B66" s="3">
        <v>968.9</v>
      </c>
      <c r="C66" s="3">
        <v>967.55</v>
      </c>
      <c r="D66" s="32">
        <f t="shared" si="55"/>
        <v>964.55</v>
      </c>
      <c r="E66" s="32">
        <f t="shared" si="56"/>
        <v>954.7933333</v>
      </c>
      <c r="F66" s="32">
        <f t="shared" si="57"/>
        <v>949.7075</v>
      </c>
      <c r="G66" s="32">
        <f t="shared" si="58"/>
        <v>952.33</v>
      </c>
      <c r="H66" s="32">
        <f t="shared" si="59"/>
        <v>953.3233333</v>
      </c>
      <c r="I66" s="32">
        <f t="shared" si="6"/>
        <v>947.9114286</v>
      </c>
      <c r="J66" s="37">
        <f t="shared" si="12"/>
        <v>943.37375</v>
      </c>
      <c r="K66" s="32">
        <f t="shared" si="13"/>
        <v>946.1688889</v>
      </c>
      <c r="L66" s="32">
        <f t="shared" si="14"/>
        <v>953.732</v>
      </c>
      <c r="M66" s="32">
        <f t="shared" si="15"/>
        <v>957.3709091</v>
      </c>
      <c r="N66" s="32">
        <f t="shared" si="16"/>
        <v>957.7925</v>
      </c>
      <c r="O66" s="32">
        <f t="shared" si="17"/>
        <v>957.5992308</v>
      </c>
      <c r="P66" s="32">
        <f t="shared" si="23"/>
        <v>956.5471429</v>
      </c>
      <c r="Q66" s="32">
        <f t="shared" si="24"/>
        <v>955.19</v>
      </c>
      <c r="R66" s="4">
        <f t="shared" si="30"/>
        <v>954.08125</v>
      </c>
      <c r="S66" s="4">
        <f t="shared" si="31"/>
        <v>953.2629412</v>
      </c>
      <c r="T66" s="4">
        <f t="shared" si="32"/>
        <v>952.6677778</v>
      </c>
      <c r="U66" s="4">
        <f t="shared" si="33"/>
        <v>952.5894737</v>
      </c>
      <c r="V66" s="4">
        <f t="shared" si="34"/>
        <v>951.562</v>
      </c>
    </row>
    <row r="67">
      <c r="A67" s="30">
        <v>46064.0</v>
      </c>
      <c r="B67" s="3">
        <v>965.95</v>
      </c>
      <c r="C67" s="3">
        <v>960.58</v>
      </c>
      <c r="D67" s="32">
        <f t="shared" si="55"/>
        <v>964.065</v>
      </c>
      <c r="E67" s="32">
        <f t="shared" si="56"/>
        <v>963.2266667</v>
      </c>
      <c r="F67" s="32">
        <f t="shared" si="57"/>
        <v>956.24</v>
      </c>
      <c r="G67" s="32">
        <f t="shared" si="58"/>
        <v>951.882</v>
      </c>
      <c r="H67" s="32">
        <f t="shared" si="59"/>
        <v>953.705</v>
      </c>
      <c r="I67" s="32">
        <f t="shared" si="6"/>
        <v>954.36</v>
      </c>
      <c r="J67" s="37">
        <f t="shared" si="12"/>
        <v>949.495</v>
      </c>
      <c r="K67" s="32">
        <f t="shared" si="13"/>
        <v>945.2855556</v>
      </c>
      <c r="L67" s="32">
        <f t="shared" si="14"/>
        <v>947.61</v>
      </c>
      <c r="M67" s="32">
        <f t="shared" si="15"/>
        <v>954.3545455</v>
      </c>
      <c r="N67" s="32">
        <f t="shared" si="16"/>
        <v>957.6383333</v>
      </c>
      <c r="O67" s="32">
        <f t="shared" si="17"/>
        <v>958.0069231</v>
      </c>
      <c r="P67" s="32">
        <f t="shared" si="23"/>
        <v>957.8121429</v>
      </c>
      <c r="Q67" s="32">
        <f t="shared" si="24"/>
        <v>956.816</v>
      </c>
      <c r="R67" s="4">
        <f t="shared" si="30"/>
        <v>955.526875</v>
      </c>
      <c r="S67" s="4">
        <f t="shared" si="31"/>
        <v>954.4635294</v>
      </c>
      <c r="T67" s="4">
        <f t="shared" si="32"/>
        <v>953.6694444</v>
      </c>
      <c r="U67" s="4">
        <f t="shared" si="33"/>
        <v>953.0842105</v>
      </c>
      <c r="V67" s="4">
        <f t="shared" si="34"/>
        <v>952.989</v>
      </c>
    </row>
    <row r="68">
      <c r="A68" s="30">
        <v>46065.0</v>
      </c>
      <c r="B68" s="3">
        <v>964.4</v>
      </c>
      <c r="C68" s="3">
        <v>959.71</v>
      </c>
      <c r="D68" s="32">
        <f t="shared" si="55"/>
        <v>960.145</v>
      </c>
      <c r="E68" s="32">
        <f t="shared" si="56"/>
        <v>962.6133333</v>
      </c>
      <c r="F68" s="32">
        <f t="shared" si="57"/>
        <v>962.3475</v>
      </c>
      <c r="G68" s="32">
        <f t="shared" si="58"/>
        <v>956.934</v>
      </c>
      <c r="H68" s="32">
        <f t="shared" si="59"/>
        <v>953.1866667</v>
      </c>
      <c r="I68" s="32">
        <f t="shared" si="6"/>
        <v>954.5628571</v>
      </c>
      <c r="J68" s="37">
        <f t="shared" si="12"/>
        <v>955.02875</v>
      </c>
      <c r="K68" s="32">
        <f t="shared" si="13"/>
        <v>950.63</v>
      </c>
      <c r="L68" s="32">
        <f t="shared" si="14"/>
        <v>946.728</v>
      </c>
      <c r="M68" s="32">
        <f t="shared" si="15"/>
        <v>948.71</v>
      </c>
      <c r="N68" s="32">
        <f t="shared" si="16"/>
        <v>954.8008333</v>
      </c>
      <c r="O68" s="32">
        <f t="shared" si="17"/>
        <v>957.7976923</v>
      </c>
      <c r="P68" s="32">
        <f t="shared" si="23"/>
        <v>958.1285714</v>
      </c>
      <c r="Q68" s="32">
        <f t="shared" si="24"/>
        <v>957.9386667</v>
      </c>
      <c r="R68" s="4">
        <f t="shared" si="30"/>
        <v>956.996875</v>
      </c>
      <c r="S68" s="4">
        <f t="shared" si="31"/>
        <v>955.7729412</v>
      </c>
      <c r="T68" s="4">
        <f t="shared" si="32"/>
        <v>954.755</v>
      </c>
      <c r="U68" s="4">
        <f t="shared" si="33"/>
        <v>953.9873684</v>
      </c>
      <c r="V68" s="4">
        <f t="shared" si="34"/>
        <v>953.4155</v>
      </c>
    </row>
    <row r="69">
      <c r="A69" s="30">
        <v>46066.0</v>
      </c>
      <c r="B69" s="3">
        <v>909.0</v>
      </c>
      <c r="C69" s="3">
        <v>912.99</v>
      </c>
      <c r="D69" s="32">
        <f t="shared" si="55"/>
        <v>936.35</v>
      </c>
      <c r="E69" s="32">
        <f t="shared" si="56"/>
        <v>944.4266667</v>
      </c>
      <c r="F69" s="32">
        <f t="shared" si="57"/>
        <v>950.2075</v>
      </c>
      <c r="G69" s="32">
        <f t="shared" si="58"/>
        <v>952.476</v>
      </c>
      <c r="H69" s="32">
        <f t="shared" si="59"/>
        <v>949.61</v>
      </c>
      <c r="I69" s="32">
        <f t="shared" si="6"/>
        <v>947.4442857</v>
      </c>
      <c r="J69" s="37">
        <f t="shared" si="12"/>
        <v>949.36625</v>
      </c>
      <c r="K69" s="32">
        <f t="shared" si="13"/>
        <v>950.3577778</v>
      </c>
      <c r="L69" s="32">
        <f t="shared" si="14"/>
        <v>946.866</v>
      </c>
      <c r="M69" s="32">
        <f t="shared" si="15"/>
        <v>943.6609091</v>
      </c>
      <c r="N69" s="32">
        <f t="shared" si="16"/>
        <v>945.7333333</v>
      </c>
      <c r="O69" s="32">
        <f t="shared" si="17"/>
        <v>951.5846154</v>
      </c>
      <c r="P69" s="32">
        <f t="shared" si="23"/>
        <v>954.5971429</v>
      </c>
      <c r="Q69" s="32">
        <f t="shared" si="24"/>
        <v>955.1193333</v>
      </c>
      <c r="R69" s="4">
        <f t="shared" si="30"/>
        <v>955.129375</v>
      </c>
      <c r="S69" s="4">
        <f t="shared" si="31"/>
        <v>954.4082353</v>
      </c>
      <c r="T69" s="4">
        <f t="shared" si="32"/>
        <v>953.3961111</v>
      </c>
      <c r="U69" s="4">
        <f t="shared" si="33"/>
        <v>952.5568421</v>
      </c>
      <c r="V69" s="4">
        <f t="shared" si="34"/>
        <v>951.9375</v>
      </c>
    </row>
    <row r="70">
      <c r="A70" s="30">
        <v>46069.0</v>
      </c>
      <c r="B70" s="3">
        <v>907.45</v>
      </c>
      <c r="C70" s="3">
        <v>902.62</v>
      </c>
      <c r="D70" s="32">
        <f t="shared" si="55"/>
        <v>907.805</v>
      </c>
      <c r="E70" s="32">
        <f t="shared" si="56"/>
        <v>925.1066667</v>
      </c>
      <c r="F70" s="32">
        <f t="shared" si="57"/>
        <v>933.975</v>
      </c>
      <c r="G70" s="32">
        <f t="shared" si="58"/>
        <v>940.69</v>
      </c>
      <c r="H70" s="32">
        <f t="shared" si="59"/>
        <v>944.1666667</v>
      </c>
      <c r="I70" s="32">
        <f t="shared" si="6"/>
        <v>942.8971429</v>
      </c>
      <c r="J70" s="37">
        <f t="shared" si="12"/>
        <v>941.84125</v>
      </c>
      <c r="K70" s="32">
        <f t="shared" si="13"/>
        <v>944.1722222</v>
      </c>
      <c r="L70" s="32">
        <f t="shared" si="14"/>
        <v>945.584</v>
      </c>
      <c r="M70" s="32">
        <f t="shared" si="15"/>
        <v>942.8436364</v>
      </c>
      <c r="N70" s="32">
        <f t="shared" si="16"/>
        <v>940.2408333</v>
      </c>
      <c r="O70" s="32">
        <f t="shared" si="17"/>
        <v>942.4169231</v>
      </c>
      <c r="P70" s="32">
        <f t="shared" si="23"/>
        <v>948.0871429</v>
      </c>
      <c r="Q70" s="32">
        <f t="shared" si="24"/>
        <v>951.132</v>
      </c>
      <c r="R70" s="4">
        <f t="shared" si="30"/>
        <v>951.838125</v>
      </c>
      <c r="S70" s="4">
        <f t="shared" si="31"/>
        <v>952.0405882</v>
      </c>
      <c r="T70" s="4">
        <f t="shared" si="32"/>
        <v>951.5311111</v>
      </c>
      <c r="U70" s="4">
        <f t="shared" si="33"/>
        <v>950.7236842</v>
      </c>
      <c r="V70" s="4">
        <f t="shared" si="34"/>
        <v>950.06</v>
      </c>
    </row>
    <row r="71">
      <c r="A71" s="30">
        <v>46070.0</v>
      </c>
      <c r="B71" s="3">
        <v>890.1</v>
      </c>
      <c r="C71" s="3">
        <v>888.36</v>
      </c>
      <c r="D71" s="85">
        <f t="shared" ref="D71:D72" si="60">SUM(C70:C71)/2</f>
        <v>895.49</v>
      </c>
      <c r="E71" s="68">
        <f t="shared" ref="E71:E72" si="61">SUM(C69:C71)/3</f>
        <v>901.3233333</v>
      </c>
      <c r="F71" s="78">
        <f t="shared" ref="F71:F72" si="62">SUM(C68:C71)/4</f>
        <v>915.92</v>
      </c>
      <c r="G71" s="203">
        <f t="shared" ref="G71:G72" si="63">SUM(C67:C71)/5</f>
        <v>924.852</v>
      </c>
      <c r="H71" s="203">
        <f t="shared" ref="H71:H72" si="64">SUM(C66:C71)/6</f>
        <v>931.9683333</v>
      </c>
      <c r="I71" s="69">
        <f t="shared" si="6"/>
        <v>936.1942857</v>
      </c>
      <c r="J71" s="204">
        <f t="shared" si="12"/>
        <v>936.08</v>
      </c>
      <c r="K71" s="56">
        <f t="shared" si="13"/>
        <v>935.8988889</v>
      </c>
      <c r="L71" s="205">
        <f t="shared" si="14"/>
        <v>938.591</v>
      </c>
      <c r="M71" s="90">
        <f t="shared" si="15"/>
        <v>940.3818182</v>
      </c>
      <c r="N71" s="206">
        <f t="shared" si="16"/>
        <v>938.3033333</v>
      </c>
      <c r="O71" s="198">
        <f t="shared" si="17"/>
        <v>936.25</v>
      </c>
      <c r="P71" s="207">
        <f t="shared" si="23"/>
        <v>938.5557143</v>
      </c>
      <c r="Q71" s="208">
        <f t="shared" si="24"/>
        <v>944.1053333</v>
      </c>
      <c r="R71" s="195">
        <f t="shared" si="30"/>
        <v>947.20875</v>
      </c>
      <c r="S71" s="209">
        <f t="shared" si="31"/>
        <v>948.1041176</v>
      </c>
      <c r="T71" s="210">
        <f t="shared" si="32"/>
        <v>948.5027778</v>
      </c>
      <c r="U71" s="211">
        <f t="shared" si="33"/>
        <v>948.2063158</v>
      </c>
      <c r="V71" s="212">
        <f t="shared" si="34"/>
        <v>947.6055</v>
      </c>
    </row>
    <row r="72">
      <c r="A72" s="30">
        <v>46071.0</v>
      </c>
      <c r="B72" s="3">
        <v>899.25</v>
      </c>
      <c r="C72" s="3">
        <v>897.83</v>
      </c>
      <c r="D72" s="242">
        <f t="shared" si="60"/>
        <v>893.095</v>
      </c>
      <c r="E72" s="276">
        <f t="shared" si="61"/>
        <v>896.27</v>
      </c>
      <c r="F72" s="273">
        <f t="shared" si="62"/>
        <v>900.45</v>
      </c>
      <c r="G72" s="277">
        <f t="shared" si="63"/>
        <v>912.302</v>
      </c>
      <c r="H72" s="219">
        <f t="shared" si="64"/>
        <v>920.3483333</v>
      </c>
      <c r="I72" s="195">
        <f t="shared" si="6"/>
        <v>927.0914286</v>
      </c>
      <c r="J72" s="220">
        <f t="shared" si="12"/>
        <v>931.39875</v>
      </c>
      <c r="K72" s="220">
        <f t="shared" si="13"/>
        <v>931.83</v>
      </c>
      <c r="L72" s="220">
        <f t="shared" si="14"/>
        <v>932.092</v>
      </c>
      <c r="M72" s="219">
        <f t="shared" si="15"/>
        <v>934.8854545</v>
      </c>
      <c r="N72" s="278">
        <f t="shared" si="16"/>
        <v>936.8358333</v>
      </c>
      <c r="O72" s="273">
        <f t="shared" si="17"/>
        <v>935.19</v>
      </c>
      <c r="P72" s="279">
        <f t="shared" si="23"/>
        <v>933.5057143</v>
      </c>
      <c r="Q72" s="242">
        <f t="shared" si="24"/>
        <v>935.8406667</v>
      </c>
      <c r="R72" s="276">
        <f t="shared" si="30"/>
        <v>941.213125</v>
      </c>
      <c r="S72" s="112">
        <f t="shared" si="31"/>
        <v>944.3041176</v>
      </c>
      <c r="T72" s="110">
        <f t="shared" si="32"/>
        <v>945.3111111</v>
      </c>
      <c r="U72" s="139">
        <f t="shared" si="33"/>
        <v>945.8357895</v>
      </c>
      <c r="V72" s="109">
        <f t="shared" si="34"/>
        <v>945.6875</v>
      </c>
    </row>
    <row r="73">
      <c r="A73" s="30">
        <v>46072.0</v>
      </c>
      <c r="B73" s="3">
        <v>905.65</v>
      </c>
      <c r="C73" s="3">
        <v>910.33</v>
      </c>
      <c r="D73" s="32">
        <f t="shared" ref="D73:D81" si="65">SUM(C72:C73)/2</f>
        <v>904.08</v>
      </c>
      <c r="E73" s="32">
        <f t="shared" ref="E73:E81" si="66">SUM(C71:C73)/3</f>
        <v>898.84</v>
      </c>
      <c r="F73" s="32">
        <f t="shared" ref="F73:F81" si="67">SUM(C70:C73)/4</f>
        <v>899.785</v>
      </c>
      <c r="G73" s="32">
        <f t="shared" ref="G73:G81" si="68">SUM(C69:C73)/5</f>
        <v>902.426</v>
      </c>
      <c r="H73" s="32">
        <f t="shared" ref="H73:H81" si="69">SUM(C68:C73)/6</f>
        <v>911.9733333</v>
      </c>
      <c r="I73" s="32">
        <f t="shared" si="6"/>
        <v>918.9171429</v>
      </c>
      <c r="J73" s="37">
        <f t="shared" si="12"/>
        <v>924.99625</v>
      </c>
      <c r="K73" s="32">
        <f t="shared" si="13"/>
        <v>929.0577778</v>
      </c>
      <c r="L73" s="32">
        <f t="shared" si="14"/>
        <v>929.68</v>
      </c>
      <c r="M73" s="32">
        <f t="shared" si="15"/>
        <v>930.1136364</v>
      </c>
      <c r="N73" s="32">
        <f t="shared" si="16"/>
        <v>932.8391667</v>
      </c>
      <c r="O73" s="32">
        <f t="shared" si="17"/>
        <v>934.7969231</v>
      </c>
      <c r="P73" s="32">
        <f t="shared" si="23"/>
        <v>933.4142857</v>
      </c>
      <c r="Q73" s="32">
        <f t="shared" si="24"/>
        <v>931.9606667</v>
      </c>
      <c r="R73" s="4">
        <f t="shared" si="30"/>
        <v>934.24625</v>
      </c>
      <c r="S73" s="4">
        <f t="shared" si="31"/>
        <v>939.3964706</v>
      </c>
      <c r="T73" s="4">
        <f t="shared" si="32"/>
        <v>942.4166667</v>
      </c>
      <c r="U73" s="4">
        <f t="shared" si="33"/>
        <v>943.47</v>
      </c>
      <c r="V73" s="4">
        <f t="shared" si="34"/>
        <v>944.0605</v>
      </c>
    </row>
    <row r="74">
      <c r="A74" s="30">
        <v>46073.0</v>
      </c>
      <c r="B74" s="3">
        <v>935.7</v>
      </c>
      <c r="C74" s="3">
        <v>928.38</v>
      </c>
      <c r="D74" s="32">
        <f t="shared" si="65"/>
        <v>919.355</v>
      </c>
      <c r="E74" s="32">
        <f t="shared" si="66"/>
        <v>912.18</v>
      </c>
      <c r="F74" s="32">
        <f t="shared" si="67"/>
        <v>906.225</v>
      </c>
      <c r="G74" s="32">
        <f t="shared" si="68"/>
        <v>905.504</v>
      </c>
      <c r="H74" s="32">
        <f t="shared" si="69"/>
        <v>906.7516667</v>
      </c>
      <c r="I74" s="32">
        <f t="shared" si="6"/>
        <v>914.3171429</v>
      </c>
      <c r="J74" s="37">
        <f t="shared" si="12"/>
        <v>920.1</v>
      </c>
      <c r="K74" s="32">
        <f t="shared" si="13"/>
        <v>925.3722222</v>
      </c>
      <c r="L74" s="32">
        <f t="shared" si="14"/>
        <v>928.99</v>
      </c>
      <c r="M74" s="32">
        <f t="shared" si="15"/>
        <v>929.5618182</v>
      </c>
      <c r="N74" s="32">
        <f t="shared" si="16"/>
        <v>929.9691667</v>
      </c>
      <c r="O74" s="32">
        <f t="shared" si="17"/>
        <v>932.4961538</v>
      </c>
      <c r="P74" s="32">
        <f t="shared" si="23"/>
        <v>934.3385714</v>
      </c>
      <c r="Q74" s="32">
        <f t="shared" si="24"/>
        <v>933.0786667</v>
      </c>
      <c r="R74" s="4">
        <f t="shared" si="30"/>
        <v>931.736875</v>
      </c>
      <c r="S74" s="4">
        <f t="shared" si="31"/>
        <v>933.9011765</v>
      </c>
      <c r="T74" s="4">
        <f t="shared" si="32"/>
        <v>938.7844444</v>
      </c>
      <c r="U74" s="4">
        <f t="shared" si="33"/>
        <v>941.6778947</v>
      </c>
      <c r="V74" s="4">
        <f t="shared" si="34"/>
        <v>942.7155</v>
      </c>
    </row>
    <row r="75">
      <c r="A75" s="30">
        <v>46076.0</v>
      </c>
      <c r="B75" s="3">
        <v>916.2</v>
      </c>
      <c r="C75" s="3">
        <v>920.85</v>
      </c>
      <c r="D75" s="32">
        <f t="shared" si="65"/>
        <v>924.615</v>
      </c>
      <c r="E75" s="32">
        <f t="shared" si="66"/>
        <v>919.8533333</v>
      </c>
      <c r="F75" s="32">
        <f t="shared" si="67"/>
        <v>914.3475</v>
      </c>
      <c r="G75" s="32">
        <f t="shared" si="68"/>
        <v>909.15</v>
      </c>
      <c r="H75" s="32">
        <f t="shared" si="69"/>
        <v>908.0616667</v>
      </c>
      <c r="I75" s="32">
        <f t="shared" si="6"/>
        <v>908.7657143</v>
      </c>
      <c r="J75" s="37">
        <f t="shared" si="12"/>
        <v>915.13375</v>
      </c>
      <c r="K75" s="32">
        <f t="shared" si="13"/>
        <v>920.1833333</v>
      </c>
      <c r="L75" s="32">
        <f t="shared" si="14"/>
        <v>924.92</v>
      </c>
      <c r="M75" s="32">
        <f t="shared" si="15"/>
        <v>928.25</v>
      </c>
      <c r="N75" s="32">
        <f t="shared" si="16"/>
        <v>928.8358333</v>
      </c>
      <c r="O75" s="32">
        <f t="shared" si="17"/>
        <v>929.2676923</v>
      </c>
      <c r="P75" s="32">
        <f t="shared" si="23"/>
        <v>931.6642857</v>
      </c>
      <c r="Q75" s="32">
        <f t="shared" si="24"/>
        <v>933.4393333</v>
      </c>
      <c r="R75" s="4">
        <f t="shared" si="30"/>
        <v>932.314375</v>
      </c>
      <c r="S75" s="4">
        <f t="shared" si="31"/>
        <v>931.0964706</v>
      </c>
      <c r="T75" s="4">
        <f t="shared" si="32"/>
        <v>933.1761111</v>
      </c>
      <c r="U75" s="4">
        <f t="shared" si="33"/>
        <v>937.8405263</v>
      </c>
      <c r="V75" s="4">
        <f t="shared" si="34"/>
        <v>940.6365</v>
      </c>
    </row>
    <row r="76">
      <c r="A76" s="30">
        <v>46077.0</v>
      </c>
      <c r="B76" s="3">
        <v>922.85</v>
      </c>
      <c r="C76" s="3">
        <v>919.21</v>
      </c>
      <c r="D76" s="32">
        <f t="shared" si="65"/>
        <v>920.03</v>
      </c>
      <c r="E76" s="32">
        <f t="shared" si="66"/>
        <v>922.8133333</v>
      </c>
      <c r="F76" s="32">
        <f t="shared" si="67"/>
        <v>919.6925</v>
      </c>
      <c r="G76" s="32">
        <f t="shared" si="68"/>
        <v>915.32</v>
      </c>
      <c r="H76" s="32">
        <f t="shared" si="69"/>
        <v>910.8266667</v>
      </c>
      <c r="I76" s="32">
        <f t="shared" si="6"/>
        <v>909.6542857</v>
      </c>
      <c r="J76" s="37">
        <f t="shared" si="12"/>
        <v>910.07125</v>
      </c>
      <c r="K76" s="32">
        <f t="shared" si="13"/>
        <v>915.5866667</v>
      </c>
      <c r="L76" s="32">
        <f t="shared" si="14"/>
        <v>920.086</v>
      </c>
      <c r="M76" s="32">
        <f t="shared" si="15"/>
        <v>924.4009091</v>
      </c>
      <c r="N76" s="32">
        <f t="shared" si="16"/>
        <v>927.4966667</v>
      </c>
      <c r="O76" s="32">
        <f t="shared" si="17"/>
        <v>928.0953846</v>
      </c>
      <c r="P76" s="32">
        <f t="shared" si="23"/>
        <v>928.5492857</v>
      </c>
      <c r="Q76" s="32">
        <f t="shared" si="24"/>
        <v>930.834</v>
      </c>
      <c r="R76" s="4">
        <f t="shared" si="30"/>
        <v>932.55</v>
      </c>
      <c r="S76" s="4">
        <f t="shared" si="31"/>
        <v>931.5435294</v>
      </c>
      <c r="T76" s="4">
        <f t="shared" si="32"/>
        <v>930.4361111</v>
      </c>
      <c r="U76" s="4">
        <f t="shared" si="33"/>
        <v>932.4410526</v>
      </c>
      <c r="V76" s="4">
        <f t="shared" si="34"/>
        <v>936.909</v>
      </c>
    </row>
    <row r="77">
      <c r="A77" s="30">
        <v>46078.0</v>
      </c>
      <c r="B77" s="3">
        <v>937.4</v>
      </c>
      <c r="C77" s="3">
        <v>937.5</v>
      </c>
      <c r="D77" s="32">
        <f t="shared" si="65"/>
        <v>928.355</v>
      </c>
      <c r="E77" s="32">
        <f t="shared" si="66"/>
        <v>925.8533333</v>
      </c>
      <c r="F77" s="32">
        <f t="shared" si="67"/>
        <v>926.485</v>
      </c>
      <c r="G77" s="32">
        <f t="shared" si="68"/>
        <v>923.254</v>
      </c>
      <c r="H77" s="32">
        <f t="shared" si="69"/>
        <v>919.0166667</v>
      </c>
      <c r="I77" s="32">
        <f t="shared" si="6"/>
        <v>914.6371429</v>
      </c>
      <c r="J77" s="37">
        <f t="shared" si="12"/>
        <v>913.135</v>
      </c>
      <c r="K77" s="32">
        <f t="shared" si="13"/>
        <v>913.1188889</v>
      </c>
      <c r="L77" s="32">
        <f t="shared" si="14"/>
        <v>917.778</v>
      </c>
      <c r="M77" s="32">
        <f t="shared" si="15"/>
        <v>921.6690909</v>
      </c>
      <c r="N77" s="32">
        <f t="shared" si="16"/>
        <v>925.4925</v>
      </c>
      <c r="O77" s="32">
        <f t="shared" si="17"/>
        <v>928.2661538</v>
      </c>
      <c r="P77" s="32">
        <f t="shared" si="23"/>
        <v>928.7671429</v>
      </c>
      <c r="Q77" s="32">
        <f t="shared" si="24"/>
        <v>929.146</v>
      </c>
      <c r="R77" s="4">
        <f t="shared" si="30"/>
        <v>931.250625</v>
      </c>
      <c r="S77" s="4">
        <f t="shared" si="31"/>
        <v>932.8411765</v>
      </c>
      <c r="T77" s="4">
        <f t="shared" si="32"/>
        <v>931.8744444</v>
      </c>
      <c r="U77" s="4">
        <f t="shared" si="33"/>
        <v>930.8078947</v>
      </c>
      <c r="V77" s="4">
        <f t="shared" si="34"/>
        <v>932.694</v>
      </c>
    </row>
    <row r="78">
      <c r="A78" s="30">
        <v>46079.0</v>
      </c>
      <c r="B78" s="3">
        <v>941.3</v>
      </c>
      <c r="C78" s="3">
        <v>938.03</v>
      </c>
      <c r="D78" s="32">
        <f t="shared" si="65"/>
        <v>937.765</v>
      </c>
      <c r="E78" s="32">
        <f t="shared" si="66"/>
        <v>931.58</v>
      </c>
      <c r="F78" s="32">
        <f t="shared" si="67"/>
        <v>928.8975</v>
      </c>
      <c r="G78" s="32">
        <f t="shared" si="68"/>
        <v>928.794</v>
      </c>
      <c r="H78" s="32">
        <f t="shared" si="69"/>
        <v>925.7166667</v>
      </c>
      <c r="I78" s="32">
        <f t="shared" si="6"/>
        <v>921.7328571</v>
      </c>
      <c r="J78" s="37">
        <f t="shared" si="12"/>
        <v>917.56125</v>
      </c>
      <c r="K78" s="32">
        <f t="shared" si="13"/>
        <v>915.9011111</v>
      </c>
      <c r="L78" s="32">
        <f t="shared" si="14"/>
        <v>915.61</v>
      </c>
      <c r="M78" s="32">
        <f t="shared" si="15"/>
        <v>919.6190909</v>
      </c>
      <c r="N78" s="32">
        <f t="shared" si="16"/>
        <v>923.0325</v>
      </c>
      <c r="O78" s="32">
        <f t="shared" si="17"/>
        <v>926.4569231</v>
      </c>
      <c r="P78" s="32">
        <f t="shared" si="23"/>
        <v>928.9635714</v>
      </c>
      <c r="Q78" s="32">
        <f t="shared" si="24"/>
        <v>929.3846667</v>
      </c>
      <c r="R78" s="4">
        <f t="shared" si="30"/>
        <v>929.70125</v>
      </c>
      <c r="S78" s="4">
        <f t="shared" si="31"/>
        <v>931.6494118</v>
      </c>
      <c r="T78" s="4">
        <f t="shared" si="32"/>
        <v>933.1294444</v>
      </c>
      <c r="U78" s="4">
        <f t="shared" si="33"/>
        <v>932.1984211</v>
      </c>
      <c r="V78" s="4">
        <f t="shared" si="34"/>
        <v>931.169</v>
      </c>
    </row>
    <row r="79">
      <c r="A79" s="30">
        <v>46080.0</v>
      </c>
      <c r="B79" s="3">
        <v>924.7</v>
      </c>
      <c r="C79" s="3">
        <v>929.29</v>
      </c>
      <c r="D79" s="32">
        <f t="shared" si="65"/>
        <v>933.66</v>
      </c>
      <c r="E79" s="32">
        <f t="shared" si="66"/>
        <v>934.94</v>
      </c>
      <c r="F79" s="32">
        <f t="shared" si="67"/>
        <v>931.0075</v>
      </c>
      <c r="G79" s="32">
        <f t="shared" si="68"/>
        <v>928.976</v>
      </c>
      <c r="H79" s="32">
        <f t="shared" si="69"/>
        <v>928.8766667</v>
      </c>
      <c r="I79" s="32">
        <f t="shared" si="6"/>
        <v>926.2271429</v>
      </c>
      <c r="J79" s="37">
        <f t="shared" si="12"/>
        <v>922.6775</v>
      </c>
      <c r="K79" s="32">
        <f t="shared" si="13"/>
        <v>918.8644444</v>
      </c>
      <c r="L79" s="32">
        <f t="shared" si="14"/>
        <v>917.24</v>
      </c>
      <c r="M79" s="32">
        <f t="shared" si="15"/>
        <v>916.8536364</v>
      </c>
      <c r="N79" s="32">
        <f t="shared" si="16"/>
        <v>920.425</v>
      </c>
      <c r="O79" s="32">
        <f t="shared" si="17"/>
        <v>923.5138462</v>
      </c>
      <c r="P79" s="32">
        <f t="shared" si="23"/>
        <v>926.6592857</v>
      </c>
      <c r="Q79" s="32">
        <f t="shared" si="24"/>
        <v>928.9853333</v>
      </c>
      <c r="R79" s="4">
        <f t="shared" si="30"/>
        <v>929.37875</v>
      </c>
      <c r="S79" s="4">
        <f t="shared" si="31"/>
        <v>929.6770588</v>
      </c>
      <c r="T79" s="4">
        <f t="shared" si="32"/>
        <v>931.5183333</v>
      </c>
      <c r="U79" s="4">
        <f t="shared" si="33"/>
        <v>932.9273684</v>
      </c>
      <c r="V79" s="4">
        <f t="shared" si="34"/>
        <v>932.053</v>
      </c>
    </row>
    <row r="80">
      <c r="A80" s="30">
        <v>46083.0</v>
      </c>
      <c r="B80" s="3">
        <v>940.0</v>
      </c>
      <c r="C80" s="3">
        <v>933.97</v>
      </c>
      <c r="D80" s="32">
        <f t="shared" si="65"/>
        <v>931.63</v>
      </c>
      <c r="E80" s="32">
        <f t="shared" si="66"/>
        <v>933.7633333</v>
      </c>
      <c r="F80" s="32">
        <f t="shared" si="67"/>
        <v>934.6975</v>
      </c>
      <c r="G80" s="32">
        <f t="shared" si="68"/>
        <v>931.6</v>
      </c>
      <c r="H80" s="32">
        <f t="shared" si="69"/>
        <v>929.8083333</v>
      </c>
      <c r="I80" s="32">
        <f t="shared" si="6"/>
        <v>929.6042857</v>
      </c>
      <c r="J80" s="37">
        <f t="shared" si="12"/>
        <v>927.195</v>
      </c>
      <c r="K80" s="32">
        <f t="shared" si="13"/>
        <v>923.9322222</v>
      </c>
      <c r="L80" s="32">
        <f t="shared" si="14"/>
        <v>920.375</v>
      </c>
      <c r="M80" s="32">
        <f t="shared" si="15"/>
        <v>918.7609091</v>
      </c>
      <c r="N80" s="32">
        <f t="shared" si="16"/>
        <v>918.28</v>
      </c>
      <c r="O80" s="32">
        <f t="shared" si="17"/>
        <v>921.4669231</v>
      </c>
      <c r="P80" s="32">
        <f t="shared" si="23"/>
        <v>924.2607143</v>
      </c>
      <c r="Q80" s="32">
        <f t="shared" si="24"/>
        <v>927.1466667</v>
      </c>
      <c r="R80" s="4">
        <f t="shared" si="30"/>
        <v>929.296875</v>
      </c>
      <c r="S80" s="4">
        <f t="shared" si="31"/>
        <v>929.6488235</v>
      </c>
      <c r="T80" s="4">
        <f t="shared" si="32"/>
        <v>929.9155556</v>
      </c>
      <c r="U80" s="4">
        <f t="shared" si="33"/>
        <v>931.6473684</v>
      </c>
      <c r="V80" s="4">
        <f t="shared" si="34"/>
        <v>932.9795</v>
      </c>
    </row>
    <row r="81">
      <c r="A81" s="30">
        <v>46085.0</v>
      </c>
      <c r="B81" s="3">
        <v>921.8</v>
      </c>
      <c r="C81" s="3">
        <v>923.93</v>
      </c>
      <c r="D81" s="32">
        <f t="shared" si="65"/>
        <v>928.95</v>
      </c>
      <c r="E81" s="32">
        <f t="shared" si="66"/>
        <v>929.0633333</v>
      </c>
      <c r="F81" s="32">
        <f t="shared" si="67"/>
        <v>931.305</v>
      </c>
      <c r="G81" s="32">
        <f t="shared" si="68"/>
        <v>932.544</v>
      </c>
      <c r="H81" s="32">
        <f t="shared" si="69"/>
        <v>930.3216667</v>
      </c>
      <c r="I81" s="32">
        <f t="shared" si="6"/>
        <v>928.9685714</v>
      </c>
      <c r="J81" s="37">
        <f t="shared" si="12"/>
        <v>928.895</v>
      </c>
      <c r="K81" s="32">
        <f t="shared" si="13"/>
        <v>926.8322222</v>
      </c>
      <c r="L81" s="32">
        <f t="shared" si="14"/>
        <v>923.932</v>
      </c>
      <c r="M81" s="32">
        <f t="shared" si="15"/>
        <v>920.6981818</v>
      </c>
      <c r="N81" s="32">
        <f t="shared" si="16"/>
        <v>919.1916667</v>
      </c>
      <c r="O81" s="32">
        <f t="shared" si="17"/>
        <v>918.7146154</v>
      </c>
      <c r="P81" s="32">
        <f t="shared" si="23"/>
        <v>921.6428571</v>
      </c>
      <c r="Q81" s="32">
        <f t="shared" si="24"/>
        <v>924.2386667</v>
      </c>
      <c r="R81" s="4">
        <f t="shared" si="30"/>
        <v>926.945625</v>
      </c>
      <c r="S81" s="4">
        <f t="shared" si="31"/>
        <v>928.9811765</v>
      </c>
      <c r="T81" s="4">
        <f t="shared" si="32"/>
        <v>929.3311111</v>
      </c>
      <c r="U81" s="4">
        <f t="shared" si="33"/>
        <v>929.6005263</v>
      </c>
      <c r="V81" s="4">
        <f t="shared" si="34"/>
        <v>931.2615</v>
      </c>
    </row>
    <row r="82">
      <c r="A82" s="30">
        <v>46086.0</v>
      </c>
      <c r="B82" s="3">
        <v>954.95</v>
      </c>
      <c r="C82" s="3">
        <v>968.5</v>
      </c>
      <c r="D82" s="96">
        <f t="shared" ref="D82:D89" si="70">SUM(C81:C82)/2</f>
        <v>946.215</v>
      </c>
      <c r="E82" s="97">
        <f t="shared" ref="E82:E89" si="71">SUM(C80:C82)/3</f>
        <v>942.1333333</v>
      </c>
      <c r="F82" s="98">
        <f t="shared" ref="F82:F89" si="72">SUM(C79:C82)/4</f>
        <v>938.9225</v>
      </c>
      <c r="G82" s="99">
        <f t="shared" ref="G82:G89" si="73">SUM(C78:C82)/5</f>
        <v>938.744</v>
      </c>
      <c r="H82" s="100">
        <f t="shared" ref="H82:H89" si="74">SUM(C77:C82)/6</f>
        <v>938.5366667</v>
      </c>
      <c r="I82" s="101">
        <f t="shared" si="6"/>
        <v>935.7757143</v>
      </c>
      <c r="J82" s="102">
        <f t="shared" si="12"/>
        <v>933.91</v>
      </c>
      <c r="K82" s="103">
        <f t="shared" si="13"/>
        <v>933.2955556</v>
      </c>
      <c r="L82" s="104">
        <f t="shared" si="14"/>
        <v>930.999</v>
      </c>
      <c r="M82" s="105">
        <f t="shared" si="15"/>
        <v>927.9836364</v>
      </c>
      <c r="N82" s="106">
        <f t="shared" si="16"/>
        <v>924.6816667</v>
      </c>
      <c r="O82" s="107">
        <f t="shared" si="17"/>
        <v>922.9846154</v>
      </c>
      <c r="P82" s="108">
        <f t="shared" si="23"/>
        <v>922.2707143</v>
      </c>
      <c r="Q82" s="109">
        <f t="shared" si="24"/>
        <v>924.7666667</v>
      </c>
      <c r="R82" s="110">
        <f t="shared" si="30"/>
        <v>927.005</v>
      </c>
      <c r="S82" s="111">
        <f t="shared" si="31"/>
        <v>929.39</v>
      </c>
      <c r="T82" s="112">
        <f t="shared" si="32"/>
        <v>931.1766667</v>
      </c>
      <c r="U82" s="112">
        <f t="shared" si="33"/>
        <v>931.3926316</v>
      </c>
      <c r="V82" s="113">
        <f t="shared" si="34"/>
        <v>931.5455</v>
      </c>
    </row>
    <row r="83">
      <c r="A83" s="30">
        <v>46087.0</v>
      </c>
      <c r="B83" s="3">
        <v>958.9</v>
      </c>
      <c r="C83" s="3">
        <v>958.98</v>
      </c>
      <c r="D83" s="115">
        <f t="shared" si="70"/>
        <v>963.74</v>
      </c>
      <c r="E83" s="163">
        <f t="shared" si="71"/>
        <v>950.47</v>
      </c>
      <c r="F83" s="172">
        <f t="shared" si="72"/>
        <v>946.345</v>
      </c>
      <c r="G83" s="182">
        <f t="shared" si="73"/>
        <v>942.934</v>
      </c>
      <c r="H83" s="153">
        <f t="shared" si="74"/>
        <v>942.1166667</v>
      </c>
      <c r="I83" s="174">
        <f t="shared" si="6"/>
        <v>941.4571429</v>
      </c>
      <c r="J83" s="146">
        <f t="shared" si="12"/>
        <v>938.67625</v>
      </c>
      <c r="K83" s="154">
        <f t="shared" si="13"/>
        <v>936.6955556</v>
      </c>
      <c r="L83" s="243">
        <f t="shared" si="14"/>
        <v>935.864</v>
      </c>
      <c r="M83" s="103">
        <f t="shared" si="15"/>
        <v>933.5427273</v>
      </c>
      <c r="N83" s="137">
        <f t="shared" si="16"/>
        <v>930.5666667</v>
      </c>
      <c r="O83" s="169">
        <f t="shared" si="17"/>
        <v>927.32</v>
      </c>
      <c r="P83" s="105">
        <f t="shared" si="23"/>
        <v>925.5557143</v>
      </c>
      <c r="Q83" s="107">
        <f t="shared" si="24"/>
        <v>924.718</v>
      </c>
      <c r="R83" s="244">
        <f t="shared" si="30"/>
        <v>926.905</v>
      </c>
      <c r="S83" s="109">
        <f t="shared" si="31"/>
        <v>928.8858824</v>
      </c>
      <c r="T83" s="110">
        <f t="shared" si="32"/>
        <v>931.0338889</v>
      </c>
      <c r="U83" s="110">
        <f t="shared" si="33"/>
        <v>932.64</v>
      </c>
      <c r="V83" s="140">
        <f t="shared" si="34"/>
        <v>932.772</v>
      </c>
    </row>
    <row r="84">
      <c r="A84" s="30">
        <v>46090.0</v>
      </c>
      <c r="B84" s="3">
        <v>945.35</v>
      </c>
      <c r="C84" s="3">
        <v>939.69</v>
      </c>
      <c r="D84" s="114">
        <f t="shared" si="70"/>
        <v>949.335</v>
      </c>
      <c r="E84" s="115">
        <f t="shared" si="71"/>
        <v>955.7233333</v>
      </c>
      <c r="F84" s="116">
        <f t="shared" si="72"/>
        <v>947.775</v>
      </c>
      <c r="G84" s="117">
        <f t="shared" si="73"/>
        <v>945.014</v>
      </c>
      <c r="H84" s="118">
        <f t="shared" si="74"/>
        <v>942.3933333</v>
      </c>
      <c r="I84" s="119">
        <f t="shared" si="6"/>
        <v>941.77</v>
      </c>
      <c r="J84" s="120">
        <f t="shared" si="12"/>
        <v>941.23625</v>
      </c>
      <c r="K84" s="121">
        <f t="shared" si="13"/>
        <v>938.7888889</v>
      </c>
      <c r="L84" s="122">
        <f t="shared" si="14"/>
        <v>936.995</v>
      </c>
      <c r="M84" s="123">
        <f t="shared" si="15"/>
        <v>936.2118182</v>
      </c>
      <c r="N84" s="101">
        <f t="shared" si="16"/>
        <v>934.055</v>
      </c>
      <c r="O84" s="102">
        <f t="shared" si="17"/>
        <v>931.2684615</v>
      </c>
      <c r="P84" s="124">
        <f t="shared" si="23"/>
        <v>928.2035714</v>
      </c>
      <c r="Q84" s="103">
        <f t="shared" si="24"/>
        <v>926.498</v>
      </c>
      <c r="R84" s="104">
        <f t="shared" si="30"/>
        <v>925.65375</v>
      </c>
      <c r="S84" s="106">
        <f t="shared" si="31"/>
        <v>927.6570588</v>
      </c>
      <c r="T84" s="125">
        <f t="shared" si="32"/>
        <v>929.4861111</v>
      </c>
      <c r="U84" s="126">
        <f t="shared" si="33"/>
        <v>931.4894737</v>
      </c>
      <c r="V84" s="127">
        <f t="shared" si="34"/>
        <v>932.9925</v>
      </c>
    </row>
    <row r="85">
      <c r="A85" s="30">
        <v>46091.0</v>
      </c>
      <c r="B85" s="3">
        <v>956.6</v>
      </c>
      <c r="C85" s="3">
        <v>947.32</v>
      </c>
      <c r="D85" s="115">
        <f t="shared" si="70"/>
        <v>943.505</v>
      </c>
      <c r="E85" s="128">
        <f t="shared" si="71"/>
        <v>948.6633333</v>
      </c>
      <c r="F85" s="129">
        <f t="shared" si="72"/>
        <v>953.6225</v>
      </c>
      <c r="G85" s="130">
        <f t="shared" si="73"/>
        <v>947.684</v>
      </c>
      <c r="H85" s="131">
        <f t="shared" si="74"/>
        <v>945.3983333</v>
      </c>
      <c r="I85" s="132">
        <f t="shared" si="6"/>
        <v>943.0971429</v>
      </c>
      <c r="J85" s="133">
        <f t="shared" si="12"/>
        <v>942.46375</v>
      </c>
      <c r="K85" s="122">
        <f t="shared" si="13"/>
        <v>941.9122222</v>
      </c>
      <c r="L85" s="134">
        <f t="shared" si="14"/>
        <v>939.642</v>
      </c>
      <c r="M85" s="135">
        <f t="shared" si="15"/>
        <v>937.9336364</v>
      </c>
      <c r="N85" s="136">
        <f t="shared" si="16"/>
        <v>937.1375</v>
      </c>
      <c r="O85" s="137">
        <f t="shared" si="17"/>
        <v>935.0753846</v>
      </c>
      <c r="P85" s="105">
        <f t="shared" si="23"/>
        <v>932.415</v>
      </c>
      <c r="Q85" s="107">
        <f t="shared" si="24"/>
        <v>929.478</v>
      </c>
      <c r="R85" s="138">
        <f t="shared" si="30"/>
        <v>927.799375</v>
      </c>
      <c r="S85" s="126">
        <f t="shared" si="31"/>
        <v>926.9282353</v>
      </c>
      <c r="T85" s="139">
        <f t="shared" si="32"/>
        <v>928.7494444</v>
      </c>
      <c r="U85" s="140">
        <f t="shared" si="33"/>
        <v>930.4247368</v>
      </c>
      <c r="V85" s="141">
        <f t="shared" si="34"/>
        <v>932.281</v>
      </c>
    </row>
    <row r="86">
      <c r="A86" s="30">
        <v>46092.0</v>
      </c>
      <c r="B86" s="3">
        <v>959.1</v>
      </c>
      <c r="C86" s="3">
        <v>963.34</v>
      </c>
      <c r="D86" s="115">
        <f t="shared" si="70"/>
        <v>955.33</v>
      </c>
      <c r="E86" s="142">
        <f t="shared" si="71"/>
        <v>950.1166667</v>
      </c>
      <c r="F86" s="117">
        <f t="shared" si="72"/>
        <v>952.3325</v>
      </c>
      <c r="G86" s="143">
        <f t="shared" si="73"/>
        <v>955.566</v>
      </c>
      <c r="H86" s="144">
        <f t="shared" si="74"/>
        <v>950.2933333</v>
      </c>
      <c r="I86" s="145">
        <f t="shared" si="6"/>
        <v>947.9614286</v>
      </c>
      <c r="J86" s="120">
        <f t="shared" si="12"/>
        <v>945.6275</v>
      </c>
      <c r="K86" s="99">
        <f t="shared" si="13"/>
        <v>944.7833333</v>
      </c>
      <c r="L86" s="146">
        <f t="shared" si="14"/>
        <v>944.055</v>
      </c>
      <c r="M86" s="135">
        <f t="shared" si="15"/>
        <v>941.7963636</v>
      </c>
      <c r="N86" s="124">
        <f t="shared" si="16"/>
        <v>940.0508333</v>
      </c>
      <c r="O86" s="137">
        <f t="shared" si="17"/>
        <v>939.1530769</v>
      </c>
      <c r="P86" s="105">
        <f t="shared" si="23"/>
        <v>937.0942857</v>
      </c>
      <c r="Q86" s="107">
        <f t="shared" si="24"/>
        <v>934.4766667</v>
      </c>
      <c r="R86" s="125">
        <f t="shared" si="30"/>
        <v>931.594375</v>
      </c>
      <c r="S86" s="126">
        <f t="shared" si="31"/>
        <v>929.89</v>
      </c>
      <c r="T86" s="109">
        <f t="shared" si="32"/>
        <v>928.9511111</v>
      </c>
      <c r="U86" s="147">
        <f t="shared" si="33"/>
        <v>930.57</v>
      </c>
      <c r="V86" s="141">
        <f t="shared" si="34"/>
        <v>932.0705</v>
      </c>
    </row>
    <row r="87">
      <c r="A87" s="30">
        <v>46093.0</v>
      </c>
      <c r="B87" s="3">
        <v>969.75</v>
      </c>
      <c r="C87" s="3">
        <v>955.11</v>
      </c>
      <c r="D87" s="96">
        <f t="shared" si="70"/>
        <v>959.225</v>
      </c>
      <c r="E87" s="115">
        <f t="shared" si="71"/>
        <v>955.2566667</v>
      </c>
      <c r="F87" s="148">
        <f t="shared" si="72"/>
        <v>951.365</v>
      </c>
      <c r="G87" s="149">
        <f t="shared" si="73"/>
        <v>952.888</v>
      </c>
      <c r="H87" s="150">
        <f t="shared" si="74"/>
        <v>955.49</v>
      </c>
      <c r="I87" s="151">
        <f t="shared" si="6"/>
        <v>950.9814286</v>
      </c>
      <c r="J87" s="152">
        <f t="shared" si="12"/>
        <v>948.855</v>
      </c>
      <c r="K87" s="119">
        <f t="shared" si="13"/>
        <v>946.6811111</v>
      </c>
      <c r="L87" s="153">
        <f t="shared" si="14"/>
        <v>945.816</v>
      </c>
      <c r="M87" s="99">
        <f t="shared" si="15"/>
        <v>945.06</v>
      </c>
      <c r="N87" s="146">
        <f t="shared" si="16"/>
        <v>942.9058333</v>
      </c>
      <c r="O87" s="154">
        <f t="shared" si="17"/>
        <v>941.2092308</v>
      </c>
      <c r="P87" s="102">
        <f t="shared" si="23"/>
        <v>940.2928571</v>
      </c>
      <c r="Q87" s="155">
        <f t="shared" si="24"/>
        <v>938.2953333</v>
      </c>
      <c r="R87" s="104">
        <f t="shared" si="30"/>
        <v>935.76625</v>
      </c>
      <c r="S87" s="105">
        <f t="shared" si="31"/>
        <v>932.9776471</v>
      </c>
      <c r="T87" s="156">
        <f t="shared" si="32"/>
        <v>931.2911111</v>
      </c>
      <c r="U87" s="125">
        <f t="shared" si="33"/>
        <v>930.3278947</v>
      </c>
      <c r="V87" s="109">
        <f t="shared" si="34"/>
        <v>931.797</v>
      </c>
    </row>
    <row r="88">
      <c r="A88" s="30">
        <v>46094.0</v>
      </c>
      <c r="B88" s="3">
        <v>910.05</v>
      </c>
      <c r="C88" s="3">
        <v>920.57</v>
      </c>
      <c r="D88" s="115">
        <f t="shared" si="70"/>
        <v>937.84</v>
      </c>
      <c r="E88" s="116">
        <f t="shared" si="71"/>
        <v>946.34</v>
      </c>
      <c r="F88" s="96">
        <f t="shared" si="72"/>
        <v>946.585</v>
      </c>
      <c r="G88" s="157">
        <f t="shared" si="73"/>
        <v>945.206</v>
      </c>
      <c r="H88" s="158">
        <f t="shared" si="74"/>
        <v>947.5016667</v>
      </c>
      <c r="I88" s="159">
        <f t="shared" si="6"/>
        <v>950.5014286</v>
      </c>
      <c r="J88" s="160">
        <f t="shared" si="12"/>
        <v>947.18</v>
      </c>
      <c r="K88" s="161">
        <f t="shared" si="13"/>
        <v>945.7122222</v>
      </c>
      <c r="L88" s="162">
        <f t="shared" si="14"/>
        <v>944.07</v>
      </c>
      <c r="M88" s="121">
        <f t="shared" si="15"/>
        <v>943.5209091</v>
      </c>
      <c r="N88" s="100">
        <f t="shared" si="16"/>
        <v>943.0191667</v>
      </c>
      <c r="O88" s="134">
        <f t="shared" si="17"/>
        <v>941.1876923</v>
      </c>
      <c r="P88" s="135">
        <f t="shared" si="23"/>
        <v>939.735</v>
      </c>
      <c r="Q88" s="136">
        <f t="shared" si="24"/>
        <v>938.978</v>
      </c>
      <c r="R88" s="137">
        <f t="shared" si="30"/>
        <v>937.1875</v>
      </c>
      <c r="S88" s="105">
        <f t="shared" si="31"/>
        <v>934.8723529</v>
      </c>
      <c r="T88" s="107">
        <f t="shared" si="32"/>
        <v>932.2883333</v>
      </c>
      <c r="U88" s="138">
        <f t="shared" si="33"/>
        <v>930.7268421</v>
      </c>
      <c r="V88" s="127">
        <f t="shared" si="34"/>
        <v>929.84</v>
      </c>
    </row>
    <row r="89">
      <c r="A89" s="30">
        <v>46097.0</v>
      </c>
      <c r="B89" s="3">
        <v>921.15</v>
      </c>
      <c r="C89" s="3">
        <v>926.75</v>
      </c>
      <c r="D89" s="115">
        <f t="shared" si="70"/>
        <v>923.66</v>
      </c>
      <c r="E89" s="163">
        <f t="shared" si="71"/>
        <v>934.1433333</v>
      </c>
      <c r="F89" s="150">
        <f t="shared" si="72"/>
        <v>941.4425</v>
      </c>
      <c r="G89" s="117">
        <f t="shared" si="73"/>
        <v>942.618</v>
      </c>
      <c r="H89" s="97">
        <f t="shared" si="74"/>
        <v>942.13</v>
      </c>
      <c r="I89" s="118">
        <f t="shared" si="6"/>
        <v>944.5371429</v>
      </c>
      <c r="J89" s="164">
        <f t="shared" si="12"/>
        <v>947.5325</v>
      </c>
      <c r="K89" s="165">
        <f t="shared" si="13"/>
        <v>944.91</v>
      </c>
      <c r="L89" s="166">
        <f t="shared" si="14"/>
        <v>943.816</v>
      </c>
      <c r="M89" s="167">
        <f t="shared" si="15"/>
        <v>942.4954545</v>
      </c>
      <c r="N89" s="134">
        <f t="shared" si="16"/>
        <v>942.1233333</v>
      </c>
      <c r="O89" s="168">
        <f t="shared" si="17"/>
        <v>941.7676923</v>
      </c>
      <c r="P89" s="155">
        <f t="shared" si="23"/>
        <v>940.1564286</v>
      </c>
      <c r="Q89" s="169">
        <f t="shared" si="24"/>
        <v>938.8693333</v>
      </c>
      <c r="R89" s="106">
        <f t="shared" si="30"/>
        <v>938.21375</v>
      </c>
      <c r="S89" s="125">
        <f t="shared" si="31"/>
        <v>936.5735294</v>
      </c>
      <c r="T89" s="127">
        <f t="shared" si="32"/>
        <v>934.4211111</v>
      </c>
      <c r="U89" s="109">
        <f t="shared" si="33"/>
        <v>931.9968421</v>
      </c>
      <c r="V89" s="110">
        <f t="shared" si="34"/>
        <v>930.528</v>
      </c>
    </row>
    <row r="90">
      <c r="A90" s="30">
        <v>46098.0</v>
      </c>
      <c r="B90" s="3">
        <v>936.65</v>
      </c>
      <c r="C90" s="3">
        <v>932.13</v>
      </c>
      <c r="D90" s="32">
        <f t="shared" ref="D90:D92" si="75">SUM(C89:C90)/2</f>
        <v>929.44</v>
      </c>
      <c r="E90" s="32">
        <f t="shared" ref="E90:E92" si="76">SUM(C88:C90)/3</f>
        <v>926.4833333</v>
      </c>
      <c r="F90" s="32">
        <f t="shared" ref="F90:F92" si="77">SUM(C87:C90)/4</f>
        <v>933.64</v>
      </c>
      <c r="G90" s="32">
        <f t="shared" ref="G90:G92" si="78">SUM(C86:C90)/5</f>
        <v>939.58</v>
      </c>
      <c r="H90" s="32">
        <f t="shared" ref="H90:H92" si="79">SUM(C85:C90)/6</f>
        <v>940.87</v>
      </c>
      <c r="I90" s="32">
        <f t="shared" si="6"/>
        <v>940.7014286</v>
      </c>
      <c r="J90" s="37">
        <f t="shared" si="12"/>
        <v>942.98625</v>
      </c>
      <c r="K90" s="32">
        <f t="shared" si="13"/>
        <v>945.8211111</v>
      </c>
      <c r="L90" s="32">
        <f t="shared" si="14"/>
        <v>943.632</v>
      </c>
      <c r="M90" s="32">
        <f t="shared" si="15"/>
        <v>942.7536364</v>
      </c>
      <c r="N90" s="32">
        <f t="shared" si="16"/>
        <v>941.6316667</v>
      </c>
      <c r="O90" s="32">
        <f t="shared" si="17"/>
        <v>941.3546154</v>
      </c>
      <c r="P90" s="32">
        <f t="shared" si="23"/>
        <v>941.0792857</v>
      </c>
      <c r="Q90" s="32">
        <f t="shared" si="24"/>
        <v>939.6213333</v>
      </c>
      <c r="R90" s="4">
        <f t="shared" si="30"/>
        <v>938.448125</v>
      </c>
      <c r="S90" s="4">
        <f t="shared" si="31"/>
        <v>937.8558824</v>
      </c>
      <c r="T90" s="4">
        <f t="shared" si="32"/>
        <v>936.3266667</v>
      </c>
      <c r="U90" s="4">
        <f t="shared" si="33"/>
        <v>934.3005263</v>
      </c>
      <c r="V90" s="4">
        <f t="shared" si="34"/>
        <v>932.0035</v>
      </c>
    </row>
    <row r="91">
      <c r="A91" s="30">
        <v>46099.0</v>
      </c>
      <c r="B91" s="3">
        <v>933.05</v>
      </c>
      <c r="C91" s="3">
        <v>931.15</v>
      </c>
      <c r="D91" s="32">
        <f t="shared" si="75"/>
        <v>931.64</v>
      </c>
      <c r="E91" s="32">
        <f t="shared" si="76"/>
        <v>930.01</v>
      </c>
      <c r="F91" s="32">
        <f t="shared" si="77"/>
        <v>927.65</v>
      </c>
      <c r="G91" s="32">
        <f t="shared" si="78"/>
        <v>933.142</v>
      </c>
      <c r="H91" s="32">
        <f t="shared" si="79"/>
        <v>938.175</v>
      </c>
      <c r="I91" s="32">
        <f t="shared" si="6"/>
        <v>939.4814286</v>
      </c>
      <c r="J91" s="37">
        <f t="shared" si="12"/>
        <v>939.5075</v>
      </c>
      <c r="K91" s="32">
        <f t="shared" si="13"/>
        <v>941.6711111</v>
      </c>
      <c r="L91" s="32">
        <f t="shared" si="14"/>
        <v>944.354</v>
      </c>
      <c r="M91" s="32">
        <f t="shared" si="15"/>
        <v>942.4972727</v>
      </c>
      <c r="N91" s="32">
        <f t="shared" si="16"/>
        <v>941.7866667</v>
      </c>
      <c r="O91" s="32">
        <f t="shared" si="17"/>
        <v>940.8253846</v>
      </c>
      <c r="P91" s="32">
        <f t="shared" si="23"/>
        <v>940.6257143</v>
      </c>
      <c r="Q91" s="32">
        <f t="shared" si="24"/>
        <v>940.4173333</v>
      </c>
      <c r="R91" s="4">
        <f t="shared" si="30"/>
        <v>939.091875</v>
      </c>
      <c r="S91" s="4">
        <f t="shared" si="31"/>
        <v>938.0188235</v>
      </c>
      <c r="T91" s="4">
        <f t="shared" si="32"/>
        <v>937.4833333</v>
      </c>
      <c r="U91" s="4">
        <f t="shared" si="33"/>
        <v>936.0542105</v>
      </c>
      <c r="V91" s="4">
        <f t="shared" si="34"/>
        <v>934.143</v>
      </c>
    </row>
    <row r="92">
      <c r="A92" s="30">
        <v>46100.0</v>
      </c>
      <c r="B92" s="3">
        <v>897.05</v>
      </c>
      <c r="C92" s="3">
        <v>910.29</v>
      </c>
      <c r="D92" s="32">
        <f t="shared" si="75"/>
        <v>920.72</v>
      </c>
      <c r="E92" s="32">
        <f t="shared" si="76"/>
        <v>924.5233333</v>
      </c>
      <c r="F92" s="32">
        <f t="shared" si="77"/>
        <v>925.08</v>
      </c>
      <c r="G92" s="32">
        <f t="shared" si="78"/>
        <v>924.178</v>
      </c>
      <c r="H92" s="32">
        <f t="shared" si="79"/>
        <v>929.3333333</v>
      </c>
      <c r="I92" s="32">
        <f t="shared" si="6"/>
        <v>934.1914286</v>
      </c>
      <c r="J92" s="37">
        <f t="shared" si="12"/>
        <v>935.8325</v>
      </c>
      <c r="K92" s="32">
        <f t="shared" si="13"/>
        <v>936.2611111</v>
      </c>
      <c r="L92" s="32">
        <f t="shared" si="14"/>
        <v>938.533</v>
      </c>
      <c r="M92" s="32">
        <f t="shared" si="15"/>
        <v>941.2572727</v>
      </c>
      <c r="N92" s="32">
        <f t="shared" si="16"/>
        <v>939.8133333</v>
      </c>
      <c r="O92" s="32">
        <f t="shared" si="17"/>
        <v>939.3638462</v>
      </c>
      <c r="P92" s="32">
        <f t="shared" si="23"/>
        <v>938.6442857</v>
      </c>
      <c r="Q92" s="32">
        <f t="shared" si="24"/>
        <v>938.6033333</v>
      </c>
      <c r="R92" s="4">
        <f t="shared" si="30"/>
        <v>938.534375</v>
      </c>
      <c r="S92" s="4">
        <f t="shared" si="31"/>
        <v>937.3976471</v>
      </c>
      <c r="T92" s="4">
        <f t="shared" si="32"/>
        <v>936.4783333</v>
      </c>
      <c r="U92" s="4">
        <f t="shared" si="33"/>
        <v>936.0521053</v>
      </c>
      <c r="V92" s="4">
        <f t="shared" si="34"/>
        <v>934.766</v>
      </c>
    </row>
    <row r="93">
      <c r="A93" s="30">
        <v>46101.0</v>
      </c>
      <c r="B93" s="3">
        <v>874.25</v>
      </c>
      <c r="C93" s="3">
        <v>884.96</v>
      </c>
      <c r="D93" s="148">
        <f t="shared" ref="D93:D95" si="80">SUM(C92:C93)/2</f>
        <v>897.625</v>
      </c>
      <c r="E93" s="170">
        <f t="shared" ref="E93:E95" si="81">SUM(C91:C93)/3</f>
        <v>908.8</v>
      </c>
      <c r="F93" s="171">
        <f t="shared" ref="F93:F95" si="82">SUM(C90:C93)/4</f>
        <v>914.6325</v>
      </c>
      <c r="G93" s="96">
        <f t="shared" ref="G93:G95" si="83">SUM(C89:C93)/5</f>
        <v>917.056</v>
      </c>
      <c r="H93" s="148">
        <f t="shared" ref="H93:H95" si="84">SUM(C88:C93)/6</f>
        <v>917.6416667</v>
      </c>
      <c r="I93" s="129">
        <f t="shared" si="6"/>
        <v>922.9942857</v>
      </c>
      <c r="J93" s="150">
        <f t="shared" si="12"/>
        <v>928.0375</v>
      </c>
      <c r="K93" s="117">
        <f t="shared" si="13"/>
        <v>930.18</v>
      </c>
      <c r="L93" s="172">
        <f t="shared" si="14"/>
        <v>931.131</v>
      </c>
      <c r="M93" s="173">
        <f t="shared" si="15"/>
        <v>933.6627273</v>
      </c>
      <c r="N93" s="118">
        <f t="shared" si="16"/>
        <v>936.5658333</v>
      </c>
      <c r="O93" s="164">
        <f t="shared" si="17"/>
        <v>935.5938462</v>
      </c>
      <c r="P93" s="132">
        <f t="shared" si="23"/>
        <v>935.4778571</v>
      </c>
      <c r="Q93" s="166">
        <f t="shared" si="24"/>
        <v>935.0653333</v>
      </c>
      <c r="R93" s="174">
        <f t="shared" si="30"/>
        <v>935.250625</v>
      </c>
      <c r="S93" s="100">
        <f t="shared" si="31"/>
        <v>935.3829412</v>
      </c>
      <c r="T93" s="134">
        <f t="shared" si="32"/>
        <v>934.4844444</v>
      </c>
      <c r="U93" s="135">
        <f t="shared" si="33"/>
        <v>933.7668421</v>
      </c>
      <c r="V93" s="124">
        <f t="shared" si="34"/>
        <v>933.4975</v>
      </c>
    </row>
    <row r="94">
      <c r="A94" s="30">
        <v>46104.0</v>
      </c>
      <c r="B94" s="3">
        <v>840.25</v>
      </c>
      <c r="C94" s="3">
        <v>843.43</v>
      </c>
      <c r="D94" s="115">
        <f t="shared" si="80"/>
        <v>864.195</v>
      </c>
      <c r="E94" s="148">
        <f t="shared" si="81"/>
        <v>879.56</v>
      </c>
      <c r="F94" s="128">
        <f t="shared" si="82"/>
        <v>892.4575</v>
      </c>
      <c r="G94" s="148">
        <f t="shared" si="83"/>
        <v>900.392</v>
      </c>
      <c r="H94" s="148">
        <f t="shared" si="84"/>
        <v>904.785</v>
      </c>
      <c r="I94" s="128">
        <f t="shared" si="6"/>
        <v>907.04</v>
      </c>
      <c r="J94" s="175">
        <f t="shared" si="12"/>
        <v>913.04875</v>
      </c>
      <c r="K94" s="117">
        <f t="shared" si="13"/>
        <v>918.6366667</v>
      </c>
      <c r="L94" s="143">
        <f t="shared" si="14"/>
        <v>921.505</v>
      </c>
      <c r="M94" s="97">
        <f t="shared" si="15"/>
        <v>923.1581818</v>
      </c>
      <c r="N94" s="176">
        <f t="shared" si="16"/>
        <v>926.1433333</v>
      </c>
      <c r="O94" s="152">
        <f t="shared" si="17"/>
        <v>929.4015385</v>
      </c>
      <c r="P94" s="145">
        <f t="shared" si="23"/>
        <v>929.0107143</v>
      </c>
      <c r="Q94" s="177">
        <f t="shared" si="24"/>
        <v>929.3413333</v>
      </c>
      <c r="R94" s="166">
        <f t="shared" si="30"/>
        <v>929.338125</v>
      </c>
      <c r="S94" s="99">
        <f t="shared" si="31"/>
        <v>929.8494118</v>
      </c>
      <c r="T94" s="100">
        <f t="shared" si="32"/>
        <v>930.2744444</v>
      </c>
      <c r="U94" s="134">
        <f t="shared" si="33"/>
        <v>929.6921053</v>
      </c>
      <c r="V94" s="135">
        <f t="shared" si="34"/>
        <v>929.25</v>
      </c>
    </row>
    <row r="95">
      <c r="A95" s="30">
        <v>46105.0</v>
      </c>
      <c r="B95" s="3">
        <v>854.65</v>
      </c>
      <c r="C95" s="3">
        <v>854.98</v>
      </c>
      <c r="D95" s="115">
        <f t="shared" si="80"/>
        <v>849.205</v>
      </c>
      <c r="E95" s="178">
        <f t="shared" si="81"/>
        <v>861.1233333</v>
      </c>
      <c r="F95" s="129">
        <f t="shared" si="82"/>
        <v>873.415</v>
      </c>
      <c r="G95" s="175">
        <f t="shared" si="83"/>
        <v>884.962</v>
      </c>
      <c r="H95" s="149">
        <f t="shared" si="84"/>
        <v>892.8233333</v>
      </c>
      <c r="I95" s="149">
        <f t="shared" si="6"/>
        <v>897.67</v>
      </c>
      <c r="J95" s="117">
        <f t="shared" si="12"/>
        <v>900.5325</v>
      </c>
      <c r="K95" s="159">
        <f t="shared" si="13"/>
        <v>906.5966667</v>
      </c>
      <c r="L95" s="179">
        <f t="shared" si="14"/>
        <v>912.271</v>
      </c>
      <c r="M95" s="173">
        <f t="shared" si="15"/>
        <v>915.4572727</v>
      </c>
      <c r="N95" s="152">
        <f t="shared" si="16"/>
        <v>917.4766667</v>
      </c>
      <c r="O95" s="145">
        <f t="shared" si="17"/>
        <v>920.6692308</v>
      </c>
      <c r="P95" s="165">
        <f t="shared" si="23"/>
        <v>924.0857143</v>
      </c>
      <c r="Q95" s="162">
        <f t="shared" si="24"/>
        <v>924.0753333</v>
      </c>
      <c r="R95" s="153">
        <f t="shared" si="30"/>
        <v>924.69375</v>
      </c>
      <c r="S95" s="99">
        <f t="shared" si="31"/>
        <v>924.9641176</v>
      </c>
      <c r="T95" s="146">
        <f t="shared" si="32"/>
        <v>925.69</v>
      </c>
      <c r="U95" s="154">
        <f t="shared" si="33"/>
        <v>926.3115789</v>
      </c>
      <c r="V95" s="102">
        <f t="shared" si="34"/>
        <v>925.9565</v>
      </c>
    </row>
    <row r="96">
      <c r="A96" s="30">
        <v>46106.0</v>
      </c>
      <c r="B96" s="3">
        <v>868.65</v>
      </c>
      <c r="C96" s="3">
        <v>868.56</v>
      </c>
      <c r="D96" s="32">
        <f t="shared" ref="D96:D97" si="85">SUM(C95:C96)/2</f>
        <v>861.77</v>
      </c>
      <c r="E96" s="32">
        <f t="shared" ref="E96:E97" si="86">SUM(C94:C96)/3</f>
        <v>855.6566667</v>
      </c>
      <c r="F96" s="32">
        <f t="shared" ref="F96:F97" si="87">SUM(C93:C96)/4</f>
        <v>862.9825</v>
      </c>
      <c r="G96" s="32">
        <f t="shared" ref="G96:G97" si="88">SUM(C92:C96)/5</f>
        <v>872.444</v>
      </c>
      <c r="H96" s="32">
        <f t="shared" ref="H96:H97" si="89">SUM(C91:C96)/6</f>
        <v>882.2283333</v>
      </c>
      <c r="I96" s="32">
        <f t="shared" si="6"/>
        <v>889.3571429</v>
      </c>
      <c r="J96" s="37">
        <f t="shared" si="12"/>
        <v>894.03125</v>
      </c>
      <c r="K96" s="32">
        <f t="shared" si="13"/>
        <v>896.98</v>
      </c>
      <c r="L96" s="32">
        <f t="shared" si="14"/>
        <v>902.793</v>
      </c>
      <c r="M96" s="32">
        <f t="shared" si="15"/>
        <v>908.2972727</v>
      </c>
      <c r="N96" s="32">
        <f t="shared" si="16"/>
        <v>911.5491667</v>
      </c>
      <c r="O96" s="32">
        <f t="shared" si="17"/>
        <v>913.7138462</v>
      </c>
      <c r="P96" s="32">
        <f t="shared" si="23"/>
        <v>916.9471429</v>
      </c>
      <c r="Q96" s="32">
        <f t="shared" si="24"/>
        <v>920.384</v>
      </c>
      <c r="R96" s="4">
        <f t="shared" si="30"/>
        <v>920.605625</v>
      </c>
      <c r="S96" s="4">
        <f t="shared" si="31"/>
        <v>921.3917647</v>
      </c>
      <c r="T96" s="4">
        <f t="shared" si="32"/>
        <v>921.8305556</v>
      </c>
      <c r="U96" s="4">
        <f t="shared" si="33"/>
        <v>922.6831579</v>
      </c>
      <c r="V96" s="4">
        <f t="shared" si="34"/>
        <v>923.424</v>
      </c>
    </row>
    <row r="97">
      <c r="A97" s="30">
        <v>46108.0</v>
      </c>
      <c r="B97" s="3">
        <v>866.7</v>
      </c>
      <c r="C97" s="3">
        <v>867.47</v>
      </c>
      <c r="D97" s="32">
        <f t="shared" si="85"/>
        <v>868.015</v>
      </c>
      <c r="E97" s="32">
        <f t="shared" si="86"/>
        <v>863.67</v>
      </c>
      <c r="F97" s="32">
        <f t="shared" si="87"/>
        <v>858.61</v>
      </c>
      <c r="G97" s="32">
        <f t="shared" si="88"/>
        <v>863.88</v>
      </c>
      <c r="H97" s="32">
        <f t="shared" si="89"/>
        <v>871.615</v>
      </c>
      <c r="I97" s="32">
        <f t="shared" si="6"/>
        <v>880.12</v>
      </c>
      <c r="J97" s="37">
        <f t="shared" si="12"/>
        <v>886.62125</v>
      </c>
      <c r="K97" s="32">
        <f t="shared" si="13"/>
        <v>891.08</v>
      </c>
      <c r="L97" s="32">
        <f t="shared" si="14"/>
        <v>894.029</v>
      </c>
      <c r="M97" s="32">
        <f t="shared" si="15"/>
        <v>899.5818182</v>
      </c>
      <c r="N97" s="32">
        <f t="shared" si="16"/>
        <v>904.895</v>
      </c>
      <c r="O97" s="32">
        <f t="shared" si="17"/>
        <v>908.1584615</v>
      </c>
      <c r="P97" s="32">
        <f t="shared" si="23"/>
        <v>910.4107143</v>
      </c>
      <c r="Q97" s="32">
        <f t="shared" si="24"/>
        <v>913.6486667</v>
      </c>
      <c r="R97" s="4">
        <f t="shared" si="30"/>
        <v>917.076875</v>
      </c>
      <c r="S97" s="4">
        <f t="shared" si="31"/>
        <v>917.48</v>
      </c>
      <c r="T97" s="4">
        <f t="shared" si="32"/>
        <v>918.3961111</v>
      </c>
      <c r="U97" s="4">
        <f t="shared" si="33"/>
        <v>918.9694737</v>
      </c>
      <c r="V97" s="4">
        <f t="shared" si="34"/>
        <v>919.9225</v>
      </c>
    </row>
    <row r="98">
      <c r="A98" s="30">
        <v>46111.0</v>
      </c>
      <c r="B98" s="3">
        <v>884.45</v>
      </c>
      <c r="C98" s="3">
        <v>892.72</v>
      </c>
      <c r="D98" s="150">
        <f t="shared" ref="D98:D102" si="90">SUM(C97:C98)/2</f>
        <v>880.095</v>
      </c>
      <c r="E98" s="180">
        <f t="shared" ref="E98:E102" si="91">SUM(C96:C98)/3</f>
        <v>876.25</v>
      </c>
      <c r="F98" s="148">
        <f t="shared" ref="F98:F102" si="92">SUM(C95:C98)/4</f>
        <v>870.9325</v>
      </c>
      <c r="G98" s="128">
        <f t="shared" ref="G98:G102" si="93">SUM(C94:C98)/5</f>
        <v>865.432</v>
      </c>
      <c r="H98" s="129">
        <f t="shared" ref="H98:H102" si="94">SUM(C93:C98)/6</f>
        <v>868.6866667</v>
      </c>
      <c r="I98" s="150">
        <f t="shared" si="6"/>
        <v>874.63</v>
      </c>
      <c r="J98" s="117">
        <f t="shared" si="12"/>
        <v>881.695</v>
      </c>
      <c r="K98" s="130">
        <f t="shared" si="13"/>
        <v>887.2988889</v>
      </c>
      <c r="L98" s="158">
        <f t="shared" si="14"/>
        <v>891.244</v>
      </c>
      <c r="M98" s="159">
        <f t="shared" si="15"/>
        <v>893.91</v>
      </c>
      <c r="N98" s="97">
        <f t="shared" si="16"/>
        <v>899.01</v>
      </c>
      <c r="O98" s="173">
        <f t="shared" si="17"/>
        <v>903.9584615</v>
      </c>
      <c r="P98" s="131">
        <f t="shared" si="23"/>
        <v>907.0557143</v>
      </c>
      <c r="Q98" s="181">
        <f t="shared" si="24"/>
        <v>909.2313333</v>
      </c>
      <c r="R98" s="182">
        <f t="shared" si="30"/>
        <v>912.340625</v>
      </c>
      <c r="S98" s="165">
        <f t="shared" si="31"/>
        <v>915.6441176</v>
      </c>
      <c r="T98" s="162">
        <f t="shared" si="32"/>
        <v>916.1044444</v>
      </c>
      <c r="U98" s="153">
        <f t="shared" si="33"/>
        <v>917.0447368</v>
      </c>
      <c r="V98" s="174">
        <f t="shared" si="34"/>
        <v>917.657</v>
      </c>
    </row>
    <row r="99">
      <c r="A99" s="30">
        <v>46113.0</v>
      </c>
      <c r="B99" s="3">
        <v>904.6</v>
      </c>
      <c r="C99" s="3">
        <v>910.27</v>
      </c>
      <c r="D99" s="115">
        <f t="shared" si="90"/>
        <v>901.495</v>
      </c>
      <c r="E99" s="148">
        <f t="shared" si="91"/>
        <v>890.1533333</v>
      </c>
      <c r="F99" s="148">
        <f t="shared" si="92"/>
        <v>884.755</v>
      </c>
      <c r="G99" s="96">
        <f t="shared" si="93"/>
        <v>878.8</v>
      </c>
      <c r="H99" s="148">
        <f t="shared" si="94"/>
        <v>872.905</v>
      </c>
      <c r="I99" s="163">
        <f t="shared" si="6"/>
        <v>874.6271429</v>
      </c>
      <c r="J99" s="183">
        <f t="shared" si="12"/>
        <v>879.085</v>
      </c>
      <c r="K99" s="149">
        <f t="shared" si="13"/>
        <v>884.87</v>
      </c>
      <c r="L99" s="150">
        <f t="shared" si="14"/>
        <v>889.596</v>
      </c>
      <c r="M99" s="150">
        <f t="shared" si="15"/>
        <v>892.9736364</v>
      </c>
      <c r="N99" s="130">
        <f t="shared" si="16"/>
        <v>895.2733333</v>
      </c>
      <c r="O99" s="159">
        <f t="shared" si="17"/>
        <v>899.8761538</v>
      </c>
      <c r="P99" s="184">
        <f t="shared" si="23"/>
        <v>904.4092857</v>
      </c>
      <c r="Q99" s="160">
        <f t="shared" si="24"/>
        <v>907.27</v>
      </c>
      <c r="R99" s="118">
        <f t="shared" si="30"/>
        <v>909.29625</v>
      </c>
      <c r="S99" s="164">
        <f t="shared" si="31"/>
        <v>912.2188235</v>
      </c>
      <c r="T99" s="182">
        <f t="shared" si="32"/>
        <v>915.3455556</v>
      </c>
      <c r="U99" s="119">
        <f t="shared" si="33"/>
        <v>915.7973684</v>
      </c>
      <c r="V99" s="120">
        <f t="shared" si="34"/>
        <v>916.706</v>
      </c>
    </row>
    <row r="100">
      <c r="A100" s="30">
        <v>46114.0</v>
      </c>
      <c r="B100" s="49">
        <v>916.25</v>
      </c>
      <c r="C100" s="50">
        <v>904.75</v>
      </c>
      <c r="D100" s="115">
        <f t="shared" si="90"/>
        <v>907.51</v>
      </c>
      <c r="E100" s="185">
        <f t="shared" si="91"/>
        <v>902.58</v>
      </c>
      <c r="F100" s="148">
        <f t="shared" si="92"/>
        <v>893.8025</v>
      </c>
      <c r="G100" s="148">
        <f t="shared" si="93"/>
        <v>888.754</v>
      </c>
      <c r="H100" s="171">
        <f t="shared" si="94"/>
        <v>883.125</v>
      </c>
      <c r="I100" s="148">
        <f t="shared" si="6"/>
        <v>877.4542857</v>
      </c>
      <c r="J100" s="163">
        <f t="shared" si="12"/>
        <v>878.3925</v>
      </c>
      <c r="K100" s="183">
        <f t="shared" si="13"/>
        <v>881.9366667</v>
      </c>
      <c r="L100" s="149">
        <f t="shared" si="14"/>
        <v>886.858</v>
      </c>
      <c r="M100" s="150">
        <f t="shared" si="15"/>
        <v>890.9736364</v>
      </c>
      <c r="N100" s="150">
        <f t="shared" si="16"/>
        <v>893.955</v>
      </c>
      <c r="O100" s="130">
        <f t="shared" si="17"/>
        <v>896.0023077</v>
      </c>
      <c r="P100" s="159">
        <f t="shared" si="23"/>
        <v>900.2242857</v>
      </c>
      <c r="Q100" s="97">
        <f t="shared" si="24"/>
        <v>904.432</v>
      </c>
      <c r="R100" s="144">
        <f t="shared" si="30"/>
        <v>907.1125</v>
      </c>
      <c r="S100" s="118">
        <f t="shared" si="31"/>
        <v>909.0288235</v>
      </c>
      <c r="T100" s="186">
        <f t="shared" si="32"/>
        <v>911.8038889</v>
      </c>
      <c r="U100" s="145">
        <f t="shared" si="33"/>
        <v>914.7878947</v>
      </c>
      <c r="V100" s="165">
        <f t="shared" si="34"/>
        <v>915.245</v>
      </c>
    </row>
    <row r="101">
      <c r="A101" s="30">
        <v>46118.0</v>
      </c>
      <c r="B101" s="50">
        <v>927.45</v>
      </c>
      <c r="C101" s="49">
        <v>929.16</v>
      </c>
      <c r="D101" s="115">
        <f t="shared" si="90"/>
        <v>916.955</v>
      </c>
      <c r="E101" s="185">
        <f t="shared" si="91"/>
        <v>914.7266667</v>
      </c>
      <c r="F101" s="148">
        <f t="shared" si="92"/>
        <v>909.225</v>
      </c>
      <c r="G101" s="148">
        <f t="shared" si="93"/>
        <v>900.874</v>
      </c>
      <c r="H101" s="171">
        <f t="shared" si="94"/>
        <v>895.4883333</v>
      </c>
      <c r="I101" s="148">
        <f t="shared" si="6"/>
        <v>889.7014286</v>
      </c>
      <c r="J101" s="163">
        <f t="shared" si="12"/>
        <v>883.9175</v>
      </c>
      <c r="K101" s="183">
        <f t="shared" si="13"/>
        <v>884.0333333</v>
      </c>
      <c r="L101" s="149">
        <f t="shared" si="14"/>
        <v>886.659</v>
      </c>
      <c r="M101" s="150">
        <f t="shared" si="15"/>
        <v>890.7036364</v>
      </c>
      <c r="N101" s="150">
        <f t="shared" si="16"/>
        <v>894.1558333</v>
      </c>
      <c r="O101" s="130">
        <f t="shared" si="17"/>
        <v>896.6630769</v>
      </c>
      <c r="P101" s="159">
        <f t="shared" si="23"/>
        <v>898.3707143</v>
      </c>
      <c r="Q101" s="97">
        <f t="shared" si="24"/>
        <v>902.1533333</v>
      </c>
      <c r="R101" s="144">
        <f t="shared" si="30"/>
        <v>905.9775</v>
      </c>
      <c r="S101" s="118">
        <f t="shared" si="31"/>
        <v>908.4094118</v>
      </c>
      <c r="T101" s="186">
        <f t="shared" si="32"/>
        <v>910.1472222</v>
      </c>
      <c r="U101" s="145">
        <f t="shared" si="33"/>
        <v>912.7173684</v>
      </c>
      <c r="V101" s="165">
        <f t="shared" si="34"/>
        <v>915.5065</v>
      </c>
    </row>
    <row r="102">
      <c r="A102" s="30">
        <v>46119.0</v>
      </c>
      <c r="B102" s="3">
        <v>954.5</v>
      </c>
      <c r="C102" s="3">
        <v>953.9</v>
      </c>
      <c r="D102" s="115">
        <f t="shared" si="90"/>
        <v>941.53</v>
      </c>
      <c r="E102" s="185">
        <f t="shared" si="91"/>
        <v>929.27</v>
      </c>
      <c r="F102" s="148">
        <f t="shared" si="92"/>
        <v>924.52</v>
      </c>
      <c r="G102" s="148">
        <f t="shared" si="93"/>
        <v>918.16</v>
      </c>
      <c r="H102" s="171">
        <f t="shared" si="94"/>
        <v>909.7116667</v>
      </c>
      <c r="I102" s="148">
        <f t="shared" si="6"/>
        <v>903.8328571</v>
      </c>
      <c r="J102" s="163">
        <f t="shared" si="12"/>
        <v>897.72625</v>
      </c>
      <c r="K102" s="183">
        <f t="shared" si="13"/>
        <v>891.6933333</v>
      </c>
      <c r="L102" s="149">
        <f t="shared" si="14"/>
        <v>891.02</v>
      </c>
      <c r="M102" s="150">
        <f t="shared" si="15"/>
        <v>892.7718182</v>
      </c>
      <c r="N102" s="150">
        <f t="shared" si="16"/>
        <v>895.97</v>
      </c>
      <c r="O102" s="130">
        <f t="shared" si="17"/>
        <v>898.7515385</v>
      </c>
      <c r="P102" s="159">
        <f t="shared" si="23"/>
        <v>900.7514286</v>
      </c>
      <c r="Q102" s="97">
        <f t="shared" si="24"/>
        <v>902.0726667</v>
      </c>
      <c r="R102" s="144">
        <f t="shared" si="30"/>
        <v>905.3875</v>
      </c>
      <c r="S102" s="118">
        <f t="shared" si="31"/>
        <v>908.7964706</v>
      </c>
      <c r="T102" s="186">
        <f t="shared" si="32"/>
        <v>910.9366667</v>
      </c>
      <c r="U102" s="145">
        <f t="shared" si="33"/>
        <v>912.45</v>
      </c>
      <c r="V102" s="165">
        <f t="shared" si="34"/>
        <v>914.7765</v>
      </c>
    </row>
    <row r="103">
      <c r="A103" s="30">
        <v>46120.0</v>
      </c>
      <c r="B103" s="3">
        <v>951.8</v>
      </c>
      <c r="C103" s="3">
        <v>954.26</v>
      </c>
      <c r="D103" s="32">
        <f>SUM(C102:C103)/2</f>
        <v>954.08</v>
      </c>
      <c r="E103" s="32">
        <f>SUM(C101:C103)/3</f>
        <v>945.7733333</v>
      </c>
      <c r="F103" s="32">
        <f>SUM(C100:C103)/4</f>
        <v>935.5175</v>
      </c>
      <c r="G103" s="32">
        <f>SUM(C99:C103)/5</f>
        <v>930.468</v>
      </c>
      <c r="H103" s="32">
        <f>SUM(C98:C103)/6</f>
        <v>924.1766667</v>
      </c>
      <c r="I103" s="32">
        <f t="shared" si="6"/>
        <v>916.0757143</v>
      </c>
      <c r="J103" s="37">
        <f t="shared" si="12"/>
        <v>910.13625</v>
      </c>
      <c r="K103" s="32">
        <f t="shared" si="13"/>
        <v>904.0077778</v>
      </c>
      <c r="L103" s="32">
        <f t="shared" si="14"/>
        <v>897.95</v>
      </c>
      <c r="M103" s="32">
        <f t="shared" si="15"/>
        <v>896.7690909</v>
      </c>
      <c r="N103" s="32">
        <f t="shared" si="16"/>
        <v>897.8958333</v>
      </c>
      <c r="O103" s="32">
        <f t="shared" si="17"/>
        <v>900.4538462</v>
      </c>
      <c r="P103" s="32">
        <f t="shared" si="23"/>
        <v>902.7164286</v>
      </c>
      <c r="Q103" s="32">
        <f t="shared" si="24"/>
        <v>904.3186667</v>
      </c>
      <c r="R103" s="4">
        <f t="shared" si="30"/>
        <v>905.334375</v>
      </c>
      <c r="S103" s="4">
        <f t="shared" si="31"/>
        <v>908.2623529</v>
      </c>
      <c r="T103" s="4">
        <f t="shared" si="32"/>
        <v>911.3222222</v>
      </c>
      <c r="U103" s="4">
        <f t="shared" si="33"/>
        <v>913.2168421</v>
      </c>
      <c r="V103" s="4">
        <f t="shared" si="34"/>
        <v>914.5405</v>
      </c>
    </row>
    <row r="104">
      <c r="A104" s="30">
        <v>46121.0</v>
      </c>
      <c r="B104" s="3">
        <v>985.65</v>
      </c>
      <c r="C104" s="3">
        <v>980.22</v>
      </c>
      <c r="D104" s="164">
        <f>SUM(C103:C104)/2</f>
        <v>967.24</v>
      </c>
      <c r="E104" s="184">
        <f>SUM(C102:C104)/3</f>
        <v>962.7933333</v>
      </c>
      <c r="F104" s="281">
        <f>SUM(C101:C104)/4</f>
        <v>954.385</v>
      </c>
      <c r="G104" s="282">
        <f>SUM(C100:C104)/5</f>
        <v>944.458</v>
      </c>
      <c r="H104" s="129">
        <f>SUM(C99:C104)/6</f>
        <v>938.76</v>
      </c>
      <c r="I104" s="129">
        <f t="shared" si="6"/>
        <v>932.1828571</v>
      </c>
      <c r="J104" s="175">
        <f t="shared" si="12"/>
        <v>924.09375</v>
      </c>
      <c r="K104" s="183">
        <f t="shared" si="13"/>
        <v>917.9233333</v>
      </c>
      <c r="L104" s="129">
        <f t="shared" si="14"/>
        <v>911.629</v>
      </c>
      <c r="M104" s="157">
        <f t="shared" si="15"/>
        <v>905.4290909</v>
      </c>
      <c r="N104" s="175">
        <f t="shared" si="16"/>
        <v>903.7233333</v>
      </c>
      <c r="O104" s="282">
        <f t="shared" si="17"/>
        <v>904.2284615</v>
      </c>
      <c r="P104" s="150">
        <f t="shared" si="23"/>
        <v>906.1514286</v>
      </c>
      <c r="Q104" s="117">
        <f t="shared" si="24"/>
        <v>907.8833333</v>
      </c>
      <c r="R104" s="117">
        <f t="shared" si="30"/>
        <v>909.0625</v>
      </c>
      <c r="S104" s="143">
        <f t="shared" si="31"/>
        <v>909.7394118</v>
      </c>
      <c r="T104" s="159">
        <f t="shared" si="32"/>
        <v>912.26</v>
      </c>
      <c r="U104" s="97">
        <f t="shared" si="33"/>
        <v>914.9484211</v>
      </c>
      <c r="V104" s="144">
        <f t="shared" si="34"/>
        <v>916.567</v>
      </c>
    </row>
    <row r="105">
      <c r="A105" s="30">
        <v>46122.0</v>
      </c>
      <c r="B105" s="3">
        <v>992.1</v>
      </c>
      <c r="C105" s="3">
        <v>987.01</v>
      </c>
      <c r="D105" s="32">
        <f t="shared" ref="D105:D109" si="95">SUM(C104:C105)/2</f>
        <v>983.615</v>
      </c>
      <c r="E105" s="32">
        <f t="shared" ref="E105:E109" si="96">SUM(C103:C105)/3</f>
        <v>973.83</v>
      </c>
      <c r="F105" s="32">
        <f t="shared" ref="F105:F109" si="97">SUM(C102:C105)/4</f>
        <v>968.8475</v>
      </c>
      <c r="G105" s="32">
        <f t="shared" ref="G105:G109" si="98">SUM(C101:C105)/5</f>
        <v>960.91</v>
      </c>
      <c r="H105" s="32">
        <f t="shared" ref="H105:H109" si="99">SUM(C100:C105)/6</f>
        <v>951.55</v>
      </c>
      <c r="I105" s="32">
        <f t="shared" si="6"/>
        <v>945.6528571</v>
      </c>
      <c r="J105" s="37">
        <f t="shared" si="12"/>
        <v>939.03625</v>
      </c>
      <c r="K105" s="32">
        <f t="shared" si="13"/>
        <v>931.0844444</v>
      </c>
      <c r="L105" s="32">
        <f t="shared" si="14"/>
        <v>924.832</v>
      </c>
      <c r="M105" s="32">
        <f t="shared" si="15"/>
        <v>918.4818182</v>
      </c>
      <c r="N105" s="32">
        <f t="shared" si="16"/>
        <v>912.2275</v>
      </c>
      <c r="O105" s="32">
        <f t="shared" si="17"/>
        <v>910.13</v>
      </c>
      <c r="P105" s="32">
        <f t="shared" si="23"/>
        <v>910.1414286</v>
      </c>
      <c r="Q105" s="32">
        <f t="shared" si="24"/>
        <v>911.542</v>
      </c>
      <c r="R105" s="4">
        <f t="shared" si="30"/>
        <v>912.82875</v>
      </c>
      <c r="S105" s="4">
        <f t="shared" si="31"/>
        <v>913.6476471</v>
      </c>
      <c r="T105" s="4">
        <f t="shared" si="32"/>
        <v>914.0322222</v>
      </c>
      <c r="U105" s="4">
        <f t="shared" si="33"/>
        <v>916.1942105</v>
      </c>
      <c r="V105" s="4">
        <f t="shared" si="34"/>
        <v>918.5515</v>
      </c>
    </row>
    <row r="106">
      <c r="A106" s="30">
        <v>46125.0</v>
      </c>
      <c r="B106" s="3">
        <v>978.25</v>
      </c>
      <c r="C106" s="3">
        <v>976.75</v>
      </c>
      <c r="D106" s="32">
        <f t="shared" si="95"/>
        <v>981.88</v>
      </c>
      <c r="E106" s="32">
        <f t="shared" si="96"/>
        <v>981.3266667</v>
      </c>
      <c r="F106" s="32">
        <f t="shared" si="97"/>
        <v>974.56</v>
      </c>
      <c r="G106" s="32">
        <f t="shared" si="98"/>
        <v>970.428</v>
      </c>
      <c r="H106" s="32">
        <f t="shared" si="99"/>
        <v>963.55</v>
      </c>
      <c r="I106" s="32">
        <f t="shared" si="6"/>
        <v>955.15</v>
      </c>
      <c r="J106" s="37">
        <f t="shared" si="12"/>
        <v>949.54</v>
      </c>
      <c r="K106" s="32">
        <f t="shared" si="13"/>
        <v>943.2266667</v>
      </c>
      <c r="L106" s="32">
        <f t="shared" si="14"/>
        <v>935.651</v>
      </c>
      <c r="M106" s="32">
        <f t="shared" si="15"/>
        <v>929.5518182</v>
      </c>
      <c r="N106" s="32">
        <f t="shared" si="16"/>
        <v>923.3375</v>
      </c>
      <c r="O106" s="32">
        <f t="shared" si="17"/>
        <v>917.1907692</v>
      </c>
      <c r="P106" s="32">
        <f t="shared" si="23"/>
        <v>914.8885714</v>
      </c>
      <c r="Q106" s="32">
        <f t="shared" si="24"/>
        <v>914.582</v>
      </c>
      <c r="R106" s="4">
        <f t="shared" si="30"/>
        <v>915.6175</v>
      </c>
      <c r="S106" s="4">
        <f t="shared" si="31"/>
        <v>916.5888235</v>
      </c>
      <c r="T106" s="4">
        <f t="shared" si="32"/>
        <v>917.1533333</v>
      </c>
      <c r="U106" s="4">
        <f t="shared" si="33"/>
        <v>917.3331579</v>
      </c>
      <c r="V106" s="4">
        <f t="shared" si="34"/>
        <v>919.222</v>
      </c>
    </row>
    <row r="107">
      <c r="A107" s="30">
        <v>46127.0</v>
      </c>
      <c r="B107" s="3">
        <v>1011.45</v>
      </c>
      <c r="C107" s="3">
        <v>1013.98</v>
      </c>
      <c r="D107" s="32">
        <f t="shared" si="95"/>
        <v>995.365</v>
      </c>
      <c r="E107" s="32">
        <f t="shared" si="96"/>
        <v>992.58</v>
      </c>
      <c r="F107" s="32">
        <f t="shared" si="97"/>
        <v>989.49</v>
      </c>
      <c r="G107" s="32">
        <f t="shared" si="98"/>
        <v>982.444</v>
      </c>
      <c r="H107" s="32">
        <f t="shared" si="99"/>
        <v>977.6866667</v>
      </c>
      <c r="I107" s="32">
        <f t="shared" si="6"/>
        <v>970.7542857</v>
      </c>
      <c r="J107" s="37">
        <f t="shared" si="12"/>
        <v>962.50375</v>
      </c>
      <c r="K107" s="32">
        <f t="shared" si="13"/>
        <v>956.7</v>
      </c>
      <c r="L107" s="32">
        <f t="shared" si="14"/>
        <v>950.302</v>
      </c>
      <c r="M107" s="32">
        <f t="shared" si="15"/>
        <v>942.7718182</v>
      </c>
      <c r="N107" s="32">
        <f t="shared" si="16"/>
        <v>936.5875</v>
      </c>
      <c r="O107" s="32">
        <f t="shared" si="17"/>
        <v>930.31</v>
      </c>
      <c r="P107" s="32">
        <f t="shared" si="23"/>
        <v>924.1042857</v>
      </c>
      <c r="Q107" s="32">
        <f t="shared" si="24"/>
        <v>921.4946667</v>
      </c>
      <c r="R107" s="4">
        <f t="shared" si="30"/>
        <v>920.794375</v>
      </c>
      <c r="S107" s="4">
        <f t="shared" si="31"/>
        <v>921.4035294</v>
      </c>
      <c r="T107" s="4">
        <f t="shared" si="32"/>
        <v>921.9994444</v>
      </c>
      <c r="U107" s="4">
        <f t="shared" si="33"/>
        <v>922.2494737</v>
      </c>
      <c r="V107" s="4">
        <f t="shared" si="34"/>
        <v>922.1655</v>
      </c>
    </row>
    <row r="108">
      <c r="A108" s="30">
        <v>46128.0</v>
      </c>
      <c r="B108" s="3">
        <v>1039.9</v>
      </c>
      <c r="C108" s="3">
        <v>1038.83</v>
      </c>
      <c r="D108" s="32">
        <f t="shared" si="95"/>
        <v>1026.405</v>
      </c>
      <c r="E108" s="32">
        <f t="shared" si="96"/>
        <v>1009.853333</v>
      </c>
      <c r="F108" s="32">
        <f t="shared" si="97"/>
        <v>1004.1425</v>
      </c>
      <c r="G108" s="32">
        <f t="shared" si="98"/>
        <v>999.358</v>
      </c>
      <c r="H108" s="32">
        <f t="shared" si="99"/>
        <v>991.8416667</v>
      </c>
      <c r="I108" s="32">
        <f t="shared" si="6"/>
        <v>986.4214286</v>
      </c>
      <c r="J108" s="37">
        <f t="shared" si="12"/>
        <v>979.26375</v>
      </c>
      <c r="K108" s="32">
        <f t="shared" si="13"/>
        <v>970.9844444</v>
      </c>
      <c r="L108" s="32">
        <f t="shared" si="14"/>
        <v>964.913</v>
      </c>
      <c r="M108" s="32">
        <f t="shared" si="15"/>
        <v>958.35</v>
      </c>
      <c r="N108" s="32">
        <f t="shared" si="16"/>
        <v>950.7766667</v>
      </c>
      <c r="O108" s="32">
        <f t="shared" si="17"/>
        <v>944.4523077</v>
      </c>
      <c r="P108" s="32">
        <f t="shared" si="23"/>
        <v>938.0614286</v>
      </c>
      <c r="Q108" s="32">
        <f t="shared" si="24"/>
        <v>931.7526667</v>
      </c>
      <c r="R108" s="4">
        <f t="shared" si="30"/>
        <v>928.828125</v>
      </c>
      <c r="S108" s="4">
        <f t="shared" si="31"/>
        <v>927.7376471</v>
      </c>
      <c r="T108" s="4">
        <f t="shared" si="32"/>
        <v>927.9272222</v>
      </c>
      <c r="U108" s="4">
        <f t="shared" si="33"/>
        <v>928.1484211</v>
      </c>
      <c r="V108" s="4">
        <f t="shared" si="34"/>
        <v>928.0785</v>
      </c>
    </row>
    <row r="109">
      <c r="A109" s="30">
        <v>46129.0</v>
      </c>
      <c r="B109" s="3">
        <v>1039.0</v>
      </c>
      <c r="C109" s="3">
        <v>1034.06</v>
      </c>
      <c r="D109" s="32">
        <f t="shared" si="95"/>
        <v>1036.445</v>
      </c>
      <c r="E109" s="32">
        <f t="shared" si="96"/>
        <v>1028.956667</v>
      </c>
      <c r="F109" s="32">
        <f t="shared" si="97"/>
        <v>1015.905</v>
      </c>
      <c r="G109" s="32">
        <f t="shared" si="98"/>
        <v>1010.126</v>
      </c>
      <c r="H109" s="32">
        <f t="shared" si="99"/>
        <v>1005.141667</v>
      </c>
      <c r="I109" s="32">
        <f t="shared" si="6"/>
        <v>997.8728571</v>
      </c>
      <c r="J109" s="37">
        <f t="shared" si="12"/>
        <v>992.37625</v>
      </c>
      <c r="K109" s="32">
        <f t="shared" si="13"/>
        <v>985.3522222</v>
      </c>
      <c r="L109" s="32">
        <f t="shared" si="14"/>
        <v>977.292</v>
      </c>
      <c r="M109" s="32">
        <f t="shared" si="15"/>
        <v>971.1990909</v>
      </c>
      <c r="N109" s="32">
        <f t="shared" si="16"/>
        <v>964.6591667</v>
      </c>
      <c r="O109" s="32">
        <f t="shared" si="17"/>
        <v>957.1830769</v>
      </c>
      <c r="P109" s="32">
        <f t="shared" si="23"/>
        <v>950.8528571</v>
      </c>
      <c r="Q109" s="32">
        <f t="shared" si="24"/>
        <v>944.4613333</v>
      </c>
      <c r="R109" s="4">
        <f t="shared" si="30"/>
        <v>938.146875</v>
      </c>
      <c r="S109" s="4">
        <f t="shared" si="31"/>
        <v>935.0182353</v>
      </c>
      <c r="T109" s="4">
        <f t="shared" si="32"/>
        <v>933.6444444</v>
      </c>
      <c r="U109" s="4">
        <f t="shared" si="33"/>
        <v>933.5131579</v>
      </c>
      <c r="V109" s="4">
        <f t="shared" si="34"/>
        <v>933.444</v>
      </c>
    </row>
    <row r="110">
      <c r="A110" s="30">
        <v>46132.0</v>
      </c>
      <c r="B110" s="3">
        <v>1015.25</v>
      </c>
      <c r="C110" s="3">
        <v>1017.92</v>
      </c>
      <c r="D110" s="104">
        <f>SUM(C109:C110)/2</f>
        <v>1025.99</v>
      </c>
      <c r="E110" s="137">
        <f>SUM(C108:C110)/3</f>
        <v>1030.27</v>
      </c>
      <c r="F110" s="102">
        <f>SUM(C107:C110)/4</f>
        <v>1026.1975</v>
      </c>
      <c r="G110" s="243">
        <f>SUM(C106:C110)/5</f>
        <v>1016.308</v>
      </c>
      <c r="H110" s="135">
        <f>SUM(C105:C110)/6</f>
        <v>1011.425</v>
      </c>
      <c r="I110" s="154">
        <f t="shared" si="6"/>
        <v>1006.967143</v>
      </c>
      <c r="J110" s="100">
        <f t="shared" si="12"/>
        <v>1000.37875</v>
      </c>
      <c r="K110" s="133">
        <f t="shared" si="13"/>
        <v>995.2144444</v>
      </c>
      <c r="L110" s="162">
        <f t="shared" si="14"/>
        <v>988.609</v>
      </c>
      <c r="M110" s="132">
        <f t="shared" si="15"/>
        <v>980.9854545</v>
      </c>
      <c r="N110" s="145">
        <f t="shared" si="16"/>
        <v>975.0925</v>
      </c>
      <c r="O110" s="164">
        <f t="shared" si="17"/>
        <v>968.7561538</v>
      </c>
      <c r="P110" s="186">
        <f t="shared" si="23"/>
        <v>961.5214286</v>
      </c>
      <c r="Q110" s="152">
        <f t="shared" si="24"/>
        <v>955.324</v>
      </c>
      <c r="R110" s="176">
        <f t="shared" si="30"/>
        <v>949.0525</v>
      </c>
      <c r="S110" s="176">
        <f t="shared" si="31"/>
        <v>942.8394118</v>
      </c>
      <c r="T110" s="176">
        <f t="shared" si="32"/>
        <v>939.6238889</v>
      </c>
      <c r="U110" s="131">
        <f t="shared" si="33"/>
        <v>938.08</v>
      </c>
      <c r="V110" s="118">
        <f t="shared" si="34"/>
        <v>937.7335</v>
      </c>
    </row>
    <row r="111">
      <c r="A111" s="30">
        <v>46133.0</v>
      </c>
      <c r="B111" s="3">
        <v>1021.65</v>
      </c>
      <c r="C111" s="3">
        <v>1020.09</v>
      </c>
      <c r="D111" s="32">
        <f t="shared" ref="D111:D114" si="100">SUM(C110:C111)/2</f>
        <v>1019.005</v>
      </c>
      <c r="E111" s="32">
        <f t="shared" ref="E111:E114" si="101">SUM(C109:C111)/3</f>
        <v>1024.023333</v>
      </c>
      <c r="F111" s="32">
        <f t="shared" ref="F111:F114" si="102">SUM(C108:C111)/4</f>
        <v>1027.725</v>
      </c>
      <c r="G111" s="32">
        <f t="shared" ref="G111:G114" si="103">SUM(C107:C111)/5</f>
        <v>1024.976</v>
      </c>
      <c r="H111" s="32">
        <f t="shared" ref="H111:H114" si="104">SUM(C106:C111)/6</f>
        <v>1016.938333</v>
      </c>
      <c r="I111" s="32">
        <f t="shared" si="6"/>
        <v>1012.662857</v>
      </c>
      <c r="J111" s="37">
        <f t="shared" si="12"/>
        <v>1008.6075</v>
      </c>
      <c r="K111" s="32">
        <f t="shared" si="13"/>
        <v>1002.568889</v>
      </c>
      <c r="L111" s="32">
        <f t="shared" si="14"/>
        <v>997.702</v>
      </c>
      <c r="M111" s="32">
        <f t="shared" si="15"/>
        <v>991.4709091</v>
      </c>
      <c r="N111" s="32">
        <f t="shared" si="16"/>
        <v>984.2441667</v>
      </c>
      <c r="O111" s="32">
        <f t="shared" si="17"/>
        <v>978.5538462</v>
      </c>
      <c r="P111" s="32">
        <f t="shared" si="23"/>
        <v>972.4228571</v>
      </c>
      <c r="Q111" s="32">
        <f t="shared" si="24"/>
        <v>965.426</v>
      </c>
      <c r="R111" s="4">
        <f t="shared" si="30"/>
        <v>959.371875</v>
      </c>
      <c r="S111" s="4">
        <f t="shared" si="31"/>
        <v>953.2311765</v>
      </c>
      <c r="T111" s="4">
        <f t="shared" si="32"/>
        <v>947.1311111</v>
      </c>
      <c r="U111" s="4">
        <f t="shared" si="33"/>
        <v>943.8589474</v>
      </c>
      <c r="V111" s="4">
        <f t="shared" si="34"/>
        <v>942.1805</v>
      </c>
    </row>
    <row r="112">
      <c r="A112" s="30">
        <v>46134.0</v>
      </c>
      <c r="B112" s="3">
        <v>1039.9</v>
      </c>
      <c r="C112" s="3">
        <v>1033.96</v>
      </c>
      <c r="D112" s="32">
        <f t="shared" si="100"/>
        <v>1027.025</v>
      </c>
      <c r="E112" s="32">
        <f t="shared" si="101"/>
        <v>1023.99</v>
      </c>
      <c r="F112" s="32">
        <f t="shared" si="102"/>
        <v>1026.5075</v>
      </c>
      <c r="G112" s="32">
        <f t="shared" si="103"/>
        <v>1028.972</v>
      </c>
      <c r="H112" s="32">
        <f t="shared" si="104"/>
        <v>1026.473333</v>
      </c>
      <c r="I112" s="32">
        <f t="shared" si="6"/>
        <v>1019.37</v>
      </c>
      <c r="J112" s="37">
        <f t="shared" si="12"/>
        <v>1015.325</v>
      </c>
      <c r="K112" s="32">
        <f t="shared" si="13"/>
        <v>1011.424444</v>
      </c>
      <c r="L112" s="32">
        <f t="shared" si="14"/>
        <v>1005.708</v>
      </c>
      <c r="M112" s="32">
        <f t="shared" si="15"/>
        <v>1000.998182</v>
      </c>
      <c r="N112" s="32">
        <f t="shared" si="16"/>
        <v>995.0116667</v>
      </c>
      <c r="O112" s="32">
        <f t="shared" si="17"/>
        <v>988.0684615</v>
      </c>
      <c r="P112" s="32">
        <f t="shared" si="23"/>
        <v>982.5114286</v>
      </c>
      <c r="Q112" s="32">
        <f t="shared" si="24"/>
        <v>976.5253333</v>
      </c>
      <c r="R112" s="4">
        <f t="shared" si="30"/>
        <v>969.709375</v>
      </c>
      <c r="S112" s="4">
        <f t="shared" si="31"/>
        <v>963.7594118</v>
      </c>
      <c r="T112" s="4">
        <f t="shared" si="32"/>
        <v>957.7161111</v>
      </c>
      <c r="U112" s="4">
        <f t="shared" si="33"/>
        <v>951.7010526</v>
      </c>
      <c r="V112" s="4">
        <f t="shared" si="34"/>
        <v>948.364</v>
      </c>
    </row>
    <row r="113">
      <c r="A113" s="30">
        <v>46135.0</v>
      </c>
      <c r="B113" s="3">
        <v>1041.35</v>
      </c>
      <c r="C113" s="3">
        <v>1040.58</v>
      </c>
      <c r="D113" s="32">
        <f t="shared" si="100"/>
        <v>1037.27</v>
      </c>
      <c r="E113" s="32">
        <f t="shared" si="101"/>
        <v>1031.543333</v>
      </c>
      <c r="F113" s="32">
        <f t="shared" si="102"/>
        <v>1028.1375</v>
      </c>
      <c r="G113" s="32">
        <f t="shared" si="103"/>
        <v>1029.322</v>
      </c>
      <c r="H113" s="32">
        <f t="shared" si="104"/>
        <v>1030.906667</v>
      </c>
      <c r="I113" s="32">
        <f t="shared" si="6"/>
        <v>1028.488571</v>
      </c>
      <c r="J113" s="37">
        <f t="shared" si="12"/>
        <v>1022.02125</v>
      </c>
      <c r="K113" s="32">
        <f t="shared" si="13"/>
        <v>1018.131111</v>
      </c>
      <c r="L113" s="32">
        <f t="shared" si="14"/>
        <v>1014.34</v>
      </c>
      <c r="M113" s="32">
        <f t="shared" si="15"/>
        <v>1008.878182</v>
      </c>
      <c r="N113" s="32">
        <f t="shared" si="16"/>
        <v>1004.296667</v>
      </c>
      <c r="O113" s="32">
        <f t="shared" si="17"/>
        <v>998.5169231</v>
      </c>
      <c r="P113" s="32">
        <f t="shared" si="23"/>
        <v>991.8192857</v>
      </c>
      <c r="Q113" s="32">
        <f t="shared" si="24"/>
        <v>986.3826667</v>
      </c>
      <c r="R113" s="4">
        <f t="shared" si="30"/>
        <v>980.52875</v>
      </c>
      <c r="S113" s="4">
        <f t="shared" si="31"/>
        <v>973.8782353</v>
      </c>
      <c r="T113" s="4">
        <f t="shared" si="32"/>
        <v>968.0272222</v>
      </c>
      <c r="U113" s="4">
        <f t="shared" si="33"/>
        <v>962.0773684</v>
      </c>
      <c r="V113" s="4">
        <f t="shared" si="34"/>
        <v>956.145</v>
      </c>
    </row>
    <row r="114">
      <c r="A114" s="30">
        <v>46136.0</v>
      </c>
      <c r="B114" s="3">
        <v>1048.35</v>
      </c>
      <c r="C114" s="3">
        <v>1042.5</v>
      </c>
      <c r="D114" s="32">
        <f t="shared" si="100"/>
        <v>1041.54</v>
      </c>
      <c r="E114" s="32">
        <f t="shared" si="101"/>
        <v>1039.013333</v>
      </c>
      <c r="F114" s="32">
        <f t="shared" si="102"/>
        <v>1034.2825</v>
      </c>
      <c r="G114" s="32">
        <f t="shared" si="103"/>
        <v>1031.01</v>
      </c>
      <c r="H114" s="32">
        <f t="shared" si="104"/>
        <v>1031.518333</v>
      </c>
      <c r="I114" s="32">
        <f t="shared" si="6"/>
        <v>1032.562857</v>
      </c>
      <c r="J114" s="37">
        <f t="shared" si="12"/>
        <v>1030.24</v>
      </c>
      <c r="K114" s="32">
        <f t="shared" si="13"/>
        <v>1024.296667</v>
      </c>
      <c r="L114" s="32">
        <f t="shared" si="14"/>
        <v>1020.568</v>
      </c>
      <c r="M114" s="32">
        <f t="shared" si="15"/>
        <v>1016.9</v>
      </c>
      <c r="N114" s="32">
        <f t="shared" si="16"/>
        <v>1011.68</v>
      </c>
      <c r="O114" s="32">
        <f t="shared" si="17"/>
        <v>1007.235385</v>
      </c>
      <c r="P114" s="32">
        <f t="shared" si="23"/>
        <v>1001.658571</v>
      </c>
      <c r="Q114" s="32">
        <f t="shared" si="24"/>
        <v>995.198</v>
      </c>
      <c r="R114" s="4">
        <f t="shared" si="30"/>
        <v>989.89</v>
      </c>
      <c r="S114" s="4">
        <f t="shared" si="31"/>
        <v>984.1741176</v>
      </c>
      <c r="T114" s="4">
        <f t="shared" si="32"/>
        <v>977.6905556</v>
      </c>
      <c r="U114" s="4">
        <f t="shared" si="33"/>
        <v>971.9468421</v>
      </c>
      <c r="V114" s="4">
        <f t="shared" si="34"/>
        <v>966.0985</v>
      </c>
    </row>
    <row r="115">
      <c r="A115" s="30">
        <v>46137.0</v>
      </c>
      <c r="B115" s="3"/>
      <c r="C115" s="3"/>
    </row>
    <row r="116">
      <c r="A116" s="30">
        <v>46138.0</v>
      </c>
      <c r="B116" s="3"/>
      <c r="C116" s="3"/>
    </row>
    <row r="117">
      <c r="A117" s="30">
        <v>46139.0</v>
      </c>
      <c r="B117" s="3"/>
      <c r="C117" s="3"/>
    </row>
    <row r="118">
      <c r="A118" s="30">
        <v>46140.0</v>
      </c>
      <c r="B118" s="3"/>
      <c r="C118" s="3"/>
    </row>
    <row r="119">
      <c r="A119" s="30">
        <v>46141.0</v>
      </c>
      <c r="B119" s="3"/>
      <c r="C119" s="3"/>
    </row>
    <row r="120">
      <c r="A120" s="30">
        <v>46142.0</v>
      </c>
      <c r="B120" s="3"/>
      <c r="C120" s="3"/>
    </row>
    <row r="121">
      <c r="A121" s="30">
        <v>46143.0</v>
      </c>
      <c r="B121" s="3"/>
      <c r="C121" s="3"/>
    </row>
    <row r="122">
      <c r="A122" s="30">
        <v>46144.0</v>
      </c>
      <c r="B122" s="3"/>
      <c r="C122" s="3"/>
    </row>
  </sheetData>
  <conditionalFormatting sqref="B39:C122">
    <cfRule type="expression" dxfId="0" priority="1">
      <formula>C39&gt;=B39</formula>
    </cfRule>
  </conditionalFormatting>
  <conditionalFormatting sqref="B39:C122">
    <cfRule type="expression" dxfId="1" priority="2">
      <formula>B39&gt;=C39</formula>
    </cfRule>
  </conditionalFormatting>
  <conditionalFormatting sqref="D9:V10 D12:V12 D14:V14 D17:V19 D21:V21 D24:V25 D27:V70 D73:V81 D90:V92 D96:V97 D103:V103 D105:V109 D111:V114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8">
    <cfRule type="expression" dxfId="0" priority="4">
      <formula>C2&gt;B2</formula>
    </cfRule>
  </conditionalFormatting>
  <conditionalFormatting sqref="B2:C38">
    <cfRule type="expression" dxfId="1" priority="5">
      <formula>B2&gt;C2</formula>
    </cfRule>
  </conditionalFormatting>
  <conditionalFormatting sqref="D2:V38">
    <cfRule type="colorScale" priority="6">
      <colorScale>
        <cfvo type="min"/>
        <cfvo type="max"/>
        <color rgb="FFE06666"/>
        <color rgb="FF93C47D"/>
      </colorScale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8.43"/>
    <col customWidth="1" min="3" max="3" width="8.57"/>
    <col customWidth="1" min="4" max="4" width="9.14"/>
    <col customWidth="1" min="5" max="5" width="8.57"/>
    <col customWidth="1" min="6" max="7" width="9.14"/>
    <col customWidth="1" min="8" max="8" width="8.86"/>
    <col customWidth="1" min="9" max="9" width="8.71"/>
    <col customWidth="1" min="10" max="17" width="8.57"/>
    <col customWidth="1" min="18" max="22" width="8.71"/>
    <col customWidth="1" min="23" max="23" width="7.86"/>
    <col customWidth="1" min="24" max="24" width="4.43"/>
    <col customWidth="1" min="25" max="25" width="17.14"/>
  </cols>
  <sheetData>
    <row r="1">
      <c r="A1" s="51" t="s">
        <v>195</v>
      </c>
      <c r="B1" s="52" t="s">
        <v>243</v>
      </c>
      <c r="C1" s="51" t="s">
        <v>197</v>
      </c>
      <c r="D1" s="51" t="s">
        <v>198</v>
      </c>
      <c r="E1" s="51" t="s">
        <v>199</v>
      </c>
      <c r="F1" s="51" t="s">
        <v>200</v>
      </c>
      <c r="G1" s="51" t="s">
        <v>201</v>
      </c>
      <c r="H1" s="51" t="s">
        <v>202</v>
      </c>
      <c r="I1" s="51" t="s">
        <v>203</v>
      </c>
      <c r="J1" s="51" t="s">
        <v>204</v>
      </c>
      <c r="K1" s="51" t="s">
        <v>205</v>
      </c>
      <c r="L1" s="51" t="s">
        <v>206</v>
      </c>
      <c r="M1" s="51" t="s">
        <v>207</v>
      </c>
      <c r="N1" s="51" t="s">
        <v>208</v>
      </c>
      <c r="O1" s="51" t="s">
        <v>209</v>
      </c>
      <c r="P1" s="51" t="s">
        <v>210</v>
      </c>
      <c r="Q1" s="51" t="s">
        <v>211</v>
      </c>
      <c r="R1" s="188" t="s">
        <v>212</v>
      </c>
      <c r="S1" s="188" t="s">
        <v>213</v>
      </c>
      <c r="T1" s="188" t="s">
        <v>214</v>
      </c>
      <c r="U1" s="188" t="s">
        <v>215</v>
      </c>
      <c r="V1" s="188" t="s">
        <v>216</v>
      </c>
    </row>
    <row r="2">
      <c r="A2" s="30">
        <v>45912.0</v>
      </c>
      <c r="B2" s="33">
        <v>967.3</v>
      </c>
      <c r="C2" s="34">
        <v>966.64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4"/>
      <c r="S2" s="4"/>
      <c r="T2" s="4"/>
      <c r="U2" s="4"/>
      <c r="V2" s="4"/>
    </row>
    <row r="3">
      <c r="A3" s="30">
        <v>45915.0</v>
      </c>
      <c r="B3" s="33">
        <v>967.05</v>
      </c>
      <c r="C3" s="34">
        <v>968.57</v>
      </c>
      <c r="D3" s="32">
        <f t="shared" ref="D3:D36" si="1">SUM(C2:C3)/2</f>
        <v>967.605</v>
      </c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4"/>
      <c r="S3" s="4"/>
      <c r="T3" s="4"/>
      <c r="U3" s="4"/>
      <c r="V3" s="4"/>
    </row>
    <row r="4">
      <c r="A4" s="30">
        <v>45916.0</v>
      </c>
      <c r="B4" s="33">
        <v>966.85</v>
      </c>
      <c r="C4" s="34">
        <v>966.32</v>
      </c>
      <c r="D4" s="32">
        <f t="shared" si="1"/>
        <v>967.445</v>
      </c>
      <c r="E4" s="32">
        <f t="shared" ref="E4:E36" si="2">SUM(C2:C4)/3</f>
        <v>967.1766667</v>
      </c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4"/>
      <c r="S4" s="4"/>
      <c r="T4" s="4"/>
      <c r="U4" s="4"/>
      <c r="V4" s="4"/>
    </row>
    <row r="5">
      <c r="A5" s="30">
        <v>45917.0</v>
      </c>
      <c r="B5" s="33">
        <v>966.5</v>
      </c>
      <c r="C5" s="34">
        <v>968.38</v>
      </c>
      <c r="D5" s="32">
        <f t="shared" si="1"/>
        <v>967.35</v>
      </c>
      <c r="E5" s="32">
        <f t="shared" si="2"/>
        <v>967.7566667</v>
      </c>
      <c r="F5" s="32">
        <f t="shared" ref="F5:F36" si="3">SUM(C2:C5)/4</f>
        <v>967.4775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4"/>
      <c r="S5" s="4"/>
      <c r="T5" s="4"/>
      <c r="U5" s="4"/>
      <c r="V5" s="4"/>
    </row>
    <row r="6">
      <c r="A6" s="30">
        <v>45918.0</v>
      </c>
      <c r="B6" s="33">
        <v>975.9</v>
      </c>
      <c r="C6" s="34">
        <v>974.66</v>
      </c>
      <c r="D6" s="32">
        <f t="shared" si="1"/>
        <v>971.52</v>
      </c>
      <c r="E6" s="32">
        <f t="shared" si="2"/>
        <v>969.7866667</v>
      </c>
      <c r="F6" s="32">
        <f t="shared" si="3"/>
        <v>969.4825</v>
      </c>
      <c r="G6" s="32">
        <f t="shared" ref="G6:G36" si="4">SUM(C2:C6)/5</f>
        <v>968.914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</row>
    <row r="7">
      <c r="A7" s="30">
        <v>45919.0</v>
      </c>
      <c r="B7" s="33">
        <v>966.9</v>
      </c>
      <c r="C7" s="34">
        <v>967.22</v>
      </c>
      <c r="D7" s="32">
        <f t="shared" si="1"/>
        <v>970.94</v>
      </c>
      <c r="E7" s="32">
        <f t="shared" si="2"/>
        <v>970.0866667</v>
      </c>
      <c r="F7" s="32">
        <f t="shared" si="3"/>
        <v>969.145</v>
      </c>
      <c r="G7" s="32">
        <f t="shared" si="4"/>
        <v>969.03</v>
      </c>
      <c r="H7" s="32">
        <f t="shared" ref="H7:H36" si="5">SUM(C2:C7)/6</f>
        <v>968.6316667</v>
      </c>
      <c r="I7" s="32"/>
      <c r="J7" s="32"/>
      <c r="K7" s="32"/>
      <c r="L7" s="32"/>
      <c r="M7" s="32"/>
      <c r="N7" s="32"/>
      <c r="O7" s="32"/>
      <c r="P7" s="32"/>
      <c r="Q7" s="32"/>
      <c r="R7" s="4"/>
      <c r="S7" s="4"/>
      <c r="T7" s="4"/>
      <c r="U7" s="4"/>
      <c r="V7" s="4"/>
    </row>
    <row r="8">
      <c r="A8" s="30">
        <v>45922.0</v>
      </c>
      <c r="B8" s="33">
        <v>964.2</v>
      </c>
      <c r="C8" s="34">
        <v>966.4</v>
      </c>
      <c r="D8" s="32">
        <f t="shared" si="1"/>
        <v>966.81</v>
      </c>
      <c r="E8" s="32">
        <f t="shared" si="2"/>
        <v>969.4266667</v>
      </c>
      <c r="F8" s="32">
        <f t="shared" si="3"/>
        <v>969.165</v>
      </c>
      <c r="G8" s="32">
        <f t="shared" si="4"/>
        <v>968.596</v>
      </c>
      <c r="H8" s="32">
        <f t="shared" si="5"/>
        <v>968.5916667</v>
      </c>
      <c r="I8" s="32">
        <f t="shared" ref="I8:I152" si="6">SUM(C2:C8)/7</f>
        <v>968.3128571</v>
      </c>
      <c r="J8" s="32"/>
      <c r="K8" s="32"/>
      <c r="L8" s="32"/>
      <c r="M8" s="32"/>
      <c r="N8" s="32"/>
      <c r="O8" s="32"/>
      <c r="P8" s="32"/>
      <c r="Q8" s="32"/>
      <c r="R8" s="4"/>
      <c r="S8" s="4"/>
      <c r="T8" s="4"/>
      <c r="U8" s="4"/>
      <c r="V8" s="4"/>
    </row>
    <row r="9">
      <c r="A9" s="30">
        <v>45923.0</v>
      </c>
      <c r="B9" s="33">
        <v>957.2</v>
      </c>
      <c r="C9" s="34">
        <v>960.09</v>
      </c>
      <c r="D9" s="32">
        <f t="shared" si="1"/>
        <v>963.245</v>
      </c>
      <c r="E9" s="32">
        <f t="shared" si="2"/>
        <v>964.57</v>
      </c>
      <c r="F9" s="32">
        <f t="shared" si="3"/>
        <v>967.0925</v>
      </c>
      <c r="G9" s="32">
        <f t="shared" si="4"/>
        <v>967.35</v>
      </c>
      <c r="H9" s="32">
        <f t="shared" si="5"/>
        <v>967.1783333</v>
      </c>
      <c r="I9" s="32">
        <f t="shared" si="6"/>
        <v>967.3771429</v>
      </c>
      <c r="J9" s="32">
        <f t="shared" ref="J9:J152" si="7">SUM(C2:C9)/8</f>
        <v>967.285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>
      <c r="A10" s="30">
        <v>45924.0</v>
      </c>
      <c r="B10" s="33">
        <v>951.05</v>
      </c>
      <c r="C10" s="34">
        <v>949.2</v>
      </c>
      <c r="D10" s="32">
        <f t="shared" si="1"/>
        <v>954.645</v>
      </c>
      <c r="E10" s="32">
        <f t="shared" si="2"/>
        <v>958.5633333</v>
      </c>
      <c r="F10" s="32">
        <f t="shared" si="3"/>
        <v>960.7275</v>
      </c>
      <c r="G10" s="32">
        <f t="shared" si="4"/>
        <v>963.514</v>
      </c>
      <c r="H10" s="32">
        <f t="shared" si="5"/>
        <v>964.325</v>
      </c>
      <c r="I10" s="32">
        <f t="shared" si="6"/>
        <v>964.61</v>
      </c>
      <c r="J10" s="32">
        <f t="shared" si="7"/>
        <v>965.105</v>
      </c>
      <c r="K10" s="32">
        <f t="shared" ref="K10:K152" si="8">SUM(C2:C10)/9</f>
        <v>965.2755556</v>
      </c>
      <c r="L10" s="32"/>
      <c r="M10" s="32"/>
      <c r="N10" s="32"/>
      <c r="O10" s="32"/>
      <c r="P10" s="32"/>
      <c r="Q10" s="32"/>
      <c r="R10" s="4"/>
      <c r="S10" s="4"/>
      <c r="T10" s="4"/>
      <c r="U10" s="4"/>
      <c r="V10" s="4"/>
    </row>
    <row r="11">
      <c r="A11" s="30">
        <v>45925.0</v>
      </c>
      <c r="B11" s="33">
        <v>949.85</v>
      </c>
      <c r="C11" s="34">
        <v>952.02</v>
      </c>
      <c r="D11" s="32">
        <f t="shared" si="1"/>
        <v>950.61</v>
      </c>
      <c r="E11" s="32">
        <f t="shared" si="2"/>
        <v>953.77</v>
      </c>
      <c r="F11" s="32">
        <f t="shared" si="3"/>
        <v>956.9275</v>
      </c>
      <c r="G11" s="32">
        <f t="shared" si="4"/>
        <v>958.986</v>
      </c>
      <c r="H11" s="32">
        <f t="shared" si="5"/>
        <v>961.5983333</v>
      </c>
      <c r="I11" s="32">
        <f t="shared" si="6"/>
        <v>962.5671429</v>
      </c>
      <c r="J11" s="32">
        <f t="shared" si="7"/>
        <v>963.03625</v>
      </c>
      <c r="K11" s="32">
        <f t="shared" si="8"/>
        <v>963.6511111</v>
      </c>
      <c r="L11" s="32">
        <f t="shared" ref="L11:L152" si="9">SUM(C2:C11)/10</f>
        <v>963.95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45926.0</v>
      </c>
      <c r="B12" s="33">
        <v>945.05</v>
      </c>
      <c r="C12" s="34">
        <v>945.95</v>
      </c>
      <c r="D12" s="32">
        <f t="shared" si="1"/>
        <v>948.985</v>
      </c>
      <c r="E12" s="32">
        <f t="shared" si="2"/>
        <v>949.0566667</v>
      </c>
      <c r="F12" s="32">
        <f t="shared" si="3"/>
        <v>951.815</v>
      </c>
      <c r="G12" s="32">
        <f t="shared" si="4"/>
        <v>954.732</v>
      </c>
      <c r="H12" s="32">
        <f t="shared" si="5"/>
        <v>956.8133333</v>
      </c>
      <c r="I12" s="32">
        <f t="shared" si="6"/>
        <v>959.3628571</v>
      </c>
      <c r="J12" s="32">
        <f t="shared" si="7"/>
        <v>960.49</v>
      </c>
      <c r="K12" s="32">
        <f t="shared" si="8"/>
        <v>961.1377778</v>
      </c>
      <c r="L12" s="32">
        <f t="shared" si="9"/>
        <v>961.881</v>
      </c>
      <c r="M12" s="32">
        <f t="shared" ref="M12:M152" si="10">SUM(C2:C12)/11</f>
        <v>962.3136364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45929.0</v>
      </c>
      <c r="B13" s="33">
        <v>950.3</v>
      </c>
      <c r="C13" s="34">
        <v>950.17</v>
      </c>
      <c r="D13" s="32">
        <f t="shared" si="1"/>
        <v>948.06</v>
      </c>
      <c r="E13" s="32">
        <f t="shared" si="2"/>
        <v>949.38</v>
      </c>
      <c r="F13" s="32">
        <f t="shared" si="3"/>
        <v>949.335</v>
      </c>
      <c r="G13" s="32">
        <f t="shared" si="4"/>
        <v>951.486</v>
      </c>
      <c r="H13" s="32">
        <f t="shared" si="5"/>
        <v>953.9716667</v>
      </c>
      <c r="I13" s="32">
        <f t="shared" si="6"/>
        <v>955.8642857</v>
      </c>
      <c r="J13" s="32">
        <f t="shared" si="7"/>
        <v>958.21375</v>
      </c>
      <c r="K13" s="32">
        <f t="shared" si="8"/>
        <v>959.3433333</v>
      </c>
      <c r="L13" s="32">
        <f t="shared" si="9"/>
        <v>960.041</v>
      </c>
      <c r="M13" s="32">
        <f t="shared" si="10"/>
        <v>960.8163636</v>
      </c>
      <c r="N13" s="32">
        <f t="shared" ref="N13:N152" si="11">SUM(C2:C13)/12</f>
        <v>961.3016667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45930.0</v>
      </c>
      <c r="B14" s="33">
        <v>951.0</v>
      </c>
      <c r="C14" s="34">
        <v>951.47</v>
      </c>
      <c r="D14" s="32">
        <f t="shared" si="1"/>
        <v>950.82</v>
      </c>
      <c r="E14" s="32">
        <f t="shared" si="2"/>
        <v>949.1966667</v>
      </c>
      <c r="F14" s="32">
        <f t="shared" si="3"/>
        <v>949.9025</v>
      </c>
      <c r="G14" s="32">
        <f t="shared" si="4"/>
        <v>949.762</v>
      </c>
      <c r="H14" s="32">
        <f t="shared" si="5"/>
        <v>951.4833333</v>
      </c>
      <c r="I14" s="32">
        <f t="shared" si="6"/>
        <v>953.6142857</v>
      </c>
      <c r="J14" s="32">
        <f t="shared" si="7"/>
        <v>955.315</v>
      </c>
      <c r="K14" s="32">
        <f t="shared" si="8"/>
        <v>957.4644444</v>
      </c>
      <c r="L14" s="32">
        <f t="shared" si="9"/>
        <v>958.556</v>
      </c>
      <c r="M14" s="32">
        <f t="shared" si="10"/>
        <v>959.2618182</v>
      </c>
      <c r="N14" s="32">
        <f t="shared" si="11"/>
        <v>960.0375</v>
      </c>
      <c r="O14" s="32">
        <f t="shared" ref="O14:O152" si="12">SUM(C2:C14)/13</f>
        <v>960.5453846</v>
      </c>
      <c r="P14" s="32"/>
      <c r="Q14" s="32"/>
      <c r="R14" s="4"/>
      <c r="S14" s="4"/>
      <c r="T14" s="4"/>
      <c r="U14" s="4"/>
      <c r="V14" s="4"/>
    </row>
    <row r="15">
      <c r="A15" s="30">
        <v>45931.0</v>
      </c>
      <c r="B15" s="34">
        <v>965.25</v>
      </c>
      <c r="C15" s="34">
        <v>961.74</v>
      </c>
      <c r="D15" s="32">
        <f t="shared" si="1"/>
        <v>956.605</v>
      </c>
      <c r="E15" s="32">
        <f t="shared" si="2"/>
        <v>954.46</v>
      </c>
      <c r="F15" s="32">
        <f t="shared" si="3"/>
        <v>952.3325</v>
      </c>
      <c r="G15" s="32">
        <f t="shared" si="4"/>
        <v>952.27</v>
      </c>
      <c r="H15" s="32">
        <f t="shared" si="5"/>
        <v>951.7583333</v>
      </c>
      <c r="I15" s="32">
        <f t="shared" si="6"/>
        <v>952.9485714</v>
      </c>
      <c r="J15" s="32">
        <f t="shared" si="7"/>
        <v>954.63</v>
      </c>
      <c r="K15" s="32">
        <f t="shared" si="8"/>
        <v>956.0288889</v>
      </c>
      <c r="L15" s="32">
        <f t="shared" si="9"/>
        <v>957.892</v>
      </c>
      <c r="M15" s="32">
        <f t="shared" si="10"/>
        <v>958.8454545</v>
      </c>
      <c r="N15" s="32">
        <f t="shared" si="11"/>
        <v>959.4683333</v>
      </c>
      <c r="O15" s="32">
        <f t="shared" si="12"/>
        <v>960.1684615</v>
      </c>
      <c r="P15" s="32">
        <f t="shared" ref="P15:P152" si="13">SUM(C2:C15)/14</f>
        <v>960.6307143</v>
      </c>
      <c r="Q15" s="32"/>
      <c r="R15" s="4"/>
      <c r="S15" s="4"/>
      <c r="T15" s="4"/>
      <c r="U15" s="4"/>
      <c r="V15" s="4"/>
    </row>
    <row r="16">
      <c r="A16" s="30">
        <v>45933.0</v>
      </c>
      <c r="B16" s="34">
        <v>965.15</v>
      </c>
      <c r="C16" s="34">
        <v>960.8</v>
      </c>
      <c r="D16" s="32">
        <f t="shared" si="1"/>
        <v>961.27</v>
      </c>
      <c r="E16" s="32">
        <f t="shared" si="2"/>
        <v>958.0033333</v>
      </c>
      <c r="F16" s="32">
        <f t="shared" si="3"/>
        <v>956.045</v>
      </c>
      <c r="G16" s="32">
        <f t="shared" si="4"/>
        <v>954.026</v>
      </c>
      <c r="H16" s="32">
        <f t="shared" si="5"/>
        <v>953.6916667</v>
      </c>
      <c r="I16" s="32">
        <f t="shared" si="6"/>
        <v>953.05</v>
      </c>
      <c r="J16" s="32">
        <f t="shared" si="7"/>
        <v>953.93</v>
      </c>
      <c r="K16" s="32">
        <f t="shared" si="8"/>
        <v>955.3155556</v>
      </c>
      <c r="L16" s="32">
        <f t="shared" si="9"/>
        <v>956.506</v>
      </c>
      <c r="M16" s="32">
        <f t="shared" si="10"/>
        <v>958.1563636</v>
      </c>
      <c r="N16" s="32">
        <f t="shared" si="11"/>
        <v>959.0083333</v>
      </c>
      <c r="O16" s="32">
        <f t="shared" si="12"/>
        <v>959.5707692</v>
      </c>
      <c r="P16" s="32">
        <f t="shared" si="13"/>
        <v>960.2135714</v>
      </c>
      <c r="Q16" s="32">
        <f t="shared" ref="Q16:Q152" si="14">SUM(C2:C16)/15</f>
        <v>960.642</v>
      </c>
      <c r="R16" s="4"/>
      <c r="S16" s="4"/>
      <c r="T16" s="4"/>
      <c r="U16" s="4"/>
      <c r="V16" s="4"/>
    </row>
    <row r="17">
      <c r="A17" s="30">
        <v>45936.0</v>
      </c>
      <c r="B17" s="34">
        <v>973.45</v>
      </c>
      <c r="C17" s="34">
        <v>973.33</v>
      </c>
      <c r="D17" s="32">
        <f t="shared" si="1"/>
        <v>967.065</v>
      </c>
      <c r="E17" s="32">
        <f t="shared" si="2"/>
        <v>965.29</v>
      </c>
      <c r="F17" s="32">
        <f t="shared" si="3"/>
        <v>961.835</v>
      </c>
      <c r="G17" s="32">
        <f t="shared" si="4"/>
        <v>959.502</v>
      </c>
      <c r="H17" s="32">
        <f t="shared" si="5"/>
        <v>957.2433333</v>
      </c>
      <c r="I17" s="32">
        <f t="shared" si="6"/>
        <v>956.4971429</v>
      </c>
      <c r="J17" s="37">
        <f t="shared" si="7"/>
        <v>955.585</v>
      </c>
      <c r="K17" s="32">
        <f t="shared" si="8"/>
        <v>956.0855556</v>
      </c>
      <c r="L17" s="32">
        <f t="shared" si="9"/>
        <v>957.117</v>
      </c>
      <c r="M17" s="32">
        <f t="shared" si="10"/>
        <v>958.0354545</v>
      </c>
      <c r="N17" s="32">
        <f t="shared" si="11"/>
        <v>959.4208333</v>
      </c>
      <c r="O17" s="32">
        <f t="shared" si="12"/>
        <v>960.11</v>
      </c>
      <c r="P17" s="32">
        <f t="shared" si="13"/>
        <v>960.5535714</v>
      </c>
      <c r="Q17" s="32">
        <f t="shared" si="14"/>
        <v>961.088</v>
      </c>
      <c r="R17" s="4">
        <f t="shared" ref="R17:R152" si="15">SUM(C2:C17)/16</f>
        <v>961.435</v>
      </c>
      <c r="S17" s="4"/>
      <c r="T17" s="4"/>
      <c r="U17" s="4"/>
      <c r="V17" s="4"/>
    </row>
    <row r="18">
      <c r="A18" s="30">
        <v>45937.0</v>
      </c>
      <c r="B18" s="34">
        <v>982.5</v>
      </c>
      <c r="C18" s="34">
        <v>983.54</v>
      </c>
      <c r="D18" s="32">
        <f t="shared" si="1"/>
        <v>978.435</v>
      </c>
      <c r="E18" s="32">
        <f t="shared" si="2"/>
        <v>972.5566667</v>
      </c>
      <c r="F18" s="32">
        <f t="shared" si="3"/>
        <v>969.8525</v>
      </c>
      <c r="G18" s="32">
        <f t="shared" si="4"/>
        <v>966.176</v>
      </c>
      <c r="H18" s="32">
        <f t="shared" si="5"/>
        <v>963.5083333</v>
      </c>
      <c r="I18" s="32">
        <f t="shared" si="6"/>
        <v>961</v>
      </c>
      <c r="J18" s="37">
        <f t="shared" si="7"/>
        <v>959.8775</v>
      </c>
      <c r="K18" s="32">
        <f t="shared" si="8"/>
        <v>958.6911111</v>
      </c>
      <c r="L18" s="32">
        <f t="shared" si="9"/>
        <v>958.831</v>
      </c>
      <c r="M18" s="32">
        <f t="shared" si="10"/>
        <v>959.5190909</v>
      </c>
      <c r="N18" s="32">
        <f t="shared" si="11"/>
        <v>960.1608333</v>
      </c>
      <c r="O18" s="32">
        <f t="shared" si="12"/>
        <v>961.2761538</v>
      </c>
      <c r="P18" s="32">
        <f t="shared" si="13"/>
        <v>961.7835714</v>
      </c>
      <c r="Q18" s="32">
        <f t="shared" si="14"/>
        <v>962.086</v>
      </c>
      <c r="R18" s="4">
        <f t="shared" si="15"/>
        <v>962.49125</v>
      </c>
      <c r="S18" s="4">
        <f t="shared" ref="S18:S152" si="16">SUM(C2:C18)/17</f>
        <v>962.7352941</v>
      </c>
      <c r="T18" s="4"/>
      <c r="U18" s="4"/>
      <c r="V18" s="4"/>
    </row>
    <row r="19">
      <c r="A19" s="30">
        <v>45938.0</v>
      </c>
      <c r="B19" s="34">
        <v>978.7</v>
      </c>
      <c r="C19" s="34">
        <v>979.56</v>
      </c>
      <c r="D19" s="32">
        <f t="shared" si="1"/>
        <v>981.55</v>
      </c>
      <c r="E19" s="32">
        <f t="shared" si="2"/>
        <v>978.81</v>
      </c>
      <c r="F19" s="32">
        <f t="shared" si="3"/>
        <v>974.3075</v>
      </c>
      <c r="G19" s="32">
        <f t="shared" si="4"/>
        <v>971.794</v>
      </c>
      <c r="H19" s="32">
        <f t="shared" si="5"/>
        <v>968.4066667</v>
      </c>
      <c r="I19" s="32">
        <f t="shared" si="6"/>
        <v>965.8014286</v>
      </c>
      <c r="J19" s="37">
        <f t="shared" si="7"/>
        <v>963.32</v>
      </c>
      <c r="K19" s="32">
        <f t="shared" si="8"/>
        <v>962.0644444</v>
      </c>
      <c r="L19" s="32">
        <f t="shared" si="9"/>
        <v>960.778</v>
      </c>
      <c r="M19" s="32">
        <f t="shared" si="10"/>
        <v>960.7154545</v>
      </c>
      <c r="N19" s="32">
        <f t="shared" si="11"/>
        <v>961.1891667</v>
      </c>
      <c r="O19" s="32">
        <f t="shared" si="12"/>
        <v>961.6530769</v>
      </c>
      <c r="P19" s="32">
        <f t="shared" si="13"/>
        <v>962.5821429</v>
      </c>
      <c r="Q19" s="32">
        <f t="shared" si="14"/>
        <v>962.9686667</v>
      </c>
      <c r="R19" s="4">
        <f t="shared" si="15"/>
        <v>963.178125</v>
      </c>
      <c r="S19" s="4">
        <f t="shared" si="16"/>
        <v>963.4952941</v>
      </c>
      <c r="T19" s="4">
        <f t="shared" ref="T19:T152" si="17">SUM(C2:C19)/18</f>
        <v>963.67</v>
      </c>
      <c r="U19" s="4"/>
      <c r="V19" s="4"/>
    </row>
    <row r="20">
      <c r="A20" s="30">
        <v>45939.0</v>
      </c>
      <c r="B20" s="34">
        <v>977.1</v>
      </c>
      <c r="C20" s="34">
        <v>975.99</v>
      </c>
      <c r="D20" s="32">
        <f t="shared" si="1"/>
        <v>977.775</v>
      </c>
      <c r="E20" s="32">
        <f t="shared" si="2"/>
        <v>979.6966667</v>
      </c>
      <c r="F20" s="32">
        <f t="shared" si="3"/>
        <v>978.105</v>
      </c>
      <c r="G20" s="32">
        <f t="shared" si="4"/>
        <v>974.644</v>
      </c>
      <c r="H20" s="32">
        <f t="shared" si="5"/>
        <v>972.4933333</v>
      </c>
      <c r="I20" s="32">
        <f t="shared" si="6"/>
        <v>969.49</v>
      </c>
      <c r="J20" s="37">
        <f t="shared" si="7"/>
        <v>967.075</v>
      </c>
      <c r="K20" s="32">
        <f t="shared" si="8"/>
        <v>964.7277778</v>
      </c>
      <c r="L20" s="32">
        <f t="shared" si="9"/>
        <v>963.457</v>
      </c>
      <c r="M20" s="32">
        <f t="shared" si="10"/>
        <v>962.1609091</v>
      </c>
      <c r="N20" s="32">
        <f t="shared" si="11"/>
        <v>961.9883333</v>
      </c>
      <c r="O20" s="32">
        <f t="shared" si="12"/>
        <v>962.3276923</v>
      </c>
      <c r="P20" s="32">
        <f t="shared" si="13"/>
        <v>962.6771429</v>
      </c>
      <c r="Q20" s="32">
        <f t="shared" si="14"/>
        <v>963.476</v>
      </c>
      <c r="R20" s="4">
        <f t="shared" si="15"/>
        <v>963.7825</v>
      </c>
      <c r="S20" s="4">
        <f t="shared" si="16"/>
        <v>963.9317647</v>
      </c>
      <c r="T20" s="4">
        <f t="shared" si="17"/>
        <v>964.1894444</v>
      </c>
      <c r="U20" s="4">
        <f t="shared" ref="U20:U152" si="18">SUM(C2:C20)/19</f>
        <v>964.3184211</v>
      </c>
      <c r="V20" s="4"/>
    </row>
    <row r="21">
      <c r="A21" s="30">
        <v>45940.0</v>
      </c>
      <c r="B21" s="34">
        <v>980.9</v>
      </c>
      <c r="C21" s="34">
        <v>982.56</v>
      </c>
      <c r="D21" s="32">
        <f t="shared" si="1"/>
        <v>979.275</v>
      </c>
      <c r="E21" s="32">
        <f t="shared" si="2"/>
        <v>979.37</v>
      </c>
      <c r="F21" s="32">
        <f t="shared" si="3"/>
        <v>980.4125</v>
      </c>
      <c r="G21" s="32">
        <f t="shared" si="4"/>
        <v>978.996</v>
      </c>
      <c r="H21" s="32">
        <f t="shared" si="5"/>
        <v>975.9633333</v>
      </c>
      <c r="I21" s="32">
        <f t="shared" si="6"/>
        <v>973.9314286</v>
      </c>
      <c r="J21" s="37">
        <f t="shared" si="7"/>
        <v>971.12375</v>
      </c>
      <c r="K21" s="32">
        <f t="shared" si="8"/>
        <v>968.7955556</v>
      </c>
      <c r="L21" s="32">
        <f t="shared" si="9"/>
        <v>966.511</v>
      </c>
      <c r="M21" s="32">
        <f t="shared" si="10"/>
        <v>965.1936364</v>
      </c>
      <c r="N21" s="32">
        <f t="shared" si="11"/>
        <v>963.8608333</v>
      </c>
      <c r="O21" s="32">
        <f t="shared" si="12"/>
        <v>963.5707692</v>
      </c>
      <c r="P21" s="32">
        <f t="shared" si="13"/>
        <v>963.7728571</v>
      </c>
      <c r="Q21" s="32">
        <f t="shared" si="14"/>
        <v>964.0026667</v>
      </c>
      <c r="R21" s="4">
        <f t="shared" si="15"/>
        <v>964.66875</v>
      </c>
      <c r="S21" s="4">
        <f t="shared" si="16"/>
        <v>964.8870588</v>
      </c>
      <c r="T21" s="4">
        <f t="shared" si="17"/>
        <v>964.9666667</v>
      </c>
      <c r="U21" s="4">
        <f t="shared" si="18"/>
        <v>965.1563158</v>
      </c>
      <c r="V21" s="4">
        <f t="shared" ref="V21:V152" si="19">SUM(C2:C21)/20</f>
        <v>965.2305</v>
      </c>
    </row>
    <row r="22">
      <c r="A22" s="30">
        <v>45943.0</v>
      </c>
      <c r="B22" s="34">
        <v>977.0</v>
      </c>
      <c r="C22" s="34">
        <v>977.14</v>
      </c>
      <c r="D22" s="32">
        <f t="shared" si="1"/>
        <v>979.85</v>
      </c>
      <c r="E22" s="32">
        <f t="shared" si="2"/>
        <v>978.5633333</v>
      </c>
      <c r="F22" s="32">
        <f t="shared" si="3"/>
        <v>978.8125</v>
      </c>
      <c r="G22" s="32">
        <f t="shared" si="4"/>
        <v>979.758</v>
      </c>
      <c r="H22" s="32">
        <f t="shared" si="5"/>
        <v>978.6866667</v>
      </c>
      <c r="I22" s="32">
        <f t="shared" si="6"/>
        <v>976.1314286</v>
      </c>
      <c r="J22" s="37">
        <f t="shared" si="7"/>
        <v>974.3325</v>
      </c>
      <c r="K22" s="32">
        <f t="shared" si="8"/>
        <v>971.7922222</v>
      </c>
      <c r="L22" s="32">
        <f t="shared" si="9"/>
        <v>969.63</v>
      </c>
      <c r="M22" s="32">
        <f t="shared" si="10"/>
        <v>967.4772727</v>
      </c>
      <c r="N22" s="32">
        <f t="shared" si="11"/>
        <v>966.1891667</v>
      </c>
      <c r="O22" s="32">
        <f t="shared" si="12"/>
        <v>964.8823077</v>
      </c>
      <c r="P22" s="32">
        <f t="shared" si="13"/>
        <v>964.54</v>
      </c>
      <c r="Q22" s="32">
        <f t="shared" si="14"/>
        <v>964.664</v>
      </c>
      <c r="R22" s="4">
        <f t="shared" si="15"/>
        <v>964.82375</v>
      </c>
      <c r="S22" s="4">
        <f t="shared" si="16"/>
        <v>965.4023529</v>
      </c>
      <c r="T22" s="4">
        <f t="shared" si="17"/>
        <v>965.5677778</v>
      </c>
      <c r="U22" s="4">
        <f t="shared" si="18"/>
        <v>965.6073684</v>
      </c>
      <c r="V22" s="4">
        <f t="shared" si="19"/>
        <v>965.7555</v>
      </c>
    </row>
    <row r="23">
      <c r="A23" s="30">
        <v>45944.0</v>
      </c>
      <c r="B23" s="34">
        <v>977.15</v>
      </c>
      <c r="C23" s="34">
        <v>975.43</v>
      </c>
      <c r="D23" s="32">
        <f t="shared" si="1"/>
        <v>976.285</v>
      </c>
      <c r="E23" s="32">
        <f t="shared" si="2"/>
        <v>978.3766667</v>
      </c>
      <c r="F23" s="32">
        <f t="shared" si="3"/>
        <v>977.78</v>
      </c>
      <c r="G23" s="32">
        <f t="shared" si="4"/>
        <v>978.136</v>
      </c>
      <c r="H23" s="32">
        <f t="shared" si="5"/>
        <v>979.0366667</v>
      </c>
      <c r="I23" s="32">
        <f t="shared" si="6"/>
        <v>978.2214286</v>
      </c>
      <c r="J23" s="37">
        <f t="shared" si="7"/>
        <v>976.04375</v>
      </c>
      <c r="K23" s="32">
        <f t="shared" si="8"/>
        <v>974.4544444</v>
      </c>
      <c r="L23" s="32">
        <f t="shared" si="9"/>
        <v>972.156</v>
      </c>
      <c r="M23" s="32">
        <f t="shared" si="10"/>
        <v>970.1572727</v>
      </c>
      <c r="N23" s="32">
        <f t="shared" si="11"/>
        <v>968.14</v>
      </c>
      <c r="O23" s="32">
        <f t="shared" si="12"/>
        <v>966.9</v>
      </c>
      <c r="P23" s="32">
        <f t="shared" si="13"/>
        <v>965.6357143</v>
      </c>
      <c r="Q23" s="32">
        <f t="shared" si="14"/>
        <v>965.266</v>
      </c>
      <c r="R23" s="4">
        <f t="shared" si="15"/>
        <v>965.336875</v>
      </c>
      <c r="S23" s="4">
        <f t="shared" si="16"/>
        <v>965.4476471</v>
      </c>
      <c r="T23" s="4">
        <f t="shared" si="17"/>
        <v>965.9594444</v>
      </c>
      <c r="U23" s="4">
        <f t="shared" si="18"/>
        <v>966.0868421</v>
      </c>
      <c r="V23" s="4">
        <f t="shared" si="19"/>
        <v>966.0985</v>
      </c>
    </row>
    <row r="24">
      <c r="A24" s="30">
        <v>45945.0</v>
      </c>
      <c r="B24" s="34">
        <v>978.25</v>
      </c>
      <c r="C24" s="34">
        <v>979.29</v>
      </c>
      <c r="D24" s="32">
        <f t="shared" si="1"/>
        <v>977.36</v>
      </c>
      <c r="E24" s="32">
        <f t="shared" si="2"/>
        <v>977.2866667</v>
      </c>
      <c r="F24" s="32">
        <f t="shared" si="3"/>
        <v>978.605</v>
      </c>
      <c r="G24" s="32">
        <f t="shared" si="4"/>
        <v>978.082</v>
      </c>
      <c r="H24" s="32">
        <f t="shared" si="5"/>
        <v>978.3283333</v>
      </c>
      <c r="I24" s="32">
        <f t="shared" si="6"/>
        <v>979.0728571</v>
      </c>
      <c r="J24" s="37">
        <f t="shared" si="7"/>
        <v>978.355</v>
      </c>
      <c r="K24" s="32">
        <f t="shared" si="8"/>
        <v>976.4044444</v>
      </c>
      <c r="L24" s="32">
        <f t="shared" si="9"/>
        <v>974.938</v>
      </c>
      <c r="M24" s="32">
        <f t="shared" si="10"/>
        <v>972.8045455</v>
      </c>
      <c r="N24" s="32">
        <f t="shared" si="11"/>
        <v>970.9183333</v>
      </c>
      <c r="O24" s="32">
        <f t="shared" si="12"/>
        <v>968.9976923</v>
      </c>
      <c r="P24" s="32">
        <f t="shared" si="13"/>
        <v>967.785</v>
      </c>
      <c r="Q24" s="32">
        <f t="shared" si="14"/>
        <v>966.546</v>
      </c>
      <c r="R24" s="4">
        <f t="shared" si="15"/>
        <v>966.1425</v>
      </c>
      <c r="S24" s="4">
        <f t="shared" si="16"/>
        <v>966.1576471</v>
      </c>
      <c r="T24" s="4">
        <f t="shared" si="17"/>
        <v>966.2166667</v>
      </c>
      <c r="U24" s="4">
        <f t="shared" si="18"/>
        <v>966.6610526</v>
      </c>
      <c r="V24" s="4">
        <f t="shared" si="19"/>
        <v>966.747</v>
      </c>
    </row>
    <row r="25">
      <c r="A25" s="30">
        <v>45946.0</v>
      </c>
      <c r="B25" s="34">
        <v>994.35</v>
      </c>
      <c r="C25" s="34">
        <v>989.27</v>
      </c>
      <c r="D25" s="32">
        <f t="shared" si="1"/>
        <v>984.28</v>
      </c>
      <c r="E25" s="32">
        <f t="shared" si="2"/>
        <v>981.33</v>
      </c>
      <c r="F25" s="32">
        <f t="shared" si="3"/>
        <v>980.2825</v>
      </c>
      <c r="G25" s="32">
        <f t="shared" si="4"/>
        <v>980.738</v>
      </c>
      <c r="H25" s="32">
        <f t="shared" si="5"/>
        <v>979.9466667</v>
      </c>
      <c r="I25" s="32">
        <f t="shared" si="6"/>
        <v>979.8914286</v>
      </c>
      <c r="J25" s="37">
        <f t="shared" si="7"/>
        <v>980.3475</v>
      </c>
      <c r="K25" s="32">
        <f t="shared" si="8"/>
        <v>979.5677778</v>
      </c>
      <c r="L25" s="32">
        <f t="shared" si="9"/>
        <v>977.691</v>
      </c>
      <c r="M25" s="32">
        <f t="shared" si="10"/>
        <v>976.2409091</v>
      </c>
      <c r="N25" s="32">
        <f t="shared" si="11"/>
        <v>974.1766667</v>
      </c>
      <c r="O25" s="32">
        <f t="shared" si="12"/>
        <v>972.33</v>
      </c>
      <c r="P25" s="32">
        <f t="shared" si="13"/>
        <v>970.4457143</v>
      </c>
      <c r="Q25" s="32">
        <f t="shared" si="14"/>
        <v>969.2173333</v>
      </c>
      <c r="R25" s="4">
        <f t="shared" si="15"/>
        <v>967.96625</v>
      </c>
      <c r="S25" s="4">
        <f t="shared" si="16"/>
        <v>967.5029412</v>
      </c>
      <c r="T25" s="4">
        <f t="shared" si="17"/>
        <v>967.4416667</v>
      </c>
      <c r="U25" s="4">
        <f t="shared" si="18"/>
        <v>967.43</v>
      </c>
      <c r="V25" s="4">
        <f t="shared" si="19"/>
        <v>967.7915</v>
      </c>
    </row>
    <row r="26">
      <c r="A26" s="30">
        <v>45947.0</v>
      </c>
      <c r="B26" s="3">
        <v>1002.55</v>
      </c>
      <c r="C26" s="3">
        <v>1001.75</v>
      </c>
      <c r="D26" s="45">
        <f t="shared" si="1"/>
        <v>995.51</v>
      </c>
      <c r="E26" s="32">
        <f t="shared" si="2"/>
        <v>990.1033333</v>
      </c>
      <c r="F26" s="32">
        <f t="shared" si="3"/>
        <v>986.435</v>
      </c>
      <c r="G26" s="32">
        <f t="shared" si="4"/>
        <v>984.576</v>
      </c>
      <c r="H26" s="32">
        <f t="shared" si="5"/>
        <v>984.24</v>
      </c>
      <c r="I26" s="32">
        <f t="shared" si="6"/>
        <v>983.0614286</v>
      </c>
      <c r="J26" s="37">
        <f t="shared" si="7"/>
        <v>982.62375</v>
      </c>
      <c r="K26" s="32">
        <f t="shared" si="8"/>
        <v>982.7255556</v>
      </c>
      <c r="L26" s="32">
        <f t="shared" si="9"/>
        <v>981.786</v>
      </c>
      <c r="M26" s="32">
        <f t="shared" si="10"/>
        <v>979.8781818</v>
      </c>
      <c r="N26" s="32">
        <f t="shared" si="11"/>
        <v>978.3666667</v>
      </c>
      <c r="O26" s="32">
        <f t="shared" si="12"/>
        <v>976.2976923</v>
      </c>
      <c r="P26" s="32">
        <f t="shared" si="13"/>
        <v>974.4314286</v>
      </c>
      <c r="Q26" s="32">
        <f t="shared" si="14"/>
        <v>972.5326667</v>
      </c>
      <c r="R26" s="4">
        <f t="shared" si="15"/>
        <v>971.250625</v>
      </c>
      <c r="S26" s="4">
        <f t="shared" si="16"/>
        <v>969.9535294</v>
      </c>
      <c r="T26" s="4">
        <f t="shared" si="17"/>
        <v>969.4055556</v>
      </c>
      <c r="U26" s="4">
        <f t="shared" si="18"/>
        <v>969.2473684</v>
      </c>
      <c r="V26" s="4">
        <f t="shared" si="19"/>
        <v>969.146</v>
      </c>
    </row>
    <row r="27">
      <c r="A27" s="30">
        <v>45950.0</v>
      </c>
      <c r="B27" s="3">
        <v>1002.95</v>
      </c>
      <c r="C27" s="3">
        <v>1005.07</v>
      </c>
      <c r="D27" s="32">
        <f t="shared" si="1"/>
        <v>1003.41</v>
      </c>
      <c r="E27" s="283">
        <f t="shared" si="2"/>
        <v>998.6966667</v>
      </c>
      <c r="F27" s="32">
        <f t="shared" si="3"/>
        <v>993.845</v>
      </c>
      <c r="G27" s="32">
        <f t="shared" si="4"/>
        <v>990.162</v>
      </c>
      <c r="H27" s="32">
        <f t="shared" si="5"/>
        <v>987.9916667</v>
      </c>
      <c r="I27" s="32">
        <f t="shared" si="6"/>
        <v>987.2157143</v>
      </c>
      <c r="J27" s="37">
        <f t="shared" si="7"/>
        <v>985.8125</v>
      </c>
      <c r="K27" s="32">
        <f t="shared" si="8"/>
        <v>985.1177778</v>
      </c>
      <c r="L27" s="32">
        <f t="shared" si="9"/>
        <v>984.96</v>
      </c>
      <c r="M27" s="32">
        <f t="shared" si="10"/>
        <v>983.9027273</v>
      </c>
      <c r="N27" s="32">
        <f t="shared" si="11"/>
        <v>981.9775</v>
      </c>
      <c r="O27" s="32">
        <f t="shared" si="12"/>
        <v>980.4207692</v>
      </c>
      <c r="P27" s="32">
        <f t="shared" si="13"/>
        <v>978.3528571</v>
      </c>
      <c r="Q27" s="32">
        <f t="shared" si="14"/>
        <v>976.474</v>
      </c>
      <c r="R27" s="4">
        <f t="shared" si="15"/>
        <v>974.56625</v>
      </c>
      <c r="S27" s="4">
        <f t="shared" si="16"/>
        <v>973.24</v>
      </c>
      <c r="T27" s="4">
        <f t="shared" si="17"/>
        <v>971.9044444</v>
      </c>
      <c r="U27" s="4">
        <f t="shared" si="18"/>
        <v>971.2826316</v>
      </c>
      <c r="V27" s="4">
        <f t="shared" si="19"/>
        <v>971.0385</v>
      </c>
    </row>
    <row r="28">
      <c r="A28" s="30">
        <v>45951.0</v>
      </c>
      <c r="B28" s="3">
        <v>1007.7</v>
      </c>
      <c r="C28" s="3">
        <v>1008.15</v>
      </c>
      <c r="D28" s="32">
        <f t="shared" si="1"/>
        <v>1006.61</v>
      </c>
      <c r="E28" s="32">
        <f t="shared" si="2"/>
        <v>1004.99</v>
      </c>
      <c r="F28" s="32">
        <f t="shared" si="3"/>
        <v>1001.06</v>
      </c>
      <c r="G28" s="40">
        <f t="shared" si="4"/>
        <v>996.706</v>
      </c>
      <c r="H28" s="32">
        <f t="shared" si="5"/>
        <v>993.16</v>
      </c>
      <c r="I28" s="32">
        <f t="shared" si="6"/>
        <v>990.8714286</v>
      </c>
      <c r="J28" s="37">
        <f t="shared" si="7"/>
        <v>989.8325</v>
      </c>
      <c r="K28" s="32">
        <f t="shared" si="8"/>
        <v>988.2944444</v>
      </c>
      <c r="L28" s="32">
        <f t="shared" si="9"/>
        <v>987.421</v>
      </c>
      <c r="M28" s="32">
        <f t="shared" si="10"/>
        <v>987.0681818</v>
      </c>
      <c r="N28" s="32">
        <f t="shared" si="11"/>
        <v>985.9233333</v>
      </c>
      <c r="O28" s="32">
        <f t="shared" si="12"/>
        <v>983.9907692</v>
      </c>
      <c r="P28" s="32">
        <f t="shared" si="13"/>
        <v>982.4014286</v>
      </c>
      <c r="Q28" s="32">
        <f t="shared" si="14"/>
        <v>980.3393333</v>
      </c>
      <c r="R28" s="4">
        <f t="shared" si="15"/>
        <v>978.45375</v>
      </c>
      <c r="S28" s="4">
        <f t="shared" si="16"/>
        <v>976.5417647</v>
      </c>
      <c r="T28" s="4">
        <f t="shared" si="17"/>
        <v>975.1794444</v>
      </c>
      <c r="U28" s="4">
        <f t="shared" si="18"/>
        <v>973.8121053</v>
      </c>
      <c r="V28" s="4">
        <f t="shared" si="19"/>
        <v>973.126</v>
      </c>
    </row>
    <row r="29">
      <c r="A29" s="30">
        <v>45953.0</v>
      </c>
      <c r="B29" s="3">
        <v>1008.8</v>
      </c>
      <c r="C29" s="3">
        <v>1013.18</v>
      </c>
      <c r="D29" s="32">
        <f t="shared" si="1"/>
        <v>1010.665</v>
      </c>
      <c r="E29" s="32">
        <f t="shared" si="2"/>
        <v>1008.8</v>
      </c>
      <c r="F29" s="32">
        <f t="shared" si="3"/>
        <v>1007.0375</v>
      </c>
      <c r="G29" s="32">
        <f t="shared" si="4"/>
        <v>1003.484</v>
      </c>
      <c r="H29" s="227">
        <f t="shared" si="5"/>
        <v>999.4516667</v>
      </c>
      <c r="I29" s="40">
        <f t="shared" si="6"/>
        <v>996.02</v>
      </c>
      <c r="J29" s="37">
        <f t="shared" si="7"/>
        <v>993.66</v>
      </c>
      <c r="K29" s="32">
        <f t="shared" si="8"/>
        <v>992.4266667</v>
      </c>
      <c r="L29" s="32">
        <f t="shared" si="9"/>
        <v>990.783</v>
      </c>
      <c r="M29" s="32">
        <f t="shared" si="10"/>
        <v>989.7627273</v>
      </c>
      <c r="N29" s="32">
        <f t="shared" si="11"/>
        <v>989.2441667</v>
      </c>
      <c r="O29" s="32">
        <f t="shared" si="12"/>
        <v>988.02</v>
      </c>
      <c r="P29" s="32">
        <f t="shared" si="13"/>
        <v>986.0757143</v>
      </c>
      <c r="Q29" s="32">
        <f t="shared" si="14"/>
        <v>984.4533333</v>
      </c>
      <c r="R29" s="4">
        <f t="shared" si="15"/>
        <v>982.391875</v>
      </c>
      <c r="S29" s="4">
        <f t="shared" si="16"/>
        <v>980.4964706</v>
      </c>
      <c r="T29" s="4">
        <f t="shared" si="17"/>
        <v>978.5772222</v>
      </c>
      <c r="U29" s="4">
        <f t="shared" si="18"/>
        <v>977.1794737</v>
      </c>
      <c r="V29" s="4">
        <f t="shared" si="19"/>
        <v>975.7805</v>
      </c>
    </row>
    <row r="30">
      <c r="A30" s="30">
        <v>45954.0</v>
      </c>
      <c r="B30" s="3">
        <v>994.75</v>
      </c>
      <c r="C30" s="3">
        <v>999.39</v>
      </c>
      <c r="D30" s="32">
        <f t="shared" si="1"/>
        <v>1006.285</v>
      </c>
      <c r="E30" s="32">
        <f t="shared" si="2"/>
        <v>1006.906667</v>
      </c>
      <c r="F30" s="32">
        <f t="shared" si="3"/>
        <v>1006.4475</v>
      </c>
      <c r="G30" s="32">
        <f t="shared" si="4"/>
        <v>1005.508</v>
      </c>
      <c r="H30" s="32">
        <f t="shared" si="5"/>
        <v>1002.801667</v>
      </c>
      <c r="I30" s="227">
        <f t="shared" si="6"/>
        <v>999.4428571</v>
      </c>
      <c r="J30" s="284">
        <f t="shared" si="7"/>
        <v>996.44125</v>
      </c>
      <c r="K30" s="32">
        <f t="shared" si="8"/>
        <v>994.2966667</v>
      </c>
      <c r="L30" s="32">
        <f t="shared" si="9"/>
        <v>993.123</v>
      </c>
      <c r="M30" s="32">
        <f t="shared" si="10"/>
        <v>991.5654545</v>
      </c>
      <c r="N30" s="32">
        <f t="shared" si="11"/>
        <v>990.565</v>
      </c>
      <c r="O30" s="32">
        <f t="shared" si="12"/>
        <v>990.0246154</v>
      </c>
      <c r="P30" s="32">
        <f t="shared" si="13"/>
        <v>988.8321429</v>
      </c>
      <c r="Q30" s="32">
        <f t="shared" si="14"/>
        <v>986.9633333</v>
      </c>
      <c r="R30" s="4">
        <f t="shared" si="15"/>
        <v>985.386875</v>
      </c>
      <c r="S30" s="4">
        <f t="shared" si="16"/>
        <v>983.3917647</v>
      </c>
      <c r="T30" s="4">
        <f t="shared" si="17"/>
        <v>981.5461111</v>
      </c>
      <c r="U30" s="4">
        <f t="shared" si="18"/>
        <v>979.6726316</v>
      </c>
      <c r="V30" s="4">
        <f t="shared" si="19"/>
        <v>978.29</v>
      </c>
    </row>
    <row r="31">
      <c r="A31" s="30">
        <v>45957.0</v>
      </c>
      <c r="B31" s="3">
        <v>1002.95</v>
      </c>
      <c r="C31" s="3">
        <v>1003.91</v>
      </c>
      <c r="D31" s="32">
        <f t="shared" si="1"/>
        <v>1001.65</v>
      </c>
      <c r="E31" s="32">
        <f t="shared" si="2"/>
        <v>1005.493333</v>
      </c>
      <c r="F31" s="32">
        <f t="shared" si="3"/>
        <v>1006.1575</v>
      </c>
      <c r="G31" s="32">
        <f t="shared" si="4"/>
        <v>1005.94</v>
      </c>
      <c r="H31" s="32">
        <f t="shared" si="5"/>
        <v>1005.241667</v>
      </c>
      <c r="I31" s="32">
        <f t="shared" si="6"/>
        <v>1002.96</v>
      </c>
      <c r="J31" s="37">
        <f t="shared" si="7"/>
        <v>1000.00125</v>
      </c>
      <c r="K31" s="48">
        <f t="shared" si="8"/>
        <v>997.2711111</v>
      </c>
      <c r="L31" s="45">
        <f t="shared" si="9"/>
        <v>995.258</v>
      </c>
      <c r="M31" s="32">
        <f t="shared" si="10"/>
        <v>994.1036364</v>
      </c>
      <c r="N31" s="32">
        <f t="shared" si="11"/>
        <v>992.5941667</v>
      </c>
      <c r="O31" s="32">
        <f t="shared" si="12"/>
        <v>991.5915385</v>
      </c>
      <c r="P31" s="32">
        <f t="shared" si="13"/>
        <v>991.0164286</v>
      </c>
      <c r="Q31" s="32">
        <f t="shared" si="14"/>
        <v>989.8373333</v>
      </c>
      <c r="R31" s="4">
        <f t="shared" si="15"/>
        <v>988.0225</v>
      </c>
      <c r="S31" s="4">
        <f t="shared" si="16"/>
        <v>986.4764706</v>
      </c>
      <c r="T31" s="4">
        <f t="shared" si="17"/>
        <v>984.5316667</v>
      </c>
      <c r="U31" s="4">
        <f t="shared" si="18"/>
        <v>982.7231579</v>
      </c>
      <c r="V31" s="4">
        <f t="shared" si="19"/>
        <v>980.8845</v>
      </c>
    </row>
    <row r="32">
      <c r="A32" s="30">
        <v>45958.0</v>
      </c>
      <c r="B32" s="3">
        <v>1003.55</v>
      </c>
      <c r="C32" s="3">
        <v>1001.17</v>
      </c>
      <c r="D32" s="32">
        <f t="shared" si="1"/>
        <v>1002.54</v>
      </c>
      <c r="E32" s="32">
        <f t="shared" si="2"/>
        <v>1001.49</v>
      </c>
      <c r="F32" s="32">
        <f t="shared" si="3"/>
        <v>1004.4125</v>
      </c>
      <c r="G32" s="32">
        <f t="shared" si="4"/>
        <v>1005.16</v>
      </c>
      <c r="H32" s="32">
        <f t="shared" si="5"/>
        <v>1005.145</v>
      </c>
      <c r="I32" s="32">
        <f t="shared" si="6"/>
        <v>1004.66</v>
      </c>
      <c r="J32" s="37">
        <f t="shared" si="7"/>
        <v>1002.73625</v>
      </c>
      <c r="K32" s="32">
        <f t="shared" si="8"/>
        <v>1000.131111</v>
      </c>
      <c r="L32" s="48">
        <f t="shared" si="9"/>
        <v>997.661</v>
      </c>
      <c r="M32" s="45">
        <f t="shared" si="10"/>
        <v>995.7954545</v>
      </c>
      <c r="N32" s="32">
        <f t="shared" si="11"/>
        <v>994.6925</v>
      </c>
      <c r="O32" s="32">
        <f t="shared" si="12"/>
        <v>993.2538462</v>
      </c>
      <c r="P32" s="32">
        <f t="shared" si="13"/>
        <v>992.2757143</v>
      </c>
      <c r="Q32" s="32">
        <f t="shared" si="14"/>
        <v>991.6933333</v>
      </c>
      <c r="R32" s="4">
        <f t="shared" si="15"/>
        <v>990.545625</v>
      </c>
      <c r="S32" s="4">
        <f t="shared" si="16"/>
        <v>988.7958824</v>
      </c>
      <c r="T32" s="4">
        <f t="shared" si="17"/>
        <v>987.2927778</v>
      </c>
      <c r="U32" s="4">
        <f t="shared" si="18"/>
        <v>985.4073684</v>
      </c>
      <c r="V32" s="4">
        <f t="shared" si="19"/>
        <v>983.6455</v>
      </c>
    </row>
    <row r="33">
      <c r="A33" s="30">
        <v>45959.0</v>
      </c>
      <c r="B33" s="3">
        <v>1007.85</v>
      </c>
      <c r="C33" s="3">
        <v>1007.89</v>
      </c>
      <c r="D33" s="32">
        <f t="shared" si="1"/>
        <v>1004.53</v>
      </c>
      <c r="E33" s="32">
        <f t="shared" si="2"/>
        <v>1004.323333</v>
      </c>
      <c r="F33" s="32">
        <f t="shared" si="3"/>
        <v>1003.09</v>
      </c>
      <c r="G33" s="32">
        <f t="shared" si="4"/>
        <v>1005.108</v>
      </c>
      <c r="H33" s="32">
        <f t="shared" si="5"/>
        <v>1005.615</v>
      </c>
      <c r="I33" s="32">
        <f t="shared" si="6"/>
        <v>1005.537143</v>
      </c>
      <c r="J33" s="37">
        <f t="shared" si="7"/>
        <v>1005.06375</v>
      </c>
      <c r="K33" s="32">
        <f t="shared" si="8"/>
        <v>1003.308889</v>
      </c>
      <c r="L33" s="32">
        <f t="shared" si="9"/>
        <v>1000.907</v>
      </c>
      <c r="M33" s="283">
        <f t="shared" si="10"/>
        <v>998.5909091</v>
      </c>
      <c r="N33" s="40">
        <f t="shared" si="11"/>
        <v>996.8033333</v>
      </c>
      <c r="O33" s="45">
        <f t="shared" si="12"/>
        <v>995.7076923</v>
      </c>
      <c r="P33" s="32">
        <f t="shared" si="13"/>
        <v>994.2992857</v>
      </c>
      <c r="Q33" s="32">
        <f t="shared" si="14"/>
        <v>993.3166667</v>
      </c>
      <c r="R33" s="4">
        <f t="shared" si="15"/>
        <v>992.705625</v>
      </c>
      <c r="S33" s="4">
        <f t="shared" si="16"/>
        <v>991.5658824</v>
      </c>
      <c r="T33" s="4">
        <f t="shared" si="17"/>
        <v>989.8566667</v>
      </c>
      <c r="U33" s="4">
        <f t="shared" si="18"/>
        <v>988.3768421</v>
      </c>
      <c r="V33" s="4">
        <f t="shared" si="19"/>
        <v>986.5315</v>
      </c>
    </row>
    <row r="34">
      <c r="A34" s="30">
        <v>45960.0</v>
      </c>
      <c r="B34" s="3">
        <v>998.15</v>
      </c>
      <c r="C34" s="3">
        <v>1001.53</v>
      </c>
      <c r="D34" s="32">
        <f t="shared" si="1"/>
        <v>1004.71</v>
      </c>
      <c r="E34" s="32">
        <f t="shared" si="2"/>
        <v>1003.53</v>
      </c>
      <c r="F34" s="32">
        <f t="shared" si="3"/>
        <v>1003.625</v>
      </c>
      <c r="G34" s="32">
        <f t="shared" si="4"/>
        <v>1002.778</v>
      </c>
      <c r="H34" s="32">
        <f t="shared" si="5"/>
        <v>1004.511667</v>
      </c>
      <c r="I34" s="32">
        <f t="shared" si="6"/>
        <v>1005.031429</v>
      </c>
      <c r="J34" s="37">
        <f t="shared" si="7"/>
        <v>1005.03625</v>
      </c>
      <c r="K34" s="32">
        <f t="shared" si="8"/>
        <v>1004.671111</v>
      </c>
      <c r="L34" s="32">
        <f t="shared" si="9"/>
        <v>1003.131</v>
      </c>
      <c r="M34" s="32">
        <f t="shared" si="10"/>
        <v>1000.963636</v>
      </c>
      <c r="N34" s="283">
        <f t="shared" si="11"/>
        <v>998.8358333</v>
      </c>
      <c r="O34" s="48">
        <f t="shared" si="12"/>
        <v>997.1669231</v>
      </c>
      <c r="P34" s="40">
        <f t="shared" si="13"/>
        <v>996.1235714</v>
      </c>
      <c r="Q34" s="32">
        <f t="shared" si="14"/>
        <v>994.7813333</v>
      </c>
      <c r="R34" s="4">
        <f t="shared" si="15"/>
        <v>993.83</v>
      </c>
      <c r="S34" s="4">
        <f t="shared" si="16"/>
        <v>993.2247059</v>
      </c>
      <c r="T34" s="4">
        <f t="shared" si="17"/>
        <v>992.1194444</v>
      </c>
      <c r="U34" s="4">
        <f t="shared" si="18"/>
        <v>990.4710526</v>
      </c>
      <c r="V34" s="4">
        <f t="shared" si="19"/>
        <v>989.0345</v>
      </c>
    </row>
    <row r="35">
      <c r="A35" s="30">
        <v>45961.0</v>
      </c>
      <c r="B35" s="3">
        <v>987.3</v>
      </c>
      <c r="C35" s="3">
        <v>989.37</v>
      </c>
      <c r="D35" s="45">
        <f t="shared" si="1"/>
        <v>995.45</v>
      </c>
      <c r="E35" s="227">
        <f t="shared" si="2"/>
        <v>999.5966667</v>
      </c>
      <c r="F35" s="227">
        <f t="shared" si="3"/>
        <v>999.99</v>
      </c>
      <c r="G35" s="32">
        <f t="shared" si="4"/>
        <v>1000.774</v>
      </c>
      <c r="H35" s="32">
        <f t="shared" si="5"/>
        <v>1000.543333</v>
      </c>
      <c r="I35" s="32">
        <f t="shared" si="6"/>
        <v>1002.348571</v>
      </c>
      <c r="J35" s="37">
        <f t="shared" si="7"/>
        <v>1003.07375</v>
      </c>
      <c r="K35" s="32">
        <f t="shared" si="8"/>
        <v>1003.295556</v>
      </c>
      <c r="L35" s="32">
        <f t="shared" si="9"/>
        <v>1003.141</v>
      </c>
      <c r="M35" s="32">
        <f t="shared" si="10"/>
        <v>1001.88</v>
      </c>
      <c r="N35" s="32">
        <f t="shared" si="11"/>
        <v>999.9975</v>
      </c>
      <c r="O35" s="285">
        <f t="shared" si="12"/>
        <v>998.1076923</v>
      </c>
      <c r="P35" s="40">
        <f t="shared" si="13"/>
        <v>996.61</v>
      </c>
      <c r="Q35" s="45">
        <f t="shared" si="14"/>
        <v>995.6733333</v>
      </c>
      <c r="R35" s="4">
        <f t="shared" si="15"/>
        <v>994.443125</v>
      </c>
      <c r="S35" s="4">
        <f t="shared" si="16"/>
        <v>993.5676471</v>
      </c>
      <c r="T35" s="4">
        <f t="shared" si="17"/>
        <v>993.0105556</v>
      </c>
      <c r="U35" s="4">
        <f t="shared" si="18"/>
        <v>991.9747368</v>
      </c>
      <c r="V35" s="4">
        <f t="shared" si="19"/>
        <v>990.416</v>
      </c>
    </row>
    <row r="36">
      <c r="A36" s="30">
        <v>45964.0</v>
      </c>
      <c r="B36" s="3">
        <v>992.65</v>
      </c>
      <c r="C36" s="3">
        <v>991.15</v>
      </c>
      <c r="D36" s="32">
        <f t="shared" si="1"/>
        <v>990.26</v>
      </c>
      <c r="E36" s="32">
        <f t="shared" si="2"/>
        <v>994.0166667</v>
      </c>
      <c r="F36" s="48">
        <f t="shared" si="3"/>
        <v>997.485</v>
      </c>
      <c r="G36" s="283">
        <f t="shared" si="4"/>
        <v>998.222</v>
      </c>
      <c r="H36" s="227">
        <f t="shared" si="5"/>
        <v>999.17</v>
      </c>
      <c r="I36" s="227">
        <f t="shared" si="6"/>
        <v>999.2014286</v>
      </c>
      <c r="J36" s="37">
        <f t="shared" si="7"/>
        <v>1000.94875</v>
      </c>
      <c r="K36" s="32">
        <f t="shared" si="8"/>
        <v>1001.748889</v>
      </c>
      <c r="L36" s="32">
        <f t="shared" si="9"/>
        <v>1002.081</v>
      </c>
      <c r="M36" s="32">
        <f t="shared" si="10"/>
        <v>1002.050909</v>
      </c>
      <c r="N36" s="32">
        <f t="shared" si="11"/>
        <v>1000.985833</v>
      </c>
      <c r="O36" s="227">
        <f t="shared" si="12"/>
        <v>999.3169231</v>
      </c>
      <c r="P36" s="48">
        <f t="shared" si="13"/>
        <v>997.6107143</v>
      </c>
      <c r="Q36" s="40">
        <f t="shared" si="14"/>
        <v>996.246</v>
      </c>
      <c r="R36" s="235">
        <f t="shared" si="15"/>
        <v>995.390625</v>
      </c>
      <c r="S36" s="4">
        <f t="shared" si="16"/>
        <v>994.2494118</v>
      </c>
      <c r="T36" s="4">
        <f t="shared" si="17"/>
        <v>993.4333333</v>
      </c>
      <c r="U36" s="4">
        <f t="shared" si="18"/>
        <v>992.9126316</v>
      </c>
      <c r="V36" s="4">
        <f t="shared" si="19"/>
        <v>991.9335</v>
      </c>
    </row>
    <row r="37">
      <c r="A37" s="30">
        <v>45965.0</v>
      </c>
      <c r="B37" s="3">
        <v>985.25</v>
      </c>
      <c r="C37" s="3">
        <v>990.21</v>
      </c>
      <c r="D37" s="84">
        <f>SUM(C36:C37)/2</f>
        <v>990.68</v>
      </c>
      <c r="E37" s="74">
        <f>SUM(C35:C37)/3</f>
        <v>990.2433333</v>
      </c>
      <c r="F37" s="95">
        <f>SUM(C34:C37)/4</f>
        <v>993.065</v>
      </c>
      <c r="G37" s="286">
        <f>SUM(C33:C37)/5</f>
        <v>996.03</v>
      </c>
      <c r="H37" s="287">
        <f>SUM(C32:C37)/6</f>
        <v>996.8866667</v>
      </c>
      <c r="I37" s="288">
        <f t="shared" si="6"/>
        <v>997.89</v>
      </c>
      <c r="J37" s="289">
        <f t="shared" si="7"/>
        <v>998.0775</v>
      </c>
      <c r="K37" s="290">
        <f t="shared" si="8"/>
        <v>999.7555556</v>
      </c>
      <c r="L37" s="88">
        <f t="shared" si="9"/>
        <v>1000.595</v>
      </c>
      <c r="M37" s="73">
        <f t="shared" si="10"/>
        <v>1001.001818</v>
      </c>
      <c r="N37" s="59">
        <f t="shared" si="11"/>
        <v>1001.064167</v>
      </c>
      <c r="O37" s="61">
        <f t="shared" si="12"/>
        <v>1000.156923</v>
      </c>
      <c r="P37" s="291">
        <f t="shared" si="13"/>
        <v>998.6664286</v>
      </c>
      <c r="Q37" s="292">
        <f t="shared" si="14"/>
        <v>997.1173333</v>
      </c>
      <c r="R37" s="293">
        <f t="shared" si="15"/>
        <v>995.86875</v>
      </c>
      <c r="S37" s="294">
        <f t="shared" si="16"/>
        <v>995.0858824</v>
      </c>
      <c r="T37" s="218">
        <f t="shared" si="17"/>
        <v>994.025</v>
      </c>
      <c r="U37" s="219">
        <f t="shared" si="18"/>
        <v>993.2636842</v>
      </c>
      <c r="V37" s="220">
        <f t="shared" si="19"/>
        <v>992.7775</v>
      </c>
    </row>
    <row r="38">
      <c r="A38" s="30">
        <v>45967.0</v>
      </c>
      <c r="B38" s="3">
        <v>984.65</v>
      </c>
      <c r="C38" s="3">
        <v>984.48</v>
      </c>
      <c r="D38" s="32">
        <f t="shared" ref="D38:D41" si="20">SUM(C37:C38)/2</f>
        <v>987.345</v>
      </c>
      <c r="E38" s="32">
        <f t="shared" ref="E38:E41" si="21">SUM(C36:C38)/3</f>
        <v>988.6133333</v>
      </c>
      <c r="F38" s="32">
        <f t="shared" ref="F38:F41" si="22">SUM(C35:C38)/4</f>
        <v>988.8025</v>
      </c>
      <c r="G38" s="32">
        <f t="shared" ref="G38:G41" si="23">SUM(C34:C38)/5</f>
        <v>991.348</v>
      </c>
      <c r="H38" s="32">
        <f t="shared" ref="H38:H41" si="24">SUM(C33:C38)/6</f>
        <v>994.105</v>
      </c>
      <c r="I38" s="45">
        <f t="shared" si="6"/>
        <v>995.1142857</v>
      </c>
      <c r="J38" s="284">
        <f t="shared" si="7"/>
        <v>996.21375</v>
      </c>
      <c r="K38" s="40">
        <f t="shared" si="8"/>
        <v>996.5666667</v>
      </c>
      <c r="L38" s="283">
        <f t="shared" si="9"/>
        <v>998.228</v>
      </c>
      <c r="M38" s="227">
        <f t="shared" si="10"/>
        <v>999.13</v>
      </c>
      <c r="N38" s="227">
        <f t="shared" si="11"/>
        <v>999.625</v>
      </c>
      <c r="O38" s="227">
        <f t="shared" si="12"/>
        <v>999.7884615</v>
      </c>
      <c r="P38" s="227">
        <f t="shared" si="13"/>
        <v>999.0371429</v>
      </c>
      <c r="Q38" s="48">
        <f t="shared" si="14"/>
        <v>997.7206667</v>
      </c>
      <c r="R38" s="38">
        <f t="shared" si="15"/>
        <v>996.3275</v>
      </c>
      <c r="S38" s="235">
        <f t="shared" si="16"/>
        <v>995.1988235</v>
      </c>
      <c r="T38" s="4">
        <f t="shared" si="17"/>
        <v>994.4966667</v>
      </c>
      <c r="U38" s="4">
        <f t="shared" si="18"/>
        <v>993.5226316</v>
      </c>
      <c r="V38" s="4">
        <f t="shared" si="19"/>
        <v>992.8245</v>
      </c>
    </row>
    <row r="39">
      <c r="A39" s="30">
        <v>45968.0</v>
      </c>
      <c r="B39" s="3">
        <v>982.3</v>
      </c>
      <c r="C39" s="3">
        <v>979.95</v>
      </c>
      <c r="D39" s="32">
        <f t="shared" si="20"/>
        <v>982.215</v>
      </c>
      <c r="E39" s="32">
        <f t="shared" si="21"/>
        <v>984.88</v>
      </c>
      <c r="F39" s="32">
        <f t="shared" si="22"/>
        <v>986.4475</v>
      </c>
      <c r="G39" s="32">
        <f t="shared" si="23"/>
        <v>987.032</v>
      </c>
      <c r="H39" s="32">
        <f t="shared" si="24"/>
        <v>989.4483333</v>
      </c>
      <c r="I39" s="32">
        <f t="shared" si="6"/>
        <v>992.0828571</v>
      </c>
      <c r="J39" s="37">
        <f t="shared" si="7"/>
        <v>993.21875</v>
      </c>
      <c r="K39" s="32">
        <f t="shared" si="8"/>
        <v>994.4066667</v>
      </c>
      <c r="L39" s="32">
        <f t="shared" si="9"/>
        <v>994.905</v>
      </c>
      <c r="M39" s="40">
        <f t="shared" si="10"/>
        <v>996.5663636</v>
      </c>
      <c r="N39" s="48">
        <f t="shared" si="11"/>
        <v>997.5316667</v>
      </c>
      <c r="O39" s="283">
        <f t="shared" si="12"/>
        <v>998.1115385</v>
      </c>
      <c r="P39" s="283">
        <f t="shared" si="13"/>
        <v>998.3714286</v>
      </c>
      <c r="Q39" s="48">
        <f t="shared" si="14"/>
        <v>997.7646667</v>
      </c>
      <c r="R39" s="38">
        <f t="shared" si="15"/>
        <v>996.61</v>
      </c>
      <c r="S39" s="235">
        <f t="shared" si="16"/>
        <v>995.3641176</v>
      </c>
      <c r="T39" s="4">
        <f t="shared" si="17"/>
        <v>994.3516667</v>
      </c>
      <c r="U39" s="4">
        <f t="shared" si="18"/>
        <v>993.7310526</v>
      </c>
      <c r="V39" s="4">
        <f t="shared" si="19"/>
        <v>992.844</v>
      </c>
    </row>
    <row r="40">
      <c r="A40" s="30">
        <v>45971.0</v>
      </c>
      <c r="B40" s="3">
        <v>984.5</v>
      </c>
      <c r="C40" s="3">
        <v>986.18</v>
      </c>
      <c r="D40" s="32">
        <f t="shared" si="20"/>
        <v>983.065</v>
      </c>
      <c r="E40" s="32">
        <f t="shared" si="21"/>
        <v>983.5366667</v>
      </c>
      <c r="F40" s="32">
        <f t="shared" si="22"/>
        <v>985.205</v>
      </c>
      <c r="G40" s="32">
        <f t="shared" si="23"/>
        <v>986.394</v>
      </c>
      <c r="H40" s="32">
        <f t="shared" si="24"/>
        <v>986.89</v>
      </c>
      <c r="I40" s="32">
        <f t="shared" si="6"/>
        <v>988.9814286</v>
      </c>
      <c r="J40" s="37">
        <f t="shared" si="7"/>
        <v>991.345</v>
      </c>
      <c r="K40" s="32">
        <f t="shared" si="8"/>
        <v>992.4366667</v>
      </c>
      <c r="L40" s="32">
        <f t="shared" si="9"/>
        <v>993.584</v>
      </c>
      <c r="M40" s="32">
        <f t="shared" si="10"/>
        <v>994.1118182</v>
      </c>
      <c r="N40" s="45">
        <f t="shared" si="11"/>
        <v>995.7008333</v>
      </c>
      <c r="O40" s="40">
        <f t="shared" si="12"/>
        <v>996.6584615</v>
      </c>
      <c r="P40" s="48">
        <f t="shared" si="13"/>
        <v>997.2592857</v>
      </c>
      <c r="Q40" s="48">
        <f t="shared" si="14"/>
        <v>997.5586667</v>
      </c>
      <c r="R40" s="295">
        <f t="shared" si="15"/>
        <v>997.040625</v>
      </c>
      <c r="S40" s="38">
        <f t="shared" si="16"/>
        <v>995.9964706</v>
      </c>
      <c r="T40" s="4">
        <f t="shared" si="17"/>
        <v>994.8538889</v>
      </c>
      <c r="U40" s="4">
        <f t="shared" si="18"/>
        <v>993.9215789</v>
      </c>
      <c r="V40" s="4">
        <f t="shared" si="19"/>
        <v>993.3535</v>
      </c>
    </row>
    <row r="41">
      <c r="A41" s="30">
        <v>45972.0</v>
      </c>
      <c r="B41" s="3">
        <v>991.7</v>
      </c>
      <c r="C41" s="3">
        <v>987.25</v>
      </c>
      <c r="D41" s="32">
        <f t="shared" si="20"/>
        <v>986.715</v>
      </c>
      <c r="E41" s="32">
        <f t="shared" si="21"/>
        <v>984.46</v>
      </c>
      <c r="F41" s="32">
        <f t="shared" si="22"/>
        <v>984.465</v>
      </c>
      <c r="G41" s="32">
        <f t="shared" si="23"/>
        <v>985.614</v>
      </c>
      <c r="H41" s="32">
        <f t="shared" si="24"/>
        <v>986.5366667</v>
      </c>
      <c r="I41" s="32">
        <f t="shared" si="6"/>
        <v>986.9414286</v>
      </c>
      <c r="J41" s="37">
        <f t="shared" si="7"/>
        <v>988.765</v>
      </c>
      <c r="K41" s="32">
        <f t="shared" si="8"/>
        <v>990.89</v>
      </c>
      <c r="L41" s="32">
        <f t="shared" si="9"/>
        <v>991.918</v>
      </c>
      <c r="M41" s="32">
        <f t="shared" si="10"/>
        <v>993.0081818</v>
      </c>
      <c r="N41" s="32">
        <f t="shared" si="11"/>
        <v>993.54</v>
      </c>
      <c r="O41" s="45">
        <f t="shared" si="12"/>
        <v>995.0507692</v>
      </c>
      <c r="P41" s="45">
        <f t="shared" si="13"/>
        <v>995.9864286</v>
      </c>
      <c r="Q41" s="40">
        <f t="shared" si="14"/>
        <v>996.592</v>
      </c>
      <c r="R41" s="38">
        <f t="shared" si="15"/>
        <v>996.914375</v>
      </c>
      <c r="S41" s="38">
        <f t="shared" si="16"/>
        <v>996.4647059</v>
      </c>
      <c r="T41" s="235">
        <f t="shared" si="17"/>
        <v>995.5105556</v>
      </c>
      <c r="U41" s="4">
        <f t="shared" si="18"/>
        <v>994.4536842</v>
      </c>
      <c r="V41" s="4">
        <f t="shared" si="19"/>
        <v>993.588</v>
      </c>
    </row>
    <row r="42">
      <c r="A42" s="30">
        <v>45973.0</v>
      </c>
      <c r="B42" s="3">
        <v>989.5</v>
      </c>
      <c r="C42" s="3">
        <v>992.14</v>
      </c>
      <c r="D42" s="194">
        <f>SUM(C41:C42)/2</f>
        <v>989.695</v>
      </c>
      <c r="E42" s="195">
        <f>SUM(C40:C42)/3</f>
        <v>988.5233333</v>
      </c>
      <c r="F42" s="195">
        <f>SUM(C39:C42)/4</f>
        <v>986.38</v>
      </c>
      <c r="G42" s="196">
        <f>SUM(C38:C42)/5</f>
        <v>986</v>
      </c>
      <c r="H42" s="197">
        <f>SUM(C37:C42)/6</f>
        <v>986.7016667</v>
      </c>
      <c r="I42" s="198">
        <f t="shared" si="6"/>
        <v>987.3371429</v>
      </c>
      <c r="J42" s="199">
        <f t="shared" si="7"/>
        <v>987.59125</v>
      </c>
      <c r="K42" s="59">
        <f t="shared" si="8"/>
        <v>989.14</v>
      </c>
      <c r="L42" s="63">
        <f t="shared" si="9"/>
        <v>991.015</v>
      </c>
      <c r="M42" s="89">
        <f t="shared" si="10"/>
        <v>991.9381818</v>
      </c>
      <c r="N42" s="89">
        <f t="shared" si="11"/>
        <v>992.9358333</v>
      </c>
      <c r="O42" s="64">
        <f t="shared" si="12"/>
        <v>993.4323077</v>
      </c>
      <c r="P42" s="64">
        <f t="shared" si="13"/>
        <v>994.8428571</v>
      </c>
      <c r="Q42" s="296">
        <f t="shared" si="14"/>
        <v>995.73</v>
      </c>
      <c r="R42" s="297">
        <f t="shared" si="15"/>
        <v>996.31375</v>
      </c>
      <c r="S42" s="298">
        <f t="shared" si="16"/>
        <v>996.6335294</v>
      </c>
      <c r="T42" s="299">
        <f t="shared" si="17"/>
        <v>996.2244444</v>
      </c>
      <c r="U42" s="300">
        <f t="shared" si="18"/>
        <v>995.3331579</v>
      </c>
      <c r="V42" s="200">
        <f t="shared" si="19"/>
        <v>994.338</v>
      </c>
    </row>
    <row r="43">
      <c r="A43" s="30">
        <v>45974.0</v>
      </c>
      <c r="B43" s="3">
        <v>986.65</v>
      </c>
      <c r="C43" s="3">
        <v>986.33</v>
      </c>
      <c r="D43" s="32">
        <f t="shared" ref="D43:D48" si="25">SUM(C42:C43)/2</f>
        <v>989.235</v>
      </c>
      <c r="E43" s="32">
        <f t="shared" ref="E43:E48" si="26">SUM(C41:C43)/3</f>
        <v>988.5733333</v>
      </c>
      <c r="F43" s="32">
        <f t="shared" ref="F43:F48" si="27">SUM(C40:C43)/4</f>
        <v>987.975</v>
      </c>
      <c r="G43" s="32">
        <f t="shared" ref="G43:G48" si="28">SUM(C39:C43)/5</f>
        <v>986.37</v>
      </c>
      <c r="H43" s="32">
        <f t="shared" ref="H43:H48" si="29">SUM(C38:C43)/6</f>
        <v>986.055</v>
      </c>
      <c r="I43" s="32">
        <f t="shared" si="6"/>
        <v>986.6485714</v>
      </c>
      <c r="J43" s="37">
        <f t="shared" si="7"/>
        <v>987.21125</v>
      </c>
      <c r="K43" s="32">
        <f t="shared" si="8"/>
        <v>987.4511111</v>
      </c>
      <c r="L43" s="32">
        <f t="shared" si="9"/>
        <v>988.859</v>
      </c>
      <c r="M43" s="32">
        <f t="shared" si="10"/>
        <v>990.5890909</v>
      </c>
      <c r="N43" s="32">
        <f t="shared" si="11"/>
        <v>991.4708333</v>
      </c>
      <c r="O43" s="32">
        <f t="shared" si="12"/>
        <v>992.4276923</v>
      </c>
      <c r="P43" s="32">
        <f t="shared" si="13"/>
        <v>992.925</v>
      </c>
      <c r="Q43" s="32">
        <f t="shared" si="14"/>
        <v>994.2753333</v>
      </c>
      <c r="R43" s="235">
        <f t="shared" si="15"/>
        <v>995.1425</v>
      </c>
      <c r="S43" s="235">
        <f t="shared" si="16"/>
        <v>995.7264706</v>
      </c>
      <c r="T43" s="38">
        <f t="shared" si="17"/>
        <v>996.0611111</v>
      </c>
      <c r="U43" s="235">
        <f t="shared" si="18"/>
        <v>995.7036842</v>
      </c>
      <c r="V43" s="4">
        <f t="shared" si="19"/>
        <v>994.883</v>
      </c>
    </row>
    <row r="44">
      <c r="A44" s="30">
        <v>45975.0</v>
      </c>
      <c r="B44" s="3">
        <v>989.6</v>
      </c>
      <c r="C44" s="3">
        <v>984.94</v>
      </c>
      <c r="D44" s="32">
        <f t="shared" si="25"/>
        <v>985.635</v>
      </c>
      <c r="E44" s="32">
        <f t="shared" si="26"/>
        <v>987.8033333</v>
      </c>
      <c r="F44" s="32">
        <f t="shared" si="27"/>
        <v>987.665</v>
      </c>
      <c r="G44" s="32">
        <f t="shared" si="28"/>
        <v>987.368</v>
      </c>
      <c r="H44" s="32">
        <f t="shared" si="29"/>
        <v>986.1316667</v>
      </c>
      <c r="I44" s="32">
        <f t="shared" si="6"/>
        <v>985.8957143</v>
      </c>
      <c r="J44" s="37">
        <f t="shared" si="7"/>
        <v>986.435</v>
      </c>
      <c r="K44" s="32">
        <f t="shared" si="8"/>
        <v>986.9588889</v>
      </c>
      <c r="L44" s="32">
        <f t="shared" si="9"/>
        <v>987.2</v>
      </c>
      <c r="M44" s="32">
        <f t="shared" si="10"/>
        <v>988.5027273</v>
      </c>
      <c r="N44" s="32">
        <f t="shared" si="11"/>
        <v>990.1183333</v>
      </c>
      <c r="O44" s="32">
        <f t="shared" si="12"/>
        <v>990.9684615</v>
      </c>
      <c r="P44" s="32">
        <f t="shared" si="13"/>
        <v>991.8928571</v>
      </c>
      <c r="Q44" s="32">
        <f t="shared" si="14"/>
        <v>992.3926667</v>
      </c>
      <c r="R44" s="4">
        <f t="shared" si="15"/>
        <v>993.691875</v>
      </c>
      <c r="S44" s="4">
        <f t="shared" si="16"/>
        <v>994.5423529</v>
      </c>
      <c r="T44" s="235">
        <f t="shared" si="17"/>
        <v>995.1272222</v>
      </c>
      <c r="U44" s="235">
        <f t="shared" si="18"/>
        <v>995.4757895</v>
      </c>
      <c r="V44" s="235">
        <f t="shared" si="19"/>
        <v>995.1655</v>
      </c>
    </row>
    <row r="45">
      <c r="A45" s="30">
        <v>45978.0</v>
      </c>
      <c r="B45" s="3">
        <v>996.55</v>
      </c>
      <c r="C45" s="3">
        <v>993.87</v>
      </c>
      <c r="D45" s="32">
        <f t="shared" si="25"/>
        <v>989.405</v>
      </c>
      <c r="E45" s="32">
        <f t="shared" si="26"/>
        <v>988.38</v>
      </c>
      <c r="F45" s="32">
        <f t="shared" si="27"/>
        <v>989.32</v>
      </c>
      <c r="G45" s="32">
        <f t="shared" si="28"/>
        <v>988.906</v>
      </c>
      <c r="H45" s="32">
        <f t="shared" si="29"/>
        <v>988.4516667</v>
      </c>
      <c r="I45" s="32">
        <f t="shared" si="6"/>
        <v>987.2371429</v>
      </c>
      <c r="J45" s="37">
        <f t="shared" si="7"/>
        <v>986.8925</v>
      </c>
      <c r="K45" s="32">
        <f t="shared" si="8"/>
        <v>987.2611111</v>
      </c>
      <c r="L45" s="32">
        <f t="shared" si="9"/>
        <v>987.65</v>
      </c>
      <c r="M45" s="32">
        <f t="shared" si="10"/>
        <v>987.8063636</v>
      </c>
      <c r="N45" s="32">
        <f t="shared" si="11"/>
        <v>988.95</v>
      </c>
      <c r="O45" s="32">
        <f t="shared" si="12"/>
        <v>990.4069231</v>
      </c>
      <c r="P45" s="32">
        <f t="shared" si="13"/>
        <v>991.1757143</v>
      </c>
      <c r="Q45" s="32">
        <f t="shared" si="14"/>
        <v>992.0246667</v>
      </c>
      <c r="R45" s="4">
        <f t="shared" si="15"/>
        <v>992.485</v>
      </c>
      <c r="S45" s="4">
        <f t="shared" si="16"/>
        <v>993.7023529</v>
      </c>
      <c r="T45" s="4">
        <f t="shared" si="17"/>
        <v>994.505</v>
      </c>
      <c r="U45" s="235">
        <f t="shared" si="18"/>
        <v>995.0610526</v>
      </c>
      <c r="V45" s="235">
        <f t="shared" si="19"/>
        <v>995.3955</v>
      </c>
    </row>
    <row r="46">
      <c r="A46" s="30">
        <v>45979.0</v>
      </c>
      <c r="B46" s="3">
        <v>992.45</v>
      </c>
      <c r="C46" s="3">
        <v>994.68</v>
      </c>
      <c r="D46" s="32">
        <f t="shared" si="25"/>
        <v>994.275</v>
      </c>
      <c r="E46" s="32">
        <f t="shared" si="26"/>
        <v>991.1633333</v>
      </c>
      <c r="F46" s="32">
        <f t="shared" si="27"/>
        <v>989.955</v>
      </c>
      <c r="G46" s="32">
        <f t="shared" si="28"/>
        <v>990.392</v>
      </c>
      <c r="H46" s="32">
        <f t="shared" si="29"/>
        <v>989.8683333</v>
      </c>
      <c r="I46" s="32">
        <f t="shared" si="6"/>
        <v>989.3414286</v>
      </c>
      <c r="J46" s="37">
        <f t="shared" si="7"/>
        <v>988.1675</v>
      </c>
      <c r="K46" s="32">
        <f t="shared" si="8"/>
        <v>987.7577778</v>
      </c>
      <c r="L46" s="32">
        <f t="shared" si="9"/>
        <v>988.003</v>
      </c>
      <c r="M46" s="32">
        <f t="shared" si="10"/>
        <v>988.2890909</v>
      </c>
      <c r="N46" s="32">
        <f t="shared" si="11"/>
        <v>988.3791667</v>
      </c>
      <c r="O46" s="32">
        <f t="shared" si="12"/>
        <v>989.3907692</v>
      </c>
      <c r="P46" s="32">
        <f t="shared" si="13"/>
        <v>990.7121429</v>
      </c>
      <c r="Q46" s="32">
        <f t="shared" si="14"/>
        <v>991.4093333</v>
      </c>
      <c r="R46" s="4">
        <f t="shared" si="15"/>
        <v>992.190625</v>
      </c>
      <c r="S46" s="4">
        <f t="shared" si="16"/>
        <v>992.6141176</v>
      </c>
      <c r="T46" s="4">
        <f t="shared" si="17"/>
        <v>993.7566667</v>
      </c>
      <c r="U46" s="4">
        <f t="shared" si="18"/>
        <v>994.5142105</v>
      </c>
      <c r="V46" s="235">
        <f t="shared" si="19"/>
        <v>995.042</v>
      </c>
    </row>
    <row r="47">
      <c r="A47" s="30">
        <v>45980.0</v>
      </c>
      <c r="B47" s="3">
        <v>994.6</v>
      </c>
      <c r="C47" s="3">
        <v>989.67</v>
      </c>
      <c r="D47" s="32">
        <f t="shared" si="25"/>
        <v>992.175</v>
      </c>
      <c r="E47" s="32">
        <f t="shared" si="26"/>
        <v>992.74</v>
      </c>
      <c r="F47" s="32">
        <f t="shared" si="27"/>
        <v>990.79</v>
      </c>
      <c r="G47" s="32">
        <f t="shared" si="28"/>
        <v>989.898</v>
      </c>
      <c r="H47" s="32">
        <f t="shared" si="29"/>
        <v>990.2716667</v>
      </c>
      <c r="I47" s="32">
        <f t="shared" si="6"/>
        <v>989.84</v>
      </c>
      <c r="J47" s="37">
        <f t="shared" si="7"/>
        <v>989.3825</v>
      </c>
      <c r="K47" s="32">
        <f t="shared" si="8"/>
        <v>988.3344444</v>
      </c>
      <c r="L47" s="32">
        <f t="shared" si="9"/>
        <v>987.949</v>
      </c>
      <c r="M47" s="32">
        <f t="shared" si="10"/>
        <v>988.1545455</v>
      </c>
      <c r="N47" s="32">
        <f t="shared" si="11"/>
        <v>988.4041667</v>
      </c>
      <c r="O47" s="32">
        <f t="shared" si="12"/>
        <v>988.4784615</v>
      </c>
      <c r="P47" s="32">
        <f t="shared" si="13"/>
        <v>989.4107143</v>
      </c>
      <c r="Q47" s="32">
        <f t="shared" si="14"/>
        <v>990.6426667</v>
      </c>
      <c r="R47" s="4">
        <f t="shared" si="15"/>
        <v>991.300625</v>
      </c>
      <c r="S47" s="4">
        <f t="shared" si="16"/>
        <v>992.0423529</v>
      </c>
      <c r="T47" s="4">
        <f t="shared" si="17"/>
        <v>992.4505556</v>
      </c>
      <c r="U47" s="4">
        <f t="shared" si="18"/>
        <v>993.5415789</v>
      </c>
      <c r="V47" s="4">
        <f t="shared" si="19"/>
        <v>994.272</v>
      </c>
    </row>
    <row r="48">
      <c r="A48" s="30">
        <v>45981.0</v>
      </c>
      <c r="B48" s="3">
        <v>1008.85</v>
      </c>
      <c r="C48" s="3">
        <v>1003.8</v>
      </c>
      <c r="D48" s="32">
        <f t="shared" si="25"/>
        <v>996.735</v>
      </c>
      <c r="E48" s="32">
        <f t="shared" si="26"/>
        <v>996.05</v>
      </c>
      <c r="F48" s="32">
        <f t="shared" si="27"/>
        <v>995.505</v>
      </c>
      <c r="G48" s="32">
        <f t="shared" si="28"/>
        <v>993.392</v>
      </c>
      <c r="H48" s="32">
        <f t="shared" si="29"/>
        <v>992.215</v>
      </c>
      <c r="I48" s="32">
        <f t="shared" si="6"/>
        <v>992.2042857</v>
      </c>
      <c r="J48" s="37">
        <f t="shared" si="7"/>
        <v>991.585</v>
      </c>
      <c r="K48" s="32">
        <f t="shared" si="8"/>
        <v>990.9844444</v>
      </c>
      <c r="L48" s="32">
        <f t="shared" si="9"/>
        <v>989.881</v>
      </c>
      <c r="M48" s="32">
        <f t="shared" si="10"/>
        <v>989.39</v>
      </c>
      <c r="N48" s="32">
        <f t="shared" si="11"/>
        <v>989.4583333</v>
      </c>
      <c r="O48" s="32">
        <f t="shared" si="12"/>
        <v>989.5884615</v>
      </c>
      <c r="P48" s="32">
        <f t="shared" si="13"/>
        <v>989.5728571</v>
      </c>
      <c r="Q48" s="32">
        <f t="shared" si="14"/>
        <v>990.37</v>
      </c>
      <c r="R48" s="4">
        <f t="shared" si="15"/>
        <v>991.465</v>
      </c>
      <c r="S48" s="4">
        <f t="shared" si="16"/>
        <v>992.0358824</v>
      </c>
      <c r="T48" s="4">
        <f t="shared" si="17"/>
        <v>992.6955556</v>
      </c>
      <c r="U48" s="4">
        <f t="shared" si="18"/>
        <v>993.0478947</v>
      </c>
      <c r="V48" s="4">
        <f t="shared" si="19"/>
        <v>994.0545</v>
      </c>
    </row>
    <row r="49">
      <c r="A49" s="30">
        <v>45982.0</v>
      </c>
      <c r="B49" s="3">
        <v>998.05</v>
      </c>
      <c r="C49" s="3">
        <v>1001.07</v>
      </c>
      <c r="D49" s="67">
        <f>SUM(C48:C49)/2</f>
        <v>1002.435</v>
      </c>
      <c r="E49" s="68">
        <f>SUM(C47:C49)/3</f>
        <v>998.18</v>
      </c>
      <c r="F49" s="68">
        <f>SUM(C46:C49)/4</f>
        <v>997.305</v>
      </c>
      <c r="G49" s="69">
        <f>SUM(C45:C49)/5</f>
        <v>996.618</v>
      </c>
      <c r="H49" s="70">
        <f>SUM(C44:C49)/6</f>
        <v>994.6716667</v>
      </c>
      <c r="I49" s="71">
        <f t="shared" si="6"/>
        <v>993.48</v>
      </c>
      <c r="J49" s="55">
        <f t="shared" si="7"/>
        <v>993.3125</v>
      </c>
      <c r="K49" s="72">
        <f t="shared" si="8"/>
        <v>992.6388889</v>
      </c>
      <c r="L49" s="66">
        <f t="shared" si="9"/>
        <v>991.993</v>
      </c>
      <c r="M49" s="64">
        <f t="shared" si="10"/>
        <v>990.8981818</v>
      </c>
      <c r="N49" s="73">
        <f t="shared" si="11"/>
        <v>990.3633333</v>
      </c>
      <c r="O49" s="73">
        <f t="shared" si="12"/>
        <v>990.3515385</v>
      </c>
      <c r="P49" s="64">
        <f t="shared" si="13"/>
        <v>990.4085714</v>
      </c>
      <c r="Q49" s="65">
        <f t="shared" si="14"/>
        <v>990.3393333</v>
      </c>
      <c r="R49" s="57">
        <f t="shared" si="15"/>
        <v>991.03875</v>
      </c>
      <c r="S49" s="57">
        <f t="shared" si="16"/>
        <v>992.03</v>
      </c>
      <c r="T49" s="57">
        <f t="shared" si="17"/>
        <v>992.5377778</v>
      </c>
      <c r="U49" s="57">
        <f t="shared" si="18"/>
        <v>993.1363158</v>
      </c>
      <c r="V49" s="57">
        <f t="shared" si="19"/>
        <v>993.449</v>
      </c>
    </row>
    <row r="50">
      <c r="A50" s="30">
        <v>45985.0</v>
      </c>
      <c r="B50" s="3">
        <v>999.15</v>
      </c>
      <c r="C50" s="3">
        <v>1001.78</v>
      </c>
      <c r="D50" s="32">
        <f t="shared" ref="D50:D52" si="30">SUM(C49:C50)/2</f>
        <v>1001.425</v>
      </c>
      <c r="E50" s="32">
        <f t="shared" ref="E50:E52" si="31">SUM(C48:C50)/3</f>
        <v>1002.216667</v>
      </c>
      <c r="F50" s="32">
        <f t="shared" ref="F50:F52" si="32">SUM(C47:C50)/4</f>
        <v>999.08</v>
      </c>
      <c r="G50" s="32">
        <f t="shared" ref="G50:G52" si="33">SUM(C46:C50)/5</f>
        <v>998.2</v>
      </c>
      <c r="H50" s="32">
        <f t="shared" ref="H50:H52" si="34">SUM(C45:C50)/6</f>
        <v>997.4783333</v>
      </c>
      <c r="I50" s="32">
        <f t="shared" si="6"/>
        <v>995.6871429</v>
      </c>
      <c r="J50" s="37">
        <f t="shared" si="7"/>
        <v>994.5175</v>
      </c>
      <c r="K50" s="32">
        <f t="shared" si="8"/>
        <v>994.2533333</v>
      </c>
      <c r="L50" s="32">
        <f t="shared" si="9"/>
        <v>993.553</v>
      </c>
      <c r="M50" s="32">
        <f t="shared" si="10"/>
        <v>992.8827273</v>
      </c>
      <c r="N50" s="32">
        <f t="shared" si="11"/>
        <v>991.805</v>
      </c>
      <c r="O50" s="32">
        <f t="shared" si="12"/>
        <v>991.2415385</v>
      </c>
      <c r="P50" s="32">
        <f t="shared" si="13"/>
        <v>991.1678571</v>
      </c>
      <c r="Q50" s="32">
        <f t="shared" si="14"/>
        <v>991.1666667</v>
      </c>
      <c r="R50" s="4">
        <f t="shared" si="15"/>
        <v>991.054375</v>
      </c>
      <c r="S50" s="4">
        <f t="shared" si="16"/>
        <v>991.6705882</v>
      </c>
      <c r="T50" s="4">
        <f t="shared" si="17"/>
        <v>992.5716667</v>
      </c>
      <c r="U50" s="4">
        <f t="shared" si="18"/>
        <v>993.0242105</v>
      </c>
      <c r="V50" s="4">
        <f t="shared" si="19"/>
        <v>993.5685</v>
      </c>
    </row>
    <row r="51">
      <c r="A51" s="30">
        <v>45986.0</v>
      </c>
      <c r="B51" s="3">
        <v>989.8</v>
      </c>
      <c r="C51" s="3">
        <v>995.08</v>
      </c>
      <c r="D51" s="32">
        <f t="shared" si="30"/>
        <v>998.43</v>
      </c>
      <c r="E51" s="32">
        <f t="shared" si="31"/>
        <v>999.31</v>
      </c>
      <c r="F51" s="32">
        <f t="shared" si="32"/>
        <v>1000.4325</v>
      </c>
      <c r="G51" s="32">
        <f t="shared" si="33"/>
        <v>998.28</v>
      </c>
      <c r="H51" s="32">
        <f t="shared" si="34"/>
        <v>997.68</v>
      </c>
      <c r="I51" s="32">
        <f t="shared" si="6"/>
        <v>997.1357143</v>
      </c>
      <c r="J51" s="37">
        <f t="shared" si="7"/>
        <v>995.61125</v>
      </c>
      <c r="K51" s="32">
        <f t="shared" si="8"/>
        <v>994.58</v>
      </c>
      <c r="L51" s="32">
        <f t="shared" si="9"/>
        <v>994.336</v>
      </c>
      <c r="M51" s="32">
        <f t="shared" si="10"/>
        <v>993.6918182</v>
      </c>
      <c r="N51" s="32">
        <f t="shared" si="11"/>
        <v>993.0658333</v>
      </c>
      <c r="O51" s="32">
        <f t="shared" si="12"/>
        <v>992.0569231</v>
      </c>
      <c r="P51" s="32">
        <f t="shared" si="13"/>
        <v>991.5157143</v>
      </c>
      <c r="Q51" s="32">
        <f t="shared" si="14"/>
        <v>991.4286667</v>
      </c>
      <c r="R51" s="4">
        <f t="shared" si="15"/>
        <v>991.41125</v>
      </c>
      <c r="S51" s="4">
        <f t="shared" si="16"/>
        <v>991.2911765</v>
      </c>
      <c r="T51" s="4">
        <f t="shared" si="17"/>
        <v>991.86</v>
      </c>
      <c r="U51" s="4">
        <f t="shared" si="18"/>
        <v>992.7036842</v>
      </c>
      <c r="V51" s="4">
        <f t="shared" si="19"/>
        <v>993.127</v>
      </c>
    </row>
    <row r="52">
      <c r="A52" s="30">
        <v>45987.0</v>
      </c>
      <c r="B52" s="3">
        <v>1003.9</v>
      </c>
      <c r="C52" s="3">
        <v>999.58</v>
      </c>
      <c r="D52" s="32">
        <f t="shared" si="30"/>
        <v>997.33</v>
      </c>
      <c r="E52" s="32">
        <f t="shared" si="31"/>
        <v>998.8133333</v>
      </c>
      <c r="F52" s="32">
        <f t="shared" si="32"/>
        <v>999.3775</v>
      </c>
      <c r="G52" s="32">
        <f t="shared" si="33"/>
        <v>1000.262</v>
      </c>
      <c r="H52" s="32">
        <f t="shared" si="34"/>
        <v>998.4966667</v>
      </c>
      <c r="I52" s="32">
        <f t="shared" si="6"/>
        <v>997.9514286</v>
      </c>
      <c r="J52" s="37">
        <f t="shared" si="7"/>
        <v>997.44125</v>
      </c>
      <c r="K52" s="32">
        <f t="shared" si="8"/>
        <v>996.0522222</v>
      </c>
      <c r="L52" s="32">
        <f t="shared" si="9"/>
        <v>995.08</v>
      </c>
      <c r="M52" s="32">
        <f t="shared" si="10"/>
        <v>994.8127273</v>
      </c>
      <c r="N52" s="32">
        <f t="shared" si="11"/>
        <v>994.1825</v>
      </c>
      <c r="O52" s="32">
        <f t="shared" si="12"/>
        <v>993.5669231</v>
      </c>
      <c r="P52" s="32">
        <f t="shared" si="13"/>
        <v>992.5942857</v>
      </c>
      <c r="Q52" s="32">
        <f t="shared" si="14"/>
        <v>992.0533333</v>
      </c>
      <c r="R52" s="4">
        <f t="shared" si="15"/>
        <v>991.938125</v>
      </c>
      <c r="S52" s="4">
        <f t="shared" si="16"/>
        <v>991.8917647</v>
      </c>
      <c r="T52" s="4">
        <f t="shared" si="17"/>
        <v>991.7516667</v>
      </c>
      <c r="U52" s="4">
        <f t="shared" si="18"/>
        <v>992.2663158</v>
      </c>
      <c r="V52" s="4">
        <f t="shared" si="19"/>
        <v>993.0475</v>
      </c>
    </row>
    <row r="53">
      <c r="A53" s="30">
        <v>45988.0</v>
      </c>
      <c r="B53" s="3">
        <v>1009.5</v>
      </c>
      <c r="C53" s="3">
        <v>1010.94</v>
      </c>
      <c r="D53" s="74">
        <f t="shared" ref="D53:D54" si="35">SUM(C52:C53)/2</f>
        <v>1005.26</v>
      </c>
      <c r="E53" s="75">
        <f t="shared" ref="E53:E54" si="36">SUM(C51:C53)/3</f>
        <v>1001.866667</v>
      </c>
      <c r="F53" s="75">
        <f t="shared" ref="F53:F54" si="37">SUM(C50:C53)/4</f>
        <v>1001.845</v>
      </c>
      <c r="G53" s="76">
        <f t="shared" ref="G53:G54" si="38">SUM(C49:C53)/5</f>
        <v>1001.69</v>
      </c>
      <c r="H53" s="75">
        <f t="shared" ref="H53:H54" si="39">SUM(C48:C53)/6</f>
        <v>1002.041667</v>
      </c>
      <c r="I53" s="77">
        <f t="shared" si="6"/>
        <v>1000.274286</v>
      </c>
      <c r="J53" s="78">
        <f t="shared" si="7"/>
        <v>999.575</v>
      </c>
      <c r="K53" s="68">
        <f t="shared" si="8"/>
        <v>998.9411111</v>
      </c>
      <c r="L53" s="68">
        <f t="shared" si="9"/>
        <v>997.541</v>
      </c>
      <c r="M53" s="79">
        <f t="shared" si="10"/>
        <v>996.5218182</v>
      </c>
      <c r="N53" s="71">
        <f t="shared" si="11"/>
        <v>996.1566667</v>
      </c>
      <c r="O53" s="80">
        <f t="shared" si="12"/>
        <v>995.4715385</v>
      </c>
      <c r="P53" s="81">
        <f t="shared" si="13"/>
        <v>994.8078571</v>
      </c>
      <c r="Q53" s="82">
        <f t="shared" si="14"/>
        <v>993.8173333</v>
      </c>
      <c r="R53" s="83">
        <f t="shared" si="15"/>
        <v>993.23375</v>
      </c>
      <c r="S53" s="57">
        <f t="shared" si="16"/>
        <v>993.0558824</v>
      </c>
      <c r="T53" s="57">
        <f t="shared" si="17"/>
        <v>992.95</v>
      </c>
      <c r="U53" s="82">
        <f t="shared" si="18"/>
        <v>992.7615789</v>
      </c>
      <c r="V53" s="72">
        <f t="shared" si="19"/>
        <v>993.2</v>
      </c>
    </row>
    <row r="54">
      <c r="A54" s="30">
        <v>45989.0</v>
      </c>
      <c r="B54" s="3">
        <v>1007.6</v>
      </c>
      <c r="C54" s="3">
        <v>1008.92</v>
      </c>
      <c r="D54" s="84">
        <f t="shared" si="35"/>
        <v>1009.93</v>
      </c>
      <c r="E54" s="69">
        <f t="shared" si="36"/>
        <v>1006.48</v>
      </c>
      <c r="F54" s="85">
        <f t="shared" si="37"/>
        <v>1003.63</v>
      </c>
      <c r="G54" s="80">
        <f t="shared" si="38"/>
        <v>1003.26</v>
      </c>
      <c r="H54" s="80">
        <f t="shared" si="39"/>
        <v>1002.895</v>
      </c>
      <c r="I54" s="86">
        <f t="shared" si="6"/>
        <v>1003.024286</v>
      </c>
      <c r="J54" s="87">
        <f t="shared" si="7"/>
        <v>1001.355</v>
      </c>
      <c r="K54" s="72">
        <f t="shared" si="8"/>
        <v>1000.613333</v>
      </c>
      <c r="L54" s="57">
        <f t="shared" si="9"/>
        <v>999.939</v>
      </c>
      <c r="M54" s="57">
        <f t="shared" si="10"/>
        <v>998.5754545</v>
      </c>
      <c r="N54" s="88">
        <f t="shared" si="11"/>
        <v>997.555</v>
      </c>
      <c r="O54" s="64">
        <f t="shared" si="12"/>
        <v>997.1384615</v>
      </c>
      <c r="P54" s="89">
        <f t="shared" si="13"/>
        <v>996.4321429</v>
      </c>
      <c r="Q54" s="90">
        <f t="shared" si="14"/>
        <v>995.7486667</v>
      </c>
      <c r="R54" s="61">
        <f t="shared" si="15"/>
        <v>994.76125</v>
      </c>
      <c r="S54" s="91">
        <f t="shared" si="16"/>
        <v>994.1564706</v>
      </c>
      <c r="T54" s="91">
        <f t="shared" si="17"/>
        <v>993.9372222</v>
      </c>
      <c r="U54" s="91">
        <f t="shared" si="18"/>
        <v>993.7905263</v>
      </c>
      <c r="V54" s="91">
        <f t="shared" si="19"/>
        <v>993.5695</v>
      </c>
    </row>
    <row r="55">
      <c r="A55" s="30">
        <v>45992.0</v>
      </c>
      <c r="B55" s="3">
        <v>1002.1</v>
      </c>
      <c r="C55" s="3">
        <v>1005.65</v>
      </c>
      <c r="D55" s="32">
        <f t="shared" ref="D55:D57" si="40">SUM(C54:C55)/2</f>
        <v>1007.285</v>
      </c>
      <c r="E55" s="32">
        <f t="shared" ref="E55:E57" si="41">SUM(C53:C55)/3</f>
        <v>1008.503333</v>
      </c>
      <c r="F55" s="32">
        <f t="shared" ref="F55:F57" si="42">SUM(C52:C55)/4</f>
        <v>1006.2725</v>
      </c>
      <c r="G55" s="32">
        <f t="shared" ref="G55:G57" si="43">SUM(C51:C55)/5</f>
        <v>1004.034</v>
      </c>
      <c r="H55" s="32">
        <f t="shared" ref="H55:H57" si="44">SUM(C50:C55)/6</f>
        <v>1003.658333</v>
      </c>
      <c r="I55" s="32">
        <f t="shared" si="6"/>
        <v>1003.288571</v>
      </c>
      <c r="J55" s="37">
        <f t="shared" si="7"/>
        <v>1003.3525</v>
      </c>
      <c r="K55" s="32">
        <f t="shared" si="8"/>
        <v>1001.832222</v>
      </c>
      <c r="L55" s="32">
        <f t="shared" si="9"/>
        <v>1001.117</v>
      </c>
      <c r="M55" s="32">
        <f t="shared" si="10"/>
        <v>1000.458182</v>
      </c>
      <c r="N55" s="32">
        <f t="shared" si="11"/>
        <v>999.165</v>
      </c>
      <c r="O55" s="32">
        <f t="shared" si="12"/>
        <v>998.1776923</v>
      </c>
      <c r="P55" s="32">
        <f t="shared" si="13"/>
        <v>997.7464286</v>
      </c>
      <c r="Q55" s="32">
        <f t="shared" si="14"/>
        <v>997.0466667</v>
      </c>
      <c r="R55" s="4">
        <f t="shared" si="15"/>
        <v>996.3675</v>
      </c>
      <c r="S55" s="4">
        <f t="shared" si="16"/>
        <v>995.4017647</v>
      </c>
      <c r="T55" s="4">
        <f t="shared" si="17"/>
        <v>994.795</v>
      </c>
      <c r="U55" s="4">
        <f t="shared" si="18"/>
        <v>994.5536842</v>
      </c>
      <c r="V55" s="4">
        <f t="shared" si="19"/>
        <v>994.3835</v>
      </c>
    </row>
    <row r="56">
      <c r="A56" s="30">
        <v>45993.0</v>
      </c>
      <c r="B56" s="3">
        <v>989.8</v>
      </c>
      <c r="C56" s="3">
        <v>990.24</v>
      </c>
      <c r="D56" s="32">
        <f t="shared" si="40"/>
        <v>997.945</v>
      </c>
      <c r="E56" s="32">
        <f t="shared" si="41"/>
        <v>1001.603333</v>
      </c>
      <c r="F56" s="32">
        <f t="shared" si="42"/>
        <v>1003.9375</v>
      </c>
      <c r="G56" s="32">
        <f t="shared" si="43"/>
        <v>1003.066</v>
      </c>
      <c r="H56" s="32">
        <f t="shared" si="44"/>
        <v>1001.735</v>
      </c>
      <c r="I56" s="32">
        <f t="shared" si="6"/>
        <v>1001.741429</v>
      </c>
      <c r="J56" s="37">
        <f t="shared" si="7"/>
        <v>1001.6575</v>
      </c>
      <c r="K56" s="32">
        <f t="shared" si="8"/>
        <v>1001.895556</v>
      </c>
      <c r="L56" s="32">
        <f t="shared" si="9"/>
        <v>1000.673</v>
      </c>
      <c r="M56" s="32">
        <f t="shared" si="10"/>
        <v>1000.128182</v>
      </c>
      <c r="N56" s="32">
        <f t="shared" si="11"/>
        <v>999.6066667</v>
      </c>
      <c r="O56" s="32">
        <f t="shared" si="12"/>
        <v>998.4784615</v>
      </c>
      <c r="P56" s="32">
        <f t="shared" si="13"/>
        <v>997.6107143</v>
      </c>
      <c r="Q56" s="32">
        <f t="shared" si="14"/>
        <v>997.246</v>
      </c>
      <c r="R56" s="4">
        <f t="shared" si="15"/>
        <v>996.62125</v>
      </c>
      <c r="S56" s="4">
        <f t="shared" si="16"/>
        <v>996.0070588</v>
      </c>
      <c r="T56" s="4">
        <f t="shared" si="17"/>
        <v>995.115</v>
      </c>
      <c r="U56" s="4">
        <f t="shared" si="18"/>
        <v>994.5552632</v>
      </c>
      <c r="V56" s="4">
        <f t="shared" si="19"/>
        <v>994.338</v>
      </c>
    </row>
    <row r="57">
      <c r="A57" s="30">
        <v>45994.0</v>
      </c>
      <c r="B57" s="3">
        <v>1000.5</v>
      </c>
      <c r="C57" s="3">
        <v>993.84</v>
      </c>
      <c r="D57" s="32">
        <f t="shared" si="40"/>
        <v>992.04</v>
      </c>
      <c r="E57" s="32">
        <f t="shared" si="41"/>
        <v>996.5766667</v>
      </c>
      <c r="F57" s="32">
        <f t="shared" si="42"/>
        <v>999.6625</v>
      </c>
      <c r="G57" s="32">
        <f t="shared" si="43"/>
        <v>1001.918</v>
      </c>
      <c r="H57" s="32">
        <f t="shared" si="44"/>
        <v>1001.528333</v>
      </c>
      <c r="I57" s="32">
        <f t="shared" si="6"/>
        <v>1000.607143</v>
      </c>
      <c r="J57" s="37">
        <f t="shared" si="7"/>
        <v>1000.75375</v>
      </c>
      <c r="K57" s="32">
        <f t="shared" si="8"/>
        <v>1000.788889</v>
      </c>
      <c r="L57" s="32">
        <f t="shared" si="9"/>
        <v>1001.09</v>
      </c>
      <c r="M57" s="32">
        <f t="shared" si="10"/>
        <v>1000.051818</v>
      </c>
      <c r="N57" s="32">
        <f t="shared" si="11"/>
        <v>999.6041667</v>
      </c>
      <c r="O57" s="32">
        <f t="shared" si="12"/>
        <v>999.1630769</v>
      </c>
      <c r="P57" s="32">
        <f t="shared" si="13"/>
        <v>998.1471429</v>
      </c>
      <c r="Q57" s="32">
        <f t="shared" si="14"/>
        <v>997.3593333</v>
      </c>
      <c r="R57" s="4">
        <f t="shared" si="15"/>
        <v>997.033125</v>
      </c>
      <c r="S57" s="4">
        <f t="shared" si="16"/>
        <v>996.4576471</v>
      </c>
      <c r="T57" s="4">
        <f t="shared" si="17"/>
        <v>995.8866667</v>
      </c>
      <c r="U57" s="4">
        <f t="shared" si="18"/>
        <v>995.0478947</v>
      </c>
      <c r="V57" s="4">
        <f t="shared" si="19"/>
        <v>994.5195</v>
      </c>
    </row>
    <row r="58">
      <c r="A58" s="30">
        <v>45995.0</v>
      </c>
      <c r="B58" s="3">
        <v>997.2</v>
      </c>
      <c r="C58" s="3">
        <v>998.28</v>
      </c>
      <c r="D58" s="72">
        <f>SUM(C57:C58)/2</f>
        <v>996.06</v>
      </c>
      <c r="E58" s="85">
        <f>SUM(C56:C58)/3</f>
        <v>994.12</v>
      </c>
      <c r="F58" s="79">
        <f>SUM(C55:C58)/4</f>
        <v>997.0025</v>
      </c>
      <c r="G58" s="92">
        <f>SUM(C54:C58)/5</f>
        <v>999.386</v>
      </c>
      <c r="H58" s="92">
        <f>SUM(C53:C58)/6</f>
        <v>1001.311667</v>
      </c>
      <c r="I58" s="93">
        <f t="shared" si="6"/>
        <v>1001.064286</v>
      </c>
      <c r="J58" s="85">
        <f t="shared" si="7"/>
        <v>1000.31625</v>
      </c>
      <c r="K58" s="80">
        <f t="shared" si="8"/>
        <v>1000.478889</v>
      </c>
      <c r="L58" s="56">
        <f t="shared" si="9"/>
        <v>1000.538</v>
      </c>
      <c r="M58" s="86">
        <f t="shared" si="10"/>
        <v>1000.834545</v>
      </c>
      <c r="N58" s="81">
        <f t="shared" si="11"/>
        <v>999.9041667</v>
      </c>
      <c r="O58" s="72">
        <f t="shared" si="12"/>
        <v>999.5023077</v>
      </c>
      <c r="P58" s="82">
        <f t="shared" si="13"/>
        <v>999.1</v>
      </c>
      <c r="Q58" s="57">
        <f t="shared" si="14"/>
        <v>998.156</v>
      </c>
      <c r="R58" s="88">
        <f t="shared" si="15"/>
        <v>997.416875</v>
      </c>
      <c r="S58" s="65">
        <f t="shared" si="16"/>
        <v>997.1064706</v>
      </c>
      <c r="T58" s="73">
        <f t="shared" si="17"/>
        <v>996.5588889</v>
      </c>
      <c r="U58" s="63">
        <f t="shared" si="18"/>
        <v>996.0126316</v>
      </c>
      <c r="V58" s="90">
        <f t="shared" si="19"/>
        <v>995.2095</v>
      </c>
    </row>
    <row r="59">
      <c r="A59" s="30">
        <v>45996.0</v>
      </c>
      <c r="B59" s="3">
        <v>1003.3</v>
      </c>
      <c r="C59" s="3">
        <v>1000.85</v>
      </c>
      <c r="D59" s="32">
        <f t="shared" ref="D59:D63" si="45">SUM(C58:C59)/2</f>
        <v>999.565</v>
      </c>
      <c r="E59" s="32">
        <f t="shared" ref="E59:E63" si="46">SUM(C57:C59)/3</f>
        <v>997.6566667</v>
      </c>
      <c r="F59" s="32">
        <f t="shared" ref="F59:F63" si="47">SUM(C56:C59)/4</f>
        <v>995.8025</v>
      </c>
      <c r="G59" s="32">
        <f t="shared" ref="G59:G63" si="48">SUM(C55:C59)/5</f>
        <v>997.772</v>
      </c>
      <c r="H59" s="32">
        <f t="shared" ref="H59:H63" si="49">SUM(C54:C59)/6</f>
        <v>999.63</v>
      </c>
      <c r="I59" s="32">
        <f t="shared" si="6"/>
        <v>1001.245714</v>
      </c>
      <c r="J59" s="37">
        <f t="shared" si="7"/>
        <v>1001.0375</v>
      </c>
      <c r="K59" s="32">
        <f t="shared" si="8"/>
        <v>1000.375556</v>
      </c>
      <c r="L59" s="32">
        <f t="shared" si="9"/>
        <v>1000.516</v>
      </c>
      <c r="M59" s="32">
        <f t="shared" si="10"/>
        <v>1000.566364</v>
      </c>
      <c r="N59" s="32">
        <f t="shared" si="11"/>
        <v>1000.835833</v>
      </c>
      <c r="O59" s="32">
        <f t="shared" si="12"/>
        <v>999.9769231</v>
      </c>
      <c r="P59" s="32">
        <f t="shared" si="13"/>
        <v>999.5985714</v>
      </c>
      <c r="Q59" s="32">
        <f t="shared" si="14"/>
        <v>999.2166667</v>
      </c>
      <c r="R59" s="4">
        <f t="shared" si="15"/>
        <v>998.324375</v>
      </c>
      <c r="S59" s="4">
        <f t="shared" si="16"/>
        <v>997.6188235</v>
      </c>
      <c r="T59" s="4">
        <f t="shared" si="17"/>
        <v>997.3144444</v>
      </c>
      <c r="U59" s="4">
        <f t="shared" si="18"/>
        <v>996.7847368</v>
      </c>
      <c r="V59" s="4">
        <f t="shared" si="19"/>
        <v>996.2545</v>
      </c>
    </row>
    <row r="60">
      <c r="A60" s="280">
        <v>45999.0</v>
      </c>
      <c r="B60" s="3">
        <v>1003.1</v>
      </c>
      <c r="C60" s="3">
        <v>1002.2</v>
      </c>
      <c r="D60" s="32">
        <f t="shared" si="45"/>
        <v>1001.525</v>
      </c>
      <c r="E60" s="32">
        <f t="shared" si="46"/>
        <v>1000.443333</v>
      </c>
      <c r="F60" s="32">
        <f t="shared" si="47"/>
        <v>998.7925</v>
      </c>
      <c r="G60" s="32">
        <f t="shared" si="48"/>
        <v>997.082</v>
      </c>
      <c r="H60" s="32">
        <f t="shared" si="49"/>
        <v>998.51</v>
      </c>
      <c r="I60" s="32">
        <f t="shared" si="6"/>
        <v>999.9971429</v>
      </c>
      <c r="J60" s="37">
        <f t="shared" si="7"/>
        <v>1001.365</v>
      </c>
      <c r="K60" s="32">
        <f t="shared" si="8"/>
        <v>1001.166667</v>
      </c>
      <c r="L60" s="32">
        <f t="shared" si="9"/>
        <v>1000.558</v>
      </c>
      <c r="M60" s="32">
        <f t="shared" si="10"/>
        <v>1000.669091</v>
      </c>
      <c r="N60" s="32">
        <f t="shared" si="11"/>
        <v>1000.7025</v>
      </c>
      <c r="O60" s="32">
        <f t="shared" si="12"/>
        <v>1000.940769</v>
      </c>
      <c r="P60" s="32">
        <f t="shared" si="13"/>
        <v>1000.135714</v>
      </c>
      <c r="Q60" s="32">
        <f t="shared" si="14"/>
        <v>999.772</v>
      </c>
      <c r="R60" s="4">
        <f t="shared" si="15"/>
        <v>999.403125</v>
      </c>
      <c r="S60" s="4">
        <f t="shared" si="16"/>
        <v>998.5523529</v>
      </c>
      <c r="T60" s="4">
        <f t="shared" si="17"/>
        <v>997.8733333</v>
      </c>
      <c r="U60" s="4">
        <f t="shared" si="18"/>
        <v>997.5715789</v>
      </c>
      <c r="V60" s="4">
        <f t="shared" si="19"/>
        <v>997.0555</v>
      </c>
    </row>
    <row r="61">
      <c r="A61" s="30">
        <v>46000.0</v>
      </c>
      <c r="B61" s="3">
        <v>997.1</v>
      </c>
      <c r="C61" s="3">
        <v>998.68</v>
      </c>
      <c r="D61" s="32">
        <f t="shared" si="45"/>
        <v>1000.44</v>
      </c>
      <c r="E61" s="32">
        <f t="shared" si="46"/>
        <v>1000.576667</v>
      </c>
      <c r="F61" s="32">
        <f t="shared" si="47"/>
        <v>1000.0025</v>
      </c>
      <c r="G61" s="32">
        <f t="shared" si="48"/>
        <v>998.77</v>
      </c>
      <c r="H61" s="32">
        <f t="shared" si="49"/>
        <v>997.3483333</v>
      </c>
      <c r="I61" s="32">
        <f t="shared" si="6"/>
        <v>998.5342857</v>
      </c>
      <c r="J61" s="37">
        <f t="shared" si="7"/>
        <v>999.8325</v>
      </c>
      <c r="K61" s="32">
        <f t="shared" si="8"/>
        <v>1001.066667</v>
      </c>
      <c r="L61" s="32">
        <f t="shared" si="9"/>
        <v>1000.918</v>
      </c>
      <c r="M61" s="32">
        <f t="shared" si="10"/>
        <v>1000.387273</v>
      </c>
      <c r="N61" s="32">
        <f t="shared" si="11"/>
        <v>1000.503333</v>
      </c>
      <c r="O61" s="32">
        <f t="shared" si="12"/>
        <v>1000.546923</v>
      </c>
      <c r="P61" s="32">
        <f t="shared" si="13"/>
        <v>1000.779286</v>
      </c>
      <c r="Q61" s="32">
        <f t="shared" si="14"/>
        <v>1000.038667</v>
      </c>
      <c r="R61" s="4">
        <f t="shared" si="15"/>
        <v>999.70375</v>
      </c>
      <c r="S61" s="4">
        <f t="shared" si="16"/>
        <v>999.3605882</v>
      </c>
      <c r="T61" s="4">
        <f t="shared" si="17"/>
        <v>998.5594444</v>
      </c>
      <c r="U61" s="4">
        <f t="shared" si="18"/>
        <v>997.9157895</v>
      </c>
      <c r="V61" s="4">
        <f t="shared" si="19"/>
        <v>997.627</v>
      </c>
    </row>
    <row r="62">
      <c r="A62" s="30">
        <v>46001.0</v>
      </c>
      <c r="B62" s="3">
        <v>989.8</v>
      </c>
      <c r="C62" s="3">
        <v>990.9</v>
      </c>
      <c r="D62" s="32">
        <f t="shared" si="45"/>
        <v>994.79</v>
      </c>
      <c r="E62" s="32">
        <f t="shared" si="46"/>
        <v>997.26</v>
      </c>
      <c r="F62" s="32">
        <f t="shared" si="47"/>
        <v>998.1575</v>
      </c>
      <c r="G62" s="32">
        <f t="shared" si="48"/>
        <v>998.182</v>
      </c>
      <c r="H62" s="32">
        <f t="shared" si="49"/>
        <v>997.4583333</v>
      </c>
      <c r="I62" s="32">
        <f t="shared" si="6"/>
        <v>996.4271429</v>
      </c>
      <c r="J62" s="37">
        <f t="shared" si="7"/>
        <v>997.58</v>
      </c>
      <c r="K62" s="32">
        <f t="shared" si="8"/>
        <v>998.84</v>
      </c>
      <c r="L62" s="32">
        <f t="shared" si="9"/>
        <v>1000.05</v>
      </c>
      <c r="M62" s="32">
        <f t="shared" si="10"/>
        <v>1000.007273</v>
      </c>
      <c r="N62" s="32">
        <f t="shared" si="11"/>
        <v>999.5966667</v>
      </c>
      <c r="O62" s="32">
        <f t="shared" si="12"/>
        <v>999.7646154</v>
      </c>
      <c r="P62" s="32">
        <f t="shared" si="13"/>
        <v>999.8578571</v>
      </c>
      <c r="Q62" s="32">
        <f t="shared" si="14"/>
        <v>1000.120667</v>
      </c>
      <c r="R62" s="4">
        <f t="shared" si="15"/>
        <v>999.4675</v>
      </c>
      <c r="S62" s="4">
        <f t="shared" si="16"/>
        <v>999.1858824</v>
      </c>
      <c r="T62" s="4">
        <f t="shared" si="17"/>
        <v>998.8905556</v>
      </c>
      <c r="U62" s="4">
        <f t="shared" si="18"/>
        <v>998.1563158</v>
      </c>
      <c r="V62" s="4">
        <f t="shared" si="19"/>
        <v>997.565</v>
      </c>
    </row>
    <row r="63">
      <c r="A63" s="30">
        <v>46002.0</v>
      </c>
      <c r="B63" s="3">
        <v>1000.3</v>
      </c>
      <c r="C63" s="3">
        <v>996.96</v>
      </c>
      <c r="D63" s="32">
        <f t="shared" si="45"/>
        <v>993.93</v>
      </c>
      <c r="E63" s="32">
        <f t="shared" si="46"/>
        <v>995.5133333</v>
      </c>
      <c r="F63" s="32">
        <f t="shared" si="47"/>
        <v>997.185</v>
      </c>
      <c r="G63" s="32">
        <f t="shared" si="48"/>
        <v>997.918</v>
      </c>
      <c r="H63" s="32">
        <f t="shared" si="49"/>
        <v>997.9783333</v>
      </c>
      <c r="I63" s="32">
        <f t="shared" si="6"/>
        <v>997.3871429</v>
      </c>
      <c r="J63" s="37">
        <f t="shared" si="7"/>
        <v>996.49375</v>
      </c>
      <c r="K63" s="32">
        <f t="shared" si="8"/>
        <v>997.5111111</v>
      </c>
      <c r="L63" s="32">
        <f t="shared" si="9"/>
        <v>998.652</v>
      </c>
      <c r="M63" s="32">
        <f t="shared" si="10"/>
        <v>999.7690909</v>
      </c>
      <c r="N63" s="32">
        <f t="shared" si="11"/>
        <v>999.7533333</v>
      </c>
      <c r="O63" s="32">
        <f t="shared" si="12"/>
        <v>999.3938462</v>
      </c>
      <c r="P63" s="32">
        <f t="shared" si="13"/>
        <v>999.5642857</v>
      </c>
      <c r="Q63" s="32">
        <f t="shared" si="14"/>
        <v>999.6646667</v>
      </c>
      <c r="R63" s="4">
        <f t="shared" si="15"/>
        <v>999.923125</v>
      </c>
      <c r="S63" s="4">
        <f t="shared" si="16"/>
        <v>999.32</v>
      </c>
      <c r="T63" s="4">
        <f t="shared" si="17"/>
        <v>999.0622222</v>
      </c>
      <c r="U63" s="4">
        <f t="shared" si="18"/>
        <v>998.7889474</v>
      </c>
      <c r="V63" s="4">
        <f t="shared" si="19"/>
        <v>998.0965</v>
      </c>
    </row>
    <row r="64">
      <c r="A64" s="30">
        <v>46003.0</v>
      </c>
      <c r="B64" s="3">
        <v>1001.5</v>
      </c>
      <c r="C64" s="3">
        <v>1001.52</v>
      </c>
      <c r="D64" s="206">
        <f>SUM(C63:C64)/2</f>
        <v>999.24</v>
      </c>
      <c r="E64" s="206">
        <f>SUM(C62:C64)/3</f>
        <v>996.46</v>
      </c>
      <c r="F64" s="91">
        <f>SUM(C61:C64)/4</f>
        <v>997.015</v>
      </c>
      <c r="G64" s="63">
        <f>SUM(C60:C64)/5</f>
        <v>998.052</v>
      </c>
      <c r="H64" s="73">
        <f>SUM(C59:C64)/6</f>
        <v>998.5183333</v>
      </c>
      <c r="I64" s="73">
        <f t="shared" si="6"/>
        <v>998.4842857</v>
      </c>
      <c r="J64" s="58">
        <f t="shared" si="7"/>
        <v>997.90375</v>
      </c>
      <c r="K64" s="88">
        <f t="shared" si="8"/>
        <v>997.0522222</v>
      </c>
      <c r="L64" s="82">
        <f t="shared" si="9"/>
        <v>997.912</v>
      </c>
      <c r="M64" s="81">
        <f t="shared" si="10"/>
        <v>998.9127273</v>
      </c>
      <c r="N64" s="86">
        <f t="shared" si="11"/>
        <v>999.915</v>
      </c>
      <c r="O64" s="72">
        <f t="shared" si="12"/>
        <v>999.8892308</v>
      </c>
      <c r="P64" s="72">
        <f t="shared" si="13"/>
        <v>999.5457143</v>
      </c>
      <c r="Q64" s="72">
        <f t="shared" si="14"/>
        <v>999.6946667</v>
      </c>
      <c r="R64" s="72">
        <f t="shared" si="15"/>
        <v>999.780625</v>
      </c>
      <c r="S64" s="82">
        <f t="shared" si="16"/>
        <v>1000.017059</v>
      </c>
      <c r="T64" s="57">
        <f t="shared" si="17"/>
        <v>999.4422222</v>
      </c>
      <c r="U64" s="57">
        <f t="shared" si="18"/>
        <v>999.1915789</v>
      </c>
      <c r="V64" s="88">
        <f t="shared" si="19"/>
        <v>998.9255</v>
      </c>
    </row>
    <row r="65">
      <c r="A65" s="30">
        <v>46006.0</v>
      </c>
      <c r="B65" s="3">
        <v>996.1</v>
      </c>
      <c r="C65" s="3">
        <v>995.94</v>
      </c>
      <c r="D65" s="32">
        <f t="shared" ref="D65:D78" si="50">SUM(C64:C65)/2</f>
        <v>998.73</v>
      </c>
      <c r="E65" s="32">
        <f t="shared" ref="E65:E78" si="51">SUM(C63:C65)/3</f>
        <v>998.14</v>
      </c>
      <c r="F65" s="32">
        <f t="shared" ref="F65:F78" si="52">SUM(C62:C65)/4</f>
        <v>996.33</v>
      </c>
      <c r="G65" s="32">
        <f t="shared" ref="G65:G78" si="53">SUM(C61:C65)/5</f>
        <v>996.8</v>
      </c>
      <c r="H65" s="32">
        <f t="shared" ref="H65:H78" si="54">SUM(C60:C65)/6</f>
        <v>997.7</v>
      </c>
      <c r="I65" s="32">
        <f t="shared" si="6"/>
        <v>998.15</v>
      </c>
      <c r="J65" s="37">
        <f t="shared" si="7"/>
        <v>998.16625</v>
      </c>
      <c r="K65" s="32">
        <f t="shared" si="8"/>
        <v>997.6855556</v>
      </c>
      <c r="L65" s="32">
        <f t="shared" si="9"/>
        <v>996.941</v>
      </c>
      <c r="M65" s="32">
        <f t="shared" si="10"/>
        <v>997.7327273</v>
      </c>
      <c r="N65" s="32">
        <f t="shared" si="11"/>
        <v>998.665</v>
      </c>
      <c r="O65" s="32">
        <f t="shared" si="12"/>
        <v>999.6092308</v>
      </c>
      <c r="P65" s="32">
        <f t="shared" si="13"/>
        <v>999.6071429</v>
      </c>
      <c r="Q65" s="32">
        <f t="shared" si="14"/>
        <v>999.3053333</v>
      </c>
      <c r="R65" s="4">
        <f t="shared" si="15"/>
        <v>999.46</v>
      </c>
      <c r="S65" s="4">
        <f t="shared" si="16"/>
        <v>999.5547059</v>
      </c>
      <c r="T65" s="4">
        <f t="shared" si="17"/>
        <v>999.7905556</v>
      </c>
      <c r="U65" s="4">
        <f t="shared" si="18"/>
        <v>999.2578947</v>
      </c>
      <c r="V65" s="4">
        <f t="shared" si="19"/>
        <v>999.029</v>
      </c>
    </row>
    <row r="66">
      <c r="A66" s="30">
        <v>46007.0</v>
      </c>
      <c r="B66" s="3">
        <v>994.3</v>
      </c>
      <c r="C66" s="3">
        <v>994.74</v>
      </c>
      <c r="D66" s="32">
        <f t="shared" si="50"/>
        <v>995.34</v>
      </c>
      <c r="E66" s="32">
        <f t="shared" si="51"/>
        <v>997.4</v>
      </c>
      <c r="F66" s="32">
        <f t="shared" si="52"/>
        <v>997.29</v>
      </c>
      <c r="G66" s="32">
        <f t="shared" si="53"/>
        <v>996.012</v>
      </c>
      <c r="H66" s="32">
        <f t="shared" si="54"/>
        <v>996.4566667</v>
      </c>
      <c r="I66" s="32">
        <f t="shared" si="6"/>
        <v>997.2771429</v>
      </c>
      <c r="J66" s="37">
        <f t="shared" si="7"/>
        <v>997.72375</v>
      </c>
      <c r="K66" s="32">
        <f t="shared" si="8"/>
        <v>997.7855556</v>
      </c>
      <c r="L66" s="32">
        <f t="shared" si="9"/>
        <v>997.391</v>
      </c>
      <c r="M66" s="32">
        <f t="shared" si="10"/>
        <v>996.7409091</v>
      </c>
      <c r="N66" s="32">
        <f t="shared" si="11"/>
        <v>997.4833333</v>
      </c>
      <c r="O66" s="32">
        <f t="shared" si="12"/>
        <v>998.3630769</v>
      </c>
      <c r="P66" s="32">
        <f t="shared" si="13"/>
        <v>999.2614286</v>
      </c>
      <c r="Q66" s="32">
        <f t="shared" si="14"/>
        <v>999.2826667</v>
      </c>
      <c r="R66" s="4">
        <f t="shared" si="15"/>
        <v>999.02</v>
      </c>
      <c r="S66" s="4">
        <f t="shared" si="16"/>
        <v>999.1823529</v>
      </c>
      <c r="T66" s="4">
        <f t="shared" si="17"/>
        <v>999.2872222</v>
      </c>
      <c r="U66" s="4">
        <f t="shared" si="18"/>
        <v>999.5247368</v>
      </c>
      <c r="V66" s="4">
        <f t="shared" si="19"/>
        <v>999.032</v>
      </c>
    </row>
    <row r="67">
      <c r="A67" s="30">
        <v>46008.0</v>
      </c>
      <c r="B67" s="3">
        <v>984.0</v>
      </c>
      <c r="C67" s="3">
        <v>985.21</v>
      </c>
      <c r="D67" s="32">
        <f t="shared" si="50"/>
        <v>989.975</v>
      </c>
      <c r="E67" s="32">
        <f t="shared" si="51"/>
        <v>991.9633333</v>
      </c>
      <c r="F67" s="32">
        <f t="shared" si="52"/>
        <v>994.3525</v>
      </c>
      <c r="G67" s="32">
        <f t="shared" si="53"/>
        <v>994.874</v>
      </c>
      <c r="H67" s="32">
        <f t="shared" si="54"/>
        <v>994.2116667</v>
      </c>
      <c r="I67" s="32">
        <f t="shared" si="6"/>
        <v>994.85</v>
      </c>
      <c r="J67" s="37">
        <f t="shared" si="7"/>
        <v>995.76875</v>
      </c>
      <c r="K67" s="32">
        <f t="shared" si="8"/>
        <v>996.3333333</v>
      </c>
      <c r="L67" s="32">
        <f t="shared" si="9"/>
        <v>996.528</v>
      </c>
      <c r="M67" s="32">
        <f t="shared" si="10"/>
        <v>996.2836364</v>
      </c>
      <c r="N67" s="32">
        <f t="shared" si="11"/>
        <v>995.78</v>
      </c>
      <c r="O67" s="32">
        <f t="shared" si="12"/>
        <v>996.5392308</v>
      </c>
      <c r="P67" s="32">
        <f t="shared" si="13"/>
        <v>997.4235714</v>
      </c>
      <c r="Q67" s="32">
        <f t="shared" si="14"/>
        <v>998.3246667</v>
      </c>
      <c r="R67" s="4">
        <f t="shared" si="15"/>
        <v>998.403125</v>
      </c>
      <c r="S67" s="4">
        <f t="shared" si="16"/>
        <v>998.2076471</v>
      </c>
      <c r="T67" s="4">
        <f t="shared" si="17"/>
        <v>998.4061111</v>
      </c>
      <c r="U67" s="4">
        <f t="shared" si="18"/>
        <v>998.5463158</v>
      </c>
      <c r="V67" s="4">
        <f t="shared" si="19"/>
        <v>998.809</v>
      </c>
    </row>
    <row r="68">
      <c r="A68" s="30">
        <v>46009.0</v>
      </c>
      <c r="B68" s="3">
        <v>979.7</v>
      </c>
      <c r="C68" s="3">
        <v>981.47</v>
      </c>
      <c r="D68" s="32">
        <f t="shared" si="50"/>
        <v>983.34</v>
      </c>
      <c r="E68" s="32">
        <f t="shared" si="51"/>
        <v>987.14</v>
      </c>
      <c r="F68" s="32">
        <f t="shared" si="52"/>
        <v>989.34</v>
      </c>
      <c r="G68" s="32">
        <f t="shared" si="53"/>
        <v>991.776</v>
      </c>
      <c r="H68" s="32">
        <f t="shared" si="54"/>
        <v>992.64</v>
      </c>
      <c r="I68" s="32">
        <f t="shared" si="6"/>
        <v>992.3914286</v>
      </c>
      <c r="J68" s="37">
        <f t="shared" si="7"/>
        <v>993.1775</v>
      </c>
      <c r="K68" s="32">
        <f t="shared" si="8"/>
        <v>994.18</v>
      </c>
      <c r="L68" s="32">
        <f t="shared" si="9"/>
        <v>994.847</v>
      </c>
      <c r="M68" s="32">
        <f t="shared" si="10"/>
        <v>995.1590909</v>
      </c>
      <c r="N68" s="32">
        <f t="shared" si="11"/>
        <v>995.0491667</v>
      </c>
      <c r="O68" s="32">
        <f t="shared" si="12"/>
        <v>994.6792308</v>
      </c>
      <c r="P68" s="32">
        <f t="shared" si="13"/>
        <v>995.4628571</v>
      </c>
      <c r="Q68" s="32">
        <f t="shared" si="14"/>
        <v>996.36</v>
      </c>
      <c r="R68" s="4">
        <f t="shared" si="15"/>
        <v>997.27125</v>
      </c>
      <c r="S68" s="4">
        <f t="shared" si="16"/>
        <v>997.4070588</v>
      </c>
      <c r="T68" s="4">
        <f t="shared" si="17"/>
        <v>997.2777778</v>
      </c>
      <c r="U68" s="4">
        <f t="shared" si="18"/>
        <v>997.5147368</v>
      </c>
      <c r="V68" s="4">
        <f t="shared" si="19"/>
        <v>997.6925</v>
      </c>
    </row>
    <row r="69">
      <c r="A69" s="30">
        <v>46010.0</v>
      </c>
      <c r="B69" s="3">
        <v>985.5</v>
      </c>
      <c r="C69" s="3">
        <v>984.9</v>
      </c>
      <c r="D69" s="32">
        <f t="shared" si="50"/>
        <v>983.185</v>
      </c>
      <c r="E69" s="32">
        <f t="shared" si="51"/>
        <v>983.86</v>
      </c>
      <c r="F69" s="32">
        <f t="shared" si="52"/>
        <v>986.58</v>
      </c>
      <c r="G69" s="32">
        <f t="shared" si="53"/>
        <v>988.452</v>
      </c>
      <c r="H69" s="32">
        <f t="shared" si="54"/>
        <v>990.63</v>
      </c>
      <c r="I69" s="32">
        <f t="shared" si="6"/>
        <v>991.5342857</v>
      </c>
      <c r="J69" s="37">
        <f t="shared" si="7"/>
        <v>991.455</v>
      </c>
      <c r="K69" s="32">
        <f t="shared" si="8"/>
        <v>992.2577778</v>
      </c>
      <c r="L69" s="32">
        <f t="shared" si="9"/>
        <v>993.252</v>
      </c>
      <c r="M69" s="32">
        <f t="shared" si="10"/>
        <v>993.9427273</v>
      </c>
      <c r="N69" s="32">
        <f t="shared" si="11"/>
        <v>994.3041667</v>
      </c>
      <c r="O69" s="32">
        <f t="shared" si="12"/>
        <v>994.2684615</v>
      </c>
      <c r="P69" s="32">
        <f t="shared" si="13"/>
        <v>993.9807143</v>
      </c>
      <c r="Q69" s="32">
        <f t="shared" si="14"/>
        <v>994.7586667</v>
      </c>
      <c r="R69" s="4">
        <f t="shared" si="15"/>
        <v>995.64375</v>
      </c>
      <c r="S69" s="4">
        <f t="shared" si="16"/>
        <v>996.5435294</v>
      </c>
      <c r="T69" s="4">
        <f t="shared" si="17"/>
        <v>996.7122222</v>
      </c>
      <c r="U69" s="4">
        <f t="shared" si="18"/>
        <v>996.6263158</v>
      </c>
      <c r="V69" s="4">
        <f t="shared" si="19"/>
        <v>996.884</v>
      </c>
    </row>
    <row r="70">
      <c r="A70" s="30">
        <v>46013.0</v>
      </c>
      <c r="B70" s="3">
        <v>987.7</v>
      </c>
      <c r="C70" s="3">
        <v>987.62</v>
      </c>
      <c r="D70" s="32">
        <f t="shared" si="50"/>
        <v>986.26</v>
      </c>
      <c r="E70" s="32">
        <f t="shared" si="51"/>
        <v>984.6633333</v>
      </c>
      <c r="F70" s="32">
        <f t="shared" si="52"/>
        <v>984.8</v>
      </c>
      <c r="G70" s="32">
        <f t="shared" si="53"/>
        <v>986.788</v>
      </c>
      <c r="H70" s="32">
        <f t="shared" si="54"/>
        <v>988.3133333</v>
      </c>
      <c r="I70" s="32">
        <f t="shared" si="6"/>
        <v>990.2</v>
      </c>
      <c r="J70" s="37">
        <f t="shared" si="7"/>
        <v>991.045</v>
      </c>
      <c r="K70" s="32">
        <f t="shared" si="8"/>
        <v>991.0288889</v>
      </c>
      <c r="L70" s="32">
        <f t="shared" si="9"/>
        <v>991.794</v>
      </c>
      <c r="M70" s="32">
        <f t="shared" si="10"/>
        <v>992.74</v>
      </c>
      <c r="N70" s="32">
        <f t="shared" si="11"/>
        <v>993.4158333</v>
      </c>
      <c r="O70" s="32">
        <f t="shared" si="12"/>
        <v>993.79</v>
      </c>
      <c r="P70" s="32">
        <f t="shared" si="13"/>
        <v>993.7935714</v>
      </c>
      <c r="Q70" s="32">
        <f t="shared" si="14"/>
        <v>993.5566667</v>
      </c>
      <c r="R70" s="4">
        <f t="shared" si="15"/>
        <v>994.3125</v>
      </c>
      <c r="S70" s="4">
        <f t="shared" si="16"/>
        <v>995.1717647</v>
      </c>
      <c r="T70" s="4">
        <f t="shared" si="17"/>
        <v>996.0477778</v>
      </c>
      <c r="U70" s="4">
        <f t="shared" si="18"/>
        <v>996.2336842</v>
      </c>
      <c r="V70" s="4">
        <f t="shared" si="19"/>
        <v>996.176</v>
      </c>
    </row>
    <row r="71">
      <c r="A71" s="30">
        <v>46014.0</v>
      </c>
      <c r="B71" s="3">
        <v>996.6</v>
      </c>
      <c r="C71" s="3">
        <v>994.81</v>
      </c>
      <c r="D71" s="32">
        <f t="shared" si="50"/>
        <v>991.215</v>
      </c>
      <c r="E71" s="32">
        <f t="shared" si="51"/>
        <v>989.11</v>
      </c>
      <c r="F71" s="32">
        <f t="shared" si="52"/>
        <v>987.2</v>
      </c>
      <c r="G71" s="32">
        <f t="shared" si="53"/>
        <v>986.802</v>
      </c>
      <c r="H71" s="32">
        <f t="shared" si="54"/>
        <v>988.125</v>
      </c>
      <c r="I71" s="32">
        <f t="shared" si="6"/>
        <v>989.2414286</v>
      </c>
      <c r="J71" s="37">
        <f t="shared" si="7"/>
        <v>990.77625</v>
      </c>
      <c r="K71" s="32">
        <f t="shared" si="8"/>
        <v>991.4633333</v>
      </c>
      <c r="L71" s="32">
        <f t="shared" si="9"/>
        <v>991.407</v>
      </c>
      <c r="M71" s="32">
        <f t="shared" si="10"/>
        <v>992.0681818</v>
      </c>
      <c r="N71" s="32">
        <f t="shared" si="11"/>
        <v>992.9125</v>
      </c>
      <c r="O71" s="32">
        <f t="shared" si="12"/>
        <v>993.5230769</v>
      </c>
      <c r="P71" s="32">
        <f t="shared" si="13"/>
        <v>993.8628571</v>
      </c>
      <c r="Q71" s="32">
        <f t="shared" si="14"/>
        <v>993.8613333</v>
      </c>
      <c r="R71" s="4">
        <f t="shared" si="15"/>
        <v>993.635</v>
      </c>
      <c r="S71" s="4">
        <f t="shared" si="16"/>
        <v>994.3417647</v>
      </c>
      <c r="T71" s="4">
        <f t="shared" si="17"/>
        <v>995.1516667</v>
      </c>
      <c r="U71" s="4">
        <f t="shared" si="18"/>
        <v>995.9826316</v>
      </c>
      <c r="V71" s="4">
        <f t="shared" si="19"/>
        <v>996.1625</v>
      </c>
    </row>
    <row r="72">
      <c r="A72" s="30">
        <v>46015.0</v>
      </c>
      <c r="B72" s="3">
        <v>997.2</v>
      </c>
      <c r="C72" s="3">
        <v>996.33</v>
      </c>
      <c r="D72" s="32">
        <f t="shared" si="50"/>
        <v>995.57</v>
      </c>
      <c r="E72" s="32">
        <f t="shared" si="51"/>
        <v>992.92</v>
      </c>
      <c r="F72" s="32">
        <f t="shared" si="52"/>
        <v>990.915</v>
      </c>
      <c r="G72" s="32">
        <f t="shared" si="53"/>
        <v>989.026</v>
      </c>
      <c r="H72" s="32">
        <f t="shared" si="54"/>
        <v>988.39</v>
      </c>
      <c r="I72" s="32">
        <f t="shared" si="6"/>
        <v>989.2971429</v>
      </c>
      <c r="J72" s="37">
        <f t="shared" si="7"/>
        <v>990.1275</v>
      </c>
      <c r="K72" s="32">
        <f t="shared" si="8"/>
        <v>991.3933333</v>
      </c>
      <c r="L72" s="32">
        <f t="shared" si="9"/>
        <v>991.95</v>
      </c>
      <c r="M72" s="32">
        <f t="shared" si="10"/>
        <v>991.8545455</v>
      </c>
      <c r="N72" s="32">
        <f t="shared" si="11"/>
        <v>992.4233333</v>
      </c>
      <c r="O72" s="32">
        <f t="shared" si="12"/>
        <v>993.1753846</v>
      </c>
      <c r="P72" s="32">
        <f t="shared" si="13"/>
        <v>993.7235714</v>
      </c>
      <c r="Q72" s="32">
        <f t="shared" si="14"/>
        <v>994.0273333</v>
      </c>
      <c r="R72" s="4">
        <f t="shared" si="15"/>
        <v>994.015625</v>
      </c>
      <c r="S72" s="4">
        <f t="shared" si="16"/>
        <v>993.7935294</v>
      </c>
      <c r="T72" s="4">
        <f t="shared" si="17"/>
        <v>994.4522222</v>
      </c>
      <c r="U72" s="4">
        <f t="shared" si="18"/>
        <v>995.2136842</v>
      </c>
      <c r="V72" s="4">
        <f t="shared" si="19"/>
        <v>996</v>
      </c>
    </row>
    <row r="73">
      <c r="A73" s="30">
        <v>46017.0</v>
      </c>
      <c r="B73" s="3">
        <v>992.1</v>
      </c>
      <c r="C73" s="3">
        <v>992.31</v>
      </c>
      <c r="D73" s="32">
        <f t="shared" si="50"/>
        <v>994.32</v>
      </c>
      <c r="E73" s="32">
        <f t="shared" si="51"/>
        <v>994.4833333</v>
      </c>
      <c r="F73" s="32">
        <f t="shared" si="52"/>
        <v>992.7675</v>
      </c>
      <c r="G73" s="32">
        <f t="shared" si="53"/>
        <v>991.194</v>
      </c>
      <c r="H73" s="32">
        <f t="shared" si="54"/>
        <v>989.5733333</v>
      </c>
      <c r="I73" s="32">
        <f t="shared" si="6"/>
        <v>988.95</v>
      </c>
      <c r="J73" s="37">
        <f t="shared" si="7"/>
        <v>989.67375</v>
      </c>
      <c r="K73" s="32">
        <f t="shared" si="8"/>
        <v>990.37</v>
      </c>
      <c r="L73" s="32">
        <f t="shared" si="9"/>
        <v>991.485</v>
      </c>
      <c r="M73" s="32">
        <f t="shared" si="10"/>
        <v>991.9827273</v>
      </c>
      <c r="N73" s="32">
        <f t="shared" si="11"/>
        <v>991.8925</v>
      </c>
      <c r="O73" s="32">
        <f t="shared" si="12"/>
        <v>992.4146154</v>
      </c>
      <c r="P73" s="32">
        <f t="shared" si="13"/>
        <v>993.1135714</v>
      </c>
      <c r="Q73" s="32">
        <f t="shared" si="14"/>
        <v>993.6293333</v>
      </c>
      <c r="R73" s="4">
        <f t="shared" si="15"/>
        <v>993.92</v>
      </c>
      <c r="S73" s="4">
        <f t="shared" si="16"/>
        <v>993.9152941</v>
      </c>
      <c r="T73" s="4">
        <f t="shared" si="17"/>
        <v>993.7111111</v>
      </c>
      <c r="U73" s="4">
        <f t="shared" si="18"/>
        <v>994.3394737</v>
      </c>
      <c r="V73" s="4">
        <f t="shared" si="19"/>
        <v>995.0685</v>
      </c>
    </row>
    <row r="74">
      <c r="A74" s="30">
        <v>46020.0</v>
      </c>
      <c r="B74" s="3">
        <v>991.7</v>
      </c>
      <c r="C74" s="3">
        <v>991.3</v>
      </c>
      <c r="D74" s="32">
        <f t="shared" si="50"/>
        <v>991.805</v>
      </c>
      <c r="E74" s="32">
        <f t="shared" si="51"/>
        <v>993.3133333</v>
      </c>
      <c r="F74" s="32">
        <f t="shared" si="52"/>
        <v>993.6875</v>
      </c>
      <c r="G74" s="32">
        <f t="shared" si="53"/>
        <v>992.474</v>
      </c>
      <c r="H74" s="32">
        <f t="shared" si="54"/>
        <v>991.2116667</v>
      </c>
      <c r="I74" s="32">
        <f t="shared" si="6"/>
        <v>989.82</v>
      </c>
      <c r="J74" s="37">
        <f t="shared" si="7"/>
        <v>989.24375</v>
      </c>
      <c r="K74" s="32">
        <f t="shared" si="8"/>
        <v>989.8544444</v>
      </c>
      <c r="L74" s="32">
        <f t="shared" si="9"/>
        <v>990.463</v>
      </c>
      <c r="M74" s="32">
        <f t="shared" si="10"/>
        <v>991.4681818</v>
      </c>
      <c r="N74" s="32">
        <f t="shared" si="11"/>
        <v>991.9258333</v>
      </c>
      <c r="O74" s="32">
        <f t="shared" si="12"/>
        <v>991.8469231</v>
      </c>
      <c r="P74" s="32">
        <f t="shared" si="13"/>
        <v>992.335</v>
      </c>
      <c r="Q74" s="32">
        <f t="shared" si="14"/>
        <v>992.9926667</v>
      </c>
      <c r="R74" s="4">
        <f t="shared" si="15"/>
        <v>993.48375</v>
      </c>
      <c r="S74" s="4">
        <f t="shared" si="16"/>
        <v>993.7658824</v>
      </c>
      <c r="T74" s="4">
        <f t="shared" si="17"/>
        <v>993.77</v>
      </c>
      <c r="U74" s="4">
        <f t="shared" si="18"/>
        <v>993.5842105</v>
      </c>
      <c r="V74" s="4">
        <f t="shared" si="19"/>
        <v>994.1875</v>
      </c>
    </row>
    <row r="75">
      <c r="A75" s="30">
        <v>46021.0</v>
      </c>
      <c r="B75" s="3">
        <v>990.9</v>
      </c>
      <c r="C75" s="3">
        <v>989.15</v>
      </c>
      <c r="D75" s="32">
        <f t="shared" si="50"/>
        <v>990.225</v>
      </c>
      <c r="E75" s="32">
        <f t="shared" si="51"/>
        <v>990.92</v>
      </c>
      <c r="F75" s="32">
        <f t="shared" si="52"/>
        <v>992.2725</v>
      </c>
      <c r="G75" s="32">
        <f t="shared" si="53"/>
        <v>992.78</v>
      </c>
      <c r="H75" s="32">
        <f t="shared" si="54"/>
        <v>991.92</v>
      </c>
      <c r="I75" s="32">
        <f t="shared" si="6"/>
        <v>990.9171429</v>
      </c>
      <c r="J75" s="37">
        <f t="shared" si="7"/>
        <v>989.73625</v>
      </c>
      <c r="K75" s="32">
        <f t="shared" si="8"/>
        <v>989.2333333</v>
      </c>
      <c r="L75" s="32">
        <f t="shared" si="9"/>
        <v>989.784</v>
      </c>
      <c r="M75" s="32">
        <f t="shared" si="10"/>
        <v>990.3436364</v>
      </c>
      <c r="N75" s="32">
        <f t="shared" si="11"/>
        <v>991.275</v>
      </c>
      <c r="O75" s="32">
        <f t="shared" si="12"/>
        <v>991.7123077</v>
      </c>
      <c r="P75" s="32">
        <f t="shared" si="13"/>
        <v>991.6542857</v>
      </c>
      <c r="Q75" s="32">
        <f t="shared" si="14"/>
        <v>992.1226667</v>
      </c>
      <c r="R75" s="4">
        <f t="shared" si="15"/>
        <v>992.7525</v>
      </c>
      <c r="S75" s="4">
        <f t="shared" si="16"/>
        <v>993.2288235</v>
      </c>
      <c r="T75" s="4">
        <f t="shared" si="17"/>
        <v>993.5094444</v>
      </c>
      <c r="U75" s="4">
        <f t="shared" si="18"/>
        <v>993.5268421</v>
      </c>
      <c r="V75" s="4">
        <f t="shared" si="19"/>
        <v>993.3625</v>
      </c>
    </row>
    <row r="76">
      <c r="A76" s="30">
        <v>46022.0</v>
      </c>
      <c r="B76" s="3">
        <v>991.2</v>
      </c>
      <c r="C76" s="3">
        <v>992.61</v>
      </c>
      <c r="D76" s="32">
        <f t="shared" si="50"/>
        <v>990.88</v>
      </c>
      <c r="E76" s="32">
        <f t="shared" si="51"/>
        <v>991.02</v>
      </c>
      <c r="F76" s="32">
        <f t="shared" si="52"/>
        <v>991.3425</v>
      </c>
      <c r="G76" s="32">
        <f t="shared" si="53"/>
        <v>992.34</v>
      </c>
      <c r="H76" s="32">
        <f t="shared" si="54"/>
        <v>992.7516667</v>
      </c>
      <c r="I76" s="32">
        <f t="shared" si="6"/>
        <v>992.0185714</v>
      </c>
      <c r="J76" s="37">
        <f t="shared" si="7"/>
        <v>991.12875</v>
      </c>
      <c r="K76" s="32">
        <f t="shared" si="8"/>
        <v>990.0555556</v>
      </c>
      <c r="L76" s="32">
        <f t="shared" si="9"/>
        <v>989.571</v>
      </c>
      <c r="M76" s="32">
        <f t="shared" si="10"/>
        <v>990.0409091</v>
      </c>
      <c r="N76" s="32">
        <f t="shared" si="11"/>
        <v>990.5325</v>
      </c>
      <c r="O76" s="32">
        <f t="shared" si="12"/>
        <v>991.3776923</v>
      </c>
      <c r="P76" s="32">
        <f t="shared" si="13"/>
        <v>991.7764286</v>
      </c>
      <c r="Q76" s="32">
        <f t="shared" si="14"/>
        <v>991.718</v>
      </c>
      <c r="R76" s="4">
        <f t="shared" si="15"/>
        <v>992.153125</v>
      </c>
      <c r="S76" s="4">
        <f t="shared" si="16"/>
        <v>992.7441176</v>
      </c>
      <c r="T76" s="4">
        <f t="shared" si="17"/>
        <v>993.1944444</v>
      </c>
      <c r="U76" s="4">
        <f t="shared" si="18"/>
        <v>993.4621053</v>
      </c>
      <c r="V76" s="4">
        <f t="shared" si="19"/>
        <v>993.481</v>
      </c>
    </row>
    <row r="77">
      <c r="A77" s="30">
        <v>46023.0</v>
      </c>
      <c r="B77" s="3">
        <v>991.15</v>
      </c>
      <c r="C77" s="3">
        <v>991.87</v>
      </c>
      <c r="D77" s="32">
        <f t="shared" si="50"/>
        <v>992.24</v>
      </c>
      <c r="E77" s="32">
        <f t="shared" si="51"/>
        <v>991.21</v>
      </c>
      <c r="F77" s="32">
        <f t="shared" si="52"/>
        <v>991.2325</v>
      </c>
      <c r="G77" s="32">
        <f t="shared" si="53"/>
        <v>991.448</v>
      </c>
      <c r="H77" s="32">
        <f t="shared" si="54"/>
        <v>992.2616667</v>
      </c>
      <c r="I77" s="32">
        <f t="shared" si="6"/>
        <v>992.6257143</v>
      </c>
      <c r="J77" s="37">
        <f t="shared" si="7"/>
        <v>992</v>
      </c>
      <c r="K77" s="32">
        <f t="shared" si="8"/>
        <v>991.2111111</v>
      </c>
      <c r="L77" s="32">
        <f t="shared" si="9"/>
        <v>990.237</v>
      </c>
      <c r="M77" s="32">
        <f t="shared" si="10"/>
        <v>989.78</v>
      </c>
      <c r="N77" s="32">
        <f t="shared" si="11"/>
        <v>990.1933333</v>
      </c>
      <c r="O77" s="32">
        <f t="shared" si="12"/>
        <v>990.6353846</v>
      </c>
      <c r="P77" s="32">
        <f t="shared" si="13"/>
        <v>991.4128571</v>
      </c>
      <c r="Q77" s="32">
        <f t="shared" si="14"/>
        <v>991.7826667</v>
      </c>
      <c r="R77" s="4">
        <f t="shared" si="15"/>
        <v>991.7275</v>
      </c>
      <c r="S77" s="4">
        <f t="shared" si="16"/>
        <v>992.1364706</v>
      </c>
      <c r="T77" s="4">
        <f t="shared" si="17"/>
        <v>992.6955556</v>
      </c>
      <c r="U77" s="4">
        <f t="shared" si="18"/>
        <v>993.1247368</v>
      </c>
      <c r="V77" s="4">
        <f t="shared" si="19"/>
        <v>993.3825</v>
      </c>
      <c r="Y77" s="191" t="str">
        <f>IF(AND(W77="GREEN",X77=2),"CALL ENTRY",IF(AND(W77="RED",X77=1,W76="GREEN",X76&gt;=2),"PUT ENTRY 1-day",IF(AND(W77="GREEN",X77&gt;2),"HOLD CALL",IF(AND(W77="RED",X77&gt;1),"HOLD PUT","WAIT"))))</f>
        <v>WAIT</v>
      </c>
    </row>
    <row r="78">
      <c r="A78" s="30">
        <v>46024.0</v>
      </c>
      <c r="B78" s="3">
        <v>1001.6</v>
      </c>
      <c r="C78" s="3">
        <v>998.45</v>
      </c>
      <c r="D78" s="32">
        <f t="shared" si="50"/>
        <v>995.16</v>
      </c>
      <c r="E78" s="32">
        <f t="shared" si="51"/>
        <v>994.31</v>
      </c>
      <c r="F78" s="32">
        <f t="shared" si="52"/>
        <v>993.02</v>
      </c>
      <c r="G78" s="32">
        <f t="shared" si="53"/>
        <v>992.676</v>
      </c>
      <c r="H78" s="32">
        <f t="shared" si="54"/>
        <v>992.615</v>
      </c>
      <c r="I78" s="32">
        <f t="shared" si="6"/>
        <v>993.1457143</v>
      </c>
      <c r="J78" s="37">
        <f t="shared" si="7"/>
        <v>993.35375</v>
      </c>
      <c r="K78" s="32">
        <f t="shared" si="8"/>
        <v>992.7166667</v>
      </c>
      <c r="L78" s="32">
        <f t="shared" si="9"/>
        <v>991.935</v>
      </c>
      <c r="M78" s="32">
        <f t="shared" si="10"/>
        <v>990.9836364</v>
      </c>
      <c r="N78" s="32">
        <f t="shared" si="11"/>
        <v>990.5025</v>
      </c>
      <c r="O78" s="32">
        <f t="shared" si="12"/>
        <v>990.8284615</v>
      </c>
      <c r="P78" s="32">
        <f t="shared" si="13"/>
        <v>991.1935714</v>
      </c>
      <c r="Q78" s="32">
        <f t="shared" si="14"/>
        <v>991.882</v>
      </c>
      <c r="R78" s="4">
        <f t="shared" si="15"/>
        <v>992.199375</v>
      </c>
      <c r="S78" s="4">
        <f t="shared" si="16"/>
        <v>992.1229412</v>
      </c>
      <c r="T78" s="4">
        <f t="shared" si="17"/>
        <v>992.4872222</v>
      </c>
      <c r="U78" s="4">
        <f t="shared" si="18"/>
        <v>992.9984211</v>
      </c>
      <c r="V78" s="4">
        <f t="shared" si="19"/>
        <v>993.391</v>
      </c>
    </row>
    <row r="79">
      <c r="A79" s="30">
        <v>46027.0</v>
      </c>
      <c r="B79" s="3">
        <v>977.5</v>
      </c>
      <c r="C79" s="3">
        <v>984.32</v>
      </c>
      <c r="D79" s="75">
        <f>SUM(C78:C79)/2</f>
        <v>991.385</v>
      </c>
      <c r="E79" s="201">
        <f>SUM(C77:C79)/3</f>
        <v>991.5466667</v>
      </c>
      <c r="F79" s="80">
        <f>SUM(C76:C79)/4</f>
        <v>991.8125</v>
      </c>
      <c r="G79" s="87">
        <f>SUM(C75:C79)/5</f>
        <v>991.28</v>
      </c>
      <c r="H79" s="82">
        <f>SUM(C74:C79)/6</f>
        <v>991.2833333</v>
      </c>
      <c r="I79" s="72">
        <f t="shared" si="6"/>
        <v>991.43</v>
      </c>
      <c r="J79" s="72">
        <f t="shared" si="7"/>
        <v>992.0425</v>
      </c>
      <c r="K79" s="72">
        <f t="shared" si="8"/>
        <v>992.35</v>
      </c>
      <c r="L79" s="82">
        <f t="shared" si="9"/>
        <v>991.877</v>
      </c>
      <c r="M79" s="57">
        <f t="shared" si="10"/>
        <v>991.2427273</v>
      </c>
      <c r="N79" s="202">
        <f t="shared" si="11"/>
        <v>990.4283333</v>
      </c>
      <c r="O79" s="65">
        <f t="shared" si="12"/>
        <v>990.0269231</v>
      </c>
      <c r="P79" s="58">
        <f t="shared" si="13"/>
        <v>990.3635714</v>
      </c>
      <c r="Q79" s="65">
        <f t="shared" si="14"/>
        <v>990.7353333</v>
      </c>
      <c r="R79" s="64">
        <f t="shared" si="15"/>
        <v>991.409375</v>
      </c>
      <c r="S79" s="73">
        <f t="shared" si="16"/>
        <v>991.7358824</v>
      </c>
      <c r="T79" s="73">
        <f t="shared" si="17"/>
        <v>991.6894444</v>
      </c>
      <c r="U79" s="73">
        <f t="shared" si="18"/>
        <v>992.0573684</v>
      </c>
      <c r="V79" s="64">
        <f t="shared" si="19"/>
        <v>992.5645</v>
      </c>
    </row>
    <row r="80">
      <c r="A80" s="30">
        <v>46028.0</v>
      </c>
      <c r="B80" s="3">
        <v>962.2</v>
      </c>
      <c r="C80" s="3">
        <v>962.44</v>
      </c>
      <c r="D80" s="32">
        <f t="shared" ref="D80:D95" si="55">SUM(C79:C80)/2</f>
        <v>973.38</v>
      </c>
      <c r="E80" s="32">
        <f t="shared" ref="E80:E95" si="56">SUM(C78:C80)/3</f>
        <v>981.7366667</v>
      </c>
      <c r="F80" s="32">
        <f t="shared" ref="F80:F95" si="57">SUM(C77:C80)/4</f>
        <v>984.27</v>
      </c>
      <c r="G80" s="32">
        <f t="shared" ref="G80:G95" si="58">SUM(C76:C80)/5</f>
        <v>985.938</v>
      </c>
      <c r="H80" s="32">
        <f t="shared" ref="H80:H95" si="59">SUM(C75:C80)/6</f>
        <v>986.4733333</v>
      </c>
      <c r="I80" s="32">
        <f t="shared" si="6"/>
        <v>987.1628571</v>
      </c>
      <c r="J80" s="37">
        <f t="shared" si="7"/>
        <v>987.80625</v>
      </c>
      <c r="K80" s="32">
        <f t="shared" si="8"/>
        <v>988.7533333</v>
      </c>
      <c r="L80" s="32">
        <f t="shared" si="9"/>
        <v>989.359</v>
      </c>
      <c r="M80" s="32">
        <f t="shared" si="10"/>
        <v>989.2009091</v>
      </c>
      <c r="N80" s="32">
        <f t="shared" si="11"/>
        <v>988.8425</v>
      </c>
      <c r="O80" s="32">
        <f t="shared" si="12"/>
        <v>988.2753846</v>
      </c>
      <c r="P80" s="32">
        <f t="shared" si="13"/>
        <v>988.0564286</v>
      </c>
      <c r="Q80" s="32">
        <f t="shared" si="14"/>
        <v>988.502</v>
      </c>
      <c r="R80" s="4">
        <f t="shared" si="15"/>
        <v>988.966875</v>
      </c>
      <c r="S80" s="4">
        <f t="shared" si="16"/>
        <v>989.7052941</v>
      </c>
      <c r="T80" s="4">
        <f t="shared" si="17"/>
        <v>990.1083333</v>
      </c>
      <c r="U80" s="4">
        <f t="shared" si="18"/>
        <v>990.15</v>
      </c>
      <c r="V80" s="4">
        <f t="shared" si="19"/>
        <v>990.5765</v>
      </c>
    </row>
    <row r="81">
      <c r="A81" s="30">
        <v>46029.0</v>
      </c>
      <c r="B81" s="3">
        <v>949.05</v>
      </c>
      <c r="C81" s="3">
        <v>950.09</v>
      </c>
      <c r="D81" s="32">
        <f t="shared" si="55"/>
        <v>956.265</v>
      </c>
      <c r="E81" s="32">
        <f t="shared" si="56"/>
        <v>965.6166667</v>
      </c>
      <c r="F81" s="32">
        <f t="shared" si="57"/>
        <v>973.825</v>
      </c>
      <c r="G81" s="32">
        <f t="shared" si="58"/>
        <v>977.434</v>
      </c>
      <c r="H81" s="32">
        <f t="shared" si="59"/>
        <v>979.9633333</v>
      </c>
      <c r="I81" s="32">
        <f t="shared" si="6"/>
        <v>981.2757143</v>
      </c>
      <c r="J81" s="37">
        <f t="shared" si="7"/>
        <v>982.52875</v>
      </c>
      <c r="K81" s="32">
        <f t="shared" si="8"/>
        <v>983.6155556</v>
      </c>
      <c r="L81" s="32">
        <f t="shared" si="9"/>
        <v>984.887</v>
      </c>
      <c r="M81" s="32">
        <f t="shared" si="10"/>
        <v>985.7890909</v>
      </c>
      <c r="N81" s="32">
        <f t="shared" si="11"/>
        <v>985.9416667</v>
      </c>
      <c r="O81" s="32">
        <f t="shared" si="12"/>
        <v>985.8615385</v>
      </c>
      <c r="P81" s="32">
        <f t="shared" si="13"/>
        <v>985.5478571</v>
      </c>
      <c r="Q81" s="32">
        <f t="shared" si="14"/>
        <v>985.5253333</v>
      </c>
      <c r="R81" s="4">
        <f t="shared" si="15"/>
        <v>986.10125</v>
      </c>
      <c r="S81" s="4">
        <f t="shared" si="16"/>
        <v>986.68</v>
      </c>
      <c r="T81" s="4">
        <f t="shared" si="17"/>
        <v>987.5044444</v>
      </c>
      <c r="U81" s="4">
        <f t="shared" si="18"/>
        <v>988.0021053</v>
      </c>
      <c r="V81" s="4">
        <f t="shared" si="19"/>
        <v>988.147</v>
      </c>
    </row>
    <row r="82">
      <c r="A82" s="30">
        <v>46030.0</v>
      </c>
      <c r="B82" s="3">
        <v>946.7</v>
      </c>
      <c r="C82" s="3">
        <v>947.59</v>
      </c>
      <c r="D82" s="32">
        <f t="shared" si="55"/>
        <v>948.84</v>
      </c>
      <c r="E82" s="32">
        <f t="shared" si="56"/>
        <v>953.3733333</v>
      </c>
      <c r="F82" s="32">
        <f t="shared" si="57"/>
        <v>961.11</v>
      </c>
      <c r="G82" s="32">
        <f t="shared" si="58"/>
        <v>968.578</v>
      </c>
      <c r="H82" s="32">
        <f t="shared" si="59"/>
        <v>972.46</v>
      </c>
      <c r="I82" s="32">
        <f t="shared" si="6"/>
        <v>975.3385714</v>
      </c>
      <c r="J82" s="37">
        <f t="shared" si="7"/>
        <v>977.065</v>
      </c>
      <c r="K82" s="32">
        <f t="shared" si="8"/>
        <v>978.6466667</v>
      </c>
      <c r="L82" s="32">
        <f t="shared" si="9"/>
        <v>980.013</v>
      </c>
      <c r="M82" s="32">
        <f t="shared" si="10"/>
        <v>981.4963636</v>
      </c>
      <c r="N82" s="32">
        <f t="shared" si="11"/>
        <v>982.6058333</v>
      </c>
      <c r="O82" s="32">
        <f t="shared" si="12"/>
        <v>982.9915385</v>
      </c>
      <c r="P82" s="32">
        <f t="shared" si="13"/>
        <v>983.1278571</v>
      </c>
      <c r="Q82" s="32">
        <f t="shared" si="14"/>
        <v>983.0173333</v>
      </c>
      <c r="R82" s="4">
        <f t="shared" si="15"/>
        <v>983.154375</v>
      </c>
      <c r="S82" s="4">
        <f t="shared" si="16"/>
        <v>983.8358824</v>
      </c>
      <c r="T82" s="4">
        <f t="shared" si="17"/>
        <v>984.5083333</v>
      </c>
      <c r="U82" s="4">
        <f t="shared" si="18"/>
        <v>985.4036842</v>
      </c>
      <c r="V82" s="4">
        <f t="shared" si="19"/>
        <v>985.9815</v>
      </c>
    </row>
    <row r="83">
      <c r="A83" s="30">
        <v>46031.0</v>
      </c>
      <c r="B83" s="3">
        <v>939.0</v>
      </c>
      <c r="C83" s="3">
        <v>940.9</v>
      </c>
      <c r="D83" s="32">
        <f t="shared" si="55"/>
        <v>944.245</v>
      </c>
      <c r="E83" s="32">
        <f t="shared" si="56"/>
        <v>946.1933333</v>
      </c>
      <c r="F83" s="32">
        <f t="shared" si="57"/>
        <v>950.255</v>
      </c>
      <c r="G83" s="32">
        <f t="shared" si="58"/>
        <v>957.068</v>
      </c>
      <c r="H83" s="32">
        <f t="shared" si="59"/>
        <v>963.965</v>
      </c>
      <c r="I83" s="32">
        <f t="shared" si="6"/>
        <v>967.9514286</v>
      </c>
      <c r="J83" s="37">
        <f t="shared" si="7"/>
        <v>971.03375</v>
      </c>
      <c r="K83" s="32">
        <f t="shared" si="8"/>
        <v>973.0466667</v>
      </c>
      <c r="L83" s="32">
        <f t="shared" si="9"/>
        <v>974.872</v>
      </c>
      <c r="M83" s="32">
        <f t="shared" si="10"/>
        <v>976.4572727</v>
      </c>
      <c r="N83" s="32">
        <f t="shared" si="11"/>
        <v>978.1133333</v>
      </c>
      <c r="O83" s="32">
        <f t="shared" si="12"/>
        <v>979.3976923</v>
      </c>
      <c r="P83" s="32">
        <f t="shared" si="13"/>
        <v>979.985</v>
      </c>
      <c r="Q83" s="32">
        <f t="shared" si="14"/>
        <v>980.3126667</v>
      </c>
      <c r="R83" s="4">
        <f t="shared" si="15"/>
        <v>980.385</v>
      </c>
      <c r="S83" s="4">
        <f t="shared" si="16"/>
        <v>980.6688235</v>
      </c>
      <c r="T83" s="4">
        <f t="shared" si="17"/>
        <v>981.4505556</v>
      </c>
      <c r="U83" s="4">
        <f t="shared" si="18"/>
        <v>982.2131579</v>
      </c>
      <c r="V83" s="4">
        <f t="shared" si="19"/>
        <v>983.1785</v>
      </c>
    </row>
    <row r="84">
      <c r="A84" s="30">
        <v>46034.0</v>
      </c>
      <c r="B84" s="3">
        <v>936.95</v>
      </c>
      <c r="C84" s="3">
        <v>936.86</v>
      </c>
      <c r="D84" s="32">
        <f t="shared" si="55"/>
        <v>938.88</v>
      </c>
      <c r="E84" s="32">
        <f t="shared" si="56"/>
        <v>941.7833333</v>
      </c>
      <c r="F84" s="32">
        <f t="shared" si="57"/>
        <v>943.86</v>
      </c>
      <c r="G84" s="32">
        <f t="shared" si="58"/>
        <v>947.576</v>
      </c>
      <c r="H84" s="32">
        <f t="shared" si="59"/>
        <v>953.7</v>
      </c>
      <c r="I84" s="32">
        <f t="shared" si="6"/>
        <v>960.0928571</v>
      </c>
      <c r="J84" s="37">
        <f t="shared" si="7"/>
        <v>964.065</v>
      </c>
      <c r="K84" s="32">
        <f t="shared" si="8"/>
        <v>967.2366667</v>
      </c>
      <c r="L84" s="32">
        <f t="shared" si="9"/>
        <v>969.428</v>
      </c>
      <c r="M84" s="32">
        <f t="shared" si="10"/>
        <v>971.4163636</v>
      </c>
      <c r="N84" s="32">
        <f t="shared" si="11"/>
        <v>973.1575</v>
      </c>
      <c r="O84" s="32">
        <f t="shared" si="12"/>
        <v>974.94</v>
      </c>
      <c r="P84" s="32">
        <f t="shared" si="13"/>
        <v>976.3592857</v>
      </c>
      <c r="Q84" s="32">
        <f t="shared" si="14"/>
        <v>977.11</v>
      </c>
      <c r="R84" s="4">
        <f t="shared" si="15"/>
        <v>977.596875</v>
      </c>
      <c r="S84" s="4">
        <f t="shared" si="16"/>
        <v>977.8247059</v>
      </c>
      <c r="T84" s="4">
        <f t="shared" si="17"/>
        <v>978.235</v>
      </c>
      <c r="U84" s="4">
        <f t="shared" si="18"/>
        <v>979.1036842</v>
      </c>
      <c r="V84" s="4">
        <f t="shared" si="19"/>
        <v>979.9455</v>
      </c>
    </row>
    <row r="85">
      <c r="A85" s="30">
        <v>46035.0</v>
      </c>
      <c r="B85" s="3">
        <v>937.35</v>
      </c>
      <c r="C85" s="3">
        <v>940.27</v>
      </c>
      <c r="D85" s="32">
        <f t="shared" si="55"/>
        <v>938.565</v>
      </c>
      <c r="E85" s="32">
        <f t="shared" si="56"/>
        <v>939.3433333</v>
      </c>
      <c r="F85" s="32">
        <f t="shared" si="57"/>
        <v>941.405</v>
      </c>
      <c r="G85" s="32">
        <f t="shared" si="58"/>
        <v>943.142</v>
      </c>
      <c r="H85" s="32">
        <f t="shared" si="59"/>
        <v>946.3583333</v>
      </c>
      <c r="I85" s="32">
        <f t="shared" si="6"/>
        <v>951.7814286</v>
      </c>
      <c r="J85" s="37">
        <f t="shared" si="7"/>
        <v>957.615</v>
      </c>
      <c r="K85" s="32">
        <f t="shared" si="8"/>
        <v>961.4211111</v>
      </c>
      <c r="L85" s="32">
        <f t="shared" si="9"/>
        <v>964.54</v>
      </c>
      <c r="M85" s="32">
        <f t="shared" si="10"/>
        <v>966.7772727</v>
      </c>
      <c r="N85" s="32">
        <f t="shared" si="11"/>
        <v>968.8208333</v>
      </c>
      <c r="O85" s="32">
        <f t="shared" si="12"/>
        <v>970.6276923</v>
      </c>
      <c r="P85" s="32">
        <f t="shared" si="13"/>
        <v>972.4635714</v>
      </c>
      <c r="Q85" s="32">
        <f t="shared" si="14"/>
        <v>973.9533333</v>
      </c>
      <c r="R85" s="4">
        <f t="shared" si="15"/>
        <v>974.8075</v>
      </c>
      <c r="S85" s="4">
        <f t="shared" si="16"/>
        <v>975.4011765</v>
      </c>
      <c r="T85" s="4">
        <f t="shared" si="17"/>
        <v>975.7383333</v>
      </c>
      <c r="U85" s="4">
        <f t="shared" si="18"/>
        <v>976.2368421</v>
      </c>
      <c r="V85" s="4">
        <f t="shared" si="19"/>
        <v>977.162</v>
      </c>
    </row>
    <row r="86">
      <c r="A86" s="30">
        <v>46036.0</v>
      </c>
      <c r="B86" s="3">
        <v>925.45</v>
      </c>
      <c r="C86" s="3">
        <v>929.84</v>
      </c>
      <c r="D86" s="32">
        <f t="shared" si="55"/>
        <v>935.055</v>
      </c>
      <c r="E86" s="32">
        <f t="shared" si="56"/>
        <v>935.6566667</v>
      </c>
      <c r="F86" s="32">
        <f t="shared" si="57"/>
        <v>936.9675</v>
      </c>
      <c r="G86" s="32">
        <f t="shared" si="58"/>
        <v>939.092</v>
      </c>
      <c r="H86" s="32">
        <f t="shared" si="59"/>
        <v>940.925</v>
      </c>
      <c r="I86" s="32">
        <f t="shared" si="6"/>
        <v>943.9985714</v>
      </c>
      <c r="J86" s="37">
        <f t="shared" si="7"/>
        <v>949.03875</v>
      </c>
      <c r="K86" s="32">
        <f t="shared" si="8"/>
        <v>954.5288889</v>
      </c>
      <c r="L86" s="32">
        <f t="shared" si="9"/>
        <v>958.263</v>
      </c>
      <c r="M86" s="32">
        <f t="shared" si="10"/>
        <v>961.3854545</v>
      </c>
      <c r="N86" s="32">
        <f t="shared" si="11"/>
        <v>963.6991667</v>
      </c>
      <c r="O86" s="32">
        <f t="shared" si="12"/>
        <v>965.8223077</v>
      </c>
      <c r="P86" s="32">
        <f t="shared" si="13"/>
        <v>967.7142857</v>
      </c>
      <c r="Q86" s="32">
        <f t="shared" si="14"/>
        <v>969.622</v>
      </c>
      <c r="R86" s="4">
        <f t="shared" si="15"/>
        <v>971.19625</v>
      </c>
      <c r="S86" s="4">
        <f t="shared" si="16"/>
        <v>972.1623529</v>
      </c>
      <c r="T86" s="4">
        <f t="shared" si="17"/>
        <v>972.87</v>
      </c>
      <c r="U86" s="4">
        <f t="shared" si="18"/>
        <v>973.3226316</v>
      </c>
      <c r="V86" s="4">
        <f t="shared" si="19"/>
        <v>973.917</v>
      </c>
    </row>
    <row r="87">
      <c r="A87" s="30">
        <v>46038.0</v>
      </c>
      <c r="B87" s="3">
        <v>931.1</v>
      </c>
      <c r="C87" s="3">
        <v>929.17</v>
      </c>
      <c r="D87" s="32">
        <f t="shared" si="55"/>
        <v>929.505</v>
      </c>
      <c r="E87" s="32">
        <f t="shared" si="56"/>
        <v>933.0933333</v>
      </c>
      <c r="F87" s="32">
        <f t="shared" si="57"/>
        <v>934.035</v>
      </c>
      <c r="G87" s="32">
        <f t="shared" si="58"/>
        <v>935.408</v>
      </c>
      <c r="H87" s="32">
        <f t="shared" si="59"/>
        <v>937.4383333</v>
      </c>
      <c r="I87" s="32">
        <f t="shared" si="6"/>
        <v>939.2457143</v>
      </c>
      <c r="J87" s="37">
        <f t="shared" si="7"/>
        <v>942.145</v>
      </c>
      <c r="K87" s="32">
        <f t="shared" si="8"/>
        <v>946.8311111</v>
      </c>
      <c r="L87" s="32">
        <f t="shared" si="9"/>
        <v>951.993</v>
      </c>
      <c r="M87" s="32">
        <f t="shared" si="10"/>
        <v>955.6181818</v>
      </c>
      <c r="N87" s="32">
        <f t="shared" si="11"/>
        <v>958.7008333</v>
      </c>
      <c r="O87" s="32">
        <f t="shared" si="12"/>
        <v>961.0430769</v>
      </c>
      <c r="P87" s="32">
        <f t="shared" si="13"/>
        <v>963.2042857</v>
      </c>
      <c r="Q87" s="32">
        <f t="shared" si="14"/>
        <v>965.1446667</v>
      </c>
      <c r="R87" s="4">
        <f t="shared" si="15"/>
        <v>967.09375</v>
      </c>
      <c r="S87" s="4">
        <f t="shared" si="16"/>
        <v>968.7241176</v>
      </c>
      <c r="T87" s="4">
        <f t="shared" si="17"/>
        <v>969.7738889</v>
      </c>
      <c r="U87" s="4">
        <f t="shared" si="18"/>
        <v>970.57</v>
      </c>
      <c r="V87" s="4">
        <f t="shared" si="19"/>
        <v>971.115</v>
      </c>
    </row>
    <row r="88">
      <c r="A88" s="30">
        <v>46041.0</v>
      </c>
      <c r="B88" s="3">
        <v>927.9</v>
      </c>
      <c r="C88" s="3">
        <v>927.57</v>
      </c>
      <c r="D88" s="32">
        <f t="shared" si="55"/>
        <v>928.37</v>
      </c>
      <c r="E88" s="32">
        <f t="shared" si="56"/>
        <v>928.86</v>
      </c>
      <c r="F88" s="32">
        <f t="shared" si="57"/>
        <v>931.7125</v>
      </c>
      <c r="G88" s="32">
        <f t="shared" si="58"/>
        <v>932.742</v>
      </c>
      <c r="H88" s="32">
        <f t="shared" si="59"/>
        <v>934.1016667</v>
      </c>
      <c r="I88" s="32">
        <f t="shared" si="6"/>
        <v>936.0285714</v>
      </c>
      <c r="J88" s="37">
        <f t="shared" si="7"/>
        <v>937.78625</v>
      </c>
      <c r="K88" s="32">
        <f t="shared" si="8"/>
        <v>940.5255556</v>
      </c>
      <c r="L88" s="32">
        <f t="shared" si="9"/>
        <v>944.905</v>
      </c>
      <c r="M88" s="32">
        <f t="shared" si="10"/>
        <v>949.7727273</v>
      </c>
      <c r="N88" s="32">
        <f t="shared" si="11"/>
        <v>953.2808333</v>
      </c>
      <c r="O88" s="32">
        <f t="shared" si="12"/>
        <v>956.3061538</v>
      </c>
      <c r="P88" s="32">
        <f t="shared" si="13"/>
        <v>958.6521429</v>
      </c>
      <c r="Q88" s="32">
        <f t="shared" si="14"/>
        <v>960.8286667</v>
      </c>
      <c r="R88" s="4">
        <f t="shared" si="15"/>
        <v>962.79625</v>
      </c>
      <c r="S88" s="4">
        <f t="shared" si="16"/>
        <v>964.7688235</v>
      </c>
      <c r="T88" s="4">
        <f t="shared" si="17"/>
        <v>966.4377778</v>
      </c>
      <c r="U88" s="4">
        <f t="shared" si="18"/>
        <v>967.5526316</v>
      </c>
      <c r="V88" s="4">
        <f t="shared" si="19"/>
        <v>968.42</v>
      </c>
    </row>
    <row r="89">
      <c r="A89" s="30">
        <v>46042.0</v>
      </c>
      <c r="B89" s="3">
        <v>931.2</v>
      </c>
      <c r="C89" s="3">
        <v>930.12</v>
      </c>
      <c r="D89" s="32">
        <f t="shared" si="55"/>
        <v>928.845</v>
      </c>
      <c r="E89" s="32">
        <f t="shared" si="56"/>
        <v>928.9533333</v>
      </c>
      <c r="F89" s="32">
        <f t="shared" si="57"/>
        <v>929.175</v>
      </c>
      <c r="G89" s="32">
        <f t="shared" si="58"/>
        <v>931.394</v>
      </c>
      <c r="H89" s="32">
        <f t="shared" si="59"/>
        <v>932.305</v>
      </c>
      <c r="I89" s="32">
        <f t="shared" si="6"/>
        <v>933.5328571</v>
      </c>
      <c r="J89" s="37">
        <f t="shared" si="7"/>
        <v>935.29</v>
      </c>
      <c r="K89" s="32">
        <f t="shared" si="8"/>
        <v>936.9344444</v>
      </c>
      <c r="L89" s="32">
        <f t="shared" si="9"/>
        <v>939.485</v>
      </c>
      <c r="M89" s="32">
        <f t="shared" si="10"/>
        <v>943.5609091</v>
      </c>
      <c r="N89" s="32">
        <f t="shared" si="11"/>
        <v>948.135</v>
      </c>
      <c r="O89" s="32">
        <f t="shared" si="12"/>
        <v>951.4992308</v>
      </c>
      <c r="P89" s="32">
        <f t="shared" si="13"/>
        <v>954.4357143</v>
      </c>
      <c r="Q89" s="32">
        <f t="shared" si="14"/>
        <v>956.75</v>
      </c>
      <c r="R89" s="4">
        <f t="shared" si="15"/>
        <v>958.909375</v>
      </c>
      <c r="S89" s="4">
        <f t="shared" si="16"/>
        <v>960.8741176</v>
      </c>
      <c r="T89" s="4">
        <f t="shared" si="17"/>
        <v>962.8438889</v>
      </c>
      <c r="U89" s="4">
        <f t="shared" si="18"/>
        <v>964.5263158</v>
      </c>
      <c r="V89" s="4">
        <f t="shared" si="19"/>
        <v>965.681</v>
      </c>
    </row>
    <row r="90">
      <c r="A90" s="30">
        <v>46043.0</v>
      </c>
      <c r="B90" s="3">
        <v>920.35</v>
      </c>
      <c r="C90" s="3">
        <v>924.63</v>
      </c>
      <c r="D90" s="32">
        <f t="shared" si="55"/>
        <v>927.375</v>
      </c>
      <c r="E90" s="32">
        <f t="shared" si="56"/>
        <v>927.44</v>
      </c>
      <c r="F90" s="32">
        <f t="shared" si="57"/>
        <v>927.8725</v>
      </c>
      <c r="G90" s="32">
        <f t="shared" si="58"/>
        <v>928.266</v>
      </c>
      <c r="H90" s="32">
        <f t="shared" si="59"/>
        <v>930.2666667</v>
      </c>
      <c r="I90" s="32">
        <f t="shared" si="6"/>
        <v>931.2085714</v>
      </c>
      <c r="J90" s="37">
        <f t="shared" si="7"/>
        <v>932.42</v>
      </c>
      <c r="K90" s="32">
        <f t="shared" si="8"/>
        <v>934.1055556</v>
      </c>
      <c r="L90" s="32">
        <f t="shared" si="9"/>
        <v>935.704</v>
      </c>
      <c r="M90" s="32">
        <f t="shared" si="10"/>
        <v>938.1345455</v>
      </c>
      <c r="N90" s="32">
        <f t="shared" si="11"/>
        <v>941.9833333</v>
      </c>
      <c r="O90" s="32">
        <f t="shared" si="12"/>
        <v>946.3269231</v>
      </c>
      <c r="P90" s="32">
        <f t="shared" si="13"/>
        <v>949.58</v>
      </c>
      <c r="Q90" s="32">
        <f t="shared" si="14"/>
        <v>952.4486667</v>
      </c>
      <c r="R90" s="4">
        <f t="shared" si="15"/>
        <v>954.7425</v>
      </c>
      <c r="S90" s="4">
        <f t="shared" si="16"/>
        <v>956.8929412</v>
      </c>
      <c r="T90" s="4">
        <f t="shared" si="17"/>
        <v>958.8605556</v>
      </c>
      <c r="U90" s="4">
        <f t="shared" si="18"/>
        <v>960.8326316</v>
      </c>
      <c r="V90" s="4">
        <f t="shared" si="19"/>
        <v>962.5315</v>
      </c>
    </row>
    <row r="91">
      <c r="A91" s="30">
        <v>46044.0</v>
      </c>
      <c r="B91" s="3">
        <v>918.7</v>
      </c>
      <c r="C91" s="3">
        <v>918.56</v>
      </c>
      <c r="D91" s="32">
        <f t="shared" si="55"/>
        <v>921.595</v>
      </c>
      <c r="E91" s="32">
        <f t="shared" si="56"/>
        <v>924.4366667</v>
      </c>
      <c r="F91" s="32">
        <f t="shared" si="57"/>
        <v>925.22</v>
      </c>
      <c r="G91" s="32">
        <f t="shared" si="58"/>
        <v>926.01</v>
      </c>
      <c r="H91" s="32">
        <f t="shared" si="59"/>
        <v>926.6483333</v>
      </c>
      <c r="I91" s="32">
        <f t="shared" si="6"/>
        <v>928.5942857</v>
      </c>
      <c r="J91" s="37">
        <f t="shared" si="7"/>
        <v>929.6275</v>
      </c>
      <c r="K91" s="32">
        <f t="shared" si="8"/>
        <v>930.88</v>
      </c>
      <c r="L91" s="32">
        <f t="shared" si="9"/>
        <v>932.551</v>
      </c>
      <c r="M91" s="32">
        <f t="shared" si="10"/>
        <v>934.1454545</v>
      </c>
      <c r="N91" s="32">
        <f t="shared" si="11"/>
        <v>936.5033333</v>
      </c>
      <c r="O91" s="32">
        <f t="shared" si="12"/>
        <v>940.1815385</v>
      </c>
      <c r="P91" s="32">
        <f t="shared" si="13"/>
        <v>944.3435714</v>
      </c>
      <c r="Q91" s="32">
        <f t="shared" si="14"/>
        <v>947.512</v>
      </c>
      <c r="R91" s="4">
        <f t="shared" si="15"/>
        <v>950.330625</v>
      </c>
      <c r="S91" s="4">
        <f t="shared" si="16"/>
        <v>952.6141176</v>
      </c>
      <c r="T91" s="4">
        <f t="shared" si="17"/>
        <v>954.7633333</v>
      </c>
      <c r="U91" s="4">
        <f t="shared" si="18"/>
        <v>956.7394737</v>
      </c>
      <c r="V91" s="4">
        <f t="shared" si="19"/>
        <v>958.719</v>
      </c>
    </row>
    <row r="92">
      <c r="A92" s="30">
        <v>46045.0</v>
      </c>
      <c r="B92" s="3">
        <v>916.1</v>
      </c>
      <c r="C92" s="3">
        <v>916.45</v>
      </c>
      <c r="D92" s="32">
        <f t="shared" si="55"/>
        <v>917.505</v>
      </c>
      <c r="E92" s="32">
        <f t="shared" si="56"/>
        <v>919.88</v>
      </c>
      <c r="F92" s="32">
        <f t="shared" si="57"/>
        <v>922.44</v>
      </c>
      <c r="G92" s="32">
        <f t="shared" si="58"/>
        <v>923.466</v>
      </c>
      <c r="H92" s="32">
        <f t="shared" si="59"/>
        <v>924.4166667</v>
      </c>
      <c r="I92" s="32">
        <f t="shared" si="6"/>
        <v>925.1914286</v>
      </c>
      <c r="J92" s="37">
        <f t="shared" si="7"/>
        <v>927.07625</v>
      </c>
      <c r="K92" s="32">
        <f t="shared" si="8"/>
        <v>928.1633333</v>
      </c>
      <c r="L92" s="32">
        <f t="shared" si="9"/>
        <v>929.437</v>
      </c>
      <c r="M92" s="32">
        <f t="shared" si="10"/>
        <v>931.0872727</v>
      </c>
      <c r="N92" s="32">
        <f t="shared" si="11"/>
        <v>932.6708333</v>
      </c>
      <c r="O92" s="32">
        <f t="shared" si="12"/>
        <v>934.9607692</v>
      </c>
      <c r="P92" s="32">
        <f t="shared" si="13"/>
        <v>938.4864286</v>
      </c>
      <c r="Q92" s="32">
        <f t="shared" si="14"/>
        <v>942.484</v>
      </c>
      <c r="R92" s="4">
        <f t="shared" si="15"/>
        <v>945.570625</v>
      </c>
      <c r="S92" s="4">
        <f t="shared" si="16"/>
        <v>948.3376471</v>
      </c>
      <c r="T92" s="4">
        <f t="shared" si="17"/>
        <v>950.605</v>
      </c>
      <c r="U92" s="4">
        <f t="shared" si="18"/>
        <v>952.7468421</v>
      </c>
      <c r="V92" s="4">
        <f t="shared" si="19"/>
        <v>954.725</v>
      </c>
    </row>
    <row r="93">
      <c r="A93" s="30">
        <v>46049.0</v>
      </c>
      <c r="B93" s="3">
        <v>926.4</v>
      </c>
      <c r="C93" s="3">
        <v>917.1</v>
      </c>
      <c r="D93" s="32">
        <f t="shared" si="55"/>
        <v>916.775</v>
      </c>
      <c r="E93" s="32">
        <f t="shared" si="56"/>
        <v>917.37</v>
      </c>
      <c r="F93" s="32">
        <f t="shared" si="57"/>
        <v>919.185</v>
      </c>
      <c r="G93" s="32">
        <f t="shared" si="58"/>
        <v>921.372</v>
      </c>
      <c r="H93" s="32">
        <f t="shared" si="59"/>
        <v>922.405</v>
      </c>
      <c r="I93" s="32">
        <f t="shared" si="6"/>
        <v>923.3714286</v>
      </c>
      <c r="J93" s="37">
        <f t="shared" si="7"/>
        <v>924.18</v>
      </c>
      <c r="K93" s="32">
        <f t="shared" si="8"/>
        <v>925.9677778</v>
      </c>
      <c r="L93" s="32">
        <f t="shared" si="9"/>
        <v>927.057</v>
      </c>
      <c r="M93" s="32">
        <f t="shared" si="10"/>
        <v>928.3154545</v>
      </c>
      <c r="N93" s="32">
        <f t="shared" si="11"/>
        <v>929.9216667</v>
      </c>
      <c r="O93" s="32">
        <f t="shared" si="12"/>
        <v>931.4730769</v>
      </c>
      <c r="P93" s="32">
        <f t="shared" si="13"/>
        <v>933.685</v>
      </c>
      <c r="Q93" s="32">
        <f t="shared" si="14"/>
        <v>937.0606667</v>
      </c>
      <c r="R93" s="4">
        <f t="shared" si="15"/>
        <v>940.8975</v>
      </c>
      <c r="S93" s="4">
        <f t="shared" si="16"/>
        <v>943.8958824</v>
      </c>
      <c r="T93" s="4">
        <f t="shared" si="17"/>
        <v>946.6022222</v>
      </c>
      <c r="U93" s="4">
        <f t="shared" si="18"/>
        <v>948.8415789</v>
      </c>
      <c r="V93" s="4">
        <f t="shared" si="19"/>
        <v>950.9645</v>
      </c>
    </row>
    <row r="94">
      <c r="A94" s="30">
        <v>46050.0</v>
      </c>
      <c r="B94" s="3">
        <v>932.7</v>
      </c>
      <c r="C94" s="3">
        <v>934.94</v>
      </c>
      <c r="D94" s="32">
        <f t="shared" si="55"/>
        <v>926.02</v>
      </c>
      <c r="E94" s="32">
        <f t="shared" si="56"/>
        <v>922.83</v>
      </c>
      <c r="F94" s="32">
        <f t="shared" si="57"/>
        <v>921.7625</v>
      </c>
      <c r="G94" s="32">
        <f t="shared" si="58"/>
        <v>922.336</v>
      </c>
      <c r="H94" s="32">
        <f t="shared" si="59"/>
        <v>923.6333333</v>
      </c>
      <c r="I94" s="32">
        <f t="shared" si="6"/>
        <v>924.1957143</v>
      </c>
      <c r="J94" s="37">
        <f t="shared" si="7"/>
        <v>924.8175</v>
      </c>
      <c r="K94" s="32">
        <f t="shared" si="8"/>
        <v>925.3755556</v>
      </c>
      <c r="L94" s="32">
        <f t="shared" si="9"/>
        <v>926.865</v>
      </c>
      <c r="M94" s="32">
        <f t="shared" si="10"/>
        <v>927.7736364</v>
      </c>
      <c r="N94" s="32">
        <f t="shared" si="11"/>
        <v>928.8675</v>
      </c>
      <c r="O94" s="32">
        <f t="shared" si="12"/>
        <v>930.3076923</v>
      </c>
      <c r="P94" s="32">
        <f t="shared" si="13"/>
        <v>931.7207143</v>
      </c>
      <c r="Q94" s="32">
        <f t="shared" si="14"/>
        <v>933.7686667</v>
      </c>
      <c r="R94" s="4">
        <f t="shared" si="15"/>
        <v>936.928125</v>
      </c>
      <c r="S94" s="4">
        <f t="shared" si="16"/>
        <v>940.5470588</v>
      </c>
      <c r="T94" s="4">
        <f t="shared" si="17"/>
        <v>943.3983333</v>
      </c>
      <c r="U94" s="4">
        <f t="shared" si="18"/>
        <v>945.9884211</v>
      </c>
      <c r="V94" s="4">
        <f t="shared" si="19"/>
        <v>948.1465</v>
      </c>
    </row>
    <row r="95">
      <c r="A95" s="30">
        <v>46051.0</v>
      </c>
      <c r="B95" s="3">
        <v>935.5</v>
      </c>
      <c r="C95" s="3">
        <v>933.23</v>
      </c>
      <c r="D95" s="32">
        <f t="shared" si="55"/>
        <v>934.085</v>
      </c>
      <c r="E95" s="32">
        <f t="shared" si="56"/>
        <v>928.4233333</v>
      </c>
      <c r="F95" s="32">
        <f t="shared" si="57"/>
        <v>925.43</v>
      </c>
      <c r="G95" s="32">
        <f t="shared" si="58"/>
        <v>924.056</v>
      </c>
      <c r="H95" s="32">
        <f t="shared" si="59"/>
        <v>924.1516667</v>
      </c>
      <c r="I95" s="32">
        <f t="shared" si="6"/>
        <v>925.0042857</v>
      </c>
      <c r="J95" s="37">
        <f t="shared" si="7"/>
        <v>925.325</v>
      </c>
      <c r="K95" s="32">
        <f t="shared" si="8"/>
        <v>925.7522222</v>
      </c>
      <c r="L95" s="32">
        <f t="shared" si="9"/>
        <v>926.161</v>
      </c>
      <c r="M95" s="32">
        <f t="shared" si="10"/>
        <v>927.4436364</v>
      </c>
      <c r="N95" s="32">
        <f t="shared" si="11"/>
        <v>928.2283333</v>
      </c>
      <c r="O95" s="32">
        <f t="shared" si="12"/>
        <v>929.2030769</v>
      </c>
      <c r="P95" s="32">
        <f t="shared" si="13"/>
        <v>930.5164286</v>
      </c>
      <c r="Q95" s="32">
        <f t="shared" si="14"/>
        <v>931.8213333</v>
      </c>
      <c r="R95" s="4">
        <f t="shared" si="15"/>
        <v>933.735</v>
      </c>
      <c r="S95" s="4">
        <f t="shared" si="16"/>
        <v>936.7105882</v>
      </c>
      <c r="T95" s="4">
        <f t="shared" si="17"/>
        <v>940.1405556</v>
      </c>
      <c r="U95" s="4">
        <f t="shared" si="18"/>
        <v>942.8631579</v>
      </c>
      <c r="V95" s="4">
        <f t="shared" si="19"/>
        <v>945.3505</v>
      </c>
    </row>
    <row r="96">
      <c r="A96" s="30">
        <v>46052.0</v>
      </c>
      <c r="B96" s="3">
        <v>929.25</v>
      </c>
      <c r="C96" s="3">
        <v>931.83</v>
      </c>
      <c r="D96" s="155">
        <f>SUM(C95:C96)/2</f>
        <v>932.53</v>
      </c>
      <c r="E96" s="123">
        <f>SUM(C94:C96)/3</f>
        <v>933.3333333</v>
      </c>
      <c r="F96" s="100">
        <f>SUM(C93:C96)/4</f>
        <v>929.275</v>
      </c>
      <c r="G96" s="100">
        <f>SUM(C92:C96)/5</f>
        <v>926.71</v>
      </c>
      <c r="H96" s="122">
        <f>SUM(C91:C96)/6</f>
        <v>925.3516667</v>
      </c>
      <c r="I96" s="100">
        <f t="shared" si="6"/>
        <v>925.2485714</v>
      </c>
      <c r="J96" s="134">
        <f t="shared" si="7"/>
        <v>925.8575</v>
      </c>
      <c r="K96" s="124">
        <f t="shared" si="8"/>
        <v>926.0477778</v>
      </c>
      <c r="L96" s="272">
        <f t="shared" si="9"/>
        <v>926.36</v>
      </c>
      <c r="M96" s="105">
        <f t="shared" si="10"/>
        <v>926.6763636</v>
      </c>
      <c r="N96" s="156">
        <f t="shared" si="11"/>
        <v>927.8091667</v>
      </c>
      <c r="O96" s="108">
        <f t="shared" si="12"/>
        <v>928.5053846</v>
      </c>
      <c r="P96" s="109">
        <f t="shared" si="13"/>
        <v>929.3907143</v>
      </c>
      <c r="Q96" s="111">
        <f t="shared" si="14"/>
        <v>930.604</v>
      </c>
      <c r="R96" s="242">
        <f t="shared" si="15"/>
        <v>931.821875</v>
      </c>
      <c r="S96" s="273">
        <f t="shared" si="16"/>
        <v>933.6229412</v>
      </c>
      <c r="T96" s="210">
        <f t="shared" si="17"/>
        <v>936.4394444</v>
      </c>
      <c r="U96" s="240">
        <f t="shared" si="18"/>
        <v>939.7031579</v>
      </c>
      <c r="V96" s="222">
        <f t="shared" si="19"/>
        <v>942.3115</v>
      </c>
    </row>
    <row r="97">
      <c r="A97" s="30">
        <v>46054.0</v>
      </c>
      <c r="B97" s="3">
        <v>922.1</v>
      </c>
      <c r="C97" s="3">
        <v>929.2</v>
      </c>
      <c r="D97" s="32">
        <f t="shared" ref="D97:D108" si="60">SUM(C96:C97)/2</f>
        <v>930.515</v>
      </c>
      <c r="E97" s="32">
        <f t="shared" ref="E97:E108" si="61">SUM(C95:C97)/3</f>
        <v>931.42</v>
      </c>
      <c r="F97" s="32">
        <f t="shared" ref="F97:F108" si="62">SUM(C94:C97)/4</f>
        <v>932.3</v>
      </c>
      <c r="G97" s="32">
        <f t="shared" ref="G97:G108" si="63">SUM(C93:C97)/5</f>
        <v>929.26</v>
      </c>
      <c r="H97" s="32">
        <f t="shared" ref="H97:H108" si="64">SUM(C92:C97)/6</f>
        <v>927.125</v>
      </c>
      <c r="I97" s="32">
        <f t="shared" si="6"/>
        <v>925.9014286</v>
      </c>
      <c r="J97" s="37">
        <f t="shared" si="7"/>
        <v>925.7425</v>
      </c>
      <c r="K97" s="32">
        <f t="shared" si="8"/>
        <v>926.2288889</v>
      </c>
      <c r="L97" s="32">
        <f t="shared" si="9"/>
        <v>926.363</v>
      </c>
      <c r="M97" s="32">
        <f t="shared" si="10"/>
        <v>926.6181818</v>
      </c>
      <c r="N97" s="32">
        <f t="shared" si="11"/>
        <v>926.8866667</v>
      </c>
      <c r="O97" s="32">
        <f t="shared" si="12"/>
        <v>927.9161538</v>
      </c>
      <c r="P97" s="32">
        <f t="shared" si="13"/>
        <v>928.555</v>
      </c>
      <c r="Q97" s="32">
        <f t="shared" si="14"/>
        <v>929.378</v>
      </c>
      <c r="R97" s="4">
        <f t="shared" si="15"/>
        <v>930.51625</v>
      </c>
      <c r="S97" s="4">
        <f t="shared" si="16"/>
        <v>931.6676471</v>
      </c>
      <c r="T97" s="4">
        <f t="shared" si="17"/>
        <v>933.3772222</v>
      </c>
      <c r="U97" s="4">
        <f t="shared" si="18"/>
        <v>936.0584211</v>
      </c>
      <c r="V97" s="4">
        <f t="shared" si="19"/>
        <v>939.178</v>
      </c>
    </row>
    <row r="98">
      <c r="A98" s="30">
        <v>46055.0</v>
      </c>
      <c r="B98" s="3">
        <v>928.1</v>
      </c>
      <c r="C98" s="3">
        <v>924.13</v>
      </c>
      <c r="D98" s="32">
        <f t="shared" si="60"/>
        <v>926.665</v>
      </c>
      <c r="E98" s="32">
        <f t="shared" si="61"/>
        <v>928.3866667</v>
      </c>
      <c r="F98" s="32">
        <f t="shared" si="62"/>
        <v>929.5975</v>
      </c>
      <c r="G98" s="32">
        <f t="shared" si="63"/>
        <v>930.666</v>
      </c>
      <c r="H98" s="32">
        <f t="shared" si="64"/>
        <v>928.405</v>
      </c>
      <c r="I98" s="32">
        <f t="shared" si="6"/>
        <v>926.6971429</v>
      </c>
      <c r="J98" s="37">
        <f t="shared" si="7"/>
        <v>925.68</v>
      </c>
      <c r="K98" s="32">
        <f t="shared" si="8"/>
        <v>925.5633333</v>
      </c>
      <c r="L98" s="32">
        <f t="shared" si="9"/>
        <v>926.019</v>
      </c>
      <c r="M98" s="32">
        <f t="shared" si="10"/>
        <v>926.16</v>
      </c>
      <c r="N98" s="32">
        <f t="shared" si="11"/>
        <v>926.4108333</v>
      </c>
      <c r="O98" s="32">
        <f t="shared" si="12"/>
        <v>926.6746154</v>
      </c>
      <c r="P98" s="32">
        <f t="shared" si="13"/>
        <v>927.6457143</v>
      </c>
      <c r="Q98" s="32">
        <f t="shared" si="14"/>
        <v>928.26</v>
      </c>
      <c r="R98" s="4">
        <f t="shared" si="15"/>
        <v>929.05</v>
      </c>
      <c r="S98" s="4">
        <f t="shared" si="16"/>
        <v>930.1405882</v>
      </c>
      <c r="T98" s="4">
        <f t="shared" si="17"/>
        <v>931.2488889</v>
      </c>
      <c r="U98" s="4">
        <f t="shared" si="18"/>
        <v>932.8905263</v>
      </c>
      <c r="V98" s="4">
        <f t="shared" si="19"/>
        <v>935.462</v>
      </c>
    </row>
    <row r="99">
      <c r="A99" s="30">
        <v>46056.0</v>
      </c>
      <c r="B99" s="3">
        <v>948.7</v>
      </c>
      <c r="C99" s="3">
        <v>954.44</v>
      </c>
      <c r="D99" s="32">
        <f t="shared" si="60"/>
        <v>939.285</v>
      </c>
      <c r="E99" s="32">
        <f t="shared" si="61"/>
        <v>935.9233333</v>
      </c>
      <c r="F99" s="32">
        <f t="shared" si="62"/>
        <v>934.9</v>
      </c>
      <c r="G99" s="32">
        <f t="shared" si="63"/>
        <v>934.566</v>
      </c>
      <c r="H99" s="32">
        <f t="shared" si="64"/>
        <v>934.6283333</v>
      </c>
      <c r="I99" s="32">
        <f t="shared" si="6"/>
        <v>932.1242857</v>
      </c>
      <c r="J99" s="37">
        <f t="shared" si="7"/>
        <v>930.165</v>
      </c>
      <c r="K99" s="32">
        <f t="shared" si="8"/>
        <v>928.8755556</v>
      </c>
      <c r="L99" s="32">
        <f t="shared" si="9"/>
        <v>928.451</v>
      </c>
      <c r="M99" s="32">
        <f t="shared" si="10"/>
        <v>928.6027273</v>
      </c>
      <c r="N99" s="32">
        <f t="shared" si="11"/>
        <v>928.5166667</v>
      </c>
      <c r="O99" s="32">
        <f t="shared" si="12"/>
        <v>928.5669231</v>
      </c>
      <c r="P99" s="32">
        <f t="shared" si="13"/>
        <v>928.6578571</v>
      </c>
      <c r="Q99" s="32">
        <f t="shared" si="14"/>
        <v>929.432</v>
      </c>
      <c r="R99" s="4">
        <f t="shared" si="15"/>
        <v>929.89625</v>
      </c>
      <c r="S99" s="4">
        <f t="shared" si="16"/>
        <v>930.5435294</v>
      </c>
      <c r="T99" s="4">
        <f t="shared" si="17"/>
        <v>931.4905556</v>
      </c>
      <c r="U99" s="4">
        <f t="shared" si="18"/>
        <v>932.4694737</v>
      </c>
      <c r="V99" s="4">
        <f t="shared" si="19"/>
        <v>933.968</v>
      </c>
    </row>
    <row r="100">
      <c r="A100" s="30">
        <v>46057.0</v>
      </c>
      <c r="B100" s="3">
        <v>953.1</v>
      </c>
      <c r="C100" s="3">
        <v>952.91</v>
      </c>
      <c r="D100" s="32">
        <f t="shared" si="60"/>
        <v>953.675</v>
      </c>
      <c r="E100" s="32">
        <f t="shared" si="61"/>
        <v>943.8266667</v>
      </c>
      <c r="F100" s="32">
        <f t="shared" si="62"/>
        <v>940.17</v>
      </c>
      <c r="G100" s="32">
        <f t="shared" si="63"/>
        <v>938.502</v>
      </c>
      <c r="H100" s="32">
        <f t="shared" si="64"/>
        <v>937.6233333</v>
      </c>
      <c r="I100" s="32">
        <f t="shared" si="6"/>
        <v>937.24</v>
      </c>
      <c r="J100" s="37">
        <f t="shared" si="7"/>
        <v>934.7225</v>
      </c>
      <c r="K100" s="32">
        <f t="shared" si="8"/>
        <v>932.6922222</v>
      </c>
      <c r="L100" s="32">
        <f t="shared" si="9"/>
        <v>931.279</v>
      </c>
      <c r="M100" s="32">
        <f t="shared" si="10"/>
        <v>930.6745455</v>
      </c>
      <c r="N100" s="32">
        <f t="shared" si="11"/>
        <v>930.6283333</v>
      </c>
      <c r="O100" s="32">
        <f t="shared" si="12"/>
        <v>930.3930769</v>
      </c>
      <c r="P100" s="32">
        <f t="shared" si="13"/>
        <v>930.3057143</v>
      </c>
      <c r="Q100" s="32">
        <f t="shared" si="14"/>
        <v>930.2746667</v>
      </c>
      <c r="R100" s="4">
        <f t="shared" si="15"/>
        <v>930.899375</v>
      </c>
      <c r="S100" s="4">
        <f t="shared" si="16"/>
        <v>931.25</v>
      </c>
      <c r="T100" s="4">
        <f t="shared" si="17"/>
        <v>931.7861111</v>
      </c>
      <c r="U100" s="4">
        <f t="shared" si="18"/>
        <v>932.6178947</v>
      </c>
      <c r="V100" s="4">
        <f t="shared" si="19"/>
        <v>933.4915</v>
      </c>
    </row>
    <row r="101">
      <c r="A101" s="30">
        <v>46058.0</v>
      </c>
      <c r="B101" s="3">
        <v>949.7</v>
      </c>
      <c r="C101" s="3">
        <v>950.22</v>
      </c>
      <c r="D101" s="32">
        <f t="shared" si="60"/>
        <v>951.565</v>
      </c>
      <c r="E101" s="32">
        <f t="shared" si="61"/>
        <v>952.5233333</v>
      </c>
      <c r="F101" s="32">
        <f t="shared" si="62"/>
        <v>945.425</v>
      </c>
      <c r="G101" s="32">
        <f t="shared" si="63"/>
        <v>942.18</v>
      </c>
      <c r="H101" s="32">
        <f t="shared" si="64"/>
        <v>940.455</v>
      </c>
      <c r="I101" s="32">
        <f t="shared" si="6"/>
        <v>939.4228571</v>
      </c>
      <c r="J101" s="37">
        <f t="shared" si="7"/>
        <v>938.8625</v>
      </c>
      <c r="K101" s="32">
        <f t="shared" si="8"/>
        <v>936.4444444</v>
      </c>
      <c r="L101" s="32">
        <f t="shared" si="9"/>
        <v>934.445</v>
      </c>
      <c r="M101" s="32">
        <f t="shared" si="10"/>
        <v>933.0009091</v>
      </c>
      <c r="N101" s="32">
        <f t="shared" si="11"/>
        <v>932.3033333</v>
      </c>
      <c r="O101" s="32">
        <f t="shared" si="12"/>
        <v>932.1353846</v>
      </c>
      <c r="P101" s="32">
        <f t="shared" si="13"/>
        <v>931.8092857</v>
      </c>
      <c r="Q101" s="32">
        <f t="shared" si="14"/>
        <v>931.6333333</v>
      </c>
      <c r="R101" s="4">
        <f t="shared" si="15"/>
        <v>931.52125</v>
      </c>
      <c r="S101" s="4">
        <f t="shared" si="16"/>
        <v>932.0358824</v>
      </c>
      <c r="T101" s="4">
        <f t="shared" si="17"/>
        <v>932.3038889</v>
      </c>
      <c r="U101" s="4">
        <f t="shared" si="18"/>
        <v>932.7563158</v>
      </c>
      <c r="V101" s="4">
        <f t="shared" si="19"/>
        <v>933.498</v>
      </c>
    </row>
    <row r="102">
      <c r="A102" s="30">
        <v>46059.0</v>
      </c>
      <c r="B102" s="3">
        <v>941.1</v>
      </c>
      <c r="C102" s="3">
        <v>941.72</v>
      </c>
      <c r="D102" s="32">
        <f t="shared" si="60"/>
        <v>945.97</v>
      </c>
      <c r="E102" s="32">
        <f t="shared" si="61"/>
        <v>948.2833333</v>
      </c>
      <c r="F102" s="32">
        <f t="shared" si="62"/>
        <v>949.8225</v>
      </c>
      <c r="G102" s="32">
        <f t="shared" si="63"/>
        <v>944.684</v>
      </c>
      <c r="H102" s="32">
        <f t="shared" si="64"/>
        <v>942.1033333</v>
      </c>
      <c r="I102" s="32">
        <f t="shared" si="6"/>
        <v>940.6357143</v>
      </c>
      <c r="J102" s="37">
        <f t="shared" si="7"/>
        <v>939.71</v>
      </c>
      <c r="K102" s="32">
        <f t="shared" si="8"/>
        <v>939.18</v>
      </c>
      <c r="L102" s="32">
        <f t="shared" si="9"/>
        <v>936.972</v>
      </c>
      <c r="M102" s="32">
        <f t="shared" si="10"/>
        <v>935.1063636</v>
      </c>
      <c r="N102" s="32">
        <f t="shared" si="11"/>
        <v>933.7275</v>
      </c>
      <c r="O102" s="32">
        <f t="shared" si="12"/>
        <v>933.0276923</v>
      </c>
      <c r="P102" s="32">
        <f t="shared" si="13"/>
        <v>932.82</v>
      </c>
      <c r="Q102" s="32">
        <f t="shared" si="14"/>
        <v>932.47</v>
      </c>
      <c r="R102" s="4">
        <f t="shared" si="15"/>
        <v>932.26375</v>
      </c>
      <c r="S102" s="4">
        <f t="shared" si="16"/>
        <v>932.1211765</v>
      </c>
      <c r="T102" s="4">
        <f t="shared" si="17"/>
        <v>932.5738889</v>
      </c>
      <c r="U102" s="4">
        <f t="shared" si="18"/>
        <v>932.7994737</v>
      </c>
      <c r="V102" s="4">
        <f t="shared" si="19"/>
        <v>933.2045</v>
      </c>
    </row>
    <row r="103">
      <c r="A103" s="30">
        <v>46062.0</v>
      </c>
      <c r="B103" s="3">
        <v>937.25</v>
      </c>
      <c r="C103" s="3">
        <v>938.27</v>
      </c>
      <c r="D103" s="32">
        <f t="shared" si="60"/>
        <v>939.995</v>
      </c>
      <c r="E103" s="32">
        <f t="shared" si="61"/>
        <v>943.4033333</v>
      </c>
      <c r="F103" s="32">
        <f t="shared" si="62"/>
        <v>945.78</v>
      </c>
      <c r="G103" s="32">
        <f t="shared" si="63"/>
        <v>947.512</v>
      </c>
      <c r="H103" s="32">
        <f t="shared" si="64"/>
        <v>943.615</v>
      </c>
      <c r="I103" s="32">
        <f t="shared" si="6"/>
        <v>941.5557143</v>
      </c>
      <c r="J103" s="37">
        <f t="shared" si="7"/>
        <v>940.34</v>
      </c>
      <c r="K103" s="32">
        <f t="shared" si="8"/>
        <v>939.55</v>
      </c>
      <c r="L103" s="32">
        <f t="shared" si="9"/>
        <v>939.089</v>
      </c>
      <c r="M103" s="32">
        <f t="shared" si="10"/>
        <v>937.09</v>
      </c>
      <c r="N103" s="32">
        <f t="shared" si="11"/>
        <v>935.37</v>
      </c>
      <c r="O103" s="32">
        <f t="shared" si="12"/>
        <v>934.0769231</v>
      </c>
      <c r="P103" s="32">
        <f t="shared" si="13"/>
        <v>933.4021429</v>
      </c>
      <c r="Q103" s="32">
        <f t="shared" si="14"/>
        <v>933.1833333</v>
      </c>
      <c r="R103" s="4">
        <f t="shared" si="15"/>
        <v>932.8325</v>
      </c>
      <c r="S103" s="4">
        <f t="shared" si="16"/>
        <v>932.6170588</v>
      </c>
      <c r="T103" s="4">
        <f t="shared" si="17"/>
        <v>932.4627778</v>
      </c>
      <c r="U103" s="4">
        <f t="shared" si="18"/>
        <v>932.8736842</v>
      </c>
      <c r="V103" s="4">
        <f t="shared" si="19"/>
        <v>933.073</v>
      </c>
    </row>
    <row r="104">
      <c r="A104" s="30">
        <v>46063.0</v>
      </c>
      <c r="B104" s="3">
        <v>932.4</v>
      </c>
      <c r="C104" s="3">
        <v>933.93</v>
      </c>
      <c r="D104" s="32">
        <f t="shared" si="60"/>
        <v>936.1</v>
      </c>
      <c r="E104" s="32">
        <f t="shared" si="61"/>
        <v>937.9733333</v>
      </c>
      <c r="F104" s="32">
        <f t="shared" si="62"/>
        <v>941.035</v>
      </c>
      <c r="G104" s="32">
        <f t="shared" si="63"/>
        <v>943.41</v>
      </c>
      <c r="H104" s="32">
        <f t="shared" si="64"/>
        <v>945.2483333</v>
      </c>
      <c r="I104" s="32">
        <f t="shared" si="6"/>
        <v>942.2314286</v>
      </c>
      <c r="J104" s="37">
        <f t="shared" si="7"/>
        <v>940.6025</v>
      </c>
      <c r="K104" s="32">
        <f t="shared" si="8"/>
        <v>939.6277778</v>
      </c>
      <c r="L104" s="32">
        <f t="shared" si="9"/>
        <v>938.988</v>
      </c>
      <c r="M104" s="32">
        <f t="shared" si="10"/>
        <v>938.62</v>
      </c>
      <c r="N104" s="32">
        <f t="shared" si="11"/>
        <v>936.8266667</v>
      </c>
      <c r="O104" s="32">
        <f t="shared" si="12"/>
        <v>935.2592308</v>
      </c>
      <c r="P104" s="32">
        <f t="shared" si="13"/>
        <v>934.0664286</v>
      </c>
      <c r="Q104" s="32">
        <f t="shared" si="14"/>
        <v>933.4373333</v>
      </c>
      <c r="R104" s="4">
        <f t="shared" si="15"/>
        <v>933.23</v>
      </c>
      <c r="S104" s="4">
        <f t="shared" si="16"/>
        <v>932.8970588</v>
      </c>
      <c r="T104" s="4">
        <f t="shared" si="17"/>
        <v>932.69</v>
      </c>
      <c r="U104" s="4">
        <f t="shared" si="18"/>
        <v>932.54</v>
      </c>
      <c r="V104" s="4">
        <f t="shared" si="19"/>
        <v>932.9265</v>
      </c>
    </row>
    <row r="105">
      <c r="A105" s="30">
        <v>46064.0</v>
      </c>
      <c r="B105" s="3">
        <v>927.1</v>
      </c>
      <c r="C105" s="3">
        <v>928.9</v>
      </c>
      <c r="D105" s="32">
        <f t="shared" si="60"/>
        <v>931.415</v>
      </c>
      <c r="E105" s="32">
        <f t="shared" si="61"/>
        <v>933.7</v>
      </c>
      <c r="F105" s="32">
        <f t="shared" si="62"/>
        <v>935.705</v>
      </c>
      <c r="G105" s="32">
        <f t="shared" si="63"/>
        <v>938.608</v>
      </c>
      <c r="H105" s="32">
        <f t="shared" si="64"/>
        <v>940.9916667</v>
      </c>
      <c r="I105" s="32">
        <f t="shared" si="6"/>
        <v>942.9128571</v>
      </c>
      <c r="J105" s="37">
        <f t="shared" si="7"/>
        <v>940.565</v>
      </c>
      <c r="K105" s="32">
        <f t="shared" si="8"/>
        <v>939.3022222</v>
      </c>
      <c r="L105" s="32">
        <f t="shared" si="9"/>
        <v>938.555</v>
      </c>
      <c r="M105" s="32">
        <f t="shared" si="10"/>
        <v>938.0709091</v>
      </c>
      <c r="N105" s="32">
        <f t="shared" si="11"/>
        <v>937.81</v>
      </c>
      <c r="O105" s="32">
        <f t="shared" si="12"/>
        <v>936.2169231</v>
      </c>
      <c r="P105" s="32">
        <f t="shared" si="13"/>
        <v>934.805</v>
      </c>
      <c r="Q105" s="32">
        <f t="shared" si="14"/>
        <v>933.722</v>
      </c>
      <c r="R105" s="4">
        <f t="shared" si="15"/>
        <v>933.15375</v>
      </c>
      <c r="S105" s="4">
        <f t="shared" si="16"/>
        <v>932.9752941</v>
      </c>
      <c r="T105" s="4">
        <f t="shared" si="17"/>
        <v>932.675</v>
      </c>
      <c r="U105" s="4">
        <f t="shared" si="18"/>
        <v>932.4905263</v>
      </c>
      <c r="V105" s="4">
        <f t="shared" si="19"/>
        <v>932.358</v>
      </c>
    </row>
    <row r="106">
      <c r="A106" s="30">
        <v>46065.0</v>
      </c>
      <c r="B106" s="3">
        <v>920.6</v>
      </c>
      <c r="C106" s="3">
        <v>922.36</v>
      </c>
      <c r="D106" s="32">
        <f t="shared" si="60"/>
        <v>925.63</v>
      </c>
      <c r="E106" s="32">
        <f t="shared" si="61"/>
        <v>928.3966667</v>
      </c>
      <c r="F106" s="32">
        <f t="shared" si="62"/>
        <v>930.865</v>
      </c>
      <c r="G106" s="32">
        <f t="shared" si="63"/>
        <v>933.036</v>
      </c>
      <c r="H106" s="32">
        <f t="shared" si="64"/>
        <v>935.9</v>
      </c>
      <c r="I106" s="32">
        <f t="shared" si="6"/>
        <v>938.33</v>
      </c>
      <c r="J106" s="37">
        <f t="shared" si="7"/>
        <v>940.34375</v>
      </c>
      <c r="K106" s="32">
        <f t="shared" si="8"/>
        <v>938.5422222</v>
      </c>
      <c r="L106" s="32">
        <f t="shared" si="9"/>
        <v>937.608</v>
      </c>
      <c r="M106" s="32">
        <f t="shared" si="10"/>
        <v>937.0827273</v>
      </c>
      <c r="N106" s="32">
        <f t="shared" si="11"/>
        <v>936.7616667</v>
      </c>
      <c r="O106" s="32">
        <f t="shared" si="12"/>
        <v>936.6215385</v>
      </c>
      <c r="P106" s="32">
        <f t="shared" si="13"/>
        <v>935.2271429</v>
      </c>
      <c r="Q106" s="32">
        <f t="shared" si="14"/>
        <v>933.9753333</v>
      </c>
      <c r="R106" s="4">
        <f t="shared" si="15"/>
        <v>933.011875</v>
      </c>
      <c r="S106" s="4">
        <f t="shared" si="16"/>
        <v>932.5188235</v>
      </c>
      <c r="T106" s="4">
        <f t="shared" si="17"/>
        <v>932.3855556</v>
      </c>
      <c r="U106" s="4">
        <f t="shared" si="18"/>
        <v>932.1321053</v>
      </c>
      <c r="V106" s="4">
        <f t="shared" si="19"/>
        <v>931.984</v>
      </c>
    </row>
    <row r="107">
      <c r="A107" s="30">
        <v>46066.0</v>
      </c>
      <c r="B107" s="3">
        <v>903.9</v>
      </c>
      <c r="C107" s="3">
        <v>912.25</v>
      </c>
      <c r="D107" s="32">
        <f t="shared" si="60"/>
        <v>917.305</v>
      </c>
      <c r="E107" s="32">
        <f t="shared" si="61"/>
        <v>921.17</v>
      </c>
      <c r="F107" s="32">
        <f t="shared" si="62"/>
        <v>924.36</v>
      </c>
      <c r="G107" s="32">
        <f t="shared" si="63"/>
        <v>927.142</v>
      </c>
      <c r="H107" s="32">
        <f t="shared" si="64"/>
        <v>929.5716667</v>
      </c>
      <c r="I107" s="32">
        <f t="shared" si="6"/>
        <v>932.5214286</v>
      </c>
      <c r="J107" s="37">
        <f t="shared" si="7"/>
        <v>935.07</v>
      </c>
      <c r="K107" s="32">
        <f t="shared" si="8"/>
        <v>937.2222222</v>
      </c>
      <c r="L107" s="32">
        <f t="shared" si="9"/>
        <v>935.913</v>
      </c>
      <c r="M107" s="32">
        <f t="shared" si="10"/>
        <v>935.3027273</v>
      </c>
      <c r="N107" s="32">
        <f t="shared" si="11"/>
        <v>935.0133333</v>
      </c>
      <c r="O107" s="32">
        <f t="shared" si="12"/>
        <v>934.8761538</v>
      </c>
      <c r="P107" s="32">
        <f t="shared" si="13"/>
        <v>934.8807143</v>
      </c>
      <c r="Q107" s="32">
        <f t="shared" si="14"/>
        <v>933.6953333</v>
      </c>
      <c r="R107" s="4">
        <f t="shared" si="15"/>
        <v>932.6175</v>
      </c>
      <c r="S107" s="4">
        <f t="shared" si="16"/>
        <v>931.7905882</v>
      </c>
      <c r="T107" s="4">
        <f t="shared" si="17"/>
        <v>931.3927778</v>
      </c>
      <c r="U107" s="4">
        <f t="shared" si="18"/>
        <v>931.3257895</v>
      </c>
      <c r="V107" s="4">
        <f t="shared" si="19"/>
        <v>931.138</v>
      </c>
    </row>
    <row r="108">
      <c r="A108" s="30">
        <v>46069.0</v>
      </c>
      <c r="B108" s="3">
        <v>925.8</v>
      </c>
      <c r="C108" s="3">
        <v>922.18</v>
      </c>
      <c r="D108" s="32">
        <f t="shared" si="60"/>
        <v>917.215</v>
      </c>
      <c r="E108" s="32">
        <f t="shared" si="61"/>
        <v>918.93</v>
      </c>
      <c r="F108" s="32">
        <f t="shared" si="62"/>
        <v>921.4225</v>
      </c>
      <c r="G108" s="32">
        <f t="shared" si="63"/>
        <v>923.924</v>
      </c>
      <c r="H108" s="32">
        <f t="shared" si="64"/>
        <v>926.315</v>
      </c>
      <c r="I108" s="32">
        <f t="shared" si="6"/>
        <v>928.5157143</v>
      </c>
      <c r="J108" s="37">
        <f t="shared" si="7"/>
        <v>931.22875</v>
      </c>
      <c r="K108" s="32">
        <f t="shared" si="8"/>
        <v>933.6377778</v>
      </c>
      <c r="L108" s="32">
        <f t="shared" si="9"/>
        <v>935.718</v>
      </c>
      <c r="M108" s="32">
        <f t="shared" si="10"/>
        <v>934.6645455</v>
      </c>
      <c r="N108" s="32">
        <f t="shared" si="11"/>
        <v>934.2091667</v>
      </c>
      <c r="O108" s="32">
        <f t="shared" si="12"/>
        <v>934.0261538</v>
      </c>
      <c r="P108" s="32">
        <f t="shared" si="13"/>
        <v>933.9692857</v>
      </c>
      <c r="Q108" s="32">
        <f t="shared" si="14"/>
        <v>934.034</v>
      </c>
      <c r="R108" s="4">
        <f t="shared" si="15"/>
        <v>932.975625</v>
      </c>
      <c r="S108" s="4">
        <f t="shared" si="16"/>
        <v>932.0035294</v>
      </c>
      <c r="T108" s="4">
        <f t="shared" si="17"/>
        <v>931.2566667</v>
      </c>
      <c r="U108" s="4">
        <f t="shared" si="18"/>
        <v>930.9078947</v>
      </c>
      <c r="V108" s="4">
        <f t="shared" si="19"/>
        <v>930.8685</v>
      </c>
    </row>
    <row r="109">
      <c r="A109" s="30">
        <v>46070.0</v>
      </c>
      <c r="B109" s="3">
        <v>925.7</v>
      </c>
      <c r="C109" s="3">
        <v>925.31</v>
      </c>
      <c r="D109" s="85">
        <f t="shared" ref="D109:D110" si="65">SUM(C108:C109)/2</f>
        <v>923.745</v>
      </c>
      <c r="E109" s="68">
        <f t="shared" ref="E109:E110" si="66">SUM(C107:C109)/3</f>
        <v>919.9133333</v>
      </c>
      <c r="F109" s="78">
        <f t="shared" ref="F109:F110" si="67">SUM(C106:C109)/4</f>
        <v>920.525</v>
      </c>
      <c r="G109" s="203">
        <f t="shared" ref="G109:G110" si="68">SUM(C105:C109)/5</f>
        <v>922.2</v>
      </c>
      <c r="H109" s="203">
        <f t="shared" ref="H109:H110" si="69">SUM(C104:C109)/6</f>
        <v>924.155</v>
      </c>
      <c r="I109" s="69">
        <f t="shared" si="6"/>
        <v>926.1714286</v>
      </c>
      <c r="J109" s="204">
        <f t="shared" si="7"/>
        <v>928.115</v>
      </c>
      <c r="K109" s="56">
        <f t="shared" si="8"/>
        <v>930.5711111</v>
      </c>
      <c r="L109" s="205">
        <f t="shared" si="9"/>
        <v>932.805</v>
      </c>
      <c r="M109" s="90">
        <f t="shared" si="10"/>
        <v>934.7718182</v>
      </c>
      <c r="N109" s="206">
        <f t="shared" si="11"/>
        <v>933.885</v>
      </c>
      <c r="O109" s="198">
        <f t="shared" si="12"/>
        <v>933.5246154</v>
      </c>
      <c r="P109" s="207">
        <f t="shared" si="13"/>
        <v>933.4035714</v>
      </c>
      <c r="Q109" s="208">
        <f t="shared" si="14"/>
        <v>933.392</v>
      </c>
      <c r="R109" s="195">
        <f t="shared" si="15"/>
        <v>933.48875</v>
      </c>
      <c r="S109" s="209">
        <f t="shared" si="16"/>
        <v>932.5247059</v>
      </c>
      <c r="T109" s="210">
        <f t="shared" si="17"/>
        <v>931.6316667</v>
      </c>
      <c r="U109" s="211">
        <f t="shared" si="18"/>
        <v>930.9436842</v>
      </c>
      <c r="V109" s="212">
        <f t="shared" si="19"/>
        <v>930.628</v>
      </c>
    </row>
    <row r="110">
      <c r="A110" s="30">
        <v>46071.0</v>
      </c>
      <c r="B110" s="3">
        <v>924.7</v>
      </c>
      <c r="C110" s="3">
        <v>922.78</v>
      </c>
      <c r="D110" s="242">
        <f t="shared" si="65"/>
        <v>924.045</v>
      </c>
      <c r="E110" s="276">
        <f t="shared" si="66"/>
        <v>923.4233333</v>
      </c>
      <c r="F110" s="273">
        <f t="shared" si="67"/>
        <v>920.63</v>
      </c>
      <c r="G110" s="277">
        <f t="shared" si="68"/>
        <v>920.976</v>
      </c>
      <c r="H110" s="219">
        <f t="shared" si="69"/>
        <v>922.2966667</v>
      </c>
      <c r="I110" s="195">
        <f t="shared" si="6"/>
        <v>923.9585714</v>
      </c>
      <c r="J110" s="220">
        <f t="shared" si="7"/>
        <v>925.7475</v>
      </c>
      <c r="K110" s="220">
        <f t="shared" si="8"/>
        <v>927.5222222</v>
      </c>
      <c r="L110" s="220">
        <f t="shared" si="9"/>
        <v>929.792</v>
      </c>
      <c r="M110" s="219">
        <f t="shared" si="10"/>
        <v>931.8936364</v>
      </c>
      <c r="N110" s="278">
        <f t="shared" si="11"/>
        <v>933.7725</v>
      </c>
      <c r="O110" s="273">
        <f t="shared" si="12"/>
        <v>933.0307692</v>
      </c>
      <c r="P110" s="279">
        <f t="shared" si="13"/>
        <v>932.7571429</v>
      </c>
      <c r="Q110" s="242">
        <f t="shared" si="14"/>
        <v>932.6953333</v>
      </c>
      <c r="R110" s="276">
        <f t="shared" si="15"/>
        <v>932.72875</v>
      </c>
      <c r="S110" s="112">
        <f t="shared" si="16"/>
        <v>932.8588235</v>
      </c>
      <c r="T110" s="110">
        <f t="shared" si="17"/>
        <v>931.9833333</v>
      </c>
      <c r="U110" s="139">
        <f t="shared" si="18"/>
        <v>931.1657895</v>
      </c>
      <c r="V110" s="109">
        <f t="shared" si="19"/>
        <v>930.5355</v>
      </c>
    </row>
    <row r="111">
      <c r="A111" s="30">
        <v>46072.0</v>
      </c>
      <c r="B111" s="3">
        <v>915.6</v>
      </c>
      <c r="C111" s="3">
        <v>918.85</v>
      </c>
      <c r="D111" s="32">
        <f t="shared" ref="D111:D119" si="70">SUM(C110:C111)/2</f>
        <v>920.815</v>
      </c>
      <c r="E111" s="32">
        <f t="shared" ref="E111:E119" si="71">SUM(C109:C111)/3</f>
        <v>922.3133333</v>
      </c>
      <c r="F111" s="32">
        <f t="shared" ref="F111:F119" si="72">SUM(C108:C111)/4</f>
        <v>922.28</v>
      </c>
      <c r="G111" s="32">
        <f t="shared" ref="G111:G119" si="73">SUM(C107:C111)/5</f>
        <v>920.274</v>
      </c>
      <c r="H111" s="32">
        <f t="shared" ref="H111:H119" si="74">SUM(C106:C111)/6</f>
        <v>920.6216667</v>
      </c>
      <c r="I111" s="32">
        <f t="shared" si="6"/>
        <v>921.8042857</v>
      </c>
      <c r="J111" s="37">
        <f t="shared" si="7"/>
        <v>923.32</v>
      </c>
      <c r="K111" s="32">
        <f t="shared" si="8"/>
        <v>924.9811111</v>
      </c>
      <c r="L111" s="32">
        <f t="shared" si="9"/>
        <v>926.655</v>
      </c>
      <c r="M111" s="32">
        <f t="shared" si="10"/>
        <v>928.7972727</v>
      </c>
      <c r="N111" s="32">
        <f t="shared" si="11"/>
        <v>930.8066667</v>
      </c>
      <c r="O111" s="32">
        <f t="shared" si="12"/>
        <v>932.6246154</v>
      </c>
      <c r="P111" s="32">
        <f t="shared" si="13"/>
        <v>932.0178571</v>
      </c>
      <c r="Q111" s="32">
        <f t="shared" si="14"/>
        <v>931.83</v>
      </c>
      <c r="R111" s="4">
        <f t="shared" si="15"/>
        <v>931.83</v>
      </c>
      <c r="S111" s="4">
        <f t="shared" si="16"/>
        <v>931.9123529</v>
      </c>
      <c r="T111" s="4">
        <f t="shared" si="17"/>
        <v>932.0805556</v>
      </c>
      <c r="U111" s="4">
        <f t="shared" si="18"/>
        <v>931.2921053</v>
      </c>
      <c r="V111" s="4">
        <f t="shared" si="19"/>
        <v>930.55</v>
      </c>
    </row>
    <row r="112">
      <c r="A112" s="30">
        <v>46073.0</v>
      </c>
      <c r="B112" s="3">
        <v>911.85</v>
      </c>
      <c r="C112" s="3">
        <v>913.52</v>
      </c>
      <c r="D112" s="32">
        <f t="shared" si="70"/>
        <v>916.185</v>
      </c>
      <c r="E112" s="32">
        <f t="shared" si="71"/>
        <v>918.3833333</v>
      </c>
      <c r="F112" s="32">
        <f t="shared" si="72"/>
        <v>920.115</v>
      </c>
      <c r="G112" s="32">
        <f t="shared" si="73"/>
        <v>920.528</v>
      </c>
      <c r="H112" s="32">
        <f t="shared" si="74"/>
        <v>919.1483333</v>
      </c>
      <c r="I112" s="32">
        <f t="shared" si="6"/>
        <v>919.6071429</v>
      </c>
      <c r="J112" s="37">
        <f t="shared" si="7"/>
        <v>920.76875</v>
      </c>
      <c r="K112" s="32">
        <f t="shared" si="8"/>
        <v>922.2311111</v>
      </c>
      <c r="L112" s="32">
        <f t="shared" si="9"/>
        <v>923.835</v>
      </c>
      <c r="M112" s="32">
        <f t="shared" si="10"/>
        <v>925.4609091</v>
      </c>
      <c r="N112" s="32">
        <f t="shared" si="11"/>
        <v>927.5241667</v>
      </c>
      <c r="O112" s="32">
        <f t="shared" si="12"/>
        <v>929.4769231</v>
      </c>
      <c r="P112" s="32">
        <f t="shared" si="13"/>
        <v>931.26</v>
      </c>
      <c r="Q112" s="32">
        <f t="shared" si="14"/>
        <v>930.7846667</v>
      </c>
      <c r="R112" s="4">
        <f t="shared" si="15"/>
        <v>930.685625</v>
      </c>
      <c r="S112" s="4">
        <f t="shared" si="16"/>
        <v>930.7529412</v>
      </c>
      <c r="T112" s="4">
        <f t="shared" si="17"/>
        <v>930.8905556</v>
      </c>
      <c r="U112" s="4">
        <f t="shared" si="18"/>
        <v>931.1036842</v>
      </c>
      <c r="V112" s="4">
        <f t="shared" si="19"/>
        <v>930.4035</v>
      </c>
    </row>
    <row r="113">
      <c r="A113" s="30">
        <v>46076.0</v>
      </c>
      <c r="B113" s="3">
        <v>923.6</v>
      </c>
      <c r="C113" s="3">
        <v>921.16</v>
      </c>
      <c r="D113" s="32">
        <f t="shared" si="70"/>
        <v>917.34</v>
      </c>
      <c r="E113" s="32">
        <f t="shared" si="71"/>
        <v>917.8433333</v>
      </c>
      <c r="F113" s="32">
        <f t="shared" si="72"/>
        <v>919.0775</v>
      </c>
      <c r="G113" s="32">
        <f t="shared" si="73"/>
        <v>920.324</v>
      </c>
      <c r="H113" s="32">
        <f t="shared" si="74"/>
        <v>920.6333333</v>
      </c>
      <c r="I113" s="32">
        <f t="shared" si="6"/>
        <v>919.4357143</v>
      </c>
      <c r="J113" s="37">
        <f t="shared" si="7"/>
        <v>919.80125</v>
      </c>
      <c r="K113" s="32">
        <f t="shared" si="8"/>
        <v>920.8122222</v>
      </c>
      <c r="L113" s="32">
        <f t="shared" si="9"/>
        <v>922.124</v>
      </c>
      <c r="M113" s="32">
        <f t="shared" si="10"/>
        <v>923.5918182</v>
      </c>
      <c r="N113" s="32">
        <f t="shared" si="11"/>
        <v>925.1025</v>
      </c>
      <c r="O113" s="32">
        <f t="shared" si="12"/>
        <v>927.0346154</v>
      </c>
      <c r="P113" s="32">
        <f t="shared" si="13"/>
        <v>928.8828571</v>
      </c>
      <c r="Q113" s="32">
        <f t="shared" si="14"/>
        <v>930.5866667</v>
      </c>
      <c r="R113" s="4">
        <f t="shared" si="15"/>
        <v>930.183125</v>
      </c>
      <c r="S113" s="4">
        <f t="shared" si="16"/>
        <v>930.1252941</v>
      </c>
      <c r="T113" s="4">
        <f t="shared" si="17"/>
        <v>930.22</v>
      </c>
      <c r="U113" s="4">
        <f t="shared" si="18"/>
        <v>930.3784211</v>
      </c>
      <c r="V113" s="4">
        <f t="shared" si="19"/>
        <v>930.6065</v>
      </c>
    </row>
    <row r="114">
      <c r="A114" s="30">
        <v>46077.0</v>
      </c>
      <c r="B114" s="3">
        <v>910.5</v>
      </c>
      <c r="C114" s="3">
        <v>915.32</v>
      </c>
      <c r="D114" s="32">
        <f t="shared" si="70"/>
        <v>918.24</v>
      </c>
      <c r="E114" s="32">
        <f t="shared" si="71"/>
        <v>916.6666667</v>
      </c>
      <c r="F114" s="32">
        <f t="shared" si="72"/>
        <v>917.2125</v>
      </c>
      <c r="G114" s="32">
        <f t="shared" si="73"/>
        <v>918.326</v>
      </c>
      <c r="H114" s="32">
        <f t="shared" si="74"/>
        <v>919.49</v>
      </c>
      <c r="I114" s="32">
        <f t="shared" si="6"/>
        <v>919.8742857</v>
      </c>
      <c r="J114" s="37">
        <f t="shared" si="7"/>
        <v>918.92125</v>
      </c>
      <c r="K114" s="32">
        <f t="shared" si="8"/>
        <v>919.3033333</v>
      </c>
      <c r="L114" s="32">
        <f t="shared" si="9"/>
        <v>920.263</v>
      </c>
      <c r="M114" s="32">
        <f t="shared" si="10"/>
        <v>921.5054545</v>
      </c>
      <c r="N114" s="32">
        <f t="shared" si="11"/>
        <v>922.9025</v>
      </c>
      <c r="O114" s="32">
        <f t="shared" si="12"/>
        <v>924.35</v>
      </c>
      <c r="P114" s="32">
        <f t="shared" si="13"/>
        <v>926.1978571</v>
      </c>
      <c r="Q114" s="32">
        <f t="shared" si="14"/>
        <v>927.9786667</v>
      </c>
      <c r="R114" s="4">
        <f t="shared" si="15"/>
        <v>929.6325</v>
      </c>
      <c r="S114" s="4">
        <f t="shared" si="16"/>
        <v>929.3088235</v>
      </c>
      <c r="T114" s="4">
        <f t="shared" si="17"/>
        <v>929.3027778</v>
      </c>
      <c r="U114" s="4">
        <f t="shared" si="18"/>
        <v>929.4357895</v>
      </c>
      <c r="V114" s="4">
        <f t="shared" si="19"/>
        <v>929.6255</v>
      </c>
    </row>
    <row r="115">
      <c r="A115" s="30">
        <v>46078.0</v>
      </c>
      <c r="B115" s="3">
        <v>907.6</v>
      </c>
      <c r="C115" s="3">
        <v>909.0</v>
      </c>
      <c r="D115" s="32">
        <f t="shared" si="70"/>
        <v>912.16</v>
      </c>
      <c r="E115" s="32">
        <f t="shared" si="71"/>
        <v>915.16</v>
      </c>
      <c r="F115" s="32">
        <f t="shared" si="72"/>
        <v>914.75</v>
      </c>
      <c r="G115" s="32">
        <f t="shared" si="73"/>
        <v>915.57</v>
      </c>
      <c r="H115" s="32">
        <f t="shared" si="74"/>
        <v>916.7716667</v>
      </c>
      <c r="I115" s="32">
        <f t="shared" si="6"/>
        <v>917.9914286</v>
      </c>
      <c r="J115" s="37">
        <f t="shared" si="7"/>
        <v>918.515</v>
      </c>
      <c r="K115" s="32">
        <f t="shared" si="8"/>
        <v>917.8188889</v>
      </c>
      <c r="L115" s="32">
        <f t="shared" si="9"/>
        <v>918.273</v>
      </c>
      <c r="M115" s="32">
        <f t="shared" si="10"/>
        <v>919.2390909</v>
      </c>
      <c r="N115" s="32">
        <f t="shared" si="11"/>
        <v>920.4633333</v>
      </c>
      <c r="O115" s="32">
        <f t="shared" si="12"/>
        <v>921.8330769</v>
      </c>
      <c r="P115" s="32">
        <f t="shared" si="13"/>
        <v>923.2535714</v>
      </c>
      <c r="Q115" s="32">
        <f t="shared" si="14"/>
        <v>925.0513333</v>
      </c>
      <c r="R115" s="4">
        <f t="shared" si="15"/>
        <v>926.7925</v>
      </c>
      <c r="S115" s="4">
        <f t="shared" si="16"/>
        <v>928.4188235</v>
      </c>
      <c r="T115" s="4">
        <f t="shared" si="17"/>
        <v>928.1805556</v>
      </c>
      <c r="U115" s="4">
        <f t="shared" si="18"/>
        <v>928.2342105</v>
      </c>
      <c r="V115" s="4">
        <f t="shared" si="19"/>
        <v>928.414</v>
      </c>
    </row>
    <row r="116">
      <c r="A116" s="30">
        <v>46079.0</v>
      </c>
      <c r="B116" s="3">
        <v>898.6</v>
      </c>
      <c r="C116" s="3">
        <v>901.31</v>
      </c>
      <c r="D116" s="32">
        <f t="shared" si="70"/>
        <v>905.155</v>
      </c>
      <c r="E116" s="32">
        <f t="shared" si="71"/>
        <v>908.5433333</v>
      </c>
      <c r="F116" s="32">
        <f t="shared" si="72"/>
        <v>911.6975</v>
      </c>
      <c r="G116" s="32">
        <f t="shared" si="73"/>
        <v>912.062</v>
      </c>
      <c r="H116" s="32">
        <f t="shared" si="74"/>
        <v>913.1933333</v>
      </c>
      <c r="I116" s="32">
        <f t="shared" si="6"/>
        <v>914.5628571</v>
      </c>
      <c r="J116" s="37">
        <f t="shared" si="7"/>
        <v>915.90625</v>
      </c>
      <c r="K116" s="32">
        <f t="shared" si="8"/>
        <v>916.6033333</v>
      </c>
      <c r="L116" s="32">
        <f t="shared" si="9"/>
        <v>916.168</v>
      </c>
      <c r="M116" s="32">
        <f t="shared" si="10"/>
        <v>916.7309091</v>
      </c>
      <c r="N116" s="32">
        <f t="shared" si="11"/>
        <v>917.745</v>
      </c>
      <c r="O116" s="32">
        <f t="shared" si="12"/>
        <v>918.99</v>
      </c>
      <c r="P116" s="32">
        <f t="shared" si="13"/>
        <v>920.3671429</v>
      </c>
      <c r="Q116" s="32">
        <f t="shared" si="14"/>
        <v>921.7906667</v>
      </c>
      <c r="R116" s="4">
        <f t="shared" si="15"/>
        <v>923.5675</v>
      </c>
      <c r="S116" s="4">
        <f t="shared" si="16"/>
        <v>925.2935294</v>
      </c>
      <c r="T116" s="4">
        <f t="shared" si="17"/>
        <v>926.9127778</v>
      </c>
      <c r="U116" s="4">
        <f t="shared" si="18"/>
        <v>926.7663158</v>
      </c>
      <c r="V116" s="4">
        <f t="shared" si="19"/>
        <v>926.888</v>
      </c>
    </row>
    <row r="117">
      <c r="A117" s="30">
        <v>46080.0</v>
      </c>
      <c r="B117" s="3">
        <v>887.75</v>
      </c>
      <c r="C117" s="3">
        <v>889.68</v>
      </c>
      <c r="D117" s="32">
        <f t="shared" si="70"/>
        <v>895.495</v>
      </c>
      <c r="E117" s="32">
        <f t="shared" si="71"/>
        <v>899.9966667</v>
      </c>
      <c r="F117" s="32">
        <f t="shared" si="72"/>
        <v>903.8275</v>
      </c>
      <c r="G117" s="32">
        <f t="shared" si="73"/>
        <v>907.294</v>
      </c>
      <c r="H117" s="32">
        <f t="shared" si="74"/>
        <v>908.3316667</v>
      </c>
      <c r="I117" s="32">
        <f t="shared" si="6"/>
        <v>909.8342857</v>
      </c>
      <c r="J117" s="37">
        <f t="shared" si="7"/>
        <v>911.4525</v>
      </c>
      <c r="K117" s="32">
        <f t="shared" si="8"/>
        <v>912.9922222</v>
      </c>
      <c r="L117" s="32">
        <f t="shared" si="9"/>
        <v>913.911</v>
      </c>
      <c r="M117" s="32">
        <f t="shared" si="10"/>
        <v>913.76</v>
      </c>
      <c r="N117" s="32">
        <f t="shared" si="11"/>
        <v>914.4766667</v>
      </c>
      <c r="O117" s="32">
        <f t="shared" si="12"/>
        <v>915.5861538</v>
      </c>
      <c r="P117" s="32">
        <f t="shared" si="13"/>
        <v>916.8964286</v>
      </c>
      <c r="Q117" s="32">
        <f t="shared" si="14"/>
        <v>918.3213333</v>
      </c>
      <c r="R117" s="4">
        <f t="shared" si="15"/>
        <v>919.78375</v>
      </c>
      <c r="S117" s="4">
        <f t="shared" si="16"/>
        <v>921.5741176</v>
      </c>
      <c r="T117" s="4">
        <f t="shared" si="17"/>
        <v>923.315</v>
      </c>
      <c r="U117" s="4">
        <f t="shared" si="18"/>
        <v>924.9531579</v>
      </c>
      <c r="V117" s="4">
        <f t="shared" si="19"/>
        <v>924.912</v>
      </c>
    </row>
    <row r="118">
      <c r="A118" s="30">
        <v>46083.0</v>
      </c>
      <c r="B118" s="3">
        <v>897.4</v>
      </c>
      <c r="C118" s="3">
        <v>879.38</v>
      </c>
      <c r="D118" s="32">
        <f t="shared" si="70"/>
        <v>884.53</v>
      </c>
      <c r="E118" s="32">
        <f t="shared" si="71"/>
        <v>890.1233333</v>
      </c>
      <c r="F118" s="32">
        <f t="shared" si="72"/>
        <v>894.8425</v>
      </c>
      <c r="G118" s="32">
        <f t="shared" si="73"/>
        <v>898.938</v>
      </c>
      <c r="H118" s="32">
        <f t="shared" si="74"/>
        <v>902.6416667</v>
      </c>
      <c r="I118" s="32">
        <f t="shared" si="6"/>
        <v>904.1957143</v>
      </c>
      <c r="J118" s="37">
        <f t="shared" si="7"/>
        <v>906.0275</v>
      </c>
      <c r="K118" s="32">
        <f t="shared" si="8"/>
        <v>907.8888889</v>
      </c>
      <c r="L118" s="32">
        <f t="shared" si="9"/>
        <v>909.631</v>
      </c>
      <c r="M118" s="32">
        <f t="shared" si="10"/>
        <v>910.7718182</v>
      </c>
      <c r="N118" s="32">
        <f t="shared" si="11"/>
        <v>910.895</v>
      </c>
      <c r="O118" s="32">
        <f t="shared" si="12"/>
        <v>911.7769231</v>
      </c>
      <c r="P118" s="32">
        <f t="shared" si="13"/>
        <v>913</v>
      </c>
      <c r="Q118" s="32">
        <f t="shared" si="14"/>
        <v>914.3953333</v>
      </c>
      <c r="R118" s="4">
        <f t="shared" si="15"/>
        <v>915.8875</v>
      </c>
      <c r="S118" s="4">
        <f t="shared" si="16"/>
        <v>917.4070588</v>
      </c>
      <c r="T118" s="4">
        <f t="shared" si="17"/>
        <v>919.23</v>
      </c>
      <c r="U118" s="4">
        <f t="shared" si="18"/>
        <v>921.0026316</v>
      </c>
      <c r="V118" s="4">
        <f t="shared" si="19"/>
        <v>922.6745</v>
      </c>
    </row>
    <row r="119">
      <c r="A119" s="30">
        <v>46085.0</v>
      </c>
      <c r="B119" s="3">
        <v>868.65</v>
      </c>
      <c r="C119" s="3">
        <v>866.0</v>
      </c>
      <c r="D119" s="32">
        <f t="shared" si="70"/>
        <v>872.69</v>
      </c>
      <c r="E119" s="32">
        <f t="shared" si="71"/>
        <v>878.3533333</v>
      </c>
      <c r="F119" s="32">
        <f t="shared" si="72"/>
        <v>884.0925</v>
      </c>
      <c r="G119" s="32">
        <f t="shared" si="73"/>
        <v>889.074</v>
      </c>
      <c r="H119" s="32">
        <f t="shared" si="74"/>
        <v>893.4483333</v>
      </c>
      <c r="I119" s="32">
        <f t="shared" si="6"/>
        <v>897.4071429</v>
      </c>
      <c r="J119" s="37">
        <f t="shared" si="7"/>
        <v>899.42125</v>
      </c>
      <c r="K119" s="32">
        <f t="shared" si="8"/>
        <v>901.58</v>
      </c>
      <c r="L119" s="32">
        <f t="shared" si="9"/>
        <v>903.7</v>
      </c>
      <c r="M119" s="32">
        <f t="shared" si="10"/>
        <v>905.6645455</v>
      </c>
      <c r="N119" s="32">
        <f t="shared" si="11"/>
        <v>907.0408333</v>
      </c>
      <c r="O119" s="32">
        <f t="shared" si="12"/>
        <v>907.4415385</v>
      </c>
      <c r="P119" s="32">
        <f t="shared" si="13"/>
        <v>908.5071429</v>
      </c>
      <c r="Q119" s="32">
        <f t="shared" si="14"/>
        <v>909.8666667</v>
      </c>
      <c r="R119" s="4">
        <f t="shared" si="15"/>
        <v>911.370625</v>
      </c>
      <c r="S119" s="4">
        <f t="shared" si="16"/>
        <v>912.9529412</v>
      </c>
      <c r="T119" s="4">
        <f t="shared" si="17"/>
        <v>914.5511111</v>
      </c>
      <c r="U119" s="4">
        <f t="shared" si="18"/>
        <v>916.4284211</v>
      </c>
      <c r="V119" s="4">
        <f t="shared" si="19"/>
        <v>918.2525</v>
      </c>
    </row>
    <row r="120">
      <c r="A120" s="30">
        <v>46086.0</v>
      </c>
      <c r="B120" s="3">
        <v>877.75</v>
      </c>
      <c r="C120" s="3">
        <v>873.43</v>
      </c>
      <c r="D120" s="96">
        <f t="shared" ref="D120:D127" si="75">SUM(C119:C120)/2</f>
        <v>869.715</v>
      </c>
      <c r="E120" s="97">
        <f t="shared" ref="E120:E127" si="76">SUM(C118:C120)/3</f>
        <v>872.9366667</v>
      </c>
      <c r="F120" s="98">
        <f t="shared" ref="F120:F127" si="77">SUM(C117:C120)/4</f>
        <v>877.1225</v>
      </c>
      <c r="G120" s="99">
        <f t="shared" ref="G120:G127" si="78">SUM(C116:C120)/5</f>
        <v>881.96</v>
      </c>
      <c r="H120" s="100">
        <f t="shared" ref="H120:H127" si="79">SUM(C115:C120)/6</f>
        <v>886.4666667</v>
      </c>
      <c r="I120" s="101">
        <f t="shared" si="6"/>
        <v>890.5885714</v>
      </c>
      <c r="J120" s="102">
        <f t="shared" si="7"/>
        <v>894.41</v>
      </c>
      <c r="K120" s="103">
        <f t="shared" si="8"/>
        <v>896.5333333</v>
      </c>
      <c r="L120" s="104">
        <f t="shared" si="9"/>
        <v>898.765</v>
      </c>
      <c r="M120" s="105">
        <f t="shared" si="10"/>
        <v>900.9481818</v>
      </c>
      <c r="N120" s="106">
        <f t="shared" si="11"/>
        <v>902.9783333</v>
      </c>
      <c r="O120" s="107">
        <f t="shared" si="12"/>
        <v>904.4553846</v>
      </c>
      <c r="P120" s="108">
        <f t="shared" si="13"/>
        <v>905.0121429</v>
      </c>
      <c r="Q120" s="109">
        <f t="shared" si="14"/>
        <v>906.1686667</v>
      </c>
      <c r="R120" s="110">
        <f t="shared" si="15"/>
        <v>907.589375</v>
      </c>
      <c r="S120" s="111">
        <f t="shared" si="16"/>
        <v>909.1388235</v>
      </c>
      <c r="T120" s="112">
        <f t="shared" si="17"/>
        <v>910.7572222</v>
      </c>
      <c r="U120" s="112">
        <f t="shared" si="18"/>
        <v>912.3868421</v>
      </c>
      <c r="V120" s="113">
        <f t="shared" si="19"/>
        <v>914.2785</v>
      </c>
    </row>
    <row r="121">
      <c r="A121" s="30">
        <v>46087.0</v>
      </c>
      <c r="B121" s="3">
        <v>857.05</v>
      </c>
      <c r="C121" s="3">
        <v>862.5</v>
      </c>
      <c r="D121" s="115">
        <f t="shared" si="75"/>
        <v>867.965</v>
      </c>
      <c r="E121" s="163">
        <f t="shared" si="76"/>
        <v>867.31</v>
      </c>
      <c r="F121" s="172">
        <f t="shared" si="77"/>
        <v>870.3275</v>
      </c>
      <c r="G121" s="182">
        <f t="shared" si="78"/>
        <v>874.198</v>
      </c>
      <c r="H121" s="153">
        <f t="shared" si="79"/>
        <v>878.7166667</v>
      </c>
      <c r="I121" s="174">
        <f t="shared" si="6"/>
        <v>883.0428571</v>
      </c>
      <c r="J121" s="146">
        <f t="shared" si="7"/>
        <v>887.0775</v>
      </c>
      <c r="K121" s="154">
        <f t="shared" si="8"/>
        <v>890.8644444</v>
      </c>
      <c r="L121" s="243">
        <f t="shared" si="9"/>
        <v>893.13</v>
      </c>
      <c r="M121" s="103">
        <f t="shared" si="10"/>
        <v>895.4681818</v>
      </c>
      <c r="N121" s="137">
        <f t="shared" si="11"/>
        <v>897.7441667</v>
      </c>
      <c r="O121" s="169">
        <f t="shared" si="12"/>
        <v>899.8646154</v>
      </c>
      <c r="P121" s="105">
        <f t="shared" si="13"/>
        <v>901.4585714</v>
      </c>
      <c r="Q121" s="107">
        <f t="shared" si="14"/>
        <v>902.178</v>
      </c>
      <c r="R121" s="244">
        <f t="shared" si="15"/>
        <v>903.439375</v>
      </c>
      <c r="S121" s="109">
        <f t="shared" si="16"/>
        <v>904.9370588</v>
      </c>
      <c r="T121" s="110">
        <f t="shared" si="17"/>
        <v>906.5477778</v>
      </c>
      <c r="U121" s="110">
        <f t="shared" si="18"/>
        <v>908.2173684</v>
      </c>
      <c r="V121" s="140">
        <f t="shared" si="19"/>
        <v>909.8925</v>
      </c>
    </row>
    <row r="122">
      <c r="A122" s="30">
        <v>46090.0</v>
      </c>
      <c r="B122" s="3">
        <v>840.7</v>
      </c>
      <c r="C122" s="3">
        <v>833.62</v>
      </c>
      <c r="D122" s="114">
        <f t="shared" si="75"/>
        <v>848.06</v>
      </c>
      <c r="E122" s="115">
        <f t="shared" si="76"/>
        <v>856.5166667</v>
      </c>
      <c r="F122" s="116">
        <f t="shared" si="77"/>
        <v>858.8875</v>
      </c>
      <c r="G122" s="117">
        <f t="shared" si="78"/>
        <v>862.986</v>
      </c>
      <c r="H122" s="118">
        <f t="shared" si="79"/>
        <v>867.435</v>
      </c>
      <c r="I122" s="119">
        <f t="shared" si="6"/>
        <v>872.2742857</v>
      </c>
      <c r="J122" s="120">
        <f t="shared" si="7"/>
        <v>876.865</v>
      </c>
      <c r="K122" s="121">
        <f t="shared" si="8"/>
        <v>881.1377778</v>
      </c>
      <c r="L122" s="122">
        <f t="shared" si="9"/>
        <v>885.14</v>
      </c>
      <c r="M122" s="123">
        <f t="shared" si="10"/>
        <v>887.72</v>
      </c>
      <c r="N122" s="101">
        <f t="shared" si="11"/>
        <v>890.3141667</v>
      </c>
      <c r="O122" s="102">
        <f t="shared" si="12"/>
        <v>892.8115385</v>
      </c>
      <c r="P122" s="124">
        <f t="shared" si="13"/>
        <v>895.1328571</v>
      </c>
      <c r="Q122" s="103">
        <f t="shared" si="14"/>
        <v>896.936</v>
      </c>
      <c r="R122" s="104">
        <f t="shared" si="15"/>
        <v>897.893125</v>
      </c>
      <c r="S122" s="106">
        <f t="shared" si="16"/>
        <v>899.3323529</v>
      </c>
      <c r="T122" s="125">
        <f t="shared" si="17"/>
        <v>900.975</v>
      </c>
      <c r="U122" s="126">
        <f t="shared" si="18"/>
        <v>902.7094737</v>
      </c>
      <c r="V122" s="127">
        <f t="shared" si="19"/>
        <v>904.4875</v>
      </c>
    </row>
    <row r="123">
      <c r="A123" s="30">
        <v>46091.0</v>
      </c>
      <c r="B123" s="3">
        <v>849.45</v>
      </c>
      <c r="C123" s="3">
        <v>849.46</v>
      </c>
      <c r="D123" s="115">
        <f t="shared" si="75"/>
        <v>841.54</v>
      </c>
      <c r="E123" s="128">
        <f t="shared" si="76"/>
        <v>848.5266667</v>
      </c>
      <c r="F123" s="129">
        <f t="shared" si="77"/>
        <v>854.7525</v>
      </c>
      <c r="G123" s="130">
        <f t="shared" si="78"/>
        <v>857.002</v>
      </c>
      <c r="H123" s="131">
        <f t="shared" si="79"/>
        <v>860.7316667</v>
      </c>
      <c r="I123" s="132">
        <f t="shared" si="6"/>
        <v>864.8671429</v>
      </c>
      <c r="J123" s="133">
        <f t="shared" si="7"/>
        <v>869.4225</v>
      </c>
      <c r="K123" s="122">
        <f t="shared" si="8"/>
        <v>873.82</v>
      </c>
      <c r="L123" s="134">
        <f t="shared" si="9"/>
        <v>877.97</v>
      </c>
      <c r="M123" s="135">
        <f t="shared" si="10"/>
        <v>881.8963636</v>
      </c>
      <c r="N123" s="136">
        <f t="shared" si="11"/>
        <v>884.5316667</v>
      </c>
      <c r="O123" s="137">
        <f t="shared" si="12"/>
        <v>887.1715385</v>
      </c>
      <c r="P123" s="105">
        <f t="shared" si="13"/>
        <v>889.715</v>
      </c>
      <c r="Q123" s="107">
        <f t="shared" si="14"/>
        <v>892.088</v>
      </c>
      <c r="R123" s="138">
        <f t="shared" si="15"/>
        <v>893.96875</v>
      </c>
      <c r="S123" s="126">
        <f t="shared" si="16"/>
        <v>895.0441176</v>
      </c>
      <c r="T123" s="139">
        <f t="shared" si="17"/>
        <v>896.5616667</v>
      </c>
      <c r="U123" s="140">
        <f t="shared" si="18"/>
        <v>898.2636842</v>
      </c>
      <c r="V123" s="141">
        <f t="shared" si="19"/>
        <v>900.047</v>
      </c>
    </row>
    <row r="124">
      <c r="A124" s="30">
        <v>46092.0</v>
      </c>
      <c r="B124" s="3">
        <v>833.95</v>
      </c>
      <c r="C124" s="3">
        <v>834.32</v>
      </c>
      <c r="D124" s="115">
        <f t="shared" si="75"/>
        <v>841.89</v>
      </c>
      <c r="E124" s="142">
        <f t="shared" si="76"/>
        <v>839.1333333</v>
      </c>
      <c r="F124" s="117">
        <f t="shared" si="77"/>
        <v>844.975</v>
      </c>
      <c r="G124" s="143">
        <f t="shared" si="78"/>
        <v>850.666</v>
      </c>
      <c r="H124" s="144">
        <f t="shared" si="79"/>
        <v>853.2216667</v>
      </c>
      <c r="I124" s="145">
        <f t="shared" si="6"/>
        <v>856.9585714</v>
      </c>
      <c r="J124" s="120">
        <f t="shared" si="7"/>
        <v>861.04875</v>
      </c>
      <c r="K124" s="99">
        <f t="shared" si="8"/>
        <v>865.5222222</v>
      </c>
      <c r="L124" s="146">
        <f t="shared" si="9"/>
        <v>869.87</v>
      </c>
      <c r="M124" s="135">
        <f t="shared" si="10"/>
        <v>874.0018182</v>
      </c>
      <c r="N124" s="124">
        <f t="shared" si="11"/>
        <v>877.9316667</v>
      </c>
      <c r="O124" s="137">
        <f t="shared" si="12"/>
        <v>880.6692308</v>
      </c>
      <c r="P124" s="105">
        <f t="shared" si="13"/>
        <v>883.3964286</v>
      </c>
      <c r="Q124" s="107">
        <f t="shared" si="14"/>
        <v>886.022</v>
      </c>
      <c r="R124" s="125">
        <f t="shared" si="15"/>
        <v>888.4775</v>
      </c>
      <c r="S124" s="126">
        <f t="shared" si="16"/>
        <v>890.46</v>
      </c>
      <c r="T124" s="109">
        <f t="shared" si="17"/>
        <v>891.6705556</v>
      </c>
      <c r="U124" s="147">
        <f t="shared" si="18"/>
        <v>893.2857895</v>
      </c>
      <c r="V124" s="141">
        <f t="shared" si="19"/>
        <v>895.0665</v>
      </c>
    </row>
    <row r="125">
      <c r="A125" s="30">
        <v>46093.0</v>
      </c>
      <c r="B125" s="3">
        <v>832.75</v>
      </c>
      <c r="C125" s="3">
        <v>831.85</v>
      </c>
      <c r="D125" s="96">
        <f t="shared" si="75"/>
        <v>833.085</v>
      </c>
      <c r="E125" s="115">
        <f t="shared" si="76"/>
        <v>838.5433333</v>
      </c>
      <c r="F125" s="148">
        <f t="shared" si="77"/>
        <v>837.3125</v>
      </c>
      <c r="G125" s="149">
        <f t="shared" si="78"/>
        <v>842.35</v>
      </c>
      <c r="H125" s="150">
        <f t="shared" si="79"/>
        <v>847.53</v>
      </c>
      <c r="I125" s="151">
        <f t="shared" si="6"/>
        <v>850.1685714</v>
      </c>
      <c r="J125" s="152">
        <f t="shared" si="7"/>
        <v>853.82</v>
      </c>
      <c r="K125" s="119">
        <f t="shared" si="8"/>
        <v>857.8044444</v>
      </c>
      <c r="L125" s="153">
        <f t="shared" si="9"/>
        <v>862.155</v>
      </c>
      <c r="M125" s="99">
        <f t="shared" si="10"/>
        <v>866.4136364</v>
      </c>
      <c r="N125" s="146">
        <f t="shared" si="11"/>
        <v>870.4891667</v>
      </c>
      <c r="O125" s="154">
        <f t="shared" si="12"/>
        <v>874.3869231</v>
      </c>
      <c r="P125" s="102">
        <f t="shared" si="13"/>
        <v>877.1821429</v>
      </c>
      <c r="Q125" s="155">
        <f t="shared" si="14"/>
        <v>879.96</v>
      </c>
      <c r="R125" s="104">
        <f t="shared" si="15"/>
        <v>882.63625</v>
      </c>
      <c r="S125" s="105">
        <f t="shared" si="16"/>
        <v>885.1464706</v>
      </c>
      <c r="T125" s="156">
        <f t="shared" si="17"/>
        <v>887.2038889</v>
      </c>
      <c r="U125" s="125">
        <f t="shared" si="18"/>
        <v>888.5221053</v>
      </c>
      <c r="V125" s="109">
        <f t="shared" si="19"/>
        <v>890.214</v>
      </c>
    </row>
    <row r="126">
      <c r="A126" s="30">
        <v>46094.0</v>
      </c>
      <c r="B126" s="3">
        <v>817.0</v>
      </c>
      <c r="C126" s="3">
        <v>817.73</v>
      </c>
      <c r="D126" s="115">
        <f t="shared" si="75"/>
        <v>824.79</v>
      </c>
      <c r="E126" s="116">
        <f t="shared" si="76"/>
        <v>827.9666667</v>
      </c>
      <c r="F126" s="96">
        <f t="shared" si="77"/>
        <v>833.34</v>
      </c>
      <c r="G126" s="157">
        <f t="shared" si="78"/>
        <v>833.396</v>
      </c>
      <c r="H126" s="158">
        <f t="shared" si="79"/>
        <v>838.2466667</v>
      </c>
      <c r="I126" s="159">
        <f t="shared" si="6"/>
        <v>843.2728571</v>
      </c>
      <c r="J126" s="160">
        <f t="shared" si="7"/>
        <v>846.11375</v>
      </c>
      <c r="K126" s="161">
        <f t="shared" si="8"/>
        <v>849.81</v>
      </c>
      <c r="L126" s="162">
        <f t="shared" si="9"/>
        <v>853.797</v>
      </c>
      <c r="M126" s="121">
        <f t="shared" si="10"/>
        <v>858.1163636</v>
      </c>
      <c r="N126" s="100">
        <f t="shared" si="11"/>
        <v>862.3566667</v>
      </c>
      <c r="O126" s="134">
        <f t="shared" si="12"/>
        <v>866.4307692</v>
      </c>
      <c r="P126" s="135">
        <f t="shared" si="13"/>
        <v>870.34</v>
      </c>
      <c r="Q126" s="136">
        <f t="shared" si="14"/>
        <v>873.2186667</v>
      </c>
      <c r="R126" s="137">
        <f t="shared" si="15"/>
        <v>876.070625</v>
      </c>
      <c r="S126" s="105">
        <f t="shared" si="16"/>
        <v>878.8182353</v>
      </c>
      <c r="T126" s="107">
        <f t="shared" si="17"/>
        <v>881.4011111</v>
      </c>
      <c r="U126" s="138">
        <f t="shared" si="18"/>
        <v>883.5473684</v>
      </c>
      <c r="V126" s="127">
        <f t="shared" si="19"/>
        <v>884.9825</v>
      </c>
    </row>
    <row r="127">
      <c r="A127" s="30">
        <v>46097.0</v>
      </c>
      <c r="B127" s="3">
        <v>840.6</v>
      </c>
      <c r="C127" s="3">
        <v>831.99</v>
      </c>
      <c r="D127" s="115">
        <f t="shared" si="75"/>
        <v>824.86</v>
      </c>
      <c r="E127" s="163">
        <f t="shared" si="76"/>
        <v>827.19</v>
      </c>
      <c r="F127" s="150">
        <f t="shared" si="77"/>
        <v>828.9725</v>
      </c>
      <c r="G127" s="117">
        <f t="shared" si="78"/>
        <v>833.07</v>
      </c>
      <c r="H127" s="97">
        <f t="shared" si="79"/>
        <v>833.1616667</v>
      </c>
      <c r="I127" s="118">
        <f t="shared" si="6"/>
        <v>837.3528571</v>
      </c>
      <c r="J127" s="164">
        <f t="shared" si="7"/>
        <v>841.8625</v>
      </c>
      <c r="K127" s="165">
        <f t="shared" si="8"/>
        <v>844.5444444</v>
      </c>
      <c r="L127" s="166">
        <f t="shared" si="9"/>
        <v>848.028</v>
      </c>
      <c r="M127" s="167">
        <f t="shared" si="10"/>
        <v>851.8145455</v>
      </c>
      <c r="N127" s="134">
        <f t="shared" si="11"/>
        <v>855.9391667</v>
      </c>
      <c r="O127" s="168">
        <f t="shared" si="12"/>
        <v>860.0207692</v>
      </c>
      <c r="P127" s="155">
        <f t="shared" si="13"/>
        <v>863.9707143</v>
      </c>
      <c r="Q127" s="169">
        <f t="shared" si="14"/>
        <v>867.7833333</v>
      </c>
      <c r="R127" s="106">
        <f t="shared" si="15"/>
        <v>870.641875</v>
      </c>
      <c r="S127" s="125">
        <f t="shared" si="16"/>
        <v>873.4776471</v>
      </c>
      <c r="T127" s="127">
        <f t="shared" si="17"/>
        <v>876.2166667</v>
      </c>
      <c r="U127" s="109">
        <f t="shared" si="18"/>
        <v>878.8005263</v>
      </c>
      <c r="V127" s="110">
        <f t="shared" si="19"/>
        <v>880.9695</v>
      </c>
    </row>
    <row r="128">
      <c r="A128" s="30">
        <v>46098.0</v>
      </c>
      <c r="B128" s="3">
        <v>845.35</v>
      </c>
      <c r="C128" s="3">
        <v>843.42</v>
      </c>
      <c r="D128" s="32">
        <f t="shared" ref="D128:D130" si="80">SUM(C127:C128)/2</f>
        <v>837.705</v>
      </c>
      <c r="E128" s="32">
        <f t="shared" ref="E128:E130" si="81">SUM(C126:C128)/3</f>
        <v>831.0466667</v>
      </c>
      <c r="F128" s="32">
        <f t="shared" ref="F128:F130" si="82">SUM(C125:C128)/4</f>
        <v>831.2475</v>
      </c>
      <c r="G128" s="32">
        <f t="shared" ref="G128:G130" si="83">SUM(C124:C128)/5</f>
        <v>831.862</v>
      </c>
      <c r="H128" s="32">
        <f t="shared" ref="H128:H130" si="84">SUM(C123:C128)/6</f>
        <v>834.795</v>
      </c>
      <c r="I128" s="32">
        <f t="shared" si="6"/>
        <v>834.6271429</v>
      </c>
      <c r="J128" s="37">
        <f t="shared" si="7"/>
        <v>838.11125</v>
      </c>
      <c r="K128" s="32">
        <f t="shared" si="8"/>
        <v>842.0355556</v>
      </c>
      <c r="L128" s="32">
        <f t="shared" si="9"/>
        <v>844.432</v>
      </c>
      <c r="M128" s="32">
        <f t="shared" si="10"/>
        <v>847.6090909</v>
      </c>
      <c r="N128" s="32">
        <f t="shared" si="11"/>
        <v>851.115</v>
      </c>
      <c r="O128" s="32">
        <f t="shared" si="12"/>
        <v>854.9761538</v>
      </c>
      <c r="P128" s="32">
        <f t="shared" si="13"/>
        <v>858.835</v>
      </c>
      <c r="Q128" s="32">
        <f t="shared" si="14"/>
        <v>862.6006667</v>
      </c>
      <c r="R128" s="4">
        <f t="shared" si="15"/>
        <v>866.260625</v>
      </c>
      <c r="S128" s="4">
        <f t="shared" si="16"/>
        <v>869.0405882</v>
      </c>
      <c r="T128" s="4">
        <f t="shared" si="17"/>
        <v>871.8077778</v>
      </c>
      <c r="U128" s="4">
        <f t="shared" si="18"/>
        <v>874.4905263</v>
      </c>
      <c r="V128" s="4">
        <f t="shared" si="19"/>
        <v>877.0315</v>
      </c>
    </row>
    <row r="129">
      <c r="A129" s="30">
        <v>46099.0</v>
      </c>
      <c r="B129" s="3">
        <v>843.05</v>
      </c>
      <c r="C129" s="3">
        <v>840.38</v>
      </c>
      <c r="D129" s="32">
        <f t="shared" si="80"/>
        <v>841.9</v>
      </c>
      <c r="E129" s="32">
        <f t="shared" si="81"/>
        <v>838.5966667</v>
      </c>
      <c r="F129" s="32">
        <f t="shared" si="82"/>
        <v>833.38</v>
      </c>
      <c r="G129" s="32">
        <f t="shared" si="83"/>
        <v>833.074</v>
      </c>
      <c r="H129" s="32">
        <f t="shared" si="84"/>
        <v>833.2816667</v>
      </c>
      <c r="I129" s="32">
        <f t="shared" si="6"/>
        <v>835.5928571</v>
      </c>
      <c r="J129" s="37">
        <f t="shared" si="7"/>
        <v>835.34625</v>
      </c>
      <c r="K129" s="32">
        <f t="shared" si="8"/>
        <v>838.3633333</v>
      </c>
      <c r="L129" s="32">
        <f t="shared" si="9"/>
        <v>841.87</v>
      </c>
      <c r="M129" s="32">
        <f t="shared" si="10"/>
        <v>844.0636364</v>
      </c>
      <c r="N129" s="32">
        <f t="shared" si="11"/>
        <v>847.0066667</v>
      </c>
      <c r="O129" s="32">
        <f t="shared" si="12"/>
        <v>850.2892308</v>
      </c>
      <c r="P129" s="32">
        <f t="shared" si="13"/>
        <v>853.9335714</v>
      </c>
      <c r="Q129" s="32">
        <f t="shared" si="14"/>
        <v>857.6046667</v>
      </c>
      <c r="R129" s="4">
        <f t="shared" si="15"/>
        <v>861.211875</v>
      </c>
      <c r="S129" s="4">
        <f t="shared" si="16"/>
        <v>864.7382353</v>
      </c>
      <c r="T129" s="4">
        <f t="shared" si="17"/>
        <v>867.4483333</v>
      </c>
      <c r="U129" s="4">
        <f t="shared" si="18"/>
        <v>870.1536842</v>
      </c>
      <c r="V129" s="4">
        <f t="shared" si="19"/>
        <v>872.785</v>
      </c>
    </row>
    <row r="130">
      <c r="A130" s="30">
        <v>46100.0</v>
      </c>
      <c r="B130" s="3">
        <v>798.2</v>
      </c>
      <c r="C130" s="3">
        <v>801.77</v>
      </c>
      <c r="D130" s="32">
        <f t="shared" si="80"/>
        <v>821.075</v>
      </c>
      <c r="E130" s="32">
        <f t="shared" si="81"/>
        <v>828.5233333</v>
      </c>
      <c r="F130" s="32">
        <f t="shared" si="82"/>
        <v>829.39</v>
      </c>
      <c r="G130" s="32">
        <f t="shared" si="83"/>
        <v>827.058</v>
      </c>
      <c r="H130" s="32">
        <f t="shared" si="84"/>
        <v>827.8566667</v>
      </c>
      <c r="I130" s="32">
        <f t="shared" si="6"/>
        <v>828.78</v>
      </c>
      <c r="J130" s="37">
        <f t="shared" si="7"/>
        <v>831.365</v>
      </c>
      <c r="K130" s="32">
        <f t="shared" si="8"/>
        <v>831.6155556</v>
      </c>
      <c r="L130" s="32">
        <f t="shared" si="9"/>
        <v>834.704</v>
      </c>
      <c r="M130" s="32">
        <f t="shared" si="10"/>
        <v>838.2245455</v>
      </c>
      <c r="N130" s="32">
        <f t="shared" si="11"/>
        <v>840.5391667</v>
      </c>
      <c r="O130" s="32">
        <f t="shared" si="12"/>
        <v>843.5269231</v>
      </c>
      <c r="P130" s="32">
        <f t="shared" si="13"/>
        <v>846.8235714</v>
      </c>
      <c r="Q130" s="32">
        <f t="shared" si="14"/>
        <v>850.456</v>
      </c>
      <c r="R130" s="4">
        <f t="shared" si="15"/>
        <v>854.115</v>
      </c>
      <c r="S130" s="4">
        <f t="shared" si="16"/>
        <v>857.7152941</v>
      </c>
      <c r="T130" s="4">
        <f t="shared" si="17"/>
        <v>861.24</v>
      </c>
      <c r="U130" s="4">
        <f t="shared" si="18"/>
        <v>863.9915789</v>
      </c>
      <c r="V130" s="4">
        <f t="shared" si="19"/>
        <v>866.7345</v>
      </c>
    </row>
    <row r="131">
      <c r="A131" s="30">
        <v>46101.0</v>
      </c>
      <c r="B131" s="3">
        <v>780.45</v>
      </c>
      <c r="C131" s="3">
        <v>784.11</v>
      </c>
      <c r="D131" s="148">
        <f t="shared" ref="D131:D133" si="85">SUM(C130:C131)/2</f>
        <v>792.94</v>
      </c>
      <c r="E131" s="170">
        <f t="shared" ref="E131:E133" si="86">SUM(C129:C131)/3</f>
        <v>808.7533333</v>
      </c>
      <c r="F131" s="171">
        <f t="shared" ref="F131:F133" si="87">SUM(C128:C131)/4</f>
        <v>817.42</v>
      </c>
      <c r="G131" s="96">
        <f t="shared" ref="G131:G133" si="88">SUM(C127:C131)/5</f>
        <v>820.334</v>
      </c>
      <c r="H131" s="148">
        <f t="shared" ref="H131:H133" si="89">SUM(C126:C131)/6</f>
        <v>819.9</v>
      </c>
      <c r="I131" s="129">
        <f t="shared" si="6"/>
        <v>821.6071429</v>
      </c>
      <c r="J131" s="150">
        <f t="shared" si="7"/>
        <v>823.19625</v>
      </c>
      <c r="K131" s="117">
        <f t="shared" si="8"/>
        <v>826.1144444</v>
      </c>
      <c r="L131" s="172">
        <f t="shared" si="9"/>
        <v>826.865</v>
      </c>
      <c r="M131" s="173">
        <f t="shared" si="10"/>
        <v>830.1045455</v>
      </c>
      <c r="N131" s="118">
        <f t="shared" si="11"/>
        <v>833.715</v>
      </c>
      <c r="O131" s="164">
        <f t="shared" si="12"/>
        <v>836.1984615</v>
      </c>
      <c r="P131" s="132">
        <f t="shared" si="13"/>
        <v>839.2828571</v>
      </c>
      <c r="Q131" s="166">
        <f t="shared" si="14"/>
        <v>842.6426667</v>
      </c>
      <c r="R131" s="174">
        <f t="shared" si="15"/>
        <v>846.309375</v>
      </c>
      <c r="S131" s="100">
        <f t="shared" si="16"/>
        <v>849.9970588</v>
      </c>
      <c r="T131" s="134">
        <f t="shared" si="17"/>
        <v>853.6261111</v>
      </c>
      <c r="U131" s="135">
        <f t="shared" si="18"/>
        <v>857.1805263</v>
      </c>
      <c r="V131" s="124">
        <f t="shared" si="19"/>
        <v>859.9975</v>
      </c>
    </row>
    <row r="132">
      <c r="A132" s="30">
        <v>46104.0</v>
      </c>
      <c r="B132" s="3">
        <v>744.15</v>
      </c>
      <c r="C132" s="3">
        <v>752.36</v>
      </c>
      <c r="D132" s="115">
        <f t="shared" si="85"/>
        <v>768.235</v>
      </c>
      <c r="E132" s="148">
        <f t="shared" si="86"/>
        <v>779.4133333</v>
      </c>
      <c r="F132" s="128">
        <f t="shared" si="87"/>
        <v>794.655</v>
      </c>
      <c r="G132" s="148">
        <f t="shared" si="88"/>
        <v>804.408</v>
      </c>
      <c r="H132" s="148">
        <f t="shared" si="89"/>
        <v>809.005</v>
      </c>
      <c r="I132" s="128">
        <f t="shared" si="6"/>
        <v>810.2514286</v>
      </c>
      <c r="J132" s="175">
        <f t="shared" si="7"/>
        <v>812.95125</v>
      </c>
      <c r="K132" s="117">
        <f t="shared" si="8"/>
        <v>815.3255556</v>
      </c>
      <c r="L132" s="143">
        <f t="shared" si="9"/>
        <v>818.739</v>
      </c>
      <c r="M132" s="97">
        <f t="shared" si="10"/>
        <v>820.0918182</v>
      </c>
      <c r="N132" s="176">
        <f t="shared" si="11"/>
        <v>823.6258333</v>
      </c>
      <c r="O132" s="152">
        <f t="shared" si="12"/>
        <v>827.4569231</v>
      </c>
      <c r="P132" s="145">
        <f t="shared" si="13"/>
        <v>830.21</v>
      </c>
      <c r="Q132" s="177">
        <f t="shared" si="14"/>
        <v>833.488</v>
      </c>
      <c r="R132" s="166">
        <f t="shared" si="15"/>
        <v>837</v>
      </c>
      <c r="S132" s="99">
        <f t="shared" si="16"/>
        <v>840.7829412</v>
      </c>
      <c r="T132" s="100">
        <f t="shared" si="17"/>
        <v>844.5727778</v>
      </c>
      <c r="U132" s="134">
        <f t="shared" si="18"/>
        <v>848.2963158</v>
      </c>
      <c r="V132" s="135">
        <f t="shared" si="19"/>
        <v>851.9395</v>
      </c>
    </row>
    <row r="133">
      <c r="A133" s="30">
        <v>46105.0</v>
      </c>
      <c r="B133" s="3">
        <v>764.9</v>
      </c>
      <c r="C133" s="3">
        <v>761.63</v>
      </c>
      <c r="D133" s="115">
        <f t="shared" si="85"/>
        <v>756.995</v>
      </c>
      <c r="E133" s="178">
        <f t="shared" si="86"/>
        <v>766.0333333</v>
      </c>
      <c r="F133" s="129">
        <f t="shared" si="87"/>
        <v>774.9675</v>
      </c>
      <c r="G133" s="175">
        <f t="shared" si="88"/>
        <v>788.05</v>
      </c>
      <c r="H133" s="149">
        <f t="shared" si="89"/>
        <v>797.2783333</v>
      </c>
      <c r="I133" s="149">
        <f t="shared" si="6"/>
        <v>802.2371429</v>
      </c>
      <c r="J133" s="117">
        <f t="shared" si="7"/>
        <v>804.17375</v>
      </c>
      <c r="K133" s="159">
        <f t="shared" si="8"/>
        <v>807.2488889</v>
      </c>
      <c r="L133" s="179">
        <f t="shared" si="9"/>
        <v>809.956</v>
      </c>
      <c r="M133" s="173">
        <f t="shared" si="10"/>
        <v>813.5472727</v>
      </c>
      <c r="N133" s="152">
        <f t="shared" si="11"/>
        <v>815.22</v>
      </c>
      <c r="O133" s="145">
        <f t="shared" si="12"/>
        <v>818.8569231</v>
      </c>
      <c r="P133" s="165">
        <f t="shared" si="13"/>
        <v>822.755</v>
      </c>
      <c r="Q133" s="162">
        <f t="shared" si="14"/>
        <v>825.638</v>
      </c>
      <c r="R133" s="153">
        <f t="shared" si="15"/>
        <v>828.996875</v>
      </c>
      <c r="S133" s="99">
        <f t="shared" si="16"/>
        <v>832.5664706</v>
      </c>
      <c r="T133" s="146">
        <f t="shared" si="17"/>
        <v>836.3855556</v>
      </c>
      <c r="U133" s="154">
        <f t="shared" si="18"/>
        <v>840.2073684</v>
      </c>
      <c r="V133" s="102">
        <f t="shared" si="19"/>
        <v>843.963</v>
      </c>
    </row>
    <row r="134">
      <c r="A134" s="30">
        <v>46106.0</v>
      </c>
      <c r="B134" s="3">
        <v>782.3</v>
      </c>
      <c r="C134" s="3">
        <v>785.21</v>
      </c>
      <c r="D134" s="32">
        <f t="shared" ref="D134:D135" si="90">SUM(C133:C134)/2</f>
        <v>773.42</v>
      </c>
      <c r="E134" s="32">
        <f t="shared" ref="E134:E135" si="91">SUM(C132:C134)/3</f>
        <v>766.4</v>
      </c>
      <c r="F134" s="32">
        <f t="shared" ref="F134:F135" si="92">SUM(C131:C134)/4</f>
        <v>770.8275</v>
      </c>
      <c r="G134" s="32">
        <f t="shared" ref="G134:G135" si="93">SUM(C130:C134)/5</f>
        <v>777.016</v>
      </c>
      <c r="H134" s="32">
        <f t="shared" ref="H134:H135" si="94">SUM(C129:C134)/6</f>
        <v>787.5766667</v>
      </c>
      <c r="I134" s="32">
        <f t="shared" si="6"/>
        <v>795.5542857</v>
      </c>
      <c r="J134" s="37">
        <f t="shared" si="7"/>
        <v>800.10875</v>
      </c>
      <c r="K134" s="32">
        <f t="shared" si="8"/>
        <v>802.0666667</v>
      </c>
      <c r="L134" s="32">
        <f t="shared" si="9"/>
        <v>805.045</v>
      </c>
      <c r="M134" s="32">
        <f t="shared" si="10"/>
        <v>807.7063636</v>
      </c>
      <c r="N134" s="32">
        <f t="shared" si="11"/>
        <v>811.1858333</v>
      </c>
      <c r="O134" s="32">
        <f t="shared" si="12"/>
        <v>812.9115385</v>
      </c>
      <c r="P134" s="32">
        <f t="shared" si="13"/>
        <v>816.4535714</v>
      </c>
      <c r="Q134" s="32">
        <f t="shared" si="14"/>
        <v>820.252</v>
      </c>
      <c r="R134" s="4">
        <f t="shared" si="15"/>
        <v>823.11125</v>
      </c>
      <c r="S134" s="4">
        <f t="shared" si="16"/>
        <v>826.4211765</v>
      </c>
      <c r="T134" s="4">
        <f t="shared" si="17"/>
        <v>829.9355556</v>
      </c>
      <c r="U134" s="4">
        <f t="shared" si="18"/>
        <v>833.6921053</v>
      </c>
      <c r="V134" s="4">
        <f t="shared" si="19"/>
        <v>837.4575</v>
      </c>
    </row>
    <row r="135">
      <c r="A135" s="30">
        <v>46108.0</v>
      </c>
      <c r="B135" s="3">
        <v>756.2</v>
      </c>
      <c r="C135" s="3">
        <v>761.29</v>
      </c>
      <c r="D135" s="32">
        <f t="shared" si="90"/>
        <v>773.25</v>
      </c>
      <c r="E135" s="32">
        <f t="shared" si="91"/>
        <v>769.3766667</v>
      </c>
      <c r="F135" s="32">
        <f t="shared" si="92"/>
        <v>765.1225</v>
      </c>
      <c r="G135" s="32">
        <f t="shared" si="93"/>
        <v>768.92</v>
      </c>
      <c r="H135" s="32">
        <f t="shared" si="94"/>
        <v>774.395</v>
      </c>
      <c r="I135" s="32">
        <f t="shared" si="6"/>
        <v>783.8214286</v>
      </c>
      <c r="J135" s="37">
        <f t="shared" si="7"/>
        <v>791.27125</v>
      </c>
      <c r="K135" s="32">
        <f t="shared" si="8"/>
        <v>795.7955556</v>
      </c>
      <c r="L135" s="32">
        <f t="shared" si="9"/>
        <v>797.989</v>
      </c>
      <c r="M135" s="32">
        <f t="shared" si="10"/>
        <v>801.0672727</v>
      </c>
      <c r="N135" s="32">
        <f t="shared" si="11"/>
        <v>803.8383333</v>
      </c>
      <c r="O135" s="32">
        <f t="shared" si="12"/>
        <v>807.3476923</v>
      </c>
      <c r="P135" s="32">
        <f t="shared" si="13"/>
        <v>809.2242857</v>
      </c>
      <c r="Q135" s="32">
        <f t="shared" si="14"/>
        <v>812.776</v>
      </c>
      <c r="R135" s="4">
        <f t="shared" si="15"/>
        <v>816.566875</v>
      </c>
      <c r="S135" s="4">
        <f t="shared" si="16"/>
        <v>819.4747059</v>
      </c>
      <c r="T135" s="4">
        <f t="shared" si="17"/>
        <v>822.8027778</v>
      </c>
      <c r="U135" s="4">
        <f t="shared" si="18"/>
        <v>826.3226316</v>
      </c>
      <c r="V135" s="4">
        <f t="shared" si="19"/>
        <v>830.072</v>
      </c>
    </row>
    <row r="136">
      <c r="A136" s="30">
        <v>46111.0</v>
      </c>
      <c r="B136" s="3">
        <v>731.55</v>
      </c>
      <c r="C136" s="3">
        <v>737.87</v>
      </c>
      <c r="D136" s="150">
        <f t="shared" ref="D136:D140" si="95">SUM(C135:C136)/2</f>
        <v>749.58</v>
      </c>
      <c r="E136" s="180">
        <f t="shared" ref="E136:E140" si="96">SUM(C134:C136)/3</f>
        <v>761.4566667</v>
      </c>
      <c r="F136" s="148">
        <f t="shared" ref="F136:F140" si="97">SUM(C133:C136)/4</f>
        <v>761.5</v>
      </c>
      <c r="G136" s="128">
        <f t="shared" ref="G136:G140" si="98">SUM(C132:C136)/5</f>
        <v>759.672</v>
      </c>
      <c r="H136" s="129">
        <f t="shared" ref="H136:H140" si="99">SUM(C131:C136)/6</f>
        <v>763.745</v>
      </c>
      <c r="I136" s="150">
        <f t="shared" si="6"/>
        <v>769.1771429</v>
      </c>
      <c r="J136" s="117">
        <f t="shared" si="7"/>
        <v>778.0775</v>
      </c>
      <c r="K136" s="130">
        <f t="shared" si="8"/>
        <v>785.3377778</v>
      </c>
      <c r="L136" s="158">
        <f t="shared" si="9"/>
        <v>790.003</v>
      </c>
      <c r="M136" s="159">
        <f t="shared" si="10"/>
        <v>792.5236364</v>
      </c>
      <c r="N136" s="97">
        <f t="shared" si="11"/>
        <v>795.8008333</v>
      </c>
      <c r="O136" s="173">
        <f t="shared" si="12"/>
        <v>798.7638462</v>
      </c>
      <c r="P136" s="131">
        <f t="shared" si="13"/>
        <v>802.385</v>
      </c>
      <c r="Q136" s="181">
        <f t="shared" si="14"/>
        <v>804.4673333</v>
      </c>
      <c r="R136" s="182">
        <f t="shared" si="15"/>
        <v>808.094375</v>
      </c>
      <c r="S136" s="165">
        <f t="shared" si="16"/>
        <v>811.9376471</v>
      </c>
      <c r="T136" s="162">
        <f t="shared" si="17"/>
        <v>814.9411111</v>
      </c>
      <c r="U136" s="153">
        <f t="shared" si="18"/>
        <v>818.3326316</v>
      </c>
      <c r="V136" s="174">
        <f t="shared" si="19"/>
        <v>821.9</v>
      </c>
    </row>
    <row r="137">
      <c r="A137" s="30">
        <v>46113.0</v>
      </c>
      <c r="B137" s="3">
        <v>745.25</v>
      </c>
      <c r="C137" s="3">
        <v>745.52</v>
      </c>
      <c r="D137" s="115">
        <f t="shared" si="95"/>
        <v>741.695</v>
      </c>
      <c r="E137" s="148">
        <f t="shared" si="96"/>
        <v>748.2266667</v>
      </c>
      <c r="F137" s="148">
        <f t="shared" si="97"/>
        <v>757.4725</v>
      </c>
      <c r="G137" s="96">
        <f t="shared" si="98"/>
        <v>758.304</v>
      </c>
      <c r="H137" s="148">
        <f t="shared" si="99"/>
        <v>757.3133333</v>
      </c>
      <c r="I137" s="163">
        <f t="shared" si="6"/>
        <v>761.1414286</v>
      </c>
      <c r="J137" s="183">
        <f t="shared" si="7"/>
        <v>766.22</v>
      </c>
      <c r="K137" s="149">
        <f t="shared" si="8"/>
        <v>774.46</v>
      </c>
      <c r="L137" s="150">
        <f t="shared" si="9"/>
        <v>781.356</v>
      </c>
      <c r="M137" s="150">
        <f t="shared" si="10"/>
        <v>785.9590909</v>
      </c>
      <c r="N137" s="130">
        <f t="shared" si="11"/>
        <v>788.6066667</v>
      </c>
      <c r="O137" s="159">
        <f t="shared" si="12"/>
        <v>791.9330769</v>
      </c>
      <c r="P137" s="184">
        <f t="shared" si="13"/>
        <v>794.9607143</v>
      </c>
      <c r="Q137" s="160">
        <f t="shared" si="14"/>
        <v>798.594</v>
      </c>
      <c r="R137" s="118">
        <f t="shared" si="15"/>
        <v>800.783125</v>
      </c>
      <c r="S137" s="164">
        <f t="shared" si="16"/>
        <v>804.4135294</v>
      </c>
      <c r="T137" s="182">
        <f t="shared" si="17"/>
        <v>808.2477778</v>
      </c>
      <c r="U137" s="119">
        <f t="shared" si="18"/>
        <v>811.2873684</v>
      </c>
      <c r="V137" s="120">
        <f t="shared" si="19"/>
        <v>814.692</v>
      </c>
    </row>
    <row r="138">
      <c r="A138" s="30">
        <v>46114.0</v>
      </c>
      <c r="B138" s="49">
        <v>750.9</v>
      </c>
      <c r="C138" s="50">
        <v>740.55</v>
      </c>
      <c r="D138" s="115">
        <f t="shared" si="95"/>
        <v>743.035</v>
      </c>
      <c r="E138" s="185">
        <f t="shared" si="96"/>
        <v>741.3133333</v>
      </c>
      <c r="F138" s="148">
        <f t="shared" si="97"/>
        <v>746.3075</v>
      </c>
      <c r="G138" s="148">
        <f t="shared" si="98"/>
        <v>754.088</v>
      </c>
      <c r="H138" s="171">
        <f t="shared" si="99"/>
        <v>755.345</v>
      </c>
      <c r="I138" s="148">
        <f t="shared" si="6"/>
        <v>754.9185714</v>
      </c>
      <c r="J138" s="163">
        <f t="shared" si="7"/>
        <v>758.5675</v>
      </c>
      <c r="K138" s="183">
        <f t="shared" si="8"/>
        <v>763.3677778</v>
      </c>
      <c r="L138" s="149">
        <f t="shared" si="9"/>
        <v>771.069</v>
      </c>
      <c r="M138" s="150">
        <f t="shared" si="10"/>
        <v>777.6463636</v>
      </c>
      <c r="N138" s="150">
        <f t="shared" si="11"/>
        <v>782.175</v>
      </c>
      <c r="O138" s="130">
        <f t="shared" si="12"/>
        <v>784.91</v>
      </c>
      <c r="P138" s="159">
        <f t="shared" si="13"/>
        <v>788.2628571</v>
      </c>
      <c r="Q138" s="97">
        <f t="shared" si="14"/>
        <v>791.3333333</v>
      </c>
      <c r="R138" s="144">
        <f t="shared" si="15"/>
        <v>794.96625</v>
      </c>
      <c r="S138" s="118">
        <f t="shared" si="16"/>
        <v>797.24</v>
      </c>
      <c r="T138" s="186">
        <f t="shared" si="17"/>
        <v>800.8655556</v>
      </c>
      <c r="U138" s="145">
        <f t="shared" si="18"/>
        <v>804.6847368</v>
      </c>
      <c r="V138" s="165">
        <f t="shared" si="19"/>
        <v>807.7505</v>
      </c>
    </row>
    <row r="139">
      <c r="A139" s="30">
        <v>46118.0</v>
      </c>
      <c r="B139" s="49">
        <v>771.0</v>
      </c>
      <c r="C139" s="49">
        <v>759.2</v>
      </c>
      <c r="D139" s="115">
        <f t="shared" si="95"/>
        <v>749.875</v>
      </c>
      <c r="E139" s="185">
        <f t="shared" si="96"/>
        <v>748.4233333</v>
      </c>
      <c r="F139" s="148">
        <f t="shared" si="97"/>
        <v>745.785</v>
      </c>
      <c r="G139" s="148">
        <f t="shared" si="98"/>
        <v>748.886</v>
      </c>
      <c r="H139" s="171">
        <f t="shared" si="99"/>
        <v>754.94</v>
      </c>
      <c r="I139" s="148">
        <f t="shared" si="6"/>
        <v>755.8957143</v>
      </c>
      <c r="J139" s="163">
        <f t="shared" si="7"/>
        <v>755.45375</v>
      </c>
      <c r="K139" s="183">
        <f t="shared" si="8"/>
        <v>758.6377778</v>
      </c>
      <c r="L139" s="149">
        <f t="shared" si="9"/>
        <v>762.951</v>
      </c>
      <c r="M139" s="150">
        <f t="shared" si="10"/>
        <v>769.99</v>
      </c>
      <c r="N139" s="150">
        <f t="shared" si="11"/>
        <v>776.1091667</v>
      </c>
      <c r="O139" s="130">
        <f t="shared" si="12"/>
        <v>780.4076923</v>
      </c>
      <c r="P139" s="159">
        <f t="shared" si="13"/>
        <v>783.0735714</v>
      </c>
      <c r="Q139" s="97">
        <f t="shared" si="14"/>
        <v>786.3253333</v>
      </c>
      <c r="R139" s="144">
        <f t="shared" si="15"/>
        <v>789.325</v>
      </c>
      <c r="S139" s="118">
        <f t="shared" si="16"/>
        <v>792.8623529</v>
      </c>
      <c r="T139" s="186">
        <f t="shared" si="17"/>
        <v>795.1266667</v>
      </c>
      <c r="U139" s="145">
        <f t="shared" si="18"/>
        <v>798.6726316</v>
      </c>
      <c r="V139" s="165">
        <f t="shared" si="19"/>
        <v>802.4105</v>
      </c>
    </row>
    <row r="140">
      <c r="A140" s="30">
        <v>46119.0</v>
      </c>
      <c r="B140" s="3">
        <v>772.0</v>
      </c>
      <c r="C140" s="3">
        <v>768.17</v>
      </c>
      <c r="D140" s="115">
        <f t="shared" si="95"/>
        <v>763.685</v>
      </c>
      <c r="E140" s="185">
        <f t="shared" si="96"/>
        <v>755.9733333</v>
      </c>
      <c r="F140" s="148">
        <f t="shared" si="97"/>
        <v>753.36</v>
      </c>
      <c r="G140" s="148">
        <f t="shared" si="98"/>
        <v>750.262</v>
      </c>
      <c r="H140" s="171">
        <f t="shared" si="99"/>
        <v>752.1</v>
      </c>
      <c r="I140" s="148">
        <f t="shared" si="6"/>
        <v>756.83</v>
      </c>
      <c r="J140" s="163">
        <f t="shared" si="7"/>
        <v>757.43</v>
      </c>
      <c r="K140" s="183">
        <f t="shared" si="8"/>
        <v>756.8666667</v>
      </c>
      <c r="L140" s="149">
        <f t="shared" si="9"/>
        <v>759.591</v>
      </c>
      <c r="M140" s="150">
        <f t="shared" si="10"/>
        <v>763.4254545</v>
      </c>
      <c r="N140" s="150">
        <f t="shared" si="11"/>
        <v>769.8383333</v>
      </c>
      <c r="O140" s="130">
        <f t="shared" si="12"/>
        <v>775.4984615</v>
      </c>
      <c r="P140" s="159">
        <f t="shared" si="13"/>
        <v>779.5335714</v>
      </c>
      <c r="Q140" s="97">
        <f t="shared" si="14"/>
        <v>782.08</v>
      </c>
      <c r="R140" s="144">
        <f t="shared" si="15"/>
        <v>785.190625</v>
      </c>
      <c r="S140" s="118">
        <f t="shared" si="16"/>
        <v>788.0805882</v>
      </c>
      <c r="T140" s="186">
        <f t="shared" si="17"/>
        <v>791.4905556</v>
      </c>
      <c r="U140" s="145">
        <f t="shared" si="18"/>
        <v>793.7078947</v>
      </c>
      <c r="V140" s="165">
        <f t="shared" si="19"/>
        <v>797.1475</v>
      </c>
    </row>
    <row r="141">
      <c r="A141" s="30">
        <v>46120.0</v>
      </c>
      <c r="B141" s="3">
        <v>816.1</v>
      </c>
      <c r="C141" s="3">
        <v>809.87</v>
      </c>
      <c r="D141" s="32">
        <f>SUM(C140:C141)/2</f>
        <v>789.02</v>
      </c>
      <c r="E141" s="32">
        <f>SUM(C139:C141)/3</f>
        <v>779.08</v>
      </c>
      <c r="F141" s="32">
        <f>SUM(C138:C141)/4</f>
        <v>769.4475</v>
      </c>
      <c r="G141" s="32">
        <f>SUM(C137:C141)/5</f>
        <v>764.662</v>
      </c>
      <c r="H141" s="32">
        <f>SUM(C136:C141)/6</f>
        <v>760.1966667</v>
      </c>
      <c r="I141" s="32">
        <f t="shared" si="6"/>
        <v>760.3528571</v>
      </c>
      <c r="J141" s="37">
        <f t="shared" si="7"/>
        <v>763.46</v>
      </c>
      <c r="K141" s="32">
        <f t="shared" si="8"/>
        <v>763.2566667</v>
      </c>
      <c r="L141" s="32">
        <f t="shared" si="9"/>
        <v>762.167</v>
      </c>
      <c r="M141" s="32">
        <f t="shared" si="10"/>
        <v>764.1618182</v>
      </c>
      <c r="N141" s="32">
        <f t="shared" si="11"/>
        <v>767.2958333</v>
      </c>
      <c r="O141" s="32">
        <f t="shared" si="12"/>
        <v>772.9176923</v>
      </c>
      <c r="P141" s="32">
        <f t="shared" si="13"/>
        <v>777.9535714</v>
      </c>
      <c r="Q141" s="32">
        <f t="shared" si="14"/>
        <v>781.556</v>
      </c>
      <c r="R141" s="4">
        <f t="shared" si="15"/>
        <v>783.816875</v>
      </c>
      <c r="S141" s="4">
        <f t="shared" si="16"/>
        <v>786.6423529</v>
      </c>
      <c r="T141" s="4">
        <f t="shared" si="17"/>
        <v>789.2911111</v>
      </c>
      <c r="U141" s="4">
        <f t="shared" si="18"/>
        <v>792.4578947</v>
      </c>
      <c r="V141" s="4">
        <f t="shared" si="19"/>
        <v>794.516</v>
      </c>
    </row>
    <row r="142">
      <c r="A142" s="30">
        <v>46121.0</v>
      </c>
      <c r="B142" s="3">
        <v>797.7</v>
      </c>
      <c r="C142" s="3">
        <v>800.67</v>
      </c>
      <c r="D142" s="164">
        <f>SUM(C141:C142)/2</f>
        <v>805.27</v>
      </c>
      <c r="E142" s="184">
        <f>SUM(C140:C142)/3</f>
        <v>792.9033333</v>
      </c>
      <c r="F142" s="281">
        <f>SUM(C139:C142)/4</f>
        <v>784.4775</v>
      </c>
      <c r="G142" s="282">
        <f>SUM(C138:C142)/5</f>
        <v>775.692</v>
      </c>
      <c r="H142" s="129">
        <f>SUM(C137:C142)/6</f>
        <v>770.6633333</v>
      </c>
      <c r="I142" s="129">
        <f t="shared" si="6"/>
        <v>765.9785714</v>
      </c>
      <c r="J142" s="175">
        <f t="shared" si="7"/>
        <v>765.3925</v>
      </c>
      <c r="K142" s="183">
        <f t="shared" si="8"/>
        <v>767.5944444</v>
      </c>
      <c r="L142" s="129">
        <f t="shared" si="9"/>
        <v>766.998</v>
      </c>
      <c r="M142" s="157">
        <f t="shared" si="10"/>
        <v>765.6672727</v>
      </c>
      <c r="N142" s="175">
        <f t="shared" si="11"/>
        <v>767.2041667</v>
      </c>
      <c r="O142" s="282">
        <f t="shared" si="12"/>
        <v>769.8630769</v>
      </c>
      <c r="P142" s="150">
        <f t="shared" si="13"/>
        <v>774.9</v>
      </c>
      <c r="Q142" s="117">
        <f t="shared" si="14"/>
        <v>779.468</v>
      </c>
      <c r="R142" s="117">
        <f t="shared" si="15"/>
        <v>782.750625</v>
      </c>
      <c r="S142" s="143">
        <f t="shared" si="16"/>
        <v>784.8082353</v>
      </c>
      <c r="T142" s="159">
        <f t="shared" si="17"/>
        <v>787.4216667</v>
      </c>
      <c r="U142" s="97">
        <f t="shared" si="18"/>
        <v>789.89</v>
      </c>
      <c r="V142" s="144">
        <f t="shared" si="19"/>
        <v>792.8685</v>
      </c>
    </row>
    <row r="143">
      <c r="A143" s="30">
        <v>46122.0</v>
      </c>
      <c r="B143" s="3">
        <v>810.3</v>
      </c>
      <c r="C143" s="3">
        <v>809.14</v>
      </c>
      <c r="D143" s="32">
        <f t="shared" ref="D143:D147" si="100">SUM(C142:C143)/2</f>
        <v>804.905</v>
      </c>
      <c r="E143" s="32">
        <f t="shared" ref="E143:E147" si="101">SUM(C141:C143)/3</f>
        <v>806.56</v>
      </c>
      <c r="F143" s="32">
        <f t="shared" ref="F143:F147" si="102">SUM(C140:C143)/4</f>
        <v>796.9625</v>
      </c>
      <c r="G143" s="32">
        <f t="shared" ref="G143:G147" si="103">SUM(C139:C143)/5</f>
        <v>789.41</v>
      </c>
      <c r="H143" s="32">
        <f t="shared" ref="H143:H147" si="104">SUM(C138:C143)/6</f>
        <v>781.2666667</v>
      </c>
      <c r="I143" s="32">
        <f t="shared" si="6"/>
        <v>776.16</v>
      </c>
      <c r="J143" s="37">
        <f t="shared" si="7"/>
        <v>771.37375</v>
      </c>
      <c r="K143" s="32">
        <f t="shared" si="8"/>
        <v>770.2533333</v>
      </c>
      <c r="L143" s="32">
        <f t="shared" si="9"/>
        <v>771.749</v>
      </c>
      <c r="M143" s="32">
        <f t="shared" si="10"/>
        <v>770.8290909</v>
      </c>
      <c r="N143" s="32">
        <f t="shared" si="11"/>
        <v>769.29</v>
      </c>
      <c r="O143" s="32">
        <f t="shared" si="12"/>
        <v>770.43</v>
      </c>
      <c r="P143" s="32">
        <f t="shared" si="13"/>
        <v>772.6685714</v>
      </c>
      <c r="Q143" s="32">
        <f t="shared" si="14"/>
        <v>777.1826667</v>
      </c>
      <c r="R143" s="4">
        <f t="shared" si="15"/>
        <v>781.3225</v>
      </c>
      <c r="S143" s="4">
        <f t="shared" si="16"/>
        <v>784.3029412</v>
      </c>
      <c r="T143" s="4">
        <f t="shared" si="17"/>
        <v>786.16</v>
      </c>
      <c r="U143" s="4">
        <f t="shared" si="18"/>
        <v>788.5647368</v>
      </c>
      <c r="V143" s="4">
        <f t="shared" si="19"/>
        <v>790.8525</v>
      </c>
    </row>
    <row r="144">
      <c r="A144" s="30">
        <v>46125.0</v>
      </c>
      <c r="B144" s="3">
        <v>794.7</v>
      </c>
      <c r="C144" s="3">
        <v>792.47</v>
      </c>
      <c r="D144" s="32">
        <f t="shared" si="100"/>
        <v>800.805</v>
      </c>
      <c r="E144" s="32">
        <f t="shared" si="101"/>
        <v>800.76</v>
      </c>
      <c r="F144" s="32">
        <f t="shared" si="102"/>
        <v>803.0375</v>
      </c>
      <c r="G144" s="32">
        <f t="shared" si="103"/>
        <v>796.064</v>
      </c>
      <c r="H144" s="32">
        <f t="shared" si="104"/>
        <v>789.92</v>
      </c>
      <c r="I144" s="32">
        <f t="shared" si="6"/>
        <v>782.8671429</v>
      </c>
      <c r="J144" s="37">
        <f t="shared" si="7"/>
        <v>778.19875</v>
      </c>
      <c r="K144" s="32">
        <f t="shared" si="8"/>
        <v>773.7177778</v>
      </c>
      <c r="L144" s="32">
        <f t="shared" si="9"/>
        <v>772.475</v>
      </c>
      <c r="M144" s="32">
        <f t="shared" si="10"/>
        <v>773.6327273</v>
      </c>
      <c r="N144" s="32">
        <f t="shared" si="11"/>
        <v>772.6325</v>
      </c>
      <c r="O144" s="32">
        <f t="shared" si="12"/>
        <v>771.0730769</v>
      </c>
      <c r="P144" s="32">
        <f t="shared" si="13"/>
        <v>772.0042857</v>
      </c>
      <c r="Q144" s="32">
        <f t="shared" si="14"/>
        <v>773.9886667</v>
      </c>
      <c r="R144" s="4">
        <f t="shared" si="15"/>
        <v>778.138125</v>
      </c>
      <c r="S144" s="4">
        <f t="shared" si="16"/>
        <v>781.9782353</v>
      </c>
      <c r="T144" s="4">
        <f t="shared" si="17"/>
        <v>784.7566667</v>
      </c>
      <c r="U144" s="4">
        <f t="shared" si="18"/>
        <v>786.4921053</v>
      </c>
      <c r="V144" s="4">
        <f t="shared" si="19"/>
        <v>788.76</v>
      </c>
    </row>
    <row r="145">
      <c r="A145" s="30">
        <v>46127.0</v>
      </c>
      <c r="B145" s="3">
        <v>809.9</v>
      </c>
      <c r="C145" s="3">
        <v>809.72</v>
      </c>
      <c r="D145" s="32">
        <f t="shared" si="100"/>
        <v>801.095</v>
      </c>
      <c r="E145" s="32">
        <f t="shared" si="101"/>
        <v>803.7766667</v>
      </c>
      <c r="F145" s="32">
        <f t="shared" si="102"/>
        <v>803</v>
      </c>
      <c r="G145" s="32">
        <f t="shared" si="103"/>
        <v>804.374</v>
      </c>
      <c r="H145" s="32">
        <f t="shared" si="104"/>
        <v>798.34</v>
      </c>
      <c r="I145" s="32">
        <f t="shared" si="6"/>
        <v>792.7485714</v>
      </c>
      <c r="J145" s="37">
        <f t="shared" si="7"/>
        <v>786.22375</v>
      </c>
      <c r="K145" s="32">
        <f t="shared" si="8"/>
        <v>781.7011111</v>
      </c>
      <c r="L145" s="32">
        <f t="shared" si="9"/>
        <v>777.318</v>
      </c>
      <c r="M145" s="32">
        <f t="shared" si="10"/>
        <v>775.8609091</v>
      </c>
      <c r="N145" s="32">
        <f t="shared" si="11"/>
        <v>776.64</v>
      </c>
      <c r="O145" s="32">
        <f t="shared" si="12"/>
        <v>775.4853846</v>
      </c>
      <c r="P145" s="32">
        <f t="shared" si="13"/>
        <v>773.8335714</v>
      </c>
      <c r="Q145" s="32">
        <f t="shared" si="14"/>
        <v>774.5186667</v>
      </c>
      <c r="R145" s="4">
        <f t="shared" si="15"/>
        <v>776.221875</v>
      </c>
      <c r="S145" s="4">
        <f t="shared" si="16"/>
        <v>779.9958824</v>
      </c>
      <c r="T145" s="4">
        <f t="shared" si="17"/>
        <v>783.5194444</v>
      </c>
      <c r="U145" s="4">
        <f t="shared" si="18"/>
        <v>786.0705263</v>
      </c>
      <c r="V145" s="4">
        <f t="shared" si="19"/>
        <v>787.6535</v>
      </c>
    </row>
    <row r="146">
      <c r="A146" s="30">
        <v>46128.0</v>
      </c>
      <c r="B146" s="3">
        <v>795.45</v>
      </c>
      <c r="C146" s="3">
        <v>802.59</v>
      </c>
      <c r="D146" s="32">
        <f t="shared" si="100"/>
        <v>806.155</v>
      </c>
      <c r="E146" s="32">
        <f t="shared" si="101"/>
        <v>801.5933333</v>
      </c>
      <c r="F146" s="32">
        <f t="shared" si="102"/>
        <v>803.48</v>
      </c>
      <c r="G146" s="32">
        <f t="shared" si="103"/>
        <v>802.918</v>
      </c>
      <c r="H146" s="32">
        <f t="shared" si="104"/>
        <v>804.0766667</v>
      </c>
      <c r="I146" s="32">
        <f t="shared" si="6"/>
        <v>798.9471429</v>
      </c>
      <c r="J146" s="37">
        <f t="shared" si="7"/>
        <v>793.97875</v>
      </c>
      <c r="K146" s="32">
        <f t="shared" si="8"/>
        <v>788.0422222</v>
      </c>
      <c r="L146" s="32">
        <f t="shared" si="9"/>
        <v>783.79</v>
      </c>
      <c r="M146" s="32">
        <f t="shared" si="10"/>
        <v>779.6154545</v>
      </c>
      <c r="N146" s="32">
        <f t="shared" si="11"/>
        <v>778.0883333</v>
      </c>
      <c r="O146" s="32">
        <f t="shared" si="12"/>
        <v>778.6361538</v>
      </c>
      <c r="P146" s="32">
        <f t="shared" si="13"/>
        <v>777.4214286</v>
      </c>
      <c r="Q146" s="32">
        <f t="shared" si="14"/>
        <v>775.7506667</v>
      </c>
      <c r="R146" s="4">
        <f t="shared" si="15"/>
        <v>776.273125</v>
      </c>
      <c r="S146" s="4">
        <f t="shared" si="16"/>
        <v>777.7729412</v>
      </c>
      <c r="T146" s="4">
        <f t="shared" si="17"/>
        <v>781.2511111</v>
      </c>
      <c r="U146" s="4">
        <f t="shared" si="18"/>
        <v>784.5231579</v>
      </c>
      <c r="V146" s="4">
        <f t="shared" si="19"/>
        <v>786.8965</v>
      </c>
    </row>
    <row r="147">
      <c r="A147" s="30">
        <v>46129.0</v>
      </c>
      <c r="B147" s="3">
        <v>799.9</v>
      </c>
      <c r="C147" s="3">
        <v>799.4</v>
      </c>
      <c r="D147" s="32">
        <f t="shared" si="100"/>
        <v>800.995</v>
      </c>
      <c r="E147" s="32">
        <f t="shared" si="101"/>
        <v>803.9033333</v>
      </c>
      <c r="F147" s="32">
        <f t="shared" si="102"/>
        <v>801.045</v>
      </c>
      <c r="G147" s="32">
        <f t="shared" si="103"/>
        <v>802.664</v>
      </c>
      <c r="H147" s="32">
        <f t="shared" si="104"/>
        <v>802.3316667</v>
      </c>
      <c r="I147" s="32">
        <f t="shared" si="6"/>
        <v>803.4085714</v>
      </c>
      <c r="J147" s="37">
        <f t="shared" si="7"/>
        <v>799.00375</v>
      </c>
      <c r="K147" s="32">
        <f t="shared" si="8"/>
        <v>794.5811111</v>
      </c>
      <c r="L147" s="32">
        <f t="shared" si="9"/>
        <v>789.178</v>
      </c>
      <c r="M147" s="32">
        <f t="shared" si="10"/>
        <v>785.2090909</v>
      </c>
      <c r="N147" s="32">
        <f t="shared" si="11"/>
        <v>781.2641667</v>
      </c>
      <c r="O147" s="32">
        <f t="shared" si="12"/>
        <v>779.7276923</v>
      </c>
      <c r="P147" s="32">
        <f t="shared" si="13"/>
        <v>780.1192857</v>
      </c>
      <c r="Q147" s="32">
        <f t="shared" si="14"/>
        <v>778.8866667</v>
      </c>
      <c r="R147" s="4">
        <f t="shared" si="15"/>
        <v>777.22875</v>
      </c>
      <c r="S147" s="4">
        <f t="shared" si="16"/>
        <v>777.6335294</v>
      </c>
      <c r="T147" s="4">
        <f t="shared" si="17"/>
        <v>778.9744444</v>
      </c>
      <c r="U147" s="4">
        <f t="shared" si="18"/>
        <v>782.2063158</v>
      </c>
      <c r="V147" s="4">
        <f t="shared" si="19"/>
        <v>785.267</v>
      </c>
    </row>
    <row r="148">
      <c r="A148" s="30">
        <v>46132.0</v>
      </c>
      <c r="B148" s="3">
        <v>795.45</v>
      </c>
      <c r="C148" s="3">
        <v>796.94</v>
      </c>
      <c r="D148" s="104">
        <f>SUM(C147:C148)/2</f>
        <v>798.17</v>
      </c>
      <c r="E148" s="137">
        <f>SUM(C146:C148)/3</f>
        <v>799.6433333</v>
      </c>
      <c r="F148" s="102">
        <f>SUM(C145:C148)/4</f>
        <v>802.1625</v>
      </c>
      <c r="G148" s="243">
        <f>SUM(C144:C148)/5</f>
        <v>800.224</v>
      </c>
      <c r="H148" s="135">
        <f>SUM(C143:C148)/6</f>
        <v>801.71</v>
      </c>
      <c r="I148" s="154">
        <f t="shared" si="6"/>
        <v>801.5614286</v>
      </c>
      <c r="J148" s="100">
        <f t="shared" si="7"/>
        <v>802.6</v>
      </c>
      <c r="K148" s="133">
        <f t="shared" si="8"/>
        <v>798.7744444</v>
      </c>
      <c r="L148" s="162">
        <f t="shared" si="9"/>
        <v>794.817</v>
      </c>
      <c r="M148" s="132">
        <f t="shared" si="10"/>
        <v>789.8836364</v>
      </c>
      <c r="N148" s="145">
        <f t="shared" si="11"/>
        <v>786.1866667</v>
      </c>
      <c r="O148" s="164">
        <f t="shared" si="12"/>
        <v>782.47</v>
      </c>
      <c r="P148" s="186">
        <f t="shared" si="13"/>
        <v>780.9571429</v>
      </c>
      <c r="Q148" s="152">
        <f t="shared" si="14"/>
        <v>781.2406667</v>
      </c>
      <c r="R148" s="176">
        <f t="shared" si="15"/>
        <v>780.015</v>
      </c>
      <c r="S148" s="176">
        <f t="shared" si="16"/>
        <v>778.3882353</v>
      </c>
      <c r="T148" s="176">
        <f t="shared" si="17"/>
        <v>778.7061111</v>
      </c>
      <c r="U148" s="131">
        <f t="shared" si="18"/>
        <v>779.92</v>
      </c>
      <c r="V148" s="118">
        <f t="shared" si="19"/>
        <v>782.943</v>
      </c>
    </row>
    <row r="149">
      <c r="A149" s="30">
        <v>46133.0</v>
      </c>
      <c r="B149" s="3">
        <v>811.75</v>
      </c>
      <c r="C149" s="3">
        <v>808.96</v>
      </c>
      <c r="D149" s="32">
        <f t="shared" ref="D149:D152" si="105">SUM(C148:C149)/2</f>
        <v>802.95</v>
      </c>
      <c r="E149" s="32">
        <f t="shared" ref="E149:E152" si="106">SUM(C147:C149)/3</f>
        <v>801.7666667</v>
      </c>
      <c r="F149" s="32">
        <f t="shared" ref="F149:F152" si="107">SUM(C146:C149)/4</f>
        <v>801.9725</v>
      </c>
      <c r="G149" s="32">
        <f t="shared" ref="G149:G152" si="108">SUM(C145:C149)/5</f>
        <v>803.522</v>
      </c>
      <c r="H149" s="32">
        <f t="shared" ref="H149:H152" si="109">SUM(C144:C149)/6</f>
        <v>801.68</v>
      </c>
      <c r="I149" s="32">
        <f t="shared" si="6"/>
        <v>802.7457143</v>
      </c>
      <c r="J149" s="37">
        <f t="shared" si="7"/>
        <v>802.48625</v>
      </c>
      <c r="K149" s="32">
        <f t="shared" si="8"/>
        <v>803.3066667</v>
      </c>
      <c r="L149" s="32">
        <f t="shared" si="9"/>
        <v>799.793</v>
      </c>
      <c r="M149" s="32">
        <f t="shared" si="10"/>
        <v>796.1027273</v>
      </c>
      <c r="N149" s="32">
        <f t="shared" si="11"/>
        <v>791.4733333</v>
      </c>
      <c r="O149" s="32">
        <f t="shared" si="12"/>
        <v>787.9384615</v>
      </c>
      <c r="P149" s="32">
        <f t="shared" si="13"/>
        <v>784.3621429</v>
      </c>
      <c r="Q149" s="32">
        <f t="shared" si="14"/>
        <v>782.824</v>
      </c>
      <c r="R149" s="4">
        <f t="shared" si="15"/>
        <v>782.973125</v>
      </c>
      <c r="S149" s="4">
        <f t="shared" si="16"/>
        <v>781.7176471</v>
      </c>
      <c r="T149" s="4">
        <f t="shared" si="17"/>
        <v>780.0866667</v>
      </c>
      <c r="U149" s="4">
        <f t="shared" si="18"/>
        <v>780.2984211</v>
      </c>
      <c r="V149" s="4">
        <f t="shared" si="19"/>
        <v>781.372</v>
      </c>
    </row>
    <row r="150">
      <c r="A150" s="30">
        <v>46134.0</v>
      </c>
      <c r="B150" s="3">
        <v>799.9</v>
      </c>
      <c r="C150" s="3">
        <v>804.1</v>
      </c>
      <c r="D150" s="32">
        <f t="shared" si="105"/>
        <v>806.53</v>
      </c>
      <c r="E150" s="32">
        <f t="shared" si="106"/>
        <v>803.3333333</v>
      </c>
      <c r="F150" s="32">
        <f t="shared" si="107"/>
        <v>802.35</v>
      </c>
      <c r="G150" s="32">
        <f t="shared" si="108"/>
        <v>802.398</v>
      </c>
      <c r="H150" s="32">
        <f t="shared" si="109"/>
        <v>803.6183333</v>
      </c>
      <c r="I150" s="32">
        <f t="shared" si="6"/>
        <v>802.0257143</v>
      </c>
      <c r="J150" s="37">
        <f t="shared" si="7"/>
        <v>802.915</v>
      </c>
      <c r="K150" s="32">
        <f t="shared" si="8"/>
        <v>802.6655556</v>
      </c>
      <c r="L150" s="32">
        <f t="shared" si="9"/>
        <v>803.386</v>
      </c>
      <c r="M150" s="32">
        <f t="shared" si="10"/>
        <v>800.1845455</v>
      </c>
      <c r="N150" s="32">
        <f t="shared" si="11"/>
        <v>796.7691667</v>
      </c>
      <c r="O150" s="32">
        <f t="shared" si="12"/>
        <v>792.4446154</v>
      </c>
      <c r="P150" s="32">
        <f t="shared" si="13"/>
        <v>789.0928571</v>
      </c>
      <c r="Q150" s="32">
        <f t="shared" si="14"/>
        <v>785.678</v>
      </c>
      <c r="R150" s="4">
        <f t="shared" si="15"/>
        <v>784.15375</v>
      </c>
      <c r="S150" s="4">
        <f t="shared" si="16"/>
        <v>784.2158824</v>
      </c>
      <c r="T150" s="4">
        <f t="shared" si="17"/>
        <v>782.9611111</v>
      </c>
      <c r="U150" s="4">
        <f t="shared" si="18"/>
        <v>781.3505263</v>
      </c>
      <c r="V150" s="4">
        <f t="shared" si="19"/>
        <v>781.4885</v>
      </c>
    </row>
    <row r="151">
      <c r="A151" s="30">
        <v>46135.0</v>
      </c>
      <c r="B151" s="3">
        <v>784.35</v>
      </c>
      <c r="C151" s="3">
        <v>788.13</v>
      </c>
      <c r="D151" s="32">
        <f t="shared" si="105"/>
        <v>796.115</v>
      </c>
      <c r="E151" s="32">
        <f t="shared" si="106"/>
        <v>800.3966667</v>
      </c>
      <c r="F151" s="32">
        <f t="shared" si="107"/>
        <v>799.5325</v>
      </c>
      <c r="G151" s="32">
        <f t="shared" si="108"/>
        <v>799.506</v>
      </c>
      <c r="H151" s="32">
        <f t="shared" si="109"/>
        <v>800.02</v>
      </c>
      <c r="I151" s="32">
        <f t="shared" si="6"/>
        <v>801.4057143</v>
      </c>
      <c r="J151" s="37">
        <f t="shared" si="7"/>
        <v>800.28875</v>
      </c>
      <c r="K151" s="32">
        <f t="shared" si="8"/>
        <v>801.2722222</v>
      </c>
      <c r="L151" s="32">
        <f t="shared" si="9"/>
        <v>801.212</v>
      </c>
      <c r="M151" s="32">
        <f t="shared" si="10"/>
        <v>801.9990909</v>
      </c>
      <c r="N151" s="32">
        <f t="shared" si="11"/>
        <v>799.18</v>
      </c>
      <c r="O151" s="32">
        <f t="shared" si="12"/>
        <v>796.1046154</v>
      </c>
      <c r="P151" s="32">
        <f t="shared" si="13"/>
        <v>792.1364286</v>
      </c>
      <c r="Q151" s="32">
        <f t="shared" si="14"/>
        <v>789.0286667</v>
      </c>
      <c r="R151" s="4">
        <f t="shared" si="15"/>
        <v>785.83125</v>
      </c>
      <c r="S151" s="4">
        <f t="shared" si="16"/>
        <v>784.3876471</v>
      </c>
      <c r="T151" s="4">
        <f t="shared" si="17"/>
        <v>784.4333333</v>
      </c>
      <c r="U151" s="4">
        <f t="shared" si="18"/>
        <v>783.2331579</v>
      </c>
      <c r="V151" s="4">
        <f t="shared" si="19"/>
        <v>781.6895</v>
      </c>
    </row>
    <row r="152">
      <c r="A152" s="30">
        <v>46136.0</v>
      </c>
      <c r="B152" s="3">
        <v>784.85</v>
      </c>
      <c r="C152" s="3">
        <v>782.99</v>
      </c>
      <c r="D152" s="32">
        <f t="shared" si="105"/>
        <v>785.56</v>
      </c>
      <c r="E152" s="32">
        <f t="shared" si="106"/>
        <v>791.74</v>
      </c>
      <c r="F152" s="32">
        <f t="shared" si="107"/>
        <v>796.045</v>
      </c>
      <c r="G152" s="32">
        <f t="shared" si="108"/>
        <v>796.224</v>
      </c>
      <c r="H152" s="32">
        <f t="shared" si="109"/>
        <v>796.7533333</v>
      </c>
      <c r="I152" s="32">
        <f t="shared" si="6"/>
        <v>797.5871429</v>
      </c>
      <c r="J152" s="37">
        <f t="shared" si="7"/>
        <v>799.10375</v>
      </c>
      <c r="K152" s="32">
        <f t="shared" si="8"/>
        <v>798.3666667</v>
      </c>
      <c r="L152" s="32">
        <f t="shared" si="9"/>
        <v>799.444</v>
      </c>
      <c r="M152" s="32">
        <f t="shared" si="10"/>
        <v>799.5554545</v>
      </c>
      <c r="N152" s="32">
        <f t="shared" si="11"/>
        <v>800.415</v>
      </c>
      <c r="O152" s="32">
        <f t="shared" si="12"/>
        <v>797.9346154</v>
      </c>
      <c r="P152" s="32">
        <f t="shared" si="13"/>
        <v>795.1678571</v>
      </c>
      <c r="Q152" s="32">
        <f t="shared" si="14"/>
        <v>791.5266667</v>
      </c>
      <c r="R152" s="4">
        <f t="shared" si="15"/>
        <v>788.65125</v>
      </c>
      <c r="S152" s="4">
        <f t="shared" si="16"/>
        <v>785.6641176</v>
      </c>
      <c r="T152" s="4">
        <f t="shared" si="17"/>
        <v>784.31</v>
      </c>
      <c r="U152" s="4">
        <f t="shared" si="18"/>
        <v>784.3573684</v>
      </c>
      <c r="V152" s="4">
        <f t="shared" si="19"/>
        <v>783.221</v>
      </c>
    </row>
    <row r="153">
      <c r="A153" s="30">
        <v>46137.0</v>
      </c>
      <c r="B153" s="3"/>
      <c r="C153" s="3"/>
    </row>
    <row r="154">
      <c r="A154" s="30">
        <v>46138.0</v>
      </c>
      <c r="B154" s="3"/>
      <c r="C154" s="3"/>
    </row>
    <row r="155">
      <c r="A155" s="30">
        <v>46139.0</v>
      </c>
      <c r="B155" s="3"/>
      <c r="C155" s="3"/>
    </row>
    <row r="156">
      <c r="A156" s="30">
        <v>46140.0</v>
      </c>
      <c r="B156" s="3"/>
      <c r="C156" s="3"/>
    </row>
    <row r="157">
      <c r="A157" s="30">
        <v>46141.0</v>
      </c>
      <c r="B157" s="3"/>
      <c r="C157" s="3"/>
    </row>
    <row r="158">
      <c r="A158" s="30">
        <v>46142.0</v>
      </c>
      <c r="B158" s="3"/>
      <c r="C158" s="3"/>
    </row>
    <row r="159">
      <c r="A159" s="30">
        <v>46143.0</v>
      </c>
      <c r="B159" s="3"/>
      <c r="C159" s="3"/>
    </row>
    <row r="160">
      <c r="A160" s="30">
        <v>46144.0</v>
      </c>
      <c r="B160" s="3"/>
      <c r="C160" s="3"/>
    </row>
  </sheetData>
  <conditionalFormatting sqref="B2:C160">
    <cfRule type="expression" dxfId="0" priority="1">
      <formula>C2&gt;=B2</formula>
    </cfRule>
  </conditionalFormatting>
  <conditionalFormatting sqref="B2:C160">
    <cfRule type="expression" dxfId="1" priority="2">
      <formula>B2&gt;=C2</formula>
    </cfRule>
  </conditionalFormatting>
  <conditionalFormatting sqref="D2:V108 D111:V119 D128:V130 D134:V135 D141:V141 D143:V147 D149:V152">
    <cfRule type="colorScale" priority="3">
      <colorScale>
        <cfvo type="min"/>
        <cfvo type="max"/>
        <color rgb="FFE06666"/>
        <color rgb="FF6AA84F"/>
      </colorScale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8.86"/>
    <col customWidth="1" min="3" max="3" width="9.0"/>
    <col customWidth="1" min="4" max="4" width="9.14"/>
    <col customWidth="1" min="5" max="5" width="9.0"/>
    <col customWidth="1" min="6" max="6" width="9.57"/>
    <col customWidth="1" min="7" max="7" width="8.57"/>
    <col customWidth="1" min="8" max="8" width="9.57"/>
    <col customWidth="1" min="9" max="9" width="9.14"/>
    <col customWidth="1" min="10" max="10" width="8.57"/>
    <col customWidth="1" min="11" max="11" width="8.86"/>
    <col customWidth="1" min="12" max="12" width="8.29"/>
    <col customWidth="1" min="13" max="17" width="7.86"/>
    <col customWidth="1" min="18" max="22" width="8.71"/>
    <col customWidth="1" min="23" max="23" width="7.86"/>
    <col customWidth="1" min="24" max="24" width="4.43"/>
    <col customWidth="1" min="25" max="25" width="17.14"/>
  </cols>
  <sheetData>
    <row r="1">
      <c r="A1" s="51" t="s">
        <v>195</v>
      </c>
      <c r="B1" s="52" t="s">
        <v>244</v>
      </c>
      <c r="C1" s="51" t="s">
        <v>197</v>
      </c>
      <c r="D1" s="51" t="s">
        <v>198</v>
      </c>
      <c r="E1" s="51" t="s">
        <v>199</v>
      </c>
      <c r="F1" s="51" t="s">
        <v>200</v>
      </c>
      <c r="G1" s="51" t="s">
        <v>201</v>
      </c>
      <c r="H1" s="51" t="s">
        <v>202</v>
      </c>
      <c r="I1" s="51" t="s">
        <v>203</v>
      </c>
      <c r="J1" s="51" t="s">
        <v>204</v>
      </c>
      <c r="K1" s="51" t="s">
        <v>205</v>
      </c>
      <c r="L1" s="51" t="s">
        <v>206</v>
      </c>
      <c r="M1" s="51" t="s">
        <v>207</v>
      </c>
      <c r="N1" s="51" t="s">
        <v>208</v>
      </c>
      <c r="O1" s="51" t="s">
        <v>209</v>
      </c>
      <c r="P1" s="51" t="s">
        <v>210</v>
      </c>
      <c r="Q1" s="51" t="s">
        <v>211</v>
      </c>
      <c r="R1" s="188" t="s">
        <v>212</v>
      </c>
      <c r="S1" s="188" t="s">
        <v>213</v>
      </c>
      <c r="T1" s="188" t="s">
        <v>214</v>
      </c>
      <c r="U1" s="188" t="s">
        <v>215</v>
      </c>
      <c r="V1" s="188" t="s">
        <v>216</v>
      </c>
    </row>
    <row r="2">
      <c r="A2" s="30">
        <v>45912.0</v>
      </c>
      <c r="B2" s="34">
        <v>823.55</v>
      </c>
      <c r="C2" s="34">
        <v>822.84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4"/>
      <c r="S2" s="4"/>
      <c r="T2" s="4"/>
      <c r="U2" s="4"/>
      <c r="V2" s="4"/>
    </row>
    <row r="3">
      <c r="A3" s="30">
        <v>45915.0</v>
      </c>
      <c r="B3" s="34">
        <v>824.75</v>
      </c>
      <c r="C3" s="34">
        <v>824.82</v>
      </c>
      <c r="D3" s="32">
        <f t="shared" ref="D3:D41" si="1">SUM(C2:C3)/2</f>
        <v>823.83</v>
      </c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4"/>
      <c r="S3" s="4"/>
      <c r="T3" s="4"/>
      <c r="U3" s="4"/>
      <c r="V3" s="4"/>
    </row>
    <row r="4">
      <c r="A4" s="30">
        <v>45916.0</v>
      </c>
      <c r="B4" s="34">
        <v>831.55</v>
      </c>
      <c r="C4" s="34">
        <v>829.33</v>
      </c>
      <c r="D4" s="32">
        <f t="shared" si="1"/>
        <v>827.075</v>
      </c>
      <c r="E4" s="32">
        <f t="shared" ref="E4:E41" si="2">SUM(C2:C4)/3</f>
        <v>825.6633333</v>
      </c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4"/>
      <c r="S4" s="4"/>
      <c r="T4" s="4"/>
      <c r="U4" s="4"/>
      <c r="V4" s="4"/>
    </row>
    <row r="5">
      <c r="A5" s="30">
        <v>45917.0</v>
      </c>
      <c r="B5" s="34">
        <v>857.15</v>
      </c>
      <c r="C5" s="34">
        <v>847.27</v>
      </c>
      <c r="D5" s="32">
        <f t="shared" si="1"/>
        <v>838.3</v>
      </c>
      <c r="E5" s="32">
        <f t="shared" si="2"/>
        <v>833.8066667</v>
      </c>
      <c r="F5" s="32">
        <f t="shared" ref="F5:F41" si="3">SUM(C2:C5)/4</f>
        <v>831.065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4"/>
      <c r="S5" s="4"/>
      <c r="T5" s="4"/>
      <c r="U5" s="4"/>
      <c r="V5" s="4"/>
    </row>
    <row r="6">
      <c r="A6" s="30">
        <v>45918.0</v>
      </c>
      <c r="B6" s="34">
        <v>854.35</v>
      </c>
      <c r="C6" s="34">
        <v>855.41</v>
      </c>
      <c r="D6" s="32">
        <f t="shared" si="1"/>
        <v>851.34</v>
      </c>
      <c r="E6" s="32">
        <f t="shared" si="2"/>
        <v>844.0033333</v>
      </c>
      <c r="F6" s="32">
        <f t="shared" si="3"/>
        <v>839.2075</v>
      </c>
      <c r="G6" s="32">
        <f t="shared" ref="G6:G41" si="4">SUM(C2:C6)/5</f>
        <v>835.934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</row>
    <row r="7">
      <c r="A7" s="30">
        <v>45919.0</v>
      </c>
      <c r="B7" s="34">
        <v>862.35</v>
      </c>
      <c r="C7" s="34">
        <v>860.99</v>
      </c>
      <c r="D7" s="32">
        <f t="shared" si="1"/>
        <v>858.2</v>
      </c>
      <c r="E7" s="32">
        <f t="shared" si="2"/>
        <v>854.5566667</v>
      </c>
      <c r="F7" s="32">
        <f t="shared" si="3"/>
        <v>848.25</v>
      </c>
      <c r="G7" s="32">
        <f t="shared" si="4"/>
        <v>843.564</v>
      </c>
      <c r="H7" s="32">
        <f t="shared" ref="H7:H41" si="5">SUM(C2:C7)/6</f>
        <v>840.11</v>
      </c>
      <c r="I7" s="32"/>
      <c r="J7" s="32"/>
      <c r="K7" s="32"/>
      <c r="L7" s="32"/>
      <c r="M7" s="32"/>
      <c r="N7" s="32"/>
      <c r="O7" s="32"/>
      <c r="P7" s="32"/>
      <c r="Q7" s="32"/>
      <c r="R7" s="4"/>
      <c r="S7" s="4"/>
      <c r="T7" s="4"/>
      <c r="U7" s="4"/>
      <c r="V7" s="4"/>
    </row>
    <row r="8">
      <c r="A8" s="30">
        <v>45922.0</v>
      </c>
      <c r="B8" s="34">
        <v>855.25</v>
      </c>
      <c r="C8" s="34">
        <v>860.88</v>
      </c>
      <c r="D8" s="32">
        <f t="shared" si="1"/>
        <v>860.935</v>
      </c>
      <c r="E8" s="32">
        <f t="shared" si="2"/>
        <v>859.0933333</v>
      </c>
      <c r="F8" s="32">
        <f t="shared" si="3"/>
        <v>856.1375</v>
      </c>
      <c r="G8" s="32">
        <f t="shared" si="4"/>
        <v>850.776</v>
      </c>
      <c r="H8" s="32">
        <f t="shared" si="5"/>
        <v>846.45</v>
      </c>
      <c r="I8" s="32">
        <f t="shared" ref="I8:I152" si="6">SUM(C2:C8)/7</f>
        <v>843.0771429</v>
      </c>
      <c r="J8" s="32"/>
      <c r="K8" s="32"/>
      <c r="L8" s="32"/>
      <c r="M8" s="32"/>
      <c r="N8" s="32"/>
      <c r="O8" s="32"/>
      <c r="P8" s="32"/>
      <c r="Q8" s="32"/>
      <c r="R8" s="4"/>
      <c r="S8" s="4"/>
      <c r="T8" s="4"/>
      <c r="U8" s="4"/>
      <c r="V8" s="4"/>
    </row>
    <row r="9">
      <c r="A9" s="30">
        <v>45923.0</v>
      </c>
      <c r="B9" s="34">
        <v>870.6</v>
      </c>
      <c r="C9" s="34">
        <v>866.64</v>
      </c>
      <c r="D9" s="32">
        <f t="shared" si="1"/>
        <v>863.76</v>
      </c>
      <c r="E9" s="32">
        <f t="shared" si="2"/>
        <v>862.8366667</v>
      </c>
      <c r="F9" s="32">
        <f t="shared" si="3"/>
        <v>860.98</v>
      </c>
      <c r="G9" s="32">
        <f t="shared" si="4"/>
        <v>858.238</v>
      </c>
      <c r="H9" s="32">
        <f t="shared" si="5"/>
        <v>853.42</v>
      </c>
      <c r="I9" s="32">
        <f t="shared" si="6"/>
        <v>849.3342857</v>
      </c>
      <c r="J9" s="32">
        <f t="shared" ref="J9:J152" si="7">SUM(C2:C9)/8</f>
        <v>846.0225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>
      <c r="A10" s="30">
        <v>45924.0</v>
      </c>
      <c r="B10" s="34">
        <v>866.2</v>
      </c>
      <c r="C10" s="34">
        <v>872.28</v>
      </c>
      <c r="D10" s="32">
        <f t="shared" si="1"/>
        <v>869.46</v>
      </c>
      <c r="E10" s="32">
        <f t="shared" si="2"/>
        <v>866.6</v>
      </c>
      <c r="F10" s="32">
        <f t="shared" si="3"/>
        <v>865.1975</v>
      </c>
      <c r="G10" s="32">
        <f t="shared" si="4"/>
        <v>863.24</v>
      </c>
      <c r="H10" s="32">
        <f t="shared" si="5"/>
        <v>860.5783333</v>
      </c>
      <c r="I10" s="32">
        <f t="shared" si="6"/>
        <v>856.1142857</v>
      </c>
      <c r="J10" s="32">
        <f t="shared" si="7"/>
        <v>852.2025</v>
      </c>
      <c r="K10" s="32">
        <f t="shared" ref="K10:K152" si="8">SUM(C2:C10)/9</f>
        <v>848.94</v>
      </c>
      <c r="L10" s="32"/>
      <c r="M10" s="32"/>
      <c r="N10" s="32"/>
      <c r="O10" s="32"/>
      <c r="P10" s="32"/>
      <c r="Q10" s="32"/>
      <c r="R10" s="4"/>
      <c r="S10" s="4"/>
      <c r="T10" s="4"/>
      <c r="U10" s="4"/>
      <c r="V10" s="4"/>
    </row>
    <row r="11">
      <c r="A11" s="30">
        <v>45925.0</v>
      </c>
      <c r="B11" s="34">
        <v>861.15</v>
      </c>
      <c r="C11" s="34">
        <v>864.65</v>
      </c>
      <c r="D11" s="32">
        <f t="shared" si="1"/>
        <v>868.465</v>
      </c>
      <c r="E11" s="32">
        <f t="shared" si="2"/>
        <v>867.8566667</v>
      </c>
      <c r="F11" s="32">
        <f t="shared" si="3"/>
        <v>866.1125</v>
      </c>
      <c r="G11" s="32">
        <f t="shared" si="4"/>
        <v>865.088</v>
      </c>
      <c r="H11" s="32">
        <f t="shared" si="5"/>
        <v>863.475</v>
      </c>
      <c r="I11" s="32">
        <f t="shared" si="6"/>
        <v>861.16</v>
      </c>
      <c r="J11" s="32">
        <f t="shared" si="7"/>
        <v>857.18125</v>
      </c>
      <c r="K11" s="32">
        <f t="shared" si="8"/>
        <v>853.5855556</v>
      </c>
      <c r="L11" s="32">
        <f t="shared" ref="L11:L152" si="9">SUM(C2:C11)/10</f>
        <v>850.511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45926.0</v>
      </c>
      <c r="B12" s="34">
        <v>856.95</v>
      </c>
      <c r="C12" s="34">
        <v>857.33</v>
      </c>
      <c r="D12" s="32">
        <f t="shared" si="1"/>
        <v>860.99</v>
      </c>
      <c r="E12" s="32">
        <f t="shared" si="2"/>
        <v>864.7533333</v>
      </c>
      <c r="F12" s="32">
        <f t="shared" si="3"/>
        <v>865.225</v>
      </c>
      <c r="G12" s="32">
        <f t="shared" si="4"/>
        <v>864.356</v>
      </c>
      <c r="H12" s="32">
        <f t="shared" si="5"/>
        <v>863.795</v>
      </c>
      <c r="I12" s="32">
        <f t="shared" si="6"/>
        <v>862.5971429</v>
      </c>
      <c r="J12" s="32">
        <f t="shared" si="7"/>
        <v>860.68125</v>
      </c>
      <c r="K12" s="32">
        <f t="shared" si="8"/>
        <v>857.1977778</v>
      </c>
      <c r="L12" s="32">
        <f t="shared" si="9"/>
        <v>853.96</v>
      </c>
      <c r="M12" s="32">
        <f t="shared" ref="M12:M152" si="10">SUM(C2:C12)/11</f>
        <v>851.1309091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45929.0</v>
      </c>
      <c r="B13" s="34">
        <v>870.75</v>
      </c>
      <c r="C13" s="34">
        <v>868.13</v>
      </c>
      <c r="D13" s="32">
        <f t="shared" si="1"/>
        <v>862.73</v>
      </c>
      <c r="E13" s="32">
        <f t="shared" si="2"/>
        <v>863.37</v>
      </c>
      <c r="F13" s="32">
        <f t="shared" si="3"/>
        <v>865.5975</v>
      </c>
      <c r="G13" s="32">
        <f t="shared" si="4"/>
        <v>865.806</v>
      </c>
      <c r="H13" s="32">
        <f t="shared" si="5"/>
        <v>864.985</v>
      </c>
      <c r="I13" s="32">
        <f t="shared" si="6"/>
        <v>864.4142857</v>
      </c>
      <c r="J13" s="32">
        <f t="shared" si="7"/>
        <v>863.28875</v>
      </c>
      <c r="K13" s="32">
        <f t="shared" si="8"/>
        <v>861.5088889</v>
      </c>
      <c r="L13" s="32">
        <f t="shared" si="9"/>
        <v>858.291</v>
      </c>
      <c r="M13" s="32">
        <f t="shared" si="10"/>
        <v>855.2481818</v>
      </c>
      <c r="N13" s="32">
        <f t="shared" ref="N13:N152" si="11">SUM(C2:C13)/12</f>
        <v>852.5475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45930.0</v>
      </c>
      <c r="B14" s="34">
        <v>872.45</v>
      </c>
      <c r="C14" s="34">
        <v>873.53</v>
      </c>
      <c r="D14" s="32">
        <f t="shared" si="1"/>
        <v>870.83</v>
      </c>
      <c r="E14" s="32">
        <f t="shared" si="2"/>
        <v>866.33</v>
      </c>
      <c r="F14" s="32">
        <f t="shared" si="3"/>
        <v>865.91</v>
      </c>
      <c r="G14" s="32">
        <f t="shared" si="4"/>
        <v>867.184</v>
      </c>
      <c r="H14" s="32">
        <f t="shared" si="5"/>
        <v>867.0933333</v>
      </c>
      <c r="I14" s="32">
        <f t="shared" si="6"/>
        <v>866.2057143</v>
      </c>
      <c r="J14" s="32">
        <f t="shared" si="7"/>
        <v>865.55375</v>
      </c>
      <c r="K14" s="32">
        <f t="shared" si="8"/>
        <v>864.4266667</v>
      </c>
      <c r="L14" s="32">
        <f t="shared" si="9"/>
        <v>862.711</v>
      </c>
      <c r="M14" s="32">
        <f t="shared" si="10"/>
        <v>859.6763636</v>
      </c>
      <c r="N14" s="32">
        <f t="shared" si="11"/>
        <v>856.7716667</v>
      </c>
      <c r="O14" s="32">
        <f t="shared" ref="O14:O152" si="12">SUM(C2:C14)/13</f>
        <v>854.1615385</v>
      </c>
      <c r="P14" s="32"/>
      <c r="Q14" s="32"/>
      <c r="R14" s="4"/>
      <c r="S14" s="4"/>
      <c r="T14" s="4"/>
      <c r="U14" s="4"/>
      <c r="V14" s="4"/>
    </row>
    <row r="15">
      <c r="A15" s="30">
        <v>45931.0</v>
      </c>
      <c r="B15" s="34">
        <v>864.1</v>
      </c>
      <c r="C15" s="34">
        <v>866.79</v>
      </c>
      <c r="D15" s="32">
        <f t="shared" si="1"/>
        <v>870.16</v>
      </c>
      <c r="E15" s="32">
        <f t="shared" si="2"/>
        <v>869.4833333</v>
      </c>
      <c r="F15" s="32">
        <f t="shared" si="3"/>
        <v>866.445</v>
      </c>
      <c r="G15" s="32">
        <f t="shared" si="4"/>
        <v>866.086</v>
      </c>
      <c r="H15" s="32">
        <f t="shared" si="5"/>
        <v>867.1183333</v>
      </c>
      <c r="I15" s="32">
        <f t="shared" si="6"/>
        <v>867.05</v>
      </c>
      <c r="J15" s="32">
        <f t="shared" si="7"/>
        <v>866.27875</v>
      </c>
      <c r="K15" s="32">
        <f t="shared" si="8"/>
        <v>865.6911111</v>
      </c>
      <c r="L15" s="32">
        <f t="shared" si="9"/>
        <v>864.663</v>
      </c>
      <c r="M15" s="32">
        <f t="shared" si="10"/>
        <v>863.0818182</v>
      </c>
      <c r="N15" s="32">
        <f t="shared" si="11"/>
        <v>860.2691667</v>
      </c>
      <c r="O15" s="32">
        <f t="shared" si="12"/>
        <v>857.5423077</v>
      </c>
      <c r="P15" s="32">
        <f t="shared" ref="P15:P152" si="13">SUM(C2:C15)/14</f>
        <v>855.0635714</v>
      </c>
      <c r="Q15" s="32"/>
      <c r="R15" s="4"/>
      <c r="S15" s="4"/>
      <c r="T15" s="4"/>
      <c r="U15" s="4"/>
      <c r="V15" s="4"/>
    </row>
    <row r="16">
      <c r="A16" s="30">
        <v>45933.0</v>
      </c>
      <c r="B16" s="34">
        <v>867.3</v>
      </c>
      <c r="C16" s="34">
        <v>867.42</v>
      </c>
      <c r="D16" s="32">
        <f t="shared" si="1"/>
        <v>867.105</v>
      </c>
      <c r="E16" s="32">
        <f t="shared" si="2"/>
        <v>869.2466667</v>
      </c>
      <c r="F16" s="32">
        <f t="shared" si="3"/>
        <v>868.9675</v>
      </c>
      <c r="G16" s="32">
        <f t="shared" si="4"/>
        <v>866.64</v>
      </c>
      <c r="H16" s="32">
        <f t="shared" si="5"/>
        <v>866.3083333</v>
      </c>
      <c r="I16" s="32">
        <f t="shared" si="6"/>
        <v>867.1614286</v>
      </c>
      <c r="J16" s="32">
        <f t="shared" si="7"/>
        <v>867.09625</v>
      </c>
      <c r="K16" s="32">
        <f t="shared" si="8"/>
        <v>866.4055556</v>
      </c>
      <c r="L16" s="32">
        <f t="shared" si="9"/>
        <v>865.864</v>
      </c>
      <c r="M16" s="32">
        <f t="shared" si="10"/>
        <v>864.9136364</v>
      </c>
      <c r="N16" s="32">
        <f t="shared" si="11"/>
        <v>863.4433333</v>
      </c>
      <c r="O16" s="32">
        <f t="shared" si="12"/>
        <v>860.8192308</v>
      </c>
      <c r="P16" s="32">
        <f t="shared" si="13"/>
        <v>858.2478571</v>
      </c>
      <c r="Q16" s="32">
        <f t="shared" ref="Q16:Q152" si="14">SUM(C2:C16)/15</f>
        <v>855.8873333</v>
      </c>
      <c r="R16" s="4"/>
      <c r="S16" s="4"/>
      <c r="T16" s="4"/>
      <c r="U16" s="4"/>
      <c r="V16" s="4"/>
    </row>
    <row r="17">
      <c r="A17" s="30">
        <v>45936.0</v>
      </c>
      <c r="B17" s="34">
        <v>874.05</v>
      </c>
      <c r="C17" s="34">
        <v>868.71</v>
      </c>
      <c r="D17" s="32">
        <f t="shared" si="1"/>
        <v>868.065</v>
      </c>
      <c r="E17" s="32">
        <f t="shared" si="2"/>
        <v>867.64</v>
      </c>
      <c r="F17" s="32">
        <f t="shared" si="3"/>
        <v>869.1125</v>
      </c>
      <c r="G17" s="32">
        <f t="shared" si="4"/>
        <v>868.916</v>
      </c>
      <c r="H17" s="32">
        <f t="shared" si="5"/>
        <v>866.985</v>
      </c>
      <c r="I17" s="32">
        <f t="shared" si="6"/>
        <v>866.6514286</v>
      </c>
      <c r="J17" s="37">
        <f t="shared" si="7"/>
        <v>867.355</v>
      </c>
      <c r="K17" s="32">
        <f t="shared" si="8"/>
        <v>867.2755556</v>
      </c>
      <c r="L17" s="32">
        <f t="shared" si="9"/>
        <v>866.636</v>
      </c>
      <c r="M17" s="32">
        <f t="shared" si="10"/>
        <v>866.1227273</v>
      </c>
      <c r="N17" s="32">
        <f t="shared" si="11"/>
        <v>865.23</v>
      </c>
      <c r="O17" s="32">
        <f t="shared" si="12"/>
        <v>863.8484615</v>
      </c>
      <c r="P17" s="32">
        <f t="shared" si="13"/>
        <v>861.3828571</v>
      </c>
      <c r="Q17" s="32">
        <f t="shared" si="14"/>
        <v>858.9453333</v>
      </c>
      <c r="R17" s="4">
        <f t="shared" ref="R17:R152" si="15">SUM(C2:C17)/16</f>
        <v>856.68875</v>
      </c>
      <c r="S17" s="4"/>
      <c r="T17" s="4"/>
      <c r="U17" s="4"/>
      <c r="V17" s="4"/>
    </row>
    <row r="18">
      <c r="A18" s="30">
        <v>45937.0</v>
      </c>
      <c r="B18" s="34">
        <v>864.7</v>
      </c>
      <c r="C18" s="34">
        <v>868.32</v>
      </c>
      <c r="D18" s="32">
        <f t="shared" si="1"/>
        <v>868.515</v>
      </c>
      <c r="E18" s="32">
        <f t="shared" si="2"/>
        <v>868.15</v>
      </c>
      <c r="F18" s="32">
        <f t="shared" si="3"/>
        <v>867.81</v>
      </c>
      <c r="G18" s="32">
        <f t="shared" si="4"/>
        <v>868.954</v>
      </c>
      <c r="H18" s="32">
        <f t="shared" si="5"/>
        <v>868.8166667</v>
      </c>
      <c r="I18" s="32">
        <f t="shared" si="6"/>
        <v>867.1757143</v>
      </c>
      <c r="J18" s="37">
        <f t="shared" si="7"/>
        <v>866.86</v>
      </c>
      <c r="K18" s="32">
        <f t="shared" si="8"/>
        <v>867.4622222</v>
      </c>
      <c r="L18" s="32">
        <f t="shared" si="9"/>
        <v>867.38</v>
      </c>
      <c r="M18" s="32">
        <f t="shared" si="10"/>
        <v>866.7890909</v>
      </c>
      <c r="N18" s="32">
        <f t="shared" si="11"/>
        <v>866.3058333</v>
      </c>
      <c r="O18" s="32">
        <f t="shared" si="12"/>
        <v>865.4676923</v>
      </c>
      <c r="P18" s="32">
        <f t="shared" si="13"/>
        <v>864.1678571</v>
      </c>
      <c r="Q18" s="32">
        <f t="shared" si="14"/>
        <v>861.8453333</v>
      </c>
      <c r="R18" s="4">
        <f t="shared" si="15"/>
        <v>859.53125</v>
      </c>
      <c r="S18" s="4">
        <f t="shared" ref="S18:S152" si="16">SUM(C2:C18)/17</f>
        <v>857.3729412</v>
      </c>
      <c r="T18" s="4"/>
      <c r="U18" s="4"/>
      <c r="V18" s="4"/>
    </row>
    <row r="19">
      <c r="A19" s="30">
        <v>45938.0</v>
      </c>
      <c r="B19" s="34">
        <v>858.25</v>
      </c>
      <c r="C19" s="34">
        <v>860.69</v>
      </c>
      <c r="D19" s="32">
        <f t="shared" si="1"/>
        <v>864.505</v>
      </c>
      <c r="E19" s="32">
        <f t="shared" si="2"/>
        <v>865.9066667</v>
      </c>
      <c r="F19" s="32">
        <f t="shared" si="3"/>
        <v>866.285</v>
      </c>
      <c r="G19" s="32">
        <f t="shared" si="4"/>
        <v>866.386</v>
      </c>
      <c r="H19" s="32">
        <f t="shared" si="5"/>
        <v>867.5766667</v>
      </c>
      <c r="I19" s="32">
        <f t="shared" si="6"/>
        <v>867.6557143</v>
      </c>
      <c r="J19" s="37">
        <f t="shared" si="7"/>
        <v>866.365</v>
      </c>
      <c r="K19" s="32">
        <f t="shared" si="8"/>
        <v>866.1744444</v>
      </c>
      <c r="L19" s="32">
        <f t="shared" si="9"/>
        <v>866.785</v>
      </c>
      <c r="M19" s="32">
        <f t="shared" si="10"/>
        <v>866.7718182</v>
      </c>
      <c r="N19" s="32">
        <f t="shared" si="11"/>
        <v>866.2808333</v>
      </c>
      <c r="O19" s="32">
        <f t="shared" si="12"/>
        <v>865.8738462</v>
      </c>
      <c r="P19" s="32">
        <f t="shared" si="13"/>
        <v>865.1264286</v>
      </c>
      <c r="Q19" s="32">
        <f t="shared" si="14"/>
        <v>863.936</v>
      </c>
      <c r="R19" s="4">
        <f t="shared" si="15"/>
        <v>861.773125</v>
      </c>
      <c r="S19" s="4">
        <f t="shared" si="16"/>
        <v>859.5994118</v>
      </c>
      <c r="T19" s="4">
        <f t="shared" ref="T19:T152" si="17">SUM(C2:C19)/18</f>
        <v>857.5572222</v>
      </c>
      <c r="U19" s="4"/>
      <c r="V19" s="4"/>
    </row>
    <row r="20">
      <c r="A20" s="30">
        <v>45939.0</v>
      </c>
      <c r="B20" s="34">
        <v>862.1</v>
      </c>
      <c r="C20" s="34">
        <v>861.47</v>
      </c>
      <c r="D20" s="32">
        <f t="shared" si="1"/>
        <v>861.08</v>
      </c>
      <c r="E20" s="32">
        <f t="shared" si="2"/>
        <v>863.4933333</v>
      </c>
      <c r="F20" s="32">
        <f t="shared" si="3"/>
        <v>864.7975</v>
      </c>
      <c r="G20" s="32">
        <f t="shared" si="4"/>
        <v>865.322</v>
      </c>
      <c r="H20" s="32">
        <f t="shared" si="5"/>
        <v>865.5666667</v>
      </c>
      <c r="I20" s="32">
        <f t="shared" si="6"/>
        <v>866.7042857</v>
      </c>
      <c r="J20" s="37">
        <f t="shared" si="7"/>
        <v>866.8825</v>
      </c>
      <c r="K20" s="32">
        <f t="shared" si="8"/>
        <v>865.8211111</v>
      </c>
      <c r="L20" s="32">
        <f t="shared" si="9"/>
        <v>865.704</v>
      </c>
      <c r="M20" s="32">
        <f t="shared" si="10"/>
        <v>866.3018182</v>
      </c>
      <c r="N20" s="32">
        <f t="shared" si="11"/>
        <v>866.33</v>
      </c>
      <c r="O20" s="32">
        <f t="shared" si="12"/>
        <v>865.9107692</v>
      </c>
      <c r="P20" s="32">
        <f t="shared" si="13"/>
        <v>865.5592857</v>
      </c>
      <c r="Q20" s="32">
        <f t="shared" si="14"/>
        <v>864.8826667</v>
      </c>
      <c r="R20" s="4">
        <f t="shared" si="15"/>
        <v>863.781875</v>
      </c>
      <c r="S20" s="4">
        <f t="shared" si="16"/>
        <v>861.7552941</v>
      </c>
      <c r="T20" s="4">
        <f t="shared" si="17"/>
        <v>859.7033333</v>
      </c>
      <c r="U20" s="4">
        <f t="shared" ref="U20:U152" si="18">SUM(C2:C20)/19</f>
        <v>857.7631579</v>
      </c>
      <c r="V20" s="4"/>
    </row>
    <row r="21">
      <c r="A21" s="30">
        <v>45940.0</v>
      </c>
      <c r="B21" s="34">
        <v>880.65</v>
      </c>
      <c r="C21" s="34">
        <v>879.53</v>
      </c>
      <c r="D21" s="32">
        <f t="shared" si="1"/>
        <v>870.5</v>
      </c>
      <c r="E21" s="32">
        <f t="shared" si="2"/>
        <v>867.23</v>
      </c>
      <c r="F21" s="32">
        <f t="shared" si="3"/>
        <v>867.5025</v>
      </c>
      <c r="G21" s="32">
        <f t="shared" si="4"/>
        <v>867.744</v>
      </c>
      <c r="H21" s="32">
        <f t="shared" si="5"/>
        <v>867.69</v>
      </c>
      <c r="I21" s="32">
        <f t="shared" si="6"/>
        <v>867.5614286</v>
      </c>
      <c r="J21" s="37">
        <f t="shared" si="7"/>
        <v>868.3075</v>
      </c>
      <c r="K21" s="32">
        <f t="shared" si="8"/>
        <v>868.2877778</v>
      </c>
      <c r="L21" s="32">
        <f t="shared" si="9"/>
        <v>867.192</v>
      </c>
      <c r="M21" s="32">
        <f t="shared" si="10"/>
        <v>866.9609091</v>
      </c>
      <c r="N21" s="32">
        <f t="shared" si="11"/>
        <v>867.4041667</v>
      </c>
      <c r="O21" s="32">
        <f t="shared" si="12"/>
        <v>867.3453846</v>
      </c>
      <c r="P21" s="32">
        <f t="shared" si="13"/>
        <v>866.8835714</v>
      </c>
      <c r="Q21" s="32">
        <f t="shared" si="14"/>
        <v>866.4906667</v>
      </c>
      <c r="R21" s="4">
        <f t="shared" si="15"/>
        <v>865.798125</v>
      </c>
      <c r="S21" s="4">
        <f t="shared" si="16"/>
        <v>864.7082353</v>
      </c>
      <c r="T21" s="4">
        <f t="shared" si="17"/>
        <v>862.7427778</v>
      </c>
      <c r="U21" s="4">
        <f t="shared" si="18"/>
        <v>860.7468421</v>
      </c>
      <c r="V21" s="4">
        <f t="shared" ref="V21:V152" si="19">SUM(C2:C21)/20</f>
        <v>858.8515</v>
      </c>
    </row>
    <row r="22">
      <c r="A22" s="30">
        <v>45943.0</v>
      </c>
      <c r="B22" s="34">
        <v>882.95</v>
      </c>
      <c r="C22" s="34">
        <v>884.02</v>
      </c>
      <c r="D22" s="32">
        <f t="shared" si="1"/>
        <v>881.775</v>
      </c>
      <c r="E22" s="32">
        <f t="shared" si="2"/>
        <v>875.0066667</v>
      </c>
      <c r="F22" s="32">
        <f t="shared" si="3"/>
        <v>871.4275</v>
      </c>
      <c r="G22" s="32">
        <f t="shared" si="4"/>
        <v>870.806</v>
      </c>
      <c r="H22" s="32">
        <f t="shared" si="5"/>
        <v>870.4566667</v>
      </c>
      <c r="I22" s="32">
        <f t="shared" si="6"/>
        <v>870.0228571</v>
      </c>
      <c r="J22" s="37">
        <f t="shared" si="7"/>
        <v>869.61875</v>
      </c>
      <c r="K22" s="32">
        <f t="shared" si="8"/>
        <v>870.0533333</v>
      </c>
      <c r="L22" s="32">
        <f t="shared" si="9"/>
        <v>869.861</v>
      </c>
      <c r="M22" s="32">
        <f t="shared" si="10"/>
        <v>868.7218182</v>
      </c>
      <c r="N22" s="32">
        <f t="shared" si="11"/>
        <v>868.3825</v>
      </c>
      <c r="O22" s="32">
        <f t="shared" si="12"/>
        <v>868.6823077</v>
      </c>
      <c r="P22" s="32">
        <f t="shared" si="13"/>
        <v>868.5364286</v>
      </c>
      <c r="Q22" s="32">
        <f t="shared" si="14"/>
        <v>868.026</v>
      </c>
      <c r="R22" s="4">
        <f t="shared" si="15"/>
        <v>867.58625</v>
      </c>
      <c r="S22" s="4">
        <f t="shared" si="16"/>
        <v>866.87</v>
      </c>
      <c r="T22" s="4">
        <f t="shared" si="17"/>
        <v>865.7811111</v>
      </c>
      <c r="U22" s="4">
        <f t="shared" si="18"/>
        <v>863.8626316</v>
      </c>
      <c r="V22" s="4">
        <f t="shared" si="19"/>
        <v>861.9105</v>
      </c>
    </row>
    <row r="23">
      <c r="A23" s="30">
        <v>45944.0</v>
      </c>
      <c r="B23" s="34">
        <v>876.95</v>
      </c>
      <c r="C23" s="34">
        <v>876.97</v>
      </c>
      <c r="D23" s="32">
        <f t="shared" si="1"/>
        <v>880.495</v>
      </c>
      <c r="E23" s="32">
        <f t="shared" si="2"/>
        <v>880.1733333</v>
      </c>
      <c r="F23" s="32">
        <f t="shared" si="3"/>
        <v>875.4975</v>
      </c>
      <c r="G23" s="32">
        <f t="shared" si="4"/>
        <v>872.536</v>
      </c>
      <c r="H23" s="32">
        <f t="shared" si="5"/>
        <v>871.8333333</v>
      </c>
      <c r="I23" s="32">
        <f t="shared" si="6"/>
        <v>871.3871429</v>
      </c>
      <c r="J23" s="37">
        <f t="shared" si="7"/>
        <v>870.89125</v>
      </c>
      <c r="K23" s="32">
        <f t="shared" si="8"/>
        <v>870.4355556</v>
      </c>
      <c r="L23" s="32">
        <f t="shared" si="9"/>
        <v>870.745</v>
      </c>
      <c r="M23" s="32">
        <f t="shared" si="10"/>
        <v>870.5072727</v>
      </c>
      <c r="N23" s="32">
        <f t="shared" si="11"/>
        <v>869.4091667</v>
      </c>
      <c r="O23" s="32">
        <f t="shared" si="12"/>
        <v>869.0430769</v>
      </c>
      <c r="P23" s="32">
        <f t="shared" si="13"/>
        <v>869.2742857</v>
      </c>
      <c r="Q23" s="32">
        <f t="shared" si="14"/>
        <v>869.0986667</v>
      </c>
      <c r="R23" s="4">
        <f t="shared" si="15"/>
        <v>868.585</v>
      </c>
      <c r="S23" s="4">
        <f t="shared" si="16"/>
        <v>868.1382353</v>
      </c>
      <c r="T23" s="4">
        <f t="shared" si="17"/>
        <v>867.4311111</v>
      </c>
      <c r="U23" s="4">
        <f t="shared" si="18"/>
        <v>866.37</v>
      </c>
      <c r="V23" s="4">
        <f t="shared" si="19"/>
        <v>864.518</v>
      </c>
    </row>
    <row r="24">
      <c r="A24" s="30">
        <v>45945.0</v>
      </c>
      <c r="B24" s="34">
        <v>886.1</v>
      </c>
      <c r="C24" s="34">
        <v>884.42</v>
      </c>
      <c r="D24" s="32">
        <f t="shared" si="1"/>
        <v>880.695</v>
      </c>
      <c r="E24" s="32">
        <f t="shared" si="2"/>
        <v>881.8033333</v>
      </c>
      <c r="F24" s="32">
        <f t="shared" si="3"/>
        <v>881.235</v>
      </c>
      <c r="G24" s="32">
        <f t="shared" si="4"/>
        <v>877.282</v>
      </c>
      <c r="H24" s="32">
        <f t="shared" si="5"/>
        <v>874.5166667</v>
      </c>
      <c r="I24" s="32">
        <f t="shared" si="6"/>
        <v>873.6314286</v>
      </c>
      <c r="J24" s="37">
        <f t="shared" si="7"/>
        <v>873.01625</v>
      </c>
      <c r="K24" s="32">
        <f t="shared" si="8"/>
        <v>872.3944444</v>
      </c>
      <c r="L24" s="32">
        <f t="shared" si="9"/>
        <v>871.834</v>
      </c>
      <c r="M24" s="32">
        <f t="shared" si="10"/>
        <v>871.9881818</v>
      </c>
      <c r="N24" s="32">
        <f t="shared" si="11"/>
        <v>871.6666667</v>
      </c>
      <c r="O24" s="32">
        <f t="shared" si="12"/>
        <v>870.5638462</v>
      </c>
      <c r="P24" s="32">
        <f t="shared" si="13"/>
        <v>870.1414286</v>
      </c>
      <c r="Q24" s="32">
        <f t="shared" si="14"/>
        <v>870.284</v>
      </c>
      <c r="R24" s="4">
        <f t="shared" si="15"/>
        <v>870.05625</v>
      </c>
      <c r="S24" s="4">
        <f t="shared" si="16"/>
        <v>869.5164706</v>
      </c>
      <c r="T24" s="4">
        <f t="shared" si="17"/>
        <v>869.0427778</v>
      </c>
      <c r="U24" s="4">
        <f t="shared" si="18"/>
        <v>868.3252632</v>
      </c>
      <c r="V24" s="4">
        <f t="shared" si="19"/>
        <v>867.2725</v>
      </c>
    </row>
    <row r="25">
      <c r="A25" s="30">
        <v>45946.0</v>
      </c>
      <c r="B25" s="34">
        <v>886.95</v>
      </c>
      <c r="C25" s="34">
        <v>887.31</v>
      </c>
      <c r="D25" s="32">
        <f t="shared" si="1"/>
        <v>885.865</v>
      </c>
      <c r="E25" s="32">
        <f t="shared" si="2"/>
        <v>882.9</v>
      </c>
      <c r="F25" s="32">
        <f t="shared" si="3"/>
        <v>883.18</v>
      </c>
      <c r="G25" s="32">
        <f t="shared" si="4"/>
        <v>882.45</v>
      </c>
      <c r="H25" s="32">
        <f t="shared" si="5"/>
        <v>878.9533333</v>
      </c>
      <c r="I25" s="32">
        <f t="shared" si="6"/>
        <v>876.3442857</v>
      </c>
      <c r="J25" s="37">
        <f t="shared" si="7"/>
        <v>875.34125</v>
      </c>
      <c r="K25" s="32">
        <f t="shared" si="8"/>
        <v>874.6044444</v>
      </c>
      <c r="L25" s="32">
        <f t="shared" si="9"/>
        <v>873.886</v>
      </c>
      <c r="M25" s="32">
        <f t="shared" si="10"/>
        <v>873.2409091</v>
      </c>
      <c r="N25" s="32">
        <f t="shared" si="11"/>
        <v>873.265</v>
      </c>
      <c r="O25" s="32">
        <f t="shared" si="12"/>
        <v>872.87</v>
      </c>
      <c r="P25" s="32">
        <f t="shared" si="13"/>
        <v>871.76</v>
      </c>
      <c r="Q25" s="32">
        <f t="shared" si="14"/>
        <v>871.286</v>
      </c>
      <c r="R25" s="4">
        <f t="shared" si="15"/>
        <v>871.348125</v>
      </c>
      <c r="S25" s="4">
        <f t="shared" si="16"/>
        <v>871.0711765</v>
      </c>
      <c r="T25" s="4">
        <f t="shared" si="17"/>
        <v>870.505</v>
      </c>
      <c r="U25" s="4">
        <f t="shared" si="18"/>
        <v>870.0042105</v>
      </c>
      <c r="V25" s="4">
        <f t="shared" si="19"/>
        <v>869.2745</v>
      </c>
    </row>
    <row r="26">
      <c r="A26" s="30">
        <v>45947.0</v>
      </c>
      <c r="B26" s="3">
        <v>889.15</v>
      </c>
      <c r="C26" s="3">
        <v>888.75</v>
      </c>
      <c r="D26" s="32">
        <f t="shared" si="1"/>
        <v>888.03</v>
      </c>
      <c r="E26" s="32">
        <f t="shared" si="2"/>
        <v>886.8266667</v>
      </c>
      <c r="F26" s="32">
        <f t="shared" si="3"/>
        <v>884.3625</v>
      </c>
      <c r="G26" s="32">
        <f t="shared" si="4"/>
        <v>884.294</v>
      </c>
      <c r="H26" s="32">
        <f t="shared" si="5"/>
        <v>883.5</v>
      </c>
      <c r="I26" s="32">
        <f t="shared" si="6"/>
        <v>880.3528571</v>
      </c>
      <c r="J26" s="37">
        <f t="shared" si="7"/>
        <v>877.895</v>
      </c>
      <c r="K26" s="32">
        <f t="shared" si="8"/>
        <v>876.8311111</v>
      </c>
      <c r="L26" s="32">
        <f t="shared" si="9"/>
        <v>876.019</v>
      </c>
      <c r="M26" s="32">
        <f t="shared" si="10"/>
        <v>875.2372727</v>
      </c>
      <c r="N26" s="32">
        <f t="shared" si="11"/>
        <v>874.5333333</v>
      </c>
      <c r="O26" s="32">
        <f t="shared" si="12"/>
        <v>874.4561538</v>
      </c>
      <c r="P26" s="32">
        <f t="shared" si="13"/>
        <v>874.0042857</v>
      </c>
      <c r="Q26" s="32">
        <f t="shared" si="14"/>
        <v>872.8926667</v>
      </c>
      <c r="R26" s="4">
        <f t="shared" si="15"/>
        <v>872.3775</v>
      </c>
      <c r="S26" s="4">
        <f t="shared" si="16"/>
        <v>872.3717647</v>
      </c>
      <c r="T26" s="4">
        <f t="shared" si="17"/>
        <v>872.0533333</v>
      </c>
      <c r="U26" s="4">
        <f t="shared" si="18"/>
        <v>871.4652632</v>
      </c>
      <c r="V26" s="4">
        <f t="shared" si="19"/>
        <v>870.9415</v>
      </c>
    </row>
    <row r="27">
      <c r="A27" s="30">
        <v>45950.0</v>
      </c>
      <c r="B27" s="3">
        <v>907.5</v>
      </c>
      <c r="C27" s="3">
        <v>905.33</v>
      </c>
      <c r="D27" s="32">
        <f t="shared" si="1"/>
        <v>897.04</v>
      </c>
      <c r="E27" s="32">
        <f t="shared" si="2"/>
        <v>893.7966667</v>
      </c>
      <c r="F27" s="32">
        <f t="shared" si="3"/>
        <v>891.4525</v>
      </c>
      <c r="G27" s="32">
        <f t="shared" si="4"/>
        <v>888.556</v>
      </c>
      <c r="H27" s="32">
        <f t="shared" si="5"/>
        <v>887.8</v>
      </c>
      <c r="I27" s="32">
        <f t="shared" si="6"/>
        <v>886.6185714</v>
      </c>
      <c r="J27" s="37">
        <f t="shared" si="7"/>
        <v>883.475</v>
      </c>
      <c r="K27" s="32">
        <f t="shared" si="8"/>
        <v>880.9433333</v>
      </c>
      <c r="L27" s="32">
        <f t="shared" si="9"/>
        <v>879.681</v>
      </c>
      <c r="M27" s="32">
        <f t="shared" si="10"/>
        <v>878.6836364</v>
      </c>
      <c r="N27" s="32">
        <f t="shared" si="11"/>
        <v>877.745</v>
      </c>
      <c r="O27" s="32">
        <f t="shared" si="12"/>
        <v>876.9023077</v>
      </c>
      <c r="P27" s="32">
        <f t="shared" si="13"/>
        <v>876.6614286</v>
      </c>
      <c r="Q27" s="32">
        <f t="shared" si="14"/>
        <v>876.0926667</v>
      </c>
      <c r="R27" s="4">
        <f t="shared" si="15"/>
        <v>874.92</v>
      </c>
      <c r="S27" s="4">
        <f t="shared" si="16"/>
        <v>874.3158824</v>
      </c>
      <c r="T27" s="4">
        <f t="shared" si="17"/>
        <v>874.2027778</v>
      </c>
      <c r="U27" s="4">
        <f t="shared" si="18"/>
        <v>873.8047368</v>
      </c>
      <c r="V27" s="4">
        <f t="shared" si="19"/>
        <v>873.1585</v>
      </c>
    </row>
    <row r="28">
      <c r="A28" s="30">
        <v>45951.0</v>
      </c>
      <c r="B28" s="3">
        <v>907.85</v>
      </c>
      <c r="C28" s="3">
        <v>907.99</v>
      </c>
      <c r="D28" s="32">
        <f t="shared" si="1"/>
        <v>906.66</v>
      </c>
      <c r="E28" s="32">
        <f t="shared" si="2"/>
        <v>900.69</v>
      </c>
      <c r="F28" s="32">
        <f t="shared" si="3"/>
        <v>897.345</v>
      </c>
      <c r="G28" s="32">
        <f t="shared" si="4"/>
        <v>894.76</v>
      </c>
      <c r="H28" s="32">
        <f t="shared" si="5"/>
        <v>891.795</v>
      </c>
      <c r="I28" s="32">
        <f t="shared" si="6"/>
        <v>890.6842857</v>
      </c>
      <c r="J28" s="37">
        <f t="shared" si="7"/>
        <v>889.29</v>
      </c>
      <c r="K28" s="32">
        <f t="shared" si="8"/>
        <v>886.1988889</v>
      </c>
      <c r="L28" s="32">
        <f t="shared" si="9"/>
        <v>883.648</v>
      </c>
      <c r="M28" s="32">
        <f t="shared" si="10"/>
        <v>882.2545455</v>
      </c>
      <c r="N28" s="32">
        <f t="shared" si="11"/>
        <v>881.1258333</v>
      </c>
      <c r="O28" s="32">
        <f t="shared" si="12"/>
        <v>880.0715385</v>
      </c>
      <c r="P28" s="32">
        <f t="shared" si="13"/>
        <v>879.1228571</v>
      </c>
      <c r="Q28" s="32">
        <f t="shared" si="14"/>
        <v>878.75</v>
      </c>
      <c r="R28" s="4">
        <f t="shared" si="15"/>
        <v>878.08625</v>
      </c>
      <c r="S28" s="4">
        <f t="shared" si="16"/>
        <v>876.8652941</v>
      </c>
      <c r="T28" s="4">
        <f t="shared" si="17"/>
        <v>876.1866667</v>
      </c>
      <c r="U28" s="4">
        <f t="shared" si="18"/>
        <v>875.9810526</v>
      </c>
      <c r="V28" s="4">
        <f t="shared" si="19"/>
        <v>875.514</v>
      </c>
    </row>
    <row r="29">
      <c r="A29" s="30">
        <v>45953.0</v>
      </c>
      <c r="B29" s="3">
        <v>911.55</v>
      </c>
      <c r="C29" s="3">
        <v>913.11</v>
      </c>
      <c r="D29" s="32">
        <f t="shared" si="1"/>
        <v>910.55</v>
      </c>
      <c r="E29" s="32">
        <f t="shared" si="2"/>
        <v>908.81</v>
      </c>
      <c r="F29" s="32">
        <f t="shared" si="3"/>
        <v>903.795</v>
      </c>
      <c r="G29" s="32">
        <f t="shared" si="4"/>
        <v>900.498</v>
      </c>
      <c r="H29" s="32">
        <f t="shared" si="5"/>
        <v>897.8183333</v>
      </c>
      <c r="I29" s="32">
        <f t="shared" si="6"/>
        <v>894.84</v>
      </c>
      <c r="J29" s="37">
        <f t="shared" si="7"/>
        <v>893.4875</v>
      </c>
      <c r="K29" s="32">
        <f t="shared" si="8"/>
        <v>891.9366667</v>
      </c>
      <c r="L29" s="32">
        <f t="shared" si="9"/>
        <v>888.89</v>
      </c>
      <c r="M29" s="32">
        <f t="shared" si="10"/>
        <v>886.3263636</v>
      </c>
      <c r="N29" s="32">
        <f t="shared" si="11"/>
        <v>884.8258333</v>
      </c>
      <c r="O29" s="32">
        <f t="shared" si="12"/>
        <v>883.5861538</v>
      </c>
      <c r="P29" s="32">
        <f t="shared" si="13"/>
        <v>882.4314286</v>
      </c>
      <c r="Q29" s="32">
        <f t="shared" si="14"/>
        <v>881.3886667</v>
      </c>
      <c r="R29" s="4">
        <f t="shared" si="15"/>
        <v>880.8975</v>
      </c>
      <c r="S29" s="4">
        <f t="shared" si="16"/>
        <v>880.1464706</v>
      </c>
      <c r="T29" s="4">
        <f t="shared" si="17"/>
        <v>878.8788889</v>
      </c>
      <c r="U29" s="4">
        <f t="shared" si="18"/>
        <v>878.13</v>
      </c>
      <c r="V29" s="4">
        <f t="shared" si="19"/>
        <v>877.8375</v>
      </c>
    </row>
    <row r="30">
      <c r="A30" s="30">
        <v>45954.0</v>
      </c>
      <c r="B30" s="3">
        <v>904.5</v>
      </c>
      <c r="C30" s="3">
        <v>905.66</v>
      </c>
      <c r="D30" s="32">
        <f t="shared" si="1"/>
        <v>909.385</v>
      </c>
      <c r="E30" s="32">
        <f t="shared" si="2"/>
        <v>908.92</v>
      </c>
      <c r="F30" s="32">
        <f t="shared" si="3"/>
        <v>908.0225</v>
      </c>
      <c r="G30" s="32">
        <f t="shared" si="4"/>
        <v>904.168</v>
      </c>
      <c r="H30" s="32">
        <f t="shared" si="5"/>
        <v>901.3583333</v>
      </c>
      <c r="I30" s="32">
        <f t="shared" si="6"/>
        <v>898.9385714</v>
      </c>
      <c r="J30" s="37">
        <f t="shared" si="7"/>
        <v>896.1925</v>
      </c>
      <c r="K30" s="32">
        <f t="shared" si="8"/>
        <v>894.84</v>
      </c>
      <c r="L30" s="32">
        <f t="shared" si="9"/>
        <v>893.309</v>
      </c>
      <c r="M30" s="32">
        <f t="shared" si="10"/>
        <v>890.4145455</v>
      </c>
      <c r="N30" s="32">
        <f t="shared" si="11"/>
        <v>887.9375</v>
      </c>
      <c r="O30" s="32">
        <f t="shared" si="12"/>
        <v>886.4284615</v>
      </c>
      <c r="P30" s="32">
        <f t="shared" si="13"/>
        <v>885.1628571</v>
      </c>
      <c r="Q30" s="32">
        <f t="shared" si="14"/>
        <v>883.98</v>
      </c>
      <c r="R30" s="4">
        <f t="shared" si="15"/>
        <v>882.905625</v>
      </c>
      <c r="S30" s="4">
        <f t="shared" si="16"/>
        <v>882.3541176</v>
      </c>
      <c r="T30" s="4">
        <f t="shared" si="17"/>
        <v>881.5638889</v>
      </c>
      <c r="U30" s="4">
        <f t="shared" si="18"/>
        <v>880.2884211</v>
      </c>
      <c r="V30" s="4">
        <f t="shared" si="19"/>
        <v>879.5065</v>
      </c>
    </row>
    <row r="31">
      <c r="A31" s="30">
        <v>45957.0</v>
      </c>
      <c r="B31" s="3">
        <v>922.75</v>
      </c>
      <c r="C31" s="3">
        <v>918.09</v>
      </c>
      <c r="D31" s="32">
        <f t="shared" si="1"/>
        <v>911.875</v>
      </c>
      <c r="E31" s="32">
        <f t="shared" si="2"/>
        <v>912.2866667</v>
      </c>
      <c r="F31" s="32">
        <f t="shared" si="3"/>
        <v>911.2125</v>
      </c>
      <c r="G31" s="32">
        <f t="shared" si="4"/>
        <v>910.036</v>
      </c>
      <c r="H31" s="32">
        <f t="shared" si="5"/>
        <v>906.4883333</v>
      </c>
      <c r="I31" s="32">
        <f t="shared" si="6"/>
        <v>903.7485714</v>
      </c>
      <c r="J31" s="37">
        <f t="shared" si="7"/>
        <v>901.3325</v>
      </c>
      <c r="K31" s="32">
        <f t="shared" si="8"/>
        <v>898.6255556</v>
      </c>
      <c r="L31" s="32">
        <f t="shared" si="9"/>
        <v>897.165</v>
      </c>
      <c r="M31" s="32">
        <f t="shared" si="10"/>
        <v>895.5618182</v>
      </c>
      <c r="N31" s="32">
        <f t="shared" si="11"/>
        <v>892.7208333</v>
      </c>
      <c r="O31" s="32">
        <f t="shared" si="12"/>
        <v>890.2569231</v>
      </c>
      <c r="P31" s="32">
        <f t="shared" si="13"/>
        <v>888.69</v>
      </c>
      <c r="Q31" s="32">
        <f t="shared" si="14"/>
        <v>887.358</v>
      </c>
      <c r="R31" s="4">
        <f t="shared" si="15"/>
        <v>886.111875</v>
      </c>
      <c r="S31" s="4">
        <f t="shared" si="16"/>
        <v>884.9752941</v>
      </c>
      <c r="T31" s="4">
        <f t="shared" si="17"/>
        <v>884.3394444</v>
      </c>
      <c r="U31" s="4">
        <f t="shared" si="18"/>
        <v>883.4863158</v>
      </c>
      <c r="V31" s="4">
        <f t="shared" si="19"/>
        <v>882.1785</v>
      </c>
    </row>
    <row r="32">
      <c r="A32" s="30">
        <v>45958.0</v>
      </c>
      <c r="B32" s="3">
        <v>930.25</v>
      </c>
      <c r="C32" s="3">
        <v>927.37</v>
      </c>
      <c r="D32" s="32">
        <f t="shared" si="1"/>
        <v>922.73</v>
      </c>
      <c r="E32" s="32">
        <f t="shared" si="2"/>
        <v>917.04</v>
      </c>
      <c r="F32" s="32">
        <f t="shared" si="3"/>
        <v>916.0575</v>
      </c>
      <c r="G32" s="32">
        <f t="shared" si="4"/>
        <v>914.444</v>
      </c>
      <c r="H32" s="32">
        <f t="shared" si="5"/>
        <v>912.925</v>
      </c>
      <c r="I32" s="32">
        <f t="shared" si="6"/>
        <v>909.4714286</v>
      </c>
      <c r="J32" s="37">
        <f t="shared" si="7"/>
        <v>906.70125</v>
      </c>
      <c r="K32" s="32">
        <f t="shared" si="8"/>
        <v>904.2255556</v>
      </c>
      <c r="L32" s="32">
        <f t="shared" si="9"/>
        <v>901.5</v>
      </c>
      <c r="M32" s="32">
        <f t="shared" si="10"/>
        <v>899.9109091</v>
      </c>
      <c r="N32" s="32">
        <f t="shared" si="11"/>
        <v>898.2125</v>
      </c>
      <c r="O32" s="32">
        <f t="shared" si="12"/>
        <v>895.3861538</v>
      </c>
      <c r="P32" s="32">
        <f t="shared" si="13"/>
        <v>892.9078571</v>
      </c>
      <c r="Q32" s="32">
        <f t="shared" si="14"/>
        <v>891.2686667</v>
      </c>
      <c r="R32" s="4">
        <f t="shared" si="15"/>
        <v>889.85875</v>
      </c>
      <c r="S32" s="4">
        <f t="shared" si="16"/>
        <v>888.5388235</v>
      </c>
      <c r="T32" s="4">
        <f t="shared" si="17"/>
        <v>887.3305556</v>
      </c>
      <c r="U32" s="4">
        <f t="shared" si="18"/>
        <v>886.6042105</v>
      </c>
      <c r="V32" s="4">
        <f t="shared" si="19"/>
        <v>885.6805</v>
      </c>
    </row>
    <row r="33">
      <c r="A33" s="30">
        <v>45959.0</v>
      </c>
      <c r="B33" s="3">
        <v>939.75</v>
      </c>
      <c r="C33" s="3">
        <v>937.89</v>
      </c>
      <c r="D33" s="32">
        <f t="shared" si="1"/>
        <v>932.63</v>
      </c>
      <c r="E33" s="32">
        <f t="shared" si="2"/>
        <v>927.7833333</v>
      </c>
      <c r="F33" s="32">
        <f t="shared" si="3"/>
        <v>922.2525</v>
      </c>
      <c r="G33" s="32">
        <f t="shared" si="4"/>
        <v>920.424</v>
      </c>
      <c r="H33" s="32">
        <f t="shared" si="5"/>
        <v>918.3516667</v>
      </c>
      <c r="I33" s="32">
        <f t="shared" si="6"/>
        <v>916.4914286</v>
      </c>
      <c r="J33" s="37">
        <f t="shared" si="7"/>
        <v>913.02375</v>
      </c>
      <c r="K33" s="32">
        <f t="shared" si="8"/>
        <v>910.1666667</v>
      </c>
      <c r="L33" s="32">
        <f t="shared" si="9"/>
        <v>907.592</v>
      </c>
      <c r="M33" s="32">
        <f t="shared" si="10"/>
        <v>904.8081818</v>
      </c>
      <c r="N33" s="32">
        <f t="shared" si="11"/>
        <v>903.0758333</v>
      </c>
      <c r="O33" s="32">
        <f t="shared" si="12"/>
        <v>901.2646154</v>
      </c>
      <c r="P33" s="32">
        <f t="shared" si="13"/>
        <v>898.4221429</v>
      </c>
      <c r="Q33" s="32">
        <f t="shared" si="14"/>
        <v>895.9066667</v>
      </c>
      <c r="R33" s="4">
        <f t="shared" si="15"/>
        <v>894.1825</v>
      </c>
      <c r="S33" s="4">
        <f t="shared" si="16"/>
        <v>892.6841176</v>
      </c>
      <c r="T33" s="4">
        <f t="shared" si="17"/>
        <v>891.2805556</v>
      </c>
      <c r="U33" s="4">
        <f t="shared" si="18"/>
        <v>889.9915789</v>
      </c>
      <c r="V33" s="4">
        <f t="shared" si="19"/>
        <v>889.1685</v>
      </c>
    </row>
    <row r="34">
      <c r="A34" s="30">
        <v>45960.0</v>
      </c>
      <c r="B34" s="3">
        <v>934.35</v>
      </c>
      <c r="C34" s="3">
        <v>938.88</v>
      </c>
      <c r="D34" s="32">
        <f t="shared" si="1"/>
        <v>938.385</v>
      </c>
      <c r="E34" s="32">
        <f t="shared" si="2"/>
        <v>934.7133333</v>
      </c>
      <c r="F34" s="32">
        <f t="shared" si="3"/>
        <v>930.5575</v>
      </c>
      <c r="G34" s="32">
        <f t="shared" si="4"/>
        <v>925.578</v>
      </c>
      <c r="H34" s="32">
        <f t="shared" si="5"/>
        <v>923.5</v>
      </c>
      <c r="I34" s="32">
        <f t="shared" si="6"/>
        <v>921.2842857</v>
      </c>
      <c r="J34" s="37">
        <f t="shared" si="7"/>
        <v>919.29</v>
      </c>
      <c r="K34" s="32">
        <f t="shared" si="8"/>
        <v>915.8966667</v>
      </c>
      <c r="L34" s="32">
        <f t="shared" si="9"/>
        <v>913.038</v>
      </c>
      <c r="M34" s="32">
        <f t="shared" si="10"/>
        <v>910.4363636</v>
      </c>
      <c r="N34" s="32">
        <f t="shared" si="11"/>
        <v>907.6475</v>
      </c>
      <c r="O34" s="32">
        <f t="shared" si="12"/>
        <v>905.83</v>
      </c>
      <c r="P34" s="32">
        <f t="shared" si="13"/>
        <v>903.9514286</v>
      </c>
      <c r="Q34" s="32">
        <f t="shared" si="14"/>
        <v>901.1193333</v>
      </c>
      <c r="R34" s="4">
        <f t="shared" si="15"/>
        <v>898.5925</v>
      </c>
      <c r="S34" s="4">
        <f t="shared" si="16"/>
        <v>896.8117647</v>
      </c>
      <c r="T34" s="4">
        <f t="shared" si="17"/>
        <v>895.2505556</v>
      </c>
      <c r="U34" s="4">
        <f t="shared" si="18"/>
        <v>893.7857895</v>
      </c>
      <c r="V34" s="4">
        <f t="shared" si="19"/>
        <v>892.436</v>
      </c>
    </row>
    <row r="35">
      <c r="A35" s="30">
        <v>45961.0</v>
      </c>
      <c r="B35" s="3">
        <v>937.0</v>
      </c>
      <c r="C35" s="3">
        <v>939.15</v>
      </c>
      <c r="D35" s="32">
        <f t="shared" si="1"/>
        <v>939.015</v>
      </c>
      <c r="E35" s="32">
        <f t="shared" si="2"/>
        <v>938.64</v>
      </c>
      <c r="F35" s="32">
        <f t="shared" si="3"/>
        <v>935.8225</v>
      </c>
      <c r="G35" s="32">
        <f t="shared" si="4"/>
        <v>932.276</v>
      </c>
      <c r="H35" s="32">
        <f t="shared" si="5"/>
        <v>927.84</v>
      </c>
      <c r="I35" s="32">
        <f t="shared" si="6"/>
        <v>925.7357143</v>
      </c>
      <c r="J35" s="37">
        <f t="shared" si="7"/>
        <v>923.5175</v>
      </c>
      <c r="K35" s="32">
        <f t="shared" si="8"/>
        <v>921.4966667</v>
      </c>
      <c r="L35" s="32">
        <f t="shared" si="9"/>
        <v>918.222</v>
      </c>
      <c r="M35" s="32">
        <f t="shared" si="10"/>
        <v>915.4118182</v>
      </c>
      <c r="N35" s="32">
        <f t="shared" si="11"/>
        <v>912.8291667</v>
      </c>
      <c r="O35" s="32">
        <f t="shared" si="12"/>
        <v>910.0707692</v>
      </c>
      <c r="P35" s="32">
        <f t="shared" si="13"/>
        <v>908.21</v>
      </c>
      <c r="Q35" s="32">
        <f t="shared" si="14"/>
        <v>906.298</v>
      </c>
      <c r="R35" s="4">
        <f t="shared" si="15"/>
        <v>903.49625</v>
      </c>
      <c r="S35" s="4">
        <f t="shared" si="16"/>
        <v>900.9782353</v>
      </c>
      <c r="T35" s="4">
        <f t="shared" si="17"/>
        <v>899.1638889</v>
      </c>
      <c r="U35" s="4">
        <f t="shared" si="18"/>
        <v>897.5610526</v>
      </c>
      <c r="V35" s="4">
        <f t="shared" si="19"/>
        <v>896.054</v>
      </c>
    </row>
    <row r="36">
      <c r="A36" s="30">
        <v>45964.0</v>
      </c>
      <c r="B36" s="3">
        <v>949.7</v>
      </c>
      <c r="C36" s="3">
        <v>948.05</v>
      </c>
      <c r="D36" s="32">
        <f t="shared" si="1"/>
        <v>943.6</v>
      </c>
      <c r="E36" s="32">
        <f t="shared" si="2"/>
        <v>942.0266667</v>
      </c>
      <c r="F36" s="32">
        <f t="shared" si="3"/>
        <v>940.9925</v>
      </c>
      <c r="G36" s="32">
        <f t="shared" si="4"/>
        <v>938.268</v>
      </c>
      <c r="H36" s="32">
        <f t="shared" si="5"/>
        <v>934.905</v>
      </c>
      <c r="I36" s="32">
        <f t="shared" si="6"/>
        <v>930.7271429</v>
      </c>
      <c r="J36" s="37">
        <f t="shared" si="7"/>
        <v>928.525</v>
      </c>
      <c r="K36" s="32">
        <f t="shared" si="8"/>
        <v>926.2433333</v>
      </c>
      <c r="L36" s="32">
        <f t="shared" si="9"/>
        <v>924.152</v>
      </c>
      <c r="M36" s="32">
        <f t="shared" si="10"/>
        <v>920.9336364</v>
      </c>
      <c r="N36" s="32">
        <f t="shared" si="11"/>
        <v>918.1316667</v>
      </c>
      <c r="O36" s="32">
        <f t="shared" si="12"/>
        <v>915.5384615</v>
      </c>
      <c r="P36" s="32">
        <f t="shared" si="13"/>
        <v>912.7835714</v>
      </c>
      <c r="Q36" s="32">
        <f t="shared" si="14"/>
        <v>910.866</v>
      </c>
      <c r="R36" s="4">
        <f t="shared" si="15"/>
        <v>908.9075</v>
      </c>
      <c r="S36" s="4">
        <f t="shared" si="16"/>
        <v>906.1170588</v>
      </c>
      <c r="T36" s="4">
        <f t="shared" si="17"/>
        <v>903.5933333</v>
      </c>
      <c r="U36" s="4">
        <f t="shared" si="18"/>
        <v>901.7368421</v>
      </c>
      <c r="V36" s="4">
        <f t="shared" si="19"/>
        <v>900.0855</v>
      </c>
    </row>
    <row r="37">
      <c r="A37" s="30">
        <v>45965.0</v>
      </c>
      <c r="B37" s="3">
        <v>957.6</v>
      </c>
      <c r="C37" s="3">
        <v>951.23</v>
      </c>
      <c r="D37" s="32">
        <f t="shared" si="1"/>
        <v>949.64</v>
      </c>
      <c r="E37" s="32">
        <f t="shared" si="2"/>
        <v>946.1433333</v>
      </c>
      <c r="F37" s="32">
        <f t="shared" si="3"/>
        <v>944.3275</v>
      </c>
      <c r="G37" s="32">
        <f t="shared" si="4"/>
        <v>943.04</v>
      </c>
      <c r="H37" s="32">
        <f t="shared" si="5"/>
        <v>940.4283333</v>
      </c>
      <c r="I37" s="32">
        <f t="shared" si="6"/>
        <v>937.2371429</v>
      </c>
      <c r="J37" s="37">
        <f t="shared" si="7"/>
        <v>933.29</v>
      </c>
      <c r="K37" s="32">
        <f t="shared" si="8"/>
        <v>931.0477778</v>
      </c>
      <c r="L37" s="32">
        <f t="shared" si="9"/>
        <v>928.742</v>
      </c>
      <c r="M37" s="32">
        <f t="shared" si="10"/>
        <v>926.6136364</v>
      </c>
      <c r="N37" s="32">
        <f t="shared" si="11"/>
        <v>923.4583333</v>
      </c>
      <c r="O37" s="32">
        <f t="shared" si="12"/>
        <v>920.6776923</v>
      </c>
      <c r="P37" s="32">
        <f t="shared" si="13"/>
        <v>918.0878571</v>
      </c>
      <c r="Q37" s="32">
        <f t="shared" si="14"/>
        <v>915.3466667</v>
      </c>
      <c r="R37" s="4">
        <f t="shared" si="15"/>
        <v>913.38875</v>
      </c>
      <c r="S37" s="4">
        <f t="shared" si="16"/>
        <v>911.3970588</v>
      </c>
      <c r="T37" s="4">
        <f t="shared" si="17"/>
        <v>908.6233333</v>
      </c>
      <c r="U37" s="4">
        <f t="shared" si="18"/>
        <v>906.1005263</v>
      </c>
      <c r="V37" s="4">
        <f t="shared" si="19"/>
        <v>904.2115</v>
      </c>
    </row>
    <row r="38">
      <c r="A38" s="30">
        <v>45967.0</v>
      </c>
      <c r="B38" s="3">
        <v>960.75</v>
      </c>
      <c r="C38" s="3">
        <v>962.25</v>
      </c>
      <c r="D38" s="227">
        <f t="shared" si="1"/>
        <v>956.74</v>
      </c>
      <c r="E38" s="32">
        <f t="shared" si="2"/>
        <v>953.8433333</v>
      </c>
      <c r="F38" s="32">
        <f t="shared" si="3"/>
        <v>950.17</v>
      </c>
      <c r="G38" s="32">
        <f t="shared" si="4"/>
        <v>947.912</v>
      </c>
      <c r="H38" s="32">
        <f t="shared" si="5"/>
        <v>946.2416667</v>
      </c>
      <c r="I38" s="32">
        <f t="shared" si="6"/>
        <v>943.5457143</v>
      </c>
      <c r="J38" s="37">
        <f t="shared" si="7"/>
        <v>940.36375</v>
      </c>
      <c r="K38" s="32">
        <f t="shared" si="8"/>
        <v>936.5077778</v>
      </c>
      <c r="L38" s="32">
        <f t="shared" si="9"/>
        <v>934.168</v>
      </c>
      <c r="M38" s="32">
        <f t="shared" si="10"/>
        <v>931.7881818</v>
      </c>
      <c r="N38" s="32">
        <f t="shared" si="11"/>
        <v>929.5833333</v>
      </c>
      <c r="O38" s="32">
        <f t="shared" si="12"/>
        <v>926.4423077</v>
      </c>
      <c r="P38" s="32">
        <f t="shared" si="13"/>
        <v>923.6471429</v>
      </c>
      <c r="Q38" s="32">
        <f t="shared" si="14"/>
        <v>921.032</v>
      </c>
      <c r="R38" s="4">
        <f t="shared" si="15"/>
        <v>918.278125</v>
      </c>
      <c r="S38" s="4">
        <f t="shared" si="16"/>
        <v>916.2629412</v>
      </c>
      <c r="T38" s="4">
        <f t="shared" si="17"/>
        <v>914.2222222</v>
      </c>
      <c r="U38" s="4">
        <f t="shared" si="18"/>
        <v>911.4457895</v>
      </c>
      <c r="V38" s="4">
        <f t="shared" si="19"/>
        <v>908.908</v>
      </c>
    </row>
    <row r="39">
      <c r="A39" s="30">
        <v>45968.0</v>
      </c>
      <c r="B39" s="3">
        <v>955.85</v>
      </c>
      <c r="C39" s="3">
        <v>955.55</v>
      </c>
      <c r="D39" s="283">
        <f t="shared" si="1"/>
        <v>958.9</v>
      </c>
      <c r="E39" s="227">
        <f t="shared" si="2"/>
        <v>956.3433333</v>
      </c>
      <c r="F39" s="45">
        <f t="shared" si="3"/>
        <v>954.27</v>
      </c>
      <c r="G39" s="32">
        <f t="shared" si="4"/>
        <v>951.246</v>
      </c>
      <c r="H39" s="32">
        <f t="shared" si="5"/>
        <v>949.185</v>
      </c>
      <c r="I39" s="32">
        <f t="shared" si="6"/>
        <v>947.5714286</v>
      </c>
      <c r="J39" s="37">
        <f t="shared" si="7"/>
        <v>945.04625</v>
      </c>
      <c r="K39" s="32">
        <f t="shared" si="8"/>
        <v>942.0511111</v>
      </c>
      <c r="L39" s="32">
        <f t="shared" si="9"/>
        <v>938.412</v>
      </c>
      <c r="M39" s="32">
        <f t="shared" si="10"/>
        <v>936.1118182</v>
      </c>
      <c r="N39" s="32">
        <f t="shared" si="11"/>
        <v>933.7683333</v>
      </c>
      <c r="O39" s="32">
        <f t="shared" si="12"/>
        <v>931.5807692</v>
      </c>
      <c r="P39" s="32">
        <f t="shared" si="13"/>
        <v>928.5214286</v>
      </c>
      <c r="Q39" s="32">
        <f t="shared" si="14"/>
        <v>925.774</v>
      </c>
      <c r="R39" s="4">
        <f t="shared" si="15"/>
        <v>923.189375</v>
      </c>
      <c r="S39" s="4">
        <f t="shared" si="16"/>
        <v>920.4705882</v>
      </c>
      <c r="T39" s="4">
        <f t="shared" si="17"/>
        <v>918.4455556</v>
      </c>
      <c r="U39" s="4">
        <f t="shared" si="18"/>
        <v>916.3973684</v>
      </c>
      <c r="V39" s="4">
        <f t="shared" si="19"/>
        <v>913.651</v>
      </c>
    </row>
    <row r="40">
      <c r="A40" s="30">
        <v>45971.0</v>
      </c>
      <c r="B40" s="3">
        <v>951.15</v>
      </c>
      <c r="C40" s="3">
        <v>952.7</v>
      </c>
      <c r="D40" s="45">
        <f t="shared" si="1"/>
        <v>954.125</v>
      </c>
      <c r="E40" s="227">
        <f t="shared" si="2"/>
        <v>956.8333333</v>
      </c>
      <c r="F40" s="48">
        <f t="shared" si="3"/>
        <v>955.4325</v>
      </c>
      <c r="G40" s="32">
        <f t="shared" si="4"/>
        <v>953.956</v>
      </c>
      <c r="H40" s="32">
        <f t="shared" si="5"/>
        <v>951.4883333</v>
      </c>
      <c r="I40" s="32">
        <f t="shared" si="6"/>
        <v>949.6871429</v>
      </c>
      <c r="J40" s="37">
        <f t="shared" si="7"/>
        <v>948.2125</v>
      </c>
      <c r="K40" s="32">
        <f t="shared" si="8"/>
        <v>945.8966667</v>
      </c>
      <c r="L40" s="32">
        <f t="shared" si="9"/>
        <v>943.116</v>
      </c>
      <c r="M40" s="32">
        <f t="shared" si="10"/>
        <v>939.7109091</v>
      </c>
      <c r="N40" s="32">
        <f t="shared" si="11"/>
        <v>937.4941667</v>
      </c>
      <c r="O40" s="32">
        <f t="shared" si="12"/>
        <v>935.2246154</v>
      </c>
      <c r="P40" s="32">
        <f t="shared" si="13"/>
        <v>933.0892857</v>
      </c>
      <c r="Q40" s="32">
        <f t="shared" si="14"/>
        <v>930.1333333</v>
      </c>
      <c r="R40" s="4">
        <f t="shared" si="15"/>
        <v>927.456875</v>
      </c>
      <c r="S40" s="4">
        <f t="shared" si="16"/>
        <v>924.9252941</v>
      </c>
      <c r="T40" s="4">
        <f t="shared" si="17"/>
        <v>922.2611111</v>
      </c>
      <c r="U40" s="4">
        <f t="shared" si="18"/>
        <v>920.2484211</v>
      </c>
      <c r="V40" s="4">
        <f t="shared" si="19"/>
        <v>918.2125</v>
      </c>
    </row>
    <row r="41">
      <c r="A41" s="30">
        <v>45972.0</v>
      </c>
      <c r="B41" s="3">
        <v>953.3</v>
      </c>
      <c r="C41" s="3">
        <v>951.15</v>
      </c>
      <c r="D41" s="32">
        <f t="shared" si="1"/>
        <v>951.925</v>
      </c>
      <c r="E41" s="32">
        <f t="shared" si="2"/>
        <v>953.1333333</v>
      </c>
      <c r="F41" s="48">
        <f t="shared" si="3"/>
        <v>955.4125</v>
      </c>
      <c r="G41" s="45">
        <f t="shared" si="4"/>
        <v>954.576</v>
      </c>
      <c r="H41" s="32">
        <f t="shared" si="5"/>
        <v>953.4883333</v>
      </c>
      <c r="I41" s="32">
        <f t="shared" si="6"/>
        <v>951.44</v>
      </c>
      <c r="J41" s="37">
        <f t="shared" si="7"/>
        <v>949.87</v>
      </c>
      <c r="K41" s="32">
        <f t="shared" si="8"/>
        <v>948.5388889</v>
      </c>
      <c r="L41" s="32">
        <f t="shared" si="9"/>
        <v>946.422</v>
      </c>
      <c r="M41" s="32">
        <f t="shared" si="10"/>
        <v>943.8463636</v>
      </c>
      <c r="N41" s="32">
        <f t="shared" si="11"/>
        <v>940.6641667</v>
      </c>
      <c r="O41" s="32">
        <f t="shared" si="12"/>
        <v>938.5446154</v>
      </c>
      <c r="P41" s="32">
        <f t="shared" si="13"/>
        <v>936.3621429</v>
      </c>
      <c r="Q41" s="32">
        <f t="shared" si="14"/>
        <v>934.2933333</v>
      </c>
      <c r="R41" s="4">
        <f t="shared" si="15"/>
        <v>931.446875</v>
      </c>
      <c r="S41" s="4">
        <f t="shared" si="16"/>
        <v>928.8505882</v>
      </c>
      <c r="T41" s="4">
        <f t="shared" si="17"/>
        <v>926.3822222</v>
      </c>
      <c r="U41" s="4">
        <f t="shared" si="18"/>
        <v>923.7815789</v>
      </c>
      <c r="V41" s="4">
        <f t="shared" si="19"/>
        <v>921.7935</v>
      </c>
    </row>
    <row r="42">
      <c r="A42" s="30">
        <v>45973.0</v>
      </c>
      <c r="B42" s="3">
        <v>957.15</v>
      </c>
      <c r="C42" s="3">
        <v>958.11</v>
      </c>
      <c r="D42" s="294">
        <f>SUM(C41:C42)/2</f>
        <v>954.63</v>
      </c>
      <c r="E42" s="195">
        <f>SUM(C40:C42)/3</f>
        <v>953.9866667</v>
      </c>
      <c r="F42" s="301">
        <f>SUM(C39:C42)/4</f>
        <v>954.3775</v>
      </c>
      <c r="G42" s="302">
        <f>SUM(C38:C42)/5</f>
        <v>955.952</v>
      </c>
      <c r="H42" s="303">
        <f>SUM(C37:C42)/6</f>
        <v>955.165</v>
      </c>
      <c r="I42" s="304">
        <f t="shared" si="6"/>
        <v>954.1485714</v>
      </c>
      <c r="J42" s="199">
        <f t="shared" si="7"/>
        <v>952.27375</v>
      </c>
      <c r="K42" s="59">
        <f t="shared" si="8"/>
        <v>950.7855556</v>
      </c>
      <c r="L42" s="63">
        <f t="shared" si="9"/>
        <v>949.496</v>
      </c>
      <c r="M42" s="89">
        <f t="shared" si="10"/>
        <v>947.4845455</v>
      </c>
      <c r="N42" s="89">
        <f t="shared" si="11"/>
        <v>945.035</v>
      </c>
      <c r="O42" s="64">
        <f t="shared" si="12"/>
        <v>942.0061538</v>
      </c>
      <c r="P42" s="64">
        <f t="shared" si="13"/>
        <v>939.9421429</v>
      </c>
      <c r="Q42" s="64">
        <f t="shared" si="14"/>
        <v>937.812</v>
      </c>
      <c r="R42" s="73">
        <f t="shared" si="15"/>
        <v>935.781875</v>
      </c>
      <c r="S42" s="89">
        <f t="shared" si="16"/>
        <v>933.0152941</v>
      </c>
      <c r="T42" s="90">
        <f t="shared" si="17"/>
        <v>930.4761111</v>
      </c>
      <c r="U42" s="91">
        <f t="shared" si="18"/>
        <v>928.0521053</v>
      </c>
      <c r="V42" s="200">
        <f t="shared" si="19"/>
        <v>925.498</v>
      </c>
    </row>
    <row r="43">
      <c r="A43" s="30">
        <v>45974.0</v>
      </c>
      <c r="B43" s="3">
        <v>954.0</v>
      </c>
      <c r="C43" s="3">
        <v>957.93</v>
      </c>
      <c r="D43" s="283">
        <f t="shared" ref="D43:D48" si="20">SUM(C42:C43)/2</f>
        <v>958.02</v>
      </c>
      <c r="E43" s="48">
        <f t="shared" ref="E43:E48" si="21">SUM(C41:C43)/3</f>
        <v>955.73</v>
      </c>
      <c r="F43" s="45">
        <f t="shared" ref="F43:F48" si="22">SUM(C40:C43)/4</f>
        <v>954.9725</v>
      </c>
      <c r="G43" s="48">
        <f t="shared" ref="G43:G48" si="23">SUM(C39:C43)/5</f>
        <v>955.088</v>
      </c>
      <c r="H43" s="227">
        <f t="shared" ref="H43:H48" si="24">SUM(C38:C43)/6</f>
        <v>956.2816667</v>
      </c>
      <c r="I43" s="48">
        <f t="shared" si="6"/>
        <v>955.56</v>
      </c>
      <c r="J43" s="232">
        <f t="shared" si="7"/>
        <v>954.62125</v>
      </c>
      <c r="K43" s="32">
        <f t="shared" si="8"/>
        <v>952.9022222</v>
      </c>
      <c r="L43" s="32">
        <f t="shared" si="9"/>
        <v>951.5</v>
      </c>
      <c r="M43" s="32">
        <f t="shared" si="10"/>
        <v>950.2627273</v>
      </c>
      <c r="N43" s="32">
        <f t="shared" si="11"/>
        <v>948.355</v>
      </c>
      <c r="O43" s="32">
        <f t="shared" si="12"/>
        <v>946.0269231</v>
      </c>
      <c r="P43" s="32">
        <f t="shared" si="13"/>
        <v>943.1435714</v>
      </c>
      <c r="Q43" s="32">
        <f t="shared" si="14"/>
        <v>941.1413333</v>
      </c>
      <c r="R43" s="4">
        <f t="shared" si="15"/>
        <v>939.069375</v>
      </c>
      <c r="S43" s="4">
        <f t="shared" si="16"/>
        <v>937.0847059</v>
      </c>
      <c r="T43" s="4">
        <f t="shared" si="17"/>
        <v>934.3994444</v>
      </c>
      <c r="U43" s="4">
        <f t="shared" si="18"/>
        <v>931.9210526</v>
      </c>
      <c r="V43" s="4">
        <f t="shared" si="19"/>
        <v>929.546</v>
      </c>
    </row>
    <row r="44">
      <c r="A44" s="30">
        <v>45975.0</v>
      </c>
      <c r="B44" s="3">
        <v>967.85</v>
      </c>
      <c r="C44" s="3">
        <v>962.37</v>
      </c>
      <c r="D44" s="32">
        <f t="shared" si="20"/>
        <v>960.15</v>
      </c>
      <c r="E44" s="48">
        <f t="shared" si="21"/>
        <v>959.47</v>
      </c>
      <c r="F44" s="283">
        <f t="shared" si="22"/>
        <v>957.39</v>
      </c>
      <c r="G44" s="227">
        <f t="shared" si="23"/>
        <v>956.452</v>
      </c>
      <c r="H44" s="227">
        <f t="shared" si="24"/>
        <v>956.3016667</v>
      </c>
      <c r="I44" s="283">
        <f t="shared" si="6"/>
        <v>957.1514286</v>
      </c>
      <c r="J44" s="305">
        <f t="shared" si="7"/>
        <v>956.41125</v>
      </c>
      <c r="K44" s="32">
        <f t="shared" si="8"/>
        <v>955.4822222</v>
      </c>
      <c r="L44" s="32">
        <f t="shared" si="9"/>
        <v>953.849</v>
      </c>
      <c r="M44" s="32">
        <f t="shared" si="10"/>
        <v>952.4881818</v>
      </c>
      <c r="N44" s="32">
        <f t="shared" si="11"/>
        <v>951.2716667</v>
      </c>
      <c r="O44" s="32">
        <f t="shared" si="12"/>
        <v>949.4330769</v>
      </c>
      <c r="P44" s="32">
        <f t="shared" si="13"/>
        <v>947.1942857</v>
      </c>
      <c r="Q44" s="32">
        <f t="shared" si="14"/>
        <v>944.4253333</v>
      </c>
      <c r="R44" s="4">
        <f t="shared" si="15"/>
        <v>942.468125</v>
      </c>
      <c r="S44" s="4">
        <f t="shared" si="16"/>
        <v>940.44</v>
      </c>
      <c r="T44" s="4">
        <f t="shared" si="17"/>
        <v>938.4894444</v>
      </c>
      <c r="U44" s="4">
        <f t="shared" si="18"/>
        <v>935.8715789</v>
      </c>
      <c r="V44" s="4">
        <f t="shared" si="19"/>
        <v>933.4435</v>
      </c>
    </row>
    <row r="45">
      <c r="A45" s="30">
        <v>45978.0</v>
      </c>
      <c r="B45" s="3">
        <v>973.35</v>
      </c>
      <c r="C45" s="3">
        <v>973.09</v>
      </c>
      <c r="D45" s="32">
        <f t="shared" si="20"/>
        <v>967.73</v>
      </c>
      <c r="E45" s="32">
        <f t="shared" si="21"/>
        <v>964.4633333</v>
      </c>
      <c r="F45" s="32">
        <f t="shared" si="22"/>
        <v>962.875</v>
      </c>
      <c r="G45" s="32">
        <f t="shared" si="23"/>
        <v>960.53</v>
      </c>
      <c r="H45" s="48">
        <f t="shared" si="24"/>
        <v>959.225</v>
      </c>
      <c r="I45" s="283">
        <f t="shared" si="6"/>
        <v>958.7</v>
      </c>
      <c r="J45" s="305">
        <f t="shared" si="7"/>
        <v>959.14375</v>
      </c>
      <c r="K45" s="283">
        <f t="shared" si="8"/>
        <v>958.2644444</v>
      </c>
      <c r="L45" s="283">
        <f t="shared" si="9"/>
        <v>957.243</v>
      </c>
      <c r="M45" s="32">
        <f t="shared" si="10"/>
        <v>955.5981818</v>
      </c>
      <c r="N45" s="32">
        <f t="shared" si="11"/>
        <v>954.205</v>
      </c>
      <c r="O45" s="32">
        <f t="shared" si="12"/>
        <v>952.95</v>
      </c>
      <c r="P45" s="32">
        <f t="shared" si="13"/>
        <v>951.1228571</v>
      </c>
      <c r="Q45" s="32">
        <f t="shared" si="14"/>
        <v>948.9206667</v>
      </c>
      <c r="R45" s="4">
        <f t="shared" si="15"/>
        <v>946.216875</v>
      </c>
      <c r="S45" s="4">
        <f t="shared" si="16"/>
        <v>944.2694118</v>
      </c>
      <c r="T45" s="4">
        <f t="shared" si="17"/>
        <v>942.2538889</v>
      </c>
      <c r="U45" s="4">
        <f t="shared" si="18"/>
        <v>940.3105263</v>
      </c>
      <c r="V45" s="4">
        <f t="shared" si="19"/>
        <v>937.7325</v>
      </c>
    </row>
    <row r="46">
      <c r="A46" s="30">
        <v>45979.0</v>
      </c>
      <c r="B46" s="3">
        <v>972.45</v>
      </c>
      <c r="C46" s="3">
        <v>972.74</v>
      </c>
      <c r="D46" s="32">
        <f t="shared" si="20"/>
        <v>972.915</v>
      </c>
      <c r="E46" s="32">
        <f t="shared" si="21"/>
        <v>969.4</v>
      </c>
      <c r="F46" s="32">
        <f t="shared" si="22"/>
        <v>966.5325</v>
      </c>
      <c r="G46" s="32">
        <f t="shared" si="23"/>
        <v>964.848</v>
      </c>
      <c r="H46" s="32">
        <f t="shared" si="24"/>
        <v>962.565</v>
      </c>
      <c r="I46" s="32">
        <f t="shared" si="6"/>
        <v>961.1557143</v>
      </c>
      <c r="J46" s="284">
        <f t="shared" si="7"/>
        <v>960.455</v>
      </c>
      <c r="K46" s="40">
        <f t="shared" si="8"/>
        <v>960.6544444</v>
      </c>
      <c r="L46" s="48">
        <f t="shared" si="9"/>
        <v>959.712</v>
      </c>
      <c r="M46" s="283">
        <f t="shared" si="10"/>
        <v>958.6518182</v>
      </c>
      <c r="N46" s="32">
        <f t="shared" si="11"/>
        <v>957.0266667</v>
      </c>
      <c r="O46" s="32">
        <f t="shared" si="12"/>
        <v>955.6307692</v>
      </c>
      <c r="P46" s="32">
        <f t="shared" si="13"/>
        <v>954.3635714</v>
      </c>
      <c r="Q46" s="32">
        <f t="shared" si="14"/>
        <v>952.564</v>
      </c>
      <c r="R46" s="4">
        <f t="shared" si="15"/>
        <v>950.409375</v>
      </c>
      <c r="S46" s="4">
        <f t="shared" si="16"/>
        <v>947.7770588</v>
      </c>
      <c r="T46" s="4">
        <f t="shared" si="17"/>
        <v>945.8511111</v>
      </c>
      <c r="U46" s="4">
        <f t="shared" si="18"/>
        <v>943.8584211</v>
      </c>
      <c r="V46" s="4">
        <f t="shared" si="19"/>
        <v>941.932</v>
      </c>
    </row>
    <row r="47">
      <c r="A47" s="30">
        <v>45980.0</v>
      </c>
      <c r="B47" s="3">
        <v>982.75</v>
      </c>
      <c r="C47" s="3">
        <v>979.31</v>
      </c>
      <c r="D47" s="32">
        <f t="shared" si="20"/>
        <v>976.025</v>
      </c>
      <c r="E47" s="32">
        <f t="shared" si="21"/>
        <v>975.0466667</v>
      </c>
      <c r="F47" s="32">
        <f t="shared" si="22"/>
        <v>971.8775</v>
      </c>
      <c r="G47" s="32">
        <f t="shared" si="23"/>
        <v>969.088</v>
      </c>
      <c r="H47" s="32">
        <f t="shared" si="24"/>
        <v>967.2583333</v>
      </c>
      <c r="I47" s="32">
        <f t="shared" si="6"/>
        <v>964.9571429</v>
      </c>
      <c r="J47" s="37">
        <f t="shared" si="7"/>
        <v>963.425</v>
      </c>
      <c r="K47" s="40">
        <f t="shared" si="8"/>
        <v>962.55</v>
      </c>
      <c r="L47" s="40">
        <f t="shared" si="9"/>
        <v>962.52</v>
      </c>
      <c r="M47" s="32">
        <f t="shared" si="10"/>
        <v>961.4936364</v>
      </c>
      <c r="N47" s="32">
        <f t="shared" si="11"/>
        <v>960.3733333</v>
      </c>
      <c r="O47" s="32">
        <f t="shared" si="12"/>
        <v>958.7407692</v>
      </c>
      <c r="P47" s="32">
        <f t="shared" si="13"/>
        <v>957.3221429</v>
      </c>
      <c r="Q47" s="32">
        <f t="shared" si="14"/>
        <v>956.0266667</v>
      </c>
      <c r="R47" s="4">
        <f t="shared" si="15"/>
        <v>954.235625</v>
      </c>
      <c r="S47" s="4">
        <f t="shared" si="16"/>
        <v>952.1094118</v>
      </c>
      <c r="T47" s="4">
        <f t="shared" si="17"/>
        <v>949.5288889</v>
      </c>
      <c r="U47" s="4">
        <f t="shared" si="18"/>
        <v>947.6121053</v>
      </c>
      <c r="V47" s="4">
        <f t="shared" si="19"/>
        <v>945.631</v>
      </c>
    </row>
    <row r="48">
      <c r="A48" s="30">
        <v>45981.0</v>
      </c>
      <c r="B48" s="3">
        <v>981.55</v>
      </c>
      <c r="C48" s="3">
        <v>982.11</v>
      </c>
      <c r="D48" s="32">
        <f t="shared" si="20"/>
        <v>980.71</v>
      </c>
      <c r="E48" s="32">
        <f t="shared" si="21"/>
        <v>978.0533333</v>
      </c>
      <c r="F48" s="32">
        <f t="shared" si="22"/>
        <v>976.8125</v>
      </c>
      <c r="G48" s="32">
        <f t="shared" si="23"/>
        <v>973.924</v>
      </c>
      <c r="H48" s="32">
        <f t="shared" si="24"/>
        <v>971.2583333</v>
      </c>
      <c r="I48" s="32">
        <f t="shared" si="6"/>
        <v>969.38</v>
      </c>
      <c r="J48" s="37">
        <f t="shared" si="7"/>
        <v>967.10125</v>
      </c>
      <c r="K48" s="32">
        <f t="shared" si="8"/>
        <v>965.5011111</v>
      </c>
      <c r="L48" s="40">
        <f t="shared" si="9"/>
        <v>964.506</v>
      </c>
      <c r="M48" s="40">
        <f t="shared" si="10"/>
        <v>964.3009091</v>
      </c>
      <c r="N48" s="32">
        <f t="shared" si="11"/>
        <v>963.2116667</v>
      </c>
      <c r="O48" s="32">
        <f t="shared" si="12"/>
        <v>962.0453846</v>
      </c>
      <c r="P48" s="32">
        <f t="shared" si="13"/>
        <v>960.41</v>
      </c>
      <c r="Q48" s="32">
        <f t="shared" si="14"/>
        <v>958.9746667</v>
      </c>
      <c r="R48" s="4">
        <f t="shared" si="15"/>
        <v>957.656875</v>
      </c>
      <c r="S48" s="4">
        <f t="shared" si="16"/>
        <v>955.8752941</v>
      </c>
      <c r="T48" s="4">
        <f t="shared" si="17"/>
        <v>953.7761111</v>
      </c>
      <c r="U48" s="4">
        <f t="shared" si="18"/>
        <v>951.2436842</v>
      </c>
      <c r="V48" s="4">
        <f t="shared" si="19"/>
        <v>949.337</v>
      </c>
    </row>
    <row r="49">
      <c r="A49" s="30">
        <v>45982.0</v>
      </c>
      <c r="B49" s="3">
        <v>972.6</v>
      </c>
      <c r="C49" s="3">
        <v>975.11</v>
      </c>
      <c r="D49" s="67">
        <f>SUM(C48:C49)/2</f>
        <v>978.61</v>
      </c>
      <c r="E49" s="68">
        <f>SUM(C47:C49)/3</f>
        <v>978.8433333</v>
      </c>
      <c r="F49" s="68">
        <f>SUM(C46:C49)/4</f>
        <v>977.3175</v>
      </c>
      <c r="G49" s="69">
        <f>SUM(C45:C49)/5</f>
        <v>976.472</v>
      </c>
      <c r="H49" s="70">
        <f>SUM(C44:C49)/6</f>
        <v>974.1216667</v>
      </c>
      <c r="I49" s="71">
        <f t="shared" si="6"/>
        <v>971.8085714</v>
      </c>
      <c r="J49" s="55">
        <f t="shared" si="7"/>
        <v>970.09625</v>
      </c>
      <c r="K49" s="72">
        <f t="shared" si="8"/>
        <v>967.9911111</v>
      </c>
      <c r="L49" s="66">
        <f t="shared" si="9"/>
        <v>966.462</v>
      </c>
      <c r="M49" s="306">
        <f t="shared" si="10"/>
        <v>965.47</v>
      </c>
      <c r="N49" s="297">
        <f t="shared" si="11"/>
        <v>965.2016667</v>
      </c>
      <c r="O49" s="73">
        <f t="shared" si="12"/>
        <v>964.1269231</v>
      </c>
      <c r="P49" s="64">
        <f t="shared" si="13"/>
        <v>962.9785714</v>
      </c>
      <c r="Q49" s="65">
        <f t="shared" si="14"/>
        <v>961.39</v>
      </c>
      <c r="R49" s="57">
        <f t="shared" si="15"/>
        <v>959.983125</v>
      </c>
      <c r="S49" s="57">
        <f t="shared" si="16"/>
        <v>958.6835294</v>
      </c>
      <c r="T49" s="57">
        <f t="shared" si="17"/>
        <v>956.9438889</v>
      </c>
      <c r="U49" s="57">
        <f t="shared" si="18"/>
        <v>954.8989474</v>
      </c>
      <c r="V49" s="57">
        <f t="shared" si="19"/>
        <v>952.437</v>
      </c>
    </row>
    <row r="50">
      <c r="A50" s="30">
        <v>45985.0</v>
      </c>
      <c r="B50" s="3">
        <v>970.6</v>
      </c>
      <c r="C50" s="3">
        <v>972.3</v>
      </c>
      <c r="D50" s="32">
        <f t="shared" ref="D50:D52" si="25">SUM(C49:C50)/2</f>
        <v>973.705</v>
      </c>
      <c r="E50" s="32">
        <f t="shared" ref="E50:E52" si="26">SUM(C48:C50)/3</f>
        <v>976.5066667</v>
      </c>
      <c r="F50" s="32">
        <f t="shared" ref="F50:F52" si="27">SUM(C47:C50)/4</f>
        <v>977.2075</v>
      </c>
      <c r="G50" s="32">
        <f t="shared" ref="G50:G52" si="28">SUM(C46:C50)/5</f>
        <v>976.314</v>
      </c>
      <c r="H50" s="32">
        <f t="shared" ref="H50:H52" si="29">SUM(C45:C50)/6</f>
        <v>975.7766667</v>
      </c>
      <c r="I50" s="32">
        <f t="shared" si="6"/>
        <v>973.8614286</v>
      </c>
      <c r="J50" s="37">
        <f t="shared" si="7"/>
        <v>971.87</v>
      </c>
      <c r="K50" s="32">
        <f t="shared" si="8"/>
        <v>970.3411111</v>
      </c>
      <c r="L50" s="32">
        <f t="shared" si="9"/>
        <v>968.422</v>
      </c>
      <c r="M50" s="32">
        <f t="shared" si="10"/>
        <v>966.9927273</v>
      </c>
      <c r="N50" s="32">
        <f t="shared" si="11"/>
        <v>966.0391667</v>
      </c>
      <c r="O50" s="32">
        <f t="shared" si="12"/>
        <v>965.7476923</v>
      </c>
      <c r="P50" s="32">
        <f t="shared" si="13"/>
        <v>964.7107143</v>
      </c>
      <c r="Q50" s="32">
        <f t="shared" si="14"/>
        <v>963.6</v>
      </c>
      <c r="R50" s="4">
        <f t="shared" si="15"/>
        <v>962.071875</v>
      </c>
      <c r="S50" s="4">
        <f t="shared" si="16"/>
        <v>960.7076471</v>
      </c>
      <c r="T50" s="4">
        <f t="shared" si="17"/>
        <v>959.44</v>
      </c>
      <c r="U50" s="4">
        <f t="shared" si="18"/>
        <v>957.7521053</v>
      </c>
      <c r="V50" s="4">
        <f t="shared" si="19"/>
        <v>955.769</v>
      </c>
    </row>
    <row r="51">
      <c r="A51" s="30">
        <v>45986.0</v>
      </c>
      <c r="B51" s="3">
        <v>983.6</v>
      </c>
      <c r="C51" s="3">
        <v>983.32</v>
      </c>
      <c r="D51" s="32">
        <f t="shared" si="25"/>
        <v>977.81</v>
      </c>
      <c r="E51" s="32">
        <f t="shared" si="26"/>
        <v>976.91</v>
      </c>
      <c r="F51" s="32">
        <f t="shared" si="27"/>
        <v>978.21</v>
      </c>
      <c r="G51" s="32">
        <f t="shared" si="28"/>
        <v>978.43</v>
      </c>
      <c r="H51" s="32">
        <f t="shared" si="29"/>
        <v>977.4816667</v>
      </c>
      <c r="I51" s="32">
        <f t="shared" si="6"/>
        <v>976.8542857</v>
      </c>
      <c r="J51" s="37">
        <f t="shared" si="7"/>
        <v>975.04375</v>
      </c>
      <c r="K51" s="32">
        <f t="shared" si="8"/>
        <v>973.1422222</v>
      </c>
      <c r="L51" s="32">
        <f t="shared" si="9"/>
        <v>971.639</v>
      </c>
      <c r="M51" s="32">
        <f t="shared" si="10"/>
        <v>969.7763636</v>
      </c>
      <c r="N51" s="32">
        <f t="shared" si="11"/>
        <v>968.3533333</v>
      </c>
      <c r="O51" s="32">
        <f t="shared" si="12"/>
        <v>967.3684615</v>
      </c>
      <c r="P51" s="32">
        <f t="shared" si="13"/>
        <v>967.0028571</v>
      </c>
      <c r="Q51" s="32">
        <f t="shared" si="14"/>
        <v>965.9513333</v>
      </c>
      <c r="R51" s="4">
        <f t="shared" si="15"/>
        <v>964.8325</v>
      </c>
      <c r="S51" s="4">
        <f t="shared" si="16"/>
        <v>963.3217647</v>
      </c>
      <c r="T51" s="4">
        <f t="shared" si="17"/>
        <v>961.9638889</v>
      </c>
      <c r="U51" s="4">
        <f t="shared" si="18"/>
        <v>960.6968421</v>
      </c>
      <c r="V51" s="4">
        <f t="shared" si="19"/>
        <v>959.0305</v>
      </c>
    </row>
    <row r="52">
      <c r="A52" s="30">
        <v>45987.0</v>
      </c>
      <c r="B52" s="3">
        <v>983.9</v>
      </c>
      <c r="C52" s="3">
        <v>989.4</v>
      </c>
      <c r="D52" s="32">
        <f t="shared" si="25"/>
        <v>986.36</v>
      </c>
      <c r="E52" s="32">
        <f t="shared" si="26"/>
        <v>981.6733333</v>
      </c>
      <c r="F52" s="32">
        <f t="shared" si="27"/>
        <v>980.0325</v>
      </c>
      <c r="G52" s="32">
        <f t="shared" si="28"/>
        <v>980.448</v>
      </c>
      <c r="H52" s="32">
        <f t="shared" si="29"/>
        <v>980.2583333</v>
      </c>
      <c r="I52" s="32">
        <f t="shared" si="6"/>
        <v>979.1842857</v>
      </c>
      <c r="J52" s="37">
        <f t="shared" si="7"/>
        <v>978.4225</v>
      </c>
      <c r="K52" s="32">
        <f t="shared" si="8"/>
        <v>976.6388889</v>
      </c>
      <c r="L52" s="32">
        <f t="shared" si="9"/>
        <v>974.768</v>
      </c>
      <c r="M52" s="32">
        <f t="shared" si="10"/>
        <v>973.2536364</v>
      </c>
      <c r="N52" s="32">
        <f t="shared" si="11"/>
        <v>971.4116667</v>
      </c>
      <c r="O52" s="32">
        <f t="shared" si="12"/>
        <v>969.9723077</v>
      </c>
      <c r="P52" s="32">
        <f t="shared" si="13"/>
        <v>968.9421429</v>
      </c>
      <c r="Q52" s="32">
        <f t="shared" si="14"/>
        <v>968.496</v>
      </c>
      <c r="R52" s="4">
        <f t="shared" si="15"/>
        <v>967.416875</v>
      </c>
      <c r="S52" s="4">
        <f t="shared" si="16"/>
        <v>966.2776471</v>
      </c>
      <c r="T52" s="4">
        <f t="shared" si="17"/>
        <v>964.7705556</v>
      </c>
      <c r="U52" s="4">
        <f t="shared" si="18"/>
        <v>963.4078947</v>
      </c>
      <c r="V52" s="4">
        <f t="shared" si="19"/>
        <v>962.132</v>
      </c>
    </row>
    <row r="53">
      <c r="A53" s="30">
        <v>45988.0</v>
      </c>
      <c r="B53" s="3">
        <v>972.85</v>
      </c>
      <c r="C53" s="3">
        <v>975.61</v>
      </c>
      <c r="D53" s="74">
        <f t="shared" ref="D53:D54" si="30">SUM(C52:C53)/2</f>
        <v>982.505</v>
      </c>
      <c r="E53" s="75">
        <f t="shared" ref="E53:E54" si="31">SUM(C51:C53)/3</f>
        <v>982.7766667</v>
      </c>
      <c r="F53" s="75">
        <f t="shared" ref="F53:F54" si="32">SUM(C50:C53)/4</f>
        <v>980.1575</v>
      </c>
      <c r="G53" s="76">
        <f t="shared" ref="G53:G54" si="33">SUM(C49:C53)/5</f>
        <v>979.148</v>
      </c>
      <c r="H53" s="75">
        <f t="shared" ref="H53:H54" si="34">SUM(C48:C53)/6</f>
        <v>979.6416667</v>
      </c>
      <c r="I53" s="77">
        <f t="shared" si="6"/>
        <v>979.5942857</v>
      </c>
      <c r="J53" s="78">
        <f t="shared" si="7"/>
        <v>978.7375</v>
      </c>
      <c r="K53" s="68">
        <f t="shared" si="8"/>
        <v>978.11</v>
      </c>
      <c r="L53" s="68">
        <f t="shared" si="9"/>
        <v>976.536</v>
      </c>
      <c r="M53" s="79">
        <f t="shared" si="10"/>
        <v>974.8445455</v>
      </c>
      <c r="N53" s="71">
        <f t="shared" si="11"/>
        <v>973.45</v>
      </c>
      <c r="O53" s="80">
        <f t="shared" si="12"/>
        <v>971.7346154</v>
      </c>
      <c r="P53" s="81">
        <f t="shared" si="13"/>
        <v>970.375</v>
      </c>
      <c r="Q53" s="82">
        <f t="shared" si="14"/>
        <v>969.3866667</v>
      </c>
      <c r="R53" s="83">
        <f t="shared" si="15"/>
        <v>968.940625</v>
      </c>
      <c r="S53" s="57">
        <f t="shared" si="16"/>
        <v>967.8988235</v>
      </c>
      <c r="T53" s="57">
        <f t="shared" si="17"/>
        <v>966.7961111</v>
      </c>
      <c r="U53" s="82">
        <f t="shared" si="18"/>
        <v>965.3410526</v>
      </c>
      <c r="V53" s="72">
        <f t="shared" si="19"/>
        <v>964.018</v>
      </c>
    </row>
    <row r="54">
      <c r="A54" s="30">
        <v>45989.0</v>
      </c>
      <c r="B54" s="3">
        <v>979.0</v>
      </c>
      <c r="C54" s="3">
        <v>978.88</v>
      </c>
      <c r="D54" s="84">
        <f t="shared" si="30"/>
        <v>977.245</v>
      </c>
      <c r="E54" s="69">
        <f t="shared" si="31"/>
        <v>981.2966667</v>
      </c>
      <c r="F54" s="85">
        <f t="shared" si="32"/>
        <v>981.8025</v>
      </c>
      <c r="G54" s="80">
        <f t="shared" si="33"/>
        <v>979.902</v>
      </c>
      <c r="H54" s="80">
        <f t="shared" si="34"/>
        <v>979.1033333</v>
      </c>
      <c r="I54" s="86">
        <f t="shared" si="6"/>
        <v>979.5328571</v>
      </c>
      <c r="J54" s="87">
        <f t="shared" si="7"/>
        <v>979.505</v>
      </c>
      <c r="K54" s="72">
        <f t="shared" si="8"/>
        <v>978.7533333</v>
      </c>
      <c r="L54" s="57">
        <f t="shared" si="9"/>
        <v>978.187</v>
      </c>
      <c r="M54" s="57">
        <f t="shared" si="10"/>
        <v>976.7490909</v>
      </c>
      <c r="N54" s="88">
        <f t="shared" si="11"/>
        <v>975.1808333</v>
      </c>
      <c r="O54" s="64">
        <f t="shared" si="12"/>
        <v>973.8676923</v>
      </c>
      <c r="P54" s="89">
        <f t="shared" si="13"/>
        <v>972.245</v>
      </c>
      <c r="Q54" s="90">
        <f t="shared" si="14"/>
        <v>970.942</v>
      </c>
      <c r="R54" s="61">
        <f t="shared" si="15"/>
        <v>969.98</v>
      </c>
      <c r="S54" s="91">
        <f t="shared" si="16"/>
        <v>969.5252941</v>
      </c>
      <c r="T54" s="91">
        <f t="shared" si="17"/>
        <v>968.5088889</v>
      </c>
      <c r="U54" s="91">
        <f t="shared" si="18"/>
        <v>967.4321053</v>
      </c>
      <c r="V54" s="91">
        <f t="shared" si="19"/>
        <v>966.018</v>
      </c>
    </row>
    <row r="55">
      <c r="A55" s="30">
        <v>45992.0</v>
      </c>
      <c r="B55" s="3">
        <v>973.1</v>
      </c>
      <c r="C55" s="3">
        <v>979.16</v>
      </c>
      <c r="D55" s="32">
        <f t="shared" ref="D55:D57" si="35">SUM(C54:C55)/2</f>
        <v>979.02</v>
      </c>
      <c r="E55" s="32">
        <f t="shared" ref="E55:E57" si="36">SUM(C53:C55)/3</f>
        <v>977.8833333</v>
      </c>
      <c r="F55" s="32">
        <f t="shared" ref="F55:F57" si="37">SUM(C52:C55)/4</f>
        <v>980.7625</v>
      </c>
      <c r="G55" s="32">
        <f t="shared" ref="G55:G57" si="38">SUM(C51:C55)/5</f>
        <v>981.274</v>
      </c>
      <c r="H55" s="32">
        <f t="shared" ref="H55:H57" si="39">SUM(C50:C55)/6</f>
        <v>979.7783333</v>
      </c>
      <c r="I55" s="32">
        <f t="shared" si="6"/>
        <v>979.1114286</v>
      </c>
      <c r="J55" s="37">
        <f t="shared" si="7"/>
        <v>979.48625</v>
      </c>
      <c r="K55" s="32">
        <f t="shared" si="8"/>
        <v>979.4666667</v>
      </c>
      <c r="L55" s="32">
        <f t="shared" si="9"/>
        <v>978.794</v>
      </c>
      <c r="M55" s="32">
        <f t="shared" si="10"/>
        <v>978.2754545</v>
      </c>
      <c r="N55" s="32">
        <f t="shared" si="11"/>
        <v>976.95</v>
      </c>
      <c r="O55" s="32">
        <f t="shared" si="12"/>
        <v>975.4869231</v>
      </c>
      <c r="P55" s="32">
        <f t="shared" si="13"/>
        <v>974.2457143</v>
      </c>
      <c r="Q55" s="32">
        <f t="shared" si="14"/>
        <v>972.706</v>
      </c>
      <c r="R55" s="4">
        <f t="shared" si="15"/>
        <v>971.455625</v>
      </c>
      <c r="S55" s="4">
        <f t="shared" si="16"/>
        <v>970.52</v>
      </c>
      <c r="T55" s="4">
        <f t="shared" si="17"/>
        <v>970.0605556</v>
      </c>
      <c r="U55" s="4">
        <f t="shared" si="18"/>
        <v>969.0694737</v>
      </c>
      <c r="V55" s="4">
        <f t="shared" si="19"/>
        <v>968.0185</v>
      </c>
    </row>
    <row r="56">
      <c r="A56" s="30">
        <v>45993.0</v>
      </c>
      <c r="B56" s="3">
        <v>967.3</v>
      </c>
      <c r="C56" s="3">
        <v>973.22</v>
      </c>
      <c r="D56" s="32">
        <f t="shared" si="35"/>
        <v>976.19</v>
      </c>
      <c r="E56" s="32">
        <f t="shared" si="36"/>
        <v>977.0866667</v>
      </c>
      <c r="F56" s="32">
        <f t="shared" si="37"/>
        <v>976.7175</v>
      </c>
      <c r="G56" s="32">
        <f t="shared" si="38"/>
        <v>979.254</v>
      </c>
      <c r="H56" s="32">
        <f t="shared" si="39"/>
        <v>979.9316667</v>
      </c>
      <c r="I56" s="32">
        <f t="shared" si="6"/>
        <v>978.8414286</v>
      </c>
      <c r="J56" s="37">
        <f t="shared" si="7"/>
        <v>978.375</v>
      </c>
      <c r="K56" s="32">
        <f t="shared" si="8"/>
        <v>978.79</v>
      </c>
      <c r="L56" s="32">
        <f t="shared" si="9"/>
        <v>978.842</v>
      </c>
      <c r="M56" s="32">
        <f t="shared" si="10"/>
        <v>978.2872727</v>
      </c>
      <c r="N56" s="32">
        <f t="shared" si="11"/>
        <v>977.8541667</v>
      </c>
      <c r="O56" s="32">
        <f t="shared" si="12"/>
        <v>976.6630769</v>
      </c>
      <c r="P56" s="32">
        <f t="shared" si="13"/>
        <v>975.325</v>
      </c>
      <c r="Q56" s="32">
        <f t="shared" si="14"/>
        <v>974.1773333</v>
      </c>
      <c r="R56" s="4">
        <f t="shared" si="15"/>
        <v>972.738125</v>
      </c>
      <c r="S56" s="4">
        <f t="shared" si="16"/>
        <v>971.5594118</v>
      </c>
      <c r="T56" s="4">
        <f t="shared" si="17"/>
        <v>970.67</v>
      </c>
      <c r="U56" s="4">
        <f t="shared" si="18"/>
        <v>970.2268421</v>
      </c>
      <c r="V56" s="4">
        <f t="shared" si="19"/>
        <v>969.277</v>
      </c>
    </row>
    <row r="57">
      <c r="A57" s="30">
        <v>45994.0</v>
      </c>
      <c r="B57" s="3">
        <v>951.05</v>
      </c>
      <c r="C57" s="3">
        <v>952.6</v>
      </c>
      <c r="D57" s="32">
        <f t="shared" si="35"/>
        <v>962.91</v>
      </c>
      <c r="E57" s="32">
        <f t="shared" si="36"/>
        <v>968.3266667</v>
      </c>
      <c r="F57" s="32">
        <f t="shared" si="37"/>
        <v>970.965</v>
      </c>
      <c r="G57" s="32">
        <f t="shared" si="38"/>
        <v>971.894</v>
      </c>
      <c r="H57" s="32">
        <f t="shared" si="39"/>
        <v>974.8116667</v>
      </c>
      <c r="I57" s="32">
        <f t="shared" si="6"/>
        <v>976.0271429</v>
      </c>
      <c r="J57" s="37">
        <f t="shared" si="7"/>
        <v>975.56125</v>
      </c>
      <c r="K57" s="32">
        <f t="shared" si="8"/>
        <v>975.5111111</v>
      </c>
      <c r="L57" s="32">
        <f t="shared" si="9"/>
        <v>976.171</v>
      </c>
      <c r="M57" s="32">
        <f t="shared" si="10"/>
        <v>976.4563636</v>
      </c>
      <c r="N57" s="32">
        <f t="shared" si="11"/>
        <v>976.1466667</v>
      </c>
      <c r="O57" s="32">
        <f t="shared" si="12"/>
        <v>975.9115385</v>
      </c>
      <c r="P57" s="32">
        <f t="shared" si="13"/>
        <v>974.9442857</v>
      </c>
      <c r="Q57" s="32">
        <f t="shared" si="14"/>
        <v>973.81</v>
      </c>
      <c r="R57" s="4">
        <f t="shared" si="15"/>
        <v>972.82875</v>
      </c>
      <c r="S57" s="4">
        <f t="shared" si="16"/>
        <v>971.5535294</v>
      </c>
      <c r="T57" s="4">
        <f t="shared" si="17"/>
        <v>970.5061111</v>
      </c>
      <c r="U57" s="4">
        <f t="shared" si="18"/>
        <v>969.7189474</v>
      </c>
      <c r="V57" s="4">
        <f t="shared" si="19"/>
        <v>969.3455</v>
      </c>
    </row>
    <row r="58">
      <c r="A58" s="30">
        <v>45995.0</v>
      </c>
      <c r="B58" s="3">
        <v>948.1</v>
      </c>
      <c r="C58" s="3">
        <v>947.46</v>
      </c>
      <c r="D58" s="72">
        <f>SUM(C57:C58)/2</f>
        <v>950.03</v>
      </c>
      <c r="E58" s="85">
        <f>SUM(C56:C58)/3</f>
        <v>957.76</v>
      </c>
      <c r="F58" s="79">
        <f>SUM(C55:C58)/4</f>
        <v>963.11</v>
      </c>
      <c r="G58" s="92">
        <f>SUM(C54:C58)/5</f>
        <v>966.264</v>
      </c>
      <c r="H58" s="92">
        <f>SUM(C53:C58)/6</f>
        <v>967.8216667</v>
      </c>
      <c r="I58" s="93">
        <f t="shared" si="6"/>
        <v>970.9042857</v>
      </c>
      <c r="J58" s="85">
        <f t="shared" si="7"/>
        <v>972.45625</v>
      </c>
      <c r="K58" s="80">
        <f t="shared" si="8"/>
        <v>972.4388889</v>
      </c>
      <c r="L58" s="56">
        <f t="shared" si="9"/>
        <v>972.706</v>
      </c>
      <c r="M58" s="86">
        <f t="shared" si="10"/>
        <v>973.5609091</v>
      </c>
      <c r="N58" s="81">
        <f t="shared" si="11"/>
        <v>974.04</v>
      </c>
      <c r="O58" s="72">
        <f t="shared" si="12"/>
        <v>973.94</v>
      </c>
      <c r="P58" s="82">
        <f t="shared" si="13"/>
        <v>973.8792857</v>
      </c>
      <c r="Q58" s="57">
        <f t="shared" si="14"/>
        <v>973.112</v>
      </c>
      <c r="R58" s="88">
        <f t="shared" si="15"/>
        <v>972.163125</v>
      </c>
      <c r="S58" s="65">
        <f t="shared" si="16"/>
        <v>971.3364706</v>
      </c>
      <c r="T58" s="73">
        <f t="shared" si="17"/>
        <v>970.215</v>
      </c>
      <c r="U58" s="63">
        <f t="shared" si="18"/>
        <v>969.2931579</v>
      </c>
      <c r="V58" s="90">
        <f t="shared" si="19"/>
        <v>968.606</v>
      </c>
    </row>
    <row r="59">
      <c r="A59" s="30">
        <v>45996.0</v>
      </c>
      <c r="B59" s="3">
        <v>971.5</v>
      </c>
      <c r="C59" s="3">
        <v>961.57</v>
      </c>
      <c r="D59" s="32">
        <f>SUM(C58:C59)/2</f>
        <v>954.515</v>
      </c>
      <c r="E59" s="32">
        <f>SUM(C57:C59)/3</f>
        <v>953.8766667</v>
      </c>
      <c r="F59" s="32">
        <f>SUM(C56:C59)/4</f>
        <v>958.7125</v>
      </c>
      <c r="G59" s="32">
        <f>SUM(C55:C59)/5</f>
        <v>962.802</v>
      </c>
      <c r="H59" s="32">
        <f>SUM(C54:C59)/6</f>
        <v>965.4816667</v>
      </c>
      <c r="I59" s="32">
        <f t="shared" si="6"/>
        <v>966.9285714</v>
      </c>
      <c r="J59" s="37">
        <f t="shared" si="7"/>
        <v>969.7375</v>
      </c>
      <c r="K59" s="32">
        <f t="shared" si="8"/>
        <v>971.2466667</v>
      </c>
      <c r="L59" s="32">
        <f t="shared" si="9"/>
        <v>971.352</v>
      </c>
      <c r="M59" s="32">
        <f t="shared" si="10"/>
        <v>971.6936364</v>
      </c>
      <c r="N59" s="32">
        <f t="shared" si="11"/>
        <v>972.5616667</v>
      </c>
      <c r="O59" s="32">
        <f t="shared" si="12"/>
        <v>973.0807692</v>
      </c>
      <c r="P59" s="32">
        <f t="shared" si="13"/>
        <v>973.0564286</v>
      </c>
      <c r="Q59" s="32">
        <f t="shared" si="14"/>
        <v>973.0586667</v>
      </c>
      <c r="R59" s="4">
        <f t="shared" si="15"/>
        <v>972.390625</v>
      </c>
      <c r="S59" s="4">
        <f t="shared" si="16"/>
        <v>971.54</v>
      </c>
      <c r="T59" s="4">
        <f t="shared" si="17"/>
        <v>970.7938889</v>
      </c>
      <c r="U59" s="4">
        <f t="shared" si="18"/>
        <v>969.76</v>
      </c>
      <c r="V59" s="4">
        <f t="shared" si="19"/>
        <v>968.907</v>
      </c>
    </row>
    <row r="60">
      <c r="A60" s="30">
        <v>45999.0</v>
      </c>
      <c r="B60" s="3">
        <v>956.4</v>
      </c>
      <c r="C60" s="3">
        <v>957.71</v>
      </c>
      <c r="D60" s="74">
        <f>SUM(C59:C60)/2</f>
        <v>959.64</v>
      </c>
      <c r="E60" s="74">
        <f>SUM(C58:C60)/3</f>
        <v>955.58</v>
      </c>
      <c r="F60" s="74">
        <f>SUM(C57:C60)/4</f>
        <v>954.835</v>
      </c>
      <c r="G60" s="74">
        <f>SUM(C56:C60)/5</f>
        <v>958.512</v>
      </c>
      <c r="H60" s="94">
        <f>SUM(C55:C60)/6</f>
        <v>961.9533333</v>
      </c>
      <c r="I60" s="94">
        <f t="shared" si="6"/>
        <v>964.3714286</v>
      </c>
      <c r="J60" s="94">
        <f t="shared" si="7"/>
        <v>965.77625</v>
      </c>
      <c r="K60" s="74">
        <f t="shared" si="8"/>
        <v>968.4011111</v>
      </c>
      <c r="L60" s="74">
        <f t="shared" si="9"/>
        <v>969.893</v>
      </c>
      <c r="M60" s="74">
        <f t="shared" si="10"/>
        <v>970.1118182</v>
      </c>
      <c r="N60" s="74">
        <f t="shared" si="11"/>
        <v>970.5283333</v>
      </c>
      <c r="O60" s="74">
        <f t="shared" si="12"/>
        <v>971.4192308</v>
      </c>
      <c r="P60" s="74">
        <f t="shared" si="13"/>
        <v>971.9828571</v>
      </c>
      <c r="Q60" s="74">
        <f t="shared" si="14"/>
        <v>972.0333333</v>
      </c>
      <c r="R60" s="74">
        <f t="shared" si="15"/>
        <v>972.099375</v>
      </c>
      <c r="S60" s="74">
        <f t="shared" si="16"/>
        <v>971.5270588</v>
      </c>
      <c r="T60" s="74">
        <f t="shared" si="17"/>
        <v>970.7716667</v>
      </c>
      <c r="U60" s="76">
        <f t="shared" si="18"/>
        <v>970.1052632</v>
      </c>
      <c r="V60" s="95">
        <f t="shared" si="19"/>
        <v>969.1575</v>
      </c>
    </row>
    <row r="61">
      <c r="A61" s="30">
        <v>46000.0</v>
      </c>
      <c r="B61" s="3">
        <v>959.35</v>
      </c>
      <c r="C61" s="3">
        <v>959.08</v>
      </c>
      <c r="D61" s="32">
        <f t="shared" ref="D61:D63" si="40">SUM(C60:C61)/2</f>
        <v>958.395</v>
      </c>
      <c r="E61" s="32">
        <f t="shared" ref="E61:E63" si="41">SUM(C59:C61)/3</f>
        <v>959.4533333</v>
      </c>
      <c r="F61" s="32">
        <f t="shared" ref="F61:F63" si="42">SUM(C58:C61)/4</f>
        <v>956.455</v>
      </c>
      <c r="G61" s="32">
        <f t="shared" ref="G61:G63" si="43">SUM(C57:C61)/5</f>
        <v>955.684</v>
      </c>
      <c r="H61" s="32">
        <f t="shared" ref="H61:H63" si="44">SUM(C56:C61)/6</f>
        <v>958.6066667</v>
      </c>
      <c r="I61" s="32">
        <f t="shared" si="6"/>
        <v>961.5428571</v>
      </c>
      <c r="J61" s="37">
        <f t="shared" si="7"/>
        <v>963.71</v>
      </c>
      <c r="K61" s="32">
        <f t="shared" si="8"/>
        <v>965.0322222</v>
      </c>
      <c r="L61" s="32">
        <f t="shared" si="9"/>
        <v>967.469</v>
      </c>
      <c r="M61" s="32">
        <f t="shared" si="10"/>
        <v>968.91</v>
      </c>
      <c r="N61" s="32">
        <f t="shared" si="11"/>
        <v>969.1925</v>
      </c>
      <c r="O61" s="32">
        <f t="shared" si="12"/>
        <v>969.6476923</v>
      </c>
      <c r="P61" s="32">
        <f t="shared" si="13"/>
        <v>970.5378571</v>
      </c>
      <c r="Q61" s="32">
        <f t="shared" si="14"/>
        <v>971.1226667</v>
      </c>
      <c r="R61" s="4">
        <f t="shared" si="15"/>
        <v>971.22375</v>
      </c>
      <c r="S61" s="4">
        <f t="shared" si="16"/>
        <v>971.3335294</v>
      </c>
      <c r="T61" s="4">
        <f t="shared" si="17"/>
        <v>970.8355556</v>
      </c>
      <c r="U61" s="4">
        <f t="shared" si="18"/>
        <v>970.1563158</v>
      </c>
      <c r="V61" s="4">
        <f t="shared" si="19"/>
        <v>969.554</v>
      </c>
    </row>
    <row r="62">
      <c r="A62" s="30">
        <v>46001.0</v>
      </c>
      <c r="B62" s="3">
        <v>959.75</v>
      </c>
      <c r="C62" s="3">
        <v>958.76</v>
      </c>
      <c r="D62" s="32">
        <f t="shared" si="40"/>
        <v>958.92</v>
      </c>
      <c r="E62" s="32">
        <f t="shared" si="41"/>
        <v>958.5166667</v>
      </c>
      <c r="F62" s="32">
        <f t="shared" si="42"/>
        <v>959.28</v>
      </c>
      <c r="G62" s="32">
        <f t="shared" si="43"/>
        <v>956.916</v>
      </c>
      <c r="H62" s="32">
        <f t="shared" si="44"/>
        <v>956.1966667</v>
      </c>
      <c r="I62" s="32">
        <f t="shared" si="6"/>
        <v>958.6285714</v>
      </c>
      <c r="J62" s="37">
        <f t="shared" si="7"/>
        <v>961.195</v>
      </c>
      <c r="K62" s="32">
        <f t="shared" si="8"/>
        <v>963.16</v>
      </c>
      <c r="L62" s="32">
        <f t="shared" si="9"/>
        <v>964.405</v>
      </c>
      <c r="M62" s="32">
        <f t="shared" si="10"/>
        <v>966.6772727</v>
      </c>
      <c r="N62" s="32">
        <f t="shared" si="11"/>
        <v>968.0641667</v>
      </c>
      <c r="O62" s="32">
        <f t="shared" si="12"/>
        <v>968.39</v>
      </c>
      <c r="P62" s="32">
        <f t="shared" si="13"/>
        <v>968.87</v>
      </c>
      <c r="Q62" s="32">
        <f t="shared" si="14"/>
        <v>969.7526667</v>
      </c>
      <c r="R62" s="4">
        <f t="shared" si="15"/>
        <v>970.35</v>
      </c>
      <c r="S62" s="4">
        <f t="shared" si="16"/>
        <v>970.4905882</v>
      </c>
      <c r="T62" s="4">
        <f t="shared" si="17"/>
        <v>970.635</v>
      </c>
      <c r="U62" s="4">
        <f t="shared" si="18"/>
        <v>970.2</v>
      </c>
      <c r="V62" s="4">
        <f t="shared" si="19"/>
        <v>969.5865</v>
      </c>
    </row>
    <row r="63">
      <c r="A63" s="30">
        <v>46002.0</v>
      </c>
      <c r="B63" s="3">
        <v>963.25</v>
      </c>
      <c r="C63" s="3">
        <v>962.81</v>
      </c>
      <c r="D63" s="32">
        <f t="shared" si="40"/>
        <v>960.785</v>
      </c>
      <c r="E63" s="32">
        <f t="shared" si="41"/>
        <v>960.2166667</v>
      </c>
      <c r="F63" s="32">
        <f t="shared" si="42"/>
        <v>959.59</v>
      </c>
      <c r="G63" s="32">
        <f t="shared" si="43"/>
        <v>959.986</v>
      </c>
      <c r="H63" s="32">
        <f t="shared" si="44"/>
        <v>957.8983333</v>
      </c>
      <c r="I63" s="32">
        <f t="shared" si="6"/>
        <v>957.1414286</v>
      </c>
      <c r="J63" s="37">
        <f t="shared" si="7"/>
        <v>959.15125</v>
      </c>
      <c r="K63" s="32">
        <f t="shared" si="8"/>
        <v>961.3744444</v>
      </c>
      <c r="L63" s="32">
        <f t="shared" si="9"/>
        <v>963.125</v>
      </c>
      <c r="M63" s="32">
        <f t="shared" si="10"/>
        <v>964.26</v>
      </c>
      <c r="N63" s="32">
        <f t="shared" si="11"/>
        <v>966.355</v>
      </c>
      <c r="O63" s="32">
        <f t="shared" si="12"/>
        <v>967.66</v>
      </c>
      <c r="P63" s="32">
        <f t="shared" si="13"/>
        <v>967.9914286</v>
      </c>
      <c r="Q63" s="32">
        <f t="shared" si="14"/>
        <v>968.466</v>
      </c>
      <c r="R63" s="4">
        <f t="shared" si="15"/>
        <v>969.31875</v>
      </c>
      <c r="S63" s="4">
        <f t="shared" si="16"/>
        <v>969.9064706</v>
      </c>
      <c r="T63" s="4">
        <f t="shared" si="17"/>
        <v>970.0638889</v>
      </c>
      <c r="U63" s="4">
        <f t="shared" si="18"/>
        <v>970.2231579</v>
      </c>
      <c r="V63" s="4">
        <f t="shared" si="19"/>
        <v>969.8305</v>
      </c>
    </row>
    <row r="64">
      <c r="A64" s="30">
        <v>46003.0</v>
      </c>
      <c r="B64" s="3">
        <v>963.15</v>
      </c>
      <c r="C64" s="3">
        <v>961.54</v>
      </c>
      <c r="D64" s="206">
        <f>SUM(C63:C64)/2</f>
        <v>962.175</v>
      </c>
      <c r="E64" s="206">
        <f>SUM(C62:C64)/3</f>
        <v>961.0366667</v>
      </c>
      <c r="F64" s="91">
        <f>SUM(C61:C64)/4</f>
        <v>960.5475</v>
      </c>
      <c r="G64" s="63">
        <f>SUM(C60:C64)/5</f>
        <v>959.98</v>
      </c>
      <c r="H64" s="73">
        <f>SUM(C59:C64)/6</f>
        <v>960.245</v>
      </c>
      <c r="I64" s="73">
        <f t="shared" si="6"/>
        <v>958.4185714</v>
      </c>
      <c r="J64" s="58">
        <f t="shared" si="7"/>
        <v>957.69125</v>
      </c>
      <c r="K64" s="88">
        <f t="shared" si="8"/>
        <v>959.4166667</v>
      </c>
      <c r="L64" s="82">
        <f t="shared" si="9"/>
        <v>961.391</v>
      </c>
      <c r="M64" s="81">
        <f t="shared" si="10"/>
        <v>962.9809091</v>
      </c>
      <c r="N64" s="86">
        <f t="shared" si="11"/>
        <v>964.0333333</v>
      </c>
      <c r="O64" s="72">
        <f t="shared" si="12"/>
        <v>965.9846154</v>
      </c>
      <c r="P64" s="72">
        <f t="shared" si="13"/>
        <v>967.2228571</v>
      </c>
      <c r="Q64" s="72">
        <f t="shared" si="14"/>
        <v>967.5613333</v>
      </c>
      <c r="R64" s="72">
        <f t="shared" si="15"/>
        <v>968.033125</v>
      </c>
      <c r="S64" s="82">
        <f t="shared" si="16"/>
        <v>968.8611765</v>
      </c>
      <c r="T64" s="57">
        <f t="shared" si="17"/>
        <v>969.4416667</v>
      </c>
      <c r="U64" s="57">
        <f t="shared" si="18"/>
        <v>969.6152632</v>
      </c>
      <c r="V64" s="88">
        <f t="shared" si="19"/>
        <v>969.789</v>
      </c>
    </row>
    <row r="65">
      <c r="A65" s="30">
        <v>46006.0</v>
      </c>
      <c r="B65" s="3">
        <v>967.25</v>
      </c>
      <c r="C65" s="3">
        <v>964.79</v>
      </c>
      <c r="D65" s="32">
        <f t="shared" ref="D65:D78" si="45">SUM(C64:C65)/2</f>
        <v>963.165</v>
      </c>
      <c r="E65" s="32">
        <f t="shared" ref="E65:E78" si="46">SUM(C63:C65)/3</f>
        <v>963.0466667</v>
      </c>
      <c r="F65" s="32">
        <f t="shared" ref="F65:F78" si="47">SUM(C62:C65)/4</f>
        <v>961.975</v>
      </c>
      <c r="G65" s="32">
        <f t="shared" ref="G65:G78" si="48">SUM(C61:C65)/5</f>
        <v>961.396</v>
      </c>
      <c r="H65" s="32">
        <f t="shared" ref="H65:H78" si="49">SUM(C60:C65)/6</f>
        <v>960.7816667</v>
      </c>
      <c r="I65" s="32">
        <f t="shared" si="6"/>
        <v>960.8942857</v>
      </c>
      <c r="J65" s="37">
        <f t="shared" si="7"/>
        <v>959.215</v>
      </c>
      <c r="K65" s="32">
        <f t="shared" si="8"/>
        <v>958.48</v>
      </c>
      <c r="L65" s="32">
        <f t="shared" si="9"/>
        <v>959.954</v>
      </c>
      <c r="M65" s="32">
        <f t="shared" si="10"/>
        <v>961.7</v>
      </c>
      <c r="N65" s="32">
        <f t="shared" si="11"/>
        <v>963.1316667</v>
      </c>
      <c r="O65" s="32">
        <f t="shared" si="12"/>
        <v>964.0915385</v>
      </c>
      <c r="P65" s="32">
        <f t="shared" si="13"/>
        <v>965.8992857</v>
      </c>
      <c r="Q65" s="32">
        <f t="shared" si="14"/>
        <v>967.0606667</v>
      </c>
      <c r="R65" s="4">
        <f t="shared" si="15"/>
        <v>967.388125</v>
      </c>
      <c r="S65" s="4">
        <f t="shared" si="16"/>
        <v>967.8423529</v>
      </c>
      <c r="T65" s="4">
        <f t="shared" si="17"/>
        <v>968.635</v>
      </c>
      <c r="U65" s="4">
        <f t="shared" si="18"/>
        <v>969.1968421</v>
      </c>
      <c r="V65" s="4">
        <f t="shared" si="19"/>
        <v>969.374</v>
      </c>
    </row>
    <row r="66">
      <c r="A66" s="30">
        <v>46007.0</v>
      </c>
      <c r="B66" s="3">
        <v>961.15</v>
      </c>
      <c r="C66" s="3">
        <v>963.41</v>
      </c>
      <c r="D66" s="32">
        <f t="shared" si="45"/>
        <v>964.1</v>
      </c>
      <c r="E66" s="32">
        <f t="shared" si="46"/>
        <v>963.2466667</v>
      </c>
      <c r="F66" s="32">
        <f t="shared" si="47"/>
        <v>963.1375</v>
      </c>
      <c r="G66" s="32">
        <f t="shared" si="48"/>
        <v>962.262</v>
      </c>
      <c r="H66" s="32">
        <f t="shared" si="49"/>
        <v>961.7316667</v>
      </c>
      <c r="I66" s="32">
        <f t="shared" si="6"/>
        <v>961.1571429</v>
      </c>
      <c r="J66" s="37">
        <f t="shared" si="7"/>
        <v>961.20875</v>
      </c>
      <c r="K66" s="32">
        <f t="shared" si="8"/>
        <v>959.6811111</v>
      </c>
      <c r="L66" s="32">
        <f t="shared" si="9"/>
        <v>958.973</v>
      </c>
      <c r="M66" s="32">
        <f t="shared" si="10"/>
        <v>960.2681818</v>
      </c>
      <c r="N66" s="32">
        <f t="shared" si="11"/>
        <v>961.8425</v>
      </c>
      <c r="O66" s="32">
        <f t="shared" si="12"/>
        <v>963.1530769</v>
      </c>
      <c r="P66" s="32">
        <f t="shared" si="13"/>
        <v>964.0428571</v>
      </c>
      <c r="Q66" s="32">
        <f t="shared" si="14"/>
        <v>965.7333333</v>
      </c>
      <c r="R66" s="4">
        <f t="shared" si="15"/>
        <v>966.8325</v>
      </c>
      <c r="S66" s="4">
        <f t="shared" si="16"/>
        <v>967.1541176</v>
      </c>
      <c r="T66" s="4">
        <f t="shared" si="17"/>
        <v>967.5961111</v>
      </c>
      <c r="U66" s="4">
        <f t="shared" si="18"/>
        <v>968.36</v>
      </c>
      <c r="V66" s="4">
        <f t="shared" si="19"/>
        <v>968.9075</v>
      </c>
    </row>
    <row r="67">
      <c r="A67" s="30">
        <v>46008.0</v>
      </c>
      <c r="B67" s="3">
        <v>975.85</v>
      </c>
      <c r="C67" s="3">
        <v>974.78</v>
      </c>
      <c r="D67" s="32">
        <f t="shared" si="45"/>
        <v>969.095</v>
      </c>
      <c r="E67" s="32">
        <f t="shared" si="46"/>
        <v>967.66</v>
      </c>
      <c r="F67" s="32">
        <f t="shared" si="47"/>
        <v>966.13</v>
      </c>
      <c r="G67" s="32">
        <f t="shared" si="48"/>
        <v>965.466</v>
      </c>
      <c r="H67" s="32">
        <f t="shared" si="49"/>
        <v>964.3483333</v>
      </c>
      <c r="I67" s="32">
        <f t="shared" si="6"/>
        <v>963.5957143</v>
      </c>
      <c r="J67" s="37">
        <f t="shared" si="7"/>
        <v>962.86</v>
      </c>
      <c r="K67" s="32">
        <f t="shared" si="8"/>
        <v>962.7166667</v>
      </c>
      <c r="L67" s="32">
        <f t="shared" si="9"/>
        <v>961.191</v>
      </c>
      <c r="M67" s="32">
        <f t="shared" si="10"/>
        <v>960.41</v>
      </c>
      <c r="N67" s="32">
        <f t="shared" si="11"/>
        <v>961.4775</v>
      </c>
      <c r="O67" s="32">
        <f t="shared" si="12"/>
        <v>962.8376923</v>
      </c>
      <c r="P67" s="32">
        <f t="shared" si="13"/>
        <v>963.9835714</v>
      </c>
      <c r="Q67" s="32">
        <f t="shared" si="14"/>
        <v>964.7586667</v>
      </c>
      <c r="R67" s="4">
        <f t="shared" si="15"/>
        <v>966.29875</v>
      </c>
      <c r="S67" s="4">
        <f t="shared" si="16"/>
        <v>967.3</v>
      </c>
      <c r="T67" s="4">
        <f t="shared" si="17"/>
        <v>967.5777778</v>
      </c>
      <c r="U67" s="4">
        <f t="shared" si="18"/>
        <v>967.9742105</v>
      </c>
      <c r="V67" s="4">
        <f t="shared" si="19"/>
        <v>968.681</v>
      </c>
    </row>
    <row r="68">
      <c r="A68" s="30">
        <v>46009.0</v>
      </c>
      <c r="B68" s="3">
        <v>977.55</v>
      </c>
      <c r="C68" s="3">
        <v>977.84</v>
      </c>
      <c r="D68" s="32">
        <f t="shared" si="45"/>
        <v>976.31</v>
      </c>
      <c r="E68" s="32">
        <f t="shared" si="46"/>
        <v>972.01</v>
      </c>
      <c r="F68" s="32">
        <f t="shared" si="47"/>
        <v>970.205</v>
      </c>
      <c r="G68" s="32">
        <f t="shared" si="48"/>
        <v>968.472</v>
      </c>
      <c r="H68" s="32">
        <f t="shared" si="49"/>
        <v>967.5283333</v>
      </c>
      <c r="I68" s="32">
        <f t="shared" si="6"/>
        <v>966.2757143</v>
      </c>
      <c r="J68" s="37">
        <f t="shared" si="7"/>
        <v>965.37625</v>
      </c>
      <c r="K68" s="32">
        <f t="shared" si="8"/>
        <v>964.5244444</v>
      </c>
      <c r="L68" s="32">
        <f t="shared" si="9"/>
        <v>964.229</v>
      </c>
      <c r="M68" s="32">
        <f t="shared" si="10"/>
        <v>962.7045455</v>
      </c>
      <c r="N68" s="32">
        <f t="shared" si="11"/>
        <v>961.8625</v>
      </c>
      <c r="O68" s="32">
        <f t="shared" si="12"/>
        <v>962.7361538</v>
      </c>
      <c r="P68" s="32">
        <f t="shared" si="13"/>
        <v>963.9092857</v>
      </c>
      <c r="Q68" s="32">
        <f t="shared" si="14"/>
        <v>964.9073333</v>
      </c>
      <c r="R68" s="4">
        <f t="shared" si="15"/>
        <v>965.57625</v>
      </c>
      <c r="S68" s="4">
        <f t="shared" si="16"/>
        <v>966.9776471</v>
      </c>
      <c r="T68" s="4">
        <f t="shared" si="17"/>
        <v>967.8855556</v>
      </c>
      <c r="U68" s="4">
        <f t="shared" si="18"/>
        <v>968.1178947</v>
      </c>
      <c r="V68" s="4">
        <f t="shared" si="19"/>
        <v>968.4675</v>
      </c>
    </row>
    <row r="69">
      <c r="A69" s="30">
        <v>46010.0</v>
      </c>
      <c r="B69" s="3">
        <v>980.3</v>
      </c>
      <c r="C69" s="3">
        <v>979.9</v>
      </c>
      <c r="D69" s="32">
        <f t="shared" si="45"/>
        <v>978.87</v>
      </c>
      <c r="E69" s="32">
        <f t="shared" si="46"/>
        <v>977.5066667</v>
      </c>
      <c r="F69" s="32">
        <f t="shared" si="47"/>
        <v>973.9825</v>
      </c>
      <c r="G69" s="32">
        <f t="shared" si="48"/>
        <v>972.144</v>
      </c>
      <c r="H69" s="32">
        <f t="shared" si="49"/>
        <v>970.3766667</v>
      </c>
      <c r="I69" s="32">
        <f t="shared" si="6"/>
        <v>969.2957143</v>
      </c>
      <c r="J69" s="37">
        <f t="shared" si="7"/>
        <v>967.97875</v>
      </c>
      <c r="K69" s="32">
        <f t="shared" si="8"/>
        <v>966.99</v>
      </c>
      <c r="L69" s="32">
        <f t="shared" si="9"/>
        <v>966.062</v>
      </c>
      <c r="M69" s="32">
        <f t="shared" si="10"/>
        <v>965.6536364</v>
      </c>
      <c r="N69" s="32">
        <f t="shared" si="11"/>
        <v>964.1375</v>
      </c>
      <c r="O69" s="32">
        <f t="shared" si="12"/>
        <v>963.25</v>
      </c>
      <c r="P69" s="32">
        <f t="shared" si="13"/>
        <v>963.9621429</v>
      </c>
      <c r="Q69" s="32">
        <f t="shared" si="14"/>
        <v>964.9753333</v>
      </c>
      <c r="R69" s="4">
        <f t="shared" si="15"/>
        <v>965.844375</v>
      </c>
      <c r="S69" s="4">
        <f t="shared" si="16"/>
        <v>966.4188235</v>
      </c>
      <c r="T69" s="4">
        <f t="shared" si="17"/>
        <v>967.6955556</v>
      </c>
      <c r="U69" s="4">
        <f t="shared" si="18"/>
        <v>968.5178947</v>
      </c>
      <c r="V69" s="4">
        <f t="shared" si="19"/>
        <v>968.707</v>
      </c>
    </row>
    <row r="70">
      <c r="A70" s="30">
        <v>46013.0</v>
      </c>
      <c r="B70" s="3">
        <v>974.3</v>
      </c>
      <c r="C70" s="3">
        <v>975.83</v>
      </c>
      <c r="D70" s="32">
        <f t="shared" si="45"/>
        <v>977.865</v>
      </c>
      <c r="E70" s="32">
        <f t="shared" si="46"/>
        <v>977.8566667</v>
      </c>
      <c r="F70" s="32">
        <f t="shared" si="47"/>
        <v>977.0875</v>
      </c>
      <c r="G70" s="32">
        <f t="shared" si="48"/>
        <v>974.352</v>
      </c>
      <c r="H70" s="32">
        <f t="shared" si="49"/>
        <v>972.7583333</v>
      </c>
      <c r="I70" s="32">
        <f t="shared" si="6"/>
        <v>971.1557143</v>
      </c>
      <c r="J70" s="37">
        <f t="shared" si="7"/>
        <v>970.1125</v>
      </c>
      <c r="K70" s="32">
        <f t="shared" si="8"/>
        <v>968.8511111</v>
      </c>
      <c r="L70" s="32">
        <f t="shared" si="9"/>
        <v>967.874</v>
      </c>
      <c r="M70" s="32">
        <f t="shared" si="10"/>
        <v>966.95</v>
      </c>
      <c r="N70" s="32">
        <f t="shared" si="11"/>
        <v>966.5016667</v>
      </c>
      <c r="O70" s="32">
        <f t="shared" si="12"/>
        <v>965.0369231</v>
      </c>
      <c r="P70" s="32">
        <f t="shared" si="13"/>
        <v>964.1485714</v>
      </c>
      <c r="Q70" s="32">
        <f t="shared" si="14"/>
        <v>964.7533333</v>
      </c>
      <c r="R70" s="4">
        <f t="shared" si="15"/>
        <v>965.65375</v>
      </c>
      <c r="S70" s="4">
        <f t="shared" si="16"/>
        <v>966.4317647</v>
      </c>
      <c r="T70" s="4">
        <f t="shared" si="17"/>
        <v>966.9416667</v>
      </c>
      <c r="U70" s="4">
        <f t="shared" si="18"/>
        <v>968.1236842</v>
      </c>
      <c r="V70" s="4">
        <f t="shared" si="19"/>
        <v>968.8835</v>
      </c>
    </row>
    <row r="71">
      <c r="A71" s="30">
        <v>46014.0</v>
      </c>
      <c r="B71" s="3">
        <v>971.9</v>
      </c>
      <c r="C71" s="3">
        <v>973.41</v>
      </c>
      <c r="D71" s="32">
        <f t="shared" si="45"/>
        <v>974.62</v>
      </c>
      <c r="E71" s="32">
        <f t="shared" si="46"/>
        <v>976.38</v>
      </c>
      <c r="F71" s="32">
        <f t="shared" si="47"/>
        <v>976.745</v>
      </c>
      <c r="G71" s="32">
        <f t="shared" si="48"/>
        <v>976.352</v>
      </c>
      <c r="H71" s="32">
        <f t="shared" si="49"/>
        <v>974.195</v>
      </c>
      <c r="I71" s="32">
        <f t="shared" si="6"/>
        <v>972.8514286</v>
      </c>
      <c r="J71" s="37">
        <f t="shared" si="7"/>
        <v>971.4375</v>
      </c>
      <c r="K71" s="32">
        <f t="shared" si="8"/>
        <v>970.4788889</v>
      </c>
      <c r="L71" s="32">
        <f t="shared" si="9"/>
        <v>969.307</v>
      </c>
      <c r="M71" s="32">
        <f t="shared" si="10"/>
        <v>968.3772727</v>
      </c>
      <c r="N71" s="32">
        <f t="shared" si="11"/>
        <v>967.4883333</v>
      </c>
      <c r="O71" s="32">
        <f t="shared" si="12"/>
        <v>967.0330769</v>
      </c>
      <c r="P71" s="32">
        <f t="shared" si="13"/>
        <v>965.635</v>
      </c>
      <c r="Q71" s="32">
        <f t="shared" si="14"/>
        <v>964.766</v>
      </c>
      <c r="R71" s="4">
        <f t="shared" si="15"/>
        <v>965.294375</v>
      </c>
      <c r="S71" s="4">
        <f t="shared" si="16"/>
        <v>966.11</v>
      </c>
      <c r="T71" s="4">
        <f t="shared" si="17"/>
        <v>966.8194444</v>
      </c>
      <c r="U71" s="4">
        <f t="shared" si="18"/>
        <v>967.2821053</v>
      </c>
      <c r="V71" s="4">
        <f t="shared" si="19"/>
        <v>968.388</v>
      </c>
    </row>
    <row r="72">
      <c r="A72" s="30">
        <v>46015.0</v>
      </c>
      <c r="B72" s="3">
        <v>968.95</v>
      </c>
      <c r="C72" s="3">
        <v>972.14</v>
      </c>
      <c r="D72" s="32">
        <f t="shared" si="45"/>
        <v>972.775</v>
      </c>
      <c r="E72" s="32">
        <f t="shared" si="46"/>
        <v>973.7933333</v>
      </c>
      <c r="F72" s="32">
        <f t="shared" si="47"/>
        <v>975.32</v>
      </c>
      <c r="G72" s="32">
        <f t="shared" si="48"/>
        <v>975.824</v>
      </c>
      <c r="H72" s="32">
        <f t="shared" si="49"/>
        <v>975.65</v>
      </c>
      <c r="I72" s="32">
        <f t="shared" si="6"/>
        <v>973.9014286</v>
      </c>
      <c r="J72" s="37">
        <f t="shared" si="7"/>
        <v>972.7625</v>
      </c>
      <c r="K72" s="32">
        <f t="shared" si="8"/>
        <v>971.5155556</v>
      </c>
      <c r="L72" s="32">
        <f t="shared" si="9"/>
        <v>970.645</v>
      </c>
      <c r="M72" s="32">
        <f t="shared" si="10"/>
        <v>969.5645455</v>
      </c>
      <c r="N72" s="32">
        <f t="shared" si="11"/>
        <v>968.6908333</v>
      </c>
      <c r="O72" s="32">
        <f t="shared" si="12"/>
        <v>967.8461538</v>
      </c>
      <c r="P72" s="32">
        <f t="shared" si="13"/>
        <v>967.3978571</v>
      </c>
      <c r="Q72" s="32">
        <f t="shared" si="14"/>
        <v>966.0686667</v>
      </c>
      <c r="R72" s="4">
        <f t="shared" si="15"/>
        <v>965.226875</v>
      </c>
      <c r="S72" s="4">
        <f t="shared" si="16"/>
        <v>965.6970588</v>
      </c>
      <c r="T72" s="4">
        <f t="shared" si="17"/>
        <v>966.445</v>
      </c>
      <c r="U72" s="4">
        <f t="shared" si="18"/>
        <v>967.0994737</v>
      </c>
      <c r="V72" s="4">
        <f t="shared" si="19"/>
        <v>967.525</v>
      </c>
    </row>
    <row r="73">
      <c r="A73" s="30">
        <v>46017.0</v>
      </c>
      <c r="B73" s="3">
        <v>966.3</v>
      </c>
      <c r="C73" s="3">
        <v>967.49</v>
      </c>
      <c r="D73" s="32">
        <f t="shared" si="45"/>
        <v>969.815</v>
      </c>
      <c r="E73" s="32">
        <f t="shared" si="46"/>
        <v>971.0133333</v>
      </c>
      <c r="F73" s="32">
        <f t="shared" si="47"/>
        <v>972.2175</v>
      </c>
      <c r="G73" s="32">
        <f t="shared" si="48"/>
        <v>973.754</v>
      </c>
      <c r="H73" s="32">
        <f t="shared" si="49"/>
        <v>974.435</v>
      </c>
      <c r="I73" s="32">
        <f t="shared" si="6"/>
        <v>974.4842857</v>
      </c>
      <c r="J73" s="37">
        <f t="shared" si="7"/>
        <v>973.1</v>
      </c>
      <c r="K73" s="32">
        <f t="shared" si="8"/>
        <v>972.1766667</v>
      </c>
      <c r="L73" s="32">
        <f t="shared" si="9"/>
        <v>971.113</v>
      </c>
      <c r="M73" s="32">
        <f t="shared" si="10"/>
        <v>970.3581818</v>
      </c>
      <c r="N73" s="32">
        <f t="shared" si="11"/>
        <v>969.3916667</v>
      </c>
      <c r="O73" s="32">
        <f t="shared" si="12"/>
        <v>968.5984615</v>
      </c>
      <c r="P73" s="32">
        <f t="shared" si="13"/>
        <v>967.8207143</v>
      </c>
      <c r="Q73" s="32">
        <f t="shared" si="14"/>
        <v>967.404</v>
      </c>
      <c r="R73" s="4">
        <f t="shared" si="15"/>
        <v>966.1575</v>
      </c>
      <c r="S73" s="4">
        <f t="shared" si="16"/>
        <v>965.36</v>
      </c>
      <c r="T73" s="4">
        <f t="shared" si="17"/>
        <v>965.7966667</v>
      </c>
      <c r="U73" s="4">
        <f t="shared" si="18"/>
        <v>966.5</v>
      </c>
      <c r="V73" s="4">
        <f t="shared" si="19"/>
        <v>967.119</v>
      </c>
    </row>
    <row r="74">
      <c r="A74" s="30">
        <v>46020.0</v>
      </c>
      <c r="B74" s="3">
        <v>965.05</v>
      </c>
      <c r="C74" s="3">
        <v>965.02</v>
      </c>
      <c r="D74" s="32">
        <f t="shared" si="45"/>
        <v>966.255</v>
      </c>
      <c r="E74" s="32">
        <f t="shared" si="46"/>
        <v>968.2166667</v>
      </c>
      <c r="F74" s="32">
        <f t="shared" si="47"/>
        <v>969.515</v>
      </c>
      <c r="G74" s="32">
        <f t="shared" si="48"/>
        <v>970.778</v>
      </c>
      <c r="H74" s="32">
        <f t="shared" si="49"/>
        <v>972.2983333</v>
      </c>
      <c r="I74" s="32">
        <f t="shared" si="6"/>
        <v>973.09</v>
      </c>
      <c r="J74" s="37">
        <f t="shared" si="7"/>
        <v>973.30125</v>
      </c>
      <c r="K74" s="32">
        <f t="shared" si="8"/>
        <v>972.2022222</v>
      </c>
      <c r="L74" s="32">
        <f t="shared" si="9"/>
        <v>971.461</v>
      </c>
      <c r="M74" s="32">
        <f t="shared" si="10"/>
        <v>970.5590909</v>
      </c>
      <c r="N74" s="32">
        <f t="shared" si="11"/>
        <v>969.9133333</v>
      </c>
      <c r="O74" s="32">
        <f t="shared" si="12"/>
        <v>969.0553846</v>
      </c>
      <c r="P74" s="32">
        <f t="shared" si="13"/>
        <v>968.3428571</v>
      </c>
      <c r="Q74" s="32">
        <f t="shared" si="14"/>
        <v>967.634</v>
      </c>
      <c r="R74" s="4">
        <f t="shared" si="15"/>
        <v>967.255</v>
      </c>
      <c r="S74" s="4">
        <f t="shared" si="16"/>
        <v>966.0905882</v>
      </c>
      <c r="T74" s="4">
        <f t="shared" si="17"/>
        <v>965.3411111</v>
      </c>
      <c r="U74" s="4">
        <f t="shared" si="18"/>
        <v>965.7557895</v>
      </c>
      <c r="V74" s="4">
        <f t="shared" si="19"/>
        <v>966.426</v>
      </c>
    </row>
    <row r="75">
      <c r="A75" s="30">
        <v>46021.0</v>
      </c>
      <c r="B75" s="3">
        <v>973.45</v>
      </c>
      <c r="C75" s="3">
        <v>971.99</v>
      </c>
      <c r="D75" s="32">
        <f t="shared" si="45"/>
        <v>968.505</v>
      </c>
      <c r="E75" s="32">
        <f t="shared" si="46"/>
        <v>968.1666667</v>
      </c>
      <c r="F75" s="32">
        <f t="shared" si="47"/>
        <v>969.16</v>
      </c>
      <c r="G75" s="32">
        <f t="shared" si="48"/>
        <v>970.01</v>
      </c>
      <c r="H75" s="32">
        <f t="shared" si="49"/>
        <v>970.98</v>
      </c>
      <c r="I75" s="32">
        <f t="shared" si="6"/>
        <v>972.2542857</v>
      </c>
      <c r="J75" s="37">
        <f t="shared" si="7"/>
        <v>972.9525</v>
      </c>
      <c r="K75" s="32">
        <f t="shared" si="8"/>
        <v>973.1555556</v>
      </c>
      <c r="L75" s="32">
        <f t="shared" si="9"/>
        <v>972.181</v>
      </c>
      <c r="M75" s="32">
        <f t="shared" si="10"/>
        <v>971.5090909</v>
      </c>
      <c r="N75" s="32">
        <f t="shared" si="11"/>
        <v>970.6783333</v>
      </c>
      <c r="O75" s="32">
        <f t="shared" si="12"/>
        <v>970.0730769</v>
      </c>
      <c r="P75" s="32">
        <f t="shared" si="13"/>
        <v>969.265</v>
      </c>
      <c r="Q75" s="32">
        <f t="shared" si="14"/>
        <v>968.586</v>
      </c>
      <c r="R75" s="4">
        <f t="shared" si="15"/>
        <v>967.90625</v>
      </c>
      <c r="S75" s="4">
        <f t="shared" si="16"/>
        <v>967.5335294</v>
      </c>
      <c r="T75" s="4">
        <f t="shared" si="17"/>
        <v>966.4183333</v>
      </c>
      <c r="U75" s="4">
        <f t="shared" si="18"/>
        <v>965.6910526</v>
      </c>
      <c r="V75" s="4">
        <f t="shared" si="19"/>
        <v>966.0675</v>
      </c>
    </row>
    <row r="76">
      <c r="A76" s="30">
        <v>46022.0</v>
      </c>
      <c r="B76" s="3">
        <v>982.2</v>
      </c>
      <c r="C76" s="3">
        <v>981.99</v>
      </c>
      <c r="D76" s="32">
        <f t="shared" si="45"/>
        <v>976.99</v>
      </c>
      <c r="E76" s="32">
        <f t="shared" si="46"/>
        <v>973</v>
      </c>
      <c r="F76" s="32">
        <f t="shared" si="47"/>
        <v>971.6225</v>
      </c>
      <c r="G76" s="32">
        <f t="shared" si="48"/>
        <v>971.726</v>
      </c>
      <c r="H76" s="32">
        <f t="shared" si="49"/>
        <v>972.0066667</v>
      </c>
      <c r="I76" s="32">
        <f t="shared" si="6"/>
        <v>972.5528571</v>
      </c>
      <c r="J76" s="37">
        <f t="shared" si="7"/>
        <v>973.47125</v>
      </c>
      <c r="K76" s="32">
        <f t="shared" si="8"/>
        <v>973.9566667</v>
      </c>
      <c r="L76" s="32">
        <f t="shared" si="9"/>
        <v>974.039</v>
      </c>
      <c r="M76" s="32">
        <f t="shared" si="10"/>
        <v>973.0727273</v>
      </c>
      <c r="N76" s="32">
        <f t="shared" si="11"/>
        <v>972.3825</v>
      </c>
      <c r="O76" s="32">
        <f t="shared" si="12"/>
        <v>971.5484615</v>
      </c>
      <c r="P76" s="32">
        <f t="shared" si="13"/>
        <v>970.9242857</v>
      </c>
      <c r="Q76" s="32">
        <f t="shared" si="14"/>
        <v>970.1133333</v>
      </c>
      <c r="R76" s="4">
        <f t="shared" si="15"/>
        <v>969.42375</v>
      </c>
      <c r="S76" s="4">
        <f t="shared" si="16"/>
        <v>968.7347059</v>
      </c>
      <c r="T76" s="4">
        <f t="shared" si="17"/>
        <v>968.3366667</v>
      </c>
      <c r="U76" s="4">
        <f t="shared" si="18"/>
        <v>967.2378947</v>
      </c>
      <c r="V76" s="4">
        <f t="shared" si="19"/>
        <v>966.506</v>
      </c>
    </row>
    <row r="77">
      <c r="A77" s="30">
        <v>46023.0</v>
      </c>
      <c r="B77" s="3">
        <v>984.75</v>
      </c>
      <c r="C77" s="3">
        <v>984.57</v>
      </c>
      <c r="D77" s="32">
        <f t="shared" si="45"/>
        <v>983.28</v>
      </c>
      <c r="E77" s="32">
        <f t="shared" si="46"/>
        <v>979.5166667</v>
      </c>
      <c r="F77" s="32">
        <f t="shared" si="47"/>
        <v>975.8925</v>
      </c>
      <c r="G77" s="32">
        <f t="shared" si="48"/>
        <v>974.212</v>
      </c>
      <c r="H77" s="32">
        <f t="shared" si="49"/>
        <v>973.8666667</v>
      </c>
      <c r="I77" s="32">
        <f t="shared" si="6"/>
        <v>973.8014286</v>
      </c>
      <c r="J77" s="37">
        <f t="shared" si="7"/>
        <v>974.055</v>
      </c>
      <c r="K77" s="32">
        <f t="shared" si="8"/>
        <v>974.7044444</v>
      </c>
      <c r="L77" s="32">
        <f t="shared" si="9"/>
        <v>975.018</v>
      </c>
      <c r="M77" s="32">
        <f t="shared" si="10"/>
        <v>974.9963636</v>
      </c>
      <c r="N77" s="32">
        <f t="shared" si="11"/>
        <v>974.0308333</v>
      </c>
      <c r="O77" s="32">
        <f t="shared" si="12"/>
        <v>973.32</v>
      </c>
      <c r="P77" s="32">
        <f t="shared" si="13"/>
        <v>972.4785714</v>
      </c>
      <c r="Q77" s="32">
        <f t="shared" si="14"/>
        <v>971.834</v>
      </c>
      <c r="R77" s="4">
        <f t="shared" si="15"/>
        <v>971.016875</v>
      </c>
      <c r="S77" s="4">
        <f t="shared" si="16"/>
        <v>970.3147059</v>
      </c>
      <c r="T77" s="4">
        <f t="shared" si="17"/>
        <v>969.6144444</v>
      </c>
      <c r="U77" s="4">
        <f t="shared" si="18"/>
        <v>969.1910526</v>
      </c>
      <c r="V77" s="4">
        <f t="shared" si="19"/>
        <v>968.1045</v>
      </c>
      <c r="Y77" s="191" t="str">
        <f>IF(AND(W77="GREEN",X77=2),"CALL ENTRY",IF(AND(W77="RED",X77=1,W76="GREEN",X76&gt;=2),"PUT ENTRY 1-day",IF(AND(W77="GREEN",X77&gt;2),"HOLD CALL",IF(AND(W77="RED",X77&gt;1),"HOLD PUT","WAIT"))))</f>
        <v>WAIT</v>
      </c>
    </row>
    <row r="78">
      <c r="A78" s="30">
        <v>46024.0</v>
      </c>
      <c r="B78" s="3">
        <v>998.95</v>
      </c>
      <c r="C78" s="3">
        <v>993.33</v>
      </c>
      <c r="D78" s="32">
        <f t="shared" si="45"/>
        <v>988.95</v>
      </c>
      <c r="E78" s="32">
        <f t="shared" si="46"/>
        <v>986.63</v>
      </c>
      <c r="F78" s="32">
        <f t="shared" si="47"/>
        <v>982.97</v>
      </c>
      <c r="G78" s="32">
        <f t="shared" si="48"/>
        <v>979.38</v>
      </c>
      <c r="H78" s="32">
        <f t="shared" si="49"/>
        <v>977.3983333</v>
      </c>
      <c r="I78" s="32">
        <f t="shared" si="6"/>
        <v>976.6471429</v>
      </c>
      <c r="J78" s="37">
        <f t="shared" si="7"/>
        <v>976.2425</v>
      </c>
      <c r="K78" s="32">
        <f t="shared" si="8"/>
        <v>976.1966667</v>
      </c>
      <c r="L78" s="32">
        <f t="shared" si="9"/>
        <v>976.567</v>
      </c>
      <c r="M78" s="32">
        <f t="shared" si="10"/>
        <v>976.6827273</v>
      </c>
      <c r="N78" s="32">
        <f t="shared" si="11"/>
        <v>976.5241667</v>
      </c>
      <c r="O78" s="32">
        <f t="shared" si="12"/>
        <v>975.5153846</v>
      </c>
      <c r="P78" s="32">
        <f t="shared" si="13"/>
        <v>974.7492857</v>
      </c>
      <c r="Q78" s="32">
        <f t="shared" si="14"/>
        <v>973.8686667</v>
      </c>
      <c r="R78" s="4">
        <f t="shared" si="15"/>
        <v>973.1775</v>
      </c>
      <c r="S78" s="4">
        <f t="shared" si="16"/>
        <v>972.3294118</v>
      </c>
      <c r="T78" s="4">
        <f t="shared" si="17"/>
        <v>971.5933333</v>
      </c>
      <c r="U78" s="4">
        <f t="shared" si="18"/>
        <v>970.8626316</v>
      </c>
      <c r="V78" s="4">
        <f t="shared" si="19"/>
        <v>970.398</v>
      </c>
    </row>
    <row r="79">
      <c r="A79" s="30">
        <v>46027.0</v>
      </c>
      <c r="B79" s="3">
        <v>1005.55</v>
      </c>
      <c r="C79" s="3">
        <v>1007.59</v>
      </c>
      <c r="D79" s="75">
        <f>SUM(C78:C79)/2</f>
        <v>1000.46</v>
      </c>
      <c r="E79" s="201">
        <f>SUM(C77:C79)/3</f>
        <v>995.1633333</v>
      </c>
      <c r="F79" s="80">
        <f>SUM(C76:C79)/4</f>
        <v>991.87</v>
      </c>
      <c r="G79" s="87">
        <f>SUM(C75:C79)/5</f>
        <v>987.894</v>
      </c>
      <c r="H79" s="82">
        <f>SUM(C74:C79)/6</f>
        <v>984.0816667</v>
      </c>
      <c r="I79" s="72">
        <f t="shared" si="6"/>
        <v>981.7114286</v>
      </c>
      <c r="J79" s="72">
        <f t="shared" si="7"/>
        <v>980.515</v>
      </c>
      <c r="K79" s="72">
        <f t="shared" si="8"/>
        <v>979.7255556</v>
      </c>
      <c r="L79" s="82">
        <f t="shared" si="9"/>
        <v>979.336</v>
      </c>
      <c r="M79" s="57">
        <f t="shared" si="10"/>
        <v>979.3872727</v>
      </c>
      <c r="N79" s="202">
        <f t="shared" si="11"/>
        <v>979.2583333</v>
      </c>
      <c r="O79" s="65">
        <f t="shared" si="12"/>
        <v>978.9138462</v>
      </c>
      <c r="P79" s="58">
        <f t="shared" si="13"/>
        <v>977.8064286</v>
      </c>
      <c r="Q79" s="65">
        <f t="shared" si="14"/>
        <v>976.9386667</v>
      </c>
      <c r="R79" s="64">
        <f t="shared" si="15"/>
        <v>975.97625</v>
      </c>
      <c r="S79" s="73">
        <f t="shared" si="16"/>
        <v>975.2017647</v>
      </c>
      <c r="T79" s="73">
        <f t="shared" si="17"/>
        <v>974.2883333</v>
      </c>
      <c r="U79" s="73">
        <f t="shared" si="18"/>
        <v>973.4878947</v>
      </c>
      <c r="V79" s="64">
        <f t="shared" si="19"/>
        <v>972.699</v>
      </c>
    </row>
    <row r="80">
      <c r="A80" s="30">
        <v>46028.0</v>
      </c>
      <c r="B80" s="3">
        <v>1018.9</v>
      </c>
      <c r="C80" s="3">
        <v>1018.14</v>
      </c>
      <c r="D80" s="32">
        <f t="shared" ref="D80:D95" si="50">SUM(C79:C80)/2</f>
        <v>1012.865</v>
      </c>
      <c r="E80" s="32">
        <f t="shared" ref="E80:E95" si="51">SUM(C78:C80)/3</f>
        <v>1006.353333</v>
      </c>
      <c r="F80" s="32">
        <f t="shared" ref="F80:F95" si="52">SUM(C77:C80)/4</f>
        <v>1000.9075</v>
      </c>
      <c r="G80" s="32">
        <f t="shared" ref="G80:G95" si="53">SUM(C76:C80)/5</f>
        <v>997.124</v>
      </c>
      <c r="H80" s="32">
        <f t="shared" ref="H80:H95" si="54">SUM(C75:C80)/6</f>
        <v>992.935</v>
      </c>
      <c r="I80" s="32">
        <f t="shared" si="6"/>
        <v>988.9471429</v>
      </c>
      <c r="J80" s="37">
        <f t="shared" si="7"/>
        <v>986.265</v>
      </c>
      <c r="K80" s="32">
        <f t="shared" si="8"/>
        <v>984.6955556</v>
      </c>
      <c r="L80" s="32">
        <f t="shared" si="9"/>
        <v>983.567</v>
      </c>
      <c r="M80" s="32">
        <f t="shared" si="10"/>
        <v>982.8636364</v>
      </c>
      <c r="N80" s="32">
        <f t="shared" si="11"/>
        <v>982.6166667</v>
      </c>
      <c r="O80" s="32">
        <f t="shared" si="12"/>
        <v>982.2492308</v>
      </c>
      <c r="P80" s="32">
        <f t="shared" si="13"/>
        <v>981.7157143</v>
      </c>
      <c r="Q80" s="32">
        <f t="shared" si="14"/>
        <v>980.4953333</v>
      </c>
      <c r="R80" s="4">
        <f t="shared" si="15"/>
        <v>979.51375</v>
      </c>
      <c r="S80" s="4">
        <f t="shared" si="16"/>
        <v>978.4564706</v>
      </c>
      <c r="T80" s="4">
        <f t="shared" si="17"/>
        <v>977.5872222</v>
      </c>
      <c r="U80" s="4">
        <f t="shared" si="18"/>
        <v>976.5963158</v>
      </c>
      <c r="V80" s="4">
        <f t="shared" si="19"/>
        <v>975.7205</v>
      </c>
    </row>
    <row r="81">
      <c r="A81" s="30">
        <v>46029.0</v>
      </c>
      <c r="B81" s="3">
        <v>1007.15</v>
      </c>
      <c r="C81" s="3">
        <v>1009.83</v>
      </c>
      <c r="D81" s="32">
        <f t="shared" si="50"/>
        <v>1013.985</v>
      </c>
      <c r="E81" s="32">
        <f t="shared" si="51"/>
        <v>1011.853333</v>
      </c>
      <c r="F81" s="32">
        <f t="shared" si="52"/>
        <v>1007.2225</v>
      </c>
      <c r="G81" s="32">
        <f t="shared" si="53"/>
        <v>1002.692</v>
      </c>
      <c r="H81" s="32">
        <f t="shared" si="54"/>
        <v>999.2416667</v>
      </c>
      <c r="I81" s="32">
        <f t="shared" si="6"/>
        <v>995.3485714</v>
      </c>
      <c r="J81" s="37">
        <f t="shared" si="7"/>
        <v>991.5575</v>
      </c>
      <c r="K81" s="32">
        <f t="shared" si="8"/>
        <v>988.8833333</v>
      </c>
      <c r="L81" s="32">
        <f t="shared" si="9"/>
        <v>987.209</v>
      </c>
      <c r="M81" s="32">
        <f t="shared" si="10"/>
        <v>985.9545455</v>
      </c>
      <c r="N81" s="32">
        <f t="shared" si="11"/>
        <v>985.1108333</v>
      </c>
      <c r="O81" s="32">
        <f t="shared" si="12"/>
        <v>984.71</v>
      </c>
      <c r="P81" s="32">
        <f t="shared" si="13"/>
        <v>984.2192857</v>
      </c>
      <c r="Q81" s="32">
        <f t="shared" si="14"/>
        <v>983.59</v>
      </c>
      <c r="R81" s="4">
        <f t="shared" si="15"/>
        <v>982.32875</v>
      </c>
      <c r="S81" s="4">
        <f t="shared" si="16"/>
        <v>981.2970588</v>
      </c>
      <c r="T81" s="4">
        <f t="shared" si="17"/>
        <v>980.1994444</v>
      </c>
      <c r="U81" s="4">
        <f t="shared" si="18"/>
        <v>979.2842105</v>
      </c>
      <c r="V81" s="4">
        <f t="shared" si="19"/>
        <v>978.258</v>
      </c>
    </row>
    <row r="82">
      <c r="A82" s="30">
        <v>46030.0</v>
      </c>
      <c r="B82" s="3">
        <v>998.0</v>
      </c>
      <c r="C82" s="3">
        <v>1001.81</v>
      </c>
      <c r="D82" s="32">
        <f t="shared" si="50"/>
        <v>1005.82</v>
      </c>
      <c r="E82" s="32">
        <f t="shared" si="51"/>
        <v>1009.926667</v>
      </c>
      <c r="F82" s="32">
        <f t="shared" si="52"/>
        <v>1009.3425</v>
      </c>
      <c r="G82" s="32">
        <f t="shared" si="53"/>
        <v>1006.14</v>
      </c>
      <c r="H82" s="32">
        <f t="shared" si="54"/>
        <v>1002.545</v>
      </c>
      <c r="I82" s="32">
        <f t="shared" si="6"/>
        <v>999.6085714</v>
      </c>
      <c r="J82" s="37">
        <f t="shared" si="7"/>
        <v>996.15625</v>
      </c>
      <c r="K82" s="32">
        <f t="shared" si="8"/>
        <v>992.6966667</v>
      </c>
      <c r="L82" s="32">
        <f t="shared" si="9"/>
        <v>990.176</v>
      </c>
      <c r="M82" s="32">
        <f t="shared" si="10"/>
        <v>988.5363636</v>
      </c>
      <c r="N82" s="32">
        <f t="shared" si="11"/>
        <v>987.2758333</v>
      </c>
      <c r="O82" s="32">
        <f t="shared" si="12"/>
        <v>986.3953846</v>
      </c>
      <c r="P82" s="32">
        <f t="shared" si="13"/>
        <v>985.9314286</v>
      </c>
      <c r="Q82" s="32">
        <f t="shared" si="14"/>
        <v>985.392</v>
      </c>
      <c r="R82" s="4">
        <f t="shared" si="15"/>
        <v>984.72875</v>
      </c>
      <c r="S82" s="4">
        <f t="shared" si="16"/>
        <v>983.4747059</v>
      </c>
      <c r="T82" s="4">
        <f t="shared" si="17"/>
        <v>982.4366667</v>
      </c>
      <c r="U82" s="4">
        <f t="shared" si="18"/>
        <v>981.3368421</v>
      </c>
      <c r="V82" s="4">
        <f t="shared" si="19"/>
        <v>980.4105</v>
      </c>
    </row>
    <row r="83">
      <c r="A83" s="30">
        <v>46031.0</v>
      </c>
      <c r="B83" s="3">
        <v>1000.5</v>
      </c>
      <c r="C83" s="3">
        <v>1001.78</v>
      </c>
      <c r="D83" s="32">
        <f t="shared" si="50"/>
        <v>1001.795</v>
      </c>
      <c r="E83" s="32">
        <f t="shared" si="51"/>
        <v>1004.473333</v>
      </c>
      <c r="F83" s="32">
        <f t="shared" si="52"/>
        <v>1007.89</v>
      </c>
      <c r="G83" s="32">
        <f t="shared" si="53"/>
        <v>1007.83</v>
      </c>
      <c r="H83" s="32">
        <f t="shared" si="54"/>
        <v>1005.413333</v>
      </c>
      <c r="I83" s="32">
        <f t="shared" si="6"/>
        <v>1002.435714</v>
      </c>
      <c r="J83" s="37">
        <f t="shared" si="7"/>
        <v>999.88</v>
      </c>
      <c r="K83" s="32">
        <f t="shared" si="8"/>
        <v>996.7811111</v>
      </c>
      <c r="L83" s="32">
        <f t="shared" si="9"/>
        <v>993.605</v>
      </c>
      <c r="M83" s="32">
        <f t="shared" si="10"/>
        <v>991.2309091</v>
      </c>
      <c r="N83" s="32">
        <f t="shared" si="11"/>
        <v>989.64</v>
      </c>
      <c r="O83" s="32">
        <f t="shared" si="12"/>
        <v>988.3915385</v>
      </c>
      <c r="P83" s="32">
        <f t="shared" si="13"/>
        <v>987.4942857</v>
      </c>
      <c r="Q83" s="32">
        <f t="shared" si="14"/>
        <v>986.988</v>
      </c>
      <c r="R83" s="4">
        <f t="shared" si="15"/>
        <v>986.41625</v>
      </c>
      <c r="S83" s="4">
        <f t="shared" si="16"/>
        <v>985.7317647</v>
      </c>
      <c r="T83" s="4">
        <f t="shared" si="17"/>
        <v>984.4916667</v>
      </c>
      <c r="U83" s="4">
        <f t="shared" si="18"/>
        <v>983.4547368</v>
      </c>
      <c r="V83" s="4">
        <f t="shared" si="19"/>
        <v>982.359</v>
      </c>
    </row>
    <row r="84">
      <c r="A84" s="30">
        <v>46034.0</v>
      </c>
      <c r="B84" s="3">
        <v>1015.15</v>
      </c>
      <c r="C84" s="3">
        <v>1006.2</v>
      </c>
      <c r="D84" s="32">
        <f t="shared" si="50"/>
        <v>1003.99</v>
      </c>
      <c r="E84" s="32">
        <f t="shared" si="51"/>
        <v>1003.263333</v>
      </c>
      <c r="F84" s="32">
        <f t="shared" si="52"/>
        <v>1004.905</v>
      </c>
      <c r="G84" s="32">
        <f t="shared" si="53"/>
        <v>1007.552</v>
      </c>
      <c r="H84" s="32">
        <f t="shared" si="54"/>
        <v>1007.558333</v>
      </c>
      <c r="I84" s="32">
        <f t="shared" si="6"/>
        <v>1005.525714</v>
      </c>
      <c r="J84" s="37">
        <f t="shared" si="7"/>
        <v>1002.90625</v>
      </c>
      <c r="K84" s="32">
        <f t="shared" si="8"/>
        <v>1000.582222</v>
      </c>
      <c r="L84" s="32">
        <f t="shared" si="9"/>
        <v>997.723</v>
      </c>
      <c r="M84" s="32">
        <f t="shared" si="10"/>
        <v>994.75</v>
      </c>
      <c r="N84" s="32">
        <f t="shared" si="11"/>
        <v>992.4783333</v>
      </c>
      <c r="O84" s="32">
        <f t="shared" si="12"/>
        <v>990.9138462</v>
      </c>
      <c r="P84" s="32">
        <f t="shared" si="13"/>
        <v>989.6635714</v>
      </c>
      <c r="Q84" s="32">
        <f t="shared" si="14"/>
        <v>988.7413333</v>
      </c>
      <c r="R84" s="4">
        <f t="shared" si="15"/>
        <v>988.18875</v>
      </c>
      <c r="S84" s="4">
        <f t="shared" si="16"/>
        <v>987.58</v>
      </c>
      <c r="T84" s="4">
        <f t="shared" si="17"/>
        <v>986.8688889</v>
      </c>
      <c r="U84" s="4">
        <f t="shared" si="18"/>
        <v>985.6342105</v>
      </c>
      <c r="V84" s="4">
        <f t="shared" si="19"/>
        <v>984.592</v>
      </c>
    </row>
    <row r="85">
      <c r="A85" s="30">
        <v>46035.0</v>
      </c>
      <c r="B85" s="3">
        <v>1028.45</v>
      </c>
      <c r="C85" s="3">
        <v>1025.19</v>
      </c>
      <c r="D85" s="32">
        <f t="shared" si="50"/>
        <v>1015.695</v>
      </c>
      <c r="E85" s="32">
        <f t="shared" si="51"/>
        <v>1011.056667</v>
      </c>
      <c r="F85" s="32">
        <f t="shared" si="52"/>
        <v>1008.745</v>
      </c>
      <c r="G85" s="32">
        <f t="shared" si="53"/>
        <v>1008.962</v>
      </c>
      <c r="H85" s="32">
        <f t="shared" si="54"/>
        <v>1010.491667</v>
      </c>
      <c r="I85" s="32">
        <f t="shared" si="6"/>
        <v>1010.077143</v>
      </c>
      <c r="J85" s="37">
        <f t="shared" si="7"/>
        <v>1007.98375</v>
      </c>
      <c r="K85" s="32">
        <f t="shared" si="8"/>
        <v>1005.382222</v>
      </c>
      <c r="L85" s="32">
        <f t="shared" si="9"/>
        <v>1003.043</v>
      </c>
      <c r="M85" s="32">
        <f t="shared" si="10"/>
        <v>1000.22</v>
      </c>
      <c r="N85" s="32">
        <f t="shared" si="11"/>
        <v>997.2866667</v>
      </c>
      <c r="O85" s="32">
        <f t="shared" si="12"/>
        <v>994.9946154</v>
      </c>
      <c r="P85" s="32">
        <f t="shared" si="13"/>
        <v>993.3621429</v>
      </c>
      <c r="Q85" s="32">
        <f t="shared" si="14"/>
        <v>992.032</v>
      </c>
      <c r="R85" s="4">
        <f t="shared" si="15"/>
        <v>991.019375</v>
      </c>
      <c r="S85" s="4">
        <f t="shared" si="16"/>
        <v>990.3652941</v>
      </c>
      <c r="T85" s="4">
        <f t="shared" si="17"/>
        <v>989.6694444</v>
      </c>
      <c r="U85" s="4">
        <f t="shared" si="18"/>
        <v>988.8857895</v>
      </c>
      <c r="V85" s="4">
        <f t="shared" si="19"/>
        <v>987.612</v>
      </c>
    </row>
    <row r="86">
      <c r="A86" s="30">
        <v>46036.0</v>
      </c>
      <c r="B86" s="3">
        <v>1028.35</v>
      </c>
      <c r="C86" s="3">
        <v>1026.08</v>
      </c>
      <c r="D86" s="32">
        <f t="shared" si="50"/>
        <v>1025.635</v>
      </c>
      <c r="E86" s="32">
        <f t="shared" si="51"/>
        <v>1019.156667</v>
      </c>
      <c r="F86" s="32">
        <f t="shared" si="52"/>
        <v>1014.8125</v>
      </c>
      <c r="G86" s="32">
        <f t="shared" si="53"/>
        <v>1012.212</v>
      </c>
      <c r="H86" s="32">
        <f t="shared" si="54"/>
        <v>1011.815</v>
      </c>
      <c r="I86" s="32">
        <f t="shared" si="6"/>
        <v>1012.718571</v>
      </c>
      <c r="J86" s="37">
        <f t="shared" si="7"/>
        <v>1012.0775</v>
      </c>
      <c r="K86" s="32">
        <f t="shared" si="8"/>
        <v>1009.994444</v>
      </c>
      <c r="L86" s="32">
        <f t="shared" si="9"/>
        <v>1007.452</v>
      </c>
      <c r="M86" s="32">
        <f t="shared" si="10"/>
        <v>1005.137273</v>
      </c>
      <c r="N86" s="32">
        <f t="shared" si="11"/>
        <v>1002.375</v>
      </c>
      <c r="O86" s="32">
        <f t="shared" si="12"/>
        <v>999.5015385</v>
      </c>
      <c r="P86" s="32">
        <f t="shared" si="13"/>
        <v>997.215</v>
      </c>
      <c r="Q86" s="32">
        <f t="shared" si="14"/>
        <v>995.5433333</v>
      </c>
      <c r="R86" s="4">
        <f t="shared" si="15"/>
        <v>994.16</v>
      </c>
      <c r="S86" s="4">
        <f t="shared" si="16"/>
        <v>993.0817647</v>
      </c>
      <c r="T86" s="4">
        <f t="shared" si="17"/>
        <v>992.3494444</v>
      </c>
      <c r="U86" s="4">
        <f t="shared" si="18"/>
        <v>991.5857895</v>
      </c>
      <c r="V86" s="4">
        <f t="shared" si="19"/>
        <v>990.7455</v>
      </c>
    </row>
    <row r="87">
      <c r="A87" s="30">
        <v>46038.0</v>
      </c>
      <c r="B87" s="3">
        <v>1042.3</v>
      </c>
      <c r="C87" s="3">
        <v>1039.48</v>
      </c>
      <c r="D87" s="32">
        <f t="shared" si="50"/>
        <v>1032.78</v>
      </c>
      <c r="E87" s="32">
        <f t="shared" si="51"/>
        <v>1030.25</v>
      </c>
      <c r="F87" s="32">
        <f t="shared" si="52"/>
        <v>1024.2375</v>
      </c>
      <c r="G87" s="32">
        <f t="shared" si="53"/>
        <v>1019.746</v>
      </c>
      <c r="H87" s="32">
        <f t="shared" si="54"/>
        <v>1016.756667</v>
      </c>
      <c r="I87" s="32">
        <f t="shared" si="6"/>
        <v>1015.767143</v>
      </c>
      <c r="J87" s="37">
        <f t="shared" si="7"/>
        <v>1016.06375</v>
      </c>
      <c r="K87" s="32">
        <f t="shared" si="8"/>
        <v>1015.122222</v>
      </c>
      <c r="L87" s="32">
        <f t="shared" si="9"/>
        <v>1012.943</v>
      </c>
      <c r="M87" s="32">
        <f t="shared" si="10"/>
        <v>1010.363636</v>
      </c>
      <c r="N87" s="32">
        <f t="shared" si="11"/>
        <v>1007.999167</v>
      </c>
      <c r="O87" s="32">
        <f t="shared" si="12"/>
        <v>1005.229231</v>
      </c>
      <c r="P87" s="32">
        <f t="shared" si="13"/>
        <v>1002.357143</v>
      </c>
      <c r="Q87" s="32">
        <f t="shared" si="14"/>
        <v>1000.032667</v>
      </c>
      <c r="R87" s="4">
        <f t="shared" si="15"/>
        <v>998.289375</v>
      </c>
      <c r="S87" s="4">
        <f t="shared" si="16"/>
        <v>996.8258824</v>
      </c>
      <c r="T87" s="4">
        <f t="shared" si="17"/>
        <v>995.6594444</v>
      </c>
      <c r="U87" s="4">
        <f t="shared" si="18"/>
        <v>994.83</v>
      </c>
      <c r="V87" s="4">
        <f t="shared" si="19"/>
        <v>993.9805</v>
      </c>
    </row>
    <row r="88">
      <c r="A88" s="30">
        <v>46041.0</v>
      </c>
      <c r="B88" s="3">
        <v>1038.4</v>
      </c>
      <c r="C88" s="3">
        <v>1039.61</v>
      </c>
      <c r="D88" s="32">
        <f t="shared" si="50"/>
        <v>1039.545</v>
      </c>
      <c r="E88" s="32">
        <f t="shared" si="51"/>
        <v>1035.056667</v>
      </c>
      <c r="F88" s="32">
        <f t="shared" si="52"/>
        <v>1032.59</v>
      </c>
      <c r="G88" s="32">
        <f t="shared" si="53"/>
        <v>1027.312</v>
      </c>
      <c r="H88" s="32">
        <f t="shared" si="54"/>
        <v>1023.056667</v>
      </c>
      <c r="I88" s="32">
        <f t="shared" si="6"/>
        <v>1020.021429</v>
      </c>
      <c r="J88" s="37">
        <f t="shared" si="7"/>
        <v>1018.7475</v>
      </c>
      <c r="K88" s="32">
        <f t="shared" si="8"/>
        <v>1018.68</v>
      </c>
      <c r="L88" s="32">
        <f t="shared" si="9"/>
        <v>1017.571</v>
      </c>
      <c r="M88" s="32">
        <f t="shared" si="10"/>
        <v>1015.367273</v>
      </c>
      <c r="N88" s="32">
        <f t="shared" si="11"/>
        <v>1012.800833</v>
      </c>
      <c r="O88" s="32">
        <f t="shared" si="12"/>
        <v>1010.430769</v>
      </c>
      <c r="P88" s="32">
        <f t="shared" si="13"/>
        <v>1007.685</v>
      </c>
      <c r="Q88" s="32">
        <f t="shared" si="14"/>
        <v>1004.840667</v>
      </c>
      <c r="R88" s="4">
        <f t="shared" si="15"/>
        <v>1002.50625</v>
      </c>
      <c r="S88" s="4">
        <f t="shared" si="16"/>
        <v>1000.72</v>
      </c>
      <c r="T88" s="4">
        <f t="shared" si="17"/>
        <v>999.2027778</v>
      </c>
      <c r="U88" s="4">
        <f t="shared" si="18"/>
        <v>997.9726316</v>
      </c>
      <c r="V88" s="4">
        <f t="shared" si="19"/>
        <v>997.069</v>
      </c>
    </row>
    <row r="89">
      <c r="A89" s="30">
        <v>46042.0</v>
      </c>
      <c r="B89" s="3">
        <v>1036.4</v>
      </c>
      <c r="C89" s="3">
        <v>1040.41</v>
      </c>
      <c r="D89" s="32">
        <f t="shared" si="50"/>
        <v>1040.01</v>
      </c>
      <c r="E89" s="32">
        <f t="shared" si="51"/>
        <v>1039.833333</v>
      </c>
      <c r="F89" s="32">
        <f t="shared" si="52"/>
        <v>1036.395</v>
      </c>
      <c r="G89" s="32">
        <f t="shared" si="53"/>
        <v>1034.154</v>
      </c>
      <c r="H89" s="32">
        <f t="shared" si="54"/>
        <v>1029.495</v>
      </c>
      <c r="I89" s="32">
        <f t="shared" si="6"/>
        <v>1025.535714</v>
      </c>
      <c r="J89" s="37">
        <f t="shared" si="7"/>
        <v>1022.57</v>
      </c>
      <c r="K89" s="32">
        <f t="shared" si="8"/>
        <v>1021.154444</v>
      </c>
      <c r="L89" s="32">
        <f t="shared" si="9"/>
        <v>1020.853</v>
      </c>
      <c r="M89" s="32">
        <f t="shared" si="10"/>
        <v>1019.647273</v>
      </c>
      <c r="N89" s="32">
        <f t="shared" si="11"/>
        <v>1017.454167</v>
      </c>
      <c r="O89" s="32">
        <f t="shared" si="12"/>
        <v>1014.924615</v>
      </c>
      <c r="P89" s="32">
        <f t="shared" si="13"/>
        <v>1012.572143</v>
      </c>
      <c r="Q89" s="32">
        <f t="shared" si="14"/>
        <v>1009.866667</v>
      </c>
      <c r="R89" s="4">
        <f t="shared" si="15"/>
        <v>1007.06375</v>
      </c>
      <c r="S89" s="4">
        <f t="shared" si="16"/>
        <v>1004.735882</v>
      </c>
      <c r="T89" s="4">
        <f t="shared" si="17"/>
        <v>1002.925</v>
      </c>
      <c r="U89" s="4">
        <f t="shared" si="18"/>
        <v>1001.371579</v>
      </c>
      <c r="V89" s="4">
        <f t="shared" si="19"/>
        <v>1000.0945</v>
      </c>
    </row>
    <row r="90">
      <c r="A90" s="30">
        <v>46043.0</v>
      </c>
      <c r="B90" s="3">
        <v>1028.65</v>
      </c>
      <c r="C90" s="3">
        <v>1029.88</v>
      </c>
      <c r="D90" s="32">
        <f t="shared" si="50"/>
        <v>1035.145</v>
      </c>
      <c r="E90" s="32">
        <f t="shared" si="51"/>
        <v>1036.633333</v>
      </c>
      <c r="F90" s="32">
        <f t="shared" si="52"/>
        <v>1037.345</v>
      </c>
      <c r="G90" s="32">
        <f t="shared" si="53"/>
        <v>1035.092</v>
      </c>
      <c r="H90" s="32">
        <f t="shared" si="54"/>
        <v>1033.441667</v>
      </c>
      <c r="I90" s="32">
        <f t="shared" si="6"/>
        <v>1029.55</v>
      </c>
      <c r="J90" s="37">
        <f t="shared" si="7"/>
        <v>1026.07875</v>
      </c>
      <c r="K90" s="32">
        <f t="shared" si="8"/>
        <v>1023.382222</v>
      </c>
      <c r="L90" s="32">
        <f t="shared" si="9"/>
        <v>1022.027</v>
      </c>
      <c r="M90" s="32">
        <f t="shared" si="10"/>
        <v>1021.673636</v>
      </c>
      <c r="N90" s="32">
        <f t="shared" si="11"/>
        <v>1020.5</v>
      </c>
      <c r="O90" s="32">
        <f t="shared" si="12"/>
        <v>1018.41</v>
      </c>
      <c r="P90" s="32">
        <f t="shared" si="13"/>
        <v>1015.992857</v>
      </c>
      <c r="Q90" s="32">
        <f t="shared" si="14"/>
        <v>1013.726</v>
      </c>
      <c r="R90" s="4">
        <f t="shared" si="15"/>
        <v>1011.1175</v>
      </c>
      <c r="S90" s="4">
        <f t="shared" si="16"/>
        <v>1008.405882</v>
      </c>
      <c r="T90" s="4">
        <f t="shared" si="17"/>
        <v>1006.132778</v>
      </c>
      <c r="U90" s="4">
        <f t="shared" si="18"/>
        <v>1004.343684</v>
      </c>
      <c r="V90" s="4">
        <f t="shared" si="19"/>
        <v>1002.797</v>
      </c>
    </row>
    <row r="91">
      <c r="A91" s="30">
        <v>46044.0</v>
      </c>
      <c r="B91" s="3">
        <v>1048.35</v>
      </c>
      <c r="C91" s="3">
        <v>1046.47</v>
      </c>
      <c r="D91" s="32">
        <f t="shared" si="50"/>
        <v>1038.175</v>
      </c>
      <c r="E91" s="32">
        <f t="shared" si="51"/>
        <v>1038.92</v>
      </c>
      <c r="F91" s="32">
        <f t="shared" si="52"/>
        <v>1039.0925</v>
      </c>
      <c r="G91" s="32">
        <f t="shared" si="53"/>
        <v>1039.17</v>
      </c>
      <c r="H91" s="32">
        <f t="shared" si="54"/>
        <v>1036.988333</v>
      </c>
      <c r="I91" s="32">
        <f t="shared" si="6"/>
        <v>1035.302857</v>
      </c>
      <c r="J91" s="37">
        <f t="shared" si="7"/>
        <v>1031.665</v>
      </c>
      <c r="K91" s="32">
        <f t="shared" si="8"/>
        <v>1028.344444</v>
      </c>
      <c r="L91" s="32">
        <f t="shared" si="9"/>
        <v>1025.691</v>
      </c>
      <c r="M91" s="32">
        <f t="shared" si="10"/>
        <v>1024.249091</v>
      </c>
      <c r="N91" s="32">
        <f t="shared" si="11"/>
        <v>1023.74</v>
      </c>
      <c r="O91" s="32">
        <f t="shared" si="12"/>
        <v>1022.497692</v>
      </c>
      <c r="P91" s="32">
        <f t="shared" si="13"/>
        <v>1020.414286</v>
      </c>
      <c r="Q91" s="32">
        <f t="shared" si="14"/>
        <v>1018.024667</v>
      </c>
      <c r="R91" s="4">
        <f t="shared" si="15"/>
        <v>1015.7725</v>
      </c>
      <c r="S91" s="4">
        <f t="shared" si="16"/>
        <v>1013.197059</v>
      </c>
      <c r="T91" s="4">
        <f t="shared" si="17"/>
        <v>1010.520556</v>
      </c>
      <c r="U91" s="4">
        <f t="shared" si="18"/>
        <v>1008.255789</v>
      </c>
      <c r="V91" s="4">
        <f t="shared" si="19"/>
        <v>1006.45</v>
      </c>
    </row>
    <row r="92">
      <c r="A92" s="30">
        <v>46045.0</v>
      </c>
      <c r="B92" s="3">
        <v>1029.5</v>
      </c>
      <c r="C92" s="3">
        <v>1038.66</v>
      </c>
      <c r="D92" s="32">
        <f t="shared" si="50"/>
        <v>1042.565</v>
      </c>
      <c r="E92" s="32">
        <f t="shared" si="51"/>
        <v>1038.336667</v>
      </c>
      <c r="F92" s="32">
        <f t="shared" si="52"/>
        <v>1038.855</v>
      </c>
      <c r="G92" s="32">
        <f t="shared" si="53"/>
        <v>1039.006</v>
      </c>
      <c r="H92" s="32">
        <f t="shared" si="54"/>
        <v>1039.085</v>
      </c>
      <c r="I92" s="32">
        <f t="shared" si="6"/>
        <v>1037.227143</v>
      </c>
      <c r="J92" s="37">
        <f t="shared" si="7"/>
        <v>1035.7225</v>
      </c>
      <c r="K92" s="32">
        <f t="shared" si="8"/>
        <v>1032.442222</v>
      </c>
      <c r="L92" s="32">
        <f t="shared" si="9"/>
        <v>1029.376</v>
      </c>
      <c r="M92" s="32">
        <f t="shared" si="10"/>
        <v>1026.87</v>
      </c>
      <c r="N92" s="32">
        <f t="shared" si="11"/>
        <v>1025.45</v>
      </c>
      <c r="O92" s="32">
        <f t="shared" si="12"/>
        <v>1024.887692</v>
      </c>
      <c r="P92" s="32">
        <f t="shared" si="13"/>
        <v>1023.652143</v>
      </c>
      <c r="Q92" s="32">
        <f t="shared" si="14"/>
        <v>1021.630667</v>
      </c>
      <c r="R92" s="4">
        <f t="shared" si="15"/>
        <v>1019.314375</v>
      </c>
      <c r="S92" s="4">
        <f t="shared" si="16"/>
        <v>1017.118824</v>
      </c>
      <c r="T92" s="4">
        <f t="shared" si="17"/>
        <v>1014.611667</v>
      </c>
      <c r="U92" s="4">
        <f t="shared" si="18"/>
        <v>1012.001579</v>
      </c>
      <c r="V92" s="4">
        <f t="shared" si="19"/>
        <v>1009.776</v>
      </c>
    </row>
    <row r="93">
      <c r="A93" s="30">
        <v>46049.0</v>
      </c>
      <c r="B93" s="3">
        <v>1053.15</v>
      </c>
      <c r="C93" s="3">
        <v>1044.17</v>
      </c>
      <c r="D93" s="32">
        <f t="shared" si="50"/>
        <v>1041.415</v>
      </c>
      <c r="E93" s="32">
        <f t="shared" si="51"/>
        <v>1043.1</v>
      </c>
      <c r="F93" s="32">
        <f t="shared" si="52"/>
        <v>1039.795</v>
      </c>
      <c r="G93" s="32">
        <f t="shared" si="53"/>
        <v>1039.918</v>
      </c>
      <c r="H93" s="32">
        <f t="shared" si="54"/>
        <v>1039.866667</v>
      </c>
      <c r="I93" s="32">
        <f t="shared" si="6"/>
        <v>1039.811429</v>
      </c>
      <c r="J93" s="37">
        <f t="shared" si="7"/>
        <v>1038.095</v>
      </c>
      <c r="K93" s="32">
        <f t="shared" si="8"/>
        <v>1036.661111</v>
      </c>
      <c r="L93" s="32">
        <f t="shared" si="9"/>
        <v>1033.615</v>
      </c>
      <c r="M93" s="32">
        <f t="shared" si="10"/>
        <v>1030.720909</v>
      </c>
      <c r="N93" s="32">
        <f t="shared" si="11"/>
        <v>1028.311667</v>
      </c>
      <c r="O93" s="32">
        <f t="shared" si="12"/>
        <v>1026.89</v>
      </c>
      <c r="P93" s="32">
        <f t="shared" si="13"/>
        <v>1026.265</v>
      </c>
      <c r="Q93" s="32">
        <f t="shared" si="14"/>
        <v>1025.02</v>
      </c>
      <c r="R93" s="4">
        <f t="shared" si="15"/>
        <v>1023.039375</v>
      </c>
      <c r="S93" s="4">
        <f t="shared" si="16"/>
        <v>1020.776471</v>
      </c>
      <c r="T93" s="4">
        <f t="shared" si="17"/>
        <v>1018.621667</v>
      </c>
      <c r="U93" s="4">
        <f t="shared" si="18"/>
        <v>1016.167368</v>
      </c>
      <c r="V93" s="4">
        <f t="shared" si="19"/>
        <v>1013.61</v>
      </c>
    </row>
    <row r="94">
      <c r="A94" s="30">
        <v>46050.0</v>
      </c>
      <c r="B94" s="3">
        <v>1063.5</v>
      </c>
      <c r="C94" s="3">
        <v>1058.01</v>
      </c>
      <c r="D94" s="32">
        <f t="shared" si="50"/>
        <v>1051.09</v>
      </c>
      <c r="E94" s="32">
        <f t="shared" si="51"/>
        <v>1046.946667</v>
      </c>
      <c r="F94" s="32">
        <f t="shared" si="52"/>
        <v>1046.8275</v>
      </c>
      <c r="G94" s="32">
        <f t="shared" si="53"/>
        <v>1043.438</v>
      </c>
      <c r="H94" s="32">
        <f t="shared" si="54"/>
        <v>1042.933333</v>
      </c>
      <c r="I94" s="32">
        <f t="shared" si="6"/>
        <v>1042.458571</v>
      </c>
      <c r="J94" s="37">
        <f t="shared" si="7"/>
        <v>1042.08625</v>
      </c>
      <c r="K94" s="32">
        <f t="shared" si="8"/>
        <v>1040.307778</v>
      </c>
      <c r="L94" s="32">
        <f t="shared" si="9"/>
        <v>1038.796</v>
      </c>
      <c r="M94" s="32">
        <f t="shared" si="10"/>
        <v>1035.832727</v>
      </c>
      <c r="N94" s="32">
        <f t="shared" si="11"/>
        <v>1032.995</v>
      </c>
      <c r="O94" s="32">
        <f t="shared" si="12"/>
        <v>1030.596154</v>
      </c>
      <c r="P94" s="32">
        <f t="shared" si="13"/>
        <v>1029.112857</v>
      </c>
      <c r="Q94" s="32">
        <f t="shared" si="14"/>
        <v>1028.381333</v>
      </c>
      <c r="R94" s="4">
        <f t="shared" si="15"/>
        <v>1027.081875</v>
      </c>
      <c r="S94" s="4">
        <f t="shared" si="16"/>
        <v>1025.096471</v>
      </c>
      <c r="T94" s="4">
        <f t="shared" si="17"/>
        <v>1022.845</v>
      </c>
      <c r="U94" s="4">
        <f t="shared" si="18"/>
        <v>1020.694737</v>
      </c>
      <c r="V94" s="4">
        <f t="shared" si="19"/>
        <v>1018.2595</v>
      </c>
    </row>
    <row r="95">
      <c r="A95" s="30">
        <v>46051.0</v>
      </c>
      <c r="B95" s="3">
        <v>1066.2</v>
      </c>
      <c r="C95" s="3">
        <v>1069.33</v>
      </c>
      <c r="D95" s="32">
        <f t="shared" si="50"/>
        <v>1063.67</v>
      </c>
      <c r="E95" s="32">
        <f t="shared" si="51"/>
        <v>1057.17</v>
      </c>
      <c r="F95" s="32">
        <f t="shared" si="52"/>
        <v>1052.5425</v>
      </c>
      <c r="G95" s="32">
        <f t="shared" si="53"/>
        <v>1051.328</v>
      </c>
      <c r="H95" s="32">
        <f t="shared" si="54"/>
        <v>1047.753333</v>
      </c>
      <c r="I95" s="32">
        <f t="shared" si="6"/>
        <v>1046.704286</v>
      </c>
      <c r="J95" s="37">
        <f t="shared" si="7"/>
        <v>1045.8175</v>
      </c>
      <c r="K95" s="32">
        <f t="shared" si="8"/>
        <v>1045.113333</v>
      </c>
      <c r="L95" s="32">
        <f t="shared" si="9"/>
        <v>1043.21</v>
      </c>
      <c r="M95" s="32">
        <f t="shared" si="10"/>
        <v>1041.571818</v>
      </c>
      <c r="N95" s="32">
        <f t="shared" si="11"/>
        <v>1038.624167</v>
      </c>
      <c r="O95" s="32">
        <f t="shared" si="12"/>
        <v>1035.79</v>
      </c>
      <c r="P95" s="32">
        <f t="shared" si="13"/>
        <v>1033.362857</v>
      </c>
      <c r="Q95" s="32">
        <f t="shared" si="14"/>
        <v>1031.794</v>
      </c>
      <c r="R95" s="4">
        <f t="shared" si="15"/>
        <v>1030.940625</v>
      </c>
      <c r="S95" s="4">
        <f t="shared" si="16"/>
        <v>1029.567059</v>
      </c>
      <c r="T95" s="4">
        <f t="shared" si="17"/>
        <v>1027.553889</v>
      </c>
      <c r="U95" s="4">
        <f t="shared" si="18"/>
        <v>1025.291579</v>
      </c>
      <c r="V95" s="4">
        <f t="shared" si="19"/>
        <v>1023.1265</v>
      </c>
    </row>
    <row r="96">
      <c r="A96" s="30">
        <v>46052.0</v>
      </c>
      <c r="B96" s="3">
        <v>1077.15</v>
      </c>
      <c r="C96" s="3">
        <v>1074.85</v>
      </c>
      <c r="D96" s="155">
        <f>SUM(C95:C96)/2</f>
        <v>1072.09</v>
      </c>
      <c r="E96" s="123">
        <f>SUM(C94:C96)/3</f>
        <v>1067.396667</v>
      </c>
      <c r="F96" s="100">
        <f>SUM(C93:C96)/4</f>
        <v>1061.59</v>
      </c>
      <c r="G96" s="100">
        <f>SUM(C92:C96)/5</f>
        <v>1057.004</v>
      </c>
      <c r="H96" s="122">
        <f>SUM(C91:C96)/6</f>
        <v>1055.248333</v>
      </c>
      <c r="I96" s="100">
        <f t="shared" si="6"/>
        <v>1051.624286</v>
      </c>
      <c r="J96" s="134">
        <f t="shared" si="7"/>
        <v>1050.2225</v>
      </c>
      <c r="K96" s="124">
        <f t="shared" si="8"/>
        <v>1049.043333</v>
      </c>
      <c r="L96" s="272">
        <f t="shared" si="9"/>
        <v>1048.087</v>
      </c>
      <c r="M96" s="105">
        <f t="shared" si="10"/>
        <v>1046.086364</v>
      </c>
      <c r="N96" s="156">
        <f t="shared" si="11"/>
        <v>1044.345</v>
      </c>
      <c r="O96" s="108">
        <f t="shared" si="12"/>
        <v>1041.410769</v>
      </c>
      <c r="P96" s="109">
        <f t="shared" si="13"/>
        <v>1038.58</v>
      </c>
      <c r="Q96" s="111">
        <f t="shared" si="14"/>
        <v>1036.128667</v>
      </c>
      <c r="R96" s="242">
        <f t="shared" si="15"/>
        <v>1034.485</v>
      </c>
      <c r="S96" s="273">
        <f t="shared" si="16"/>
        <v>1033.523529</v>
      </c>
      <c r="T96" s="210">
        <f t="shared" si="17"/>
        <v>1032.082778</v>
      </c>
      <c r="U96" s="240">
        <f t="shared" si="18"/>
        <v>1030.043158</v>
      </c>
      <c r="V96" s="222">
        <f t="shared" si="19"/>
        <v>1027.7695</v>
      </c>
    </row>
    <row r="97">
      <c r="A97" s="30">
        <v>46054.0</v>
      </c>
      <c r="B97" s="3">
        <v>1018.2</v>
      </c>
      <c r="C97" s="3">
        <v>1037.86</v>
      </c>
      <c r="D97" s="32">
        <f t="shared" ref="D97:D108" si="55">SUM(C96:C97)/2</f>
        <v>1056.355</v>
      </c>
      <c r="E97" s="32">
        <f t="shared" ref="E97:E108" si="56">SUM(C95:C97)/3</f>
        <v>1060.68</v>
      </c>
      <c r="F97" s="32">
        <f t="shared" ref="F97:F108" si="57">SUM(C94:C97)/4</f>
        <v>1060.0125</v>
      </c>
      <c r="G97" s="32">
        <f t="shared" ref="G97:G108" si="58">SUM(C93:C97)/5</f>
        <v>1056.844</v>
      </c>
      <c r="H97" s="32">
        <f t="shared" ref="H97:H108" si="59">SUM(C92:C97)/6</f>
        <v>1053.813333</v>
      </c>
      <c r="I97" s="32">
        <f t="shared" si="6"/>
        <v>1052.764286</v>
      </c>
      <c r="J97" s="37">
        <f t="shared" si="7"/>
        <v>1049.90375</v>
      </c>
      <c r="K97" s="32">
        <f t="shared" si="8"/>
        <v>1048.848889</v>
      </c>
      <c r="L97" s="32">
        <f t="shared" si="9"/>
        <v>1047.925</v>
      </c>
      <c r="M97" s="32">
        <f t="shared" si="10"/>
        <v>1047.157273</v>
      </c>
      <c r="N97" s="32">
        <f t="shared" si="11"/>
        <v>1045.400833</v>
      </c>
      <c r="O97" s="32">
        <f t="shared" si="12"/>
        <v>1043.846154</v>
      </c>
      <c r="P97" s="32">
        <f t="shared" si="13"/>
        <v>1041.157143</v>
      </c>
      <c r="Q97" s="32">
        <f t="shared" si="14"/>
        <v>1038.532</v>
      </c>
      <c r="R97" s="4">
        <f t="shared" si="15"/>
        <v>1036.236875</v>
      </c>
      <c r="S97" s="4">
        <f t="shared" si="16"/>
        <v>1034.683529</v>
      </c>
      <c r="T97" s="4">
        <f t="shared" si="17"/>
        <v>1033.764444</v>
      </c>
      <c r="U97" s="4">
        <f t="shared" si="18"/>
        <v>1032.386842</v>
      </c>
      <c r="V97" s="4">
        <f t="shared" si="19"/>
        <v>1030.434</v>
      </c>
    </row>
    <row r="98">
      <c r="A98" s="30">
        <v>46055.0</v>
      </c>
      <c r="B98" s="3">
        <v>1028.7</v>
      </c>
      <c r="C98" s="3">
        <v>1012.47</v>
      </c>
      <c r="D98" s="32">
        <f t="shared" si="55"/>
        <v>1025.165</v>
      </c>
      <c r="E98" s="32">
        <f t="shared" si="56"/>
        <v>1041.726667</v>
      </c>
      <c r="F98" s="32">
        <f t="shared" si="57"/>
        <v>1048.6275</v>
      </c>
      <c r="G98" s="32">
        <f t="shared" si="58"/>
        <v>1050.504</v>
      </c>
      <c r="H98" s="32">
        <f t="shared" si="59"/>
        <v>1049.448333</v>
      </c>
      <c r="I98" s="32">
        <f t="shared" si="6"/>
        <v>1047.907143</v>
      </c>
      <c r="J98" s="37">
        <f t="shared" si="7"/>
        <v>1047.7275</v>
      </c>
      <c r="K98" s="32">
        <f t="shared" si="8"/>
        <v>1045.744444</v>
      </c>
      <c r="L98" s="32">
        <f t="shared" si="9"/>
        <v>1045.211</v>
      </c>
      <c r="M98" s="32">
        <f t="shared" si="10"/>
        <v>1044.701818</v>
      </c>
      <c r="N98" s="32">
        <f t="shared" si="11"/>
        <v>1044.266667</v>
      </c>
      <c r="O98" s="32">
        <f t="shared" si="12"/>
        <v>1042.867692</v>
      </c>
      <c r="P98" s="32">
        <f t="shared" si="13"/>
        <v>1041.605</v>
      </c>
      <c r="Q98" s="32">
        <f t="shared" si="14"/>
        <v>1039.244667</v>
      </c>
      <c r="R98" s="4">
        <f t="shared" si="15"/>
        <v>1036.903125</v>
      </c>
      <c r="S98" s="4">
        <f t="shared" si="16"/>
        <v>1034.838824</v>
      </c>
      <c r="T98" s="4">
        <f t="shared" si="17"/>
        <v>1033.449444</v>
      </c>
      <c r="U98" s="4">
        <f t="shared" si="18"/>
        <v>1032.643684</v>
      </c>
      <c r="V98" s="4">
        <f t="shared" si="19"/>
        <v>1031.391</v>
      </c>
    </row>
    <row r="99">
      <c r="A99" s="30">
        <v>46056.0</v>
      </c>
      <c r="B99" s="3">
        <v>1064.2</v>
      </c>
      <c r="C99" s="3">
        <v>1060.86</v>
      </c>
      <c r="D99" s="32">
        <f t="shared" si="55"/>
        <v>1036.665</v>
      </c>
      <c r="E99" s="32">
        <f t="shared" si="56"/>
        <v>1037.063333</v>
      </c>
      <c r="F99" s="32">
        <f t="shared" si="57"/>
        <v>1046.51</v>
      </c>
      <c r="G99" s="32">
        <f t="shared" si="58"/>
        <v>1051.074</v>
      </c>
      <c r="H99" s="32">
        <f t="shared" si="59"/>
        <v>1052.23</v>
      </c>
      <c r="I99" s="32">
        <f t="shared" si="6"/>
        <v>1051.078571</v>
      </c>
      <c r="J99" s="37">
        <f t="shared" si="7"/>
        <v>1049.52625</v>
      </c>
      <c r="K99" s="32">
        <f t="shared" si="8"/>
        <v>1049.186667</v>
      </c>
      <c r="L99" s="32">
        <f t="shared" si="9"/>
        <v>1047.256</v>
      </c>
      <c r="M99" s="32">
        <f t="shared" si="10"/>
        <v>1046.633636</v>
      </c>
      <c r="N99" s="32">
        <f t="shared" si="11"/>
        <v>1046.048333</v>
      </c>
      <c r="O99" s="32">
        <f t="shared" si="12"/>
        <v>1045.543077</v>
      </c>
      <c r="P99" s="32">
        <f t="shared" si="13"/>
        <v>1044.152857</v>
      </c>
      <c r="Q99" s="32">
        <f t="shared" si="14"/>
        <v>1042.888667</v>
      </c>
      <c r="R99" s="4">
        <f t="shared" si="15"/>
        <v>1040.595625</v>
      </c>
      <c r="S99" s="4">
        <f t="shared" si="16"/>
        <v>1038.312353</v>
      </c>
      <c r="T99" s="4">
        <f t="shared" si="17"/>
        <v>1036.284444</v>
      </c>
      <c r="U99" s="4">
        <f t="shared" si="18"/>
        <v>1034.892105</v>
      </c>
      <c r="V99" s="4">
        <f t="shared" si="19"/>
        <v>1034.0545</v>
      </c>
    </row>
    <row r="100">
      <c r="A100" s="30">
        <v>46057.0</v>
      </c>
      <c r="B100" s="3">
        <v>1068.2</v>
      </c>
      <c r="C100" s="3">
        <v>1068.3</v>
      </c>
      <c r="D100" s="32">
        <f t="shared" si="55"/>
        <v>1064.58</v>
      </c>
      <c r="E100" s="32">
        <f t="shared" si="56"/>
        <v>1047.21</v>
      </c>
      <c r="F100" s="32">
        <f t="shared" si="57"/>
        <v>1044.8725</v>
      </c>
      <c r="G100" s="32">
        <f t="shared" si="58"/>
        <v>1050.868</v>
      </c>
      <c r="H100" s="32">
        <f t="shared" si="59"/>
        <v>1053.945</v>
      </c>
      <c r="I100" s="32">
        <f t="shared" si="6"/>
        <v>1054.525714</v>
      </c>
      <c r="J100" s="37">
        <f t="shared" si="7"/>
        <v>1053.23125</v>
      </c>
      <c r="K100" s="32">
        <f t="shared" si="8"/>
        <v>1051.612222</v>
      </c>
      <c r="L100" s="32">
        <f t="shared" si="9"/>
        <v>1051.098</v>
      </c>
      <c r="M100" s="32">
        <f t="shared" si="10"/>
        <v>1049.169091</v>
      </c>
      <c r="N100" s="32">
        <f t="shared" si="11"/>
        <v>1048.439167</v>
      </c>
      <c r="O100" s="32">
        <f t="shared" si="12"/>
        <v>1047.76</v>
      </c>
      <c r="P100" s="32">
        <f t="shared" si="13"/>
        <v>1047.168571</v>
      </c>
      <c r="Q100" s="32">
        <f t="shared" si="14"/>
        <v>1045.762667</v>
      </c>
      <c r="R100" s="4">
        <f t="shared" si="15"/>
        <v>1044.476875</v>
      </c>
      <c r="S100" s="4">
        <f t="shared" si="16"/>
        <v>1042.225294</v>
      </c>
      <c r="T100" s="4">
        <f t="shared" si="17"/>
        <v>1039.978333</v>
      </c>
      <c r="U100" s="4">
        <f t="shared" si="18"/>
        <v>1037.969474</v>
      </c>
      <c r="V100" s="4">
        <f t="shared" si="19"/>
        <v>1036.5625</v>
      </c>
    </row>
    <row r="101">
      <c r="A101" s="30">
        <v>46058.0</v>
      </c>
      <c r="B101" s="3">
        <v>1073.5</v>
      </c>
      <c r="C101" s="3">
        <v>1073.98</v>
      </c>
      <c r="D101" s="32">
        <f t="shared" si="55"/>
        <v>1071.14</v>
      </c>
      <c r="E101" s="32">
        <f t="shared" si="56"/>
        <v>1067.713333</v>
      </c>
      <c r="F101" s="32">
        <f t="shared" si="57"/>
        <v>1053.9025</v>
      </c>
      <c r="G101" s="32">
        <f t="shared" si="58"/>
        <v>1050.694</v>
      </c>
      <c r="H101" s="32">
        <f t="shared" si="59"/>
        <v>1054.72</v>
      </c>
      <c r="I101" s="32">
        <f t="shared" si="6"/>
        <v>1056.807143</v>
      </c>
      <c r="J101" s="37">
        <f t="shared" si="7"/>
        <v>1056.9575</v>
      </c>
      <c r="K101" s="32">
        <f t="shared" si="8"/>
        <v>1055.536667</v>
      </c>
      <c r="L101" s="32">
        <f t="shared" si="9"/>
        <v>1053.849</v>
      </c>
      <c r="M101" s="32">
        <f t="shared" si="10"/>
        <v>1053.178182</v>
      </c>
      <c r="N101" s="32">
        <f t="shared" si="11"/>
        <v>1051.236667</v>
      </c>
      <c r="O101" s="32">
        <f t="shared" si="12"/>
        <v>1050.403846</v>
      </c>
      <c r="P101" s="32">
        <f t="shared" si="13"/>
        <v>1049.632857</v>
      </c>
      <c r="Q101" s="32">
        <f t="shared" si="14"/>
        <v>1048.956</v>
      </c>
      <c r="R101" s="4">
        <f t="shared" si="15"/>
        <v>1047.52625</v>
      </c>
      <c r="S101" s="4">
        <f t="shared" si="16"/>
        <v>1046.212353</v>
      </c>
      <c r="T101" s="4">
        <f t="shared" si="17"/>
        <v>1043.989444</v>
      </c>
      <c r="U101" s="4">
        <f t="shared" si="18"/>
        <v>1041.767895</v>
      </c>
      <c r="V101" s="4">
        <f t="shared" si="19"/>
        <v>1039.77</v>
      </c>
    </row>
    <row r="102">
      <c r="A102" s="30">
        <v>46059.0</v>
      </c>
      <c r="B102" s="3">
        <v>1066.4</v>
      </c>
      <c r="C102" s="3">
        <v>1061.27</v>
      </c>
      <c r="D102" s="32">
        <f t="shared" si="55"/>
        <v>1067.625</v>
      </c>
      <c r="E102" s="32">
        <f t="shared" si="56"/>
        <v>1067.85</v>
      </c>
      <c r="F102" s="32">
        <f t="shared" si="57"/>
        <v>1066.1025</v>
      </c>
      <c r="G102" s="32">
        <f t="shared" si="58"/>
        <v>1055.376</v>
      </c>
      <c r="H102" s="32">
        <f t="shared" si="59"/>
        <v>1052.456667</v>
      </c>
      <c r="I102" s="32">
        <f t="shared" si="6"/>
        <v>1055.655714</v>
      </c>
      <c r="J102" s="37">
        <f t="shared" si="7"/>
        <v>1057.365</v>
      </c>
      <c r="K102" s="32">
        <f t="shared" si="8"/>
        <v>1057.436667</v>
      </c>
      <c r="L102" s="32">
        <f t="shared" si="9"/>
        <v>1056.11</v>
      </c>
      <c r="M102" s="32">
        <f t="shared" si="10"/>
        <v>1054.523636</v>
      </c>
      <c r="N102" s="32">
        <f t="shared" si="11"/>
        <v>1053.8525</v>
      </c>
      <c r="O102" s="32">
        <f t="shared" si="12"/>
        <v>1052.008462</v>
      </c>
      <c r="P102" s="32">
        <f t="shared" si="13"/>
        <v>1051.18</v>
      </c>
      <c r="Q102" s="32">
        <f t="shared" si="14"/>
        <v>1050.408667</v>
      </c>
      <c r="R102" s="4">
        <f t="shared" si="15"/>
        <v>1049.725625</v>
      </c>
      <c r="S102" s="4">
        <f t="shared" si="16"/>
        <v>1048.334706</v>
      </c>
      <c r="T102" s="4">
        <f t="shared" si="17"/>
        <v>1047.048889</v>
      </c>
      <c r="U102" s="4">
        <f t="shared" si="18"/>
        <v>1044.898947</v>
      </c>
      <c r="V102" s="4">
        <f t="shared" si="19"/>
        <v>1042.743</v>
      </c>
    </row>
    <row r="103">
      <c r="A103" s="30">
        <v>46062.0</v>
      </c>
      <c r="B103" s="3">
        <v>1146.0</v>
      </c>
      <c r="C103" s="3">
        <v>1134.47</v>
      </c>
      <c r="D103" s="32">
        <f t="shared" si="55"/>
        <v>1097.87</v>
      </c>
      <c r="E103" s="32">
        <f t="shared" si="56"/>
        <v>1089.906667</v>
      </c>
      <c r="F103" s="32">
        <f t="shared" si="57"/>
        <v>1084.505</v>
      </c>
      <c r="G103" s="32">
        <f t="shared" si="58"/>
        <v>1079.776</v>
      </c>
      <c r="H103" s="32">
        <f t="shared" si="59"/>
        <v>1068.558333</v>
      </c>
      <c r="I103" s="32">
        <f t="shared" si="6"/>
        <v>1064.172857</v>
      </c>
      <c r="J103" s="37">
        <f t="shared" si="7"/>
        <v>1065.5075</v>
      </c>
      <c r="K103" s="32">
        <f t="shared" si="8"/>
        <v>1065.932222</v>
      </c>
      <c r="L103" s="32">
        <f t="shared" si="9"/>
        <v>1065.14</v>
      </c>
      <c r="M103" s="32">
        <f t="shared" si="10"/>
        <v>1063.233636</v>
      </c>
      <c r="N103" s="32">
        <f t="shared" si="11"/>
        <v>1061.185833</v>
      </c>
      <c r="O103" s="32">
        <f t="shared" si="12"/>
        <v>1060.053846</v>
      </c>
      <c r="P103" s="32">
        <f t="shared" si="13"/>
        <v>1057.898571</v>
      </c>
      <c r="Q103" s="32">
        <f t="shared" si="14"/>
        <v>1056.732667</v>
      </c>
      <c r="R103" s="4">
        <f t="shared" si="15"/>
        <v>1055.6625</v>
      </c>
      <c r="S103" s="4">
        <f t="shared" si="16"/>
        <v>1054.710588</v>
      </c>
      <c r="T103" s="4">
        <f t="shared" si="17"/>
        <v>1053.12</v>
      </c>
      <c r="U103" s="4">
        <f t="shared" si="18"/>
        <v>1051.65</v>
      </c>
      <c r="V103" s="4">
        <f t="shared" si="19"/>
        <v>1049.3775</v>
      </c>
    </row>
    <row r="104">
      <c r="A104" s="30">
        <v>46063.0</v>
      </c>
      <c r="B104" s="3">
        <v>1144.1</v>
      </c>
      <c r="C104" s="3">
        <v>1143.87</v>
      </c>
      <c r="D104" s="32">
        <f t="shared" si="55"/>
        <v>1139.17</v>
      </c>
      <c r="E104" s="32">
        <f t="shared" si="56"/>
        <v>1113.203333</v>
      </c>
      <c r="F104" s="32">
        <f t="shared" si="57"/>
        <v>1103.3975</v>
      </c>
      <c r="G104" s="32">
        <f t="shared" si="58"/>
        <v>1096.378</v>
      </c>
      <c r="H104" s="32">
        <f t="shared" si="59"/>
        <v>1090.458333</v>
      </c>
      <c r="I104" s="32">
        <f t="shared" si="6"/>
        <v>1079.317143</v>
      </c>
      <c r="J104" s="37">
        <f t="shared" si="7"/>
        <v>1074.135</v>
      </c>
      <c r="K104" s="32">
        <f t="shared" si="8"/>
        <v>1074.214444</v>
      </c>
      <c r="L104" s="32">
        <f t="shared" si="9"/>
        <v>1073.726</v>
      </c>
      <c r="M104" s="32">
        <f t="shared" si="10"/>
        <v>1072.297273</v>
      </c>
      <c r="N104" s="32">
        <f t="shared" si="11"/>
        <v>1069.953333</v>
      </c>
      <c r="O104" s="32">
        <f t="shared" si="12"/>
        <v>1067.546154</v>
      </c>
      <c r="P104" s="32">
        <f t="shared" si="13"/>
        <v>1066.040714</v>
      </c>
      <c r="Q104" s="32">
        <f t="shared" si="14"/>
        <v>1063.63</v>
      </c>
      <c r="R104" s="4">
        <f t="shared" si="15"/>
        <v>1062.17875</v>
      </c>
      <c r="S104" s="4">
        <f t="shared" si="16"/>
        <v>1060.851176</v>
      </c>
      <c r="T104" s="4">
        <f t="shared" si="17"/>
        <v>1059.663889</v>
      </c>
      <c r="U104" s="4">
        <f t="shared" si="18"/>
        <v>1057.896316</v>
      </c>
      <c r="V104" s="4">
        <f t="shared" si="19"/>
        <v>1056.261</v>
      </c>
    </row>
    <row r="105">
      <c r="A105" s="30">
        <v>46064.0</v>
      </c>
      <c r="B105" s="3">
        <v>1182.9</v>
      </c>
      <c r="C105" s="3">
        <v>1173.33</v>
      </c>
      <c r="D105" s="32">
        <f t="shared" si="55"/>
        <v>1158.6</v>
      </c>
      <c r="E105" s="32">
        <f t="shared" si="56"/>
        <v>1150.556667</v>
      </c>
      <c r="F105" s="32">
        <f t="shared" si="57"/>
        <v>1128.235</v>
      </c>
      <c r="G105" s="32">
        <f t="shared" si="58"/>
        <v>1117.384</v>
      </c>
      <c r="H105" s="32">
        <f t="shared" si="59"/>
        <v>1109.203333</v>
      </c>
      <c r="I105" s="32">
        <f t="shared" si="6"/>
        <v>1102.297143</v>
      </c>
      <c r="J105" s="37">
        <f t="shared" si="7"/>
        <v>1091.06875</v>
      </c>
      <c r="K105" s="32">
        <f t="shared" si="8"/>
        <v>1085.156667</v>
      </c>
      <c r="L105" s="32">
        <f t="shared" si="9"/>
        <v>1084.126</v>
      </c>
      <c r="M105" s="32">
        <f t="shared" si="10"/>
        <v>1082.780909</v>
      </c>
      <c r="N105" s="32">
        <f t="shared" si="11"/>
        <v>1080.716667</v>
      </c>
      <c r="O105" s="32">
        <f t="shared" si="12"/>
        <v>1077.905385</v>
      </c>
      <c r="P105" s="32">
        <f t="shared" si="13"/>
        <v>1075.102143</v>
      </c>
      <c r="Q105" s="32">
        <f t="shared" si="14"/>
        <v>1073.193333</v>
      </c>
      <c r="R105" s="4">
        <f t="shared" si="15"/>
        <v>1070.48625</v>
      </c>
      <c r="S105" s="4">
        <f t="shared" si="16"/>
        <v>1068.717059</v>
      </c>
      <c r="T105" s="4">
        <f t="shared" si="17"/>
        <v>1067.1</v>
      </c>
      <c r="U105" s="4">
        <f t="shared" si="18"/>
        <v>1065.646316</v>
      </c>
      <c r="V105" s="4">
        <f t="shared" si="19"/>
        <v>1063.668</v>
      </c>
    </row>
    <row r="106">
      <c r="A106" s="30">
        <v>46065.0</v>
      </c>
      <c r="B106" s="3">
        <v>1192.4</v>
      </c>
      <c r="C106" s="3">
        <v>1193.66</v>
      </c>
      <c r="D106" s="32">
        <f t="shared" si="55"/>
        <v>1183.495</v>
      </c>
      <c r="E106" s="32">
        <f t="shared" si="56"/>
        <v>1170.286667</v>
      </c>
      <c r="F106" s="32">
        <f t="shared" si="57"/>
        <v>1161.3325</v>
      </c>
      <c r="G106" s="32">
        <f t="shared" si="58"/>
        <v>1141.32</v>
      </c>
      <c r="H106" s="32">
        <f t="shared" si="59"/>
        <v>1130.096667</v>
      </c>
      <c r="I106" s="32">
        <f t="shared" si="6"/>
        <v>1121.268571</v>
      </c>
      <c r="J106" s="37">
        <f t="shared" si="7"/>
        <v>1113.7175</v>
      </c>
      <c r="K106" s="32">
        <f t="shared" si="8"/>
        <v>1102.467778</v>
      </c>
      <c r="L106" s="32">
        <f t="shared" si="9"/>
        <v>1096.007</v>
      </c>
      <c r="M106" s="32">
        <f t="shared" si="10"/>
        <v>1094.083636</v>
      </c>
      <c r="N106" s="32">
        <f t="shared" si="11"/>
        <v>1092.020833</v>
      </c>
      <c r="O106" s="32">
        <f t="shared" si="12"/>
        <v>1089.404615</v>
      </c>
      <c r="P106" s="32">
        <f t="shared" si="13"/>
        <v>1086.173571</v>
      </c>
      <c r="Q106" s="32">
        <f t="shared" si="14"/>
        <v>1083.006</v>
      </c>
      <c r="R106" s="4">
        <f t="shared" si="15"/>
        <v>1080.7225</v>
      </c>
      <c r="S106" s="4">
        <f t="shared" si="16"/>
        <v>1077.731765</v>
      </c>
      <c r="T106" s="4">
        <f t="shared" si="17"/>
        <v>1075.658333</v>
      </c>
      <c r="U106" s="4">
        <f t="shared" si="18"/>
        <v>1073.761053</v>
      </c>
      <c r="V106" s="4">
        <f t="shared" si="19"/>
        <v>1072.047</v>
      </c>
    </row>
    <row r="107">
      <c r="A107" s="30">
        <v>46066.0</v>
      </c>
      <c r="B107" s="3">
        <v>1198.6</v>
      </c>
      <c r="C107" s="3">
        <v>1194.67</v>
      </c>
      <c r="D107" s="32">
        <f t="shared" si="55"/>
        <v>1194.165</v>
      </c>
      <c r="E107" s="32">
        <f t="shared" si="56"/>
        <v>1187.22</v>
      </c>
      <c r="F107" s="32">
        <f t="shared" si="57"/>
        <v>1176.3825</v>
      </c>
      <c r="G107" s="32">
        <f t="shared" si="58"/>
        <v>1168</v>
      </c>
      <c r="H107" s="32">
        <f t="shared" si="59"/>
        <v>1150.211667</v>
      </c>
      <c r="I107" s="32">
        <f t="shared" si="6"/>
        <v>1139.321429</v>
      </c>
      <c r="J107" s="37">
        <f t="shared" si="7"/>
        <v>1130.44375</v>
      </c>
      <c r="K107" s="32">
        <f t="shared" si="8"/>
        <v>1122.712222</v>
      </c>
      <c r="L107" s="32">
        <f t="shared" si="9"/>
        <v>1111.688</v>
      </c>
      <c r="M107" s="32">
        <f t="shared" si="10"/>
        <v>1104.976364</v>
      </c>
      <c r="N107" s="32">
        <f t="shared" si="11"/>
        <v>1102.465833</v>
      </c>
      <c r="O107" s="32">
        <f t="shared" si="12"/>
        <v>1099.916923</v>
      </c>
      <c r="P107" s="32">
        <f t="shared" si="13"/>
        <v>1096.923571</v>
      </c>
      <c r="Q107" s="32">
        <f t="shared" si="14"/>
        <v>1093.406667</v>
      </c>
      <c r="R107" s="4">
        <f t="shared" si="15"/>
        <v>1089.985</v>
      </c>
      <c r="S107" s="4">
        <f t="shared" si="16"/>
        <v>1087.425294</v>
      </c>
      <c r="T107" s="4">
        <f t="shared" si="17"/>
        <v>1084.228333</v>
      </c>
      <c r="U107" s="4">
        <f t="shared" si="18"/>
        <v>1081.922105</v>
      </c>
      <c r="V107" s="4">
        <f t="shared" si="19"/>
        <v>1079.8065</v>
      </c>
    </row>
    <row r="108">
      <c r="A108" s="30">
        <v>46069.0</v>
      </c>
      <c r="B108" s="3">
        <v>1208.1</v>
      </c>
      <c r="C108" s="3">
        <v>1194.69</v>
      </c>
      <c r="D108" s="32">
        <f t="shared" si="55"/>
        <v>1194.68</v>
      </c>
      <c r="E108" s="32">
        <f t="shared" si="56"/>
        <v>1194.34</v>
      </c>
      <c r="F108" s="32">
        <f t="shared" si="57"/>
        <v>1189.0875</v>
      </c>
      <c r="G108" s="32">
        <f t="shared" si="58"/>
        <v>1180.044</v>
      </c>
      <c r="H108" s="32">
        <f t="shared" si="59"/>
        <v>1172.448333</v>
      </c>
      <c r="I108" s="32">
        <f t="shared" si="6"/>
        <v>1156.565714</v>
      </c>
      <c r="J108" s="37">
        <f t="shared" si="7"/>
        <v>1146.2425</v>
      </c>
      <c r="K108" s="32">
        <f t="shared" si="8"/>
        <v>1137.582222</v>
      </c>
      <c r="L108" s="32">
        <f t="shared" si="9"/>
        <v>1129.91</v>
      </c>
      <c r="M108" s="32">
        <f t="shared" si="10"/>
        <v>1119.233636</v>
      </c>
      <c r="N108" s="32">
        <f t="shared" si="11"/>
        <v>1112.4525</v>
      </c>
      <c r="O108" s="32">
        <f t="shared" si="12"/>
        <v>1109.56</v>
      </c>
      <c r="P108" s="32">
        <f t="shared" si="13"/>
        <v>1106.686429</v>
      </c>
      <c r="Q108" s="32">
        <f t="shared" si="14"/>
        <v>1103.441333</v>
      </c>
      <c r="R108" s="4">
        <f t="shared" si="15"/>
        <v>1099.736875</v>
      </c>
      <c r="S108" s="4">
        <f t="shared" si="16"/>
        <v>1096.144118</v>
      </c>
      <c r="T108" s="4">
        <f t="shared" si="17"/>
        <v>1093.384444</v>
      </c>
      <c r="U108" s="4">
        <f t="shared" si="18"/>
        <v>1090.042105</v>
      </c>
      <c r="V108" s="4">
        <f t="shared" si="19"/>
        <v>1087.5605</v>
      </c>
    </row>
    <row r="109">
      <c r="A109" s="30">
        <v>46070.0</v>
      </c>
      <c r="B109" s="3">
        <v>1213.4</v>
      </c>
      <c r="C109" s="3">
        <v>1216.99</v>
      </c>
      <c r="D109" s="85">
        <f t="shared" ref="D109:D110" si="60">SUM(C108:C109)/2</f>
        <v>1205.84</v>
      </c>
      <c r="E109" s="68">
        <f t="shared" ref="E109:E110" si="61">SUM(C107:C109)/3</f>
        <v>1202.116667</v>
      </c>
      <c r="F109" s="78">
        <f t="shared" ref="F109:F110" si="62">SUM(C106:C109)/4</f>
        <v>1200.0025</v>
      </c>
      <c r="G109" s="203">
        <f t="shared" ref="G109:G110" si="63">SUM(C105:C109)/5</f>
        <v>1194.668</v>
      </c>
      <c r="H109" s="203">
        <f t="shared" ref="H109:H110" si="64">SUM(C104:C109)/6</f>
        <v>1186.201667</v>
      </c>
      <c r="I109" s="69">
        <f t="shared" si="6"/>
        <v>1178.811429</v>
      </c>
      <c r="J109" s="204">
        <f t="shared" si="7"/>
        <v>1164.11875</v>
      </c>
      <c r="K109" s="56">
        <f t="shared" si="8"/>
        <v>1154.103333</v>
      </c>
      <c r="L109" s="205">
        <f t="shared" si="9"/>
        <v>1145.523</v>
      </c>
      <c r="M109" s="90">
        <f t="shared" si="10"/>
        <v>1137.826364</v>
      </c>
      <c r="N109" s="206">
        <f t="shared" si="11"/>
        <v>1127.38</v>
      </c>
      <c r="O109" s="198">
        <f t="shared" si="12"/>
        <v>1120.493846</v>
      </c>
      <c r="P109" s="207">
        <f t="shared" si="13"/>
        <v>1117.233571</v>
      </c>
      <c r="Q109" s="208">
        <f t="shared" si="14"/>
        <v>1114.04</v>
      </c>
      <c r="R109" s="195">
        <f t="shared" si="15"/>
        <v>1110.538125</v>
      </c>
      <c r="S109" s="209">
        <f t="shared" si="16"/>
        <v>1106.634118</v>
      </c>
      <c r="T109" s="210">
        <f t="shared" si="17"/>
        <v>1102.857778</v>
      </c>
      <c r="U109" s="211">
        <f t="shared" si="18"/>
        <v>1099.89</v>
      </c>
      <c r="V109" s="212">
        <f t="shared" si="19"/>
        <v>1096.3895</v>
      </c>
    </row>
    <row r="110">
      <c r="A110" s="30">
        <v>46071.0</v>
      </c>
      <c r="B110" s="3">
        <v>1218.9</v>
      </c>
      <c r="C110" s="3">
        <v>1218.93</v>
      </c>
      <c r="D110" s="242">
        <f t="shared" si="60"/>
        <v>1217.96</v>
      </c>
      <c r="E110" s="276">
        <f t="shared" si="61"/>
        <v>1210.203333</v>
      </c>
      <c r="F110" s="273">
        <f t="shared" si="62"/>
        <v>1206.32</v>
      </c>
      <c r="G110" s="277">
        <f t="shared" si="63"/>
        <v>1203.788</v>
      </c>
      <c r="H110" s="219">
        <f t="shared" si="64"/>
        <v>1198.711667</v>
      </c>
      <c r="I110" s="195">
        <f t="shared" si="6"/>
        <v>1190.877143</v>
      </c>
      <c r="J110" s="220">
        <f t="shared" si="7"/>
        <v>1183.82625</v>
      </c>
      <c r="K110" s="220">
        <f t="shared" si="8"/>
        <v>1170.208889</v>
      </c>
      <c r="L110" s="220">
        <f t="shared" si="9"/>
        <v>1160.586</v>
      </c>
      <c r="M110" s="219">
        <f t="shared" si="10"/>
        <v>1152.196364</v>
      </c>
      <c r="N110" s="278">
        <f t="shared" si="11"/>
        <v>1144.585</v>
      </c>
      <c r="O110" s="273">
        <f t="shared" si="12"/>
        <v>1134.422308</v>
      </c>
      <c r="P110" s="279">
        <f t="shared" si="13"/>
        <v>1127.525</v>
      </c>
      <c r="Q110" s="242">
        <f t="shared" si="14"/>
        <v>1124.013333</v>
      </c>
      <c r="R110" s="276">
        <f t="shared" si="15"/>
        <v>1120.595625</v>
      </c>
      <c r="S110" s="112">
        <f t="shared" si="16"/>
        <v>1116.914118</v>
      </c>
      <c r="T110" s="110">
        <f t="shared" si="17"/>
        <v>1112.872778</v>
      </c>
      <c r="U110" s="139">
        <f t="shared" si="18"/>
        <v>1108.966842</v>
      </c>
      <c r="V110" s="109">
        <f t="shared" si="19"/>
        <v>1105.842</v>
      </c>
    </row>
    <row r="111">
      <c r="A111" s="30">
        <v>46072.0</v>
      </c>
      <c r="B111" s="3">
        <v>1205.7</v>
      </c>
      <c r="C111" s="3">
        <v>1211.52</v>
      </c>
      <c r="D111" s="32">
        <f t="shared" ref="D111:D119" si="65">SUM(C110:C111)/2</f>
        <v>1215.225</v>
      </c>
      <c r="E111" s="32">
        <f t="shared" ref="E111:E119" si="66">SUM(C109:C111)/3</f>
        <v>1215.813333</v>
      </c>
      <c r="F111" s="32">
        <f t="shared" ref="F111:F119" si="67">SUM(C108:C111)/4</f>
        <v>1210.5325</v>
      </c>
      <c r="G111" s="32">
        <f t="shared" ref="G111:G119" si="68">SUM(C107:C111)/5</f>
        <v>1207.36</v>
      </c>
      <c r="H111" s="32">
        <f t="shared" ref="H111:H119" si="69">SUM(C106:C111)/6</f>
        <v>1205.076667</v>
      </c>
      <c r="I111" s="32">
        <f t="shared" si="6"/>
        <v>1200.541429</v>
      </c>
      <c r="J111" s="37">
        <f t="shared" si="7"/>
        <v>1193.4575</v>
      </c>
      <c r="K111" s="32">
        <f t="shared" si="8"/>
        <v>1186.903333</v>
      </c>
      <c r="L111" s="32">
        <f t="shared" si="9"/>
        <v>1174.34</v>
      </c>
      <c r="M111" s="32">
        <f t="shared" si="10"/>
        <v>1165.216364</v>
      </c>
      <c r="N111" s="32">
        <f t="shared" si="11"/>
        <v>1157.14</v>
      </c>
      <c r="O111" s="32">
        <f t="shared" si="12"/>
        <v>1149.733846</v>
      </c>
      <c r="P111" s="32">
        <f t="shared" si="13"/>
        <v>1139.929286</v>
      </c>
      <c r="Q111" s="32">
        <f t="shared" si="14"/>
        <v>1133.124667</v>
      </c>
      <c r="R111" s="4">
        <f t="shared" si="15"/>
        <v>1129.4825</v>
      </c>
      <c r="S111" s="4">
        <f t="shared" si="16"/>
        <v>1125.944118</v>
      </c>
      <c r="T111" s="4">
        <f t="shared" si="17"/>
        <v>1122.17</v>
      </c>
      <c r="U111" s="4">
        <f t="shared" si="18"/>
        <v>1118.064737</v>
      </c>
      <c r="V111" s="4">
        <f t="shared" si="19"/>
        <v>1114.0945</v>
      </c>
    </row>
    <row r="112">
      <c r="A112" s="30">
        <v>46073.0</v>
      </c>
      <c r="B112" s="3">
        <v>1216.1</v>
      </c>
      <c r="C112" s="3">
        <v>1210.22</v>
      </c>
      <c r="D112" s="32">
        <f t="shared" si="65"/>
        <v>1210.87</v>
      </c>
      <c r="E112" s="32">
        <f t="shared" si="66"/>
        <v>1213.556667</v>
      </c>
      <c r="F112" s="32">
        <f t="shared" si="67"/>
        <v>1214.415</v>
      </c>
      <c r="G112" s="32">
        <f t="shared" si="68"/>
        <v>1210.47</v>
      </c>
      <c r="H112" s="32">
        <f t="shared" si="69"/>
        <v>1207.836667</v>
      </c>
      <c r="I112" s="32">
        <f t="shared" si="6"/>
        <v>1205.811429</v>
      </c>
      <c r="J112" s="37">
        <f t="shared" si="7"/>
        <v>1201.75125</v>
      </c>
      <c r="K112" s="32">
        <f t="shared" si="8"/>
        <v>1195.32</v>
      </c>
      <c r="L112" s="32">
        <f t="shared" si="9"/>
        <v>1189.235</v>
      </c>
      <c r="M112" s="32">
        <f t="shared" si="10"/>
        <v>1177.601818</v>
      </c>
      <c r="N112" s="32">
        <f t="shared" si="11"/>
        <v>1168.966667</v>
      </c>
      <c r="O112" s="32">
        <f t="shared" si="12"/>
        <v>1161.223077</v>
      </c>
      <c r="P112" s="32">
        <f t="shared" si="13"/>
        <v>1154.054286</v>
      </c>
      <c r="Q112" s="32">
        <f t="shared" si="14"/>
        <v>1144.615333</v>
      </c>
      <c r="R112" s="4">
        <f t="shared" si="15"/>
        <v>1137.943125</v>
      </c>
      <c r="S112" s="4">
        <f t="shared" si="16"/>
        <v>1134.231765</v>
      </c>
      <c r="T112" s="4">
        <f t="shared" si="17"/>
        <v>1130.626111</v>
      </c>
      <c r="U112" s="4">
        <f t="shared" si="18"/>
        <v>1126.804211</v>
      </c>
      <c r="V112" s="4">
        <f t="shared" si="19"/>
        <v>1122.6725</v>
      </c>
    </row>
    <row r="113">
      <c r="A113" s="30">
        <v>46076.0</v>
      </c>
      <c r="B113" s="3">
        <v>1227.8</v>
      </c>
      <c r="C113" s="3">
        <v>1225.65</v>
      </c>
      <c r="D113" s="32">
        <f t="shared" si="65"/>
        <v>1217.935</v>
      </c>
      <c r="E113" s="32">
        <f t="shared" si="66"/>
        <v>1215.796667</v>
      </c>
      <c r="F113" s="32">
        <f t="shared" si="67"/>
        <v>1216.58</v>
      </c>
      <c r="G113" s="32">
        <f t="shared" si="68"/>
        <v>1216.662</v>
      </c>
      <c r="H113" s="32">
        <f t="shared" si="69"/>
        <v>1213</v>
      </c>
      <c r="I113" s="32">
        <f t="shared" si="6"/>
        <v>1210.381429</v>
      </c>
      <c r="J113" s="37">
        <f t="shared" si="7"/>
        <v>1208.29125</v>
      </c>
      <c r="K113" s="32">
        <f t="shared" si="8"/>
        <v>1204.406667</v>
      </c>
      <c r="L113" s="32">
        <f t="shared" si="9"/>
        <v>1198.353</v>
      </c>
      <c r="M113" s="32">
        <f t="shared" si="10"/>
        <v>1192.545455</v>
      </c>
      <c r="N113" s="32">
        <f t="shared" si="11"/>
        <v>1181.605833</v>
      </c>
      <c r="O113" s="32">
        <f t="shared" si="12"/>
        <v>1173.326923</v>
      </c>
      <c r="P113" s="32">
        <f t="shared" si="13"/>
        <v>1165.825</v>
      </c>
      <c r="Q113" s="32">
        <f t="shared" si="14"/>
        <v>1158.827333</v>
      </c>
      <c r="R113" s="4">
        <f t="shared" si="15"/>
        <v>1149.68</v>
      </c>
      <c r="S113" s="4">
        <f t="shared" si="16"/>
        <v>1143.102353</v>
      </c>
      <c r="T113" s="4">
        <f t="shared" si="17"/>
        <v>1139.310556</v>
      </c>
      <c r="U113" s="4">
        <f t="shared" si="18"/>
        <v>1135.627368</v>
      </c>
      <c r="V113" s="4">
        <f t="shared" si="19"/>
        <v>1131.7465</v>
      </c>
    </row>
    <row r="114">
      <c r="A114" s="30">
        <v>46077.0</v>
      </c>
      <c r="B114" s="3">
        <v>1223.3</v>
      </c>
      <c r="C114" s="3">
        <v>1225.16</v>
      </c>
      <c r="D114" s="32">
        <f t="shared" si="65"/>
        <v>1225.405</v>
      </c>
      <c r="E114" s="32">
        <f t="shared" si="66"/>
        <v>1220.343333</v>
      </c>
      <c r="F114" s="32">
        <f t="shared" si="67"/>
        <v>1218.1375</v>
      </c>
      <c r="G114" s="32">
        <f t="shared" si="68"/>
        <v>1218.296</v>
      </c>
      <c r="H114" s="32">
        <f t="shared" si="69"/>
        <v>1218.078333</v>
      </c>
      <c r="I114" s="32">
        <f t="shared" si="6"/>
        <v>1214.737143</v>
      </c>
      <c r="J114" s="37">
        <f t="shared" si="7"/>
        <v>1212.22875</v>
      </c>
      <c r="K114" s="32">
        <f t="shared" si="8"/>
        <v>1210.165556</v>
      </c>
      <c r="L114" s="32">
        <f t="shared" si="9"/>
        <v>1206.482</v>
      </c>
      <c r="M114" s="32">
        <f t="shared" si="10"/>
        <v>1200.79</v>
      </c>
      <c r="N114" s="32">
        <f t="shared" si="11"/>
        <v>1195.263333</v>
      </c>
      <c r="O114" s="32">
        <f t="shared" si="12"/>
        <v>1184.956154</v>
      </c>
      <c r="P114" s="32">
        <f t="shared" si="13"/>
        <v>1177.029286</v>
      </c>
      <c r="Q114" s="32">
        <f t="shared" si="14"/>
        <v>1169.780667</v>
      </c>
      <c r="R114" s="4">
        <f t="shared" si="15"/>
        <v>1162.973125</v>
      </c>
      <c r="S114" s="4">
        <f t="shared" si="16"/>
        <v>1154.12</v>
      </c>
      <c r="T114" s="4">
        <f t="shared" si="17"/>
        <v>1147.661111</v>
      </c>
      <c r="U114" s="4">
        <f t="shared" si="18"/>
        <v>1143.828947</v>
      </c>
      <c r="V114" s="4">
        <f t="shared" si="19"/>
        <v>1140.104</v>
      </c>
    </row>
    <row r="115">
      <c r="A115" s="30">
        <v>46078.0</v>
      </c>
      <c r="B115" s="3">
        <v>1200.1</v>
      </c>
      <c r="C115" s="3">
        <v>1205.52</v>
      </c>
      <c r="D115" s="32">
        <f t="shared" si="65"/>
        <v>1215.34</v>
      </c>
      <c r="E115" s="32">
        <f t="shared" si="66"/>
        <v>1218.776667</v>
      </c>
      <c r="F115" s="32">
        <f t="shared" si="67"/>
        <v>1216.6375</v>
      </c>
      <c r="G115" s="32">
        <f t="shared" si="68"/>
        <v>1215.614</v>
      </c>
      <c r="H115" s="32">
        <f t="shared" si="69"/>
        <v>1216.166667</v>
      </c>
      <c r="I115" s="32">
        <f t="shared" si="6"/>
        <v>1216.284286</v>
      </c>
      <c r="J115" s="37">
        <f t="shared" si="7"/>
        <v>1213.585</v>
      </c>
      <c r="K115" s="32">
        <f t="shared" si="8"/>
        <v>1211.483333</v>
      </c>
      <c r="L115" s="32">
        <f t="shared" si="9"/>
        <v>1209.701</v>
      </c>
      <c r="M115" s="32">
        <f t="shared" si="10"/>
        <v>1206.394545</v>
      </c>
      <c r="N115" s="32">
        <f t="shared" si="11"/>
        <v>1201.184167</v>
      </c>
      <c r="O115" s="32">
        <f t="shared" si="12"/>
        <v>1196.052308</v>
      </c>
      <c r="P115" s="32">
        <f t="shared" si="13"/>
        <v>1186.425</v>
      </c>
      <c r="Q115" s="32">
        <f t="shared" si="14"/>
        <v>1178.928667</v>
      </c>
      <c r="R115" s="4">
        <f t="shared" si="15"/>
        <v>1172.014375</v>
      </c>
      <c r="S115" s="4">
        <f t="shared" si="16"/>
        <v>1165.475882</v>
      </c>
      <c r="T115" s="4">
        <f t="shared" si="17"/>
        <v>1156.975556</v>
      </c>
      <c r="U115" s="4">
        <f t="shared" si="18"/>
        <v>1150.706316</v>
      </c>
      <c r="V115" s="4">
        <f t="shared" si="19"/>
        <v>1146.9135</v>
      </c>
    </row>
    <row r="116">
      <c r="A116" s="30">
        <v>46079.0</v>
      </c>
      <c r="B116" s="3">
        <v>1209.5</v>
      </c>
      <c r="C116" s="3">
        <v>1200.89</v>
      </c>
      <c r="D116" s="32">
        <f t="shared" si="65"/>
        <v>1203.205</v>
      </c>
      <c r="E116" s="32">
        <f t="shared" si="66"/>
        <v>1210.523333</v>
      </c>
      <c r="F116" s="32">
        <f t="shared" si="67"/>
        <v>1214.305</v>
      </c>
      <c r="G116" s="32">
        <f t="shared" si="68"/>
        <v>1213.488</v>
      </c>
      <c r="H116" s="32">
        <f t="shared" si="69"/>
        <v>1213.16</v>
      </c>
      <c r="I116" s="32">
        <f t="shared" si="6"/>
        <v>1213.984286</v>
      </c>
      <c r="J116" s="37">
        <f t="shared" si="7"/>
        <v>1214.36</v>
      </c>
      <c r="K116" s="32">
        <f t="shared" si="8"/>
        <v>1212.174444</v>
      </c>
      <c r="L116" s="32">
        <f t="shared" si="9"/>
        <v>1210.424</v>
      </c>
      <c r="M116" s="32">
        <f t="shared" si="10"/>
        <v>1208.9</v>
      </c>
      <c r="N116" s="32">
        <f t="shared" si="11"/>
        <v>1205.935833</v>
      </c>
      <c r="O116" s="32">
        <f t="shared" si="12"/>
        <v>1201.161538</v>
      </c>
      <c r="P116" s="32">
        <f t="shared" si="13"/>
        <v>1196.397857</v>
      </c>
      <c r="Q116" s="32">
        <f t="shared" si="14"/>
        <v>1187.389333</v>
      </c>
      <c r="R116" s="4">
        <f t="shared" si="15"/>
        <v>1180.30125</v>
      </c>
      <c r="S116" s="4">
        <f t="shared" si="16"/>
        <v>1173.712941</v>
      </c>
      <c r="T116" s="4">
        <f t="shared" si="17"/>
        <v>1167.443333</v>
      </c>
      <c r="U116" s="4">
        <f t="shared" si="18"/>
        <v>1159.286842</v>
      </c>
      <c r="V116" s="4">
        <f t="shared" si="19"/>
        <v>1153.2155</v>
      </c>
    </row>
    <row r="117">
      <c r="A117" s="30">
        <v>46080.0</v>
      </c>
      <c r="B117" s="3">
        <v>1201.7</v>
      </c>
      <c r="C117" s="3">
        <v>1202.72</v>
      </c>
      <c r="D117" s="32">
        <f t="shared" si="65"/>
        <v>1201.805</v>
      </c>
      <c r="E117" s="32">
        <f t="shared" si="66"/>
        <v>1203.043333</v>
      </c>
      <c r="F117" s="32">
        <f t="shared" si="67"/>
        <v>1208.5725</v>
      </c>
      <c r="G117" s="32">
        <f t="shared" si="68"/>
        <v>1211.988</v>
      </c>
      <c r="H117" s="32">
        <f t="shared" si="69"/>
        <v>1211.693333</v>
      </c>
      <c r="I117" s="32">
        <f t="shared" si="6"/>
        <v>1211.668571</v>
      </c>
      <c r="J117" s="37">
        <f t="shared" si="7"/>
        <v>1212.57625</v>
      </c>
      <c r="K117" s="32">
        <f t="shared" si="8"/>
        <v>1213.066667</v>
      </c>
      <c r="L117" s="32">
        <f t="shared" si="9"/>
        <v>1211.229</v>
      </c>
      <c r="M117" s="32">
        <f t="shared" si="10"/>
        <v>1209.723636</v>
      </c>
      <c r="N117" s="32">
        <f t="shared" si="11"/>
        <v>1208.385</v>
      </c>
      <c r="O117" s="32">
        <f t="shared" si="12"/>
        <v>1205.688462</v>
      </c>
      <c r="P117" s="32">
        <f t="shared" si="13"/>
        <v>1201.272857</v>
      </c>
      <c r="Q117" s="32">
        <f t="shared" si="14"/>
        <v>1196.819333</v>
      </c>
      <c r="R117" s="4">
        <f t="shared" si="15"/>
        <v>1188.3475</v>
      </c>
      <c r="S117" s="4">
        <f t="shared" si="16"/>
        <v>1181.62</v>
      </c>
      <c r="T117" s="4">
        <f t="shared" si="17"/>
        <v>1175.324444</v>
      </c>
      <c r="U117" s="4">
        <f t="shared" si="18"/>
        <v>1169.3</v>
      </c>
      <c r="V117" s="4">
        <f t="shared" si="19"/>
        <v>1161.4585</v>
      </c>
    </row>
    <row r="118">
      <c r="A118" s="30">
        <v>46083.0</v>
      </c>
      <c r="B118" s="3">
        <v>1189.9</v>
      </c>
      <c r="C118" s="3">
        <v>1187.73</v>
      </c>
      <c r="D118" s="32">
        <f t="shared" si="65"/>
        <v>1195.225</v>
      </c>
      <c r="E118" s="32">
        <f t="shared" si="66"/>
        <v>1197.113333</v>
      </c>
      <c r="F118" s="32">
        <f t="shared" si="67"/>
        <v>1199.215</v>
      </c>
      <c r="G118" s="32">
        <f t="shared" si="68"/>
        <v>1204.404</v>
      </c>
      <c r="H118" s="32">
        <f t="shared" si="69"/>
        <v>1207.945</v>
      </c>
      <c r="I118" s="32">
        <f t="shared" si="6"/>
        <v>1208.27</v>
      </c>
      <c r="J118" s="37">
        <f t="shared" si="7"/>
        <v>1208.67625</v>
      </c>
      <c r="K118" s="32">
        <f t="shared" si="8"/>
        <v>1209.815556</v>
      </c>
      <c r="L118" s="32">
        <f t="shared" si="9"/>
        <v>1210.533</v>
      </c>
      <c r="M118" s="32">
        <f t="shared" si="10"/>
        <v>1209.092727</v>
      </c>
      <c r="N118" s="32">
        <f t="shared" si="11"/>
        <v>1207.890833</v>
      </c>
      <c r="O118" s="32">
        <f t="shared" si="12"/>
        <v>1206.796154</v>
      </c>
      <c r="P118" s="32">
        <f t="shared" si="13"/>
        <v>1204.405714</v>
      </c>
      <c r="Q118" s="32">
        <f t="shared" si="14"/>
        <v>1200.37</v>
      </c>
      <c r="R118" s="4">
        <f t="shared" si="15"/>
        <v>1196.25125</v>
      </c>
      <c r="S118" s="4">
        <f t="shared" si="16"/>
        <v>1188.311176</v>
      </c>
      <c r="T118" s="4">
        <f t="shared" si="17"/>
        <v>1181.959444</v>
      </c>
      <c r="U118" s="4">
        <f t="shared" si="18"/>
        <v>1175.977368</v>
      </c>
      <c r="V118" s="4">
        <f t="shared" si="19"/>
        <v>1170.2215</v>
      </c>
    </row>
    <row r="119">
      <c r="A119" s="30">
        <v>46085.0</v>
      </c>
      <c r="B119" s="3">
        <v>1174.5</v>
      </c>
      <c r="C119" s="3">
        <v>1167.0</v>
      </c>
      <c r="D119" s="32">
        <f t="shared" si="65"/>
        <v>1177.365</v>
      </c>
      <c r="E119" s="32">
        <f t="shared" si="66"/>
        <v>1185.816667</v>
      </c>
      <c r="F119" s="32">
        <f t="shared" si="67"/>
        <v>1189.585</v>
      </c>
      <c r="G119" s="32">
        <f t="shared" si="68"/>
        <v>1192.772</v>
      </c>
      <c r="H119" s="32">
        <f t="shared" si="69"/>
        <v>1198.17</v>
      </c>
      <c r="I119" s="32">
        <f t="shared" si="6"/>
        <v>1202.095714</v>
      </c>
      <c r="J119" s="37">
        <f t="shared" si="7"/>
        <v>1203.11125</v>
      </c>
      <c r="K119" s="32">
        <f t="shared" si="8"/>
        <v>1204.045556</v>
      </c>
      <c r="L119" s="32">
        <f t="shared" si="9"/>
        <v>1205.534</v>
      </c>
      <c r="M119" s="32">
        <f t="shared" si="10"/>
        <v>1206.575455</v>
      </c>
      <c r="N119" s="32">
        <f t="shared" si="11"/>
        <v>1205.585</v>
      </c>
      <c r="O119" s="32">
        <f t="shared" si="12"/>
        <v>1204.745385</v>
      </c>
      <c r="P119" s="32">
        <f t="shared" si="13"/>
        <v>1203.953571</v>
      </c>
      <c r="Q119" s="32">
        <f t="shared" si="14"/>
        <v>1201.912</v>
      </c>
      <c r="R119" s="4">
        <f t="shared" si="15"/>
        <v>1198.284375</v>
      </c>
      <c r="S119" s="4">
        <f t="shared" si="16"/>
        <v>1194.530588</v>
      </c>
      <c r="T119" s="4">
        <f t="shared" si="17"/>
        <v>1187.127222</v>
      </c>
      <c r="U119" s="4">
        <f t="shared" si="18"/>
        <v>1181.172105</v>
      </c>
      <c r="V119" s="4">
        <f t="shared" si="19"/>
        <v>1175.5285</v>
      </c>
    </row>
    <row r="120">
      <c r="A120" s="30">
        <v>46086.0</v>
      </c>
      <c r="B120" s="3">
        <v>1169.5</v>
      </c>
      <c r="C120" s="3">
        <v>1165.02</v>
      </c>
      <c r="D120" s="96">
        <f t="shared" ref="D120:D127" si="70">SUM(C119:C120)/2</f>
        <v>1166.01</v>
      </c>
      <c r="E120" s="97">
        <f t="shared" ref="E120:E127" si="71">SUM(C118:C120)/3</f>
        <v>1173.25</v>
      </c>
      <c r="F120" s="98">
        <f t="shared" ref="F120:F127" si="72">SUM(C117:C120)/4</f>
        <v>1180.6175</v>
      </c>
      <c r="G120" s="99">
        <f t="shared" ref="G120:G127" si="73">SUM(C116:C120)/5</f>
        <v>1184.672</v>
      </c>
      <c r="H120" s="100">
        <f t="shared" ref="H120:H127" si="74">SUM(C115:C120)/6</f>
        <v>1188.146667</v>
      </c>
      <c r="I120" s="101">
        <f t="shared" si="6"/>
        <v>1193.434286</v>
      </c>
      <c r="J120" s="102">
        <f t="shared" si="7"/>
        <v>1197.46125</v>
      </c>
      <c r="K120" s="103">
        <f t="shared" si="8"/>
        <v>1198.878889</v>
      </c>
      <c r="L120" s="104">
        <f t="shared" si="9"/>
        <v>1200.143</v>
      </c>
      <c r="M120" s="105">
        <f t="shared" si="10"/>
        <v>1201.850909</v>
      </c>
      <c r="N120" s="106">
        <f t="shared" si="11"/>
        <v>1203.1125</v>
      </c>
      <c r="O120" s="107">
        <f t="shared" si="12"/>
        <v>1202.464615</v>
      </c>
      <c r="P120" s="108">
        <f t="shared" si="13"/>
        <v>1201.907857</v>
      </c>
      <c r="Q120" s="109">
        <f t="shared" si="14"/>
        <v>1201.358</v>
      </c>
      <c r="R120" s="110">
        <f t="shared" si="15"/>
        <v>1199.60625</v>
      </c>
      <c r="S120" s="111">
        <f t="shared" si="16"/>
        <v>1196.327647</v>
      </c>
      <c r="T120" s="112">
        <f t="shared" si="17"/>
        <v>1192.891111</v>
      </c>
      <c r="U120" s="112">
        <f t="shared" si="18"/>
        <v>1185.963684</v>
      </c>
      <c r="V120" s="113">
        <f t="shared" si="19"/>
        <v>1180.3645</v>
      </c>
    </row>
    <row r="121">
      <c r="A121" s="30">
        <v>46087.0</v>
      </c>
      <c r="B121" s="3">
        <v>1143.0</v>
      </c>
      <c r="C121" s="3">
        <v>1153.49</v>
      </c>
      <c r="D121" s="115">
        <f t="shared" si="70"/>
        <v>1159.255</v>
      </c>
      <c r="E121" s="163">
        <f t="shared" si="71"/>
        <v>1161.836667</v>
      </c>
      <c r="F121" s="172">
        <f t="shared" si="72"/>
        <v>1168.31</v>
      </c>
      <c r="G121" s="182">
        <f t="shared" si="73"/>
        <v>1175.192</v>
      </c>
      <c r="H121" s="153">
        <f t="shared" si="74"/>
        <v>1179.475</v>
      </c>
      <c r="I121" s="174">
        <f t="shared" si="6"/>
        <v>1183.195714</v>
      </c>
      <c r="J121" s="146">
        <f t="shared" si="7"/>
        <v>1188.44125</v>
      </c>
      <c r="K121" s="154">
        <f t="shared" si="8"/>
        <v>1192.575556</v>
      </c>
      <c r="L121" s="243">
        <f t="shared" si="9"/>
        <v>1194.34</v>
      </c>
      <c r="M121" s="103">
        <f t="shared" si="10"/>
        <v>1195.901818</v>
      </c>
      <c r="N121" s="137">
        <f t="shared" si="11"/>
        <v>1197.820833</v>
      </c>
      <c r="O121" s="169">
        <f t="shared" si="12"/>
        <v>1199.295385</v>
      </c>
      <c r="P121" s="105">
        <f t="shared" si="13"/>
        <v>1198.966429</v>
      </c>
      <c r="Q121" s="107">
        <f t="shared" si="14"/>
        <v>1198.68</v>
      </c>
      <c r="R121" s="244">
        <f t="shared" si="15"/>
        <v>1198.36625</v>
      </c>
      <c r="S121" s="109">
        <f t="shared" si="16"/>
        <v>1196.893529</v>
      </c>
      <c r="T121" s="110">
        <f t="shared" si="17"/>
        <v>1193.947778</v>
      </c>
      <c r="U121" s="110">
        <f t="shared" si="18"/>
        <v>1190.817368</v>
      </c>
      <c r="V121" s="140">
        <f t="shared" si="19"/>
        <v>1184.34</v>
      </c>
    </row>
    <row r="122">
      <c r="A122" s="30">
        <v>46090.0</v>
      </c>
      <c r="B122" s="3">
        <v>1098.5</v>
      </c>
      <c r="C122" s="3">
        <v>1082.97</v>
      </c>
      <c r="D122" s="114">
        <f t="shared" si="70"/>
        <v>1118.23</v>
      </c>
      <c r="E122" s="115">
        <f t="shared" si="71"/>
        <v>1133.826667</v>
      </c>
      <c r="F122" s="116">
        <f t="shared" si="72"/>
        <v>1142.12</v>
      </c>
      <c r="G122" s="117">
        <f t="shared" si="73"/>
        <v>1151.242</v>
      </c>
      <c r="H122" s="118">
        <f t="shared" si="74"/>
        <v>1159.821667</v>
      </c>
      <c r="I122" s="119">
        <f t="shared" si="6"/>
        <v>1165.688571</v>
      </c>
      <c r="J122" s="120">
        <f t="shared" si="7"/>
        <v>1170.6675</v>
      </c>
      <c r="K122" s="121">
        <f t="shared" si="8"/>
        <v>1176.722222</v>
      </c>
      <c r="L122" s="122">
        <f t="shared" si="9"/>
        <v>1181.615</v>
      </c>
      <c r="M122" s="123">
        <f t="shared" si="10"/>
        <v>1184.215455</v>
      </c>
      <c r="N122" s="101">
        <f t="shared" si="11"/>
        <v>1186.490833</v>
      </c>
      <c r="O122" s="102">
        <f t="shared" si="12"/>
        <v>1188.986154</v>
      </c>
      <c r="P122" s="124">
        <f t="shared" si="13"/>
        <v>1190.986429</v>
      </c>
      <c r="Q122" s="103">
        <f t="shared" si="14"/>
        <v>1191.233333</v>
      </c>
      <c r="R122" s="104">
        <f t="shared" si="15"/>
        <v>1191.448125</v>
      </c>
      <c r="S122" s="106">
        <f t="shared" si="16"/>
        <v>1191.578235</v>
      </c>
      <c r="T122" s="125">
        <f t="shared" si="17"/>
        <v>1190.564444</v>
      </c>
      <c r="U122" s="126">
        <f t="shared" si="18"/>
        <v>1188.106842</v>
      </c>
      <c r="V122" s="127">
        <f t="shared" si="19"/>
        <v>1185.425</v>
      </c>
    </row>
    <row r="123">
      <c r="A123" s="30">
        <v>46091.0</v>
      </c>
      <c r="B123" s="3">
        <v>1112.2</v>
      </c>
      <c r="C123" s="3">
        <v>1111.52</v>
      </c>
      <c r="D123" s="115">
        <f t="shared" si="70"/>
        <v>1097.245</v>
      </c>
      <c r="E123" s="128">
        <f t="shared" si="71"/>
        <v>1115.993333</v>
      </c>
      <c r="F123" s="129">
        <f t="shared" si="72"/>
        <v>1128.25</v>
      </c>
      <c r="G123" s="130">
        <f t="shared" si="73"/>
        <v>1136</v>
      </c>
      <c r="H123" s="131">
        <f t="shared" si="74"/>
        <v>1144.621667</v>
      </c>
      <c r="I123" s="132">
        <f t="shared" si="6"/>
        <v>1152.921429</v>
      </c>
      <c r="J123" s="133">
        <f t="shared" si="7"/>
        <v>1158.9175</v>
      </c>
      <c r="K123" s="122">
        <f t="shared" si="8"/>
        <v>1164.095556</v>
      </c>
      <c r="L123" s="134">
        <f t="shared" si="9"/>
        <v>1170.202</v>
      </c>
      <c r="M123" s="135">
        <f t="shared" si="10"/>
        <v>1175.242727</v>
      </c>
      <c r="N123" s="136">
        <f t="shared" si="11"/>
        <v>1178.1575</v>
      </c>
      <c r="O123" s="137">
        <f t="shared" si="12"/>
        <v>1180.723846</v>
      </c>
      <c r="P123" s="105">
        <f t="shared" si="13"/>
        <v>1183.452857</v>
      </c>
      <c r="Q123" s="107">
        <f t="shared" si="14"/>
        <v>1185.688667</v>
      </c>
      <c r="R123" s="138">
        <f t="shared" si="15"/>
        <v>1186.25125</v>
      </c>
      <c r="S123" s="126">
        <f t="shared" si="16"/>
        <v>1186.746471</v>
      </c>
      <c r="T123" s="139">
        <f t="shared" si="17"/>
        <v>1187.130556</v>
      </c>
      <c r="U123" s="140">
        <f t="shared" si="18"/>
        <v>1186.404211</v>
      </c>
      <c r="V123" s="141">
        <f t="shared" si="19"/>
        <v>1184.2775</v>
      </c>
    </row>
    <row r="124">
      <c r="A124" s="30">
        <v>46092.0</v>
      </c>
      <c r="B124" s="3">
        <v>1091.1</v>
      </c>
      <c r="C124" s="3">
        <v>1101.7</v>
      </c>
      <c r="D124" s="115">
        <f t="shared" si="70"/>
        <v>1106.61</v>
      </c>
      <c r="E124" s="142">
        <f t="shared" si="71"/>
        <v>1098.73</v>
      </c>
      <c r="F124" s="117">
        <f t="shared" si="72"/>
        <v>1112.42</v>
      </c>
      <c r="G124" s="143">
        <f t="shared" si="73"/>
        <v>1122.94</v>
      </c>
      <c r="H124" s="144">
        <f t="shared" si="74"/>
        <v>1130.283333</v>
      </c>
      <c r="I124" s="145">
        <f t="shared" si="6"/>
        <v>1138.49</v>
      </c>
      <c r="J124" s="120">
        <f t="shared" si="7"/>
        <v>1146.51875</v>
      </c>
      <c r="K124" s="99">
        <f t="shared" si="8"/>
        <v>1152.56</v>
      </c>
      <c r="L124" s="146">
        <f t="shared" si="9"/>
        <v>1157.856</v>
      </c>
      <c r="M124" s="135">
        <f t="shared" si="10"/>
        <v>1163.974545</v>
      </c>
      <c r="N124" s="124">
        <f t="shared" si="11"/>
        <v>1169.114167</v>
      </c>
      <c r="O124" s="137">
        <f t="shared" si="12"/>
        <v>1172.276154</v>
      </c>
      <c r="P124" s="105">
        <f t="shared" si="13"/>
        <v>1175.079286</v>
      </c>
      <c r="Q124" s="107">
        <f t="shared" si="14"/>
        <v>1178.002667</v>
      </c>
      <c r="R124" s="125">
        <f t="shared" si="15"/>
        <v>1180.439375</v>
      </c>
      <c r="S124" s="126">
        <f t="shared" si="16"/>
        <v>1181.277647</v>
      </c>
      <c r="T124" s="109">
        <f t="shared" si="17"/>
        <v>1182.021667</v>
      </c>
      <c r="U124" s="147">
        <f t="shared" si="18"/>
        <v>1182.634211</v>
      </c>
      <c r="V124" s="141">
        <f t="shared" si="19"/>
        <v>1182.169</v>
      </c>
    </row>
    <row r="125">
      <c r="A125" s="30">
        <v>46093.0</v>
      </c>
      <c r="B125" s="3">
        <v>1085.2</v>
      </c>
      <c r="C125" s="3">
        <v>1080.46</v>
      </c>
      <c r="D125" s="96">
        <f t="shared" si="70"/>
        <v>1091.08</v>
      </c>
      <c r="E125" s="115">
        <f t="shared" si="71"/>
        <v>1097.893333</v>
      </c>
      <c r="F125" s="148">
        <f t="shared" si="72"/>
        <v>1094.1625</v>
      </c>
      <c r="G125" s="149">
        <f t="shared" si="73"/>
        <v>1106.028</v>
      </c>
      <c r="H125" s="150">
        <f t="shared" si="74"/>
        <v>1115.86</v>
      </c>
      <c r="I125" s="151">
        <f t="shared" si="6"/>
        <v>1123.165714</v>
      </c>
      <c r="J125" s="152">
        <f t="shared" si="7"/>
        <v>1131.23625</v>
      </c>
      <c r="K125" s="119">
        <f t="shared" si="8"/>
        <v>1139.178889</v>
      </c>
      <c r="L125" s="153">
        <f t="shared" si="9"/>
        <v>1145.35</v>
      </c>
      <c r="M125" s="99">
        <f t="shared" si="10"/>
        <v>1150.82</v>
      </c>
      <c r="N125" s="146">
        <f t="shared" si="11"/>
        <v>1157.015</v>
      </c>
      <c r="O125" s="154">
        <f t="shared" si="12"/>
        <v>1162.294615</v>
      </c>
      <c r="P125" s="102">
        <f t="shared" si="13"/>
        <v>1165.717857</v>
      </c>
      <c r="Q125" s="155">
        <f t="shared" si="14"/>
        <v>1168.771333</v>
      </c>
      <c r="R125" s="104">
        <f t="shared" si="15"/>
        <v>1171.90625</v>
      </c>
      <c r="S125" s="105">
        <f t="shared" si="16"/>
        <v>1174.558235</v>
      </c>
      <c r="T125" s="156">
        <f t="shared" si="17"/>
        <v>1175.676667</v>
      </c>
      <c r="U125" s="125">
        <f t="shared" si="18"/>
        <v>1176.676316</v>
      </c>
      <c r="V125" s="109">
        <f t="shared" si="19"/>
        <v>1177.5255</v>
      </c>
    </row>
    <row r="126">
      <c r="A126" s="30">
        <v>46094.0</v>
      </c>
      <c r="B126" s="3">
        <v>1047.0</v>
      </c>
      <c r="C126" s="3">
        <v>1056.49</v>
      </c>
      <c r="D126" s="115">
        <f t="shared" si="70"/>
        <v>1068.475</v>
      </c>
      <c r="E126" s="116">
        <f t="shared" si="71"/>
        <v>1079.55</v>
      </c>
      <c r="F126" s="96">
        <f t="shared" si="72"/>
        <v>1087.5425</v>
      </c>
      <c r="G126" s="157">
        <f t="shared" si="73"/>
        <v>1086.628</v>
      </c>
      <c r="H126" s="158">
        <f t="shared" si="74"/>
        <v>1097.771667</v>
      </c>
      <c r="I126" s="159">
        <f t="shared" si="6"/>
        <v>1107.378571</v>
      </c>
      <c r="J126" s="160">
        <f t="shared" si="7"/>
        <v>1114.83125</v>
      </c>
      <c r="K126" s="161">
        <f t="shared" si="8"/>
        <v>1122.931111</v>
      </c>
      <c r="L126" s="162">
        <f t="shared" si="9"/>
        <v>1130.91</v>
      </c>
      <c r="M126" s="121">
        <f t="shared" si="10"/>
        <v>1137.271818</v>
      </c>
      <c r="N126" s="100">
        <f t="shared" si="11"/>
        <v>1142.959167</v>
      </c>
      <c r="O126" s="134">
        <f t="shared" si="12"/>
        <v>1149.282308</v>
      </c>
      <c r="P126" s="135">
        <f t="shared" si="13"/>
        <v>1154.737143</v>
      </c>
      <c r="Q126" s="136">
        <f t="shared" si="14"/>
        <v>1158.436</v>
      </c>
      <c r="R126" s="137">
        <f t="shared" si="15"/>
        <v>1161.75375</v>
      </c>
      <c r="S126" s="105">
        <f t="shared" si="16"/>
        <v>1165.117059</v>
      </c>
      <c r="T126" s="107">
        <f t="shared" si="17"/>
        <v>1167.998889</v>
      </c>
      <c r="U126" s="138">
        <f t="shared" si="18"/>
        <v>1169.403684</v>
      </c>
      <c r="V126" s="127">
        <f t="shared" si="19"/>
        <v>1170.667</v>
      </c>
    </row>
    <row r="127">
      <c r="A127" s="30">
        <v>46097.0</v>
      </c>
      <c r="B127" s="3">
        <v>1066.7</v>
      </c>
      <c r="C127" s="3">
        <v>1055.71</v>
      </c>
      <c r="D127" s="115">
        <f t="shared" si="70"/>
        <v>1056.1</v>
      </c>
      <c r="E127" s="163">
        <f t="shared" si="71"/>
        <v>1064.22</v>
      </c>
      <c r="F127" s="150">
        <f t="shared" si="72"/>
        <v>1073.59</v>
      </c>
      <c r="G127" s="117">
        <f t="shared" si="73"/>
        <v>1081.176</v>
      </c>
      <c r="H127" s="97">
        <f t="shared" si="74"/>
        <v>1081.475</v>
      </c>
      <c r="I127" s="118">
        <f t="shared" si="6"/>
        <v>1091.762857</v>
      </c>
      <c r="J127" s="164">
        <f t="shared" si="7"/>
        <v>1100.92</v>
      </c>
      <c r="K127" s="165">
        <f t="shared" si="8"/>
        <v>1108.262222</v>
      </c>
      <c r="L127" s="166">
        <f t="shared" si="9"/>
        <v>1116.209</v>
      </c>
      <c r="M127" s="167">
        <f t="shared" si="10"/>
        <v>1124.073636</v>
      </c>
      <c r="N127" s="134">
        <f t="shared" si="11"/>
        <v>1130.475</v>
      </c>
      <c r="O127" s="168">
        <f t="shared" si="12"/>
        <v>1136.247692</v>
      </c>
      <c r="P127" s="155">
        <f t="shared" si="13"/>
        <v>1142.598571</v>
      </c>
      <c r="Q127" s="169">
        <f t="shared" si="14"/>
        <v>1148.135333</v>
      </c>
      <c r="R127" s="106">
        <f t="shared" si="15"/>
        <v>1152.015625</v>
      </c>
      <c r="S127" s="125">
        <f t="shared" si="16"/>
        <v>1155.515882</v>
      </c>
      <c r="T127" s="127">
        <f t="shared" si="17"/>
        <v>1159.038889</v>
      </c>
      <c r="U127" s="109">
        <f t="shared" si="18"/>
        <v>1162.088947</v>
      </c>
      <c r="V127" s="110">
        <f t="shared" si="19"/>
        <v>1163.719</v>
      </c>
    </row>
    <row r="128">
      <c r="A128" s="30">
        <v>46098.0</v>
      </c>
      <c r="B128" s="3">
        <v>1064.7</v>
      </c>
      <c r="C128" s="3">
        <v>1059.33</v>
      </c>
      <c r="D128" s="32">
        <f t="shared" ref="D128:D130" si="75">SUM(C127:C128)/2</f>
        <v>1057.52</v>
      </c>
      <c r="E128" s="32">
        <f t="shared" ref="E128:E130" si="76">SUM(C126:C128)/3</f>
        <v>1057.176667</v>
      </c>
      <c r="F128" s="32">
        <f t="shared" ref="F128:F130" si="77">SUM(C125:C128)/4</f>
        <v>1062.9975</v>
      </c>
      <c r="G128" s="32">
        <f t="shared" ref="G128:G130" si="78">SUM(C124:C128)/5</f>
        <v>1070.738</v>
      </c>
      <c r="H128" s="32">
        <f t="shared" ref="H128:H130" si="79">SUM(C123:C128)/6</f>
        <v>1077.535</v>
      </c>
      <c r="I128" s="32">
        <f t="shared" si="6"/>
        <v>1078.311429</v>
      </c>
      <c r="J128" s="37">
        <f t="shared" si="7"/>
        <v>1087.70875</v>
      </c>
      <c r="K128" s="32">
        <f t="shared" si="8"/>
        <v>1096.298889</v>
      </c>
      <c r="L128" s="32">
        <f t="shared" si="9"/>
        <v>1103.369</v>
      </c>
      <c r="M128" s="32">
        <f t="shared" si="10"/>
        <v>1111.038182</v>
      </c>
      <c r="N128" s="32">
        <f t="shared" si="11"/>
        <v>1118.678333</v>
      </c>
      <c r="O128" s="32">
        <f t="shared" si="12"/>
        <v>1125.002308</v>
      </c>
      <c r="P128" s="32">
        <f t="shared" si="13"/>
        <v>1130.753571</v>
      </c>
      <c r="Q128" s="32">
        <f t="shared" si="14"/>
        <v>1137.047333</v>
      </c>
      <c r="R128" s="4">
        <f t="shared" si="15"/>
        <v>1142.585</v>
      </c>
      <c r="S128" s="4">
        <f t="shared" si="16"/>
        <v>1146.563529</v>
      </c>
      <c r="T128" s="4">
        <f t="shared" si="17"/>
        <v>1150.172222</v>
      </c>
      <c r="U128" s="4">
        <f t="shared" si="18"/>
        <v>1153.791053</v>
      </c>
      <c r="V128" s="4">
        <f t="shared" si="19"/>
        <v>1156.951</v>
      </c>
    </row>
    <row r="129">
      <c r="A129" s="30">
        <v>46099.0</v>
      </c>
      <c r="B129" s="3">
        <v>1069.8</v>
      </c>
      <c r="C129" s="3">
        <v>1067.77</v>
      </c>
      <c r="D129" s="32">
        <f t="shared" si="75"/>
        <v>1063.55</v>
      </c>
      <c r="E129" s="32">
        <f t="shared" si="76"/>
        <v>1060.936667</v>
      </c>
      <c r="F129" s="32">
        <f t="shared" si="77"/>
        <v>1059.825</v>
      </c>
      <c r="G129" s="32">
        <f t="shared" si="78"/>
        <v>1063.952</v>
      </c>
      <c r="H129" s="32">
        <f t="shared" si="79"/>
        <v>1070.243333</v>
      </c>
      <c r="I129" s="32">
        <f t="shared" si="6"/>
        <v>1076.14</v>
      </c>
      <c r="J129" s="37">
        <f t="shared" si="7"/>
        <v>1076.99375</v>
      </c>
      <c r="K129" s="32">
        <f t="shared" si="8"/>
        <v>1085.493333</v>
      </c>
      <c r="L129" s="32">
        <f t="shared" si="9"/>
        <v>1093.446</v>
      </c>
      <c r="M129" s="32">
        <f t="shared" si="10"/>
        <v>1100.132727</v>
      </c>
      <c r="N129" s="32">
        <f t="shared" si="11"/>
        <v>1107.4325</v>
      </c>
      <c r="O129" s="32">
        <f t="shared" si="12"/>
        <v>1114.762308</v>
      </c>
      <c r="P129" s="32">
        <f t="shared" si="13"/>
        <v>1120.914286</v>
      </c>
      <c r="Q129" s="32">
        <f t="shared" si="14"/>
        <v>1126.554667</v>
      </c>
      <c r="R129" s="4">
        <f t="shared" si="15"/>
        <v>1132.7175</v>
      </c>
      <c r="S129" s="4">
        <f t="shared" si="16"/>
        <v>1138.184118</v>
      </c>
      <c r="T129" s="4">
        <f t="shared" si="17"/>
        <v>1142.186111</v>
      </c>
      <c r="U129" s="4">
        <f t="shared" si="18"/>
        <v>1145.835263</v>
      </c>
      <c r="V129" s="4">
        <f t="shared" si="19"/>
        <v>1149.49</v>
      </c>
    </row>
    <row r="130">
      <c r="A130" s="30">
        <v>46100.0</v>
      </c>
      <c r="B130" s="3">
        <v>1048.9</v>
      </c>
      <c r="C130" s="3">
        <v>1049.87</v>
      </c>
      <c r="D130" s="32">
        <f t="shared" si="75"/>
        <v>1058.82</v>
      </c>
      <c r="E130" s="32">
        <f t="shared" si="76"/>
        <v>1058.99</v>
      </c>
      <c r="F130" s="32">
        <f t="shared" si="77"/>
        <v>1058.17</v>
      </c>
      <c r="G130" s="32">
        <f t="shared" si="78"/>
        <v>1057.834</v>
      </c>
      <c r="H130" s="32">
        <f t="shared" si="79"/>
        <v>1061.605</v>
      </c>
      <c r="I130" s="32">
        <f t="shared" si="6"/>
        <v>1067.332857</v>
      </c>
      <c r="J130" s="37">
        <f t="shared" si="7"/>
        <v>1072.85625</v>
      </c>
      <c r="K130" s="32">
        <f t="shared" si="8"/>
        <v>1073.98</v>
      </c>
      <c r="L130" s="32">
        <f t="shared" si="9"/>
        <v>1081.931</v>
      </c>
      <c r="M130" s="32">
        <f t="shared" si="10"/>
        <v>1089.484545</v>
      </c>
      <c r="N130" s="32">
        <f t="shared" si="11"/>
        <v>1095.944167</v>
      </c>
      <c r="O130" s="32">
        <f t="shared" si="12"/>
        <v>1103.004615</v>
      </c>
      <c r="P130" s="32">
        <f t="shared" si="13"/>
        <v>1110.127143</v>
      </c>
      <c r="Q130" s="32">
        <f t="shared" si="14"/>
        <v>1116.178</v>
      </c>
      <c r="R130" s="4">
        <f t="shared" si="15"/>
        <v>1121.761875</v>
      </c>
      <c r="S130" s="4">
        <f t="shared" si="16"/>
        <v>1127.844118</v>
      </c>
      <c r="T130" s="4">
        <f t="shared" si="17"/>
        <v>1133.277778</v>
      </c>
      <c r="U130" s="4">
        <f t="shared" si="18"/>
        <v>1137.327368</v>
      </c>
      <c r="V130" s="4">
        <f t="shared" si="19"/>
        <v>1141.037</v>
      </c>
    </row>
    <row r="131">
      <c r="A131" s="30">
        <v>46101.0</v>
      </c>
      <c r="B131" s="3">
        <v>1058.0</v>
      </c>
      <c r="C131" s="3">
        <v>1068.89</v>
      </c>
      <c r="D131" s="148">
        <f t="shared" ref="D131:D133" si="80">SUM(C130:C131)/2</f>
        <v>1059.38</v>
      </c>
      <c r="E131" s="170">
        <f t="shared" ref="E131:E133" si="81">SUM(C129:C131)/3</f>
        <v>1062.176667</v>
      </c>
      <c r="F131" s="171">
        <f t="shared" ref="F131:F133" si="82">SUM(C128:C131)/4</f>
        <v>1061.465</v>
      </c>
      <c r="G131" s="96">
        <f t="shared" ref="G131:G133" si="83">SUM(C127:C131)/5</f>
        <v>1060.314</v>
      </c>
      <c r="H131" s="148">
        <f t="shared" ref="H131:H133" si="84">SUM(C126:C131)/6</f>
        <v>1059.676667</v>
      </c>
      <c r="I131" s="129">
        <f t="shared" si="6"/>
        <v>1062.645714</v>
      </c>
      <c r="J131" s="150">
        <f t="shared" si="7"/>
        <v>1067.5275</v>
      </c>
      <c r="K131" s="117">
        <f t="shared" si="8"/>
        <v>1072.415556</v>
      </c>
      <c r="L131" s="172">
        <f t="shared" si="9"/>
        <v>1073.471</v>
      </c>
      <c r="M131" s="173">
        <f t="shared" si="10"/>
        <v>1080.745455</v>
      </c>
      <c r="N131" s="118">
        <f t="shared" si="11"/>
        <v>1087.768333</v>
      </c>
      <c r="O131" s="164">
        <f t="shared" si="12"/>
        <v>1093.863077</v>
      </c>
      <c r="P131" s="132">
        <f t="shared" si="13"/>
        <v>1100.567857</v>
      </c>
      <c r="Q131" s="166">
        <f t="shared" si="14"/>
        <v>1107.378</v>
      </c>
      <c r="R131" s="174">
        <f t="shared" si="15"/>
        <v>1113.2225</v>
      </c>
      <c r="S131" s="100">
        <f t="shared" si="16"/>
        <v>1118.651765</v>
      </c>
      <c r="T131" s="134">
        <f t="shared" si="17"/>
        <v>1124.568889</v>
      </c>
      <c r="U131" s="135">
        <f t="shared" si="18"/>
        <v>1129.888947</v>
      </c>
      <c r="V131" s="124">
        <f t="shared" si="19"/>
        <v>1133.9055</v>
      </c>
    </row>
    <row r="132">
      <c r="A132" s="30">
        <v>46104.0</v>
      </c>
      <c r="B132" s="3">
        <v>1031.9</v>
      </c>
      <c r="C132" s="3">
        <v>1031.0</v>
      </c>
      <c r="D132" s="115">
        <f t="shared" si="80"/>
        <v>1049.945</v>
      </c>
      <c r="E132" s="148">
        <f t="shared" si="81"/>
        <v>1049.92</v>
      </c>
      <c r="F132" s="128">
        <f t="shared" si="82"/>
        <v>1054.3825</v>
      </c>
      <c r="G132" s="148">
        <f t="shared" si="83"/>
        <v>1055.372</v>
      </c>
      <c r="H132" s="148">
        <f t="shared" si="84"/>
        <v>1055.428333</v>
      </c>
      <c r="I132" s="128">
        <f t="shared" si="6"/>
        <v>1055.58</v>
      </c>
      <c r="J132" s="175">
        <f t="shared" si="7"/>
        <v>1058.69</v>
      </c>
      <c r="K132" s="117">
        <f t="shared" si="8"/>
        <v>1063.468889</v>
      </c>
      <c r="L132" s="143">
        <f t="shared" si="9"/>
        <v>1068.274</v>
      </c>
      <c r="M132" s="97">
        <f t="shared" si="10"/>
        <v>1069.61</v>
      </c>
      <c r="N132" s="176">
        <f t="shared" si="11"/>
        <v>1076.6</v>
      </c>
      <c r="O132" s="152">
        <f t="shared" si="12"/>
        <v>1083.401538</v>
      </c>
      <c r="P132" s="145">
        <f t="shared" si="13"/>
        <v>1089.372857</v>
      </c>
      <c r="Q132" s="177">
        <f t="shared" si="14"/>
        <v>1095.93</v>
      </c>
      <c r="R132" s="166">
        <f t="shared" si="15"/>
        <v>1102.604375</v>
      </c>
      <c r="S132" s="99">
        <f t="shared" si="16"/>
        <v>1108.385882</v>
      </c>
      <c r="T132" s="100">
        <f t="shared" si="17"/>
        <v>1113.782222</v>
      </c>
      <c r="U132" s="134">
        <f t="shared" si="18"/>
        <v>1119.644211</v>
      </c>
      <c r="V132" s="135">
        <f t="shared" si="19"/>
        <v>1124.9445</v>
      </c>
    </row>
    <row r="133">
      <c r="A133" s="30">
        <v>46105.0</v>
      </c>
      <c r="B133" s="3">
        <v>1030.8</v>
      </c>
      <c r="C133" s="3">
        <v>1035.18</v>
      </c>
      <c r="D133" s="115">
        <f t="shared" si="80"/>
        <v>1033.09</v>
      </c>
      <c r="E133" s="178">
        <f t="shared" si="81"/>
        <v>1045.023333</v>
      </c>
      <c r="F133" s="129">
        <f t="shared" si="82"/>
        <v>1046.235</v>
      </c>
      <c r="G133" s="175">
        <f t="shared" si="83"/>
        <v>1050.542</v>
      </c>
      <c r="H133" s="149">
        <f t="shared" si="84"/>
        <v>1052.006667</v>
      </c>
      <c r="I133" s="149">
        <f t="shared" si="6"/>
        <v>1052.535714</v>
      </c>
      <c r="J133" s="117">
        <f t="shared" si="7"/>
        <v>1053.03</v>
      </c>
      <c r="K133" s="159">
        <f t="shared" si="8"/>
        <v>1056.077778</v>
      </c>
      <c r="L133" s="179">
        <f t="shared" si="9"/>
        <v>1060.64</v>
      </c>
      <c r="M133" s="173">
        <f t="shared" si="10"/>
        <v>1065.265455</v>
      </c>
      <c r="N133" s="152">
        <f t="shared" si="11"/>
        <v>1066.740833</v>
      </c>
      <c r="O133" s="145">
        <f t="shared" si="12"/>
        <v>1073.413846</v>
      </c>
      <c r="P133" s="165">
        <f t="shared" si="13"/>
        <v>1079.957143</v>
      </c>
      <c r="Q133" s="162">
        <f t="shared" si="14"/>
        <v>1085.76</v>
      </c>
      <c r="R133" s="153">
        <f t="shared" si="15"/>
        <v>1092.133125</v>
      </c>
      <c r="S133" s="99">
        <f t="shared" si="16"/>
        <v>1098.638235</v>
      </c>
      <c r="T133" s="146">
        <f t="shared" si="17"/>
        <v>1104.318889</v>
      </c>
      <c r="U133" s="154">
        <f t="shared" si="18"/>
        <v>1109.645263</v>
      </c>
      <c r="V133" s="102">
        <f t="shared" si="19"/>
        <v>1115.421</v>
      </c>
    </row>
    <row r="134">
      <c r="A134" s="30">
        <v>46106.0</v>
      </c>
      <c r="B134" s="3">
        <v>1060.6</v>
      </c>
      <c r="C134" s="3">
        <v>1057.6</v>
      </c>
      <c r="D134" s="32">
        <f t="shared" ref="D134:D135" si="85">SUM(C133:C134)/2</f>
        <v>1046.39</v>
      </c>
      <c r="E134" s="32">
        <f t="shared" ref="E134:E135" si="86">SUM(C132:C134)/3</f>
        <v>1041.26</v>
      </c>
      <c r="F134" s="32">
        <f t="shared" ref="F134:F135" si="87">SUM(C131:C134)/4</f>
        <v>1048.1675</v>
      </c>
      <c r="G134" s="32">
        <f t="shared" ref="G134:G135" si="88">SUM(C130:C134)/5</f>
        <v>1048.508</v>
      </c>
      <c r="H134" s="32">
        <f t="shared" ref="H134:H135" si="89">SUM(C129:C134)/6</f>
        <v>1051.718333</v>
      </c>
      <c r="I134" s="32">
        <f t="shared" si="6"/>
        <v>1052.805714</v>
      </c>
      <c r="J134" s="37">
        <f t="shared" si="7"/>
        <v>1053.16875</v>
      </c>
      <c r="K134" s="32">
        <f t="shared" si="8"/>
        <v>1053.537778</v>
      </c>
      <c r="L134" s="32">
        <f t="shared" si="9"/>
        <v>1056.23</v>
      </c>
      <c r="M134" s="32">
        <f t="shared" si="10"/>
        <v>1060.363636</v>
      </c>
      <c r="N134" s="32">
        <f t="shared" si="11"/>
        <v>1064.626667</v>
      </c>
      <c r="O134" s="32">
        <f t="shared" si="12"/>
        <v>1066.037692</v>
      </c>
      <c r="P134" s="32">
        <f t="shared" si="13"/>
        <v>1072.284286</v>
      </c>
      <c r="Q134" s="32">
        <f t="shared" si="14"/>
        <v>1078.466667</v>
      </c>
      <c r="R134" s="4">
        <f t="shared" si="15"/>
        <v>1084</v>
      </c>
      <c r="S134" s="4">
        <f t="shared" si="16"/>
        <v>1090.101765</v>
      </c>
      <c r="T134" s="4">
        <f t="shared" si="17"/>
        <v>1096.358333</v>
      </c>
      <c r="U134" s="4">
        <f t="shared" si="18"/>
        <v>1101.86</v>
      </c>
      <c r="V134" s="4">
        <f t="shared" si="19"/>
        <v>1107.043</v>
      </c>
    </row>
    <row r="135">
      <c r="A135" s="30">
        <v>46108.0</v>
      </c>
      <c r="B135" s="3">
        <v>1019.5</v>
      </c>
      <c r="C135" s="3">
        <v>1032.17</v>
      </c>
      <c r="D135" s="32">
        <f t="shared" si="85"/>
        <v>1044.885</v>
      </c>
      <c r="E135" s="32">
        <f t="shared" si="86"/>
        <v>1041.65</v>
      </c>
      <c r="F135" s="32">
        <f t="shared" si="87"/>
        <v>1038.9875</v>
      </c>
      <c r="G135" s="32">
        <f t="shared" si="88"/>
        <v>1044.968</v>
      </c>
      <c r="H135" s="32">
        <f t="shared" si="89"/>
        <v>1045.785</v>
      </c>
      <c r="I135" s="32">
        <f t="shared" si="6"/>
        <v>1048.925714</v>
      </c>
      <c r="J135" s="37">
        <f t="shared" si="7"/>
        <v>1050.22625</v>
      </c>
      <c r="K135" s="32">
        <f t="shared" si="8"/>
        <v>1050.835556</v>
      </c>
      <c r="L135" s="32">
        <f t="shared" si="9"/>
        <v>1051.401</v>
      </c>
      <c r="M135" s="32">
        <f t="shared" si="10"/>
        <v>1054.042727</v>
      </c>
      <c r="N135" s="32">
        <f t="shared" si="11"/>
        <v>1058.014167</v>
      </c>
      <c r="O135" s="32">
        <f t="shared" si="12"/>
        <v>1062.13</v>
      </c>
      <c r="P135" s="32">
        <f t="shared" si="13"/>
        <v>1063.618571</v>
      </c>
      <c r="Q135" s="32">
        <f t="shared" si="14"/>
        <v>1069.61</v>
      </c>
      <c r="R135" s="4">
        <f t="shared" si="15"/>
        <v>1075.573125</v>
      </c>
      <c r="S135" s="4">
        <f t="shared" si="16"/>
        <v>1080.951176</v>
      </c>
      <c r="T135" s="4">
        <f t="shared" si="17"/>
        <v>1086.883333</v>
      </c>
      <c r="U135" s="4">
        <f t="shared" si="18"/>
        <v>1092.98</v>
      </c>
      <c r="V135" s="4">
        <f t="shared" si="19"/>
        <v>1098.3755</v>
      </c>
    </row>
    <row r="136">
      <c r="A136" s="30">
        <v>46111.0</v>
      </c>
      <c r="B136" s="3">
        <v>979.4</v>
      </c>
      <c r="C136" s="3">
        <v>988.28</v>
      </c>
      <c r="D136" s="150">
        <f t="shared" ref="D136:D140" si="90">SUM(C135:C136)/2</f>
        <v>1010.225</v>
      </c>
      <c r="E136" s="180">
        <f t="shared" ref="E136:E140" si="91">SUM(C134:C136)/3</f>
        <v>1026.016667</v>
      </c>
      <c r="F136" s="148">
        <f t="shared" ref="F136:F140" si="92">SUM(C133:C136)/4</f>
        <v>1028.3075</v>
      </c>
      <c r="G136" s="128">
        <f t="shared" ref="G136:G140" si="93">SUM(C132:C136)/5</f>
        <v>1028.846</v>
      </c>
      <c r="H136" s="129">
        <f t="shared" ref="H136:H140" si="94">SUM(C131:C136)/6</f>
        <v>1035.52</v>
      </c>
      <c r="I136" s="150">
        <f t="shared" si="6"/>
        <v>1037.57</v>
      </c>
      <c r="J136" s="117">
        <f t="shared" si="7"/>
        <v>1041.345</v>
      </c>
      <c r="K136" s="130">
        <f t="shared" si="8"/>
        <v>1043.343333</v>
      </c>
      <c r="L136" s="158">
        <f t="shared" si="9"/>
        <v>1044.58</v>
      </c>
      <c r="M136" s="159">
        <f t="shared" si="10"/>
        <v>1045.662727</v>
      </c>
      <c r="N136" s="97">
        <f t="shared" si="11"/>
        <v>1048.5625</v>
      </c>
      <c r="O136" s="173">
        <f t="shared" si="12"/>
        <v>1052.65</v>
      </c>
      <c r="P136" s="131">
        <f t="shared" si="13"/>
        <v>1056.855</v>
      </c>
      <c r="Q136" s="181">
        <f t="shared" si="14"/>
        <v>1058.596</v>
      </c>
      <c r="R136" s="182">
        <f t="shared" si="15"/>
        <v>1064.526875</v>
      </c>
      <c r="S136" s="165">
        <f t="shared" si="16"/>
        <v>1070.438235</v>
      </c>
      <c r="T136" s="162">
        <f t="shared" si="17"/>
        <v>1075.802778</v>
      </c>
      <c r="U136" s="153">
        <f t="shared" si="18"/>
        <v>1081.693684</v>
      </c>
      <c r="V136" s="174">
        <f t="shared" si="19"/>
        <v>1087.745</v>
      </c>
    </row>
    <row r="137">
      <c r="A137" s="30">
        <v>46113.0</v>
      </c>
      <c r="B137" s="3">
        <v>1017.8</v>
      </c>
      <c r="C137" s="3">
        <v>1014.17</v>
      </c>
      <c r="D137" s="115">
        <f t="shared" si="90"/>
        <v>1001.225</v>
      </c>
      <c r="E137" s="148">
        <f t="shared" si="91"/>
        <v>1011.54</v>
      </c>
      <c r="F137" s="148">
        <f t="shared" si="92"/>
        <v>1023.055</v>
      </c>
      <c r="G137" s="96">
        <f t="shared" si="93"/>
        <v>1025.48</v>
      </c>
      <c r="H137" s="148">
        <f t="shared" si="94"/>
        <v>1026.4</v>
      </c>
      <c r="I137" s="163">
        <f t="shared" si="6"/>
        <v>1032.47</v>
      </c>
      <c r="J137" s="183">
        <f t="shared" si="7"/>
        <v>1034.645</v>
      </c>
      <c r="K137" s="149">
        <f t="shared" si="8"/>
        <v>1038.325556</v>
      </c>
      <c r="L137" s="150">
        <f t="shared" si="9"/>
        <v>1040.426</v>
      </c>
      <c r="M137" s="150">
        <f t="shared" si="10"/>
        <v>1041.815455</v>
      </c>
      <c r="N137" s="130">
        <f t="shared" si="11"/>
        <v>1043.038333</v>
      </c>
      <c r="O137" s="159">
        <f t="shared" si="12"/>
        <v>1045.916923</v>
      </c>
      <c r="P137" s="184">
        <f t="shared" si="13"/>
        <v>1049.901429</v>
      </c>
      <c r="Q137" s="160">
        <f t="shared" si="14"/>
        <v>1054.009333</v>
      </c>
      <c r="R137" s="118">
        <f t="shared" si="15"/>
        <v>1055.819375</v>
      </c>
      <c r="S137" s="164">
        <f t="shared" si="16"/>
        <v>1061.564706</v>
      </c>
      <c r="T137" s="182">
        <f t="shared" si="17"/>
        <v>1067.312222</v>
      </c>
      <c r="U137" s="119">
        <f t="shared" si="18"/>
        <v>1072.558947</v>
      </c>
      <c r="V137" s="120">
        <f t="shared" si="19"/>
        <v>1078.3175</v>
      </c>
    </row>
    <row r="138">
      <c r="A138" s="30">
        <v>46114.0</v>
      </c>
      <c r="B138" s="49">
        <v>1018.4</v>
      </c>
      <c r="C138" s="50">
        <v>1000.77</v>
      </c>
      <c r="D138" s="115">
        <f t="shared" si="90"/>
        <v>1007.47</v>
      </c>
      <c r="E138" s="185">
        <f t="shared" si="91"/>
        <v>1001.073333</v>
      </c>
      <c r="F138" s="148">
        <f t="shared" si="92"/>
        <v>1008.8475</v>
      </c>
      <c r="G138" s="148">
        <f t="shared" si="93"/>
        <v>1018.598</v>
      </c>
      <c r="H138" s="171">
        <f t="shared" si="94"/>
        <v>1021.361667</v>
      </c>
      <c r="I138" s="148">
        <f t="shared" si="6"/>
        <v>1022.738571</v>
      </c>
      <c r="J138" s="163">
        <f t="shared" si="7"/>
        <v>1028.5075</v>
      </c>
      <c r="K138" s="183">
        <f t="shared" si="8"/>
        <v>1030.881111</v>
      </c>
      <c r="L138" s="149">
        <f t="shared" si="9"/>
        <v>1034.57</v>
      </c>
      <c r="M138" s="150">
        <f t="shared" si="10"/>
        <v>1036.820909</v>
      </c>
      <c r="N138" s="150">
        <f t="shared" si="11"/>
        <v>1038.395</v>
      </c>
      <c r="O138" s="130">
        <f t="shared" si="12"/>
        <v>1039.786923</v>
      </c>
      <c r="P138" s="159">
        <f t="shared" si="13"/>
        <v>1042.692143</v>
      </c>
      <c r="Q138" s="97">
        <f t="shared" si="14"/>
        <v>1046.626</v>
      </c>
      <c r="R138" s="144">
        <f t="shared" si="15"/>
        <v>1050.681875</v>
      </c>
      <c r="S138" s="118">
        <f t="shared" si="16"/>
        <v>1052.581176</v>
      </c>
      <c r="T138" s="186">
        <f t="shared" si="17"/>
        <v>1058.187222</v>
      </c>
      <c r="U138" s="145">
        <f t="shared" si="18"/>
        <v>1063.81</v>
      </c>
      <c r="V138" s="165">
        <f t="shared" si="19"/>
        <v>1068.9695</v>
      </c>
    </row>
    <row r="139">
      <c r="A139" s="30">
        <v>46118.0</v>
      </c>
      <c r="B139" s="49">
        <v>1032.75</v>
      </c>
      <c r="C139" s="49">
        <v>1020.29</v>
      </c>
      <c r="D139" s="115">
        <f t="shared" si="90"/>
        <v>1010.53</v>
      </c>
      <c r="E139" s="185">
        <f t="shared" si="91"/>
        <v>1011.743333</v>
      </c>
      <c r="F139" s="148">
        <f t="shared" si="92"/>
        <v>1005.8775</v>
      </c>
      <c r="G139" s="148">
        <f t="shared" si="93"/>
        <v>1011.136</v>
      </c>
      <c r="H139" s="171">
        <f t="shared" si="94"/>
        <v>1018.88</v>
      </c>
      <c r="I139" s="148">
        <f t="shared" si="6"/>
        <v>1021.208571</v>
      </c>
      <c r="J139" s="163">
        <f t="shared" si="7"/>
        <v>1022.4325</v>
      </c>
      <c r="K139" s="183">
        <f t="shared" si="8"/>
        <v>1027.594444</v>
      </c>
      <c r="L139" s="149">
        <f t="shared" si="9"/>
        <v>1029.822</v>
      </c>
      <c r="M139" s="150">
        <f t="shared" si="10"/>
        <v>1033.271818</v>
      </c>
      <c r="N139" s="150">
        <f t="shared" si="11"/>
        <v>1035.443333</v>
      </c>
      <c r="O139" s="130">
        <f t="shared" si="12"/>
        <v>1037.002308</v>
      </c>
      <c r="P139" s="159">
        <f t="shared" si="13"/>
        <v>1038.394286</v>
      </c>
      <c r="Q139" s="97">
        <f t="shared" si="14"/>
        <v>1041.198667</v>
      </c>
      <c r="R139" s="144">
        <f t="shared" si="15"/>
        <v>1044.98</v>
      </c>
      <c r="S139" s="118">
        <f t="shared" si="16"/>
        <v>1048.894118</v>
      </c>
      <c r="T139" s="186">
        <f t="shared" si="17"/>
        <v>1050.787222</v>
      </c>
      <c r="U139" s="145">
        <f t="shared" si="18"/>
        <v>1056.192632</v>
      </c>
      <c r="V139" s="165">
        <f t="shared" si="19"/>
        <v>1061.634</v>
      </c>
    </row>
    <row r="140">
      <c r="A140" s="30">
        <v>46119.0</v>
      </c>
      <c r="B140" s="3">
        <v>1030.4</v>
      </c>
      <c r="C140" s="3">
        <v>1024.41</v>
      </c>
      <c r="D140" s="115">
        <f t="shared" si="90"/>
        <v>1022.35</v>
      </c>
      <c r="E140" s="185">
        <f t="shared" si="91"/>
        <v>1015.156667</v>
      </c>
      <c r="F140" s="148">
        <f t="shared" si="92"/>
        <v>1014.91</v>
      </c>
      <c r="G140" s="148">
        <f t="shared" si="93"/>
        <v>1009.584</v>
      </c>
      <c r="H140" s="171">
        <f t="shared" si="94"/>
        <v>1013.348333</v>
      </c>
      <c r="I140" s="148">
        <f t="shared" si="6"/>
        <v>1019.67</v>
      </c>
      <c r="J140" s="163">
        <f t="shared" si="7"/>
        <v>1021.60875</v>
      </c>
      <c r="K140" s="183">
        <f t="shared" si="8"/>
        <v>1022.652222</v>
      </c>
      <c r="L140" s="149">
        <f t="shared" si="9"/>
        <v>1027.276</v>
      </c>
      <c r="M140" s="150">
        <f t="shared" si="10"/>
        <v>1029.33</v>
      </c>
      <c r="N140" s="150">
        <f t="shared" si="11"/>
        <v>1032.533333</v>
      </c>
      <c r="O140" s="130">
        <f t="shared" si="12"/>
        <v>1034.594615</v>
      </c>
      <c r="P140" s="159">
        <f t="shared" si="13"/>
        <v>1036.102857</v>
      </c>
      <c r="Q140" s="97">
        <f t="shared" si="14"/>
        <v>1037.462</v>
      </c>
      <c r="R140" s="144">
        <f t="shared" si="15"/>
        <v>1040.149375</v>
      </c>
      <c r="S140" s="118">
        <f t="shared" si="16"/>
        <v>1043.77</v>
      </c>
      <c r="T140" s="186">
        <f t="shared" si="17"/>
        <v>1047.533889</v>
      </c>
      <c r="U140" s="145">
        <f t="shared" si="18"/>
        <v>1049.398947</v>
      </c>
      <c r="V140" s="165">
        <f t="shared" si="19"/>
        <v>1054.6035</v>
      </c>
    </row>
    <row r="141">
      <c r="A141" s="30">
        <v>46120.0</v>
      </c>
      <c r="B141" s="3">
        <v>1061.45</v>
      </c>
      <c r="C141" s="3">
        <v>1068.54</v>
      </c>
      <c r="D141" s="32">
        <f>SUM(C140:C141)/2</f>
        <v>1046.475</v>
      </c>
      <c r="E141" s="32">
        <f>SUM(C139:C141)/3</f>
        <v>1037.746667</v>
      </c>
      <c r="F141" s="32">
        <f>SUM(C138:C141)/4</f>
        <v>1028.5025</v>
      </c>
      <c r="G141" s="32">
        <f>SUM(C137:C141)/5</f>
        <v>1025.636</v>
      </c>
      <c r="H141" s="32">
        <f>SUM(C136:C141)/6</f>
        <v>1019.41</v>
      </c>
      <c r="I141" s="32">
        <f t="shared" si="6"/>
        <v>1021.232857</v>
      </c>
      <c r="J141" s="37">
        <f t="shared" si="7"/>
        <v>1025.77875</v>
      </c>
      <c r="K141" s="32">
        <f t="shared" si="8"/>
        <v>1026.823333</v>
      </c>
      <c r="L141" s="32">
        <f t="shared" si="9"/>
        <v>1027.241</v>
      </c>
      <c r="M141" s="32">
        <f t="shared" si="10"/>
        <v>1031.027273</v>
      </c>
      <c r="N141" s="32">
        <f t="shared" si="11"/>
        <v>1032.5975</v>
      </c>
      <c r="O141" s="32">
        <f t="shared" si="12"/>
        <v>1035.303077</v>
      </c>
      <c r="P141" s="32">
        <f t="shared" si="13"/>
        <v>1037.019286</v>
      </c>
      <c r="Q141" s="32">
        <f t="shared" si="14"/>
        <v>1038.265333</v>
      </c>
      <c r="R141" s="4">
        <f t="shared" si="15"/>
        <v>1039.404375</v>
      </c>
      <c r="S141" s="4">
        <f t="shared" si="16"/>
        <v>1041.819412</v>
      </c>
      <c r="T141" s="4">
        <f t="shared" si="17"/>
        <v>1045.146111</v>
      </c>
      <c r="U141" s="4">
        <f t="shared" si="18"/>
        <v>1048.639474</v>
      </c>
      <c r="V141" s="4">
        <f t="shared" si="19"/>
        <v>1050.356</v>
      </c>
    </row>
    <row r="142">
      <c r="A142" s="30">
        <v>46121.0</v>
      </c>
      <c r="B142" s="3">
        <v>1040.95</v>
      </c>
      <c r="C142" s="3">
        <v>1047.88</v>
      </c>
      <c r="D142" s="164">
        <f>SUM(C141:C142)/2</f>
        <v>1058.21</v>
      </c>
      <c r="E142" s="184">
        <f>SUM(C140:C142)/3</f>
        <v>1046.943333</v>
      </c>
      <c r="F142" s="281">
        <f>SUM(C139:C142)/4</f>
        <v>1040.28</v>
      </c>
      <c r="G142" s="282">
        <f>SUM(C138:C142)/5</f>
        <v>1032.378</v>
      </c>
      <c r="H142" s="129">
        <f>SUM(C137:C142)/6</f>
        <v>1029.343333</v>
      </c>
      <c r="I142" s="129">
        <f t="shared" si="6"/>
        <v>1023.477143</v>
      </c>
      <c r="J142" s="175">
        <f t="shared" si="7"/>
        <v>1024.56375</v>
      </c>
      <c r="K142" s="183">
        <f t="shared" si="8"/>
        <v>1028.234444</v>
      </c>
      <c r="L142" s="129">
        <f t="shared" si="9"/>
        <v>1028.929</v>
      </c>
      <c r="M142" s="157">
        <f t="shared" si="10"/>
        <v>1029.117273</v>
      </c>
      <c r="N142" s="175">
        <f t="shared" si="11"/>
        <v>1032.431667</v>
      </c>
      <c r="O142" s="282">
        <f t="shared" si="12"/>
        <v>1033.773077</v>
      </c>
      <c r="P142" s="150">
        <f t="shared" si="13"/>
        <v>1036.201429</v>
      </c>
      <c r="Q142" s="117">
        <f t="shared" si="14"/>
        <v>1037.743333</v>
      </c>
      <c r="R142" s="117">
        <f t="shared" si="15"/>
        <v>1038.86625</v>
      </c>
      <c r="S142" s="143">
        <f t="shared" si="16"/>
        <v>1039.902941</v>
      </c>
      <c r="T142" s="159">
        <f t="shared" si="17"/>
        <v>1042.156111</v>
      </c>
      <c r="U142" s="97">
        <f t="shared" si="18"/>
        <v>1045.29</v>
      </c>
      <c r="V142" s="144">
        <f t="shared" si="19"/>
        <v>1048.6015</v>
      </c>
    </row>
    <row r="143">
      <c r="A143" s="30">
        <v>46122.0</v>
      </c>
      <c r="B143" s="3">
        <v>1066.7</v>
      </c>
      <c r="C143" s="3">
        <v>1060.04</v>
      </c>
      <c r="D143" s="32">
        <f t="shared" ref="D143:D147" si="95">SUM(C142:C143)/2</f>
        <v>1053.96</v>
      </c>
      <c r="E143" s="32">
        <f t="shared" ref="E143:E147" si="96">SUM(C141:C143)/3</f>
        <v>1058.82</v>
      </c>
      <c r="F143" s="32">
        <f t="shared" ref="F143:F147" si="97">SUM(C140:C143)/4</f>
        <v>1050.2175</v>
      </c>
      <c r="G143" s="32">
        <f t="shared" ref="G143:G147" si="98">SUM(C139:C143)/5</f>
        <v>1044.232</v>
      </c>
      <c r="H143" s="32">
        <f t="shared" ref="H143:H147" si="99">SUM(C138:C143)/6</f>
        <v>1036.988333</v>
      </c>
      <c r="I143" s="32">
        <f t="shared" si="6"/>
        <v>1033.728571</v>
      </c>
      <c r="J143" s="37">
        <f t="shared" si="7"/>
        <v>1028.0475</v>
      </c>
      <c r="K143" s="32">
        <f t="shared" si="8"/>
        <v>1028.505556</v>
      </c>
      <c r="L143" s="32">
        <f t="shared" si="9"/>
        <v>1031.415</v>
      </c>
      <c r="M143" s="32">
        <f t="shared" si="10"/>
        <v>1031.757273</v>
      </c>
      <c r="N143" s="32">
        <f t="shared" si="11"/>
        <v>1031.694167</v>
      </c>
      <c r="O143" s="32">
        <f t="shared" si="12"/>
        <v>1034.555385</v>
      </c>
      <c r="P143" s="32">
        <f t="shared" si="13"/>
        <v>1035.649286</v>
      </c>
      <c r="Q143" s="32">
        <f t="shared" si="14"/>
        <v>1037.790667</v>
      </c>
      <c r="R143" s="4">
        <f t="shared" si="15"/>
        <v>1039.136875</v>
      </c>
      <c r="S143" s="4">
        <f t="shared" si="16"/>
        <v>1040.111765</v>
      </c>
      <c r="T143" s="4">
        <f t="shared" si="17"/>
        <v>1041.021667</v>
      </c>
      <c r="U143" s="4">
        <f t="shared" si="18"/>
        <v>1043.097368</v>
      </c>
      <c r="V143" s="4">
        <f t="shared" si="19"/>
        <v>1046.0275</v>
      </c>
    </row>
    <row r="144">
      <c r="A144" s="30">
        <v>46125.0</v>
      </c>
      <c r="B144" s="3">
        <v>1063.55</v>
      </c>
      <c r="C144" s="3">
        <v>1052.98</v>
      </c>
      <c r="D144" s="32">
        <f t="shared" si="95"/>
        <v>1056.51</v>
      </c>
      <c r="E144" s="32">
        <f t="shared" si="96"/>
        <v>1053.633333</v>
      </c>
      <c r="F144" s="32">
        <f t="shared" si="97"/>
        <v>1057.36</v>
      </c>
      <c r="G144" s="32">
        <f t="shared" si="98"/>
        <v>1050.77</v>
      </c>
      <c r="H144" s="32">
        <f t="shared" si="99"/>
        <v>1045.69</v>
      </c>
      <c r="I144" s="32">
        <f t="shared" si="6"/>
        <v>1039.272857</v>
      </c>
      <c r="J144" s="37">
        <f t="shared" si="7"/>
        <v>1036.135</v>
      </c>
      <c r="K144" s="32">
        <f t="shared" si="8"/>
        <v>1030.817778</v>
      </c>
      <c r="L144" s="32">
        <f t="shared" si="9"/>
        <v>1030.953</v>
      </c>
      <c r="M144" s="32">
        <f t="shared" si="10"/>
        <v>1033.375455</v>
      </c>
      <c r="N144" s="32">
        <f t="shared" si="11"/>
        <v>1033.525833</v>
      </c>
      <c r="O144" s="32">
        <f t="shared" si="12"/>
        <v>1033.331538</v>
      </c>
      <c r="P144" s="32">
        <f t="shared" si="13"/>
        <v>1035.871429</v>
      </c>
      <c r="Q144" s="32">
        <f t="shared" si="14"/>
        <v>1036.804667</v>
      </c>
      <c r="R144" s="4">
        <f t="shared" si="15"/>
        <v>1038.74</v>
      </c>
      <c r="S144" s="4">
        <f t="shared" si="16"/>
        <v>1039.951176</v>
      </c>
      <c r="T144" s="4">
        <f t="shared" si="17"/>
        <v>1040.826667</v>
      </c>
      <c r="U144" s="4">
        <f t="shared" si="18"/>
        <v>1041.651053</v>
      </c>
      <c r="V144" s="4">
        <f t="shared" si="19"/>
        <v>1043.5915</v>
      </c>
    </row>
    <row r="145">
      <c r="A145" s="30">
        <v>46127.0</v>
      </c>
      <c r="B145" s="3">
        <v>1071.5</v>
      </c>
      <c r="C145" s="3">
        <v>1074.29</v>
      </c>
      <c r="D145" s="32">
        <f t="shared" si="95"/>
        <v>1063.635</v>
      </c>
      <c r="E145" s="32">
        <f t="shared" si="96"/>
        <v>1062.436667</v>
      </c>
      <c r="F145" s="32">
        <f t="shared" si="97"/>
        <v>1058.7975</v>
      </c>
      <c r="G145" s="32">
        <f t="shared" si="98"/>
        <v>1060.746</v>
      </c>
      <c r="H145" s="32">
        <f t="shared" si="99"/>
        <v>1054.69</v>
      </c>
      <c r="I145" s="32">
        <f t="shared" si="6"/>
        <v>1049.775714</v>
      </c>
      <c r="J145" s="37">
        <f t="shared" si="7"/>
        <v>1043.65</v>
      </c>
      <c r="K145" s="32">
        <f t="shared" si="8"/>
        <v>1040.374444</v>
      </c>
      <c r="L145" s="32">
        <f t="shared" si="9"/>
        <v>1035.165</v>
      </c>
      <c r="M145" s="32">
        <f t="shared" si="10"/>
        <v>1034.892727</v>
      </c>
      <c r="N145" s="32">
        <f t="shared" si="11"/>
        <v>1036.785</v>
      </c>
      <c r="O145" s="32">
        <f t="shared" si="12"/>
        <v>1036.661538</v>
      </c>
      <c r="P145" s="32">
        <f t="shared" si="13"/>
        <v>1036.257143</v>
      </c>
      <c r="Q145" s="32">
        <f t="shared" si="14"/>
        <v>1038.432667</v>
      </c>
      <c r="R145" s="4">
        <f t="shared" si="15"/>
        <v>1039.1475</v>
      </c>
      <c r="S145" s="4">
        <f t="shared" si="16"/>
        <v>1040.831176</v>
      </c>
      <c r="T145" s="4">
        <f t="shared" si="17"/>
        <v>1041.858889</v>
      </c>
      <c r="U145" s="4">
        <f t="shared" si="18"/>
        <v>1042.587895</v>
      </c>
      <c r="V145" s="4">
        <f t="shared" si="19"/>
        <v>1043.283</v>
      </c>
    </row>
    <row r="146">
      <c r="A146" s="30">
        <v>46128.0</v>
      </c>
      <c r="B146" s="3">
        <v>1067.15</v>
      </c>
      <c r="C146" s="3">
        <v>1070.71</v>
      </c>
      <c r="D146" s="32">
        <f t="shared" si="95"/>
        <v>1072.5</v>
      </c>
      <c r="E146" s="32">
        <f t="shared" si="96"/>
        <v>1065.993333</v>
      </c>
      <c r="F146" s="32">
        <f t="shared" si="97"/>
        <v>1064.505</v>
      </c>
      <c r="G146" s="32">
        <f t="shared" si="98"/>
        <v>1061.18</v>
      </c>
      <c r="H146" s="32">
        <f t="shared" si="99"/>
        <v>1062.406667</v>
      </c>
      <c r="I146" s="32">
        <f t="shared" si="6"/>
        <v>1056.978571</v>
      </c>
      <c r="J146" s="37">
        <f t="shared" si="7"/>
        <v>1052.3925</v>
      </c>
      <c r="K146" s="32">
        <f t="shared" si="8"/>
        <v>1046.656667</v>
      </c>
      <c r="L146" s="32">
        <f t="shared" si="9"/>
        <v>1043.408</v>
      </c>
      <c r="M146" s="32">
        <f t="shared" si="10"/>
        <v>1038.396364</v>
      </c>
      <c r="N146" s="32">
        <f t="shared" si="11"/>
        <v>1037.8775</v>
      </c>
      <c r="O146" s="32">
        <f t="shared" si="12"/>
        <v>1039.394615</v>
      </c>
      <c r="P146" s="32">
        <f t="shared" si="13"/>
        <v>1039.093571</v>
      </c>
      <c r="Q146" s="32">
        <f t="shared" si="14"/>
        <v>1038.554</v>
      </c>
      <c r="R146" s="4">
        <f t="shared" si="15"/>
        <v>1040.45</v>
      </c>
      <c r="S146" s="4">
        <f t="shared" si="16"/>
        <v>1041.004118</v>
      </c>
      <c r="T146" s="4">
        <f t="shared" si="17"/>
        <v>1042.491111</v>
      </c>
      <c r="U146" s="4">
        <f t="shared" si="18"/>
        <v>1043.377368</v>
      </c>
      <c r="V146" s="4">
        <f t="shared" si="19"/>
        <v>1043.994</v>
      </c>
    </row>
    <row r="147">
      <c r="A147" s="30">
        <v>46129.0</v>
      </c>
      <c r="B147" s="3">
        <v>1080.25</v>
      </c>
      <c r="C147" s="3">
        <v>1073.15</v>
      </c>
      <c r="D147" s="32">
        <f t="shared" si="95"/>
        <v>1071.93</v>
      </c>
      <c r="E147" s="32">
        <f t="shared" si="96"/>
        <v>1072.716667</v>
      </c>
      <c r="F147" s="32">
        <f t="shared" si="97"/>
        <v>1067.7825</v>
      </c>
      <c r="G147" s="32">
        <f t="shared" si="98"/>
        <v>1066.234</v>
      </c>
      <c r="H147" s="32">
        <f t="shared" si="99"/>
        <v>1063.175</v>
      </c>
      <c r="I147" s="32">
        <f t="shared" si="6"/>
        <v>1063.941429</v>
      </c>
      <c r="J147" s="37">
        <f t="shared" si="7"/>
        <v>1059</v>
      </c>
      <c r="K147" s="32">
        <f t="shared" si="8"/>
        <v>1054.698889</v>
      </c>
      <c r="L147" s="32">
        <f t="shared" si="9"/>
        <v>1049.306</v>
      </c>
      <c r="M147" s="32">
        <f t="shared" si="10"/>
        <v>1046.111818</v>
      </c>
      <c r="N147" s="32">
        <f t="shared" si="11"/>
        <v>1041.2925</v>
      </c>
      <c r="O147" s="32">
        <f t="shared" si="12"/>
        <v>1040.590769</v>
      </c>
      <c r="P147" s="32">
        <f t="shared" si="13"/>
        <v>1041.805714</v>
      </c>
      <c r="Q147" s="32">
        <f t="shared" si="14"/>
        <v>1041.364</v>
      </c>
      <c r="R147" s="4">
        <f t="shared" si="15"/>
        <v>1040.71625</v>
      </c>
      <c r="S147" s="4">
        <f t="shared" si="16"/>
        <v>1042.373529</v>
      </c>
      <c r="T147" s="4">
        <f t="shared" si="17"/>
        <v>1042.79</v>
      </c>
      <c r="U147" s="4">
        <f t="shared" si="18"/>
        <v>1044.104737</v>
      </c>
      <c r="V147" s="4">
        <f t="shared" si="19"/>
        <v>1044.866</v>
      </c>
    </row>
    <row r="148">
      <c r="A148" s="30">
        <v>46132.0</v>
      </c>
      <c r="B148" s="3">
        <v>1107.85</v>
      </c>
      <c r="C148" s="3">
        <v>1109.38</v>
      </c>
      <c r="D148" s="104">
        <f>SUM(C147:C148)/2</f>
        <v>1091.265</v>
      </c>
      <c r="E148" s="137">
        <f>SUM(C146:C148)/3</f>
        <v>1084.413333</v>
      </c>
      <c r="F148" s="102">
        <f>SUM(C145:C148)/4</f>
        <v>1081.8825</v>
      </c>
      <c r="G148" s="243">
        <f>SUM(C144:C148)/5</f>
        <v>1076.102</v>
      </c>
      <c r="H148" s="135">
        <f>SUM(C143:C148)/6</f>
        <v>1073.425</v>
      </c>
      <c r="I148" s="154">
        <f t="shared" si="6"/>
        <v>1069.775714</v>
      </c>
      <c r="J148" s="100">
        <f t="shared" si="7"/>
        <v>1069.62125</v>
      </c>
      <c r="K148" s="133">
        <f t="shared" si="8"/>
        <v>1064.597778</v>
      </c>
      <c r="L148" s="162">
        <f t="shared" si="9"/>
        <v>1060.167</v>
      </c>
      <c r="M148" s="132">
        <f t="shared" si="10"/>
        <v>1054.767273</v>
      </c>
      <c r="N148" s="145">
        <f t="shared" si="11"/>
        <v>1051.384167</v>
      </c>
      <c r="O148" s="164">
        <f t="shared" si="12"/>
        <v>1046.53</v>
      </c>
      <c r="P148" s="186">
        <f t="shared" si="13"/>
        <v>1045.504286</v>
      </c>
      <c r="Q148" s="152">
        <f t="shared" si="14"/>
        <v>1046.310667</v>
      </c>
      <c r="R148" s="176">
        <f t="shared" si="15"/>
        <v>1045.615</v>
      </c>
      <c r="S148" s="176">
        <f t="shared" si="16"/>
        <v>1044.755294</v>
      </c>
      <c r="T148" s="176">
        <f t="shared" si="17"/>
        <v>1046.096111</v>
      </c>
      <c r="U148" s="131">
        <f t="shared" si="18"/>
        <v>1046.294737</v>
      </c>
      <c r="V148" s="118">
        <f t="shared" si="19"/>
        <v>1047.3685</v>
      </c>
    </row>
    <row r="149">
      <c r="A149" s="30">
        <v>46133.0</v>
      </c>
      <c r="B149" s="3">
        <v>1111.85</v>
      </c>
      <c r="C149" s="3">
        <v>1111.12</v>
      </c>
      <c r="D149" s="32">
        <f t="shared" ref="D149:D152" si="100">SUM(C148:C149)/2</f>
        <v>1110.25</v>
      </c>
      <c r="E149" s="32">
        <f t="shared" ref="E149:E152" si="101">SUM(C147:C149)/3</f>
        <v>1097.883333</v>
      </c>
      <c r="F149" s="32">
        <f t="shared" ref="F149:F152" si="102">SUM(C146:C149)/4</f>
        <v>1091.09</v>
      </c>
      <c r="G149" s="32">
        <f t="shared" ref="G149:G152" si="103">SUM(C145:C149)/5</f>
        <v>1087.73</v>
      </c>
      <c r="H149" s="32">
        <f t="shared" ref="H149:H152" si="104">SUM(C144:C149)/6</f>
        <v>1081.938333</v>
      </c>
      <c r="I149" s="32">
        <f t="shared" si="6"/>
        <v>1078.81</v>
      </c>
      <c r="J149" s="37">
        <f t="shared" si="7"/>
        <v>1074.94375</v>
      </c>
      <c r="K149" s="32">
        <f t="shared" si="8"/>
        <v>1074.232222</v>
      </c>
      <c r="L149" s="32">
        <f t="shared" si="9"/>
        <v>1069.25</v>
      </c>
      <c r="M149" s="32">
        <f t="shared" si="10"/>
        <v>1064.799091</v>
      </c>
      <c r="N149" s="32">
        <f t="shared" si="11"/>
        <v>1059.463333</v>
      </c>
      <c r="O149" s="32">
        <f t="shared" si="12"/>
        <v>1055.979231</v>
      </c>
      <c r="P149" s="32">
        <f t="shared" si="13"/>
        <v>1051.143571</v>
      </c>
      <c r="Q149" s="32">
        <f t="shared" si="14"/>
        <v>1049.878667</v>
      </c>
      <c r="R149" s="4">
        <f t="shared" si="15"/>
        <v>1050.36125</v>
      </c>
      <c r="S149" s="4">
        <f t="shared" si="16"/>
        <v>1049.468235</v>
      </c>
      <c r="T149" s="4">
        <f t="shared" si="17"/>
        <v>1048.442222</v>
      </c>
      <c r="U149" s="4">
        <f t="shared" si="18"/>
        <v>1049.518421</v>
      </c>
      <c r="V149" s="4">
        <f t="shared" si="19"/>
        <v>1049.536</v>
      </c>
    </row>
    <row r="150">
      <c r="A150" s="30">
        <v>46134.0</v>
      </c>
      <c r="B150" s="3">
        <v>1103.3</v>
      </c>
      <c r="C150" s="3">
        <v>1105.72</v>
      </c>
      <c r="D150" s="32">
        <f t="shared" si="100"/>
        <v>1108.42</v>
      </c>
      <c r="E150" s="32">
        <f t="shared" si="101"/>
        <v>1108.74</v>
      </c>
      <c r="F150" s="32">
        <f t="shared" si="102"/>
        <v>1099.8425</v>
      </c>
      <c r="G150" s="32">
        <f t="shared" si="103"/>
        <v>1094.016</v>
      </c>
      <c r="H150" s="32">
        <f t="shared" si="104"/>
        <v>1090.728333</v>
      </c>
      <c r="I150" s="32">
        <f t="shared" si="6"/>
        <v>1085.335714</v>
      </c>
      <c r="J150" s="37">
        <f t="shared" si="7"/>
        <v>1082.17375</v>
      </c>
      <c r="K150" s="32">
        <f t="shared" si="8"/>
        <v>1078.363333</v>
      </c>
      <c r="L150" s="32">
        <f t="shared" si="9"/>
        <v>1077.381</v>
      </c>
      <c r="M150" s="32">
        <f t="shared" si="10"/>
        <v>1072.565455</v>
      </c>
      <c r="N150" s="32">
        <f t="shared" si="11"/>
        <v>1068.209167</v>
      </c>
      <c r="O150" s="32">
        <f t="shared" si="12"/>
        <v>1063.021538</v>
      </c>
      <c r="P150" s="32">
        <f t="shared" si="13"/>
        <v>1059.532143</v>
      </c>
      <c r="Q150" s="32">
        <f t="shared" si="14"/>
        <v>1054.782</v>
      </c>
      <c r="R150" s="4">
        <f t="shared" si="15"/>
        <v>1053.36875</v>
      </c>
      <c r="S150" s="4">
        <f t="shared" si="16"/>
        <v>1053.617647</v>
      </c>
      <c r="T150" s="4">
        <f t="shared" si="17"/>
        <v>1052.593333</v>
      </c>
      <c r="U150" s="4">
        <f t="shared" si="18"/>
        <v>1051.456842</v>
      </c>
      <c r="V150" s="4">
        <f t="shared" si="19"/>
        <v>1052.3285</v>
      </c>
    </row>
    <row r="151">
      <c r="A151" s="30">
        <v>46135.0</v>
      </c>
      <c r="B151" s="3">
        <v>1094.25</v>
      </c>
      <c r="C151" s="3">
        <v>1094.33</v>
      </c>
      <c r="D151" s="32">
        <f t="shared" si="100"/>
        <v>1100.025</v>
      </c>
      <c r="E151" s="32">
        <f t="shared" si="101"/>
        <v>1103.723333</v>
      </c>
      <c r="F151" s="32">
        <f t="shared" si="102"/>
        <v>1105.1375</v>
      </c>
      <c r="G151" s="32">
        <f t="shared" si="103"/>
        <v>1098.74</v>
      </c>
      <c r="H151" s="32">
        <f t="shared" si="104"/>
        <v>1094.068333</v>
      </c>
      <c r="I151" s="32">
        <f t="shared" si="6"/>
        <v>1091.242857</v>
      </c>
      <c r="J151" s="37">
        <f t="shared" si="7"/>
        <v>1086.46</v>
      </c>
      <c r="K151" s="32">
        <f t="shared" si="8"/>
        <v>1083.524444</v>
      </c>
      <c r="L151" s="32">
        <f t="shared" si="9"/>
        <v>1079.96</v>
      </c>
      <c r="M151" s="32">
        <f t="shared" si="10"/>
        <v>1078.921818</v>
      </c>
      <c r="N151" s="32">
        <f t="shared" si="11"/>
        <v>1074.379167</v>
      </c>
      <c r="O151" s="32">
        <f t="shared" si="12"/>
        <v>1070.218462</v>
      </c>
      <c r="P151" s="32">
        <f t="shared" si="13"/>
        <v>1065.257857</v>
      </c>
      <c r="Q151" s="32">
        <f t="shared" si="14"/>
        <v>1061.852</v>
      </c>
      <c r="R151" s="4">
        <f t="shared" si="15"/>
        <v>1057.25375</v>
      </c>
      <c r="S151" s="4">
        <f t="shared" si="16"/>
        <v>1055.778235</v>
      </c>
      <c r="T151" s="4">
        <f t="shared" si="17"/>
        <v>1055.879444</v>
      </c>
      <c r="U151" s="4">
        <f t="shared" si="18"/>
        <v>1054.79</v>
      </c>
      <c r="V151" s="4">
        <f t="shared" si="19"/>
        <v>1053.6005</v>
      </c>
    </row>
    <row r="152">
      <c r="A152" s="30">
        <v>46136.0</v>
      </c>
      <c r="B152" s="3">
        <v>1101.1</v>
      </c>
      <c r="C152" s="3">
        <v>1097.12</v>
      </c>
      <c r="D152" s="32">
        <f t="shared" si="100"/>
        <v>1095.725</v>
      </c>
      <c r="E152" s="32">
        <f t="shared" si="101"/>
        <v>1099.056667</v>
      </c>
      <c r="F152" s="32">
        <f t="shared" si="102"/>
        <v>1102.0725</v>
      </c>
      <c r="G152" s="32">
        <f t="shared" si="103"/>
        <v>1103.534</v>
      </c>
      <c r="H152" s="32">
        <f t="shared" si="104"/>
        <v>1098.47</v>
      </c>
      <c r="I152" s="32">
        <f t="shared" si="6"/>
        <v>1094.504286</v>
      </c>
      <c r="J152" s="37">
        <f t="shared" si="7"/>
        <v>1091.9775</v>
      </c>
      <c r="K152" s="32">
        <f t="shared" si="8"/>
        <v>1087.644444</v>
      </c>
      <c r="L152" s="32">
        <f t="shared" si="9"/>
        <v>1084.884</v>
      </c>
      <c r="M152" s="32">
        <f t="shared" si="10"/>
        <v>1081.52</v>
      </c>
      <c r="N152" s="32">
        <f t="shared" si="11"/>
        <v>1080.438333</v>
      </c>
      <c r="O152" s="32">
        <f t="shared" si="12"/>
        <v>1076.128462</v>
      </c>
      <c r="P152" s="32">
        <f t="shared" si="13"/>
        <v>1072.14</v>
      </c>
      <c r="Q152" s="32">
        <f t="shared" si="14"/>
        <v>1067.382</v>
      </c>
      <c r="R152" s="4">
        <f t="shared" si="15"/>
        <v>1064.05625</v>
      </c>
      <c r="S152" s="4">
        <f t="shared" si="16"/>
        <v>1059.598824</v>
      </c>
      <c r="T152" s="4">
        <f t="shared" si="17"/>
        <v>1058.075</v>
      </c>
      <c r="U152" s="4">
        <f t="shared" si="18"/>
        <v>1058.05</v>
      </c>
      <c r="V152" s="4">
        <f t="shared" si="19"/>
        <v>1056.9065</v>
      </c>
    </row>
    <row r="153">
      <c r="A153" s="30">
        <v>46137.0</v>
      </c>
      <c r="B153" s="3"/>
      <c r="C153" s="3"/>
    </row>
    <row r="154">
      <c r="A154" s="30">
        <v>46138.0</v>
      </c>
      <c r="B154" s="3"/>
      <c r="C154" s="3"/>
    </row>
    <row r="155">
      <c r="A155" s="30">
        <v>46139.0</v>
      </c>
      <c r="B155" s="3"/>
      <c r="C155" s="3"/>
    </row>
    <row r="156">
      <c r="A156" s="30">
        <v>46140.0</v>
      </c>
      <c r="B156" s="3"/>
      <c r="C156" s="3"/>
    </row>
    <row r="157">
      <c r="A157" s="30">
        <v>46141.0</v>
      </c>
      <c r="B157" s="3"/>
      <c r="C157" s="3"/>
    </row>
    <row r="158">
      <c r="A158" s="30">
        <v>46142.0</v>
      </c>
      <c r="B158" s="3"/>
      <c r="C158" s="3"/>
    </row>
    <row r="159">
      <c r="A159" s="30">
        <v>46143.0</v>
      </c>
      <c r="B159" s="3"/>
      <c r="C159" s="3"/>
    </row>
    <row r="160">
      <c r="A160" s="30">
        <v>46144.0</v>
      </c>
      <c r="B160" s="3"/>
      <c r="C160" s="3"/>
    </row>
  </sheetData>
  <conditionalFormatting sqref="B2:C160">
    <cfRule type="expression" dxfId="0" priority="1">
      <formula>C2&gt;=B2</formula>
    </cfRule>
  </conditionalFormatting>
  <conditionalFormatting sqref="B2:C160">
    <cfRule type="expression" dxfId="1" priority="2">
      <formula>B2&gt;=C2</formula>
    </cfRule>
  </conditionalFormatting>
  <conditionalFormatting sqref="D2:V108 D111:V119 D128:V130 D134:V135 D141:V141 D143:V147 D149:V152">
    <cfRule type="colorScale" priority="3">
      <colorScale>
        <cfvo type="min"/>
        <cfvo type="max"/>
        <color rgb="FFE06666"/>
        <color rgb="FF6AA84F"/>
      </colorScale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1.71"/>
    <col customWidth="1" min="3" max="3" width="9.14"/>
    <col customWidth="1" min="4" max="4" width="8.71"/>
    <col customWidth="1" min="5" max="5" width="8.86"/>
    <col customWidth="1" min="6" max="6" width="8.29"/>
    <col customWidth="1" min="7" max="7" width="8.57"/>
    <col customWidth="1" min="8" max="8" width="8.29"/>
    <col customWidth="1" min="9" max="9" width="7.71"/>
    <col customWidth="1" min="10" max="10" width="7.86"/>
    <col customWidth="1" min="11" max="11" width="7.71"/>
    <col customWidth="1" min="12" max="17" width="7.86"/>
    <col customWidth="1" min="18" max="22" width="8.71"/>
    <col customWidth="1" min="23" max="23" width="7.86"/>
    <col customWidth="1" min="24" max="24" width="4.43"/>
    <col customWidth="1" min="25" max="25" width="17.14"/>
  </cols>
  <sheetData>
    <row r="1">
      <c r="A1" s="51" t="s">
        <v>195</v>
      </c>
      <c r="B1" s="52" t="s">
        <v>245</v>
      </c>
      <c r="C1" s="51" t="s">
        <v>197</v>
      </c>
      <c r="D1" s="51" t="s">
        <v>198</v>
      </c>
      <c r="E1" s="51" t="s">
        <v>199</v>
      </c>
      <c r="F1" s="51" t="s">
        <v>200</v>
      </c>
      <c r="G1" s="51" t="s">
        <v>201</v>
      </c>
      <c r="H1" s="51" t="s">
        <v>202</v>
      </c>
      <c r="I1" s="51" t="s">
        <v>203</v>
      </c>
      <c r="J1" s="51" t="s">
        <v>204</v>
      </c>
      <c r="K1" s="51" t="s">
        <v>205</v>
      </c>
      <c r="L1" s="51" t="s">
        <v>206</v>
      </c>
      <c r="M1" s="51" t="s">
        <v>207</v>
      </c>
      <c r="N1" s="51" t="s">
        <v>208</v>
      </c>
      <c r="O1" s="51" t="s">
        <v>209</v>
      </c>
      <c r="P1" s="51" t="s">
        <v>210</v>
      </c>
      <c r="Q1" s="51" t="s">
        <v>211</v>
      </c>
      <c r="R1" s="188" t="s">
        <v>212</v>
      </c>
      <c r="S1" s="188" t="s">
        <v>213</v>
      </c>
      <c r="T1" s="188" t="s">
        <v>214</v>
      </c>
      <c r="U1" s="188" t="s">
        <v>215</v>
      </c>
      <c r="V1" s="188" t="s">
        <v>216</v>
      </c>
    </row>
    <row r="2">
      <c r="A2" s="30">
        <v>45924.0</v>
      </c>
      <c r="B2" s="33">
        <v>740.75</v>
      </c>
      <c r="C2" s="34">
        <v>747.62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4"/>
      <c r="S2" s="4"/>
      <c r="T2" s="4"/>
      <c r="U2" s="4"/>
      <c r="V2" s="4"/>
    </row>
    <row r="3">
      <c r="A3" s="30">
        <v>45925.0</v>
      </c>
      <c r="B3" s="33">
        <v>740.75</v>
      </c>
      <c r="C3" s="34">
        <v>740.98</v>
      </c>
      <c r="D3" s="32">
        <f t="shared" ref="D3:D28" si="1">SUM(C2:C3)/2</f>
        <v>744.3</v>
      </c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4"/>
      <c r="S3" s="4"/>
      <c r="T3" s="4"/>
      <c r="U3" s="4"/>
      <c r="V3" s="4"/>
    </row>
    <row r="4">
      <c r="A4" s="30">
        <v>45926.0</v>
      </c>
      <c r="B4" s="33">
        <v>712.75</v>
      </c>
      <c r="C4" s="34">
        <v>720.99</v>
      </c>
      <c r="D4" s="32">
        <f t="shared" si="1"/>
        <v>730.985</v>
      </c>
      <c r="E4" s="32">
        <f t="shared" ref="E4:E28" si="2">SUM(C2:C4)/3</f>
        <v>736.53</v>
      </c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4"/>
      <c r="S4" s="4"/>
      <c r="T4" s="4"/>
      <c r="U4" s="4"/>
      <c r="V4" s="4"/>
    </row>
    <row r="5">
      <c r="A5" s="30">
        <v>45929.0</v>
      </c>
      <c r="B5" s="33">
        <v>723.4</v>
      </c>
      <c r="C5" s="34">
        <v>723.87</v>
      </c>
      <c r="D5" s="32">
        <f t="shared" si="1"/>
        <v>722.43</v>
      </c>
      <c r="E5" s="32">
        <f t="shared" si="2"/>
        <v>728.6133333</v>
      </c>
      <c r="F5" s="32">
        <f t="shared" ref="F5:F28" si="3">SUM(C2:C5)/4</f>
        <v>733.365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4"/>
      <c r="S5" s="4"/>
      <c r="T5" s="4"/>
      <c r="U5" s="4"/>
      <c r="V5" s="4"/>
    </row>
    <row r="6">
      <c r="A6" s="30">
        <v>45930.0</v>
      </c>
      <c r="B6" s="33">
        <v>735.55</v>
      </c>
      <c r="C6" s="34">
        <v>731.05</v>
      </c>
      <c r="D6" s="32">
        <f t="shared" si="1"/>
        <v>727.46</v>
      </c>
      <c r="E6" s="32">
        <f t="shared" si="2"/>
        <v>725.3033333</v>
      </c>
      <c r="F6" s="32">
        <f t="shared" si="3"/>
        <v>729.2225</v>
      </c>
      <c r="G6" s="32">
        <f t="shared" ref="G6:G28" si="4">SUM(C2:C6)/5</f>
        <v>732.902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</row>
    <row r="7">
      <c r="A7" s="30">
        <v>45931.0</v>
      </c>
      <c r="B7" s="34">
        <v>743.15</v>
      </c>
      <c r="C7" s="34">
        <v>738.36</v>
      </c>
      <c r="D7" s="32">
        <f t="shared" si="1"/>
        <v>734.705</v>
      </c>
      <c r="E7" s="32">
        <f t="shared" si="2"/>
        <v>731.0933333</v>
      </c>
      <c r="F7" s="32">
        <f t="shared" si="3"/>
        <v>728.5675</v>
      </c>
      <c r="G7" s="32">
        <f t="shared" si="4"/>
        <v>731.05</v>
      </c>
      <c r="H7" s="32">
        <f t="shared" ref="H7:H28" si="5">SUM(C2:C7)/6</f>
        <v>733.8116667</v>
      </c>
      <c r="I7" s="32"/>
      <c r="J7" s="32"/>
      <c r="K7" s="32"/>
      <c r="L7" s="32"/>
      <c r="M7" s="32"/>
      <c r="N7" s="32"/>
      <c r="O7" s="32"/>
      <c r="P7" s="32"/>
      <c r="Q7" s="32"/>
      <c r="R7" s="4"/>
      <c r="S7" s="4"/>
      <c r="T7" s="4"/>
      <c r="U7" s="4"/>
      <c r="V7" s="4"/>
    </row>
    <row r="8">
      <c r="A8" s="30">
        <v>45933.0</v>
      </c>
      <c r="B8" s="34">
        <v>747.4</v>
      </c>
      <c r="C8" s="34">
        <v>747.13</v>
      </c>
      <c r="D8" s="32">
        <f t="shared" si="1"/>
        <v>742.745</v>
      </c>
      <c r="E8" s="32">
        <f t="shared" si="2"/>
        <v>738.8466667</v>
      </c>
      <c r="F8" s="32">
        <f t="shared" si="3"/>
        <v>735.1025</v>
      </c>
      <c r="G8" s="32">
        <f t="shared" si="4"/>
        <v>732.28</v>
      </c>
      <c r="H8" s="32">
        <f t="shared" si="5"/>
        <v>733.73</v>
      </c>
      <c r="I8" s="32">
        <f t="shared" ref="I8:I144" si="6">SUM(C2:C8)/7</f>
        <v>735.7142857</v>
      </c>
      <c r="J8" s="32"/>
      <c r="K8" s="32"/>
      <c r="L8" s="32"/>
      <c r="M8" s="32"/>
      <c r="N8" s="32"/>
      <c r="O8" s="32"/>
      <c r="P8" s="32"/>
      <c r="Q8" s="32"/>
      <c r="R8" s="4"/>
      <c r="S8" s="4"/>
      <c r="T8" s="4"/>
      <c r="U8" s="4"/>
      <c r="V8" s="4"/>
    </row>
    <row r="9">
      <c r="A9" s="30">
        <v>45936.0</v>
      </c>
      <c r="B9" s="34">
        <v>739.3</v>
      </c>
      <c r="C9" s="34">
        <v>743.85</v>
      </c>
      <c r="D9" s="32">
        <f t="shared" si="1"/>
        <v>745.49</v>
      </c>
      <c r="E9" s="32">
        <f t="shared" si="2"/>
        <v>743.1133333</v>
      </c>
      <c r="F9" s="32">
        <f t="shared" si="3"/>
        <v>740.0975</v>
      </c>
      <c r="G9" s="32">
        <f t="shared" si="4"/>
        <v>736.852</v>
      </c>
      <c r="H9" s="32">
        <f t="shared" si="5"/>
        <v>734.2083333</v>
      </c>
      <c r="I9" s="32">
        <f t="shared" si="6"/>
        <v>735.1757143</v>
      </c>
      <c r="J9" s="37">
        <f t="shared" ref="J9:J144" si="7">SUM(C2:C9)/8</f>
        <v>736.73125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>
      <c r="A10" s="30">
        <v>45937.0</v>
      </c>
      <c r="B10" s="34">
        <v>749.0</v>
      </c>
      <c r="C10" s="34">
        <v>748.48</v>
      </c>
      <c r="D10" s="32">
        <f t="shared" si="1"/>
        <v>746.165</v>
      </c>
      <c r="E10" s="32">
        <f t="shared" si="2"/>
        <v>746.4866667</v>
      </c>
      <c r="F10" s="32">
        <f t="shared" si="3"/>
        <v>744.455</v>
      </c>
      <c r="G10" s="32">
        <f t="shared" si="4"/>
        <v>741.774</v>
      </c>
      <c r="H10" s="32">
        <f t="shared" si="5"/>
        <v>738.79</v>
      </c>
      <c r="I10" s="32">
        <f t="shared" si="6"/>
        <v>736.2471429</v>
      </c>
      <c r="J10" s="37">
        <f t="shared" si="7"/>
        <v>736.83875</v>
      </c>
      <c r="K10" s="32">
        <f t="shared" ref="K10:K144" si="8">SUM(C2:C10)/9</f>
        <v>738.0366667</v>
      </c>
      <c r="L10" s="32"/>
      <c r="M10" s="32"/>
      <c r="N10" s="32"/>
      <c r="O10" s="32"/>
      <c r="P10" s="32"/>
      <c r="Q10" s="32"/>
      <c r="R10" s="4"/>
      <c r="S10" s="4"/>
      <c r="T10" s="4"/>
      <c r="U10" s="4"/>
      <c r="V10" s="4"/>
    </row>
    <row r="11">
      <c r="A11" s="30">
        <v>45938.0</v>
      </c>
      <c r="B11" s="34">
        <v>740.95</v>
      </c>
      <c r="C11" s="34">
        <v>745.84</v>
      </c>
      <c r="D11" s="32">
        <f t="shared" si="1"/>
        <v>747.16</v>
      </c>
      <c r="E11" s="32">
        <f t="shared" si="2"/>
        <v>746.0566667</v>
      </c>
      <c r="F11" s="32">
        <f t="shared" si="3"/>
        <v>746.325</v>
      </c>
      <c r="G11" s="32">
        <f t="shared" si="4"/>
        <v>744.732</v>
      </c>
      <c r="H11" s="32">
        <f t="shared" si="5"/>
        <v>742.4516667</v>
      </c>
      <c r="I11" s="32">
        <f t="shared" si="6"/>
        <v>739.7971429</v>
      </c>
      <c r="J11" s="37">
        <f t="shared" si="7"/>
        <v>737.44625</v>
      </c>
      <c r="K11" s="32">
        <f t="shared" si="8"/>
        <v>737.8388889</v>
      </c>
      <c r="L11" s="32">
        <f t="shared" ref="L11:L144" si="9">SUM(C2:C11)/10</f>
        <v>738.817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45939.0</v>
      </c>
      <c r="B12" s="34">
        <v>749.15</v>
      </c>
      <c r="C12" s="34">
        <v>748.46</v>
      </c>
      <c r="D12" s="32">
        <f t="shared" si="1"/>
        <v>747.15</v>
      </c>
      <c r="E12" s="32">
        <f t="shared" si="2"/>
        <v>747.5933333</v>
      </c>
      <c r="F12" s="32">
        <f t="shared" si="3"/>
        <v>746.6575</v>
      </c>
      <c r="G12" s="32">
        <f t="shared" si="4"/>
        <v>746.752</v>
      </c>
      <c r="H12" s="32">
        <f t="shared" si="5"/>
        <v>745.3533333</v>
      </c>
      <c r="I12" s="32">
        <f t="shared" si="6"/>
        <v>743.31</v>
      </c>
      <c r="J12" s="37">
        <f t="shared" si="7"/>
        <v>740.88</v>
      </c>
      <c r="K12" s="32">
        <f t="shared" si="8"/>
        <v>738.67</v>
      </c>
      <c r="L12" s="32">
        <f t="shared" si="9"/>
        <v>738.901</v>
      </c>
      <c r="M12" s="32">
        <f t="shared" ref="M12:M144" si="10">SUM(C2:C12)/11</f>
        <v>739.6936364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45940.0</v>
      </c>
      <c r="B13" s="34">
        <v>763.35</v>
      </c>
      <c r="C13" s="34">
        <v>759.73</v>
      </c>
      <c r="D13" s="32">
        <f t="shared" si="1"/>
        <v>754.095</v>
      </c>
      <c r="E13" s="32">
        <f t="shared" si="2"/>
        <v>751.3433333</v>
      </c>
      <c r="F13" s="32">
        <f t="shared" si="3"/>
        <v>750.6275</v>
      </c>
      <c r="G13" s="32">
        <f t="shared" si="4"/>
        <v>749.272</v>
      </c>
      <c r="H13" s="32">
        <f t="shared" si="5"/>
        <v>748.915</v>
      </c>
      <c r="I13" s="32">
        <f t="shared" si="6"/>
        <v>747.4071429</v>
      </c>
      <c r="J13" s="37">
        <f t="shared" si="7"/>
        <v>745.3625</v>
      </c>
      <c r="K13" s="32">
        <f t="shared" si="8"/>
        <v>742.9744444</v>
      </c>
      <c r="L13" s="32">
        <f t="shared" si="9"/>
        <v>740.776</v>
      </c>
      <c r="M13" s="32">
        <f t="shared" si="10"/>
        <v>740.7945455</v>
      </c>
      <c r="N13" s="32">
        <f t="shared" ref="N13:N144" si="11">SUM(C2:C13)/12</f>
        <v>741.3633333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45943.0</v>
      </c>
      <c r="B14" s="34">
        <v>759.9</v>
      </c>
      <c r="C14" s="34">
        <v>762.12</v>
      </c>
      <c r="D14" s="32">
        <f t="shared" si="1"/>
        <v>760.925</v>
      </c>
      <c r="E14" s="32">
        <f t="shared" si="2"/>
        <v>756.77</v>
      </c>
      <c r="F14" s="32">
        <f t="shared" si="3"/>
        <v>754.0375</v>
      </c>
      <c r="G14" s="32">
        <f t="shared" si="4"/>
        <v>752.926</v>
      </c>
      <c r="H14" s="32">
        <f t="shared" si="5"/>
        <v>751.4133333</v>
      </c>
      <c r="I14" s="32">
        <f t="shared" si="6"/>
        <v>750.8014286</v>
      </c>
      <c r="J14" s="37">
        <f t="shared" si="7"/>
        <v>749.24625</v>
      </c>
      <c r="K14" s="32">
        <f t="shared" si="8"/>
        <v>747.2244444</v>
      </c>
      <c r="L14" s="32">
        <f t="shared" si="9"/>
        <v>744.889</v>
      </c>
      <c r="M14" s="32">
        <f t="shared" si="10"/>
        <v>742.7163636</v>
      </c>
      <c r="N14" s="32">
        <f t="shared" si="11"/>
        <v>742.5716667</v>
      </c>
      <c r="O14" s="32">
        <f t="shared" ref="O14:O144" si="12">SUM(C2:C14)/13</f>
        <v>742.96</v>
      </c>
      <c r="P14" s="32"/>
      <c r="Q14" s="32"/>
      <c r="R14" s="4"/>
      <c r="S14" s="4"/>
      <c r="T14" s="4"/>
      <c r="U14" s="4"/>
      <c r="V14" s="4"/>
    </row>
    <row r="15">
      <c r="A15" s="30">
        <v>45944.0</v>
      </c>
      <c r="B15" s="34">
        <v>750.4</v>
      </c>
      <c r="C15" s="34">
        <v>750.42</v>
      </c>
      <c r="D15" s="32">
        <f t="shared" si="1"/>
        <v>756.27</v>
      </c>
      <c r="E15" s="32">
        <f t="shared" si="2"/>
        <v>757.4233333</v>
      </c>
      <c r="F15" s="32">
        <f t="shared" si="3"/>
        <v>755.1825</v>
      </c>
      <c r="G15" s="32">
        <f t="shared" si="4"/>
        <v>753.314</v>
      </c>
      <c r="H15" s="32">
        <f t="shared" si="5"/>
        <v>752.5083333</v>
      </c>
      <c r="I15" s="32">
        <f t="shared" si="6"/>
        <v>751.2714286</v>
      </c>
      <c r="J15" s="37">
        <f t="shared" si="7"/>
        <v>750.75375</v>
      </c>
      <c r="K15" s="32">
        <f t="shared" si="8"/>
        <v>749.3766667</v>
      </c>
      <c r="L15" s="32">
        <f t="shared" si="9"/>
        <v>747.544</v>
      </c>
      <c r="M15" s="32">
        <f t="shared" si="10"/>
        <v>745.3918182</v>
      </c>
      <c r="N15" s="32">
        <f t="shared" si="11"/>
        <v>743.3583333</v>
      </c>
      <c r="O15" s="32">
        <f t="shared" si="12"/>
        <v>743.1753846</v>
      </c>
      <c r="P15" s="32">
        <f t="shared" ref="P15:P144" si="13">SUM(C2:C15)/14</f>
        <v>743.4928571</v>
      </c>
      <c r="Q15" s="32"/>
      <c r="R15" s="4"/>
      <c r="S15" s="4"/>
      <c r="T15" s="4"/>
      <c r="U15" s="4"/>
      <c r="V15" s="4"/>
    </row>
    <row r="16">
      <c r="A16" s="30">
        <v>45945.0</v>
      </c>
      <c r="B16" s="34">
        <v>740.1</v>
      </c>
      <c r="C16" s="34">
        <v>742.39</v>
      </c>
      <c r="D16" s="32">
        <f t="shared" si="1"/>
        <v>746.405</v>
      </c>
      <c r="E16" s="32">
        <f t="shared" si="2"/>
        <v>751.6433333</v>
      </c>
      <c r="F16" s="32">
        <f t="shared" si="3"/>
        <v>753.665</v>
      </c>
      <c r="G16" s="32">
        <f t="shared" si="4"/>
        <v>752.624</v>
      </c>
      <c r="H16" s="32">
        <f t="shared" si="5"/>
        <v>751.4933333</v>
      </c>
      <c r="I16" s="32">
        <f t="shared" si="6"/>
        <v>751.0628571</v>
      </c>
      <c r="J16" s="37">
        <f t="shared" si="7"/>
        <v>750.16125</v>
      </c>
      <c r="K16" s="32">
        <f t="shared" si="8"/>
        <v>749.8244444</v>
      </c>
      <c r="L16" s="32">
        <f t="shared" si="9"/>
        <v>748.678</v>
      </c>
      <c r="M16" s="32">
        <f t="shared" si="10"/>
        <v>747.0754545</v>
      </c>
      <c r="N16" s="32">
        <f t="shared" si="11"/>
        <v>745.1416667</v>
      </c>
      <c r="O16" s="32">
        <f t="shared" si="12"/>
        <v>743.2838462</v>
      </c>
      <c r="P16" s="32">
        <f t="shared" si="13"/>
        <v>743.1192857</v>
      </c>
      <c r="Q16" s="32">
        <f t="shared" ref="Q16:Q144" si="14">SUM(C2:C16)/15</f>
        <v>743.4193333</v>
      </c>
      <c r="R16" s="4"/>
      <c r="S16" s="4"/>
      <c r="T16" s="4"/>
      <c r="U16" s="4"/>
      <c r="V16" s="4"/>
    </row>
    <row r="17">
      <c r="A17" s="30">
        <v>45946.0</v>
      </c>
      <c r="B17" s="34">
        <v>739.5</v>
      </c>
      <c r="C17" s="34">
        <v>739.72</v>
      </c>
      <c r="D17" s="32">
        <f t="shared" si="1"/>
        <v>741.055</v>
      </c>
      <c r="E17" s="32">
        <f t="shared" si="2"/>
        <v>744.1766667</v>
      </c>
      <c r="F17" s="32">
        <f t="shared" si="3"/>
        <v>748.6625</v>
      </c>
      <c r="G17" s="32">
        <f t="shared" si="4"/>
        <v>750.876</v>
      </c>
      <c r="H17" s="32">
        <f t="shared" si="5"/>
        <v>750.4733333</v>
      </c>
      <c r="I17" s="32">
        <f t="shared" si="6"/>
        <v>749.8114286</v>
      </c>
      <c r="J17" s="37">
        <f t="shared" si="7"/>
        <v>749.645</v>
      </c>
      <c r="K17" s="32">
        <f t="shared" si="8"/>
        <v>749.0011111</v>
      </c>
      <c r="L17" s="32">
        <f t="shared" si="9"/>
        <v>748.814</v>
      </c>
      <c r="M17" s="32">
        <f t="shared" si="10"/>
        <v>747.8636364</v>
      </c>
      <c r="N17" s="32">
        <f t="shared" si="11"/>
        <v>746.4625</v>
      </c>
      <c r="O17" s="32">
        <f t="shared" si="12"/>
        <v>744.7246154</v>
      </c>
      <c r="P17" s="32">
        <f t="shared" si="13"/>
        <v>743.0292857</v>
      </c>
      <c r="Q17" s="32">
        <f t="shared" si="14"/>
        <v>742.8926667</v>
      </c>
      <c r="R17" s="4">
        <f t="shared" ref="R17:R144" si="15">SUM(C2:C17)/16</f>
        <v>743.188125</v>
      </c>
      <c r="S17" s="4"/>
      <c r="T17" s="4"/>
      <c r="U17" s="4"/>
      <c r="V17" s="4"/>
    </row>
    <row r="18">
      <c r="A18" s="30">
        <v>45947.0</v>
      </c>
      <c r="B18" s="3">
        <v>751.0</v>
      </c>
      <c r="C18" s="3">
        <v>750.35</v>
      </c>
      <c r="D18" s="32">
        <f t="shared" si="1"/>
        <v>745.035</v>
      </c>
      <c r="E18" s="32">
        <f t="shared" si="2"/>
        <v>744.1533333</v>
      </c>
      <c r="F18" s="32">
        <f t="shared" si="3"/>
        <v>745.72</v>
      </c>
      <c r="G18" s="32">
        <f t="shared" si="4"/>
        <v>749</v>
      </c>
      <c r="H18" s="32">
        <f t="shared" si="5"/>
        <v>750.7883333</v>
      </c>
      <c r="I18" s="32">
        <f t="shared" si="6"/>
        <v>750.4557143</v>
      </c>
      <c r="J18" s="37">
        <f t="shared" si="7"/>
        <v>749.87875</v>
      </c>
      <c r="K18" s="32">
        <f t="shared" si="8"/>
        <v>749.7233333</v>
      </c>
      <c r="L18" s="32">
        <f t="shared" si="9"/>
        <v>749.136</v>
      </c>
      <c r="M18" s="32">
        <f t="shared" si="10"/>
        <v>748.9536364</v>
      </c>
      <c r="N18" s="32">
        <f t="shared" si="11"/>
        <v>748.0708333</v>
      </c>
      <c r="O18" s="32">
        <f t="shared" si="12"/>
        <v>746.7615385</v>
      </c>
      <c r="P18" s="32">
        <f t="shared" si="13"/>
        <v>745.1264286</v>
      </c>
      <c r="Q18" s="32">
        <f t="shared" si="14"/>
        <v>743.5173333</v>
      </c>
      <c r="R18" s="4">
        <f t="shared" si="15"/>
        <v>743.35875</v>
      </c>
      <c r="S18" s="4">
        <f t="shared" ref="S18:S144" si="16">SUM(C2:C18)/17</f>
        <v>743.6094118</v>
      </c>
      <c r="T18" s="4"/>
      <c r="U18" s="4"/>
      <c r="V18" s="4"/>
    </row>
    <row r="19">
      <c r="A19" s="30">
        <v>45950.0</v>
      </c>
      <c r="B19" s="3">
        <v>759.75</v>
      </c>
      <c r="C19" s="3">
        <v>754.03</v>
      </c>
      <c r="D19" s="32">
        <f t="shared" si="1"/>
        <v>752.19</v>
      </c>
      <c r="E19" s="32">
        <f t="shared" si="2"/>
        <v>748.0333333</v>
      </c>
      <c r="F19" s="32">
        <f t="shared" si="3"/>
        <v>746.6225</v>
      </c>
      <c r="G19" s="32">
        <f t="shared" si="4"/>
        <v>747.382</v>
      </c>
      <c r="H19" s="32">
        <f t="shared" si="5"/>
        <v>749.8383333</v>
      </c>
      <c r="I19" s="32">
        <f t="shared" si="6"/>
        <v>751.2514286</v>
      </c>
      <c r="J19" s="37">
        <f t="shared" si="7"/>
        <v>750.9025</v>
      </c>
      <c r="K19" s="32">
        <f t="shared" si="8"/>
        <v>750.34</v>
      </c>
      <c r="L19" s="32">
        <f t="shared" si="9"/>
        <v>750.154</v>
      </c>
      <c r="M19" s="32">
        <f t="shared" si="10"/>
        <v>749.5809091</v>
      </c>
      <c r="N19" s="32">
        <f t="shared" si="11"/>
        <v>749.3766667</v>
      </c>
      <c r="O19" s="32">
        <f t="shared" si="12"/>
        <v>748.5292308</v>
      </c>
      <c r="P19" s="32">
        <f t="shared" si="13"/>
        <v>747.2807143</v>
      </c>
      <c r="Q19" s="32">
        <f t="shared" si="14"/>
        <v>745.72</v>
      </c>
      <c r="R19" s="4">
        <f t="shared" si="15"/>
        <v>744.174375</v>
      </c>
      <c r="S19" s="4">
        <f t="shared" si="16"/>
        <v>743.9864706</v>
      </c>
      <c r="T19" s="4">
        <f t="shared" ref="T19:T144" si="17">SUM(C2:C19)/18</f>
        <v>744.1883333</v>
      </c>
      <c r="U19" s="4"/>
      <c r="V19" s="4"/>
    </row>
    <row r="20">
      <c r="A20" s="30">
        <v>45951.0</v>
      </c>
      <c r="B20" s="3">
        <v>758.45</v>
      </c>
      <c r="C20" s="3">
        <v>759.45</v>
      </c>
      <c r="D20" s="32">
        <f t="shared" si="1"/>
        <v>756.74</v>
      </c>
      <c r="E20" s="32">
        <f t="shared" si="2"/>
        <v>754.61</v>
      </c>
      <c r="F20" s="32">
        <f t="shared" si="3"/>
        <v>750.8875</v>
      </c>
      <c r="G20" s="32">
        <f t="shared" si="4"/>
        <v>749.188</v>
      </c>
      <c r="H20" s="32">
        <f t="shared" si="5"/>
        <v>749.3933333</v>
      </c>
      <c r="I20" s="32">
        <f t="shared" si="6"/>
        <v>751.2114286</v>
      </c>
      <c r="J20" s="37">
        <f t="shared" si="7"/>
        <v>752.27625</v>
      </c>
      <c r="K20" s="32">
        <f t="shared" si="8"/>
        <v>751.8522222</v>
      </c>
      <c r="L20" s="32">
        <f t="shared" si="9"/>
        <v>751.251</v>
      </c>
      <c r="M20" s="32">
        <f t="shared" si="10"/>
        <v>750.9990909</v>
      </c>
      <c r="N20" s="32">
        <f t="shared" si="11"/>
        <v>750.4033333</v>
      </c>
      <c r="O20" s="32">
        <f t="shared" si="12"/>
        <v>750.1515385</v>
      </c>
      <c r="P20" s="32">
        <f t="shared" si="13"/>
        <v>749.3092857</v>
      </c>
      <c r="Q20" s="32">
        <f t="shared" si="14"/>
        <v>748.092</v>
      </c>
      <c r="R20" s="4">
        <f t="shared" si="15"/>
        <v>746.578125</v>
      </c>
      <c r="S20" s="4">
        <f t="shared" si="16"/>
        <v>745.0729412</v>
      </c>
      <c r="T20" s="4">
        <f t="shared" si="17"/>
        <v>744.8455556</v>
      </c>
      <c r="U20" s="4">
        <f t="shared" ref="U20:U144" si="18">SUM(C2:C20)/19</f>
        <v>744.9915789</v>
      </c>
      <c r="V20" s="4"/>
    </row>
    <row r="21">
      <c r="A21" s="30">
        <v>45953.0</v>
      </c>
      <c r="B21" s="3">
        <v>759.6</v>
      </c>
      <c r="C21" s="3">
        <v>761.13</v>
      </c>
      <c r="D21" s="32">
        <f t="shared" si="1"/>
        <v>760.29</v>
      </c>
      <c r="E21" s="32">
        <f t="shared" si="2"/>
        <v>758.2033333</v>
      </c>
      <c r="F21" s="32">
        <f t="shared" si="3"/>
        <v>756.24</v>
      </c>
      <c r="G21" s="32">
        <f t="shared" si="4"/>
        <v>752.936</v>
      </c>
      <c r="H21" s="32">
        <f t="shared" si="5"/>
        <v>751.1783333</v>
      </c>
      <c r="I21" s="32">
        <f t="shared" si="6"/>
        <v>751.07</v>
      </c>
      <c r="J21" s="37">
        <f t="shared" si="7"/>
        <v>752.45125</v>
      </c>
      <c r="K21" s="32">
        <f t="shared" si="8"/>
        <v>753.26</v>
      </c>
      <c r="L21" s="32">
        <f t="shared" si="9"/>
        <v>752.78</v>
      </c>
      <c r="M21" s="32">
        <f t="shared" si="10"/>
        <v>752.1490909</v>
      </c>
      <c r="N21" s="32">
        <f t="shared" si="11"/>
        <v>751.8433333</v>
      </c>
      <c r="O21" s="32">
        <f t="shared" si="12"/>
        <v>751.2284615</v>
      </c>
      <c r="P21" s="32">
        <f t="shared" si="13"/>
        <v>750.9357143</v>
      </c>
      <c r="Q21" s="32">
        <f t="shared" si="14"/>
        <v>750.0973333</v>
      </c>
      <c r="R21" s="4">
        <f t="shared" si="15"/>
        <v>748.906875</v>
      </c>
      <c r="S21" s="4">
        <f t="shared" si="16"/>
        <v>747.4341176</v>
      </c>
      <c r="T21" s="4">
        <f t="shared" si="17"/>
        <v>745.965</v>
      </c>
      <c r="U21" s="4">
        <f t="shared" si="18"/>
        <v>745.7026316</v>
      </c>
      <c r="V21" s="4">
        <f t="shared" ref="V21:V144" si="19">SUM(C2:C21)/20</f>
        <v>745.7985</v>
      </c>
    </row>
    <row r="22">
      <c r="A22" s="30">
        <v>45954.0</v>
      </c>
      <c r="B22" s="3">
        <v>755.05</v>
      </c>
      <c r="C22" s="3">
        <v>754.2</v>
      </c>
      <c r="D22" s="32">
        <f t="shared" si="1"/>
        <v>757.665</v>
      </c>
      <c r="E22" s="32">
        <f t="shared" si="2"/>
        <v>758.26</v>
      </c>
      <c r="F22" s="32">
        <f t="shared" si="3"/>
        <v>757.2025</v>
      </c>
      <c r="G22" s="32">
        <f t="shared" si="4"/>
        <v>755.832</v>
      </c>
      <c r="H22" s="32">
        <f t="shared" si="5"/>
        <v>753.1466667</v>
      </c>
      <c r="I22" s="32">
        <f t="shared" si="6"/>
        <v>751.61</v>
      </c>
      <c r="J22" s="37">
        <f t="shared" si="7"/>
        <v>751.46125</v>
      </c>
      <c r="K22" s="32">
        <f t="shared" si="8"/>
        <v>752.6455556</v>
      </c>
      <c r="L22" s="32">
        <f t="shared" si="9"/>
        <v>753.354</v>
      </c>
      <c r="M22" s="32">
        <f t="shared" si="10"/>
        <v>752.9090909</v>
      </c>
      <c r="N22" s="32">
        <f t="shared" si="11"/>
        <v>752.32</v>
      </c>
      <c r="O22" s="32">
        <f t="shared" si="12"/>
        <v>752.0246154</v>
      </c>
      <c r="P22" s="32">
        <f t="shared" si="13"/>
        <v>751.4407143</v>
      </c>
      <c r="Q22" s="32">
        <f t="shared" si="14"/>
        <v>751.1533333</v>
      </c>
      <c r="R22" s="4">
        <f t="shared" si="15"/>
        <v>750.35375</v>
      </c>
      <c r="S22" s="4">
        <f t="shared" si="16"/>
        <v>749.2182353</v>
      </c>
      <c r="T22" s="4">
        <f t="shared" si="17"/>
        <v>747.81</v>
      </c>
      <c r="U22" s="4">
        <f t="shared" si="18"/>
        <v>746.3984211</v>
      </c>
      <c r="V22" s="4">
        <f t="shared" si="19"/>
        <v>746.1275</v>
      </c>
    </row>
    <row r="23">
      <c r="A23" s="30">
        <v>45957.0</v>
      </c>
      <c r="B23" s="3">
        <v>770.05</v>
      </c>
      <c r="C23" s="3">
        <v>764.61</v>
      </c>
      <c r="D23" s="32">
        <f t="shared" si="1"/>
        <v>759.405</v>
      </c>
      <c r="E23" s="32">
        <f t="shared" si="2"/>
        <v>759.98</v>
      </c>
      <c r="F23" s="32">
        <f t="shared" si="3"/>
        <v>759.8475</v>
      </c>
      <c r="G23" s="32">
        <f t="shared" si="4"/>
        <v>758.684</v>
      </c>
      <c r="H23" s="32">
        <f t="shared" si="5"/>
        <v>757.295</v>
      </c>
      <c r="I23" s="32">
        <f t="shared" si="6"/>
        <v>754.7842857</v>
      </c>
      <c r="J23" s="37">
        <f t="shared" si="7"/>
        <v>753.235</v>
      </c>
      <c r="K23" s="32">
        <f t="shared" si="8"/>
        <v>752.9222222</v>
      </c>
      <c r="L23" s="32">
        <f t="shared" si="9"/>
        <v>753.842</v>
      </c>
      <c r="M23" s="32">
        <f t="shared" si="10"/>
        <v>754.3772727</v>
      </c>
      <c r="N23" s="32">
        <f t="shared" si="11"/>
        <v>753.8841667</v>
      </c>
      <c r="O23" s="32">
        <f t="shared" si="12"/>
        <v>753.2653846</v>
      </c>
      <c r="P23" s="32">
        <f t="shared" si="13"/>
        <v>752.9235714</v>
      </c>
      <c r="Q23" s="32">
        <f t="shared" si="14"/>
        <v>752.3186667</v>
      </c>
      <c r="R23" s="4">
        <f t="shared" si="15"/>
        <v>751.994375</v>
      </c>
      <c r="S23" s="4">
        <f t="shared" si="16"/>
        <v>751.1923529</v>
      </c>
      <c r="T23" s="4">
        <f t="shared" si="17"/>
        <v>750.0733333</v>
      </c>
      <c r="U23" s="4">
        <f t="shared" si="18"/>
        <v>748.6942105</v>
      </c>
      <c r="V23" s="4">
        <f t="shared" si="19"/>
        <v>747.309</v>
      </c>
    </row>
    <row r="24">
      <c r="A24" s="30">
        <v>45958.0</v>
      </c>
      <c r="B24" s="3">
        <v>799.75</v>
      </c>
      <c r="C24" s="3">
        <v>790.63</v>
      </c>
      <c r="D24" s="32">
        <f t="shared" si="1"/>
        <v>777.62</v>
      </c>
      <c r="E24" s="32">
        <f t="shared" si="2"/>
        <v>769.8133333</v>
      </c>
      <c r="F24" s="32">
        <f t="shared" si="3"/>
        <v>767.6425</v>
      </c>
      <c r="G24" s="32">
        <f t="shared" si="4"/>
        <v>766.004</v>
      </c>
      <c r="H24" s="32">
        <f t="shared" si="5"/>
        <v>764.0083333</v>
      </c>
      <c r="I24" s="32">
        <f t="shared" si="6"/>
        <v>762.0571429</v>
      </c>
      <c r="J24" s="37">
        <f t="shared" si="7"/>
        <v>759.265</v>
      </c>
      <c r="K24" s="32">
        <f t="shared" si="8"/>
        <v>757.39</v>
      </c>
      <c r="L24" s="32">
        <f t="shared" si="9"/>
        <v>756.693</v>
      </c>
      <c r="M24" s="32">
        <f t="shared" si="10"/>
        <v>757.1863636</v>
      </c>
      <c r="N24" s="32">
        <f t="shared" si="11"/>
        <v>757.3983333</v>
      </c>
      <c r="O24" s="32">
        <f t="shared" si="12"/>
        <v>756.7107692</v>
      </c>
      <c r="P24" s="32">
        <f t="shared" si="13"/>
        <v>755.9342857</v>
      </c>
      <c r="Q24" s="32">
        <f t="shared" si="14"/>
        <v>755.4373333</v>
      </c>
      <c r="R24" s="4">
        <f t="shared" si="15"/>
        <v>754.713125</v>
      </c>
      <c r="S24" s="4">
        <f t="shared" si="16"/>
        <v>754.2670588</v>
      </c>
      <c r="T24" s="4">
        <f t="shared" si="17"/>
        <v>753.3833333</v>
      </c>
      <c r="U24" s="4">
        <f t="shared" si="18"/>
        <v>752.2078947</v>
      </c>
      <c r="V24" s="4">
        <f t="shared" si="19"/>
        <v>750.791</v>
      </c>
    </row>
    <row r="25">
      <c r="A25" s="30">
        <v>45959.0</v>
      </c>
      <c r="B25" s="3">
        <v>807.45</v>
      </c>
      <c r="C25" s="3">
        <v>803.18</v>
      </c>
      <c r="D25" s="32">
        <f t="shared" si="1"/>
        <v>796.905</v>
      </c>
      <c r="E25" s="32">
        <f t="shared" si="2"/>
        <v>786.14</v>
      </c>
      <c r="F25" s="32">
        <f t="shared" si="3"/>
        <v>778.155</v>
      </c>
      <c r="G25" s="32">
        <f t="shared" si="4"/>
        <v>774.75</v>
      </c>
      <c r="H25" s="32">
        <f t="shared" si="5"/>
        <v>772.2</v>
      </c>
      <c r="I25" s="32">
        <f t="shared" si="6"/>
        <v>769.6042857</v>
      </c>
      <c r="J25" s="37">
        <f t="shared" si="7"/>
        <v>767.1975</v>
      </c>
      <c r="K25" s="32">
        <f t="shared" si="8"/>
        <v>764.1444444</v>
      </c>
      <c r="L25" s="32">
        <f t="shared" si="9"/>
        <v>761.969</v>
      </c>
      <c r="M25" s="32">
        <f t="shared" si="10"/>
        <v>760.9190909</v>
      </c>
      <c r="N25" s="32">
        <f t="shared" si="11"/>
        <v>761.0191667</v>
      </c>
      <c r="O25" s="32">
        <f t="shared" si="12"/>
        <v>760.92</v>
      </c>
      <c r="P25" s="32">
        <f t="shared" si="13"/>
        <v>760.03</v>
      </c>
      <c r="Q25" s="32">
        <f t="shared" si="14"/>
        <v>759.084</v>
      </c>
      <c r="R25" s="4">
        <f t="shared" si="15"/>
        <v>758.42125</v>
      </c>
      <c r="S25" s="4">
        <f t="shared" si="16"/>
        <v>757.5641176</v>
      </c>
      <c r="T25" s="4">
        <f t="shared" si="17"/>
        <v>756.9844444</v>
      </c>
      <c r="U25" s="4">
        <f t="shared" si="18"/>
        <v>756.0042105</v>
      </c>
      <c r="V25" s="4">
        <f t="shared" si="19"/>
        <v>754.7565</v>
      </c>
    </row>
    <row r="26">
      <c r="A26" s="30">
        <v>45960.0</v>
      </c>
      <c r="B26" s="3">
        <v>800.95</v>
      </c>
      <c r="C26" s="3">
        <v>802.69</v>
      </c>
      <c r="D26" s="32">
        <f t="shared" si="1"/>
        <v>802.935</v>
      </c>
      <c r="E26" s="32">
        <f t="shared" si="2"/>
        <v>798.8333333</v>
      </c>
      <c r="F26" s="32">
        <f t="shared" si="3"/>
        <v>790.2775</v>
      </c>
      <c r="G26" s="32">
        <f t="shared" si="4"/>
        <v>783.062</v>
      </c>
      <c r="H26" s="32">
        <f t="shared" si="5"/>
        <v>779.4066667</v>
      </c>
      <c r="I26" s="32">
        <f t="shared" si="6"/>
        <v>776.5557143</v>
      </c>
      <c r="J26" s="37">
        <f t="shared" si="7"/>
        <v>773.74</v>
      </c>
      <c r="K26" s="32">
        <f t="shared" si="8"/>
        <v>771.1411111</v>
      </c>
      <c r="L26" s="32">
        <f t="shared" si="9"/>
        <v>767.999</v>
      </c>
      <c r="M26" s="32">
        <f t="shared" si="10"/>
        <v>765.6709091</v>
      </c>
      <c r="N26" s="32">
        <f t="shared" si="11"/>
        <v>764.4</v>
      </c>
      <c r="O26" s="32">
        <f t="shared" si="12"/>
        <v>764.2246154</v>
      </c>
      <c r="P26" s="32">
        <f t="shared" si="13"/>
        <v>763.9035714</v>
      </c>
      <c r="Q26" s="32">
        <f t="shared" si="14"/>
        <v>762.874</v>
      </c>
      <c r="R26" s="4">
        <f t="shared" si="15"/>
        <v>761.809375</v>
      </c>
      <c r="S26" s="4">
        <f t="shared" si="16"/>
        <v>761.0252941</v>
      </c>
      <c r="T26" s="4">
        <f t="shared" si="17"/>
        <v>760.0711111</v>
      </c>
      <c r="U26" s="4">
        <f t="shared" si="18"/>
        <v>759.39</v>
      </c>
      <c r="V26" s="4">
        <f t="shared" si="19"/>
        <v>758.3385</v>
      </c>
    </row>
    <row r="27">
      <c r="A27" s="30">
        <v>45961.0</v>
      </c>
      <c r="B27" s="3">
        <v>794.8</v>
      </c>
      <c r="C27" s="3">
        <v>798.57</v>
      </c>
      <c r="D27" s="32">
        <f t="shared" si="1"/>
        <v>800.63</v>
      </c>
      <c r="E27" s="32">
        <f t="shared" si="2"/>
        <v>801.48</v>
      </c>
      <c r="F27" s="32">
        <f t="shared" si="3"/>
        <v>798.7675</v>
      </c>
      <c r="G27" s="32">
        <f t="shared" si="4"/>
        <v>791.936</v>
      </c>
      <c r="H27" s="32">
        <f t="shared" si="5"/>
        <v>785.6466667</v>
      </c>
      <c r="I27" s="32">
        <f t="shared" si="6"/>
        <v>782.1442857</v>
      </c>
      <c r="J27" s="37">
        <f t="shared" si="7"/>
        <v>779.3075</v>
      </c>
      <c r="K27" s="32">
        <f t="shared" si="8"/>
        <v>776.4988889</v>
      </c>
      <c r="L27" s="32">
        <f t="shared" si="9"/>
        <v>773.884</v>
      </c>
      <c r="M27" s="32">
        <f t="shared" si="10"/>
        <v>770.7781818</v>
      </c>
      <c r="N27" s="32">
        <f t="shared" si="11"/>
        <v>768.4125</v>
      </c>
      <c r="O27" s="32">
        <f t="shared" si="12"/>
        <v>767.0284615</v>
      </c>
      <c r="P27" s="32">
        <f t="shared" si="13"/>
        <v>766.6778571</v>
      </c>
      <c r="Q27" s="32">
        <f t="shared" si="14"/>
        <v>766.2146667</v>
      </c>
      <c r="R27" s="4">
        <f t="shared" si="15"/>
        <v>765.105</v>
      </c>
      <c r="S27" s="4">
        <f t="shared" si="16"/>
        <v>763.9717647</v>
      </c>
      <c r="T27" s="4">
        <f t="shared" si="17"/>
        <v>763.1111111</v>
      </c>
      <c r="U27" s="4">
        <f t="shared" si="18"/>
        <v>762.0973684</v>
      </c>
      <c r="V27" s="4">
        <f t="shared" si="19"/>
        <v>761.349</v>
      </c>
    </row>
    <row r="28">
      <c r="A28" s="30">
        <v>45964.0</v>
      </c>
      <c r="B28" s="3">
        <v>796.9</v>
      </c>
      <c r="C28" s="3">
        <v>797.54</v>
      </c>
      <c r="D28" s="32">
        <f t="shared" si="1"/>
        <v>798.055</v>
      </c>
      <c r="E28" s="32">
        <f t="shared" si="2"/>
        <v>799.6</v>
      </c>
      <c r="F28" s="32">
        <f t="shared" si="3"/>
        <v>800.495</v>
      </c>
      <c r="G28" s="32">
        <f t="shared" si="4"/>
        <v>798.522</v>
      </c>
      <c r="H28" s="32">
        <f t="shared" si="5"/>
        <v>792.87</v>
      </c>
      <c r="I28" s="32">
        <f t="shared" si="6"/>
        <v>787.3457143</v>
      </c>
      <c r="J28" s="37">
        <f t="shared" si="7"/>
        <v>784.06875</v>
      </c>
      <c r="K28" s="32">
        <f t="shared" si="8"/>
        <v>781.3333333</v>
      </c>
      <c r="L28" s="32">
        <f t="shared" si="9"/>
        <v>778.603</v>
      </c>
      <c r="M28" s="32">
        <f t="shared" si="10"/>
        <v>776.0345455</v>
      </c>
      <c r="N28" s="32">
        <f t="shared" si="11"/>
        <v>773.0083333</v>
      </c>
      <c r="O28" s="32">
        <f t="shared" si="12"/>
        <v>770.6530769</v>
      </c>
      <c r="P28" s="32">
        <f t="shared" si="13"/>
        <v>769.2078571</v>
      </c>
      <c r="Q28" s="32">
        <f t="shared" si="14"/>
        <v>768.7353333</v>
      </c>
      <c r="R28" s="4">
        <f t="shared" si="15"/>
        <v>768.1725</v>
      </c>
      <c r="S28" s="4">
        <f t="shared" si="16"/>
        <v>767.0129412</v>
      </c>
      <c r="T28" s="4">
        <f t="shared" si="17"/>
        <v>765.8366667</v>
      </c>
      <c r="U28" s="4">
        <f t="shared" si="18"/>
        <v>764.9231579</v>
      </c>
      <c r="V28" s="4">
        <f t="shared" si="19"/>
        <v>763.8695</v>
      </c>
    </row>
    <row r="29">
      <c r="A29" s="30">
        <v>45965.0</v>
      </c>
      <c r="B29" s="3">
        <v>790.2</v>
      </c>
      <c r="C29" s="3">
        <v>792.58</v>
      </c>
      <c r="D29" s="84">
        <f>SUM(C28:C29)/2</f>
        <v>795.06</v>
      </c>
      <c r="E29" s="74">
        <f>SUM(C27:C29)/3</f>
        <v>796.23</v>
      </c>
      <c r="F29" s="95">
        <f>SUM(C26:C29)/4</f>
        <v>797.845</v>
      </c>
      <c r="G29" s="217">
        <f>SUM(C25:C29)/5</f>
        <v>798.912</v>
      </c>
      <c r="H29" s="79">
        <f>SUM(C24:C29)/6</f>
        <v>797.5316667</v>
      </c>
      <c r="I29" s="80">
        <f t="shared" si="6"/>
        <v>792.8285714</v>
      </c>
      <c r="J29" s="86">
        <f t="shared" si="7"/>
        <v>788</v>
      </c>
      <c r="K29" s="82">
        <f t="shared" si="8"/>
        <v>785.0144444</v>
      </c>
      <c r="L29" s="88">
        <f t="shared" si="9"/>
        <v>782.458</v>
      </c>
      <c r="M29" s="73">
        <f t="shared" si="10"/>
        <v>779.8736364</v>
      </c>
      <c r="N29" s="59">
        <f t="shared" si="11"/>
        <v>777.4133333</v>
      </c>
      <c r="O29" s="61">
        <f t="shared" si="12"/>
        <v>774.5138462</v>
      </c>
      <c r="P29" s="200">
        <f t="shared" si="13"/>
        <v>772.2192857</v>
      </c>
      <c r="Q29" s="198">
        <f t="shared" si="14"/>
        <v>770.766</v>
      </c>
      <c r="R29" s="208">
        <f t="shared" si="15"/>
        <v>770.225625</v>
      </c>
      <c r="S29" s="194">
        <f t="shared" si="16"/>
        <v>769.6082353</v>
      </c>
      <c r="T29" s="218">
        <f t="shared" si="17"/>
        <v>768.4333333</v>
      </c>
      <c r="U29" s="219">
        <f t="shared" si="18"/>
        <v>767.2442105</v>
      </c>
      <c r="V29" s="220">
        <f t="shared" si="19"/>
        <v>766.306</v>
      </c>
    </row>
    <row r="30">
      <c r="A30" s="30">
        <v>45967.0</v>
      </c>
      <c r="B30" s="3">
        <v>786.2</v>
      </c>
      <c r="C30" s="3">
        <v>786.17</v>
      </c>
      <c r="D30" s="32">
        <f t="shared" ref="D30:D33" si="20">SUM(C29:C30)/2</f>
        <v>789.375</v>
      </c>
      <c r="E30" s="32">
        <f t="shared" ref="E30:E33" si="21">SUM(C28:C30)/3</f>
        <v>792.0966667</v>
      </c>
      <c r="F30" s="32">
        <f t="shared" ref="F30:F33" si="22">SUM(C27:C30)/4</f>
        <v>793.715</v>
      </c>
      <c r="G30" s="32">
        <f t="shared" ref="G30:G33" si="23">SUM(C26:C30)/5</f>
        <v>795.51</v>
      </c>
      <c r="H30" s="32">
        <f t="shared" ref="H30:H33" si="24">SUM(C25:C30)/6</f>
        <v>796.7883333</v>
      </c>
      <c r="I30" s="32">
        <f t="shared" si="6"/>
        <v>795.9085714</v>
      </c>
      <c r="J30" s="37">
        <f t="shared" si="7"/>
        <v>791.99625</v>
      </c>
      <c r="K30" s="32">
        <f t="shared" si="8"/>
        <v>787.7966667</v>
      </c>
      <c r="L30" s="32">
        <f t="shared" si="9"/>
        <v>785.13</v>
      </c>
      <c r="M30" s="32">
        <f t="shared" si="10"/>
        <v>782.7954545</v>
      </c>
      <c r="N30" s="32">
        <f t="shared" si="11"/>
        <v>780.3983333</v>
      </c>
      <c r="O30" s="32">
        <f t="shared" si="12"/>
        <v>778.0869231</v>
      </c>
      <c r="P30" s="32">
        <f t="shared" si="13"/>
        <v>775.3464286</v>
      </c>
      <c r="Q30" s="32">
        <f t="shared" si="14"/>
        <v>773.1493333</v>
      </c>
      <c r="R30" s="4">
        <f t="shared" si="15"/>
        <v>771.72875</v>
      </c>
      <c r="S30" s="4">
        <f t="shared" si="16"/>
        <v>771.1635294</v>
      </c>
      <c r="T30" s="4">
        <f t="shared" si="17"/>
        <v>770.5283333</v>
      </c>
      <c r="U30" s="4">
        <f t="shared" si="18"/>
        <v>769.3668421</v>
      </c>
      <c r="V30" s="4">
        <f t="shared" si="19"/>
        <v>768.1905</v>
      </c>
    </row>
    <row r="31">
      <c r="A31" s="30">
        <v>45968.0</v>
      </c>
      <c r="B31" s="3">
        <v>797.25</v>
      </c>
      <c r="C31" s="3">
        <v>791.24</v>
      </c>
      <c r="D31" s="32">
        <f t="shared" si="20"/>
        <v>788.705</v>
      </c>
      <c r="E31" s="32">
        <f t="shared" si="21"/>
        <v>789.9966667</v>
      </c>
      <c r="F31" s="32">
        <f t="shared" si="22"/>
        <v>791.8825</v>
      </c>
      <c r="G31" s="32">
        <f t="shared" si="23"/>
        <v>793.22</v>
      </c>
      <c r="H31" s="32">
        <f t="shared" si="24"/>
        <v>794.7983333</v>
      </c>
      <c r="I31" s="32">
        <f t="shared" si="6"/>
        <v>795.9957143</v>
      </c>
      <c r="J31" s="37">
        <f t="shared" si="7"/>
        <v>795.325</v>
      </c>
      <c r="K31" s="32">
        <f t="shared" si="8"/>
        <v>791.9122222</v>
      </c>
      <c r="L31" s="32">
        <f t="shared" si="9"/>
        <v>788.141</v>
      </c>
      <c r="M31" s="32">
        <f t="shared" si="10"/>
        <v>785.6854545</v>
      </c>
      <c r="N31" s="32">
        <f t="shared" si="11"/>
        <v>783.4991667</v>
      </c>
      <c r="O31" s="32">
        <f t="shared" si="12"/>
        <v>781.2323077</v>
      </c>
      <c r="P31" s="32">
        <f t="shared" si="13"/>
        <v>779.0264286</v>
      </c>
      <c r="Q31" s="32">
        <f t="shared" si="14"/>
        <v>776.406</v>
      </c>
      <c r="R31" s="4">
        <f t="shared" si="15"/>
        <v>774.28</v>
      </c>
      <c r="S31" s="4">
        <f t="shared" si="16"/>
        <v>772.8764706</v>
      </c>
      <c r="T31" s="4">
        <f t="shared" si="17"/>
        <v>772.2788889</v>
      </c>
      <c r="U31" s="4">
        <f t="shared" si="18"/>
        <v>771.6184211</v>
      </c>
      <c r="V31" s="4">
        <f t="shared" si="19"/>
        <v>770.4605</v>
      </c>
    </row>
    <row r="32">
      <c r="A32" s="30">
        <v>45971.0</v>
      </c>
      <c r="B32" s="3">
        <v>799.35</v>
      </c>
      <c r="C32" s="3">
        <v>800.11</v>
      </c>
      <c r="D32" s="32">
        <f t="shared" si="20"/>
        <v>795.675</v>
      </c>
      <c r="E32" s="32">
        <f t="shared" si="21"/>
        <v>792.5066667</v>
      </c>
      <c r="F32" s="32">
        <f t="shared" si="22"/>
        <v>792.525</v>
      </c>
      <c r="G32" s="32">
        <f t="shared" si="23"/>
        <v>793.528</v>
      </c>
      <c r="H32" s="32">
        <f t="shared" si="24"/>
        <v>794.3683333</v>
      </c>
      <c r="I32" s="32">
        <f t="shared" si="6"/>
        <v>795.5571429</v>
      </c>
      <c r="J32" s="37">
        <f t="shared" si="7"/>
        <v>796.51</v>
      </c>
      <c r="K32" s="32">
        <f t="shared" si="8"/>
        <v>795.8566667</v>
      </c>
      <c r="L32" s="32">
        <f t="shared" si="9"/>
        <v>792.732</v>
      </c>
      <c r="M32" s="32">
        <f t="shared" si="10"/>
        <v>789.2290909</v>
      </c>
      <c r="N32" s="32">
        <f t="shared" si="11"/>
        <v>786.8875</v>
      </c>
      <c r="O32" s="32">
        <f t="shared" si="12"/>
        <v>784.7769231</v>
      </c>
      <c r="P32" s="32">
        <f t="shared" si="13"/>
        <v>782.5807143</v>
      </c>
      <c r="Q32" s="32">
        <f t="shared" si="14"/>
        <v>780.432</v>
      </c>
      <c r="R32" s="4">
        <f t="shared" si="15"/>
        <v>777.8875</v>
      </c>
      <c r="S32" s="4">
        <f t="shared" si="16"/>
        <v>775.7994118</v>
      </c>
      <c r="T32" s="4">
        <f t="shared" si="17"/>
        <v>774.3894444</v>
      </c>
      <c r="U32" s="4">
        <f t="shared" si="18"/>
        <v>773.7436842</v>
      </c>
      <c r="V32" s="4">
        <f t="shared" si="19"/>
        <v>773.043</v>
      </c>
    </row>
    <row r="33">
      <c r="A33" s="30">
        <v>45972.0</v>
      </c>
      <c r="B33" s="3">
        <v>826.1</v>
      </c>
      <c r="C33" s="3">
        <v>820.11</v>
      </c>
      <c r="D33" s="32">
        <f t="shared" si="20"/>
        <v>810.11</v>
      </c>
      <c r="E33" s="32">
        <f t="shared" si="21"/>
        <v>803.82</v>
      </c>
      <c r="F33" s="32">
        <f t="shared" si="22"/>
        <v>799.4075</v>
      </c>
      <c r="G33" s="32">
        <f t="shared" si="23"/>
        <v>798.042</v>
      </c>
      <c r="H33" s="32">
        <f t="shared" si="24"/>
        <v>797.9583333</v>
      </c>
      <c r="I33" s="32">
        <f t="shared" si="6"/>
        <v>798.0457143</v>
      </c>
      <c r="J33" s="37">
        <f t="shared" si="7"/>
        <v>798.62625</v>
      </c>
      <c r="K33" s="32">
        <f t="shared" si="8"/>
        <v>799.1322222</v>
      </c>
      <c r="L33" s="32">
        <f t="shared" si="9"/>
        <v>798.282</v>
      </c>
      <c r="M33" s="32">
        <f t="shared" si="10"/>
        <v>795.2209091</v>
      </c>
      <c r="N33" s="32">
        <f t="shared" si="11"/>
        <v>791.8025</v>
      </c>
      <c r="O33" s="32">
        <f t="shared" si="12"/>
        <v>789.4430769</v>
      </c>
      <c r="P33" s="32">
        <f t="shared" si="13"/>
        <v>787.3007143</v>
      </c>
      <c r="Q33" s="32">
        <f t="shared" si="14"/>
        <v>785.0826667</v>
      </c>
      <c r="R33" s="4">
        <f t="shared" si="15"/>
        <v>782.911875</v>
      </c>
      <c r="S33" s="4">
        <f t="shared" si="16"/>
        <v>780.3711765</v>
      </c>
      <c r="T33" s="4">
        <f t="shared" si="17"/>
        <v>778.2611111</v>
      </c>
      <c r="U33" s="4">
        <f t="shared" si="18"/>
        <v>776.7957895</v>
      </c>
      <c r="V33" s="4">
        <f t="shared" si="19"/>
        <v>776.062</v>
      </c>
    </row>
    <row r="34">
      <c r="A34" s="30">
        <v>45973.0</v>
      </c>
      <c r="B34" s="3">
        <v>864.4</v>
      </c>
      <c r="C34" s="3">
        <v>856.31</v>
      </c>
      <c r="D34" s="194">
        <f>SUM(C33:C34)/2</f>
        <v>838.21</v>
      </c>
      <c r="E34" s="195">
        <f>SUM(C32:C34)/3</f>
        <v>825.51</v>
      </c>
      <c r="F34" s="195">
        <f>SUM(C31:C34)/4</f>
        <v>816.9425</v>
      </c>
      <c r="G34" s="196">
        <f>SUM(C30:C34)/5</f>
        <v>810.788</v>
      </c>
      <c r="H34" s="197">
        <f>SUM(C29:C34)/6</f>
        <v>807.7533333</v>
      </c>
      <c r="I34" s="198">
        <f t="shared" si="6"/>
        <v>806.2942857</v>
      </c>
      <c r="J34" s="199">
        <f t="shared" si="7"/>
        <v>805.32875</v>
      </c>
      <c r="K34" s="59">
        <f t="shared" si="8"/>
        <v>805.0355556</v>
      </c>
      <c r="L34" s="63">
        <f t="shared" si="9"/>
        <v>804.85</v>
      </c>
      <c r="M34" s="89">
        <f t="shared" si="10"/>
        <v>803.5572727</v>
      </c>
      <c r="N34" s="89">
        <f t="shared" si="11"/>
        <v>800.3116667</v>
      </c>
      <c r="O34" s="64">
        <f t="shared" si="12"/>
        <v>796.7646154</v>
      </c>
      <c r="P34" s="64">
        <f t="shared" si="13"/>
        <v>794.2192857</v>
      </c>
      <c r="Q34" s="64">
        <f t="shared" si="14"/>
        <v>791.9013333</v>
      </c>
      <c r="R34" s="73">
        <f t="shared" si="15"/>
        <v>789.534375</v>
      </c>
      <c r="S34" s="89">
        <f t="shared" si="16"/>
        <v>787.2294118</v>
      </c>
      <c r="T34" s="90">
        <f t="shared" si="17"/>
        <v>784.59</v>
      </c>
      <c r="U34" s="91">
        <f t="shared" si="18"/>
        <v>782.3689474</v>
      </c>
      <c r="V34" s="200">
        <f t="shared" si="19"/>
        <v>780.7715</v>
      </c>
    </row>
    <row r="35">
      <c r="A35" s="30">
        <v>45974.0</v>
      </c>
      <c r="B35" s="3">
        <v>863.45</v>
      </c>
      <c r="C35" s="3">
        <v>875.71</v>
      </c>
      <c r="D35" s="32">
        <f t="shared" ref="D35:D40" si="25">SUM(C34:C35)/2</f>
        <v>866.01</v>
      </c>
      <c r="E35" s="32">
        <f t="shared" ref="E35:E40" si="26">SUM(C33:C35)/3</f>
        <v>850.71</v>
      </c>
      <c r="F35" s="32">
        <f t="shared" ref="F35:F40" si="27">SUM(C32:C35)/4</f>
        <v>838.06</v>
      </c>
      <c r="G35" s="32">
        <f t="shared" ref="G35:G40" si="28">SUM(C31:C35)/5</f>
        <v>828.696</v>
      </c>
      <c r="H35" s="32">
        <f t="shared" ref="H35:H40" si="29">SUM(C30:C35)/6</f>
        <v>821.6083333</v>
      </c>
      <c r="I35" s="32">
        <f t="shared" si="6"/>
        <v>817.4614286</v>
      </c>
      <c r="J35" s="37">
        <f t="shared" si="7"/>
        <v>814.97125</v>
      </c>
      <c r="K35" s="32">
        <f t="shared" si="8"/>
        <v>813.1488889</v>
      </c>
      <c r="L35" s="32">
        <f t="shared" si="9"/>
        <v>812.103</v>
      </c>
      <c r="M35" s="32">
        <f t="shared" si="10"/>
        <v>811.2918182</v>
      </c>
      <c r="N35" s="32">
        <f t="shared" si="11"/>
        <v>809.57</v>
      </c>
      <c r="O35" s="32">
        <f t="shared" si="12"/>
        <v>806.1115385</v>
      </c>
      <c r="P35" s="32">
        <f t="shared" si="13"/>
        <v>802.4035714</v>
      </c>
      <c r="Q35" s="32">
        <f t="shared" si="14"/>
        <v>799.652</v>
      </c>
      <c r="R35" s="4">
        <f t="shared" si="15"/>
        <v>797.139375</v>
      </c>
      <c r="S35" s="4">
        <f t="shared" si="16"/>
        <v>794.6035294</v>
      </c>
      <c r="T35" s="4">
        <f t="shared" si="17"/>
        <v>792.145</v>
      </c>
      <c r="U35" s="4">
        <f t="shared" si="18"/>
        <v>789.3857895</v>
      </c>
      <c r="V35" s="4">
        <f t="shared" si="19"/>
        <v>787.036</v>
      </c>
    </row>
    <row r="36">
      <c r="A36" s="30">
        <v>45975.0</v>
      </c>
      <c r="B36" s="3">
        <v>848.25</v>
      </c>
      <c r="C36" s="3">
        <v>856.73</v>
      </c>
      <c r="D36" s="32">
        <f t="shared" si="25"/>
        <v>866.22</v>
      </c>
      <c r="E36" s="32">
        <f t="shared" si="26"/>
        <v>862.9166667</v>
      </c>
      <c r="F36" s="32">
        <f t="shared" si="27"/>
        <v>852.215</v>
      </c>
      <c r="G36" s="32">
        <f t="shared" si="28"/>
        <v>841.794</v>
      </c>
      <c r="H36" s="32">
        <f t="shared" si="29"/>
        <v>833.3683333</v>
      </c>
      <c r="I36" s="32">
        <f t="shared" si="6"/>
        <v>826.6257143</v>
      </c>
      <c r="J36" s="37">
        <f t="shared" si="7"/>
        <v>822.37</v>
      </c>
      <c r="K36" s="32">
        <f t="shared" si="8"/>
        <v>819.6111111</v>
      </c>
      <c r="L36" s="32">
        <f t="shared" si="9"/>
        <v>817.507</v>
      </c>
      <c r="M36" s="32">
        <f t="shared" si="10"/>
        <v>816.16</v>
      </c>
      <c r="N36" s="32">
        <f t="shared" si="11"/>
        <v>815.0783333</v>
      </c>
      <c r="O36" s="32">
        <f t="shared" si="12"/>
        <v>813.1976923</v>
      </c>
      <c r="P36" s="32">
        <f t="shared" si="13"/>
        <v>809.7271429</v>
      </c>
      <c r="Q36" s="32">
        <f t="shared" si="14"/>
        <v>806.0253333</v>
      </c>
      <c r="R36" s="4">
        <f t="shared" si="15"/>
        <v>803.219375</v>
      </c>
      <c r="S36" s="4">
        <f t="shared" si="16"/>
        <v>800.6447059</v>
      </c>
      <c r="T36" s="4">
        <f t="shared" si="17"/>
        <v>798.055</v>
      </c>
      <c r="U36" s="4">
        <f t="shared" si="18"/>
        <v>795.5442105</v>
      </c>
      <c r="V36" s="4">
        <f t="shared" si="19"/>
        <v>792.753</v>
      </c>
    </row>
    <row r="37">
      <c r="A37" s="30">
        <v>45978.0</v>
      </c>
      <c r="B37" s="3">
        <v>854.05</v>
      </c>
      <c r="C37" s="3">
        <v>852.87</v>
      </c>
      <c r="D37" s="32">
        <f t="shared" si="25"/>
        <v>854.8</v>
      </c>
      <c r="E37" s="32">
        <f t="shared" si="26"/>
        <v>861.77</v>
      </c>
      <c r="F37" s="32">
        <f t="shared" si="27"/>
        <v>860.405</v>
      </c>
      <c r="G37" s="32">
        <f t="shared" si="28"/>
        <v>852.346</v>
      </c>
      <c r="H37" s="32">
        <f t="shared" si="29"/>
        <v>843.64</v>
      </c>
      <c r="I37" s="32">
        <f t="shared" si="6"/>
        <v>836.1542857</v>
      </c>
      <c r="J37" s="37">
        <f t="shared" si="7"/>
        <v>829.90625</v>
      </c>
      <c r="K37" s="32">
        <f t="shared" si="8"/>
        <v>825.7588889</v>
      </c>
      <c r="L37" s="32">
        <f t="shared" si="9"/>
        <v>822.937</v>
      </c>
      <c r="M37" s="32">
        <f t="shared" si="10"/>
        <v>820.7218182</v>
      </c>
      <c r="N37" s="32">
        <f t="shared" si="11"/>
        <v>819.2191667</v>
      </c>
      <c r="O37" s="32">
        <f t="shared" si="12"/>
        <v>817.9853846</v>
      </c>
      <c r="P37" s="32">
        <f t="shared" si="13"/>
        <v>816.0314286</v>
      </c>
      <c r="Q37" s="32">
        <f t="shared" si="14"/>
        <v>812.6033333</v>
      </c>
      <c r="R37" s="4">
        <f t="shared" si="15"/>
        <v>808.953125</v>
      </c>
      <c r="S37" s="4">
        <f t="shared" si="16"/>
        <v>806.14</v>
      </c>
      <c r="T37" s="4">
        <f t="shared" si="17"/>
        <v>803.5461111</v>
      </c>
      <c r="U37" s="4">
        <f t="shared" si="18"/>
        <v>800.94</v>
      </c>
      <c r="V37" s="4">
        <f t="shared" si="19"/>
        <v>798.4105</v>
      </c>
    </row>
    <row r="38">
      <c r="A38" s="30">
        <v>45979.0</v>
      </c>
      <c r="B38" s="3">
        <v>847.95</v>
      </c>
      <c r="C38" s="3">
        <v>850.34</v>
      </c>
      <c r="D38" s="32">
        <f t="shared" si="25"/>
        <v>851.605</v>
      </c>
      <c r="E38" s="32">
        <f t="shared" si="26"/>
        <v>853.3133333</v>
      </c>
      <c r="F38" s="32">
        <f t="shared" si="27"/>
        <v>858.9125</v>
      </c>
      <c r="G38" s="32">
        <f t="shared" si="28"/>
        <v>858.392</v>
      </c>
      <c r="H38" s="32">
        <f t="shared" si="29"/>
        <v>852.0116667</v>
      </c>
      <c r="I38" s="32">
        <f t="shared" si="6"/>
        <v>844.5971429</v>
      </c>
      <c r="J38" s="37">
        <f t="shared" si="7"/>
        <v>837.9275</v>
      </c>
      <c r="K38" s="32">
        <f t="shared" si="8"/>
        <v>832.1766667</v>
      </c>
      <c r="L38" s="32">
        <f t="shared" si="9"/>
        <v>828.217</v>
      </c>
      <c r="M38" s="32">
        <f t="shared" si="10"/>
        <v>825.4281818</v>
      </c>
      <c r="N38" s="32">
        <f t="shared" si="11"/>
        <v>823.19</v>
      </c>
      <c r="O38" s="32">
        <f t="shared" si="12"/>
        <v>821.6130769</v>
      </c>
      <c r="P38" s="32">
        <f t="shared" si="13"/>
        <v>820.2964286</v>
      </c>
      <c r="Q38" s="32">
        <f t="shared" si="14"/>
        <v>818.3186667</v>
      </c>
      <c r="R38" s="4">
        <f t="shared" si="15"/>
        <v>814.961875</v>
      </c>
      <c r="S38" s="4">
        <f t="shared" si="16"/>
        <v>811.3876471</v>
      </c>
      <c r="T38" s="4">
        <f t="shared" si="17"/>
        <v>808.5955556</v>
      </c>
      <c r="U38" s="4">
        <f t="shared" si="18"/>
        <v>806.0089474</v>
      </c>
      <c r="V38" s="4">
        <f t="shared" si="19"/>
        <v>803.41</v>
      </c>
    </row>
    <row r="39">
      <c r="A39" s="30">
        <v>45980.0</v>
      </c>
      <c r="B39" s="3">
        <v>839.6</v>
      </c>
      <c r="C39" s="3">
        <v>841.6</v>
      </c>
      <c r="D39" s="32">
        <f t="shared" si="25"/>
        <v>845.97</v>
      </c>
      <c r="E39" s="32">
        <f t="shared" si="26"/>
        <v>848.27</v>
      </c>
      <c r="F39" s="32">
        <f t="shared" si="27"/>
        <v>850.385</v>
      </c>
      <c r="G39" s="32">
        <f t="shared" si="28"/>
        <v>855.45</v>
      </c>
      <c r="H39" s="32">
        <f t="shared" si="29"/>
        <v>855.5933333</v>
      </c>
      <c r="I39" s="32">
        <f t="shared" si="6"/>
        <v>850.5242857</v>
      </c>
      <c r="J39" s="37">
        <f t="shared" si="7"/>
        <v>844.2225</v>
      </c>
      <c r="K39" s="32">
        <f t="shared" si="8"/>
        <v>838.3355556</v>
      </c>
      <c r="L39" s="32">
        <f t="shared" si="9"/>
        <v>833.119</v>
      </c>
      <c r="M39" s="32">
        <f t="shared" si="10"/>
        <v>829.4336364</v>
      </c>
      <c r="N39" s="32">
        <f t="shared" si="11"/>
        <v>826.7758333</v>
      </c>
      <c r="O39" s="32">
        <f t="shared" si="12"/>
        <v>824.6061538</v>
      </c>
      <c r="P39" s="32">
        <f t="shared" si="13"/>
        <v>823.0407143</v>
      </c>
      <c r="Q39" s="32">
        <f t="shared" si="14"/>
        <v>821.7166667</v>
      </c>
      <c r="R39" s="4">
        <f t="shared" si="15"/>
        <v>819.77375</v>
      </c>
      <c r="S39" s="4">
        <f t="shared" si="16"/>
        <v>816.5288235</v>
      </c>
      <c r="T39" s="4">
        <f t="shared" si="17"/>
        <v>813.0661111</v>
      </c>
      <c r="U39" s="4">
        <f t="shared" si="18"/>
        <v>810.3326316</v>
      </c>
      <c r="V39" s="4">
        <f t="shared" si="19"/>
        <v>807.7885</v>
      </c>
    </row>
    <row r="40">
      <c r="A40" s="30">
        <v>45981.0</v>
      </c>
      <c r="B40" s="3">
        <v>829.4</v>
      </c>
      <c r="C40" s="3">
        <v>833.37</v>
      </c>
      <c r="D40" s="32">
        <f t="shared" si="25"/>
        <v>837.485</v>
      </c>
      <c r="E40" s="32">
        <f t="shared" si="26"/>
        <v>841.77</v>
      </c>
      <c r="F40" s="32">
        <f t="shared" si="27"/>
        <v>844.545</v>
      </c>
      <c r="G40" s="32">
        <f t="shared" si="28"/>
        <v>846.982</v>
      </c>
      <c r="H40" s="32">
        <f t="shared" si="29"/>
        <v>851.77</v>
      </c>
      <c r="I40" s="32">
        <f t="shared" si="6"/>
        <v>852.4185714</v>
      </c>
      <c r="J40" s="37">
        <f t="shared" si="7"/>
        <v>848.38</v>
      </c>
      <c r="K40" s="32">
        <f t="shared" si="8"/>
        <v>843.0166667</v>
      </c>
      <c r="L40" s="32">
        <f t="shared" si="9"/>
        <v>837.839</v>
      </c>
      <c r="M40" s="32">
        <f t="shared" si="10"/>
        <v>833.1418182</v>
      </c>
      <c r="N40" s="32">
        <f t="shared" si="11"/>
        <v>829.7616667</v>
      </c>
      <c r="O40" s="32">
        <f t="shared" si="12"/>
        <v>827.2830769</v>
      </c>
      <c r="P40" s="32">
        <f t="shared" si="13"/>
        <v>825.2321429</v>
      </c>
      <c r="Q40" s="32">
        <f t="shared" si="14"/>
        <v>823.7293333</v>
      </c>
      <c r="R40" s="4">
        <f t="shared" si="15"/>
        <v>822.445</v>
      </c>
      <c r="S40" s="4">
        <f t="shared" si="16"/>
        <v>820.5735294</v>
      </c>
      <c r="T40" s="4">
        <f t="shared" si="17"/>
        <v>817.4644444</v>
      </c>
      <c r="U40" s="4">
        <f t="shared" si="18"/>
        <v>814.1347368</v>
      </c>
      <c r="V40" s="4">
        <f t="shared" si="19"/>
        <v>811.4845</v>
      </c>
    </row>
    <row r="41">
      <c r="A41" s="30">
        <v>45982.0</v>
      </c>
      <c r="B41" s="3">
        <v>846.55</v>
      </c>
      <c r="C41" s="3">
        <v>844.71</v>
      </c>
      <c r="D41" s="67">
        <f>SUM(C40:C41)/2</f>
        <v>839.04</v>
      </c>
      <c r="E41" s="68">
        <f>SUM(C39:C41)/3</f>
        <v>839.8933333</v>
      </c>
      <c r="F41" s="68">
        <f>SUM(C38:C41)/4</f>
        <v>842.505</v>
      </c>
      <c r="G41" s="69">
        <f>SUM(C37:C41)/5</f>
        <v>844.578</v>
      </c>
      <c r="H41" s="70">
        <f>SUM(C36:C41)/6</f>
        <v>846.6033333</v>
      </c>
      <c r="I41" s="71">
        <f t="shared" si="6"/>
        <v>850.7614286</v>
      </c>
      <c r="J41" s="55">
        <f t="shared" si="7"/>
        <v>851.455</v>
      </c>
      <c r="K41" s="72">
        <f t="shared" si="8"/>
        <v>847.9722222</v>
      </c>
      <c r="L41" s="66">
        <f t="shared" si="9"/>
        <v>843.186</v>
      </c>
      <c r="M41" s="64">
        <f t="shared" si="10"/>
        <v>838.4636364</v>
      </c>
      <c r="N41" s="73">
        <f t="shared" si="11"/>
        <v>834.1058333</v>
      </c>
      <c r="O41" s="73">
        <f t="shared" si="12"/>
        <v>830.9115385</v>
      </c>
      <c r="P41" s="64">
        <f t="shared" si="13"/>
        <v>828.5278571</v>
      </c>
      <c r="Q41" s="65">
        <f t="shared" si="14"/>
        <v>826.5306667</v>
      </c>
      <c r="R41" s="57">
        <f t="shared" si="15"/>
        <v>825.040625</v>
      </c>
      <c r="S41" s="57">
        <f t="shared" si="16"/>
        <v>823.7547059</v>
      </c>
      <c r="T41" s="57">
        <f t="shared" si="17"/>
        <v>821.9144444</v>
      </c>
      <c r="U41" s="57">
        <f t="shared" si="18"/>
        <v>818.8984211</v>
      </c>
      <c r="V41" s="57">
        <f t="shared" si="19"/>
        <v>815.6635</v>
      </c>
    </row>
    <row r="42">
      <c r="A42" s="30">
        <v>45985.0</v>
      </c>
      <c r="B42" s="3">
        <v>836.05</v>
      </c>
      <c r="C42" s="3">
        <v>843.4</v>
      </c>
      <c r="D42" s="32">
        <f t="shared" ref="D42:D44" si="30">SUM(C41:C42)/2</f>
        <v>844.055</v>
      </c>
      <c r="E42" s="32">
        <f t="shared" ref="E42:E44" si="31">SUM(C40:C42)/3</f>
        <v>840.4933333</v>
      </c>
      <c r="F42" s="32">
        <f t="shared" ref="F42:F44" si="32">SUM(C39:C42)/4</f>
        <v>840.77</v>
      </c>
      <c r="G42" s="32">
        <f t="shared" ref="G42:G44" si="33">SUM(C38:C42)/5</f>
        <v>842.684</v>
      </c>
      <c r="H42" s="32">
        <f t="shared" ref="H42:H44" si="34">SUM(C37:C42)/6</f>
        <v>844.3816667</v>
      </c>
      <c r="I42" s="32">
        <f t="shared" si="6"/>
        <v>846.1457143</v>
      </c>
      <c r="J42" s="37">
        <f t="shared" si="7"/>
        <v>849.84125</v>
      </c>
      <c r="K42" s="32">
        <f t="shared" si="8"/>
        <v>850.56</v>
      </c>
      <c r="L42" s="32">
        <f t="shared" si="9"/>
        <v>847.515</v>
      </c>
      <c r="M42" s="32">
        <f t="shared" si="10"/>
        <v>843.2054545</v>
      </c>
      <c r="N42" s="32">
        <f t="shared" si="11"/>
        <v>838.875</v>
      </c>
      <c r="O42" s="32">
        <f t="shared" si="12"/>
        <v>834.8207692</v>
      </c>
      <c r="P42" s="32">
        <f t="shared" si="13"/>
        <v>831.8035714</v>
      </c>
      <c r="Q42" s="32">
        <f t="shared" si="14"/>
        <v>829.5193333</v>
      </c>
      <c r="R42" s="4">
        <f t="shared" si="15"/>
        <v>827.585</v>
      </c>
      <c r="S42" s="4">
        <f t="shared" si="16"/>
        <v>826.1205882</v>
      </c>
      <c r="T42" s="4">
        <f t="shared" si="17"/>
        <v>824.8461111</v>
      </c>
      <c r="U42" s="4">
        <f t="shared" si="18"/>
        <v>823.0452632</v>
      </c>
      <c r="V42" s="4">
        <f t="shared" si="19"/>
        <v>820.1235</v>
      </c>
    </row>
    <row r="43">
      <c r="A43" s="30">
        <v>45986.0</v>
      </c>
      <c r="B43" s="3">
        <v>839.9</v>
      </c>
      <c r="C43" s="3">
        <v>837.08</v>
      </c>
      <c r="D43" s="32">
        <f t="shared" si="30"/>
        <v>840.24</v>
      </c>
      <c r="E43" s="32">
        <f t="shared" si="31"/>
        <v>841.73</v>
      </c>
      <c r="F43" s="32">
        <f t="shared" si="32"/>
        <v>839.64</v>
      </c>
      <c r="G43" s="32">
        <f t="shared" si="33"/>
        <v>840.032</v>
      </c>
      <c r="H43" s="32">
        <f t="shared" si="34"/>
        <v>841.75</v>
      </c>
      <c r="I43" s="32">
        <f t="shared" si="6"/>
        <v>843.3385714</v>
      </c>
      <c r="J43" s="37">
        <f t="shared" si="7"/>
        <v>845.0125</v>
      </c>
      <c r="K43" s="32">
        <f t="shared" si="8"/>
        <v>848.4233333</v>
      </c>
      <c r="L43" s="32">
        <f t="shared" si="9"/>
        <v>849.212</v>
      </c>
      <c r="M43" s="32">
        <f t="shared" si="10"/>
        <v>846.5663636</v>
      </c>
      <c r="N43" s="32">
        <f t="shared" si="11"/>
        <v>842.695</v>
      </c>
      <c r="O43" s="32">
        <f t="shared" si="12"/>
        <v>838.7369231</v>
      </c>
      <c r="P43" s="32">
        <f t="shared" si="13"/>
        <v>834.9821429</v>
      </c>
      <c r="Q43" s="32">
        <f t="shared" si="14"/>
        <v>832.1553333</v>
      </c>
      <c r="R43" s="4">
        <f t="shared" si="15"/>
        <v>829.991875</v>
      </c>
      <c r="S43" s="4">
        <f t="shared" si="16"/>
        <v>828.1435294</v>
      </c>
      <c r="T43" s="4">
        <f t="shared" si="17"/>
        <v>826.7294444</v>
      </c>
      <c r="U43" s="4">
        <f t="shared" si="18"/>
        <v>825.49</v>
      </c>
      <c r="V43" s="4">
        <f t="shared" si="19"/>
        <v>823.747</v>
      </c>
    </row>
    <row r="44">
      <c r="A44" s="30">
        <v>45987.0</v>
      </c>
      <c r="B44" s="3">
        <v>850.7</v>
      </c>
      <c r="C44" s="3">
        <v>852.67</v>
      </c>
      <c r="D44" s="32">
        <f t="shared" si="30"/>
        <v>844.875</v>
      </c>
      <c r="E44" s="32">
        <f t="shared" si="31"/>
        <v>844.3833333</v>
      </c>
      <c r="F44" s="32">
        <f t="shared" si="32"/>
        <v>844.465</v>
      </c>
      <c r="G44" s="32">
        <f t="shared" si="33"/>
        <v>842.246</v>
      </c>
      <c r="H44" s="32">
        <f t="shared" si="34"/>
        <v>842.1383333</v>
      </c>
      <c r="I44" s="32">
        <f t="shared" si="6"/>
        <v>843.31</v>
      </c>
      <c r="J44" s="37">
        <f t="shared" si="7"/>
        <v>844.505</v>
      </c>
      <c r="K44" s="32">
        <f t="shared" si="8"/>
        <v>845.8633333</v>
      </c>
      <c r="L44" s="32">
        <f t="shared" si="9"/>
        <v>848.848</v>
      </c>
      <c r="M44" s="32">
        <f t="shared" si="10"/>
        <v>849.5263636</v>
      </c>
      <c r="N44" s="32">
        <f t="shared" si="11"/>
        <v>847.075</v>
      </c>
      <c r="O44" s="32">
        <f t="shared" si="12"/>
        <v>843.4623077</v>
      </c>
      <c r="P44" s="32">
        <f t="shared" si="13"/>
        <v>839.7321429</v>
      </c>
      <c r="Q44" s="32">
        <f t="shared" si="14"/>
        <v>836.1613333</v>
      </c>
      <c r="R44" s="4">
        <f t="shared" si="15"/>
        <v>833.4375</v>
      </c>
      <c r="S44" s="4">
        <f t="shared" si="16"/>
        <v>831.3258824</v>
      </c>
      <c r="T44" s="4">
        <f t="shared" si="17"/>
        <v>829.5061111</v>
      </c>
      <c r="U44" s="4">
        <f t="shared" si="18"/>
        <v>828.0947368</v>
      </c>
      <c r="V44" s="4">
        <f t="shared" si="19"/>
        <v>826.849</v>
      </c>
    </row>
    <row r="45">
      <c r="A45" s="30">
        <v>45988.0</v>
      </c>
      <c r="B45" s="3">
        <v>857.45</v>
      </c>
      <c r="C45" s="3">
        <v>855.45</v>
      </c>
      <c r="D45" s="74">
        <f t="shared" ref="D45:D46" si="35">SUM(C44:C45)/2</f>
        <v>854.06</v>
      </c>
      <c r="E45" s="75">
        <f t="shared" ref="E45:E46" si="36">SUM(C43:C45)/3</f>
        <v>848.4</v>
      </c>
      <c r="F45" s="75">
        <f t="shared" ref="F45:F46" si="37">SUM(C42:C45)/4</f>
        <v>847.15</v>
      </c>
      <c r="G45" s="76">
        <f t="shared" ref="G45:G46" si="38">SUM(C41:C45)/5</f>
        <v>846.662</v>
      </c>
      <c r="H45" s="75">
        <f t="shared" ref="H45:H46" si="39">SUM(C40:C45)/6</f>
        <v>844.4466667</v>
      </c>
      <c r="I45" s="77">
        <f t="shared" si="6"/>
        <v>844.04</v>
      </c>
      <c r="J45" s="78">
        <f t="shared" si="7"/>
        <v>844.8275</v>
      </c>
      <c r="K45" s="68">
        <f t="shared" si="8"/>
        <v>845.7211111</v>
      </c>
      <c r="L45" s="68">
        <f t="shared" si="9"/>
        <v>846.822</v>
      </c>
      <c r="M45" s="79">
        <f t="shared" si="10"/>
        <v>849.4481818</v>
      </c>
      <c r="N45" s="71">
        <f t="shared" si="11"/>
        <v>850.02</v>
      </c>
      <c r="O45" s="80">
        <f t="shared" si="12"/>
        <v>847.7192308</v>
      </c>
      <c r="P45" s="81">
        <f t="shared" si="13"/>
        <v>844.3185714</v>
      </c>
      <c r="Q45" s="82">
        <f t="shared" si="14"/>
        <v>840.78</v>
      </c>
      <c r="R45" s="83">
        <f t="shared" si="15"/>
        <v>837.366875</v>
      </c>
      <c r="S45" s="57">
        <f t="shared" si="16"/>
        <v>834.7323529</v>
      </c>
      <c r="T45" s="57">
        <f t="shared" si="17"/>
        <v>832.6661111</v>
      </c>
      <c r="U45" s="82">
        <f t="shared" si="18"/>
        <v>830.8715789</v>
      </c>
      <c r="V45" s="72">
        <f t="shared" si="19"/>
        <v>829.4625</v>
      </c>
    </row>
    <row r="46">
      <c r="A46" s="30">
        <v>45989.0</v>
      </c>
      <c r="B46" s="3">
        <v>858.55</v>
      </c>
      <c r="C46" s="3">
        <v>857.54</v>
      </c>
      <c r="D46" s="84">
        <f t="shared" si="35"/>
        <v>856.495</v>
      </c>
      <c r="E46" s="69">
        <f t="shared" si="36"/>
        <v>855.22</v>
      </c>
      <c r="F46" s="85">
        <f t="shared" si="37"/>
        <v>850.685</v>
      </c>
      <c r="G46" s="80">
        <f t="shared" si="38"/>
        <v>849.228</v>
      </c>
      <c r="H46" s="80">
        <f t="shared" si="39"/>
        <v>848.475</v>
      </c>
      <c r="I46" s="86">
        <f t="shared" si="6"/>
        <v>846.3171429</v>
      </c>
      <c r="J46" s="87">
        <f t="shared" si="7"/>
        <v>845.7275</v>
      </c>
      <c r="K46" s="72">
        <f t="shared" si="8"/>
        <v>846.24</v>
      </c>
      <c r="L46" s="57">
        <f t="shared" si="9"/>
        <v>846.903</v>
      </c>
      <c r="M46" s="57">
        <f t="shared" si="10"/>
        <v>847.7963636</v>
      </c>
      <c r="N46" s="88">
        <f t="shared" si="11"/>
        <v>850.1225</v>
      </c>
      <c r="O46" s="64">
        <f t="shared" si="12"/>
        <v>850.5984615</v>
      </c>
      <c r="P46" s="89">
        <f t="shared" si="13"/>
        <v>848.4207143</v>
      </c>
      <c r="Q46" s="90">
        <f t="shared" si="14"/>
        <v>845.2</v>
      </c>
      <c r="R46" s="61">
        <f t="shared" si="15"/>
        <v>841.8275</v>
      </c>
      <c r="S46" s="91">
        <f t="shared" si="16"/>
        <v>838.5535294</v>
      </c>
      <c r="T46" s="91">
        <f t="shared" si="17"/>
        <v>835.9994444</v>
      </c>
      <c r="U46" s="91">
        <f t="shared" si="18"/>
        <v>833.9752632</v>
      </c>
      <c r="V46" s="91">
        <f t="shared" si="19"/>
        <v>832.205</v>
      </c>
    </row>
    <row r="47">
      <c r="A47" s="30">
        <v>45992.0</v>
      </c>
      <c r="B47" s="3">
        <v>847.15</v>
      </c>
      <c r="C47" s="3">
        <v>850.13</v>
      </c>
      <c r="D47" s="32">
        <f t="shared" ref="D47:D49" si="40">SUM(C46:C47)/2</f>
        <v>853.835</v>
      </c>
      <c r="E47" s="32">
        <f t="shared" ref="E47:E49" si="41">SUM(C45:C47)/3</f>
        <v>854.3733333</v>
      </c>
      <c r="F47" s="32">
        <f t="shared" ref="F47:F49" si="42">SUM(C44:C47)/4</f>
        <v>853.9475</v>
      </c>
      <c r="G47" s="32">
        <f t="shared" ref="G47:G49" si="43">SUM(C43:C47)/5</f>
        <v>850.574</v>
      </c>
      <c r="H47" s="32">
        <f t="shared" ref="H47:H49" si="44">SUM(C42:C47)/6</f>
        <v>849.3783333</v>
      </c>
      <c r="I47" s="32">
        <f t="shared" si="6"/>
        <v>848.7114286</v>
      </c>
      <c r="J47" s="37">
        <f t="shared" si="7"/>
        <v>846.79375</v>
      </c>
      <c r="K47" s="32">
        <f t="shared" si="8"/>
        <v>846.2166667</v>
      </c>
      <c r="L47" s="32">
        <f t="shared" si="9"/>
        <v>846.629</v>
      </c>
      <c r="M47" s="32">
        <f t="shared" si="10"/>
        <v>847.1963636</v>
      </c>
      <c r="N47" s="32">
        <f t="shared" si="11"/>
        <v>847.9908333</v>
      </c>
      <c r="O47" s="32">
        <f t="shared" si="12"/>
        <v>850.1230769</v>
      </c>
      <c r="P47" s="32">
        <f t="shared" si="13"/>
        <v>850.565</v>
      </c>
      <c r="Q47" s="32">
        <f t="shared" si="14"/>
        <v>848.5346667</v>
      </c>
      <c r="R47" s="4">
        <f t="shared" si="15"/>
        <v>845.508125</v>
      </c>
      <c r="S47" s="4">
        <f t="shared" si="16"/>
        <v>842.3158824</v>
      </c>
      <c r="T47" s="4">
        <f t="shared" si="17"/>
        <v>839.1966667</v>
      </c>
      <c r="U47" s="4">
        <f t="shared" si="18"/>
        <v>836.7431579</v>
      </c>
      <c r="V47" s="4">
        <f t="shared" si="19"/>
        <v>834.783</v>
      </c>
    </row>
    <row r="48">
      <c r="A48" s="30">
        <v>45993.0</v>
      </c>
      <c r="B48" s="3">
        <v>850.3</v>
      </c>
      <c r="C48" s="3">
        <v>851.17</v>
      </c>
      <c r="D48" s="32">
        <f t="shared" si="40"/>
        <v>850.65</v>
      </c>
      <c r="E48" s="32">
        <f t="shared" si="41"/>
        <v>852.9466667</v>
      </c>
      <c r="F48" s="32">
        <f t="shared" si="42"/>
        <v>853.5725</v>
      </c>
      <c r="G48" s="32">
        <f t="shared" si="43"/>
        <v>853.392</v>
      </c>
      <c r="H48" s="32">
        <f t="shared" si="44"/>
        <v>850.6733333</v>
      </c>
      <c r="I48" s="32">
        <f t="shared" si="6"/>
        <v>849.6342857</v>
      </c>
      <c r="J48" s="37">
        <f t="shared" si="7"/>
        <v>849.01875</v>
      </c>
      <c r="K48" s="32">
        <f t="shared" si="8"/>
        <v>847.28</v>
      </c>
      <c r="L48" s="32">
        <f t="shared" si="9"/>
        <v>846.712</v>
      </c>
      <c r="M48" s="32">
        <f t="shared" si="10"/>
        <v>847.0418182</v>
      </c>
      <c r="N48" s="32">
        <f t="shared" si="11"/>
        <v>847.5275</v>
      </c>
      <c r="O48" s="32">
        <f t="shared" si="12"/>
        <v>848.2353846</v>
      </c>
      <c r="P48" s="32">
        <f t="shared" si="13"/>
        <v>850.1978571</v>
      </c>
      <c r="Q48" s="32">
        <f t="shared" si="14"/>
        <v>850.6053333</v>
      </c>
      <c r="R48" s="4">
        <f t="shared" si="15"/>
        <v>848.699375</v>
      </c>
      <c r="S48" s="4">
        <f t="shared" si="16"/>
        <v>845.8411765</v>
      </c>
      <c r="T48" s="4">
        <f t="shared" si="17"/>
        <v>842.8077778</v>
      </c>
      <c r="U48" s="4">
        <f t="shared" si="18"/>
        <v>839.8268421</v>
      </c>
      <c r="V48" s="4">
        <f t="shared" si="19"/>
        <v>837.4645</v>
      </c>
    </row>
    <row r="49">
      <c r="A49" s="30">
        <v>45994.0</v>
      </c>
      <c r="B49" s="3">
        <v>846.9</v>
      </c>
      <c r="C49" s="3">
        <v>848.24</v>
      </c>
      <c r="D49" s="32">
        <f t="shared" si="40"/>
        <v>849.705</v>
      </c>
      <c r="E49" s="32">
        <f t="shared" si="41"/>
        <v>849.8466667</v>
      </c>
      <c r="F49" s="32">
        <f t="shared" si="42"/>
        <v>851.77</v>
      </c>
      <c r="G49" s="32">
        <f t="shared" si="43"/>
        <v>852.506</v>
      </c>
      <c r="H49" s="32">
        <f t="shared" si="44"/>
        <v>852.5333333</v>
      </c>
      <c r="I49" s="32">
        <f t="shared" si="6"/>
        <v>850.3257143</v>
      </c>
      <c r="J49" s="37">
        <f t="shared" si="7"/>
        <v>849.46</v>
      </c>
      <c r="K49" s="32">
        <f t="shared" si="8"/>
        <v>848.9322222</v>
      </c>
      <c r="L49" s="32">
        <f t="shared" si="9"/>
        <v>847.376</v>
      </c>
      <c r="M49" s="32">
        <f t="shared" si="10"/>
        <v>846.8509091</v>
      </c>
      <c r="N49" s="32">
        <f t="shared" si="11"/>
        <v>847.1416667</v>
      </c>
      <c r="O49" s="32">
        <f t="shared" si="12"/>
        <v>847.5823077</v>
      </c>
      <c r="P49" s="32">
        <f t="shared" si="13"/>
        <v>848.2357143</v>
      </c>
      <c r="Q49" s="32">
        <f t="shared" si="14"/>
        <v>850.0673333</v>
      </c>
      <c r="R49" s="4">
        <f t="shared" si="15"/>
        <v>850.4575</v>
      </c>
      <c r="S49" s="4">
        <f t="shared" si="16"/>
        <v>848.6723529</v>
      </c>
      <c r="T49" s="4">
        <f t="shared" si="17"/>
        <v>845.9744444</v>
      </c>
      <c r="U49" s="4">
        <f t="shared" si="18"/>
        <v>843.0936842</v>
      </c>
      <c r="V49" s="4">
        <f t="shared" si="19"/>
        <v>840.2475</v>
      </c>
    </row>
    <row r="50">
      <c r="A50" s="30">
        <v>45995.0</v>
      </c>
      <c r="B50" s="3">
        <v>863.0</v>
      </c>
      <c r="C50" s="3">
        <v>864.42</v>
      </c>
      <c r="D50" s="72">
        <f>SUM(C49:C50)/2</f>
        <v>856.33</v>
      </c>
      <c r="E50" s="85">
        <f>SUM(C48:C50)/3</f>
        <v>854.61</v>
      </c>
      <c r="F50" s="79">
        <f>SUM(C47:C50)/4</f>
        <v>853.49</v>
      </c>
      <c r="G50" s="92">
        <f>SUM(C46:C50)/5</f>
        <v>854.3</v>
      </c>
      <c r="H50" s="92">
        <f>SUM(C45:C50)/6</f>
        <v>854.4916667</v>
      </c>
      <c r="I50" s="93">
        <f t="shared" si="6"/>
        <v>854.2314286</v>
      </c>
      <c r="J50" s="85">
        <f t="shared" si="7"/>
        <v>852.0875</v>
      </c>
      <c r="K50" s="80">
        <f t="shared" si="8"/>
        <v>851.1222222</v>
      </c>
      <c r="L50" s="56">
        <f t="shared" si="9"/>
        <v>850.481</v>
      </c>
      <c r="M50" s="86">
        <f t="shared" si="10"/>
        <v>848.9254545</v>
      </c>
      <c r="N50" s="81">
        <f t="shared" si="11"/>
        <v>848.315</v>
      </c>
      <c r="O50" s="72">
        <f t="shared" si="12"/>
        <v>848.4707692</v>
      </c>
      <c r="P50" s="82">
        <f t="shared" si="13"/>
        <v>848.785</v>
      </c>
      <c r="Q50" s="57">
        <f t="shared" si="14"/>
        <v>849.3146667</v>
      </c>
      <c r="R50" s="88">
        <f t="shared" si="15"/>
        <v>850.964375</v>
      </c>
      <c r="S50" s="65">
        <f t="shared" si="16"/>
        <v>851.2788235</v>
      </c>
      <c r="T50" s="73">
        <f t="shared" si="17"/>
        <v>849.5472222</v>
      </c>
      <c r="U50" s="63">
        <f t="shared" si="18"/>
        <v>846.9452632</v>
      </c>
      <c r="V50" s="90">
        <f t="shared" si="19"/>
        <v>844.16</v>
      </c>
    </row>
    <row r="51">
      <c r="A51" s="30">
        <v>45996.0</v>
      </c>
      <c r="B51" s="3">
        <v>870.1</v>
      </c>
      <c r="C51" s="3">
        <v>864.88</v>
      </c>
      <c r="D51" s="32">
        <f t="shared" ref="D51:D55" si="45">SUM(C50:C51)/2</f>
        <v>864.65</v>
      </c>
      <c r="E51" s="32">
        <f t="shared" ref="E51:E55" si="46">SUM(C49:C51)/3</f>
        <v>859.18</v>
      </c>
      <c r="F51" s="32">
        <f t="shared" ref="F51:F55" si="47">SUM(C48:C51)/4</f>
        <v>857.1775</v>
      </c>
      <c r="G51" s="32">
        <f t="shared" ref="G51:G55" si="48">SUM(C47:C51)/5</f>
        <v>855.768</v>
      </c>
      <c r="H51" s="32">
        <f t="shared" ref="H51:H55" si="49">SUM(C46:C51)/6</f>
        <v>856.0633333</v>
      </c>
      <c r="I51" s="32">
        <f t="shared" si="6"/>
        <v>855.9757143</v>
      </c>
      <c r="J51" s="37">
        <f t="shared" si="7"/>
        <v>855.5625</v>
      </c>
      <c r="K51" s="32">
        <f t="shared" si="8"/>
        <v>853.5088889</v>
      </c>
      <c r="L51" s="32">
        <f t="shared" si="9"/>
        <v>852.498</v>
      </c>
      <c r="M51" s="32">
        <f t="shared" si="10"/>
        <v>851.79</v>
      </c>
      <c r="N51" s="32">
        <f t="shared" si="11"/>
        <v>850.255</v>
      </c>
      <c r="O51" s="32">
        <f t="shared" si="12"/>
        <v>849.5892308</v>
      </c>
      <c r="P51" s="32">
        <f t="shared" si="13"/>
        <v>849.6428571</v>
      </c>
      <c r="Q51" s="32">
        <f t="shared" si="14"/>
        <v>849.858</v>
      </c>
      <c r="R51" s="4">
        <f t="shared" si="15"/>
        <v>850.2875</v>
      </c>
      <c r="S51" s="4">
        <f t="shared" si="16"/>
        <v>851.7829412</v>
      </c>
      <c r="T51" s="4">
        <f t="shared" si="17"/>
        <v>852.0344444</v>
      </c>
      <c r="U51" s="4">
        <f t="shared" si="18"/>
        <v>850.3542105</v>
      </c>
      <c r="V51" s="4">
        <f t="shared" si="19"/>
        <v>847.842</v>
      </c>
    </row>
    <row r="52">
      <c r="A52" s="280">
        <v>45999.0</v>
      </c>
      <c r="B52" s="3">
        <v>841.4</v>
      </c>
      <c r="C52" s="3">
        <v>847.34</v>
      </c>
      <c r="D52" s="32">
        <f t="shared" si="45"/>
        <v>856.11</v>
      </c>
      <c r="E52" s="32">
        <f t="shared" si="46"/>
        <v>858.88</v>
      </c>
      <c r="F52" s="32">
        <f t="shared" si="47"/>
        <v>856.22</v>
      </c>
      <c r="G52" s="32">
        <f t="shared" si="48"/>
        <v>855.21</v>
      </c>
      <c r="H52" s="32">
        <f t="shared" si="49"/>
        <v>854.3633333</v>
      </c>
      <c r="I52" s="32">
        <f t="shared" si="6"/>
        <v>854.8171429</v>
      </c>
      <c r="J52" s="37">
        <f t="shared" si="7"/>
        <v>854.89625</v>
      </c>
      <c r="K52" s="32">
        <f t="shared" si="8"/>
        <v>854.6488889</v>
      </c>
      <c r="L52" s="32">
        <f t="shared" si="9"/>
        <v>852.892</v>
      </c>
      <c r="M52" s="32">
        <f t="shared" si="10"/>
        <v>852.0290909</v>
      </c>
      <c r="N52" s="32">
        <f t="shared" si="11"/>
        <v>851.4191667</v>
      </c>
      <c r="O52" s="32">
        <f t="shared" si="12"/>
        <v>850.0307692</v>
      </c>
      <c r="P52" s="32">
        <f t="shared" si="13"/>
        <v>849.4285714</v>
      </c>
      <c r="Q52" s="32">
        <f t="shared" si="14"/>
        <v>849.4893333</v>
      </c>
      <c r="R52" s="4">
        <f t="shared" si="15"/>
        <v>849.700625</v>
      </c>
      <c r="S52" s="4">
        <f t="shared" si="16"/>
        <v>850.1141176</v>
      </c>
      <c r="T52" s="4">
        <f t="shared" si="17"/>
        <v>851.5361111</v>
      </c>
      <c r="U52" s="4">
        <f t="shared" si="18"/>
        <v>851.7873684</v>
      </c>
      <c r="V52" s="4">
        <f t="shared" si="19"/>
        <v>850.2035</v>
      </c>
    </row>
    <row r="53">
      <c r="A53" s="30">
        <v>46000.0</v>
      </c>
      <c r="B53" s="3">
        <v>844.35</v>
      </c>
      <c r="C53" s="3">
        <v>842.61</v>
      </c>
      <c r="D53" s="32">
        <f t="shared" si="45"/>
        <v>844.975</v>
      </c>
      <c r="E53" s="32">
        <f t="shared" si="46"/>
        <v>851.61</v>
      </c>
      <c r="F53" s="32">
        <f t="shared" si="47"/>
        <v>854.8125</v>
      </c>
      <c r="G53" s="32">
        <f t="shared" si="48"/>
        <v>853.498</v>
      </c>
      <c r="H53" s="32">
        <f t="shared" si="49"/>
        <v>853.11</v>
      </c>
      <c r="I53" s="32">
        <f t="shared" si="6"/>
        <v>852.6842857</v>
      </c>
      <c r="J53" s="37">
        <f t="shared" si="7"/>
        <v>853.29125</v>
      </c>
      <c r="K53" s="32">
        <f t="shared" si="8"/>
        <v>853.5311111</v>
      </c>
      <c r="L53" s="32">
        <f t="shared" si="9"/>
        <v>853.445</v>
      </c>
      <c r="M53" s="32">
        <f t="shared" si="10"/>
        <v>851.9572727</v>
      </c>
      <c r="N53" s="32">
        <f t="shared" si="11"/>
        <v>851.2441667</v>
      </c>
      <c r="O53" s="32">
        <f t="shared" si="12"/>
        <v>850.7415385</v>
      </c>
      <c r="P53" s="32">
        <f t="shared" si="13"/>
        <v>849.5007143</v>
      </c>
      <c r="Q53" s="32">
        <f t="shared" si="14"/>
        <v>848.974</v>
      </c>
      <c r="R53" s="4">
        <f t="shared" si="15"/>
        <v>849.059375</v>
      </c>
      <c r="S53" s="4">
        <f t="shared" si="16"/>
        <v>849.2835294</v>
      </c>
      <c r="T53" s="4">
        <f t="shared" si="17"/>
        <v>849.6972222</v>
      </c>
      <c r="U53" s="4">
        <f t="shared" si="18"/>
        <v>851.0663158</v>
      </c>
      <c r="V53" s="4">
        <f t="shared" si="19"/>
        <v>851.3285</v>
      </c>
    </row>
    <row r="54">
      <c r="A54" s="30">
        <v>46001.0</v>
      </c>
      <c r="B54" s="3">
        <v>833.85</v>
      </c>
      <c r="C54" s="3">
        <v>838.71</v>
      </c>
      <c r="D54" s="32">
        <f t="shared" si="45"/>
        <v>840.66</v>
      </c>
      <c r="E54" s="32">
        <f t="shared" si="46"/>
        <v>842.8866667</v>
      </c>
      <c r="F54" s="32">
        <f t="shared" si="47"/>
        <v>848.385</v>
      </c>
      <c r="G54" s="32">
        <f t="shared" si="48"/>
        <v>851.592</v>
      </c>
      <c r="H54" s="32">
        <f t="shared" si="49"/>
        <v>851.0333333</v>
      </c>
      <c r="I54" s="32">
        <f t="shared" si="6"/>
        <v>851.0528571</v>
      </c>
      <c r="J54" s="37">
        <f t="shared" si="7"/>
        <v>850.9375</v>
      </c>
      <c r="K54" s="32">
        <f t="shared" si="8"/>
        <v>851.6711111</v>
      </c>
      <c r="L54" s="32">
        <f t="shared" si="9"/>
        <v>852.049</v>
      </c>
      <c r="M54" s="32">
        <f t="shared" si="10"/>
        <v>852.1054545</v>
      </c>
      <c r="N54" s="32">
        <f t="shared" si="11"/>
        <v>850.8533333</v>
      </c>
      <c r="O54" s="32">
        <f t="shared" si="12"/>
        <v>850.28</v>
      </c>
      <c r="P54" s="32">
        <f t="shared" si="13"/>
        <v>849.8821429</v>
      </c>
      <c r="Q54" s="32">
        <f t="shared" si="14"/>
        <v>848.7813333</v>
      </c>
      <c r="R54" s="4">
        <f t="shared" si="15"/>
        <v>848.3325</v>
      </c>
      <c r="S54" s="4">
        <f t="shared" si="16"/>
        <v>848.4505882</v>
      </c>
      <c r="T54" s="4">
        <f t="shared" si="17"/>
        <v>848.6961111</v>
      </c>
      <c r="U54" s="4">
        <f t="shared" si="18"/>
        <v>849.1189474</v>
      </c>
      <c r="V54" s="4">
        <f t="shared" si="19"/>
        <v>850.4485</v>
      </c>
    </row>
    <row r="55">
      <c r="A55" s="30">
        <v>46002.0</v>
      </c>
      <c r="B55" s="3">
        <v>835.55</v>
      </c>
      <c r="C55" s="3">
        <v>835.79</v>
      </c>
      <c r="D55" s="32">
        <f t="shared" si="45"/>
        <v>837.25</v>
      </c>
      <c r="E55" s="32">
        <f t="shared" si="46"/>
        <v>839.0366667</v>
      </c>
      <c r="F55" s="32">
        <f t="shared" si="47"/>
        <v>841.1125</v>
      </c>
      <c r="G55" s="32">
        <f t="shared" si="48"/>
        <v>845.866</v>
      </c>
      <c r="H55" s="32">
        <f t="shared" si="49"/>
        <v>848.9583333</v>
      </c>
      <c r="I55" s="32">
        <f t="shared" si="6"/>
        <v>848.8557143</v>
      </c>
      <c r="J55" s="37">
        <f t="shared" si="7"/>
        <v>849.145</v>
      </c>
      <c r="K55" s="32">
        <f t="shared" si="8"/>
        <v>849.2544444</v>
      </c>
      <c r="L55" s="32">
        <f t="shared" si="9"/>
        <v>850.083</v>
      </c>
      <c r="M55" s="32">
        <f t="shared" si="10"/>
        <v>850.5709091</v>
      </c>
      <c r="N55" s="32">
        <f t="shared" si="11"/>
        <v>850.7458333</v>
      </c>
      <c r="O55" s="32">
        <f t="shared" si="12"/>
        <v>849.6946154</v>
      </c>
      <c r="P55" s="32">
        <f t="shared" si="13"/>
        <v>849.245</v>
      </c>
      <c r="Q55" s="32">
        <f t="shared" si="14"/>
        <v>848.9426667</v>
      </c>
      <c r="R55" s="4">
        <f t="shared" si="15"/>
        <v>847.969375</v>
      </c>
      <c r="S55" s="4">
        <f t="shared" si="16"/>
        <v>847.5947059</v>
      </c>
      <c r="T55" s="4">
        <f t="shared" si="17"/>
        <v>847.7472222</v>
      </c>
      <c r="U55" s="4">
        <f t="shared" si="18"/>
        <v>848.0168421</v>
      </c>
      <c r="V55" s="4">
        <f t="shared" si="19"/>
        <v>848.4525</v>
      </c>
    </row>
    <row r="56">
      <c r="A56" s="30">
        <v>46003.0</v>
      </c>
      <c r="B56" s="3">
        <v>846.15</v>
      </c>
      <c r="C56" s="3">
        <v>844.94</v>
      </c>
      <c r="D56" s="206">
        <f>SUM(C55:C56)/2</f>
        <v>840.365</v>
      </c>
      <c r="E56" s="206">
        <f>SUM(C54:C56)/3</f>
        <v>839.8133333</v>
      </c>
      <c r="F56" s="91">
        <f>SUM(C53:C56)/4</f>
        <v>840.5125</v>
      </c>
      <c r="G56" s="63">
        <f>SUM(C52:C56)/5</f>
        <v>841.878</v>
      </c>
      <c r="H56" s="73">
        <f>SUM(C51:C56)/6</f>
        <v>845.7116667</v>
      </c>
      <c r="I56" s="73">
        <f t="shared" si="6"/>
        <v>848.3842857</v>
      </c>
      <c r="J56" s="58">
        <f t="shared" si="7"/>
        <v>848.36625</v>
      </c>
      <c r="K56" s="88">
        <f t="shared" si="8"/>
        <v>848.6777778</v>
      </c>
      <c r="L56" s="82">
        <f t="shared" si="9"/>
        <v>848.823</v>
      </c>
      <c r="M56" s="81">
        <f t="shared" si="10"/>
        <v>849.6154545</v>
      </c>
      <c r="N56" s="86">
        <f t="shared" si="11"/>
        <v>850.1016667</v>
      </c>
      <c r="O56" s="72">
        <f t="shared" si="12"/>
        <v>850.2992308</v>
      </c>
      <c r="P56" s="72">
        <f t="shared" si="13"/>
        <v>849.355</v>
      </c>
      <c r="Q56" s="72">
        <f t="shared" si="14"/>
        <v>848.958</v>
      </c>
      <c r="R56" s="72">
        <f t="shared" si="15"/>
        <v>848.6925</v>
      </c>
      <c r="S56" s="82">
        <f t="shared" si="16"/>
        <v>847.7911765</v>
      </c>
      <c r="T56" s="57">
        <f t="shared" si="17"/>
        <v>847.4472222</v>
      </c>
      <c r="U56" s="57">
        <f t="shared" si="18"/>
        <v>847.5994737</v>
      </c>
      <c r="V56" s="88">
        <f t="shared" si="19"/>
        <v>847.863</v>
      </c>
    </row>
    <row r="57">
      <c r="A57" s="30">
        <v>46006.0</v>
      </c>
      <c r="B57" s="3">
        <v>851.25</v>
      </c>
      <c r="C57" s="3">
        <v>846.68</v>
      </c>
      <c r="D57" s="32">
        <f t="shared" ref="D57:D70" si="50">SUM(C56:C57)/2</f>
        <v>845.81</v>
      </c>
      <c r="E57" s="32">
        <f t="shared" ref="E57:E70" si="51">SUM(C55:C57)/3</f>
        <v>842.47</v>
      </c>
      <c r="F57" s="32">
        <f t="shared" ref="F57:F70" si="52">SUM(C54:C57)/4</f>
        <v>841.53</v>
      </c>
      <c r="G57" s="32">
        <f t="shared" ref="G57:G70" si="53">SUM(C53:C57)/5</f>
        <v>841.746</v>
      </c>
      <c r="H57" s="32">
        <f t="shared" ref="H57:H70" si="54">SUM(C52:C57)/6</f>
        <v>842.6783333</v>
      </c>
      <c r="I57" s="32">
        <f t="shared" si="6"/>
        <v>845.85</v>
      </c>
      <c r="J57" s="37">
        <f t="shared" si="7"/>
        <v>848.17125</v>
      </c>
      <c r="K57" s="32">
        <f t="shared" si="8"/>
        <v>848.1788889</v>
      </c>
      <c r="L57" s="32">
        <f t="shared" si="9"/>
        <v>848.478</v>
      </c>
      <c r="M57" s="32">
        <f t="shared" si="10"/>
        <v>848.6281818</v>
      </c>
      <c r="N57" s="32">
        <f t="shared" si="11"/>
        <v>849.3708333</v>
      </c>
      <c r="O57" s="32">
        <f t="shared" si="12"/>
        <v>849.8384615</v>
      </c>
      <c r="P57" s="32">
        <f t="shared" si="13"/>
        <v>850.0407143</v>
      </c>
      <c r="Q57" s="32">
        <f t="shared" si="14"/>
        <v>849.1766667</v>
      </c>
      <c r="R57" s="4">
        <f t="shared" si="15"/>
        <v>848.815625</v>
      </c>
      <c r="S57" s="4">
        <f t="shared" si="16"/>
        <v>848.5741176</v>
      </c>
      <c r="T57" s="4">
        <f t="shared" si="17"/>
        <v>847.7294444</v>
      </c>
      <c r="U57" s="4">
        <f t="shared" si="18"/>
        <v>847.4068421</v>
      </c>
      <c r="V57" s="4">
        <f t="shared" si="19"/>
        <v>847.5535</v>
      </c>
    </row>
    <row r="58">
      <c r="A58" s="30">
        <v>46007.0</v>
      </c>
      <c r="B58" s="3">
        <v>845.05</v>
      </c>
      <c r="C58" s="3">
        <v>846.1</v>
      </c>
      <c r="D58" s="32">
        <f t="shared" si="50"/>
        <v>846.39</v>
      </c>
      <c r="E58" s="32">
        <f t="shared" si="51"/>
        <v>845.9066667</v>
      </c>
      <c r="F58" s="32">
        <f t="shared" si="52"/>
        <v>843.3775</v>
      </c>
      <c r="G58" s="32">
        <f t="shared" si="53"/>
        <v>842.444</v>
      </c>
      <c r="H58" s="32">
        <f t="shared" si="54"/>
        <v>842.4716667</v>
      </c>
      <c r="I58" s="32">
        <f t="shared" si="6"/>
        <v>843.1671429</v>
      </c>
      <c r="J58" s="37">
        <f t="shared" si="7"/>
        <v>845.88125</v>
      </c>
      <c r="K58" s="32">
        <f t="shared" si="8"/>
        <v>847.9411111</v>
      </c>
      <c r="L58" s="32">
        <f t="shared" si="9"/>
        <v>847.971</v>
      </c>
      <c r="M58" s="32">
        <f t="shared" si="10"/>
        <v>848.2618182</v>
      </c>
      <c r="N58" s="32">
        <f t="shared" si="11"/>
        <v>848.4175</v>
      </c>
      <c r="O58" s="32">
        <f t="shared" si="12"/>
        <v>849.1192308</v>
      </c>
      <c r="P58" s="32">
        <f t="shared" si="13"/>
        <v>849.5714286</v>
      </c>
      <c r="Q58" s="32">
        <f t="shared" si="14"/>
        <v>849.778</v>
      </c>
      <c r="R58" s="4">
        <f t="shared" si="15"/>
        <v>848.984375</v>
      </c>
      <c r="S58" s="4">
        <f t="shared" si="16"/>
        <v>848.6558824</v>
      </c>
      <c r="T58" s="4">
        <f t="shared" si="17"/>
        <v>848.4366667</v>
      </c>
      <c r="U58" s="4">
        <f t="shared" si="18"/>
        <v>847.6436842</v>
      </c>
      <c r="V58" s="4">
        <f t="shared" si="19"/>
        <v>847.3415</v>
      </c>
    </row>
    <row r="59">
      <c r="A59" s="30">
        <v>46008.0</v>
      </c>
      <c r="B59" s="3">
        <v>833.85</v>
      </c>
      <c r="C59" s="3">
        <v>835.61</v>
      </c>
      <c r="D59" s="32">
        <f t="shared" si="50"/>
        <v>840.855</v>
      </c>
      <c r="E59" s="32">
        <f t="shared" si="51"/>
        <v>842.7966667</v>
      </c>
      <c r="F59" s="32">
        <f t="shared" si="52"/>
        <v>843.3325</v>
      </c>
      <c r="G59" s="32">
        <f t="shared" si="53"/>
        <v>841.824</v>
      </c>
      <c r="H59" s="32">
        <f t="shared" si="54"/>
        <v>841.305</v>
      </c>
      <c r="I59" s="32">
        <f t="shared" si="6"/>
        <v>841.4914286</v>
      </c>
      <c r="J59" s="37">
        <f t="shared" si="7"/>
        <v>842.2225</v>
      </c>
      <c r="K59" s="32">
        <f t="shared" si="8"/>
        <v>844.74</v>
      </c>
      <c r="L59" s="32">
        <f t="shared" si="9"/>
        <v>846.708</v>
      </c>
      <c r="M59" s="32">
        <f t="shared" si="10"/>
        <v>846.8472727</v>
      </c>
      <c r="N59" s="32">
        <f t="shared" si="11"/>
        <v>847.2075</v>
      </c>
      <c r="O59" s="32">
        <f t="shared" si="12"/>
        <v>847.4323077</v>
      </c>
      <c r="P59" s="32">
        <f t="shared" si="13"/>
        <v>848.1542857</v>
      </c>
      <c r="Q59" s="32">
        <f t="shared" si="14"/>
        <v>848.6406667</v>
      </c>
      <c r="R59" s="4">
        <f t="shared" si="15"/>
        <v>848.8925</v>
      </c>
      <c r="S59" s="4">
        <f t="shared" si="16"/>
        <v>848.1976471</v>
      </c>
      <c r="T59" s="4">
        <f t="shared" si="17"/>
        <v>847.9311111</v>
      </c>
      <c r="U59" s="4">
        <f t="shared" si="18"/>
        <v>847.7615789</v>
      </c>
      <c r="V59" s="4">
        <f t="shared" si="19"/>
        <v>847.042</v>
      </c>
    </row>
    <row r="60">
      <c r="A60" s="30">
        <v>46009.0</v>
      </c>
      <c r="B60" s="3">
        <v>834.9</v>
      </c>
      <c r="C60" s="3">
        <v>833.85</v>
      </c>
      <c r="D60" s="32">
        <f t="shared" si="50"/>
        <v>834.73</v>
      </c>
      <c r="E60" s="32">
        <f t="shared" si="51"/>
        <v>838.52</v>
      </c>
      <c r="F60" s="32">
        <f t="shared" si="52"/>
        <v>840.56</v>
      </c>
      <c r="G60" s="32">
        <f t="shared" si="53"/>
        <v>841.436</v>
      </c>
      <c r="H60" s="32">
        <f t="shared" si="54"/>
        <v>840.495</v>
      </c>
      <c r="I60" s="32">
        <f t="shared" si="6"/>
        <v>840.24</v>
      </c>
      <c r="J60" s="37">
        <f t="shared" si="7"/>
        <v>840.53625</v>
      </c>
      <c r="K60" s="32">
        <f t="shared" si="8"/>
        <v>841.2922222</v>
      </c>
      <c r="L60" s="32">
        <f t="shared" si="9"/>
        <v>843.651</v>
      </c>
      <c r="M60" s="32">
        <f t="shared" si="10"/>
        <v>845.5390909</v>
      </c>
      <c r="N60" s="32">
        <f t="shared" si="11"/>
        <v>845.7641667</v>
      </c>
      <c r="O60" s="32">
        <f t="shared" si="12"/>
        <v>846.18</v>
      </c>
      <c r="P60" s="32">
        <f t="shared" si="13"/>
        <v>846.4621429</v>
      </c>
      <c r="Q60" s="32">
        <f t="shared" si="14"/>
        <v>847.2006667</v>
      </c>
      <c r="R60" s="4">
        <f t="shared" si="15"/>
        <v>847.71625</v>
      </c>
      <c r="S60" s="4">
        <f t="shared" si="16"/>
        <v>848.0076471</v>
      </c>
      <c r="T60" s="4">
        <f t="shared" si="17"/>
        <v>847.4005556</v>
      </c>
      <c r="U60" s="4">
        <f t="shared" si="18"/>
        <v>847.19</v>
      </c>
      <c r="V60" s="4">
        <f t="shared" si="19"/>
        <v>847.066</v>
      </c>
    </row>
    <row r="61">
      <c r="A61" s="30">
        <v>46010.0</v>
      </c>
      <c r="B61" s="3">
        <v>844.7</v>
      </c>
      <c r="C61" s="3">
        <v>843.2</v>
      </c>
      <c r="D61" s="32">
        <f t="shared" si="50"/>
        <v>838.525</v>
      </c>
      <c r="E61" s="32">
        <f t="shared" si="51"/>
        <v>837.5533333</v>
      </c>
      <c r="F61" s="32">
        <f t="shared" si="52"/>
        <v>839.69</v>
      </c>
      <c r="G61" s="32">
        <f t="shared" si="53"/>
        <v>841.088</v>
      </c>
      <c r="H61" s="32">
        <f t="shared" si="54"/>
        <v>841.73</v>
      </c>
      <c r="I61" s="32">
        <f t="shared" si="6"/>
        <v>840.8814286</v>
      </c>
      <c r="J61" s="37">
        <f t="shared" si="7"/>
        <v>840.61</v>
      </c>
      <c r="K61" s="32">
        <f t="shared" si="8"/>
        <v>840.8322222</v>
      </c>
      <c r="L61" s="32">
        <f t="shared" si="9"/>
        <v>841.483</v>
      </c>
      <c r="M61" s="32">
        <f t="shared" si="10"/>
        <v>843.61</v>
      </c>
      <c r="N61" s="32">
        <f t="shared" si="11"/>
        <v>845.3441667</v>
      </c>
      <c r="O61" s="32">
        <f t="shared" si="12"/>
        <v>845.5669231</v>
      </c>
      <c r="P61" s="32">
        <f t="shared" si="13"/>
        <v>845.9671429</v>
      </c>
      <c r="Q61" s="32">
        <f t="shared" si="14"/>
        <v>846.2446667</v>
      </c>
      <c r="R61" s="4">
        <f t="shared" si="15"/>
        <v>846.950625</v>
      </c>
      <c r="S61" s="4">
        <f t="shared" si="16"/>
        <v>847.4505882</v>
      </c>
      <c r="T61" s="4">
        <f t="shared" si="17"/>
        <v>847.7405556</v>
      </c>
      <c r="U61" s="4">
        <f t="shared" si="18"/>
        <v>847.1794737</v>
      </c>
      <c r="V61" s="4">
        <f t="shared" si="19"/>
        <v>846.9905</v>
      </c>
    </row>
    <row r="62">
      <c r="A62" s="30">
        <v>46013.0</v>
      </c>
      <c r="B62" s="3">
        <v>856.4</v>
      </c>
      <c r="C62" s="3">
        <v>855.77</v>
      </c>
      <c r="D62" s="32">
        <f t="shared" si="50"/>
        <v>849.485</v>
      </c>
      <c r="E62" s="32">
        <f t="shared" si="51"/>
        <v>844.2733333</v>
      </c>
      <c r="F62" s="32">
        <f t="shared" si="52"/>
        <v>842.1075</v>
      </c>
      <c r="G62" s="32">
        <f t="shared" si="53"/>
        <v>842.906</v>
      </c>
      <c r="H62" s="32">
        <f t="shared" si="54"/>
        <v>843.535</v>
      </c>
      <c r="I62" s="32">
        <f t="shared" si="6"/>
        <v>843.7357143</v>
      </c>
      <c r="J62" s="37">
        <f t="shared" si="7"/>
        <v>842.7425</v>
      </c>
      <c r="K62" s="32">
        <f t="shared" si="8"/>
        <v>842.2944444</v>
      </c>
      <c r="L62" s="32">
        <f t="shared" si="9"/>
        <v>842.326</v>
      </c>
      <c r="M62" s="32">
        <f t="shared" si="10"/>
        <v>842.7818182</v>
      </c>
      <c r="N62" s="32">
        <f t="shared" si="11"/>
        <v>844.6233333</v>
      </c>
      <c r="O62" s="32">
        <f t="shared" si="12"/>
        <v>846.1461538</v>
      </c>
      <c r="P62" s="32">
        <f t="shared" si="13"/>
        <v>846.2957143</v>
      </c>
      <c r="Q62" s="32">
        <f t="shared" si="14"/>
        <v>846.6206667</v>
      </c>
      <c r="R62" s="4">
        <f t="shared" si="15"/>
        <v>846.84</v>
      </c>
      <c r="S62" s="4">
        <f t="shared" si="16"/>
        <v>847.4694118</v>
      </c>
      <c r="T62" s="4">
        <f t="shared" si="17"/>
        <v>847.9127778</v>
      </c>
      <c r="U62" s="4">
        <f t="shared" si="18"/>
        <v>848.1631579</v>
      </c>
      <c r="V62" s="4">
        <f t="shared" si="19"/>
        <v>847.609</v>
      </c>
    </row>
    <row r="63">
      <c r="A63" s="30">
        <v>46014.0</v>
      </c>
      <c r="B63" s="3">
        <v>849.9</v>
      </c>
      <c r="C63" s="3">
        <v>851.98</v>
      </c>
      <c r="D63" s="32">
        <f t="shared" si="50"/>
        <v>853.875</v>
      </c>
      <c r="E63" s="32">
        <f t="shared" si="51"/>
        <v>850.3166667</v>
      </c>
      <c r="F63" s="32">
        <f t="shared" si="52"/>
        <v>846.2</v>
      </c>
      <c r="G63" s="32">
        <f t="shared" si="53"/>
        <v>844.082</v>
      </c>
      <c r="H63" s="32">
        <f t="shared" si="54"/>
        <v>844.4183333</v>
      </c>
      <c r="I63" s="32">
        <f t="shared" si="6"/>
        <v>844.7414286</v>
      </c>
      <c r="J63" s="37">
        <f t="shared" si="7"/>
        <v>844.76625</v>
      </c>
      <c r="K63" s="32">
        <f t="shared" si="8"/>
        <v>843.7688889</v>
      </c>
      <c r="L63" s="32">
        <f t="shared" si="9"/>
        <v>843.263</v>
      </c>
      <c r="M63" s="32">
        <f t="shared" si="10"/>
        <v>843.2036364</v>
      </c>
      <c r="N63" s="32">
        <f t="shared" si="11"/>
        <v>843.5483333</v>
      </c>
      <c r="O63" s="32">
        <f t="shared" si="12"/>
        <v>845.1892308</v>
      </c>
      <c r="P63" s="32">
        <f t="shared" si="13"/>
        <v>846.5628571</v>
      </c>
      <c r="Q63" s="32">
        <f t="shared" si="14"/>
        <v>846.6746667</v>
      </c>
      <c r="R63" s="4">
        <f t="shared" si="15"/>
        <v>846.955625</v>
      </c>
      <c r="S63" s="4">
        <f t="shared" si="16"/>
        <v>847.1423529</v>
      </c>
      <c r="T63" s="4">
        <f t="shared" si="17"/>
        <v>847.72</v>
      </c>
      <c r="U63" s="4">
        <f t="shared" si="18"/>
        <v>848.1268421</v>
      </c>
      <c r="V63" s="4">
        <f t="shared" si="19"/>
        <v>848.354</v>
      </c>
    </row>
    <row r="64">
      <c r="A64" s="30">
        <v>46015.0</v>
      </c>
      <c r="B64" s="3">
        <v>848.05</v>
      </c>
      <c r="C64" s="3">
        <v>850.97</v>
      </c>
      <c r="D64" s="32">
        <f t="shared" si="50"/>
        <v>851.475</v>
      </c>
      <c r="E64" s="32">
        <f t="shared" si="51"/>
        <v>852.9066667</v>
      </c>
      <c r="F64" s="32">
        <f t="shared" si="52"/>
        <v>850.48</v>
      </c>
      <c r="G64" s="32">
        <f t="shared" si="53"/>
        <v>847.154</v>
      </c>
      <c r="H64" s="32">
        <f t="shared" si="54"/>
        <v>845.23</v>
      </c>
      <c r="I64" s="32">
        <f t="shared" si="6"/>
        <v>845.3542857</v>
      </c>
      <c r="J64" s="37">
        <f t="shared" si="7"/>
        <v>845.52</v>
      </c>
      <c r="K64" s="32">
        <f t="shared" si="8"/>
        <v>845.4555556</v>
      </c>
      <c r="L64" s="32">
        <f t="shared" si="9"/>
        <v>844.489</v>
      </c>
      <c r="M64" s="32">
        <f t="shared" si="10"/>
        <v>843.9636364</v>
      </c>
      <c r="N64" s="32">
        <f t="shared" si="11"/>
        <v>843.8508333</v>
      </c>
      <c r="O64" s="32">
        <f t="shared" si="12"/>
        <v>844.1192308</v>
      </c>
      <c r="P64" s="32">
        <f t="shared" si="13"/>
        <v>845.6021429</v>
      </c>
      <c r="Q64" s="32">
        <f t="shared" si="14"/>
        <v>846.8566667</v>
      </c>
      <c r="R64" s="4">
        <f t="shared" si="15"/>
        <v>846.943125</v>
      </c>
      <c r="S64" s="4">
        <f t="shared" si="16"/>
        <v>847.1917647</v>
      </c>
      <c r="T64" s="4">
        <f t="shared" si="17"/>
        <v>847.355</v>
      </c>
      <c r="U64" s="4">
        <f t="shared" si="18"/>
        <v>847.8910526</v>
      </c>
      <c r="V64" s="4">
        <f t="shared" si="19"/>
        <v>848.269</v>
      </c>
    </row>
    <row r="65">
      <c r="A65" s="30">
        <v>46017.0</v>
      </c>
      <c r="B65" s="3">
        <v>849.85</v>
      </c>
      <c r="C65" s="3">
        <v>852.33</v>
      </c>
      <c r="D65" s="32">
        <f t="shared" si="50"/>
        <v>851.65</v>
      </c>
      <c r="E65" s="32">
        <f t="shared" si="51"/>
        <v>851.76</v>
      </c>
      <c r="F65" s="32">
        <f t="shared" si="52"/>
        <v>852.7625</v>
      </c>
      <c r="G65" s="32">
        <f t="shared" si="53"/>
        <v>850.85</v>
      </c>
      <c r="H65" s="32">
        <f t="shared" si="54"/>
        <v>848.0166667</v>
      </c>
      <c r="I65" s="32">
        <f t="shared" si="6"/>
        <v>846.2442857</v>
      </c>
      <c r="J65" s="37">
        <f t="shared" si="7"/>
        <v>846.22625</v>
      </c>
      <c r="K65" s="32">
        <f t="shared" si="8"/>
        <v>846.2766667</v>
      </c>
      <c r="L65" s="32">
        <f t="shared" si="9"/>
        <v>846.143</v>
      </c>
      <c r="M65" s="32">
        <f t="shared" si="10"/>
        <v>845.2018182</v>
      </c>
      <c r="N65" s="32">
        <f t="shared" si="11"/>
        <v>844.6608333</v>
      </c>
      <c r="O65" s="32">
        <f t="shared" si="12"/>
        <v>844.5030769</v>
      </c>
      <c r="P65" s="32">
        <f t="shared" si="13"/>
        <v>844.7057143</v>
      </c>
      <c r="Q65" s="32">
        <f t="shared" si="14"/>
        <v>846.0506667</v>
      </c>
      <c r="R65" s="4">
        <f t="shared" si="15"/>
        <v>847.19875</v>
      </c>
      <c r="S65" s="4">
        <f t="shared" si="16"/>
        <v>847.26</v>
      </c>
      <c r="T65" s="4">
        <f t="shared" si="17"/>
        <v>847.4772222</v>
      </c>
      <c r="U65" s="4">
        <f t="shared" si="18"/>
        <v>847.6168421</v>
      </c>
      <c r="V65" s="4">
        <f t="shared" si="19"/>
        <v>848.113</v>
      </c>
    </row>
    <row r="66">
      <c r="A66" s="30">
        <v>46020.0</v>
      </c>
      <c r="B66" s="3">
        <v>839.6</v>
      </c>
      <c r="C66" s="3">
        <v>843.86</v>
      </c>
      <c r="D66" s="32">
        <f t="shared" si="50"/>
        <v>848.095</v>
      </c>
      <c r="E66" s="32">
        <f t="shared" si="51"/>
        <v>849.0533333</v>
      </c>
      <c r="F66" s="32">
        <f t="shared" si="52"/>
        <v>849.785</v>
      </c>
      <c r="G66" s="32">
        <f t="shared" si="53"/>
        <v>850.982</v>
      </c>
      <c r="H66" s="32">
        <f t="shared" si="54"/>
        <v>849.685</v>
      </c>
      <c r="I66" s="32">
        <f t="shared" si="6"/>
        <v>847.4228571</v>
      </c>
      <c r="J66" s="37">
        <f t="shared" si="7"/>
        <v>845.94625</v>
      </c>
      <c r="K66" s="32">
        <f t="shared" si="8"/>
        <v>845.9633333</v>
      </c>
      <c r="L66" s="32">
        <f t="shared" si="9"/>
        <v>846.035</v>
      </c>
      <c r="M66" s="32">
        <f t="shared" si="10"/>
        <v>845.9354545</v>
      </c>
      <c r="N66" s="32">
        <f t="shared" si="11"/>
        <v>845.09</v>
      </c>
      <c r="O66" s="32">
        <f t="shared" si="12"/>
        <v>844.5992308</v>
      </c>
      <c r="P66" s="32">
        <f t="shared" si="13"/>
        <v>844.4571429</v>
      </c>
      <c r="Q66" s="32">
        <f t="shared" si="14"/>
        <v>844.6493333</v>
      </c>
      <c r="R66" s="4">
        <f t="shared" si="15"/>
        <v>845.91375</v>
      </c>
      <c r="S66" s="4">
        <f t="shared" si="16"/>
        <v>847.0023529</v>
      </c>
      <c r="T66" s="4">
        <f t="shared" si="17"/>
        <v>847.0711111</v>
      </c>
      <c r="U66" s="4">
        <f t="shared" si="18"/>
        <v>847.2868421</v>
      </c>
      <c r="V66" s="4">
        <f t="shared" si="19"/>
        <v>847.429</v>
      </c>
    </row>
    <row r="67">
      <c r="A67" s="30">
        <v>46021.0</v>
      </c>
      <c r="B67" s="3">
        <v>841.5</v>
      </c>
      <c r="C67" s="3">
        <v>839.49</v>
      </c>
      <c r="D67" s="32">
        <f t="shared" si="50"/>
        <v>841.675</v>
      </c>
      <c r="E67" s="32">
        <f t="shared" si="51"/>
        <v>845.2266667</v>
      </c>
      <c r="F67" s="32">
        <f t="shared" si="52"/>
        <v>846.6625</v>
      </c>
      <c r="G67" s="32">
        <f t="shared" si="53"/>
        <v>847.726</v>
      </c>
      <c r="H67" s="32">
        <f t="shared" si="54"/>
        <v>849.0666667</v>
      </c>
      <c r="I67" s="32">
        <f t="shared" si="6"/>
        <v>848.2285714</v>
      </c>
      <c r="J67" s="37">
        <f t="shared" si="7"/>
        <v>846.43125</v>
      </c>
      <c r="K67" s="32">
        <f t="shared" si="8"/>
        <v>845.2288889</v>
      </c>
      <c r="L67" s="32">
        <f t="shared" si="9"/>
        <v>845.316</v>
      </c>
      <c r="M67" s="32">
        <f t="shared" si="10"/>
        <v>845.44</v>
      </c>
      <c r="N67" s="32">
        <f t="shared" si="11"/>
        <v>845.3983333</v>
      </c>
      <c r="O67" s="32">
        <f t="shared" si="12"/>
        <v>844.6592308</v>
      </c>
      <c r="P67" s="32">
        <f t="shared" si="13"/>
        <v>844.2342857</v>
      </c>
      <c r="Q67" s="32">
        <f t="shared" si="14"/>
        <v>844.126</v>
      </c>
      <c r="R67" s="4">
        <f t="shared" si="15"/>
        <v>844.326875</v>
      </c>
      <c r="S67" s="4">
        <f t="shared" si="16"/>
        <v>845.5358824</v>
      </c>
      <c r="T67" s="4">
        <f t="shared" si="17"/>
        <v>846.585</v>
      </c>
      <c r="U67" s="4">
        <f t="shared" si="18"/>
        <v>846.6721053</v>
      </c>
      <c r="V67" s="4">
        <f t="shared" si="19"/>
        <v>846.897</v>
      </c>
    </row>
    <row r="68">
      <c r="A68" s="30">
        <v>46022.0</v>
      </c>
      <c r="B68" s="3">
        <v>864.2</v>
      </c>
      <c r="C68" s="3">
        <v>860.15</v>
      </c>
      <c r="D68" s="32">
        <f t="shared" si="50"/>
        <v>849.82</v>
      </c>
      <c r="E68" s="32">
        <f t="shared" si="51"/>
        <v>847.8333333</v>
      </c>
      <c r="F68" s="32">
        <f t="shared" si="52"/>
        <v>848.9575</v>
      </c>
      <c r="G68" s="32">
        <f t="shared" si="53"/>
        <v>849.36</v>
      </c>
      <c r="H68" s="32">
        <f t="shared" si="54"/>
        <v>849.7966667</v>
      </c>
      <c r="I68" s="32">
        <f t="shared" si="6"/>
        <v>850.65</v>
      </c>
      <c r="J68" s="37">
        <f t="shared" si="7"/>
        <v>849.71875</v>
      </c>
      <c r="K68" s="32">
        <f t="shared" si="8"/>
        <v>847.9555556</v>
      </c>
      <c r="L68" s="32">
        <f t="shared" si="9"/>
        <v>846.721</v>
      </c>
      <c r="M68" s="32">
        <f t="shared" si="10"/>
        <v>846.6645455</v>
      </c>
      <c r="N68" s="32">
        <f t="shared" si="11"/>
        <v>846.6658333</v>
      </c>
      <c r="O68" s="32">
        <f t="shared" si="12"/>
        <v>846.5330769</v>
      </c>
      <c r="P68" s="32">
        <f t="shared" si="13"/>
        <v>845.7657143</v>
      </c>
      <c r="Q68" s="32">
        <f t="shared" si="14"/>
        <v>845.2953333</v>
      </c>
      <c r="R68" s="4">
        <f t="shared" si="15"/>
        <v>845.1275</v>
      </c>
      <c r="S68" s="4">
        <f t="shared" si="16"/>
        <v>845.2576471</v>
      </c>
      <c r="T68" s="4">
        <f t="shared" si="17"/>
        <v>846.3477778</v>
      </c>
      <c r="U68" s="4">
        <f t="shared" si="18"/>
        <v>847.2989474</v>
      </c>
      <c r="V68" s="4">
        <f t="shared" si="19"/>
        <v>847.346</v>
      </c>
    </row>
    <row r="69">
      <c r="A69" s="30">
        <v>46023.0</v>
      </c>
      <c r="B69" s="3">
        <v>890.2</v>
      </c>
      <c r="C69" s="3">
        <v>883.09</v>
      </c>
      <c r="D69" s="32">
        <f t="shared" si="50"/>
        <v>871.62</v>
      </c>
      <c r="E69" s="32">
        <f t="shared" si="51"/>
        <v>860.91</v>
      </c>
      <c r="F69" s="32">
        <f t="shared" si="52"/>
        <v>856.6475</v>
      </c>
      <c r="G69" s="32">
        <f t="shared" si="53"/>
        <v>855.784</v>
      </c>
      <c r="H69" s="32">
        <f t="shared" si="54"/>
        <v>854.9816667</v>
      </c>
      <c r="I69" s="32">
        <f t="shared" si="6"/>
        <v>854.5528571</v>
      </c>
      <c r="J69" s="37">
        <f t="shared" si="7"/>
        <v>854.705</v>
      </c>
      <c r="K69" s="32">
        <f t="shared" si="8"/>
        <v>853.4266667</v>
      </c>
      <c r="L69" s="32">
        <f t="shared" si="9"/>
        <v>851.469</v>
      </c>
      <c r="M69" s="32">
        <f t="shared" si="10"/>
        <v>850.0272727</v>
      </c>
      <c r="N69" s="32">
        <f t="shared" si="11"/>
        <v>849.7</v>
      </c>
      <c r="O69" s="32">
        <f t="shared" si="12"/>
        <v>849.4676923</v>
      </c>
      <c r="P69" s="32">
        <f t="shared" si="13"/>
        <v>849.1442857</v>
      </c>
      <c r="Q69" s="32">
        <f t="shared" si="14"/>
        <v>848.254</v>
      </c>
      <c r="R69" s="4">
        <f t="shared" si="15"/>
        <v>847.6575</v>
      </c>
      <c r="S69" s="4">
        <f t="shared" si="16"/>
        <v>847.3605882</v>
      </c>
      <c r="T69" s="4">
        <f t="shared" si="17"/>
        <v>847.3594444</v>
      </c>
      <c r="U69" s="4">
        <f t="shared" si="18"/>
        <v>848.2815789</v>
      </c>
      <c r="V69" s="4">
        <f t="shared" si="19"/>
        <v>849.0885</v>
      </c>
    </row>
    <row r="70">
      <c r="A70" s="30">
        <v>46024.0</v>
      </c>
      <c r="B70" s="3">
        <v>902.45</v>
      </c>
      <c r="C70" s="3">
        <v>902.95</v>
      </c>
      <c r="D70" s="32">
        <f t="shared" si="50"/>
        <v>893.02</v>
      </c>
      <c r="E70" s="32">
        <f t="shared" si="51"/>
        <v>882.0633333</v>
      </c>
      <c r="F70" s="32">
        <f t="shared" si="52"/>
        <v>871.42</v>
      </c>
      <c r="G70" s="32">
        <f t="shared" si="53"/>
        <v>865.908</v>
      </c>
      <c r="H70" s="32">
        <f t="shared" si="54"/>
        <v>863.645</v>
      </c>
      <c r="I70" s="32">
        <f t="shared" si="6"/>
        <v>861.8342857</v>
      </c>
      <c r="J70" s="37">
        <f t="shared" si="7"/>
        <v>860.6025</v>
      </c>
      <c r="K70" s="32">
        <f t="shared" si="8"/>
        <v>860.0655556</v>
      </c>
      <c r="L70" s="32">
        <f t="shared" si="9"/>
        <v>858.379</v>
      </c>
      <c r="M70" s="32">
        <f t="shared" si="10"/>
        <v>856.1490909</v>
      </c>
      <c r="N70" s="32">
        <f t="shared" si="11"/>
        <v>854.4375</v>
      </c>
      <c r="O70" s="32">
        <f t="shared" si="12"/>
        <v>853.7961538</v>
      </c>
      <c r="P70" s="32">
        <f t="shared" si="13"/>
        <v>853.2878571</v>
      </c>
      <c r="Q70" s="32">
        <f t="shared" si="14"/>
        <v>852.7313333</v>
      </c>
      <c r="R70" s="4">
        <f t="shared" si="15"/>
        <v>851.6725</v>
      </c>
      <c r="S70" s="4">
        <f t="shared" si="16"/>
        <v>850.91</v>
      </c>
      <c r="T70" s="4">
        <f t="shared" si="17"/>
        <v>850.4488889</v>
      </c>
      <c r="U70" s="4">
        <f t="shared" si="18"/>
        <v>850.2852632</v>
      </c>
      <c r="V70" s="4">
        <f t="shared" si="19"/>
        <v>851.015</v>
      </c>
    </row>
    <row r="71">
      <c r="A71" s="30">
        <v>46027.0</v>
      </c>
      <c r="B71" s="3">
        <v>899.95</v>
      </c>
      <c r="C71" s="3">
        <v>902.27</v>
      </c>
      <c r="D71" s="75">
        <f>SUM(C70:C71)/2</f>
        <v>902.61</v>
      </c>
      <c r="E71" s="201">
        <f>SUM(C69:C71)/3</f>
        <v>896.1033333</v>
      </c>
      <c r="F71" s="80">
        <f>SUM(C68:C71)/4</f>
        <v>887.115</v>
      </c>
      <c r="G71" s="87">
        <f>SUM(C67:C71)/5</f>
        <v>877.59</v>
      </c>
      <c r="H71" s="82">
        <f>SUM(C66:C71)/6</f>
        <v>871.9683333</v>
      </c>
      <c r="I71" s="72">
        <f t="shared" si="6"/>
        <v>869.1628571</v>
      </c>
      <c r="J71" s="72">
        <f t="shared" si="7"/>
        <v>866.88875</v>
      </c>
      <c r="K71" s="72">
        <f t="shared" si="8"/>
        <v>865.2322222</v>
      </c>
      <c r="L71" s="82">
        <f t="shared" si="9"/>
        <v>864.286</v>
      </c>
      <c r="M71" s="57">
        <f t="shared" si="10"/>
        <v>862.3690909</v>
      </c>
      <c r="N71" s="202">
        <f t="shared" si="11"/>
        <v>859.9925</v>
      </c>
      <c r="O71" s="65">
        <f t="shared" si="12"/>
        <v>858.1169231</v>
      </c>
      <c r="P71" s="58">
        <f t="shared" si="13"/>
        <v>857.2585714</v>
      </c>
      <c r="Q71" s="65">
        <f t="shared" si="14"/>
        <v>856.5533333</v>
      </c>
      <c r="R71" s="64">
        <f t="shared" si="15"/>
        <v>855.8275</v>
      </c>
      <c r="S71" s="73">
        <f t="shared" si="16"/>
        <v>854.6488235</v>
      </c>
      <c r="T71" s="73">
        <f t="shared" si="17"/>
        <v>853.7633333</v>
      </c>
      <c r="U71" s="73">
        <f t="shared" si="18"/>
        <v>853.1763158</v>
      </c>
      <c r="V71" s="64">
        <f t="shared" si="19"/>
        <v>852.8845</v>
      </c>
    </row>
    <row r="72">
      <c r="A72" s="30">
        <v>46028.0</v>
      </c>
      <c r="B72" s="3">
        <v>914.25</v>
      </c>
      <c r="C72" s="3">
        <v>913.55</v>
      </c>
      <c r="D72" s="32">
        <f t="shared" ref="D72:D87" si="55">SUM(C71:C72)/2</f>
        <v>907.91</v>
      </c>
      <c r="E72" s="32">
        <f t="shared" ref="E72:E87" si="56">SUM(C70:C72)/3</f>
        <v>906.2566667</v>
      </c>
      <c r="F72" s="32">
        <f t="shared" ref="F72:F87" si="57">SUM(C69:C72)/4</f>
        <v>900.465</v>
      </c>
      <c r="G72" s="32">
        <f t="shared" ref="G72:G87" si="58">SUM(C68:C72)/5</f>
        <v>892.402</v>
      </c>
      <c r="H72" s="32">
        <f t="shared" ref="H72:H87" si="59">SUM(C67:C72)/6</f>
        <v>883.5833333</v>
      </c>
      <c r="I72" s="32">
        <f t="shared" si="6"/>
        <v>877.9085714</v>
      </c>
      <c r="J72" s="37">
        <f t="shared" si="7"/>
        <v>874.71125</v>
      </c>
      <c r="K72" s="32">
        <f t="shared" si="8"/>
        <v>872.0733333</v>
      </c>
      <c r="L72" s="32">
        <f t="shared" si="9"/>
        <v>870.064</v>
      </c>
      <c r="M72" s="32">
        <f t="shared" si="10"/>
        <v>868.7645455</v>
      </c>
      <c r="N72" s="32">
        <f t="shared" si="11"/>
        <v>866.6341667</v>
      </c>
      <c r="O72" s="32">
        <f t="shared" si="12"/>
        <v>864.1123077</v>
      </c>
      <c r="P72" s="32">
        <f t="shared" si="13"/>
        <v>862.0764286</v>
      </c>
      <c r="Q72" s="32">
        <f t="shared" si="14"/>
        <v>861.0113333</v>
      </c>
      <c r="R72" s="4">
        <f t="shared" si="15"/>
        <v>860.115625</v>
      </c>
      <c r="S72" s="4">
        <f t="shared" si="16"/>
        <v>859.2229412</v>
      </c>
      <c r="T72" s="4">
        <f t="shared" si="17"/>
        <v>857.9211111</v>
      </c>
      <c r="U72" s="4">
        <f t="shared" si="18"/>
        <v>856.91</v>
      </c>
      <c r="V72" s="4">
        <f t="shared" si="19"/>
        <v>856.195</v>
      </c>
    </row>
    <row r="73">
      <c r="A73" s="30">
        <v>46029.0</v>
      </c>
      <c r="B73" s="3">
        <v>897.85</v>
      </c>
      <c r="C73" s="3">
        <v>903.24</v>
      </c>
      <c r="D73" s="32">
        <f t="shared" si="55"/>
        <v>908.395</v>
      </c>
      <c r="E73" s="32">
        <f t="shared" si="56"/>
        <v>906.3533333</v>
      </c>
      <c r="F73" s="32">
        <f t="shared" si="57"/>
        <v>905.5025</v>
      </c>
      <c r="G73" s="32">
        <f t="shared" si="58"/>
        <v>901.02</v>
      </c>
      <c r="H73" s="32">
        <f t="shared" si="59"/>
        <v>894.2083333</v>
      </c>
      <c r="I73" s="32">
        <f t="shared" si="6"/>
        <v>886.3914286</v>
      </c>
      <c r="J73" s="37">
        <f t="shared" si="7"/>
        <v>881.075</v>
      </c>
      <c r="K73" s="32">
        <f t="shared" si="8"/>
        <v>877.8811111</v>
      </c>
      <c r="L73" s="32">
        <f t="shared" si="9"/>
        <v>875.19</v>
      </c>
      <c r="M73" s="32">
        <f t="shared" si="10"/>
        <v>873.08</v>
      </c>
      <c r="N73" s="32">
        <f t="shared" si="11"/>
        <v>871.6375</v>
      </c>
      <c r="O73" s="32">
        <f t="shared" si="12"/>
        <v>869.45</v>
      </c>
      <c r="P73" s="32">
        <f t="shared" si="13"/>
        <v>866.9071429</v>
      </c>
      <c r="Q73" s="32">
        <f t="shared" si="14"/>
        <v>864.8206667</v>
      </c>
      <c r="R73" s="4">
        <f t="shared" si="15"/>
        <v>863.650625</v>
      </c>
      <c r="S73" s="4">
        <f t="shared" si="16"/>
        <v>862.6523529</v>
      </c>
      <c r="T73" s="4">
        <f t="shared" si="17"/>
        <v>861.6683333</v>
      </c>
      <c r="U73" s="4">
        <f t="shared" si="18"/>
        <v>860.3063158</v>
      </c>
      <c r="V73" s="4">
        <f t="shared" si="19"/>
        <v>859.2265</v>
      </c>
    </row>
    <row r="74">
      <c r="A74" s="30">
        <v>46030.0</v>
      </c>
      <c r="B74" s="3">
        <v>883.45</v>
      </c>
      <c r="C74" s="3">
        <v>884.74</v>
      </c>
      <c r="D74" s="32">
        <f t="shared" si="55"/>
        <v>893.99</v>
      </c>
      <c r="E74" s="32">
        <f t="shared" si="56"/>
        <v>900.51</v>
      </c>
      <c r="F74" s="32">
        <f t="shared" si="57"/>
        <v>900.95</v>
      </c>
      <c r="G74" s="32">
        <f t="shared" si="58"/>
        <v>901.35</v>
      </c>
      <c r="H74" s="32">
        <f t="shared" si="59"/>
        <v>898.3066667</v>
      </c>
      <c r="I74" s="32">
        <f t="shared" si="6"/>
        <v>892.8557143</v>
      </c>
      <c r="J74" s="37">
        <f t="shared" si="7"/>
        <v>886.185</v>
      </c>
      <c r="K74" s="32">
        <f t="shared" si="8"/>
        <v>881.4822222</v>
      </c>
      <c r="L74" s="32">
        <f t="shared" si="9"/>
        <v>878.567</v>
      </c>
      <c r="M74" s="32">
        <f t="shared" si="10"/>
        <v>876.0581818</v>
      </c>
      <c r="N74" s="32">
        <f t="shared" si="11"/>
        <v>874.0516667</v>
      </c>
      <c r="O74" s="32">
        <f t="shared" si="12"/>
        <v>872.6453846</v>
      </c>
      <c r="P74" s="32">
        <f t="shared" si="13"/>
        <v>870.5421429</v>
      </c>
      <c r="Q74" s="32">
        <f t="shared" si="14"/>
        <v>868.096</v>
      </c>
      <c r="R74" s="4">
        <f t="shared" si="15"/>
        <v>866.065625</v>
      </c>
      <c r="S74" s="4">
        <f t="shared" si="16"/>
        <v>864.8911765</v>
      </c>
      <c r="T74" s="4">
        <f t="shared" si="17"/>
        <v>863.8794444</v>
      </c>
      <c r="U74" s="4">
        <f t="shared" si="18"/>
        <v>862.8826316</v>
      </c>
      <c r="V74" s="4">
        <f t="shared" si="19"/>
        <v>861.528</v>
      </c>
    </row>
    <row r="75">
      <c r="A75" s="30">
        <v>46031.0</v>
      </c>
      <c r="B75" s="3">
        <v>882.25</v>
      </c>
      <c r="C75" s="3">
        <v>884.28</v>
      </c>
      <c r="D75" s="32">
        <f t="shared" si="55"/>
        <v>884.51</v>
      </c>
      <c r="E75" s="32">
        <f t="shared" si="56"/>
        <v>890.7533333</v>
      </c>
      <c r="F75" s="32">
        <f t="shared" si="57"/>
        <v>896.4525</v>
      </c>
      <c r="G75" s="32">
        <f t="shared" si="58"/>
        <v>897.616</v>
      </c>
      <c r="H75" s="32">
        <f t="shared" si="59"/>
        <v>898.505</v>
      </c>
      <c r="I75" s="32">
        <f t="shared" si="6"/>
        <v>896.3028571</v>
      </c>
      <c r="J75" s="37">
        <f t="shared" si="7"/>
        <v>891.78375</v>
      </c>
      <c r="K75" s="32">
        <f t="shared" si="8"/>
        <v>885.9733333</v>
      </c>
      <c r="L75" s="32">
        <f t="shared" si="9"/>
        <v>881.762</v>
      </c>
      <c r="M75" s="32">
        <f t="shared" si="10"/>
        <v>879.0863636</v>
      </c>
      <c r="N75" s="32">
        <f t="shared" si="11"/>
        <v>876.7433333</v>
      </c>
      <c r="O75" s="32">
        <f t="shared" si="12"/>
        <v>874.8384615</v>
      </c>
      <c r="P75" s="32">
        <f t="shared" si="13"/>
        <v>873.4764286</v>
      </c>
      <c r="Q75" s="32">
        <f t="shared" si="14"/>
        <v>871.458</v>
      </c>
      <c r="R75" s="4">
        <f t="shared" si="15"/>
        <v>869.1075</v>
      </c>
      <c r="S75" s="4">
        <f t="shared" si="16"/>
        <v>867.1370588</v>
      </c>
      <c r="T75" s="4">
        <f t="shared" si="17"/>
        <v>865.9683333</v>
      </c>
      <c r="U75" s="4">
        <f t="shared" si="18"/>
        <v>864.9531579</v>
      </c>
      <c r="V75" s="4">
        <f t="shared" si="19"/>
        <v>863.9525</v>
      </c>
    </row>
    <row r="76">
      <c r="A76" s="30">
        <v>46034.0</v>
      </c>
      <c r="B76" s="3">
        <v>905.45</v>
      </c>
      <c r="C76" s="3">
        <v>894.24</v>
      </c>
      <c r="D76" s="32">
        <f t="shared" si="55"/>
        <v>889.26</v>
      </c>
      <c r="E76" s="32">
        <f t="shared" si="56"/>
        <v>887.7533333</v>
      </c>
      <c r="F76" s="32">
        <f t="shared" si="57"/>
        <v>891.625</v>
      </c>
      <c r="G76" s="32">
        <f t="shared" si="58"/>
        <v>896.01</v>
      </c>
      <c r="H76" s="32">
        <f t="shared" si="59"/>
        <v>897.0533333</v>
      </c>
      <c r="I76" s="32">
        <f t="shared" si="6"/>
        <v>897.8957143</v>
      </c>
      <c r="J76" s="37">
        <f t="shared" si="7"/>
        <v>896.045</v>
      </c>
      <c r="K76" s="32">
        <f t="shared" si="8"/>
        <v>892.0566667</v>
      </c>
      <c r="L76" s="32">
        <f t="shared" si="9"/>
        <v>886.8</v>
      </c>
      <c r="M76" s="32">
        <f t="shared" si="10"/>
        <v>882.8963636</v>
      </c>
      <c r="N76" s="32">
        <f t="shared" si="11"/>
        <v>880.3491667</v>
      </c>
      <c r="O76" s="32">
        <f t="shared" si="12"/>
        <v>878.0892308</v>
      </c>
      <c r="P76" s="32">
        <f t="shared" si="13"/>
        <v>876.2242857</v>
      </c>
      <c r="Q76" s="32">
        <f t="shared" si="14"/>
        <v>874.8606667</v>
      </c>
      <c r="R76" s="4">
        <f t="shared" si="15"/>
        <v>872.881875</v>
      </c>
      <c r="S76" s="4">
        <f t="shared" si="16"/>
        <v>870.5858824</v>
      </c>
      <c r="T76" s="4">
        <f t="shared" si="17"/>
        <v>868.6427778</v>
      </c>
      <c r="U76" s="4">
        <f t="shared" si="18"/>
        <v>867.4563158</v>
      </c>
      <c r="V76" s="4">
        <f t="shared" si="19"/>
        <v>866.4175</v>
      </c>
    </row>
    <row r="77">
      <c r="A77" s="30">
        <v>46035.0</v>
      </c>
      <c r="B77" s="3">
        <v>910.55</v>
      </c>
      <c r="C77" s="3">
        <v>903.72</v>
      </c>
      <c r="D77" s="32">
        <f t="shared" si="55"/>
        <v>898.98</v>
      </c>
      <c r="E77" s="32">
        <f t="shared" si="56"/>
        <v>894.08</v>
      </c>
      <c r="F77" s="32">
        <f t="shared" si="57"/>
        <v>891.745</v>
      </c>
      <c r="G77" s="32">
        <f t="shared" si="58"/>
        <v>894.044</v>
      </c>
      <c r="H77" s="32">
        <f t="shared" si="59"/>
        <v>897.295</v>
      </c>
      <c r="I77" s="32">
        <f t="shared" si="6"/>
        <v>898.0057143</v>
      </c>
      <c r="J77" s="37">
        <f t="shared" si="7"/>
        <v>898.62375</v>
      </c>
      <c r="K77" s="32">
        <f t="shared" si="8"/>
        <v>896.8977778</v>
      </c>
      <c r="L77" s="32">
        <f t="shared" si="9"/>
        <v>893.223</v>
      </c>
      <c r="M77" s="32">
        <f t="shared" si="10"/>
        <v>888.3381818</v>
      </c>
      <c r="N77" s="32">
        <f t="shared" si="11"/>
        <v>884.6316667</v>
      </c>
      <c r="O77" s="32">
        <f t="shared" si="12"/>
        <v>882.1469231</v>
      </c>
      <c r="P77" s="32">
        <f t="shared" si="13"/>
        <v>879.92</v>
      </c>
      <c r="Q77" s="32">
        <f t="shared" si="14"/>
        <v>878.0573333</v>
      </c>
      <c r="R77" s="4">
        <f t="shared" si="15"/>
        <v>876.664375</v>
      </c>
      <c r="S77" s="4">
        <f t="shared" si="16"/>
        <v>874.6958824</v>
      </c>
      <c r="T77" s="4">
        <f t="shared" si="17"/>
        <v>872.4266667</v>
      </c>
      <c r="U77" s="4">
        <f t="shared" si="18"/>
        <v>870.4889474</v>
      </c>
      <c r="V77" s="4">
        <f t="shared" si="19"/>
        <v>869.2695</v>
      </c>
    </row>
    <row r="78">
      <c r="A78" s="30">
        <v>46036.0</v>
      </c>
      <c r="B78" s="3">
        <v>944.5</v>
      </c>
      <c r="C78" s="3">
        <v>940.65</v>
      </c>
      <c r="D78" s="32">
        <f t="shared" si="55"/>
        <v>922.185</v>
      </c>
      <c r="E78" s="32">
        <f t="shared" si="56"/>
        <v>912.87</v>
      </c>
      <c r="F78" s="32">
        <f t="shared" si="57"/>
        <v>905.7225</v>
      </c>
      <c r="G78" s="32">
        <f t="shared" si="58"/>
        <v>901.526</v>
      </c>
      <c r="H78" s="32">
        <f t="shared" si="59"/>
        <v>901.8116667</v>
      </c>
      <c r="I78" s="32">
        <f t="shared" si="6"/>
        <v>903.4885714</v>
      </c>
      <c r="J78" s="37">
        <f t="shared" si="7"/>
        <v>903.33625</v>
      </c>
      <c r="K78" s="32">
        <f t="shared" si="8"/>
        <v>903.2933333</v>
      </c>
      <c r="L78" s="32">
        <f t="shared" si="9"/>
        <v>901.273</v>
      </c>
      <c r="M78" s="32">
        <f t="shared" si="10"/>
        <v>897.5345455</v>
      </c>
      <c r="N78" s="32">
        <f t="shared" si="11"/>
        <v>892.6975</v>
      </c>
      <c r="O78" s="32">
        <f t="shared" si="12"/>
        <v>888.9407692</v>
      </c>
      <c r="P78" s="32">
        <f t="shared" si="13"/>
        <v>886.3257143</v>
      </c>
      <c r="Q78" s="32">
        <f t="shared" si="14"/>
        <v>883.9686667</v>
      </c>
      <c r="R78" s="4">
        <f t="shared" si="15"/>
        <v>881.969375</v>
      </c>
      <c r="S78" s="4">
        <f t="shared" si="16"/>
        <v>880.4282353</v>
      </c>
      <c r="T78" s="4">
        <f t="shared" si="17"/>
        <v>878.36</v>
      </c>
      <c r="U78" s="4">
        <f t="shared" si="18"/>
        <v>876.0173684</v>
      </c>
      <c r="V78" s="4">
        <f t="shared" si="19"/>
        <v>873.997</v>
      </c>
    </row>
    <row r="79">
      <c r="A79" s="30">
        <v>46038.0</v>
      </c>
      <c r="B79" s="3">
        <v>953.85</v>
      </c>
      <c r="C79" s="3">
        <v>951.54</v>
      </c>
      <c r="D79" s="32">
        <f t="shared" si="55"/>
        <v>946.095</v>
      </c>
      <c r="E79" s="32">
        <f t="shared" si="56"/>
        <v>931.97</v>
      </c>
      <c r="F79" s="32">
        <f t="shared" si="57"/>
        <v>922.5375</v>
      </c>
      <c r="G79" s="32">
        <f t="shared" si="58"/>
        <v>914.886</v>
      </c>
      <c r="H79" s="32">
        <f t="shared" si="59"/>
        <v>909.8616667</v>
      </c>
      <c r="I79" s="32">
        <f t="shared" si="6"/>
        <v>908.9157143</v>
      </c>
      <c r="J79" s="37">
        <f t="shared" si="7"/>
        <v>909.495</v>
      </c>
      <c r="K79" s="32">
        <f t="shared" si="8"/>
        <v>908.6922222</v>
      </c>
      <c r="L79" s="32">
        <f t="shared" si="9"/>
        <v>908.118</v>
      </c>
      <c r="M79" s="32">
        <f t="shared" si="10"/>
        <v>905.8427273</v>
      </c>
      <c r="N79" s="32">
        <f t="shared" si="11"/>
        <v>902.035</v>
      </c>
      <c r="O79" s="32">
        <f t="shared" si="12"/>
        <v>897.2238462</v>
      </c>
      <c r="P79" s="32">
        <f t="shared" si="13"/>
        <v>893.4121429</v>
      </c>
      <c r="Q79" s="32">
        <f t="shared" si="14"/>
        <v>890.6733333</v>
      </c>
      <c r="R79" s="4">
        <f t="shared" si="15"/>
        <v>888.191875</v>
      </c>
      <c r="S79" s="4">
        <f t="shared" si="16"/>
        <v>886.0617647</v>
      </c>
      <c r="T79" s="4">
        <f t="shared" si="17"/>
        <v>884.3788889</v>
      </c>
      <c r="U79" s="4">
        <f t="shared" si="18"/>
        <v>882.2115789</v>
      </c>
      <c r="V79" s="4">
        <f t="shared" si="19"/>
        <v>879.7935</v>
      </c>
    </row>
    <row r="80">
      <c r="A80" s="30">
        <v>46041.0</v>
      </c>
      <c r="B80" s="3">
        <v>949.8</v>
      </c>
      <c r="C80" s="3">
        <v>950.44</v>
      </c>
      <c r="D80" s="32">
        <f t="shared" si="55"/>
        <v>950.99</v>
      </c>
      <c r="E80" s="32">
        <f t="shared" si="56"/>
        <v>947.5433333</v>
      </c>
      <c r="F80" s="32">
        <f t="shared" si="57"/>
        <v>936.5875</v>
      </c>
      <c r="G80" s="32">
        <f t="shared" si="58"/>
        <v>928.118</v>
      </c>
      <c r="H80" s="32">
        <f t="shared" si="59"/>
        <v>920.8116667</v>
      </c>
      <c r="I80" s="32">
        <f t="shared" si="6"/>
        <v>915.6585714</v>
      </c>
      <c r="J80" s="37">
        <f t="shared" si="7"/>
        <v>914.10625</v>
      </c>
      <c r="K80" s="32">
        <f t="shared" si="8"/>
        <v>914.0444444</v>
      </c>
      <c r="L80" s="32">
        <f t="shared" si="9"/>
        <v>912.867</v>
      </c>
      <c r="M80" s="32">
        <f t="shared" si="10"/>
        <v>911.9654545</v>
      </c>
      <c r="N80" s="32">
        <f t="shared" si="11"/>
        <v>909.5591667</v>
      </c>
      <c r="O80" s="32">
        <f t="shared" si="12"/>
        <v>905.7584615</v>
      </c>
      <c r="P80" s="32">
        <f t="shared" si="13"/>
        <v>901.025</v>
      </c>
      <c r="Q80" s="32">
        <f t="shared" si="14"/>
        <v>897.214</v>
      </c>
      <c r="R80" s="4">
        <f t="shared" si="15"/>
        <v>894.40875</v>
      </c>
      <c r="S80" s="4">
        <f t="shared" si="16"/>
        <v>891.8535294</v>
      </c>
      <c r="T80" s="4">
        <f t="shared" si="17"/>
        <v>889.6383333</v>
      </c>
      <c r="U80" s="4">
        <f t="shared" si="18"/>
        <v>887.8557895</v>
      </c>
      <c r="V80" s="4">
        <f t="shared" si="19"/>
        <v>885.623</v>
      </c>
    </row>
    <row r="81">
      <c r="A81" s="30">
        <v>46042.0</v>
      </c>
      <c r="B81" s="3">
        <v>905.15</v>
      </c>
      <c r="C81" s="3">
        <v>917.2</v>
      </c>
      <c r="D81" s="32">
        <f t="shared" si="55"/>
        <v>933.82</v>
      </c>
      <c r="E81" s="32">
        <f t="shared" si="56"/>
        <v>939.7266667</v>
      </c>
      <c r="F81" s="32">
        <f t="shared" si="57"/>
        <v>939.9575</v>
      </c>
      <c r="G81" s="32">
        <f t="shared" si="58"/>
        <v>932.71</v>
      </c>
      <c r="H81" s="32">
        <f t="shared" si="59"/>
        <v>926.2983333</v>
      </c>
      <c r="I81" s="32">
        <f t="shared" si="6"/>
        <v>920.2957143</v>
      </c>
      <c r="J81" s="37">
        <f t="shared" si="7"/>
        <v>915.85125</v>
      </c>
      <c r="K81" s="32">
        <f t="shared" si="8"/>
        <v>914.45</v>
      </c>
      <c r="L81" s="32">
        <f t="shared" si="9"/>
        <v>914.36</v>
      </c>
      <c r="M81" s="32">
        <f t="shared" si="10"/>
        <v>913.2609091</v>
      </c>
      <c r="N81" s="32">
        <f t="shared" si="11"/>
        <v>912.4016667</v>
      </c>
      <c r="O81" s="32">
        <f t="shared" si="12"/>
        <v>910.1469231</v>
      </c>
      <c r="P81" s="32">
        <f t="shared" si="13"/>
        <v>906.5757143</v>
      </c>
      <c r="Q81" s="32">
        <f t="shared" si="14"/>
        <v>902.1033333</v>
      </c>
      <c r="R81" s="4">
        <f t="shared" si="15"/>
        <v>898.463125</v>
      </c>
      <c r="S81" s="4">
        <f t="shared" si="16"/>
        <v>895.7494118</v>
      </c>
      <c r="T81" s="4">
        <f t="shared" si="17"/>
        <v>893.2616667</v>
      </c>
      <c r="U81" s="4">
        <f t="shared" si="18"/>
        <v>891.0889474</v>
      </c>
      <c r="V81" s="4">
        <f t="shared" si="19"/>
        <v>889.323</v>
      </c>
    </row>
    <row r="82">
      <c r="A82" s="30">
        <v>46043.0</v>
      </c>
      <c r="B82" s="3">
        <v>907.15</v>
      </c>
      <c r="C82" s="3">
        <v>906.86</v>
      </c>
      <c r="D82" s="32">
        <f t="shared" si="55"/>
        <v>912.03</v>
      </c>
      <c r="E82" s="32">
        <f t="shared" si="56"/>
        <v>924.8333333</v>
      </c>
      <c r="F82" s="32">
        <f t="shared" si="57"/>
        <v>931.51</v>
      </c>
      <c r="G82" s="32">
        <f t="shared" si="58"/>
        <v>933.338</v>
      </c>
      <c r="H82" s="32">
        <f t="shared" si="59"/>
        <v>928.4016667</v>
      </c>
      <c r="I82" s="32">
        <f t="shared" si="6"/>
        <v>923.5214286</v>
      </c>
      <c r="J82" s="37">
        <f t="shared" si="7"/>
        <v>918.61625</v>
      </c>
      <c r="K82" s="32">
        <f t="shared" si="8"/>
        <v>914.8522222</v>
      </c>
      <c r="L82" s="32">
        <f t="shared" si="9"/>
        <v>913.691</v>
      </c>
      <c r="M82" s="32">
        <f t="shared" si="10"/>
        <v>913.6781818</v>
      </c>
      <c r="N82" s="32">
        <f t="shared" si="11"/>
        <v>912.7275</v>
      </c>
      <c r="O82" s="32">
        <f t="shared" si="12"/>
        <v>911.9753846</v>
      </c>
      <c r="P82" s="32">
        <f t="shared" si="13"/>
        <v>909.9121429</v>
      </c>
      <c r="Q82" s="32">
        <f t="shared" si="14"/>
        <v>906.5946667</v>
      </c>
      <c r="R82" s="4">
        <f t="shared" si="15"/>
        <v>902.400625</v>
      </c>
      <c r="S82" s="4">
        <f t="shared" si="16"/>
        <v>898.9570588</v>
      </c>
      <c r="T82" s="4">
        <f t="shared" si="17"/>
        <v>896.3666667</v>
      </c>
      <c r="U82" s="4">
        <f t="shared" si="18"/>
        <v>893.9773684</v>
      </c>
      <c r="V82" s="4">
        <f t="shared" si="19"/>
        <v>891.8775</v>
      </c>
    </row>
    <row r="83">
      <c r="A83" s="30">
        <v>46044.0</v>
      </c>
      <c r="B83" s="3">
        <v>902.45</v>
      </c>
      <c r="C83" s="3">
        <v>902.55</v>
      </c>
      <c r="D83" s="32">
        <f t="shared" si="55"/>
        <v>904.705</v>
      </c>
      <c r="E83" s="32">
        <f t="shared" si="56"/>
        <v>908.87</v>
      </c>
      <c r="F83" s="32">
        <f t="shared" si="57"/>
        <v>919.2625</v>
      </c>
      <c r="G83" s="32">
        <f t="shared" si="58"/>
        <v>925.718</v>
      </c>
      <c r="H83" s="32">
        <f t="shared" si="59"/>
        <v>928.2066667</v>
      </c>
      <c r="I83" s="32">
        <f t="shared" si="6"/>
        <v>924.7085714</v>
      </c>
      <c r="J83" s="37">
        <f t="shared" si="7"/>
        <v>920.9</v>
      </c>
      <c r="K83" s="32">
        <f t="shared" si="8"/>
        <v>916.8311111</v>
      </c>
      <c r="L83" s="32">
        <f t="shared" si="9"/>
        <v>913.622</v>
      </c>
      <c r="M83" s="32">
        <f t="shared" si="10"/>
        <v>912.6781818</v>
      </c>
      <c r="N83" s="32">
        <f t="shared" si="11"/>
        <v>912.7508333</v>
      </c>
      <c r="O83" s="32">
        <f t="shared" si="12"/>
        <v>911.9446154</v>
      </c>
      <c r="P83" s="32">
        <f t="shared" si="13"/>
        <v>911.3021429</v>
      </c>
      <c r="Q83" s="32">
        <f t="shared" si="14"/>
        <v>909.4213333</v>
      </c>
      <c r="R83" s="4">
        <f t="shared" si="15"/>
        <v>906.341875</v>
      </c>
      <c r="S83" s="4">
        <f t="shared" si="16"/>
        <v>902.4094118</v>
      </c>
      <c r="T83" s="4">
        <f t="shared" si="17"/>
        <v>899.1566667</v>
      </c>
      <c r="U83" s="4">
        <f t="shared" si="18"/>
        <v>896.6921053</v>
      </c>
      <c r="V83" s="4">
        <f t="shared" si="19"/>
        <v>894.406</v>
      </c>
    </row>
    <row r="84">
      <c r="A84" s="30">
        <v>46045.0</v>
      </c>
      <c r="B84" s="3">
        <v>892.45</v>
      </c>
      <c r="C84" s="3">
        <v>905.67</v>
      </c>
      <c r="D84" s="32">
        <f t="shared" si="55"/>
        <v>904.11</v>
      </c>
      <c r="E84" s="32">
        <f t="shared" si="56"/>
        <v>905.0266667</v>
      </c>
      <c r="F84" s="32">
        <f t="shared" si="57"/>
        <v>908.07</v>
      </c>
      <c r="G84" s="32">
        <f t="shared" si="58"/>
        <v>916.544</v>
      </c>
      <c r="H84" s="32">
        <f t="shared" si="59"/>
        <v>922.3766667</v>
      </c>
      <c r="I84" s="32">
        <f t="shared" si="6"/>
        <v>924.9871429</v>
      </c>
      <c r="J84" s="37">
        <f t="shared" si="7"/>
        <v>922.32875</v>
      </c>
      <c r="K84" s="32">
        <f t="shared" si="8"/>
        <v>919.2077778</v>
      </c>
      <c r="L84" s="32">
        <f t="shared" si="9"/>
        <v>915.715</v>
      </c>
      <c r="M84" s="32">
        <f t="shared" si="10"/>
        <v>912.8990909</v>
      </c>
      <c r="N84" s="32">
        <f t="shared" si="11"/>
        <v>912.0941667</v>
      </c>
      <c r="O84" s="32">
        <f t="shared" si="12"/>
        <v>912.2061538</v>
      </c>
      <c r="P84" s="32">
        <f t="shared" si="13"/>
        <v>911.4964286</v>
      </c>
      <c r="Q84" s="32">
        <f t="shared" si="14"/>
        <v>910.9266667</v>
      </c>
      <c r="R84" s="4">
        <f t="shared" si="15"/>
        <v>909.186875</v>
      </c>
      <c r="S84" s="4">
        <f t="shared" si="16"/>
        <v>906.3023529</v>
      </c>
      <c r="T84" s="4">
        <f t="shared" si="17"/>
        <v>902.5905556</v>
      </c>
      <c r="U84" s="4">
        <f t="shared" si="18"/>
        <v>899.4994737</v>
      </c>
      <c r="V84" s="4">
        <f t="shared" si="19"/>
        <v>897.141</v>
      </c>
    </row>
    <row r="85">
      <c r="A85" s="30">
        <v>46049.0</v>
      </c>
      <c r="B85" s="3">
        <v>894.75</v>
      </c>
      <c r="C85" s="3">
        <v>879.61</v>
      </c>
      <c r="D85" s="32">
        <f t="shared" si="55"/>
        <v>892.64</v>
      </c>
      <c r="E85" s="32">
        <f t="shared" si="56"/>
        <v>895.9433333</v>
      </c>
      <c r="F85" s="32">
        <f t="shared" si="57"/>
        <v>898.6725</v>
      </c>
      <c r="G85" s="32">
        <f t="shared" si="58"/>
        <v>902.378</v>
      </c>
      <c r="H85" s="32">
        <f t="shared" si="59"/>
        <v>910.3883333</v>
      </c>
      <c r="I85" s="32">
        <f t="shared" si="6"/>
        <v>916.2671429</v>
      </c>
      <c r="J85" s="37">
        <f t="shared" si="7"/>
        <v>919.315</v>
      </c>
      <c r="K85" s="32">
        <f t="shared" si="8"/>
        <v>917.5822222</v>
      </c>
      <c r="L85" s="32">
        <f t="shared" si="9"/>
        <v>915.248</v>
      </c>
      <c r="M85" s="32">
        <f t="shared" si="10"/>
        <v>912.4327273</v>
      </c>
      <c r="N85" s="32">
        <f t="shared" si="11"/>
        <v>910.125</v>
      </c>
      <c r="O85" s="32">
        <f t="shared" si="12"/>
        <v>909.5953846</v>
      </c>
      <c r="P85" s="32">
        <f t="shared" si="13"/>
        <v>909.8778571</v>
      </c>
      <c r="Q85" s="32">
        <f t="shared" si="14"/>
        <v>909.3706667</v>
      </c>
      <c r="R85" s="4">
        <f t="shared" si="15"/>
        <v>908.969375</v>
      </c>
      <c r="S85" s="4">
        <f t="shared" si="16"/>
        <v>907.4470588</v>
      </c>
      <c r="T85" s="4">
        <f t="shared" si="17"/>
        <v>904.8194444</v>
      </c>
      <c r="U85" s="4">
        <f t="shared" si="18"/>
        <v>901.3810526</v>
      </c>
      <c r="V85" s="4">
        <f t="shared" si="19"/>
        <v>898.505</v>
      </c>
    </row>
    <row r="86">
      <c r="A86" s="30">
        <v>46050.0</v>
      </c>
      <c r="B86" s="3">
        <v>901.7</v>
      </c>
      <c r="C86" s="3">
        <v>892.58</v>
      </c>
      <c r="D86" s="32">
        <f t="shared" si="55"/>
        <v>886.095</v>
      </c>
      <c r="E86" s="32">
        <f t="shared" si="56"/>
        <v>892.62</v>
      </c>
      <c r="F86" s="32">
        <f t="shared" si="57"/>
        <v>895.1025</v>
      </c>
      <c r="G86" s="32">
        <f t="shared" si="58"/>
        <v>897.454</v>
      </c>
      <c r="H86" s="32">
        <f t="shared" si="59"/>
        <v>900.745</v>
      </c>
      <c r="I86" s="32">
        <f t="shared" si="6"/>
        <v>907.8442857</v>
      </c>
      <c r="J86" s="37">
        <f t="shared" si="7"/>
        <v>913.30625</v>
      </c>
      <c r="K86" s="32">
        <f t="shared" si="8"/>
        <v>916.3444444</v>
      </c>
      <c r="L86" s="32">
        <f t="shared" si="9"/>
        <v>915.082</v>
      </c>
      <c r="M86" s="32">
        <f t="shared" si="10"/>
        <v>913.1872727</v>
      </c>
      <c r="N86" s="32">
        <f t="shared" si="11"/>
        <v>910.7783333</v>
      </c>
      <c r="O86" s="32">
        <f t="shared" si="12"/>
        <v>908.7753846</v>
      </c>
      <c r="P86" s="32">
        <f t="shared" si="13"/>
        <v>908.38</v>
      </c>
      <c r="Q86" s="32">
        <f t="shared" si="14"/>
        <v>908.7246667</v>
      </c>
      <c r="R86" s="4">
        <f t="shared" si="15"/>
        <v>908.32125</v>
      </c>
      <c r="S86" s="4">
        <f t="shared" si="16"/>
        <v>908.0052941</v>
      </c>
      <c r="T86" s="4">
        <f t="shared" si="17"/>
        <v>906.6211111</v>
      </c>
      <c r="U86" s="4">
        <f t="shared" si="18"/>
        <v>904.1752632</v>
      </c>
      <c r="V86" s="4">
        <f t="shared" si="19"/>
        <v>900.941</v>
      </c>
    </row>
    <row r="87">
      <c r="A87" s="30">
        <v>46051.0</v>
      </c>
      <c r="B87" s="3">
        <v>898.4</v>
      </c>
      <c r="C87" s="3">
        <v>897.54</v>
      </c>
      <c r="D87" s="32">
        <f t="shared" si="55"/>
        <v>895.06</v>
      </c>
      <c r="E87" s="32">
        <f t="shared" si="56"/>
        <v>889.91</v>
      </c>
      <c r="F87" s="32">
        <f t="shared" si="57"/>
        <v>893.85</v>
      </c>
      <c r="G87" s="32">
        <f t="shared" si="58"/>
        <v>895.59</v>
      </c>
      <c r="H87" s="32">
        <f t="shared" si="59"/>
        <v>897.4683333</v>
      </c>
      <c r="I87" s="32">
        <f t="shared" si="6"/>
        <v>900.2871429</v>
      </c>
      <c r="J87" s="37">
        <f t="shared" si="7"/>
        <v>906.55625</v>
      </c>
      <c r="K87" s="32">
        <f t="shared" si="8"/>
        <v>911.5544444</v>
      </c>
      <c r="L87" s="32">
        <f t="shared" si="9"/>
        <v>914.464</v>
      </c>
      <c r="M87" s="32">
        <f t="shared" si="10"/>
        <v>913.4872727</v>
      </c>
      <c r="N87" s="32">
        <f t="shared" si="11"/>
        <v>911.8833333</v>
      </c>
      <c r="O87" s="32">
        <f t="shared" si="12"/>
        <v>909.76</v>
      </c>
      <c r="P87" s="32">
        <f t="shared" si="13"/>
        <v>907.9728571</v>
      </c>
      <c r="Q87" s="32">
        <f t="shared" si="14"/>
        <v>907.6573333</v>
      </c>
      <c r="R87" s="4">
        <f t="shared" si="15"/>
        <v>908.025625</v>
      </c>
      <c r="S87" s="4">
        <f t="shared" si="16"/>
        <v>907.6870588</v>
      </c>
      <c r="T87" s="4">
        <f t="shared" si="17"/>
        <v>907.4238889</v>
      </c>
      <c r="U87" s="4">
        <f t="shared" si="18"/>
        <v>906.1431579</v>
      </c>
      <c r="V87" s="4">
        <f t="shared" si="19"/>
        <v>903.8435</v>
      </c>
    </row>
    <row r="88">
      <c r="A88" s="30">
        <v>46052.0</v>
      </c>
      <c r="B88" s="3">
        <v>896.1</v>
      </c>
      <c r="C88" s="3">
        <v>896.15</v>
      </c>
      <c r="D88" s="155">
        <f>SUM(C87:C88)/2</f>
        <v>896.845</v>
      </c>
      <c r="E88" s="123">
        <f>SUM(C86:C88)/3</f>
        <v>895.4233333</v>
      </c>
      <c r="F88" s="100">
        <f>SUM(C85:C88)/4</f>
        <v>891.47</v>
      </c>
      <c r="G88" s="100">
        <f>SUM(C84:C88)/5</f>
        <v>894.31</v>
      </c>
      <c r="H88" s="122">
        <f>SUM(C83:C88)/6</f>
        <v>895.6833333</v>
      </c>
      <c r="I88" s="100">
        <f t="shared" si="6"/>
        <v>897.28</v>
      </c>
      <c r="J88" s="134">
        <f t="shared" si="7"/>
        <v>899.77</v>
      </c>
      <c r="K88" s="124">
        <f t="shared" si="8"/>
        <v>905.4</v>
      </c>
      <c r="L88" s="272">
        <f t="shared" si="9"/>
        <v>910.014</v>
      </c>
      <c r="M88" s="105">
        <f t="shared" si="10"/>
        <v>912.7990909</v>
      </c>
      <c r="N88" s="156">
        <f t="shared" si="11"/>
        <v>912.0425</v>
      </c>
      <c r="O88" s="108">
        <f t="shared" si="12"/>
        <v>910.6730769</v>
      </c>
      <c r="P88" s="109">
        <f t="shared" si="13"/>
        <v>908.7878571</v>
      </c>
      <c r="Q88" s="111">
        <f t="shared" si="14"/>
        <v>907.1846667</v>
      </c>
      <c r="R88" s="242">
        <f t="shared" si="15"/>
        <v>906.938125</v>
      </c>
      <c r="S88" s="273">
        <f t="shared" si="16"/>
        <v>907.3270588</v>
      </c>
      <c r="T88" s="210">
        <f t="shared" si="17"/>
        <v>907.0461111</v>
      </c>
      <c r="U88" s="240">
        <f t="shared" si="18"/>
        <v>906.8305263</v>
      </c>
      <c r="V88" s="222">
        <f t="shared" si="19"/>
        <v>905.6435</v>
      </c>
    </row>
    <row r="89">
      <c r="A89" s="30">
        <v>46054.0</v>
      </c>
      <c r="B89" s="3">
        <v>895.6</v>
      </c>
      <c r="C89" s="3">
        <v>893.05</v>
      </c>
      <c r="D89" s="32">
        <f t="shared" ref="D89:D100" si="60">SUM(C88:C89)/2</f>
        <v>894.6</v>
      </c>
      <c r="E89" s="32">
        <f t="shared" ref="E89:E100" si="61">SUM(C87:C89)/3</f>
        <v>895.58</v>
      </c>
      <c r="F89" s="32">
        <f t="shared" ref="F89:F100" si="62">SUM(C86:C89)/4</f>
        <v>894.83</v>
      </c>
      <c r="G89" s="32">
        <f t="shared" ref="G89:G100" si="63">SUM(C85:C89)/5</f>
        <v>891.786</v>
      </c>
      <c r="H89" s="32">
        <f t="shared" ref="H89:H100" si="64">SUM(C84:C89)/6</f>
        <v>894.1</v>
      </c>
      <c r="I89" s="32">
        <f t="shared" si="6"/>
        <v>895.3071429</v>
      </c>
      <c r="J89" s="37">
        <f t="shared" si="7"/>
        <v>896.75125</v>
      </c>
      <c r="K89" s="32">
        <f t="shared" si="8"/>
        <v>899.0233333</v>
      </c>
      <c r="L89" s="32">
        <f t="shared" si="9"/>
        <v>904.165</v>
      </c>
      <c r="M89" s="32">
        <f t="shared" si="10"/>
        <v>908.4718182</v>
      </c>
      <c r="N89" s="32">
        <f t="shared" si="11"/>
        <v>911.1533333</v>
      </c>
      <c r="O89" s="32">
        <f t="shared" si="12"/>
        <v>910.5815385</v>
      </c>
      <c r="P89" s="32">
        <f t="shared" si="13"/>
        <v>909.4142857</v>
      </c>
      <c r="Q89" s="32">
        <f t="shared" si="14"/>
        <v>907.7386667</v>
      </c>
      <c r="R89" s="4">
        <f t="shared" si="15"/>
        <v>906.30125</v>
      </c>
      <c r="S89" s="4">
        <f t="shared" si="16"/>
        <v>906.1211765</v>
      </c>
      <c r="T89" s="4">
        <f t="shared" si="17"/>
        <v>906.5338889</v>
      </c>
      <c r="U89" s="4">
        <f t="shared" si="18"/>
        <v>906.3094737</v>
      </c>
      <c r="V89" s="4">
        <f t="shared" si="19"/>
        <v>906.1415</v>
      </c>
    </row>
    <row r="90">
      <c r="A90" s="30">
        <v>46055.0</v>
      </c>
      <c r="B90" s="3">
        <v>910.25</v>
      </c>
      <c r="C90" s="3">
        <v>902.16</v>
      </c>
      <c r="D90" s="32">
        <f t="shared" si="60"/>
        <v>897.605</v>
      </c>
      <c r="E90" s="32">
        <f t="shared" si="61"/>
        <v>897.12</v>
      </c>
      <c r="F90" s="32">
        <f t="shared" si="62"/>
        <v>897.225</v>
      </c>
      <c r="G90" s="32">
        <f t="shared" si="63"/>
        <v>896.296</v>
      </c>
      <c r="H90" s="32">
        <f t="shared" si="64"/>
        <v>893.515</v>
      </c>
      <c r="I90" s="32">
        <f t="shared" si="6"/>
        <v>895.2514286</v>
      </c>
      <c r="J90" s="37">
        <f t="shared" si="7"/>
        <v>896.16375</v>
      </c>
      <c r="K90" s="32">
        <f t="shared" si="8"/>
        <v>897.3522222</v>
      </c>
      <c r="L90" s="32">
        <f t="shared" si="9"/>
        <v>899.337</v>
      </c>
      <c r="M90" s="32">
        <f t="shared" si="10"/>
        <v>903.9827273</v>
      </c>
      <c r="N90" s="32">
        <f t="shared" si="11"/>
        <v>907.9458333</v>
      </c>
      <c r="O90" s="32">
        <f t="shared" si="12"/>
        <v>910.4615385</v>
      </c>
      <c r="P90" s="32">
        <f t="shared" si="13"/>
        <v>909.98</v>
      </c>
      <c r="Q90" s="32">
        <f t="shared" si="14"/>
        <v>908.9306667</v>
      </c>
      <c r="R90" s="4">
        <f t="shared" si="15"/>
        <v>907.39</v>
      </c>
      <c r="S90" s="4">
        <f t="shared" si="16"/>
        <v>906.0576471</v>
      </c>
      <c r="T90" s="4">
        <f t="shared" si="17"/>
        <v>905.9011111</v>
      </c>
      <c r="U90" s="4">
        <f t="shared" si="18"/>
        <v>906.3036842</v>
      </c>
      <c r="V90" s="4">
        <f t="shared" si="19"/>
        <v>906.102</v>
      </c>
    </row>
    <row r="91">
      <c r="A91" s="30">
        <v>46056.0</v>
      </c>
      <c r="B91" s="3">
        <v>922.4</v>
      </c>
      <c r="C91" s="3">
        <v>938.94</v>
      </c>
      <c r="D91" s="32">
        <f t="shared" si="60"/>
        <v>920.55</v>
      </c>
      <c r="E91" s="32">
        <f t="shared" si="61"/>
        <v>911.3833333</v>
      </c>
      <c r="F91" s="32">
        <f t="shared" si="62"/>
        <v>907.575</v>
      </c>
      <c r="G91" s="32">
        <f t="shared" si="63"/>
        <v>905.568</v>
      </c>
      <c r="H91" s="32">
        <f t="shared" si="64"/>
        <v>903.4033333</v>
      </c>
      <c r="I91" s="32">
        <f t="shared" si="6"/>
        <v>900.0042857</v>
      </c>
      <c r="J91" s="37">
        <f t="shared" si="7"/>
        <v>900.7125</v>
      </c>
      <c r="K91" s="32">
        <f t="shared" si="8"/>
        <v>900.9166667</v>
      </c>
      <c r="L91" s="32">
        <f t="shared" si="9"/>
        <v>901.511</v>
      </c>
      <c r="M91" s="32">
        <f t="shared" si="10"/>
        <v>902.9372727</v>
      </c>
      <c r="N91" s="32">
        <f t="shared" si="11"/>
        <v>906.8958333</v>
      </c>
      <c r="O91" s="32">
        <f t="shared" si="12"/>
        <v>910.33</v>
      </c>
      <c r="P91" s="32">
        <f t="shared" si="13"/>
        <v>912.4957143</v>
      </c>
      <c r="Q91" s="32">
        <f t="shared" si="14"/>
        <v>911.9106667</v>
      </c>
      <c r="R91" s="4">
        <f t="shared" si="15"/>
        <v>910.80625</v>
      </c>
      <c r="S91" s="4">
        <f t="shared" si="16"/>
        <v>909.2458824</v>
      </c>
      <c r="T91" s="4">
        <f t="shared" si="17"/>
        <v>907.8844444</v>
      </c>
      <c r="U91" s="4">
        <f t="shared" si="18"/>
        <v>907.64</v>
      </c>
      <c r="V91" s="4">
        <f t="shared" si="19"/>
        <v>907.9355</v>
      </c>
    </row>
    <row r="92">
      <c r="A92" s="30">
        <v>46057.0</v>
      </c>
      <c r="B92" s="3">
        <v>921.3</v>
      </c>
      <c r="C92" s="3">
        <v>923.64</v>
      </c>
      <c r="D92" s="32">
        <f t="shared" si="60"/>
        <v>931.29</v>
      </c>
      <c r="E92" s="32">
        <f t="shared" si="61"/>
        <v>921.58</v>
      </c>
      <c r="F92" s="32">
        <f t="shared" si="62"/>
        <v>914.4475</v>
      </c>
      <c r="G92" s="32">
        <f t="shared" si="63"/>
        <v>910.788</v>
      </c>
      <c r="H92" s="32">
        <f t="shared" si="64"/>
        <v>908.58</v>
      </c>
      <c r="I92" s="32">
        <f t="shared" si="6"/>
        <v>906.2942857</v>
      </c>
      <c r="J92" s="37">
        <f t="shared" si="7"/>
        <v>902.95875</v>
      </c>
      <c r="K92" s="32">
        <f t="shared" si="8"/>
        <v>903.26</v>
      </c>
      <c r="L92" s="32">
        <f t="shared" si="9"/>
        <v>903.189</v>
      </c>
      <c r="M92" s="32">
        <f t="shared" si="10"/>
        <v>903.5227273</v>
      </c>
      <c r="N92" s="32">
        <f t="shared" si="11"/>
        <v>904.6625</v>
      </c>
      <c r="O92" s="32">
        <f t="shared" si="12"/>
        <v>908.1838462</v>
      </c>
      <c r="P92" s="32">
        <f t="shared" si="13"/>
        <v>911.2807143</v>
      </c>
      <c r="Q92" s="32">
        <f t="shared" si="14"/>
        <v>913.2386667</v>
      </c>
      <c r="R92" s="4">
        <f t="shared" si="15"/>
        <v>912.64375</v>
      </c>
      <c r="S92" s="4">
        <f t="shared" si="16"/>
        <v>911.5611765</v>
      </c>
      <c r="T92" s="4">
        <f t="shared" si="17"/>
        <v>910.0455556</v>
      </c>
      <c r="U92" s="4">
        <f t="shared" si="18"/>
        <v>908.7136842</v>
      </c>
      <c r="V92" s="4">
        <f t="shared" si="19"/>
        <v>908.44</v>
      </c>
    </row>
    <row r="93">
      <c r="A93" s="30">
        <v>46058.0</v>
      </c>
      <c r="B93" s="3">
        <v>914.4</v>
      </c>
      <c r="C93" s="3">
        <v>910.7</v>
      </c>
      <c r="D93" s="32">
        <f t="shared" si="60"/>
        <v>917.17</v>
      </c>
      <c r="E93" s="32">
        <f t="shared" si="61"/>
        <v>924.4266667</v>
      </c>
      <c r="F93" s="32">
        <f t="shared" si="62"/>
        <v>918.86</v>
      </c>
      <c r="G93" s="32">
        <f t="shared" si="63"/>
        <v>913.698</v>
      </c>
      <c r="H93" s="32">
        <f t="shared" si="64"/>
        <v>910.7733333</v>
      </c>
      <c r="I93" s="32">
        <f t="shared" si="6"/>
        <v>908.8828571</v>
      </c>
      <c r="J93" s="37">
        <f t="shared" si="7"/>
        <v>906.845</v>
      </c>
      <c r="K93" s="32">
        <f t="shared" si="8"/>
        <v>903.8188889</v>
      </c>
      <c r="L93" s="32">
        <f t="shared" si="9"/>
        <v>904.004</v>
      </c>
      <c r="M93" s="32">
        <f t="shared" si="10"/>
        <v>903.8718182</v>
      </c>
      <c r="N93" s="32">
        <f t="shared" si="11"/>
        <v>904.1208333</v>
      </c>
      <c r="O93" s="32">
        <f t="shared" si="12"/>
        <v>905.1269231</v>
      </c>
      <c r="P93" s="32">
        <f t="shared" si="13"/>
        <v>908.3635714</v>
      </c>
      <c r="Q93" s="32">
        <f t="shared" si="14"/>
        <v>911.242</v>
      </c>
      <c r="R93" s="4">
        <f t="shared" si="15"/>
        <v>913.08</v>
      </c>
      <c r="S93" s="4">
        <f t="shared" si="16"/>
        <v>912.5294118</v>
      </c>
      <c r="T93" s="4">
        <f t="shared" si="17"/>
        <v>911.5133333</v>
      </c>
      <c r="U93" s="4">
        <f t="shared" si="18"/>
        <v>910.08</v>
      </c>
      <c r="V93" s="4">
        <f t="shared" si="19"/>
        <v>908.813</v>
      </c>
    </row>
    <row r="94">
      <c r="A94" s="30">
        <v>46059.0</v>
      </c>
      <c r="B94" s="3">
        <v>903.6</v>
      </c>
      <c r="C94" s="3">
        <v>900.68</v>
      </c>
      <c r="D94" s="32">
        <f t="shared" si="60"/>
        <v>905.69</v>
      </c>
      <c r="E94" s="32">
        <f t="shared" si="61"/>
        <v>911.6733333</v>
      </c>
      <c r="F94" s="32">
        <f t="shared" si="62"/>
        <v>918.49</v>
      </c>
      <c r="G94" s="32">
        <f t="shared" si="63"/>
        <v>915.224</v>
      </c>
      <c r="H94" s="32">
        <f t="shared" si="64"/>
        <v>911.5283333</v>
      </c>
      <c r="I94" s="32">
        <f t="shared" si="6"/>
        <v>909.3314286</v>
      </c>
      <c r="J94" s="37">
        <f t="shared" si="7"/>
        <v>907.8575</v>
      </c>
      <c r="K94" s="32">
        <f t="shared" si="8"/>
        <v>906.16</v>
      </c>
      <c r="L94" s="32">
        <f t="shared" si="9"/>
        <v>903.505</v>
      </c>
      <c r="M94" s="32">
        <f t="shared" si="10"/>
        <v>903.7018182</v>
      </c>
      <c r="N94" s="32">
        <f t="shared" si="11"/>
        <v>903.6058333</v>
      </c>
      <c r="O94" s="32">
        <f t="shared" si="12"/>
        <v>903.8561538</v>
      </c>
      <c r="P94" s="32">
        <f t="shared" si="13"/>
        <v>904.8092857</v>
      </c>
      <c r="Q94" s="32">
        <f t="shared" si="14"/>
        <v>907.8513333</v>
      </c>
      <c r="R94" s="4">
        <f t="shared" si="15"/>
        <v>910.581875</v>
      </c>
      <c r="S94" s="4">
        <f t="shared" si="16"/>
        <v>912.3505882</v>
      </c>
      <c r="T94" s="4">
        <f t="shared" si="17"/>
        <v>911.8711111</v>
      </c>
      <c r="U94" s="4">
        <f t="shared" si="18"/>
        <v>910.9431579</v>
      </c>
      <c r="V94" s="4">
        <f t="shared" si="19"/>
        <v>909.61</v>
      </c>
    </row>
    <row r="95">
      <c r="A95" s="30">
        <v>46062.0</v>
      </c>
      <c r="B95" s="3">
        <v>927.9</v>
      </c>
      <c r="C95" s="3">
        <v>925.79</v>
      </c>
      <c r="D95" s="32">
        <f t="shared" si="60"/>
        <v>913.235</v>
      </c>
      <c r="E95" s="32">
        <f t="shared" si="61"/>
        <v>912.39</v>
      </c>
      <c r="F95" s="32">
        <f t="shared" si="62"/>
        <v>915.2025</v>
      </c>
      <c r="G95" s="32">
        <f t="shared" si="63"/>
        <v>919.95</v>
      </c>
      <c r="H95" s="32">
        <f t="shared" si="64"/>
        <v>916.985</v>
      </c>
      <c r="I95" s="32">
        <f t="shared" si="6"/>
        <v>913.5657143</v>
      </c>
      <c r="J95" s="37">
        <f t="shared" si="7"/>
        <v>911.38875</v>
      </c>
      <c r="K95" s="32">
        <f t="shared" si="8"/>
        <v>909.85</v>
      </c>
      <c r="L95" s="32">
        <f t="shared" si="9"/>
        <v>908.123</v>
      </c>
      <c r="M95" s="32">
        <f t="shared" si="10"/>
        <v>905.5309091</v>
      </c>
      <c r="N95" s="32">
        <f t="shared" si="11"/>
        <v>905.5425</v>
      </c>
      <c r="O95" s="32">
        <f t="shared" si="12"/>
        <v>905.3123077</v>
      </c>
      <c r="P95" s="32">
        <f t="shared" si="13"/>
        <v>905.4228571</v>
      </c>
      <c r="Q95" s="32">
        <f t="shared" si="14"/>
        <v>906.208</v>
      </c>
      <c r="R95" s="4">
        <f t="shared" si="15"/>
        <v>908.9725</v>
      </c>
      <c r="S95" s="4">
        <f t="shared" si="16"/>
        <v>911.4764706</v>
      </c>
      <c r="T95" s="4">
        <f t="shared" si="17"/>
        <v>913.0972222</v>
      </c>
      <c r="U95" s="4">
        <f t="shared" si="18"/>
        <v>912.6036842</v>
      </c>
      <c r="V95" s="4">
        <f t="shared" si="19"/>
        <v>911.6855</v>
      </c>
    </row>
    <row r="96">
      <c r="A96" s="30">
        <v>46063.0</v>
      </c>
      <c r="B96" s="3">
        <v>927.6</v>
      </c>
      <c r="C96" s="3">
        <v>926.73</v>
      </c>
      <c r="D96" s="32">
        <f t="shared" si="60"/>
        <v>926.26</v>
      </c>
      <c r="E96" s="32">
        <f t="shared" si="61"/>
        <v>917.7333333</v>
      </c>
      <c r="F96" s="32">
        <f t="shared" si="62"/>
        <v>915.975</v>
      </c>
      <c r="G96" s="32">
        <f t="shared" si="63"/>
        <v>917.508</v>
      </c>
      <c r="H96" s="32">
        <f t="shared" si="64"/>
        <v>921.08</v>
      </c>
      <c r="I96" s="32">
        <f t="shared" si="6"/>
        <v>918.3771429</v>
      </c>
      <c r="J96" s="37">
        <f t="shared" si="7"/>
        <v>915.21125</v>
      </c>
      <c r="K96" s="32">
        <f t="shared" si="8"/>
        <v>913.0933333</v>
      </c>
      <c r="L96" s="32">
        <f t="shared" si="9"/>
        <v>911.538</v>
      </c>
      <c r="M96" s="32">
        <f t="shared" si="10"/>
        <v>909.8145455</v>
      </c>
      <c r="N96" s="32">
        <f t="shared" si="11"/>
        <v>907.2975</v>
      </c>
      <c r="O96" s="32">
        <f t="shared" si="12"/>
        <v>907.1723077</v>
      </c>
      <c r="P96" s="32">
        <f t="shared" si="13"/>
        <v>906.8421429</v>
      </c>
      <c r="Q96" s="32">
        <f t="shared" si="14"/>
        <v>906.8433333</v>
      </c>
      <c r="R96" s="4">
        <f t="shared" si="15"/>
        <v>907.490625</v>
      </c>
      <c r="S96" s="4">
        <f t="shared" si="16"/>
        <v>910.0170588</v>
      </c>
      <c r="T96" s="4">
        <f t="shared" si="17"/>
        <v>912.3238889</v>
      </c>
      <c r="U96" s="4">
        <f t="shared" si="18"/>
        <v>913.8147368</v>
      </c>
      <c r="V96" s="4">
        <f t="shared" si="19"/>
        <v>913.31</v>
      </c>
    </row>
    <row r="97">
      <c r="A97" s="30">
        <v>46064.0</v>
      </c>
      <c r="B97" s="3">
        <v>925.0</v>
      </c>
      <c r="C97" s="3">
        <v>922.95</v>
      </c>
      <c r="D97" s="32">
        <f t="shared" si="60"/>
        <v>924.84</v>
      </c>
      <c r="E97" s="32">
        <f t="shared" si="61"/>
        <v>925.1566667</v>
      </c>
      <c r="F97" s="32">
        <f t="shared" si="62"/>
        <v>919.0375</v>
      </c>
      <c r="G97" s="32">
        <f t="shared" si="63"/>
        <v>917.37</v>
      </c>
      <c r="H97" s="32">
        <f t="shared" si="64"/>
        <v>918.415</v>
      </c>
      <c r="I97" s="32">
        <f t="shared" si="6"/>
        <v>921.3471429</v>
      </c>
      <c r="J97" s="37">
        <f t="shared" si="7"/>
        <v>918.94875</v>
      </c>
      <c r="K97" s="32">
        <f t="shared" si="8"/>
        <v>916.0711111</v>
      </c>
      <c r="L97" s="32">
        <f t="shared" si="9"/>
        <v>914.079</v>
      </c>
      <c r="M97" s="32">
        <f t="shared" si="10"/>
        <v>912.5754545</v>
      </c>
      <c r="N97" s="32">
        <f t="shared" si="11"/>
        <v>910.9091667</v>
      </c>
      <c r="O97" s="32">
        <f t="shared" si="12"/>
        <v>908.5015385</v>
      </c>
      <c r="P97" s="32">
        <f t="shared" si="13"/>
        <v>908.2992857</v>
      </c>
      <c r="Q97" s="32">
        <f t="shared" si="14"/>
        <v>907.916</v>
      </c>
      <c r="R97" s="4">
        <f t="shared" si="15"/>
        <v>907.85</v>
      </c>
      <c r="S97" s="4">
        <f t="shared" si="16"/>
        <v>908.4</v>
      </c>
      <c r="T97" s="4">
        <f t="shared" si="17"/>
        <v>910.7355556</v>
      </c>
      <c r="U97" s="4">
        <f t="shared" si="18"/>
        <v>912.8831579</v>
      </c>
      <c r="V97" s="4">
        <f t="shared" si="19"/>
        <v>914.2715</v>
      </c>
    </row>
    <row r="98">
      <c r="A98" s="30">
        <v>46065.0</v>
      </c>
      <c r="B98" s="3">
        <v>922.7</v>
      </c>
      <c r="C98" s="3">
        <v>927.74</v>
      </c>
      <c r="D98" s="32">
        <f t="shared" si="60"/>
        <v>925.345</v>
      </c>
      <c r="E98" s="32">
        <f t="shared" si="61"/>
        <v>925.8066667</v>
      </c>
      <c r="F98" s="32">
        <f t="shared" si="62"/>
        <v>925.8025</v>
      </c>
      <c r="G98" s="32">
        <f t="shared" si="63"/>
        <v>920.778</v>
      </c>
      <c r="H98" s="32">
        <f t="shared" si="64"/>
        <v>919.0983333</v>
      </c>
      <c r="I98" s="32">
        <f t="shared" si="6"/>
        <v>919.7471429</v>
      </c>
      <c r="J98" s="37">
        <f t="shared" si="7"/>
        <v>922.14625</v>
      </c>
      <c r="K98" s="32">
        <f t="shared" si="8"/>
        <v>919.9255556</v>
      </c>
      <c r="L98" s="32">
        <f t="shared" si="9"/>
        <v>917.238</v>
      </c>
      <c r="M98" s="32">
        <f t="shared" si="10"/>
        <v>915.3209091</v>
      </c>
      <c r="N98" s="32">
        <f t="shared" si="11"/>
        <v>913.8391667</v>
      </c>
      <c r="O98" s="32">
        <f t="shared" si="12"/>
        <v>912.2038462</v>
      </c>
      <c r="P98" s="32">
        <f t="shared" si="13"/>
        <v>909.8757143</v>
      </c>
      <c r="Q98" s="32">
        <f t="shared" si="14"/>
        <v>909.5953333</v>
      </c>
      <c r="R98" s="4">
        <f t="shared" si="15"/>
        <v>909.155</v>
      </c>
      <c r="S98" s="4">
        <f t="shared" si="16"/>
        <v>909.02</v>
      </c>
      <c r="T98" s="4">
        <f t="shared" si="17"/>
        <v>909.4744444</v>
      </c>
      <c r="U98" s="4">
        <f t="shared" si="18"/>
        <v>911.6305263</v>
      </c>
      <c r="V98" s="4">
        <f t="shared" si="19"/>
        <v>913.626</v>
      </c>
    </row>
    <row r="99">
      <c r="A99" s="30">
        <v>46066.0</v>
      </c>
      <c r="B99" s="3">
        <v>926.05</v>
      </c>
      <c r="C99" s="3">
        <v>919.1</v>
      </c>
      <c r="D99" s="32">
        <f t="shared" si="60"/>
        <v>923.42</v>
      </c>
      <c r="E99" s="32">
        <f t="shared" si="61"/>
        <v>923.2633333</v>
      </c>
      <c r="F99" s="32">
        <f t="shared" si="62"/>
        <v>924.13</v>
      </c>
      <c r="G99" s="32">
        <f t="shared" si="63"/>
        <v>924.462</v>
      </c>
      <c r="H99" s="32">
        <f t="shared" si="64"/>
        <v>920.4983333</v>
      </c>
      <c r="I99" s="32">
        <f t="shared" si="6"/>
        <v>919.0985714</v>
      </c>
      <c r="J99" s="37">
        <f t="shared" si="7"/>
        <v>919.66625</v>
      </c>
      <c r="K99" s="32">
        <f t="shared" si="8"/>
        <v>921.8077778</v>
      </c>
      <c r="L99" s="32">
        <f t="shared" si="9"/>
        <v>919.843</v>
      </c>
      <c r="M99" s="32">
        <f t="shared" si="10"/>
        <v>917.4072727</v>
      </c>
      <c r="N99" s="32">
        <f t="shared" si="11"/>
        <v>915.6358333</v>
      </c>
      <c r="O99" s="32">
        <f t="shared" si="12"/>
        <v>914.2438462</v>
      </c>
      <c r="P99" s="32">
        <f t="shared" si="13"/>
        <v>912.6964286</v>
      </c>
      <c r="Q99" s="32">
        <f t="shared" si="14"/>
        <v>910.4906667</v>
      </c>
      <c r="R99" s="4">
        <f t="shared" si="15"/>
        <v>910.189375</v>
      </c>
      <c r="S99" s="4">
        <f t="shared" si="16"/>
        <v>909.74</v>
      </c>
      <c r="T99" s="4">
        <f t="shared" si="17"/>
        <v>909.58</v>
      </c>
      <c r="U99" s="4">
        <f t="shared" si="18"/>
        <v>909.9810526</v>
      </c>
      <c r="V99" s="4">
        <f t="shared" si="19"/>
        <v>912.004</v>
      </c>
    </row>
    <row r="100">
      <c r="A100" s="30">
        <v>46069.0</v>
      </c>
      <c r="B100" s="3">
        <v>931.9</v>
      </c>
      <c r="C100" s="3">
        <v>926.21</v>
      </c>
      <c r="D100" s="32">
        <f t="shared" si="60"/>
        <v>922.655</v>
      </c>
      <c r="E100" s="32">
        <f t="shared" si="61"/>
        <v>924.35</v>
      </c>
      <c r="F100" s="32">
        <f t="shared" si="62"/>
        <v>924</v>
      </c>
      <c r="G100" s="32">
        <f t="shared" si="63"/>
        <v>924.546</v>
      </c>
      <c r="H100" s="32">
        <f t="shared" si="64"/>
        <v>924.7533333</v>
      </c>
      <c r="I100" s="32">
        <f t="shared" si="6"/>
        <v>921.3142857</v>
      </c>
      <c r="J100" s="37">
        <f t="shared" si="7"/>
        <v>919.9875</v>
      </c>
      <c r="K100" s="32">
        <f t="shared" si="8"/>
        <v>920.3933333</v>
      </c>
      <c r="L100" s="32">
        <f t="shared" si="9"/>
        <v>922.248</v>
      </c>
      <c r="M100" s="32">
        <f t="shared" si="10"/>
        <v>920.4218182</v>
      </c>
      <c r="N100" s="32">
        <f t="shared" si="11"/>
        <v>918.1408333</v>
      </c>
      <c r="O100" s="32">
        <f t="shared" si="12"/>
        <v>916.4492308</v>
      </c>
      <c r="P100" s="32">
        <f t="shared" si="13"/>
        <v>915.0985714</v>
      </c>
      <c r="Q100" s="32">
        <f t="shared" si="14"/>
        <v>913.5973333</v>
      </c>
      <c r="R100" s="4">
        <f t="shared" si="15"/>
        <v>911.473125</v>
      </c>
      <c r="S100" s="4">
        <f t="shared" si="16"/>
        <v>911.1317647</v>
      </c>
      <c r="T100" s="4">
        <f t="shared" si="17"/>
        <v>910.655</v>
      </c>
      <c r="U100" s="4">
        <f t="shared" si="18"/>
        <v>910.4552632</v>
      </c>
      <c r="V100" s="4">
        <f t="shared" si="19"/>
        <v>910.7925</v>
      </c>
    </row>
    <row r="101">
      <c r="A101" s="30">
        <v>46070.0</v>
      </c>
      <c r="B101" s="3">
        <v>943.8</v>
      </c>
      <c r="C101" s="3">
        <v>944.21</v>
      </c>
      <c r="D101" s="85">
        <f t="shared" ref="D101:D102" si="65">SUM(C100:C101)/2</f>
        <v>935.21</v>
      </c>
      <c r="E101" s="68">
        <f t="shared" ref="E101:E102" si="66">SUM(C99:C101)/3</f>
        <v>929.84</v>
      </c>
      <c r="F101" s="78">
        <f t="shared" ref="F101:F102" si="67">SUM(C98:C101)/4</f>
        <v>929.315</v>
      </c>
      <c r="G101" s="203">
        <f t="shared" ref="G101:G102" si="68">SUM(C97:C101)/5</f>
        <v>928.042</v>
      </c>
      <c r="H101" s="203">
        <f t="shared" ref="H101:H102" si="69">SUM(C96:C101)/6</f>
        <v>927.8233333</v>
      </c>
      <c r="I101" s="69">
        <f t="shared" si="6"/>
        <v>927.5328571</v>
      </c>
      <c r="J101" s="204">
        <f t="shared" si="7"/>
        <v>924.17625</v>
      </c>
      <c r="K101" s="56">
        <f t="shared" si="8"/>
        <v>922.6788889</v>
      </c>
      <c r="L101" s="205">
        <f t="shared" si="9"/>
        <v>922.775</v>
      </c>
      <c r="M101" s="90">
        <f t="shared" si="10"/>
        <v>924.2445455</v>
      </c>
      <c r="N101" s="206">
        <f t="shared" si="11"/>
        <v>922.4041667</v>
      </c>
      <c r="O101" s="198">
        <f t="shared" si="12"/>
        <v>920.1461538</v>
      </c>
      <c r="P101" s="207">
        <f t="shared" si="13"/>
        <v>918.4321429</v>
      </c>
      <c r="Q101" s="208">
        <f t="shared" si="14"/>
        <v>917.0393333</v>
      </c>
      <c r="R101" s="195">
        <f t="shared" si="15"/>
        <v>915.510625</v>
      </c>
      <c r="S101" s="209">
        <f t="shared" si="16"/>
        <v>913.3988235</v>
      </c>
      <c r="T101" s="210">
        <f t="shared" si="17"/>
        <v>912.9694444</v>
      </c>
      <c r="U101" s="211">
        <f t="shared" si="18"/>
        <v>912.4210526</v>
      </c>
      <c r="V101" s="212">
        <f t="shared" si="19"/>
        <v>912.143</v>
      </c>
    </row>
    <row r="102">
      <c r="A102" s="30">
        <v>46071.0</v>
      </c>
      <c r="B102" s="3">
        <v>944.65</v>
      </c>
      <c r="C102" s="3">
        <v>942.53</v>
      </c>
      <c r="D102" s="242">
        <f t="shared" si="65"/>
        <v>943.37</v>
      </c>
      <c r="E102" s="276">
        <f t="shared" si="66"/>
        <v>937.65</v>
      </c>
      <c r="F102" s="273">
        <f t="shared" si="67"/>
        <v>933.0125</v>
      </c>
      <c r="G102" s="277">
        <f t="shared" si="68"/>
        <v>931.958</v>
      </c>
      <c r="H102" s="219">
        <f t="shared" si="69"/>
        <v>930.4566667</v>
      </c>
      <c r="I102" s="195">
        <f t="shared" si="6"/>
        <v>929.9242857</v>
      </c>
      <c r="J102" s="220">
        <f t="shared" si="7"/>
        <v>929.4075</v>
      </c>
      <c r="K102" s="220">
        <f t="shared" si="8"/>
        <v>926.2155556</v>
      </c>
      <c r="L102" s="220">
        <f t="shared" si="9"/>
        <v>924.664</v>
      </c>
      <c r="M102" s="219">
        <f t="shared" si="10"/>
        <v>924.5709091</v>
      </c>
      <c r="N102" s="278">
        <f t="shared" si="11"/>
        <v>925.7683333</v>
      </c>
      <c r="O102" s="273">
        <f t="shared" si="12"/>
        <v>923.9523077</v>
      </c>
      <c r="P102" s="279">
        <f t="shared" si="13"/>
        <v>921.745</v>
      </c>
      <c r="Q102" s="242">
        <f t="shared" si="14"/>
        <v>920.0386667</v>
      </c>
      <c r="R102" s="276">
        <f t="shared" si="15"/>
        <v>918.6325</v>
      </c>
      <c r="S102" s="112">
        <f t="shared" si="16"/>
        <v>917.1</v>
      </c>
      <c r="T102" s="110">
        <f t="shared" si="17"/>
        <v>915.0172222</v>
      </c>
      <c r="U102" s="139">
        <f t="shared" si="18"/>
        <v>914.5252632</v>
      </c>
      <c r="V102" s="109">
        <f t="shared" si="19"/>
        <v>913.9265</v>
      </c>
    </row>
    <row r="103">
      <c r="A103" s="30">
        <v>46072.0</v>
      </c>
      <c r="B103" s="3">
        <v>927.35</v>
      </c>
      <c r="C103" s="3">
        <v>936.1</v>
      </c>
      <c r="D103" s="32">
        <f t="shared" ref="D103:D111" si="70">SUM(C102:C103)/2</f>
        <v>939.315</v>
      </c>
      <c r="E103" s="32">
        <f t="shared" ref="E103:E111" si="71">SUM(C101:C103)/3</f>
        <v>940.9466667</v>
      </c>
      <c r="F103" s="32">
        <f t="shared" ref="F103:F111" si="72">SUM(C100:C103)/4</f>
        <v>937.2625</v>
      </c>
      <c r="G103" s="32">
        <f t="shared" ref="G103:G111" si="73">SUM(C99:C103)/5</f>
        <v>933.63</v>
      </c>
      <c r="H103" s="32">
        <f t="shared" ref="H103:H111" si="74">SUM(C98:C103)/6</f>
        <v>932.6483333</v>
      </c>
      <c r="I103" s="32">
        <f t="shared" si="6"/>
        <v>931.2628571</v>
      </c>
      <c r="J103" s="37">
        <f t="shared" si="7"/>
        <v>930.69625</v>
      </c>
      <c r="K103" s="32">
        <f t="shared" si="8"/>
        <v>930.1511111</v>
      </c>
      <c r="L103" s="32">
        <f t="shared" si="9"/>
        <v>927.204</v>
      </c>
      <c r="M103" s="32">
        <f t="shared" si="10"/>
        <v>925.7036364</v>
      </c>
      <c r="N103" s="32">
        <f t="shared" si="11"/>
        <v>925.5316667</v>
      </c>
      <c r="O103" s="32">
        <f t="shared" si="12"/>
        <v>926.5630769</v>
      </c>
      <c r="P103" s="32">
        <f t="shared" si="13"/>
        <v>924.82</v>
      </c>
      <c r="Q103" s="32">
        <f t="shared" si="14"/>
        <v>922.702</v>
      </c>
      <c r="R103" s="4">
        <f t="shared" si="15"/>
        <v>921.0425</v>
      </c>
      <c r="S103" s="4">
        <f t="shared" si="16"/>
        <v>919.66</v>
      </c>
      <c r="T103" s="4">
        <f t="shared" si="17"/>
        <v>918.1555556</v>
      </c>
      <c r="U103" s="4">
        <f t="shared" si="18"/>
        <v>916.1268421</v>
      </c>
      <c r="V103" s="4">
        <f t="shared" si="19"/>
        <v>915.604</v>
      </c>
    </row>
    <row r="104">
      <c r="A104" s="30">
        <v>46073.0</v>
      </c>
      <c r="B104" s="3">
        <v>926.05</v>
      </c>
      <c r="C104" s="3">
        <v>937.36</v>
      </c>
      <c r="D104" s="32">
        <f t="shared" si="70"/>
        <v>936.73</v>
      </c>
      <c r="E104" s="32">
        <f t="shared" si="71"/>
        <v>938.6633333</v>
      </c>
      <c r="F104" s="32">
        <f t="shared" si="72"/>
        <v>940.05</v>
      </c>
      <c r="G104" s="32">
        <f t="shared" si="73"/>
        <v>937.282</v>
      </c>
      <c r="H104" s="32">
        <f t="shared" si="74"/>
        <v>934.2516667</v>
      </c>
      <c r="I104" s="32">
        <f t="shared" si="6"/>
        <v>933.3214286</v>
      </c>
      <c r="J104" s="37">
        <f t="shared" si="7"/>
        <v>932.025</v>
      </c>
      <c r="K104" s="32">
        <f t="shared" si="8"/>
        <v>931.4366667</v>
      </c>
      <c r="L104" s="32">
        <f t="shared" si="9"/>
        <v>930.872</v>
      </c>
      <c r="M104" s="32">
        <f t="shared" si="10"/>
        <v>928.1272727</v>
      </c>
      <c r="N104" s="32">
        <f t="shared" si="11"/>
        <v>926.675</v>
      </c>
      <c r="O104" s="32">
        <f t="shared" si="12"/>
        <v>926.4415385</v>
      </c>
      <c r="P104" s="32">
        <f t="shared" si="13"/>
        <v>927.3342857</v>
      </c>
      <c r="Q104" s="32">
        <f t="shared" si="14"/>
        <v>925.656</v>
      </c>
      <c r="R104" s="4">
        <f t="shared" si="15"/>
        <v>923.618125</v>
      </c>
      <c r="S104" s="4">
        <f t="shared" si="16"/>
        <v>922.0023529</v>
      </c>
      <c r="T104" s="4">
        <f t="shared" si="17"/>
        <v>920.6433333</v>
      </c>
      <c r="U104" s="4">
        <f t="shared" si="18"/>
        <v>919.1663158</v>
      </c>
      <c r="V104" s="4">
        <f t="shared" si="19"/>
        <v>917.1885</v>
      </c>
    </row>
    <row r="105">
      <c r="A105" s="30">
        <v>46076.0</v>
      </c>
      <c r="B105" s="3">
        <v>919.75</v>
      </c>
      <c r="C105" s="3">
        <v>920.05</v>
      </c>
      <c r="D105" s="32">
        <f t="shared" si="70"/>
        <v>928.705</v>
      </c>
      <c r="E105" s="32">
        <f t="shared" si="71"/>
        <v>931.17</v>
      </c>
      <c r="F105" s="32">
        <f t="shared" si="72"/>
        <v>934.01</v>
      </c>
      <c r="G105" s="32">
        <f t="shared" si="73"/>
        <v>936.05</v>
      </c>
      <c r="H105" s="32">
        <f t="shared" si="74"/>
        <v>934.41</v>
      </c>
      <c r="I105" s="32">
        <f t="shared" si="6"/>
        <v>932.2228571</v>
      </c>
      <c r="J105" s="37">
        <f t="shared" si="7"/>
        <v>931.6625</v>
      </c>
      <c r="K105" s="32">
        <f t="shared" si="8"/>
        <v>930.6944444</v>
      </c>
      <c r="L105" s="32">
        <f t="shared" si="9"/>
        <v>930.298</v>
      </c>
      <c r="M105" s="32">
        <f t="shared" si="10"/>
        <v>929.8881818</v>
      </c>
      <c r="N105" s="32">
        <f t="shared" si="11"/>
        <v>927.4541667</v>
      </c>
      <c r="O105" s="32">
        <f t="shared" si="12"/>
        <v>926.1653846</v>
      </c>
      <c r="P105" s="32">
        <f t="shared" si="13"/>
        <v>925.985</v>
      </c>
      <c r="Q105" s="32">
        <f t="shared" si="14"/>
        <v>926.8486667</v>
      </c>
      <c r="R105" s="4">
        <f t="shared" si="15"/>
        <v>925.305625</v>
      </c>
      <c r="S105" s="4">
        <f t="shared" si="16"/>
        <v>923.4082353</v>
      </c>
      <c r="T105" s="4">
        <f t="shared" si="17"/>
        <v>921.8938889</v>
      </c>
      <c r="U105" s="4">
        <f t="shared" si="18"/>
        <v>920.6121053</v>
      </c>
      <c r="V105" s="4">
        <f t="shared" si="19"/>
        <v>919.2105</v>
      </c>
    </row>
    <row r="106">
      <c r="A106" s="30">
        <v>46077.0</v>
      </c>
      <c r="B106" s="3">
        <v>931.4</v>
      </c>
      <c r="C106" s="3">
        <v>926.55</v>
      </c>
      <c r="D106" s="32">
        <f t="shared" si="70"/>
        <v>923.3</v>
      </c>
      <c r="E106" s="32">
        <f t="shared" si="71"/>
        <v>927.9866667</v>
      </c>
      <c r="F106" s="32">
        <f t="shared" si="72"/>
        <v>930.015</v>
      </c>
      <c r="G106" s="32">
        <f t="shared" si="73"/>
        <v>932.518</v>
      </c>
      <c r="H106" s="32">
        <f t="shared" si="74"/>
        <v>934.4666667</v>
      </c>
      <c r="I106" s="32">
        <f t="shared" si="6"/>
        <v>933.2871429</v>
      </c>
      <c r="J106" s="37">
        <f t="shared" si="7"/>
        <v>931.51375</v>
      </c>
      <c r="K106" s="32">
        <f t="shared" si="8"/>
        <v>931.0944444</v>
      </c>
      <c r="L106" s="32">
        <f t="shared" si="9"/>
        <v>930.28</v>
      </c>
      <c r="M106" s="32">
        <f t="shared" si="10"/>
        <v>929.9572727</v>
      </c>
      <c r="N106" s="32">
        <f t="shared" si="11"/>
        <v>929.61</v>
      </c>
      <c r="O106" s="32">
        <f t="shared" si="12"/>
        <v>927.3846154</v>
      </c>
      <c r="P106" s="32">
        <f t="shared" si="13"/>
        <v>926.1928571</v>
      </c>
      <c r="Q106" s="32">
        <f t="shared" si="14"/>
        <v>926.0226667</v>
      </c>
      <c r="R106" s="4">
        <f t="shared" si="15"/>
        <v>926.83</v>
      </c>
      <c r="S106" s="4">
        <f t="shared" si="16"/>
        <v>925.3788235</v>
      </c>
      <c r="T106" s="4">
        <f t="shared" si="17"/>
        <v>923.5827778</v>
      </c>
      <c r="U106" s="4">
        <f t="shared" si="18"/>
        <v>922.1389474</v>
      </c>
      <c r="V106" s="4">
        <f t="shared" si="19"/>
        <v>920.909</v>
      </c>
    </row>
    <row r="107">
      <c r="A107" s="30">
        <v>46078.0</v>
      </c>
      <c r="B107" s="3">
        <v>937.35</v>
      </c>
      <c r="C107" s="3">
        <v>937.06</v>
      </c>
      <c r="D107" s="32">
        <f t="shared" si="70"/>
        <v>931.805</v>
      </c>
      <c r="E107" s="32">
        <f t="shared" si="71"/>
        <v>927.8866667</v>
      </c>
      <c r="F107" s="32">
        <f t="shared" si="72"/>
        <v>930.255</v>
      </c>
      <c r="G107" s="32">
        <f t="shared" si="73"/>
        <v>931.424</v>
      </c>
      <c r="H107" s="32">
        <f t="shared" si="74"/>
        <v>933.275</v>
      </c>
      <c r="I107" s="32">
        <f t="shared" si="6"/>
        <v>934.8371429</v>
      </c>
      <c r="J107" s="37">
        <f t="shared" si="7"/>
        <v>933.75875</v>
      </c>
      <c r="K107" s="32">
        <f t="shared" si="8"/>
        <v>932.13</v>
      </c>
      <c r="L107" s="32">
        <f t="shared" si="9"/>
        <v>931.691</v>
      </c>
      <c r="M107" s="32">
        <f t="shared" si="10"/>
        <v>930.8963636</v>
      </c>
      <c r="N107" s="32">
        <f t="shared" si="11"/>
        <v>930.5491667</v>
      </c>
      <c r="O107" s="32">
        <f t="shared" si="12"/>
        <v>930.1830769</v>
      </c>
      <c r="P107" s="32">
        <f t="shared" si="13"/>
        <v>928.0757143</v>
      </c>
      <c r="Q107" s="32">
        <f t="shared" si="14"/>
        <v>926.9173333</v>
      </c>
      <c r="R107" s="4">
        <f t="shared" si="15"/>
        <v>926.7125</v>
      </c>
      <c r="S107" s="4">
        <f t="shared" si="16"/>
        <v>927.4317647</v>
      </c>
      <c r="T107" s="4">
        <f t="shared" si="17"/>
        <v>926.0277778</v>
      </c>
      <c r="U107" s="4">
        <f t="shared" si="18"/>
        <v>924.2921053</v>
      </c>
      <c r="V107" s="4">
        <f t="shared" si="19"/>
        <v>922.885</v>
      </c>
    </row>
    <row r="108">
      <c r="A108" s="30">
        <v>46079.0</v>
      </c>
      <c r="B108" s="3">
        <v>964.6</v>
      </c>
      <c r="C108" s="3">
        <v>955.73</v>
      </c>
      <c r="D108" s="32">
        <f t="shared" si="70"/>
        <v>946.395</v>
      </c>
      <c r="E108" s="32">
        <f t="shared" si="71"/>
        <v>939.78</v>
      </c>
      <c r="F108" s="32">
        <f t="shared" si="72"/>
        <v>934.8475</v>
      </c>
      <c r="G108" s="32">
        <f t="shared" si="73"/>
        <v>935.35</v>
      </c>
      <c r="H108" s="32">
        <f t="shared" si="74"/>
        <v>935.475</v>
      </c>
      <c r="I108" s="32">
        <f t="shared" si="6"/>
        <v>936.4828571</v>
      </c>
      <c r="J108" s="37">
        <f t="shared" si="7"/>
        <v>937.44875</v>
      </c>
      <c r="K108" s="32">
        <f t="shared" si="8"/>
        <v>936.2</v>
      </c>
      <c r="L108" s="32">
        <f t="shared" si="9"/>
        <v>934.49</v>
      </c>
      <c r="M108" s="32">
        <f t="shared" si="10"/>
        <v>933.8763636</v>
      </c>
      <c r="N108" s="32">
        <f t="shared" si="11"/>
        <v>932.9658333</v>
      </c>
      <c r="O108" s="32">
        <f t="shared" si="12"/>
        <v>932.4861538</v>
      </c>
      <c r="P108" s="32">
        <f t="shared" si="13"/>
        <v>932.0078571</v>
      </c>
      <c r="Q108" s="32">
        <f t="shared" si="14"/>
        <v>929.9193333</v>
      </c>
      <c r="R108" s="4">
        <f t="shared" si="15"/>
        <v>928.718125</v>
      </c>
      <c r="S108" s="4">
        <f t="shared" si="16"/>
        <v>928.4194118</v>
      </c>
      <c r="T108" s="4">
        <f t="shared" si="17"/>
        <v>929.0038889</v>
      </c>
      <c r="U108" s="4">
        <f t="shared" si="18"/>
        <v>927.5910526</v>
      </c>
      <c r="V108" s="4">
        <f t="shared" si="19"/>
        <v>925.864</v>
      </c>
    </row>
    <row r="109">
      <c r="A109" s="30">
        <v>46080.0</v>
      </c>
      <c r="B109" s="3">
        <v>956.75</v>
      </c>
      <c r="C109" s="3">
        <v>958.24</v>
      </c>
      <c r="D109" s="32">
        <f t="shared" si="70"/>
        <v>956.985</v>
      </c>
      <c r="E109" s="32">
        <f t="shared" si="71"/>
        <v>950.3433333</v>
      </c>
      <c r="F109" s="32">
        <f t="shared" si="72"/>
        <v>944.395</v>
      </c>
      <c r="G109" s="32">
        <f t="shared" si="73"/>
        <v>939.526</v>
      </c>
      <c r="H109" s="32">
        <f t="shared" si="74"/>
        <v>939.165</v>
      </c>
      <c r="I109" s="32">
        <f t="shared" si="6"/>
        <v>938.7271429</v>
      </c>
      <c r="J109" s="37">
        <f t="shared" si="7"/>
        <v>939.2025</v>
      </c>
      <c r="K109" s="32">
        <f t="shared" si="8"/>
        <v>939.7588889</v>
      </c>
      <c r="L109" s="32">
        <f t="shared" si="9"/>
        <v>938.404</v>
      </c>
      <c r="M109" s="32">
        <f t="shared" si="10"/>
        <v>936.6490909</v>
      </c>
      <c r="N109" s="32">
        <f t="shared" si="11"/>
        <v>935.9066667</v>
      </c>
      <c r="O109" s="32">
        <f t="shared" si="12"/>
        <v>934.91</v>
      </c>
      <c r="P109" s="32">
        <f t="shared" si="13"/>
        <v>934.3257143</v>
      </c>
      <c r="Q109" s="32">
        <f t="shared" si="14"/>
        <v>933.7566667</v>
      </c>
      <c r="R109" s="4">
        <f t="shared" si="15"/>
        <v>931.689375</v>
      </c>
      <c r="S109" s="4">
        <f t="shared" si="16"/>
        <v>930.4547059</v>
      </c>
      <c r="T109" s="4">
        <f t="shared" si="17"/>
        <v>930.0761111</v>
      </c>
      <c r="U109" s="4">
        <f t="shared" si="18"/>
        <v>930.5426316</v>
      </c>
      <c r="V109" s="4">
        <f t="shared" si="19"/>
        <v>929.1235</v>
      </c>
    </row>
    <row r="110">
      <c r="A110" s="30">
        <v>46083.0</v>
      </c>
      <c r="B110" s="3">
        <v>942.5</v>
      </c>
      <c r="C110" s="3">
        <v>944.71</v>
      </c>
      <c r="D110" s="32">
        <f t="shared" si="70"/>
        <v>951.475</v>
      </c>
      <c r="E110" s="32">
        <f t="shared" si="71"/>
        <v>952.8933333</v>
      </c>
      <c r="F110" s="32">
        <f t="shared" si="72"/>
        <v>948.935</v>
      </c>
      <c r="G110" s="32">
        <f t="shared" si="73"/>
        <v>944.458</v>
      </c>
      <c r="H110" s="32">
        <f t="shared" si="74"/>
        <v>940.39</v>
      </c>
      <c r="I110" s="32">
        <f t="shared" si="6"/>
        <v>939.9571429</v>
      </c>
      <c r="J110" s="37">
        <f t="shared" si="7"/>
        <v>939.475</v>
      </c>
      <c r="K110" s="32">
        <f t="shared" si="8"/>
        <v>939.8144444</v>
      </c>
      <c r="L110" s="32">
        <f t="shared" si="9"/>
        <v>940.254</v>
      </c>
      <c r="M110" s="32">
        <f t="shared" si="10"/>
        <v>938.9772727</v>
      </c>
      <c r="N110" s="32">
        <f t="shared" si="11"/>
        <v>937.3208333</v>
      </c>
      <c r="O110" s="32">
        <f t="shared" si="12"/>
        <v>936.5838462</v>
      </c>
      <c r="P110" s="32">
        <f t="shared" si="13"/>
        <v>935.61</v>
      </c>
      <c r="Q110" s="32">
        <f t="shared" si="14"/>
        <v>935.018</v>
      </c>
      <c r="R110" s="4">
        <f t="shared" si="15"/>
        <v>934.44125</v>
      </c>
      <c r="S110" s="4">
        <f t="shared" si="16"/>
        <v>932.4552941</v>
      </c>
      <c r="T110" s="4">
        <f t="shared" si="17"/>
        <v>931.2466667</v>
      </c>
      <c r="U110" s="4">
        <f t="shared" si="18"/>
        <v>930.8463158</v>
      </c>
      <c r="V110" s="4">
        <f t="shared" si="19"/>
        <v>931.251</v>
      </c>
    </row>
    <row r="111">
      <c r="A111" s="30">
        <v>46085.0</v>
      </c>
      <c r="B111" s="3">
        <v>927.55</v>
      </c>
      <c r="C111" s="3">
        <v>927.16</v>
      </c>
      <c r="D111" s="32">
        <f t="shared" si="70"/>
        <v>935.935</v>
      </c>
      <c r="E111" s="32">
        <f t="shared" si="71"/>
        <v>943.37</v>
      </c>
      <c r="F111" s="32">
        <f t="shared" si="72"/>
        <v>946.46</v>
      </c>
      <c r="G111" s="32">
        <f t="shared" si="73"/>
        <v>944.58</v>
      </c>
      <c r="H111" s="32">
        <f t="shared" si="74"/>
        <v>941.575</v>
      </c>
      <c r="I111" s="32">
        <f t="shared" si="6"/>
        <v>938.5</v>
      </c>
      <c r="J111" s="37">
        <f t="shared" si="7"/>
        <v>938.3575</v>
      </c>
      <c r="K111" s="32">
        <f t="shared" si="8"/>
        <v>938.1066667</v>
      </c>
      <c r="L111" s="32">
        <f t="shared" si="9"/>
        <v>938.549</v>
      </c>
      <c r="M111" s="32">
        <f t="shared" si="10"/>
        <v>939.0636364</v>
      </c>
      <c r="N111" s="32">
        <f t="shared" si="11"/>
        <v>937.9925</v>
      </c>
      <c r="O111" s="32">
        <f t="shared" si="12"/>
        <v>936.5392308</v>
      </c>
      <c r="P111" s="32">
        <f t="shared" si="13"/>
        <v>935.9107143</v>
      </c>
      <c r="Q111" s="32">
        <f t="shared" si="14"/>
        <v>935.0466667</v>
      </c>
      <c r="R111" s="4">
        <f t="shared" si="15"/>
        <v>934.526875</v>
      </c>
      <c r="S111" s="4">
        <f t="shared" si="16"/>
        <v>934.0129412</v>
      </c>
      <c r="T111" s="4">
        <f t="shared" si="17"/>
        <v>932.1611111</v>
      </c>
      <c r="U111" s="4">
        <f t="shared" si="18"/>
        <v>931.0315789</v>
      </c>
      <c r="V111" s="4">
        <f t="shared" si="19"/>
        <v>930.662</v>
      </c>
    </row>
    <row r="112">
      <c r="A112" s="30">
        <v>46086.0</v>
      </c>
      <c r="B112" s="3">
        <v>937.2</v>
      </c>
      <c r="C112" s="3">
        <v>937.01</v>
      </c>
      <c r="D112" s="96">
        <f t="shared" ref="D112:D119" si="75">SUM(C111:C112)/2</f>
        <v>932.085</v>
      </c>
      <c r="E112" s="97">
        <f t="shared" ref="E112:E119" si="76">SUM(C110:C112)/3</f>
        <v>936.2933333</v>
      </c>
      <c r="F112" s="98">
        <f t="shared" ref="F112:F119" si="77">SUM(C109:C112)/4</f>
        <v>941.78</v>
      </c>
      <c r="G112" s="99">
        <f t="shared" ref="G112:G119" si="78">SUM(C108:C112)/5</f>
        <v>944.57</v>
      </c>
      <c r="H112" s="100">
        <f t="shared" ref="H112:H119" si="79">SUM(C107:C112)/6</f>
        <v>943.3183333</v>
      </c>
      <c r="I112" s="101">
        <f t="shared" si="6"/>
        <v>940.9228571</v>
      </c>
      <c r="J112" s="102">
        <f t="shared" si="7"/>
        <v>938.31375</v>
      </c>
      <c r="K112" s="103">
        <f t="shared" si="8"/>
        <v>938.2077778</v>
      </c>
      <c r="L112" s="104">
        <f t="shared" si="9"/>
        <v>937.997</v>
      </c>
      <c r="M112" s="105">
        <f t="shared" si="10"/>
        <v>938.4090909</v>
      </c>
      <c r="N112" s="106">
        <f t="shared" si="11"/>
        <v>938.8925</v>
      </c>
      <c r="O112" s="107">
        <f t="shared" si="12"/>
        <v>937.9169231</v>
      </c>
      <c r="P112" s="108">
        <f t="shared" si="13"/>
        <v>936.5728571</v>
      </c>
      <c r="Q112" s="109">
        <f t="shared" si="14"/>
        <v>935.984</v>
      </c>
      <c r="R112" s="110">
        <f t="shared" si="15"/>
        <v>935.169375</v>
      </c>
      <c r="S112" s="111">
        <f t="shared" si="16"/>
        <v>934.6729412</v>
      </c>
      <c r="T112" s="112">
        <f t="shared" si="17"/>
        <v>934.1794444</v>
      </c>
      <c r="U112" s="112">
        <f t="shared" si="18"/>
        <v>932.4163158</v>
      </c>
      <c r="V112" s="113">
        <f t="shared" si="19"/>
        <v>931.3305</v>
      </c>
    </row>
    <row r="113">
      <c r="A113" s="30">
        <v>46087.0</v>
      </c>
      <c r="B113" s="3">
        <v>917.85</v>
      </c>
      <c r="C113" s="3">
        <v>931.64</v>
      </c>
      <c r="D113" s="115">
        <f t="shared" si="75"/>
        <v>934.325</v>
      </c>
      <c r="E113" s="163">
        <f t="shared" si="76"/>
        <v>931.9366667</v>
      </c>
      <c r="F113" s="172">
        <f t="shared" si="77"/>
        <v>935.13</v>
      </c>
      <c r="G113" s="182">
        <f t="shared" si="78"/>
        <v>939.752</v>
      </c>
      <c r="H113" s="153">
        <f t="shared" si="79"/>
        <v>942.415</v>
      </c>
      <c r="I113" s="174">
        <f t="shared" si="6"/>
        <v>941.65</v>
      </c>
      <c r="J113" s="146">
        <f t="shared" si="7"/>
        <v>939.7625</v>
      </c>
      <c r="K113" s="154">
        <f t="shared" si="8"/>
        <v>937.5722222</v>
      </c>
      <c r="L113" s="243">
        <f t="shared" si="9"/>
        <v>937.551</v>
      </c>
      <c r="M113" s="103">
        <f t="shared" si="10"/>
        <v>937.4190909</v>
      </c>
      <c r="N113" s="137">
        <f t="shared" si="11"/>
        <v>937.845</v>
      </c>
      <c r="O113" s="169">
        <f t="shared" si="12"/>
        <v>938.3346154</v>
      </c>
      <c r="P113" s="105">
        <f t="shared" si="13"/>
        <v>937.4685714</v>
      </c>
      <c r="Q113" s="107">
        <f t="shared" si="14"/>
        <v>936.244</v>
      </c>
      <c r="R113" s="244">
        <f t="shared" si="15"/>
        <v>935.7125</v>
      </c>
      <c r="S113" s="109">
        <f t="shared" si="16"/>
        <v>934.9617647</v>
      </c>
      <c r="T113" s="110">
        <f t="shared" si="17"/>
        <v>934.5044444</v>
      </c>
      <c r="U113" s="110">
        <f t="shared" si="18"/>
        <v>934.0457895</v>
      </c>
      <c r="V113" s="140">
        <f t="shared" si="19"/>
        <v>932.3775</v>
      </c>
    </row>
    <row r="114">
      <c r="A114" s="30">
        <v>46090.0</v>
      </c>
      <c r="B114" s="3">
        <v>881.2</v>
      </c>
      <c r="C114" s="3">
        <v>879.46</v>
      </c>
      <c r="D114" s="114">
        <f t="shared" si="75"/>
        <v>905.55</v>
      </c>
      <c r="E114" s="115">
        <f t="shared" si="76"/>
        <v>916.0366667</v>
      </c>
      <c r="F114" s="116">
        <f t="shared" si="77"/>
        <v>918.8175</v>
      </c>
      <c r="G114" s="117">
        <f t="shared" si="78"/>
        <v>923.996</v>
      </c>
      <c r="H114" s="118">
        <f t="shared" si="79"/>
        <v>929.7033333</v>
      </c>
      <c r="I114" s="119">
        <f t="shared" si="6"/>
        <v>933.4214286</v>
      </c>
      <c r="J114" s="120">
        <f t="shared" si="7"/>
        <v>933.87625</v>
      </c>
      <c r="K114" s="121">
        <f t="shared" si="8"/>
        <v>933.0622222</v>
      </c>
      <c r="L114" s="122">
        <f t="shared" si="9"/>
        <v>931.761</v>
      </c>
      <c r="M114" s="123">
        <f t="shared" si="10"/>
        <v>932.27</v>
      </c>
      <c r="N114" s="101">
        <f t="shared" si="11"/>
        <v>932.5891667</v>
      </c>
      <c r="O114" s="102">
        <f t="shared" si="12"/>
        <v>933.3538462</v>
      </c>
      <c r="P114" s="124">
        <f t="shared" si="13"/>
        <v>934.1292857</v>
      </c>
      <c r="Q114" s="103">
        <f t="shared" si="14"/>
        <v>933.6013333</v>
      </c>
      <c r="R114" s="104">
        <f t="shared" si="15"/>
        <v>932.695</v>
      </c>
      <c r="S114" s="106">
        <f t="shared" si="16"/>
        <v>932.4035294</v>
      </c>
      <c r="T114" s="125">
        <f t="shared" si="17"/>
        <v>931.8783333</v>
      </c>
      <c r="U114" s="126">
        <f t="shared" si="18"/>
        <v>931.6073684</v>
      </c>
      <c r="V114" s="127">
        <f t="shared" si="19"/>
        <v>931.3165</v>
      </c>
    </row>
    <row r="115">
      <c r="A115" s="30">
        <v>46091.0</v>
      </c>
      <c r="B115" s="3">
        <v>898.7</v>
      </c>
      <c r="C115" s="3">
        <v>895.75</v>
      </c>
      <c r="D115" s="115">
        <f t="shared" si="75"/>
        <v>887.605</v>
      </c>
      <c r="E115" s="128">
        <f t="shared" si="76"/>
        <v>902.2833333</v>
      </c>
      <c r="F115" s="129">
        <f t="shared" si="77"/>
        <v>910.965</v>
      </c>
      <c r="G115" s="130">
        <f t="shared" si="78"/>
        <v>914.204</v>
      </c>
      <c r="H115" s="131">
        <f t="shared" si="79"/>
        <v>919.2883333</v>
      </c>
      <c r="I115" s="132">
        <f t="shared" si="6"/>
        <v>924.8528571</v>
      </c>
      <c r="J115" s="133">
        <f t="shared" si="7"/>
        <v>928.7125</v>
      </c>
      <c r="K115" s="122">
        <f t="shared" si="8"/>
        <v>929.64</v>
      </c>
      <c r="L115" s="134">
        <f t="shared" si="9"/>
        <v>929.331</v>
      </c>
      <c r="M115" s="135">
        <f t="shared" si="10"/>
        <v>928.4872727</v>
      </c>
      <c r="N115" s="136">
        <f t="shared" si="11"/>
        <v>929.2266667</v>
      </c>
      <c r="O115" s="137">
        <f t="shared" si="12"/>
        <v>929.7553846</v>
      </c>
      <c r="P115" s="105">
        <f t="shared" si="13"/>
        <v>930.6678571</v>
      </c>
      <c r="Q115" s="107">
        <f t="shared" si="14"/>
        <v>931.5706667</v>
      </c>
      <c r="R115" s="138">
        <f t="shared" si="15"/>
        <v>931.235625</v>
      </c>
      <c r="S115" s="126">
        <f t="shared" si="16"/>
        <v>930.5217647</v>
      </c>
      <c r="T115" s="139">
        <f t="shared" si="17"/>
        <v>930.3672222</v>
      </c>
      <c r="U115" s="140">
        <f t="shared" si="18"/>
        <v>929.9768421</v>
      </c>
      <c r="V115" s="141">
        <f t="shared" si="19"/>
        <v>929.8145</v>
      </c>
    </row>
    <row r="116">
      <c r="A116" s="30">
        <v>46092.0</v>
      </c>
      <c r="B116" s="3">
        <v>877.15</v>
      </c>
      <c r="C116" s="3">
        <v>889.64</v>
      </c>
      <c r="D116" s="115">
        <f t="shared" si="75"/>
        <v>892.695</v>
      </c>
      <c r="E116" s="142">
        <f t="shared" si="76"/>
        <v>888.2833333</v>
      </c>
      <c r="F116" s="117">
        <f t="shared" si="77"/>
        <v>899.1225</v>
      </c>
      <c r="G116" s="143">
        <f t="shared" si="78"/>
        <v>906.7</v>
      </c>
      <c r="H116" s="144">
        <f t="shared" si="79"/>
        <v>910.11</v>
      </c>
      <c r="I116" s="145">
        <f t="shared" si="6"/>
        <v>915.0528571</v>
      </c>
      <c r="J116" s="120">
        <f t="shared" si="7"/>
        <v>920.45125</v>
      </c>
      <c r="K116" s="99">
        <f t="shared" si="8"/>
        <v>924.3711111</v>
      </c>
      <c r="L116" s="146">
        <f t="shared" si="9"/>
        <v>925.64</v>
      </c>
      <c r="M116" s="135">
        <f t="shared" si="10"/>
        <v>925.7227273</v>
      </c>
      <c r="N116" s="124">
        <f t="shared" si="11"/>
        <v>925.25</v>
      </c>
      <c r="O116" s="137">
        <f t="shared" si="12"/>
        <v>926.1815385</v>
      </c>
      <c r="P116" s="105">
        <f t="shared" si="13"/>
        <v>926.89</v>
      </c>
      <c r="Q116" s="107">
        <f t="shared" si="14"/>
        <v>927.9326667</v>
      </c>
      <c r="R116" s="125">
        <f t="shared" si="15"/>
        <v>928.95</v>
      </c>
      <c r="S116" s="126">
        <f t="shared" si="16"/>
        <v>928.7888235</v>
      </c>
      <c r="T116" s="109">
        <f t="shared" si="17"/>
        <v>928.2505556</v>
      </c>
      <c r="U116" s="147">
        <f t="shared" si="18"/>
        <v>928.2236842</v>
      </c>
      <c r="V116" s="141">
        <f t="shared" si="19"/>
        <v>927.96</v>
      </c>
    </row>
    <row r="117">
      <c r="A117" s="30">
        <v>46093.0</v>
      </c>
      <c r="B117" s="3">
        <v>831.35</v>
      </c>
      <c r="C117" s="3">
        <v>838.98</v>
      </c>
      <c r="D117" s="96">
        <f t="shared" si="75"/>
        <v>864.31</v>
      </c>
      <c r="E117" s="115">
        <f t="shared" si="76"/>
        <v>874.79</v>
      </c>
      <c r="F117" s="148">
        <f t="shared" si="77"/>
        <v>875.9575</v>
      </c>
      <c r="G117" s="149">
        <f t="shared" si="78"/>
        <v>887.094</v>
      </c>
      <c r="H117" s="150">
        <f t="shared" si="79"/>
        <v>895.4133333</v>
      </c>
      <c r="I117" s="151">
        <f t="shared" si="6"/>
        <v>899.9485714</v>
      </c>
      <c r="J117" s="152">
        <f t="shared" si="7"/>
        <v>905.54375</v>
      </c>
      <c r="K117" s="119">
        <f t="shared" si="8"/>
        <v>911.3988889</v>
      </c>
      <c r="L117" s="153">
        <f t="shared" si="9"/>
        <v>915.832</v>
      </c>
      <c r="M117" s="99">
        <f t="shared" si="10"/>
        <v>917.7618182</v>
      </c>
      <c r="N117" s="146">
        <f t="shared" si="11"/>
        <v>918.4941667</v>
      </c>
      <c r="O117" s="154">
        <f t="shared" si="12"/>
        <v>918.6138462</v>
      </c>
      <c r="P117" s="102">
        <f t="shared" si="13"/>
        <v>919.9528571</v>
      </c>
      <c r="Q117" s="155">
        <f t="shared" si="14"/>
        <v>921.0293333</v>
      </c>
      <c r="R117" s="104">
        <f t="shared" si="15"/>
        <v>922.373125</v>
      </c>
      <c r="S117" s="105">
        <f t="shared" si="16"/>
        <v>923.6576471</v>
      </c>
      <c r="T117" s="156">
        <f t="shared" si="17"/>
        <v>923.7994444</v>
      </c>
      <c r="U117" s="125">
        <f t="shared" si="18"/>
        <v>923.5521053</v>
      </c>
      <c r="V117" s="109">
        <f t="shared" si="19"/>
        <v>923.7615</v>
      </c>
    </row>
    <row r="118">
      <c r="A118" s="30">
        <v>46094.0</v>
      </c>
      <c r="B118" s="3">
        <v>814.4</v>
      </c>
      <c r="C118" s="3">
        <v>813.68</v>
      </c>
      <c r="D118" s="115">
        <f t="shared" si="75"/>
        <v>826.33</v>
      </c>
      <c r="E118" s="116">
        <f t="shared" si="76"/>
        <v>847.4333333</v>
      </c>
      <c r="F118" s="96">
        <f t="shared" si="77"/>
        <v>859.5125</v>
      </c>
      <c r="G118" s="157">
        <f t="shared" si="78"/>
        <v>863.502</v>
      </c>
      <c r="H118" s="158">
        <f t="shared" si="79"/>
        <v>874.8583333</v>
      </c>
      <c r="I118" s="159">
        <f t="shared" si="6"/>
        <v>883.7371429</v>
      </c>
      <c r="J118" s="160">
        <f t="shared" si="7"/>
        <v>889.165</v>
      </c>
      <c r="K118" s="161">
        <f t="shared" si="8"/>
        <v>895.3366667</v>
      </c>
      <c r="L118" s="162">
        <f t="shared" si="9"/>
        <v>901.627</v>
      </c>
      <c r="M118" s="121">
        <f t="shared" si="10"/>
        <v>906.5454545</v>
      </c>
      <c r="N118" s="100">
        <f t="shared" si="11"/>
        <v>909.0883333</v>
      </c>
      <c r="O118" s="134">
        <f t="shared" si="12"/>
        <v>910.4315385</v>
      </c>
      <c r="P118" s="135">
        <f t="shared" si="13"/>
        <v>911.1185714</v>
      </c>
      <c r="Q118" s="136">
        <f t="shared" si="14"/>
        <v>912.868</v>
      </c>
      <c r="R118" s="137">
        <f t="shared" si="15"/>
        <v>914.32</v>
      </c>
      <c r="S118" s="105">
        <f t="shared" si="16"/>
        <v>915.9794118</v>
      </c>
      <c r="T118" s="107">
        <f t="shared" si="17"/>
        <v>917.5477778</v>
      </c>
      <c r="U118" s="138">
        <f t="shared" si="18"/>
        <v>918.0036842</v>
      </c>
      <c r="V118" s="127">
        <f t="shared" si="19"/>
        <v>918.0585</v>
      </c>
    </row>
    <row r="119">
      <c r="A119" s="30">
        <v>46097.0</v>
      </c>
      <c r="B119" s="3">
        <v>825.05</v>
      </c>
      <c r="C119" s="3">
        <v>820.97</v>
      </c>
      <c r="D119" s="115">
        <f t="shared" si="75"/>
        <v>817.325</v>
      </c>
      <c r="E119" s="163">
        <f t="shared" si="76"/>
        <v>824.5433333</v>
      </c>
      <c r="F119" s="150">
        <f t="shared" si="77"/>
        <v>840.8175</v>
      </c>
      <c r="G119" s="117">
        <f t="shared" si="78"/>
        <v>851.804</v>
      </c>
      <c r="H119" s="97">
        <f t="shared" si="79"/>
        <v>856.4133333</v>
      </c>
      <c r="I119" s="118">
        <f t="shared" si="6"/>
        <v>867.16</v>
      </c>
      <c r="J119" s="164">
        <f t="shared" si="7"/>
        <v>875.89125</v>
      </c>
      <c r="K119" s="165">
        <f t="shared" si="8"/>
        <v>881.5877778</v>
      </c>
      <c r="L119" s="166">
        <f t="shared" si="9"/>
        <v>887.9</v>
      </c>
      <c r="M119" s="167">
        <f t="shared" si="10"/>
        <v>894.2945455</v>
      </c>
      <c r="N119" s="134">
        <f t="shared" si="11"/>
        <v>899.4141667</v>
      </c>
      <c r="O119" s="168">
        <f t="shared" si="12"/>
        <v>902.31</v>
      </c>
      <c r="P119" s="155">
        <f t="shared" si="13"/>
        <v>904.0414286</v>
      </c>
      <c r="Q119" s="169">
        <f t="shared" si="14"/>
        <v>905.1086667</v>
      </c>
      <c r="R119" s="106">
        <f t="shared" si="15"/>
        <v>907.124375</v>
      </c>
      <c r="S119" s="125">
        <f t="shared" si="16"/>
        <v>908.8288235</v>
      </c>
      <c r="T119" s="127">
        <f t="shared" si="17"/>
        <v>910.7011111</v>
      </c>
      <c r="U119" s="109">
        <f t="shared" si="18"/>
        <v>912.4647368</v>
      </c>
      <c r="V119" s="110">
        <f t="shared" si="19"/>
        <v>913.152</v>
      </c>
    </row>
    <row r="120">
      <c r="A120" s="30">
        <v>46098.0</v>
      </c>
      <c r="B120" s="3">
        <v>820.85</v>
      </c>
      <c r="C120" s="3">
        <v>816.1</v>
      </c>
      <c r="D120" s="32">
        <f t="shared" ref="D120:D122" si="80">SUM(C119:C120)/2</f>
        <v>818.535</v>
      </c>
      <c r="E120" s="32">
        <f t="shared" ref="E120:E122" si="81">SUM(C118:C120)/3</f>
        <v>816.9166667</v>
      </c>
      <c r="F120" s="32">
        <f t="shared" ref="F120:F122" si="82">SUM(C117:C120)/4</f>
        <v>822.4325</v>
      </c>
      <c r="G120" s="32">
        <f t="shared" ref="G120:G122" si="83">SUM(C116:C120)/5</f>
        <v>835.874</v>
      </c>
      <c r="H120" s="32">
        <f t="shared" ref="H120:H122" si="84">SUM(C115:C120)/6</f>
        <v>845.8533333</v>
      </c>
      <c r="I120" s="32">
        <f t="shared" si="6"/>
        <v>850.6542857</v>
      </c>
      <c r="J120" s="37">
        <f t="shared" si="7"/>
        <v>860.7775</v>
      </c>
      <c r="K120" s="32">
        <f t="shared" si="8"/>
        <v>869.2477778</v>
      </c>
      <c r="L120" s="32">
        <f t="shared" si="9"/>
        <v>875.039</v>
      </c>
      <c r="M120" s="32">
        <f t="shared" si="10"/>
        <v>881.3727273</v>
      </c>
      <c r="N120" s="32">
        <f t="shared" si="11"/>
        <v>887.7783333</v>
      </c>
      <c r="O120" s="32">
        <f t="shared" si="12"/>
        <v>893.0053846</v>
      </c>
      <c r="P120" s="32">
        <f t="shared" si="13"/>
        <v>896.1521429</v>
      </c>
      <c r="Q120" s="32">
        <f t="shared" si="14"/>
        <v>898.1786667</v>
      </c>
      <c r="R120" s="4">
        <f t="shared" si="15"/>
        <v>899.545625</v>
      </c>
      <c r="S120" s="4">
        <f t="shared" si="16"/>
        <v>901.77</v>
      </c>
      <c r="T120" s="4">
        <f t="shared" si="17"/>
        <v>903.6772222</v>
      </c>
      <c r="U120" s="4">
        <f t="shared" si="18"/>
        <v>905.7221053</v>
      </c>
      <c r="V120" s="4">
        <f t="shared" si="19"/>
        <v>907.6465</v>
      </c>
    </row>
    <row r="121">
      <c r="A121" s="30">
        <v>46099.0</v>
      </c>
      <c r="B121" s="3">
        <v>842.15</v>
      </c>
      <c r="C121" s="3">
        <v>833.7</v>
      </c>
      <c r="D121" s="32">
        <f t="shared" si="80"/>
        <v>824.9</v>
      </c>
      <c r="E121" s="32">
        <f t="shared" si="81"/>
        <v>823.59</v>
      </c>
      <c r="F121" s="32">
        <f t="shared" si="82"/>
        <v>821.1125</v>
      </c>
      <c r="G121" s="32">
        <f t="shared" si="83"/>
        <v>824.686</v>
      </c>
      <c r="H121" s="32">
        <f t="shared" si="84"/>
        <v>835.5116667</v>
      </c>
      <c r="I121" s="32">
        <f t="shared" si="6"/>
        <v>844.1171429</v>
      </c>
      <c r="J121" s="37">
        <f t="shared" si="7"/>
        <v>848.535</v>
      </c>
      <c r="K121" s="32">
        <f t="shared" si="8"/>
        <v>857.7688889</v>
      </c>
      <c r="L121" s="32">
        <f t="shared" si="9"/>
        <v>865.693</v>
      </c>
      <c r="M121" s="32">
        <f t="shared" si="10"/>
        <v>871.2809091</v>
      </c>
      <c r="N121" s="32">
        <f t="shared" si="11"/>
        <v>877.4</v>
      </c>
      <c r="O121" s="32">
        <f t="shared" si="12"/>
        <v>883.6184615</v>
      </c>
      <c r="P121" s="32">
        <f t="shared" si="13"/>
        <v>888.7692857</v>
      </c>
      <c r="Q121" s="32">
        <f t="shared" si="14"/>
        <v>891.9886667</v>
      </c>
      <c r="R121" s="4">
        <f t="shared" si="15"/>
        <v>894.14875</v>
      </c>
      <c r="S121" s="4">
        <f t="shared" si="16"/>
        <v>895.6723529</v>
      </c>
      <c r="T121" s="4">
        <f t="shared" si="17"/>
        <v>897.9883333</v>
      </c>
      <c r="U121" s="4">
        <f t="shared" si="18"/>
        <v>899.9942105</v>
      </c>
      <c r="V121" s="4">
        <f t="shared" si="19"/>
        <v>902.121</v>
      </c>
    </row>
    <row r="122">
      <c r="A122" s="30">
        <v>46100.0</v>
      </c>
      <c r="B122" s="3">
        <v>816.3</v>
      </c>
      <c r="C122" s="3">
        <v>820.82</v>
      </c>
      <c r="D122" s="32">
        <f t="shared" si="80"/>
        <v>827.26</v>
      </c>
      <c r="E122" s="32">
        <f t="shared" si="81"/>
        <v>823.54</v>
      </c>
      <c r="F122" s="32">
        <f t="shared" si="82"/>
        <v>822.8975</v>
      </c>
      <c r="G122" s="32">
        <f t="shared" si="83"/>
        <v>821.054</v>
      </c>
      <c r="H122" s="32">
        <f t="shared" si="84"/>
        <v>824.0416667</v>
      </c>
      <c r="I122" s="32">
        <f t="shared" si="6"/>
        <v>833.4128571</v>
      </c>
      <c r="J122" s="37">
        <f t="shared" si="7"/>
        <v>841.205</v>
      </c>
      <c r="K122" s="32">
        <f t="shared" si="8"/>
        <v>845.4555556</v>
      </c>
      <c r="L122" s="32">
        <f t="shared" si="9"/>
        <v>854.074</v>
      </c>
      <c r="M122" s="32">
        <f t="shared" si="10"/>
        <v>861.6136364</v>
      </c>
      <c r="N122" s="32">
        <f t="shared" si="11"/>
        <v>867.0758333</v>
      </c>
      <c r="O122" s="32">
        <f t="shared" si="12"/>
        <v>873.0476923</v>
      </c>
      <c r="P122" s="32">
        <f t="shared" si="13"/>
        <v>879.1328571</v>
      </c>
      <c r="Q122" s="32">
        <f t="shared" si="14"/>
        <v>884.2393333</v>
      </c>
      <c r="R122" s="4">
        <f t="shared" si="15"/>
        <v>887.540625</v>
      </c>
      <c r="S122" s="4">
        <f t="shared" si="16"/>
        <v>889.8352941</v>
      </c>
      <c r="T122" s="4">
        <f t="shared" si="17"/>
        <v>891.5138889</v>
      </c>
      <c r="U122" s="4">
        <f t="shared" si="18"/>
        <v>893.9268421</v>
      </c>
      <c r="V122" s="4">
        <f t="shared" si="19"/>
        <v>896.0355</v>
      </c>
    </row>
    <row r="123">
      <c r="A123" s="30">
        <v>46101.0</v>
      </c>
      <c r="B123" s="3">
        <v>818.6</v>
      </c>
      <c r="C123" s="3">
        <v>821.75</v>
      </c>
      <c r="D123" s="148">
        <f t="shared" ref="D123:D125" si="85">SUM(C122:C123)/2</f>
        <v>821.285</v>
      </c>
      <c r="E123" s="170">
        <f t="shared" ref="E123:E125" si="86">SUM(C121:C123)/3</f>
        <v>825.4233333</v>
      </c>
      <c r="F123" s="171">
        <f t="shared" ref="F123:F125" si="87">SUM(C120:C123)/4</f>
        <v>823.0925</v>
      </c>
      <c r="G123" s="96">
        <f t="shared" ref="G123:G125" si="88">SUM(C119:C123)/5</f>
        <v>822.668</v>
      </c>
      <c r="H123" s="148">
        <f t="shared" ref="H123:H125" si="89">SUM(C118:C123)/6</f>
        <v>821.17</v>
      </c>
      <c r="I123" s="129">
        <f t="shared" si="6"/>
        <v>823.7142857</v>
      </c>
      <c r="J123" s="150">
        <f t="shared" si="7"/>
        <v>831.955</v>
      </c>
      <c r="K123" s="117">
        <f t="shared" si="8"/>
        <v>839.0433333</v>
      </c>
      <c r="L123" s="172">
        <f t="shared" si="9"/>
        <v>843.085</v>
      </c>
      <c r="M123" s="173">
        <f t="shared" si="10"/>
        <v>851.1354545</v>
      </c>
      <c r="N123" s="118">
        <f t="shared" si="11"/>
        <v>858.2916667</v>
      </c>
      <c r="O123" s="164">
        <f t="shared" si="12"/>
        <v>863.5892308</v>
      </c>
      <c r="P123" s="132">
        <f t="shared" si="13"/>
        <v>869.3835714</v>
      </c>
      <c r="Q123" s="166">
        <f t="shared" si="14"/>
        <v>875.3073333</v>
      </c>
      <c r="R123" s="174">
        <f t="shared" si="15"/>
        <v>880.33375</v>
      </c>
      <c r="S123" s="100">
        <f t="shared" si="16"/>
        <v>883.6705882</v>
      </c>
      <c r="T123" s="134">
        <f t="shared" si="17"/>
        <v>886.0527778</v>
      </c>
      <c r="U123" s="135">
        <f t="shared" si="18"/>
        <v>887.8421053</v>
      </c>
      <c r="V123" s="124">
        <f t="shared" si="19"/>
        <v>890.318</v>
      </c>
    </row>
    <row r="124">
      <c r="A124" s="30">
        <v>46104.0</v>
      </c>
      <c r="B124" s="3">
        <v>778.35</v>
      </c>
      <c r="C124" s="3">
        <v>788.76</v>
      </c>
      <c r="D124" s="115">
        <f t="shared" si="85"/>
        <v>805.255</v>
      </c>
      <c r="E124" s="148">
        <f t="shared" si="86"/>
        <v>810.4433333</v>
      </c>
      <c r="F124" s="128">
        <f t="shared" si="87"/>
        <v>816.2575</v>
      </c>
      <c r="G124" s="148">
        <f t="shared" si="88"/>
        <v>816.226</v>
      </c>
      <c r="H124" s="148">
        <f t="shared" si="89"/>
        <v>817.0166667</v>
      </c>
      <c r="I124" s="128">
        <f t="shared" si="6"/>
        <v>816.54</v>
      </c>
      <c r="J124" s="175">
        <f t="shared" si="7"/>
        <v>819.345</v>
      </c>
      <c r="K124" s="117">
        <f t="shared" si="8"/>
        <v>827.1555556</v>
      </c>
      <c r="L124" s="143">
        <f t="shared" si="9"/>
        <v>834.015</v>
      </c>
      <c r="M124" s="97">
        <f t="shared" si="10"/>
        <v>838.1463636</v>
      </c>
      <c r="N124" s="176">
        <f t="shared" si="11"/>
        <v>845.9375</v>
      </c>
      <c r="O124" s="152">
        <f t="shared" si="12"/>
        <v>852.9430769</v>
      </c>
      <c r="P124" s="145">
        <f t="shared" si="13"/>
        <v>858.2442857</v>
      </c>
      <c r="Q124" s="177">
        <f t="shared" si="14"/>
        <v>864.0086667</v>
      </c>
      <c r="R124" s="166">
        <f t="shared" si="15"/>
        <v>869.898125</v>
      </c>
      <c r="S124" s="99">
        <f t="shared" si="16"/>
        <v>874.9470588</v>
      </c>
      <c r="T124" s="100">
        <f t="shared" si="17"/>
        <v>878.3977778</v>
      </c>
      <c r="U124" s="134">
        <f t="shared" si="18"/>
        <v>880.9321053</v>
      </c>
      <c r="V124" s="135">
        <f t="shared" si="19"/>
        <v>882.888</v>
      </c>
    </row>
    <row r="125">
      <c r="A125" s="30">
        <v>46105.0</v>
      </c>
      <c r="B125" s="3">
        <v>797.25</v>
      </c>
      <c r="C125" s="3">
        <v>787.46</v>
      </c>
      <c r="D125" s="115">
        <f t="shared" si="85"/>
        <v>788.11</v>
      </c>
      <c r="E125" s="178">
        <f t="shared" si="86"/>
        <v>799.3233333</v>
      </c>
      <c r="F125" s="129">
        <f t="shared" si="87"/>
        <v>804.6975</v>
      </c>
      <c r="G125" s="175">
        <f t="shared" si="88"/>
        <v>810.498</v>
      </c>
      <c r="H125" s="149">
        <f t="shared" si="89"/>
        <v>811.4316667</v>
      </c>
      <c r="I125" s="149">
        <f t="shared" si="6"/>
        <v>812.7942857</v>
      </c>
      <c r="J125" s="117">
        <f t="shared" si="7"/>
        <v>812.905</v>
      </c>
      <c r="K125" s="159">
        <f t="shared" si="8"/>
        <v>815.8022222</v>
      </c>
      <c r="L125" s="179">
        <f t="shared" si="9"/>
        <v>823.186</v>
      </c>
      <c r="M125" s="173">
        <f t="shared" si="10"/>
        <v>829.7827273</v>
      </c>
      <c r="N125" s="152">
        <f t="shared" si="11"/>
        <v>833.9225</v>
      </c>
      <c r="O125" s="145">
        <f t="shared" si="12"/>
        <v>841.4392308</v>
      </c>
      <c r="P125" s="165">
        <f t="shared" si="13"/>
        <v>848.2657143</v>
      </c>
      <c r="Q125" s="162">
        <f t="shared" si="14"/>
        <v>853.5253333</v>
      </c>
      <c r="R125" s="153">
        <f t="shared" si="15"/>
        <v>859.224375</v>
      </c>
      <c r="S125" s="99">
        <f t="shared" si="16"/>
        <v>865.0488235</v>
      </c>
      <c r="T125" s="146">
        <f t="shared" si="17"/>
        <v>870.0866667</v>
      </c>
      <c r="U125" s="154">
        <f t="shared" si="18"/>
        <v>873.6115789</v>
      </c>
      <c r="V125" s="102">
        <f t="shared" si="19"/>
        <v>876.2585</v>
      </c>
    </row>
    <row r="126">
      <c r="A126" s="30">
        <v>46106.0</v>
      </c>
      <c r="B126" s="3">
        <v>818.4</v>
      </c>
      <c r="C126" s="3">
        <v>820.79</v>
      </c>
      <c r="D126" s="32">
        <f t="shared" ref="D126:D127" si="90">SUM(C125:C126)/2</f>
        <v>804.125</v>
      </c>
      <c r="E126" s="32">
        <f t="shared" ref="E126:E127" si="91">SUM(C124:C126)/3</f>
        <v>799.0033333</v>
      </c>
      <c r="F126" s="32">
        <f t="shared" ref="F126:F127" si="92">SUM(C123:C126)/4</f>
        <v>804.69</v>
      </c>
      <c r="G126" s="32">
        <f t="shared" ref="G126:G127" si="93">SUM(C122:C126)/5</f>
        <v>807.916</v>
      </c>
      <c r="H126" s="32">
        <f t="shared" ref="H126:H127" si="94">SUM(C121:C126)/6</f>
        <v>812.2133333</v>
      </c>
      <c r="I126" s="32">
        <f t="shared" si="6"/>
        <v>812.7685714</v>
      </c>
      <c r="J126" s="37">
        <f t="shared" si="7"/>
        <v>813.79375</v>
      </c>
      <c r="K126" s="32">
        <f t="shared" si="8"/>
        <v>813.7811111</v>
      </c>
      <c r="L126" s="32">
        <f t="shared" si="9"/>
        <v>816.301</v>
      </c>
      <c r="M126" s="32">
        <f t="shared" si="10"/>
        <v>822.9681818</v>
      </c>
      <c r="N126" s="32">
        <f t="shared" si="11"/>
        <v>829.0333333</v>
      </c>
      <c r="O126" s="32">
        <f t="shared" si="12"/>
        <v>832.9123077</v>
      </c>
      <c r="P126" s="32">
        <f t="shared" si="13"/>
        <v>839.9642857</v>
      </c>
      <c r="Q126" s="32">
        <f t="shared" si="14"/>
        <v>846.434</v>
      </c>
      <c r="R126" s="4">
        <f t="shared" si="15"/>
        <v>851.479375</v>
      </c>
      <c r="S126" s="4">
        <f t="shared" si="16"/>
        <v>856.9635294</v>
      </c>
      <c r="T126" s="4">
        <f t="shared" si="17"/>
        <v>862.59</v>
      </c>
      <c r="U126" s="4">
        <f t="shared" si="18"/>
        <v>867.4921053</v>
      </c>
      <c r="V126" s="4">
        <f t="shared" si="19"/>
        <v>870.9705</v>
      </c>
    </row>
    <row r="127">
      <c r="A127" s="30">
        <v>46108.0</v>
      </c>
      <c r="B127" s="3">
        <v>792.55</v>
      </c>
      <c r="C127" s="3">
        <v>794.34</v>
      </c>
      <c r="D127" s="32">
        <f t="shared" si="90"/>
        <v>807.565</v>
      </c>
      <c r="E127" s="32">
        <f t="shared" si="91"/>
        <v>800.8633333</v>
      </c>
      <c r="F127" s="32">
        <f t="shared" si="92"/>
        <v>797.8375</v>
      </c>
      <c r="G127" s="32">
        <f t="shared" si="93"/>
        <v>802.62</v>
      </c>
      <c r="H127" s="32">
        <f t="shared" si="94"/>
        <v>805.6533333</v>
      </c>
      <c r="I127" s="32">
        <f t="shared" si="6"/>
        <v>809.66</v>
      </c>
      <c r="J127" s="37">
        <f t="shared" si="7"/>
        <v>810.465</v>
      </c>
      <c r="K127" s="32">
        <f t="shared" si="8"/>
        <v>811.6322222</v>
      </c>
      <c r="L127" s="32">
        <f t="shared" si="9"/>
        <v>811.837</v>
      </c>
      <c r="M127" s="32">
        <f t="shared" si="10"/>
        <v>814.3045455</v>
      </c>
      <c r="N127" s="32">
        <f t="shared" si="11"/>
        <v>820.5825</v>
      </c>
      <c r="O127" s="32">
        <f t="shared" si="12"/>
        <v>826.3646154</v>
      </c>
      <c r="P127" s="32">
        <f t="shared" si="13"/>
        <v>830.1571429</v>
      </c>
      <c r="Q127" s="32">
        <f t="shared" si="14"/>
        <v>836.9226667</v>
      </c>
      <c r="R127" s="4">
        <f t="shared" si="15"/>
        <v>843.178125</v>
      </c>
      <c r="S127" s="4">
        <f t="shared" si="16"/>
        <v>848.1182353</v>
      </c>
      <c r="T127" s="4">
        <f t="shared" si="17"/>
        <v>853.4844444</v>
      </c>
      <c r="U127" s="4">
        <f t="shared" si="18"/>
        <v>858.9978947</v>
      </c>
      <c r="V127" s="4">
        <f t="shared" si="19"/>
        <v>863.8345</v>
      </c>
    </row>
    <row r="128">
      <c r="A128" s="30">
        <v>46111.0</v>
      </c>
      <c r="B128" s="3">
        <v>752.45</v>
      </c>
      <c r="C128" s="3">
        <v>760.6</v>
      </c>
      <c r="D128" s="150">
        <f t="shared" ref="D128:D132" si="95">SUM(C127:C128)/2</f>
        <v>777.47</v>
      </c>
      <c r="E128" s="180">
        <f t="shared" ref="E128:E132" si="96">SUM(C126:C128)/3</f>
        <v>791.91</v>
      </c>
      <c r="F128" s="148">
        <f t="shared" ref="F128:F132" si="97">SUM(C125:C128)/4</f>
        <v>790.7975</v>
      </c>
      <c r="G128" s="128">
        <f t="shared" ref="G128:G132" si="98">SUM(C124:C128)/5</f>
        <v>790.39</v>
      </c>
      <c r="H128" s="129">
        <f t="shared" ref="H128:H132" si="99">SUM(C123:C128)/6</f>
        <v>795.6166667</v>
      </c>
      <c r="I128" s="150">
        <f t="shared" si="6"/>
        <v>799.2171429</v>
      </c>
      <c r="J128" s="117">
        <f t="shared" si="7"/>
        <v>803.5275</v>
      </c>
      <c r="K128" s="130">
        <f t="shared" si="8"/>
        <v>804.9244444</v>
      </c>
      <c r="L128" s="158">
        <f t="shared" si="9"/>
        <v>806.529</v>
      </c>
      <c r="M128" s="159">
        <f t="shared" si="10"/>
        <v>807.1790909</v>
      </c>
      <c r="N128" s="97">
        <f t="shared" si="11"/>
        <v>809.8291667</v>
      </c>
      <c r="O128" s="173">
        <f t="shared" si="12"/>
        <v>815.9684615</v>
      </c>
      <c r="P128" s="131">
        <f t="shared" si="13"/>
        <v>821.6671429</v>
      </c>
      <c r="Q128" s="181">
        <f t="shared" si="14"/>
        <v>825.52</v>
      </c>
      <c r="R128" s="182">
        <f t="shared" si="15"/>
        <v>832.1525</v>
      </c>
      <c r="S128" s="165">
        <f t="shared" si="16"/>
        <v>838.3205882</v>
      </c>
      <c r="T128" s="162">
        <f t="shared" si="17"/>
        <v>843.2561111</v>
      </c>
      <c r="U128" s="153">
        <f t="shared" si="18"/>
        <v>848.5957895</v>
      </c>
      <c r="V128" s="174">
        <f t="shared" si="19"/>
        <v>854.078</v>
      </c>
    </row>
    <row r="129">
      <c r="A129" s="30">
        <v>46113.0</v>
      </c>
      <c r="B129" s="3">
        <v>785.65</v>
      </c>
      <c r="C129" s="3">
        <v>782.26</v>
      </c>
      <c r="D129" s="115">
        <f t="shared" si="95"/>
        <v>771.43</v>
      </c>
      <c r="E129" s="148">
        <f t="shared" si="96"/>
        <v>779.0666667</v>
      </c>
      <c r="F129" s="148">
        <f t="shared" si="97"/>
        <v>789.4975</v>
      </c>
      <c r="G129" s="96">
        <f t="shared" si="98"/>
        <v>789.09</v>
      </c>
      <c r="H129" s="148">
        <f t="shared" si="99"/>
        <v>789.035</v>
      </c>
      <c r="I129" s="163">
        <f t="shared" si="6"/>
        <v>793.7085714</v>
      </c>
      <c r="J129" s="183">
        <f t="shared" si="7"/>
        <v>797.0975</v>
      </c>
      <c r="K129" s="149">
        <f t="shared" si="8"/>
        <v>801.1644444</v>
      </c>
      <c r="L129" s="150">
        <f t="shared" si="9"/>
        <v>802.658</v>
      </c>
      <c r="M129" s="150">
        <f t="shared" si="10"/>
        <v>804.3227273</v>
      </c>
      <c r="N129" s="130">
        <f t="shared" si="11"/>
        <v>805.1025</v>
      </c>
      <c r="O129" s="159">
        <f t="shared" si="12"/>
        <v>807.7084615</v>
      </c>
      <c r="P129" s="184">
        <f t="shared" si="13"/>
        <v>813.5607143</v>
      </c>
      <c r="Q129" s="160">
        <f t="shared" si="14"/>
        <v>819.04</v>
      </c>
      <c r="R129" s="118">
        <f t="shared" si="15"/>
        <v>822.81625</v>
      </c>
      <c r="S129" s="164">
        <f t="shared" si="16"/>
        <v>829.2176471</v>
      </c>
      <c r="T129" s="182">
        <f t="shared" si="17"/>
        <v>835.2061111</v>
      </c>
      <c r="U129" s="119">
        <f t="shared" si="18"/>
        <v>840.0457895</v>
      </c>
      <c r="V129" s="120">
        <f t="shared" si="19"/>
        <v>845.279</v>
      </c>
    </row>
    <row r="130">
      <c r="A130" s="30">
        <v>46114.0</v>
      </c>
      <c r="B130" s="49">
        <v>778.7</v>
      </c>
      <c r="C130" s="50">
        <v>765.13</v>
      </c>
      <c r="D130" s="115">
        <f t="shared" si="95"/>
        <v>773.695</v>
      </c>
      <c r="E130" s="185">
        <f t="shared" si="96"/>
        <v>769.33</v>
      </c>
      <c r="F130" s="148">
        <f t="shared" si="97"/>
        <v>775.5825</v>
      </c>
      <c r="G130" s="148">
        <f t="shared" si="98"/>
        <v>784.624</v>
      </c>
      <c r="H130" s="171">
        <f t="shared" si="99"/>
        <v>785.0966667</v>
      </c>
      <c r="I130" s="148">
        <f t="shared" si="6"/>
        <v>785.62</v>
      </c>
      <c r="J130" s="163">
        <f t="shared" si="7"/>
        <v>790.13625</v>
      </c>
      <c r="K130" s="183">
        <f t="shared" si="8"/>
        <v>793.5455556</v>
      </c>
      <c r="L130" s="149">
        <f t="shared" si="9"/>
        <v>797.561</v>
      </c>
      <c r="M130" s="150">
        <f t="shared" si="10"/>
        <v>799.2463636</v>
      </c>
      <c r="N130" s="150">
        <f t="shared" si="11"/>
        <v>801.0566667</v>
      </c>
      <c r="O130" s="130">
        <f t="shared" si="12"/>
        <v>802.0276923</v>
      </c>
      <c r="P130" s="159">
        <f t="shared" si="13"/>
        <v>804.6671429</v>
      </c>
      <c r="Q130" s="97">
        <f t="shared" si="14"/>
        <v>810.332</v>
      </c>
      <c r="R130" s="144">
        <f t="shared" si="15"/>
        <v>815.670625</v>
      </c>
      <c r="S130" s="118">
        <f t="shared" si="16"/>
        <v>819.4229412</v>
      </c>
      <c r="T130" s="186">
        <f t="shared" si="17"/>
        <v>825.6572222</v>
      </c>
      <c r="U130" s="145">
        <f t="shared" si="18"/>
        <v>831.5178947</v>
      </c>
      <c r="V130" s="165">
        <f t="shared" si="19"/>
        <v>836.3</v>
      </c>
    </row>
    <row r="131">
      <c r="A131" s="30">
        <v>46118.0</v>
      </c>
      <c r="B131" s="49">
        <v>786.2</v>
      </c>
      <c r="C131" s="49">
        <v>773.19</v>
      </c>
      <c r="D131" s="115">
        <f t="shared" si="95"/>
        <v>769.16</v>
      </c>
      <c r="E131" s="185">
        <f t="shared" si="96"/>
        <v>773.5266667</v>
      </c>
      <c r="F131" s="148">
        <f t="shared" si="97"/>
        <v>770.295</v>
      </c>
      <c r="G131" s="148">
        <f t="shared" si="98"/>
        <v>775.104</v>
      </c>
      <c r="H131" s="171">
        <f t="shared" si="99"/>
        <v>782.7183333</v>
      </c>
      <c r="I131" s="148">
        <f t="shared" si="6"/>
        <v>783.3957143</v>
      </c>
      <c r="J131" s="163">
        <f t="shared" si="7"/>
        <v>784.06625</v>
      </c>
      <c r="K131" s="183">
        <f t="shared" si="8"/>
        <v>788.2533333</v>
      </c>
      <c r="L131" s="149">
        <f t="shared" si="9"/>
        <v>791.51</v>
      </c>
      <c r="M131" s="150">
        <f t="shared" si="10"/>
        <v>795.3454545</v>
      </c>
      <c r="N131" s="150">
        <f t="shared" si="11"/>
        <v>797.075</v>
      </c>
      <c r="O131" s="130">
        <f t="shared" si="12"/>
        <v>798.9130769</v>
      </c>
      <c r="P131" s="159">
        <f t="shared" si="13"/>
        <v>799.9678571</v>
      </c>
      <c r="Q131" s="97">
        <f t="shared" si="14"/>
        <v>802.5686667</v>
      </c>
      <c r="R131" s="144">
        <f t="shared" si="15"/>
        <v>808.010625</v>
      </c>
      <c r="S131" s="118">
        <f t="shared" si="16"/>
        <v>813.1717647</v>
      </c>
      <c r="T131" s="186">
        <f t="shared" si="17"/>
        <v>816.8544444</v>
      </c>
      <c r="U131" s="145">
        <f t="shared" si="18"/>
        <v>822.8957895</v>
      </c>
      <c r="V131" s="165">
        <f t="shared" si="19"/>
        <v>828.6015</v>
      </c>
    </row>
    <row r="132">
      <c r="A132" s="30">
        <v>46119.0</v>
      </c>
      <c r="B132" s="3">
        <v>784.8</v>
      </c>
      <c r="C132" s="3">
        <v>780.08</v>
      </c>
      <c r="D132" s="115">
        <f t="shared" si="95"/>
        <v>776.635</v>
      </c>
      <c r="E132" s="185">
        <f t="shared" si="96"/>
        <v>772.8</v>
      </c>
      <c r="F132" s="148">
        <f t="shared" si="97"/>
        <v>775.165</v>
      </c>
      <c r="G132" s="148">
        <f t="shared" si="98"/>
        <v>772.252</v>
      </c>
      <c r="H132" s="171">
        <f t="shared" si="99"/>
        <v>775.9333333</v>
      </c>
      <c r="I132" s="148">
        <f t="shared" si="6"/>
        <v>782.3414286</v>
      </c>
      <c r="J132" s="163">
        <f t="shared" si="7"/>
        <v>782.98125</v>
      </c>
      <c r="K132" s="183">
        <f t="shared" si="8"/>
        <v>783.6233333</v>
      </c>
      <c r="L132" s="149">
        <f t="shared" si="9"/>
        <v>787.436</v>
      </c>
      <c r="M132" s="150">
        <f t="shared" si="10"/>
        <v>790.4709091</v>
      </c>
      <c r="N132" s="150">
        <f t="shared" si="11"/>
        <v>794.0733333</v>
      </c>
      <c r="O132" s="130">
        <f t="shared" si="12"/>
        <v>795.7676923</v>
      </c>
      <c r="P132" s="159">
        <f t="shared" si="13"/>
        <v>797.5678571</v>
      </c>
      <c r="Q132" s="97">
        <f t="shared" si="14"/>
        <v>798.642</v>
      </c>
      <c r="R132" s="144">
        <f t="shared" si="15"/>
        <v>801.163125</v>
      </c>
      <c r="S132" s="118">
        <f t="shared" si="16"/>
        <v>806.3676471</v>
      </c>
      <c r="T132" s="186">
        <f t="shared" si="17"/>
        <v>811.3333333</v>
      </c>
      <c r="U132" s="145">
        <f t="shared" si="18"/>
        <v>814.9189474</v>
      </c>
      <c r="V132" s="165">
        <f t="shared" si="19"/>
        <v>820.755</v>
      </c>
    </row>
    <row r="133">
      <c r="A133" s="30">
        <v>46120.0</v>
      </c>
      <c r="B133" s="3">
        <v>835.95</v>
      </c>
      <c r="C133" s="3">
        <v>831.87</v>
      </c>
      <c r="D133" s="32">
        <f>SUM(C132:C133)/2</f>
        <v>805.975</v>
      </c>
      <c r="E133" s="32">
        <f>SUM(C131:C133)/3</f>
        <v>795.0466667</v>
      </c>
      <c r="F133" s="32">
        <f>SUM(C130:C133)/4</f>
        <v>787.5675</v>
      </c>
      <c r="G133" s="32">
        <f>SUM(C129:C133)/5</f>
        <v>786.506</v>
      </c>
      <c r="H133" s="32">
        <f>SUM(C128:C133)/6</f>
        <v>782.1883333</v>
      </c>
      <c r="I133" s="32">
        <f t="shared" si="6"/>
        <v>783.9242857</v>
      </c>
      <c r="J133" s="37">
        <f t="shared" si="7"/>
        <v>788.5325</v>
      </c>
      <c r="K133" s="32">
        <f t="shared" si="8"/>
        <v>788.4133333</v>
      </c>
      <c r="L133" s="32">
        <f t="shared" si="9"/>
        <v>788.448</v>
      </c>
      <c r="M133" s="32">
        <f t="shared" si="10"/>
        <v>791.4754545</v>
      </c>
      <c r="N133" s="32">
        <f t="shared" si="11"/>
        <v>793.9208333</v>
      </c>
      <c r="O133" s="32">
        <f t="shared" si="12"/>
        <v>796.9807692</v>
      </c>
      <c r="P133" s="32">
        <f t="shared" si="13"/>
        <v>798.3464286</v>
      </c>
      <c r="Q133" s="32">
        <f t="shared" si="14"/>
        <v>799.8546667</v>
      </c>
      <c r="R133" s="4">
        <f t="shared" si="15"/>
        <v>800.71875</v>
      </c>
      <c r="S133" s="4">
        <f t="shared" si="16"/>
        <v>802.9694118</v>
      </c>
      <c r="T133" s="4">
        <f t="shared" si="17"/>
        <v>807.7844444</v>
      </c>
      <c r="U133" s="4">
        <f t="shared" si="18"/>
        <v>812.4142105</v>
      </c>
      <c r="V133" s="4">
        <f t="shared" si="19"/>
        <v>815.7665</v>
      </c>
    </row>
    <row r="134">
      <c r="A134" s="30">
        <v>46121.0</v>
      </c>
      <c r="B134" s="3">
        <v>814.55</v>
      </c>
      <c r="C134" s="3">
        <v>820.03</v>
      </c>
      <c r="D134" s="164">
        <f>SUM(C133:C134)/2</f>
        <v>825.95</v>
      </c>
      <c r="E134" s="184">
        <f>SUM(C132:C134)/3</f>
        <v>810.66</v>
      </c>
      <c r="F134" s="281">
        <f>SUM(C131:C134)/4</f>
        <v>801.2925</v>
      </c>
      <c r="G134" s="282">
        <f>SUM(C130:C134)/5</f>
        <v>794.06</v>
      </c>
      <c r="H134" s="129">
        <f>SUM(C129:C134)/6</f>
        <v>792.0933333</v>
      </c>
      <c r="I134" s="129">
        <f t="shared" si="6"/>
        <v>787.5942857</v>
      </c>
      <c r="J134" s="175">
        <f t="shared" si="7"/>
        <v>788.4375</v>
      </c>
      <c r="K134" s="183">
        <f t="shared" si="8"/>
        <v>792.0322222</v>
      </c>
      <c r="L134" s="129">
        <f t="shared" si="9"/>
        <v>791.575</v>
      </c>
      <c r="M134" s="157">
        <f t="shared" si="10"/>
        <v>791.3190909</v>
      </c>
      <c r="N134" s="175">
        <f t="shared" si="11"/>
        <v>793.855</v>
      </c>
      <c r="O134" s="282">
        <f t="shared" si="12"/>
        <v>795.9292308</v>
      </c>
      <c r="P134" s="150">
        <f t="shared" si="13"/>
        <v>798.6271429</v>
      </c>
      <c r="Q134" s="117">
        <f t="shared" si="14"/>
        <v>799.792</v>
      </c>
      <c r="R134" s="117">
        <f t="shared" si="15"/>
        <v>801.115625</v>
      </c>
      <c r="S134" s="143">
        <f t="shared" si="16"/>
        <v>801.8547059</v>
      </c>
      <c r="T134" s="159">
        <f t="shared" si="17"/>
        <v>803.9172222</v>
      </c>
      <c r="U134" s="97">
        <f t="shared" si="18"/>
        <v>808.4289474</v>
      </c>
      <c r="V134" s="144">
        <f t="shared" si="19"/>
        <v>812.795</v>
      </c>
    </row>
    <row r="135">
      <c r="A135" s="30">
        <v>46122.0</v>
      </c>
      <c r="B135" s="3">
        <v>830.9</v>
      </c>
      <c r="C135" s="3">
        <v>828.88</v>
      </c>
      <c r="D135" s="32">
        <f t="shared" ref="D135:D139" si="100">SUM(C134:C135)/2</f>
        <v>824.455</v>
      </c>
      <c r="E135" s="32">
        <f t="shared" ref="E135:E139" si="101">SUM(C133:C135)/3</f>
        <v>826.9266667</v>
      </c>
      <c r="F135" s="32">
        <f t="shared" ref="F135:F139" si="102">SUM(C132:C135)/4</f>
        <v>815.215</v>
      </c>
      <c r="G135" s="32">
        <f t="shared" ref="G135:G139" si="103">SUM(C131:C135)/5</f>
        <v>806.81</v>
      </c>
      <c r="H135" s="32">
        <f t="shared" ref="H135:H139" si="104">SUM(C130:C135)/6</f>
        <v>799.8633333</v>
      </c>
      <c r="I135" s="32">
        <f t="shared" si="6"/>
        <v>797.3485714</v>
      </c>
      <c r="J135" s="37">
        <f t="shared" si="7"/>
        <v>792.755</v>
      </c>
      <c r="K135" s="32">
        <f t="shared" si="8"/>
        <v>792.9311111</v>
      </c>
      <c r="L135" s="32">
        <f t="shared" si="9"/>
        <v>795.717</v>
      </c>
      <c r="M135" s="32">
        <f t="shared" si="10"/>
        <v>794.9663636</v>
      </c>
      <c r="N135" s="32">
        <f t="shared" si="11"/>
        <v>794.4491667</v>
      </c>
      <c r="O135" s="32">
        <f t="shared" si="12"/>
        <v>796.5492308</v>
      </c>
      <c r="P135" s="32">
        <f t="shared" si="13"/>
        <v>798.2828571</v>
      </c>
      <c r="Q135" s="32">
        <f t="shared" si="14"/>
        <v>800.644</v>
      </c>
      <c r="R135" s="4">
        <f t="shared" si="15"/>
        <v>801.61</v>
      </c>
      <c r="S135" s="4">
        <f t="shared" si="16"/>
        <v>802.7488235</v>
      </c>
      <c r="T135" s="4">
        <f t="shared" si="17"/>
        <v>803.3561111</v>
      </c>
      <c r="U135" s="4">
        <f t="shared" si="18"/>
        <v>805.2310526</v>
      </c>
      <c r="V135" s="4">
        <f t="shared" si="19"/>
        <v>809.4515</v>
      </c>
    </row>
    <row r="136">
      <c r="A136" s="30">
        <v>46125.0</v>
      </c>
      <c r="B136" s="3">
        <v>818.9</v>
      </c>
      <c r="C136" s="3">
        <v>814.18</v>
      </c>
      <c r="D136" s="32">
        <f t="shared" si="100"/>
        <v>821.53</v>
      </c>
      <c r="E136" s="32">
        <f t="shared" si="101"/>
        <v>821.03</v>
      </c>
      <c r="F136" s="32">
        <f t="shared" si="102"/>
        <v>823.74</v>
      </c>
      <c r="G136" s="32">
        <f t="shared" si="103"/>
        <v>815.008</v>
      </c>
      <c r="H136" s="32">
        <f t="shared" si="104"/>
        <v>808.0383333</v>
      </c>
      <c r="I136" s="32">
        <f t="shared" si="6"/>
        <v>801.9085714</v>
      </c>
      <c r="J136" s="37">
        <f t="shared" si="7"/>
        <v>799.4525</v>
      </c>
      <c r="K136" s="32">
        <f t="shared" si="8"/>
        <v>795.1355556</v>
      </c>
      <c r="L136" s="32">
        <f t="shared" si="9"/>
        <v>795.056</v>
      </c>
      <c r="M136" s="32">
        <f t="shared" si="10"/>
        <v>797.3954545</v>
      </c>
      <c r="N136" s="32">
        <f t="shared" si="11"/>
        <v>796.5675</v>
      </c>
      <c r="O136" s="32">
        <f t="shared" si="12"/>
        <v>795.9669231</v>
      </c>
      <c r="P136" s="32">
        <f t="shared" si="13"/>
        <v>797.8085714</v>
      </c>
      <c r="Q136" s="32">
        <f t="shared" si="14"/>
        <v>799.3426667</v>
      </c>
      <c r="R136" s="4">
        <f t="shared" si="15"/>
        <v>801.49</v>
      </c>
      <c r="S136" s="4">
        <f t="shared" si="16"/>
        <v>802.3494118</v>
      </c>
      <c r="T136" s="4">
        <f t="shared" si="17"/>
        <v>803.3838889</v>
      </c>
      <c r="U136" s="4">
        <f t="shared" si="18"/>
        <v>803.9257895</v>
      </c>
      <c r="V136" s="4">
        <f t="shared" si="19"/>
        <v>805.6785</v>
      </c>
    </row>
    <row r="137">
      <c r="A137" s="30">
        <v>46127.0</v>
      </c>
      <c r="B137" s="3">
        <v>840.1</v>
      </c>
      <c r="C137" s="3">
        <v>838.47</v>
      </c>
      <c r="D137" s="32">
        <f t="shared" si="100"/>
        <v>826.325</v>
      </c>
      <c r="E137" s="32">
        <f t="shared" si="101"/>
        <v>827.1766667</v>
      </c>
      <c r="F137" s="32">
        <f t="shared" si="102"/>
        <v>825.39</v>
      </c>
      <c r="G137" s="32">
        <f t="shared" si="103"/>
        <v>826.686</v>
      </c>
      <c r="H137" s="32">
        <f t="shared" si="104"/>
        <v>818.9183333</v>
      </c>
      <c r="I137" s="32">
        <f t="shared" si="6"/>
        <v>812.3857143</v>
      </c>
      <c r="J137" s="37">
        <f t="shared" si="7"/>
        <v>806.47875</v>
      </c>
      <c r="K137" s="32">
        <f t="shared" si="8"/>
        <v>803.7877778</v>
      </c>
      <c r="L137" s="32">
        <f t="shared" si="9"/>
        <v>799.469</v>
      </c>
      <c r="M137" s="32">
        <f t="shared" si="10"/>
        <v>799.0027273</v>
      </c>
      <c r="N137" s="32">
        <f t="shared" si="11"/>
        <v>800.8183333</v>
      </c>
      <c r="O137" s="32">
        <f t="shared" si="12"/>
        <v>799.7907692</v>
      </c>
      <c r="P137" s="32">
        <f t="shared" si="13"/>
        <v>799.0028571</v>
      </c>
      <c r="Q137" s="32">
        <f t="shared" si="14"/>
        <v>800.5193333</v>
      </c>
      <c r="R137" s="4">
        <f t="shared" si="15"/>
        <v>801.788125</v>
      </c>
      <c r="S137" s="4">
        <f t="shared" si="16"/>
        <v>803.6652941</v>
      </c>
      <c r="T137" s="4">
        <f t="shared" si="17"/>
        <v>804.3561111</v>
      </c>
      <c r="U137" s="4">
        <f t="shared" si="18"/>
        <v>805.2305263</v>
      </c>
      <c r="V137" s="4">
        <f t="shared" si="19"/>
        <v>805.653</v>
      </c>
    </row>
    <row r="138">
      <c r="A138" s="30">
        <v>46128.0</v>
      </c>
      <c r="B138" s="3">
        <v>847.9</v>
      </c>
      <c r="C138" s="3">
        <v>847.2</v>
      </c>
      <c r="D138" s="32">
        <f t="shared" si="100"/>
        <v>842.835</v>
      </c>
      <c r="E138" s="32">
        <f t="shared" si="101"/>
        <v>833.2833333</v>
      </c>
      <c r="F138" s="32">
        <f t="shared" si="102"/>
        <v>832.1825</v>
      </c>
      <c r="G138" s="32">
        <f t="shared" si="103"/>
        <v>829.752</v>
      </c>
      <c r="H138" s="32">
        <f t="shared" si="104"/>
        <v>830.105</v>
      </c>
      <c r="I138" s="32">
        <f t="shared" si="6"/>
        <v>822.9585714</v>
      </c>
      <c r="J138" s="37">
        <f t="shared" si="7"/>
        <v>816.7375</v>
      </c>
      <c r="K138" s="32">
        <f t="shared" si="8"/>
        <v>811.0033333</v>
      </c>
      <c r="L138" s="32">
        <f t="shared" si="9"/>
        <v>808.129</v>
      </c>
      <c r="M138" s="32">
        <f t="shared" si="10"/>
        <v>803.8081818</v>
      </c>
      <c r="N138" s="32">
        <f t="shared" si="11"/>
        <v>803.0191667</v>
      </c>
      <c r="O138" s="32">
        <f t="shared" si="12"/>
        <v>804.3861538</v>
      </c>
      <c r="P138" s="32">
        <f t="shared" si="13"/>
        <v>803.1771429</v>
      </c>
      <c r="Q138" s="32">
        <f t="shared" si="14"/>
        <v>802.216</v>
      </c>
      <c r="R138" s="4">
        <f t="shared" si="15"/>
        <v>803.436875</v>
      </c>
      <c r="S138" s="4">
        <f t="shared" si="16"/>
        <v>804.4594118</v>
      </c>
      <c r="T138" s="4">
        <f t="shared" si="17"/>
        <v>806.0838889</v>
      </c>
      <c r="U138" s="4">
        <f t="shared" si="18"/>
        <v>806.6110526</v>
      </c>
      <c r="V138" s="4">
        <f t="shared" si="19"/>
        <v>807.329</v>
      </c>
    </row>
    <row r="139">
      <c r="A139" s="30">
        <v>46129.0</v>
      </c>
      <c r="B139" s="3">
        <v>853.9</v>
      </c>
      <c r="C139" s="3">
        <v>849.3</v>
      </c>
      <c r="D139" s="32">
        <f t="shared" si="100"/>
        <v>848.25</v>
      </c>
      <c r="E139" s="32">
        <f t="shared" si="101"/>
        <v>844.99</v>
      </c>
      <c r="F139" s="32">
        <f t="shared" si="102"/>
        <v>837.2875</v>
      </c>
      <c r="G139" s="32">
        <f t="shared" si="103"/>
        <v>835.606</v>
      </c>
      <c r="H139" s="32">
        <f t="shared" si="104"/>
        <v>833.01</v>
      </c>
      <c r="I139" s="32">
        <f t="shared" si="6"/>
        <v>832.8471429</v>
      </c>
      <c r="J139" s="37">
        <f t="shared" si="7"/>
        <v>826.25125</v>
      </c>
      <c r="K139" s="32">
        <f t="shared" si="8"/>
        <v>820.3555556</v>
      </c>
      <c r="L139" s="32">
        <f t="shared" si="9"/>
        <v>814.833</v>
      </c>
      <c r="M139" s="32">
        <f t="shared" si="10"/>
        <v>811.8718182</v>
      </c>
      <c r="N139" s="32">
        <f t="shared" si="11"/>
        <v>807.5991667</v>
      </c>
      <c r="O139" s="32">
        <f t="shared" si="12"/>
        <v>806.5792308</v>
      </c>
      <c r="P139" s="32">
        <f t="shared" si="13"/>
        <v>807.5942857</v>
      </c>
      <c r="Q139" s="32">
        <f t="shared" si="14"/>
        <v>806.252</v>
      </c>
      <c r="R139" s="4">
        <f t="shared" si="15"/>
        <v>805.15875</v>
      </c>
      <c r="S139" s="4">
        <f t="shared" si="16"/>
        <v>806.1347059</v>
      </c>
      <c r="T139" s="4">
        <f t="shared" si="17"/>
        <v>806.9505556</v>
      </c>
      <c r="U139" s="4">
        <f t="shared" si="18"/>
        <v>808.3584211</v>
      </c>
      <c r="V139" s="4">
        <f t="shared" si="19"/>
        <v>808.7455</v>
      </c>
    </row>
    <row r="140">
      <c r="A140" s="30">
        <v>46132.0</v>
      </c>
      <c r="B140" s="3">
        <v>851.95</v>
      </c>
      <c r="C140" s="3">
        <v>850.56</v>
      </c>
      <c r="D140" s="104">
        <f>SUM(C139:C140)/2</f>
        <v>849.93</v>
      </c>
      <c r="E140" s="137">
        <f>SUM(C138:C140)/3</f>
        <v>849.02</v>
      </c>
      <c r="F140" s="102">
        <f>SUM(C137:C140)/4</f>
        <v>846.3825</v>
      </c>
      <c r="G140" s="243">
        <f>SUM(C136:C140)/5</f>
        <v>839.942</v>
      </c>
      <c r="H140" s="135">
        <f>SUM(C135:C140)/6</f>
        <v>838.0983333</v>
      </c>
      <c r="I140" s="154">
        <f t="shared" si="6"/>
        <v>835.5171429</v>
      </c>
      <c r="J140" s="100">
        <f t="shared" si="7"/>
        <v>835.06125</v>
      </c>
      <c r="K140" s="133">
        <f t="shared" si="8"/>
        <v>828.9522222</v>
      </c>
      <c r="L140" s="162">
        <f t="shared" si="9"/>
        <v>823.376</v>
      </c>
      <c r="M140" s="132">
        <f t="shared" si="10"/>
        <v>818.0809091</v>
      </c>
      <c r="N140" s="145">
        <f t="shared" si="11"/>
        <v>815.0958333</v>
      </c>
      <c r="O140" s="164">
        <f t="shared" si="12"/>
        <v>810.9038462</v>
      </c>
      <c r="P140" s="186">
        <f t="shared" si="13"/>
        <v>809.7207143</v>
      </c>
      <c r="Q140" s="152">
        <f t="shared" si="14"/>
        <v>810.4586667</v>
      </c>
      <c r="R140" s="176">
        <f t="shared" si="15"/>
        <v>809.02125</v>
      </c>
      <c r="S140" s="176">
        <f t="shared" si="16"/>
        <v>807.8294118</v>
      </c>
      <c r="T140" s="176">
        <f t="shared" si="17"/>
        <v>808.6027778</v>
      </c>
      <c r="U140" s="131">
        <f t="shared" si="18"/>
        <v>809.2457895</v>
      </c>
      <c r="V140" s="118">
        <f t="shared" si="19"/>
        <v>810.4685</v>
      </c>
    </row>
    <row r="141">
      <c r="A141" s="30">
        <v>46133.0</v>
      </c>
      <c r="B141" s="3">
        <v>856.4</v>
      </c>
      <c r="C141" s="3">
        <v>860.08</v>
      </c>
      <c r="D141" s="32">
        <f t="shared" ref="D141:D144" si="105">SUM(C140:C141)/2</f>
        <v>855.32</v>
      </c>
      <c r="E141" s="32">
        <f t="shared" ref="E141:E144" si="106">SUM(C139:C141)/3</f>
        <v>853.3133333</v>
      </c>
      <c r="F141" s="32">
        <f t="shared" ref="F141:F144" si="107">SUM(C138:C141)/4</f>
        <v>851.785</v>
      </c>
      <c r="G141" s="32">
        <f t="shared" ref="G141:G144" si="108">SUM(C137:C141)/5</f>
        <v>849.122</v>
      </c>
      <c r="H141" s="32">
        <f t="shared" ref="H141:H144" si="109">SUM(C136:C141)/6</f>
        <v>843.2983333</v>
      </c>
      <c r="I141" s="32">
        <f t="shared" si="6"/>
        <v>841.2385714</v>
      </c>
      <c r="J141" s="37">
        <f t="shared" si="7"/>
        <v>838.5875</v>
      </c>
      <c r="K141" s="32">
        <f t="shared" si="8"/>
        <v>837.8411111</v>
      </c>
      <c r="L141" s="32">
        <f t="shared" si="9"/>
        <v>832.065</v>
      </c>
      <c r="M141" s="32">
        <f t="shared" si="10"/>
        <v>826.7127273</v>
      </c>
      <c r="N141" s="32">
        <f t="shared" si="11"/>
        <v>821.5808333</v>
      </c>
      <c r="O141" s="32">
        <f t="shared" si="12"/>
        <v>818.5561538</v>
      </c>
      <c r="P141" s="32">
        <f t="shared" si="13"/>
        <v>814.4164286</v>
      </c>
      <c r="Q141" s="32">
        <f t="shared" si="14"/>
        <v>813.078</v>
      </c>
      <c r="R141" s="4">
        <f t="shared" si="15"/>
        <v>813.56</v>
      </c>
      <c r="S141" s="4">
        <f t="shared" si="16"/>
        <v>812.0247059</v>
      </c>
      <c r="T141" s="4">
        <f t="shared" si="17"/>
        <v>810.7322222</v>
      </c>
      <c r="U141" s="4">
        <f t="shared" si="18"/>
        <v>811.3121053</v>
      </c>
      <c r="V141" s="4">
        <f t="shared" si="19"/>
        <v>811.7875</v>
      </c>
    </row>
    <row r="142">
      <c r="A142" s="30">
        <v>46134.0</v>
      </c>
      <c r="B142" s="3">
        <v>870.1</v>
      </c>
      <c r="C142" s="3">
        <v>867.45</v>
      </c>
      <c r="D142" s="32">
        <f t="shared" si="105"/>
        <v>863.765</v>
      </c>
      <c r="E142" s="32">
        <f t="shared" si="106"/>
        <v>859.3633333</v>
      </c>
      <c r="F142" s="32">
        <f t="shared" si="107"/>
        <v>856.8475</v>
      </c>
      <c r="G142" s="32">
        <f t="shared" si="108"/>
        <v>854.918</v>
      </c>
      <c r="H142" s="32">
        <f t="shared" si="109"/>
        <v>852.1766667</v>
      </c>
      <c r="I142" s="32">
        <f t="shared" si="6"/>
        <v>846.7485714</v>
      </c>
      <c r="J142" s="37">
        <f t="shared" si="7"/>
        <v>844.515</v>
      </c>
      <c r="K142" s="32">
        <f t="shared" si="8"/>
        <v>841.7944444</v>
      </c>
      <c r="L142" s="32">
        <f t="shared" si="9"/>
        <v>840.802</v>
      </c>
      <c r="M142" s="32">
        <f t="shared" si="10"/>
        <v>835.2818182</v>
      </c>
      <c r="N142" s="32">
        <f t="shared" si="11"/>
        <v>830.1075</v>
      </c>
      <c r="O142" s="32">
        <f t="shared" si="12"/>
        <v>825.1092308</v>
      </c>
      <c r="P142" s="32">
        <f t="shared" si="13"/>
        <v>822.0485714</v>
      </c>
      <c r="Q142" s="32">
        <f t="shared" si="14"/>
        <v>817.952</v>
      </c>
      <c r="R142" s="4">
        <f t="shared" si="15"/>
        <v>816.47625</v>
      </c>
      <c r="S142" s="4">
        <f t="shared" si="16"/>
        <v>816.73</v>
      </c>
      <c r="T142" s="4">
        <f t="shared" si="17"/>
        <v>815.1038889</v>
      </c>
      <c r="U142" s="4">
        <f t="shared" si="18"/>
        <v>813.7173684</v>
      </c>
      <c r="V142" s="4">
        <f t="shared" si="19"/>
        <v>814.119</v>
      </c>
    </row>
    <row r="143">
      <c r="A143" s="30">
        <v>46135.0</v>
      </c>
      <c r="B143" s="3">
        <v>860.35</v>
      </c>
      <c r="C143" s="3">
        <v>861.39</v>
      </c>
      <c r="D143" s="32">
        <f t="shared" si="105"/>
        <v>864.42</v>
      </c>
      <c r="E143" s="32">
        <f t="shared" si="106"/>
        <v>862.9733333</v>
      </c>
      <c r="F143" s="32">
        <f t="shared" si="107"/>
        <v>859.87</v>
      </c>
      <c r="G143" s="32">
        <f t="shared" si="108"/>
        <v>857.756</v>
      </c>
      <c r="H143" s="32">
        <f t="shared" si="109"/>
        <v>855.9966667</v>
      </c>
      <c r="I143" s="32">
        <f t="shared" si="6"/>
        <v>853.4928571</v>
      </c>
      <c r="J143" s="37">
        <f t="shared" si="7"/>
        <v>848.57875</v>
      </c>
      <c r="K143" s="32">
        <f t="shared" si="8"/>
        <v>846.39</v>
      </c>
      <c r="L143" s="32">
        <f t="shared" si="9"/>
        <v>843.754</v>
      </c>
      <c r="M143" s="32">
        <f t="shared" si="10"/>
        <v>842.6736364</v>
      </c>
      <c r="N143" s="32">
        <f t="shared" si="11"/>
        <v>837.4575</v>
      </c>
      <c r="O143" s="32">
        <f t="shared" si="12"/>
        <v>832.5138462</v>
      </c>
      <c r="P143" s="32">
        <f t="shared" si="13"/>
        <v>827.7007143</v>
      </c>
      <c r="Q143" s="32">
        <f t="shared" si="14"/>
        <v>824.6713333</v>
      </c>
      <c r="R143" s="4">
        <f t="shared" si="15"/>
        <v>820.666875</v>
      </c>
      <c r="S143" s="4">
        <f t="shared" si="16"/>
        <v>819.1182353</v>
      </c>
      <c r="T143" s="4">
        <f t="shared" si="17"/>
        <v>819.2111111</v>
      </c>
      <c r="U143" s="4">
        <f t="shared" si="18"/>
        <v>817.54</v>
      </c>
      <c r="V143" s="4">
        <f t="shared" si="19"/>
        <v>816.101</v>
      </c>
    </row>
    <row r="144">
      <c r="A144" s="30">
        <v>46136.0</v>
      </c>
      <c r="B144" s="3">
        <v>847.95</v>
      </c>
      <c r="C144" s="3">
        <v>849.69</v>
      </c>
      <c r="D144" s="32">
        <f t="shared" si="105"/>
        <v>855.54</v>
      </c>
      <c r="E144" s="32">
        <f t="shared" si="106"/>
        <v>859.51</v>
      </c>
      <c r="F144" s="32">
        <f t="shared" si="107"/>
        <v>859.6525</v>
      </c>
      <c r="G144" s="32">
        <f t="shared" si="108"/>
        <v>857.834</v>
      </c>
      <c r="H144" s="32">
        <f t="shared" si="109"/>
        <v>856.4116667</v>
      </c>
      <c r="I144" s="32">
        <f t="shared" si="6"/>
        <v>855.0957143</v>
      </c>
      <c r="J144" s="37">
        <f t="shared" si="7"/>
        <v>853.0175</v>
      </c>
      <c r="K144" s="32">
        <f t="shared" si="8"/>
        <v>848.7022222</v>
      </c>
      <c r="L144" s="32">
        <f t="shared" si="9"/>
        <v>846.72</v>
      </c>
      <c r="M144" s="32">
        <f t="shared" si="10"/>
        <v>844.2936364</v>
      </c>
      <c r="N144" s="32">
        <f t="shared" si="11"/>
        <v>843.2583333</v>
      </c>
      <c r="O144" s="32">
        <f t="shared" si="12"/>
        <v>838.3984615</v>
      </c>
      <c r="P144" s="32">
        <f t="shared" si="13"/>
        <v>833.7407143</v>
      </c>
      <c r="Q144" s="32">
        <f t="shared" si="14"/>
        <v>829.1666667</v>
      </c>
      <c r="R144" s="4">
        <f t="shared" si="15"/>
        <v>826.235</v>
      </c>
      <c r="S144" s="4">
        <f t="shared" si="16"/>
        <v>822.3741176</v>
      </c>
      <c r="T144" s="4">
        <f t="shared" si="17"/>
        <v>820.8166667</v>
      </c>
      <c r="U144" s="4">
        <f t="shared" si="18"/>
        <v>820.8152632</v>
      </c>
      <c r="V144" s="4">
        <f t="shared" si="19"/>
        <v>819.1475</v>
      </c>
    </row>
    <row r="145">
      <c r="A145" s="30">
        <v>46137.0</v>
      </c>
      <c r="B145" s="3"/>
      <c r="C145" s="3"/>
    </row>
    <row r="146">
      <c r="A146" s="30">
        <v>46138.0</v>
      </c>
      <c r="B146" s="3"/>
      <c r="C146" s="3"/>
    </row>
    <row r="147">
      <c r="A147" s="30">
        <v>46139.0</v>
      </c>
      <c r="B147" s="3"/>
      <c r="C147" s="3"/>
    </row>
    <row r="148">
      <c r="A148" s="30">
        <v>46140.0</v>
      </c>
      <c r="B148" s="3"/>
      <c r="C148" s="3"/>
    </row>
    <row r="149">
      <c r="A149" s="30">
        <v>46141.0</v>
      </c>
      <c r="B149" s="3"/>
      <c r="C149" s="3"/>
    </row>
    <row r="150">
      <c r="A150" s="30">
        <v>46142.0</v>
      </c>
      <c r="B150" s="3"/>
      <c r="C150" s="3"/>
    </row>
    <row r="151">
      <c r="A151" s="30">
        <v>46143.0</v>
      </c>
      <c r="B151" s="3"/>
      <c r="C151" s="3"/>
    </row>
    <row r="152">
      <c r="A152" s="30">
        <v>46144.0</v>
      </c>
      <c r="B152" s="3"/>
      <c r="C152" s="3"/>
    </row>
  </sheetData>
  <conditionalFormatting sqref="B2:C152">
    <cfRule type="expression" dxfId="0" priority="1">
      <formula>C2&gt;=B2</formula>
    </cfRule>
  </conditionalFormatting>
  <conditionalFormatting sqref="B2:C152">
    <cfRule type="expression" dxfId="1" priority="2">
      <formula>B2&gt;=C2</formula>
    </cfRule>
  </conditionalFormatting>
  <conditionalFormatting sqref="D2:V100 D103:V111 D120:V122 D126:V127 D133:V133 D135:V139 D141:V144">
    <cfRule type="colorScale" priority="3">
      <colorScale>
        <cfvo type="min"/>
        <cfvo type="max"/>
        <color rgb="FFE06666"/>
        <color rgb="FF6AA84F"/>
      </colorScale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0.86"/>
    <col customWidth="1" min="3" max="3" width="10.0"/>
    <col customWidth="1" min="4" max="17" width="8.57"/>
    <col customWidth="1" min="18" max="22" width="8.71"/>
    <col customWidth="1" min="23" max="23" width="7.86"/>
    <col customWidth="1" min="24" max="24" width="4.43"/>
    <col customWidth="1" min="25" max="25" width="17.14"/>
  </cols>
  <sheetData>
    <row r="1">
      <c r="A1" s="51" t="s">
        <v>195</v>
      </c>
      <c r="B1" s="52" t="s">
        <v>246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45957.0</v>
      </c>
      <c r="B2" s="3">
        <v>1254.1</v>
      </c>
      <c r="C2" s="3">
        <v>1250.53</v>
      </c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</row>
    <row r="3">
      <c r="A3" s="30">
        <v>45958.0</v>
      </c>
      <c r="B3" s="3">
        <v>1246.3</v>
      </c>
      <c r="C3" s="3">
        <v>1245.51</v>
      </c>
      <c r="D3" s="32">
        <f t="shared" ref="D3:D7" si="1">SUM(C2:C3)/2</f>
        <v>1248.02</v>
      </c>
      <c r="E3" s="32"/>
      <c r="F3" s="32"/>
      <c r="G3" s="32"/>
      <c r="H3" s="32"/>
      <c r="I3" s="32"/>
      <c r="J3" s="37"/>
      <c r="K3" s="32"/>
      <c r="L3" s="32"/>
      <c r="M3" s="32"/>
      <c r="N3" s="32"/>
      <c r="O3" s="32"/>
      <c r="P3" s="32"/>
      <c r="Q3" s="32"/>
      <c r="R3" s="4"/>
      <c r="S3" s="4"/>
      <c r="T3" s="4"/>
      <c r="U3" s="4"/>
      <c r="V3" s="4"/>
    </row>
    <row r="4">
      <c r="A4" s="30">
        <v>45959.0</v>
      </c>
      <c r="B4" s="3">
        <v>1248.8</v>
      </c>
      <c r="C4" s="3">
        <v>1244.58</v>
      </c>
      <c r="D4" s="32">
        <f t="shared" si="1"/>
        <v>1245.045</v>
      </c>
      <c r="E4" s="32">
        <f t="shared" ref="E4:E7" si="2">SUM(C2:C4)/3</f>
        <v>1246.873333</v>
      </c>
      <c r="F4" s="32"/>
      <c r="G4" s="32"/>
      <c r="H4" s="32"/>
      <c r="I4" s="32"/>
      <c r="J4" s="37"/>
      <c r="K4" s="32"/>
      <c r="L4" s="32"/>
      <c r="M4" s="32"/>
      <c r="N4" s="32"/>
      <c r="O4" s="32"/>
      <c r="P4" s="32"/>
      <c r="Q4" s="32"/>
      <c r="R4" s="4"/>
      <c r="S4" s="4"/>
      <c r="T4" s="4"/>
      <c r="U4" s="4"/>
      <c r="V4" s="4"/>
    </row>
    <row r="5">
      <c r="A5" s="30">
        <v>45960.0</v>
      </c>
      <c r="B5" s="3">
        <v>1238.6</v>
      </c>
      <c r="C5" s="3">
        <v>1241.36</v>
      </c>
      <c r="D5" s="32">
        <f t="shared" si="1"/>
        <v>1242.97</v>
      </c>
      <c r="E5" s="32">
        <f t="shared" si="2"/>
        <v>1243.816667</v>
      </c>
      <c r="F5" s="32">
        <f t="shared" ref="F5:F7" si="3">SUM(C2:C5)/4</f>
        <v>1245.495</v>
      </c>
      <c r="G5" s="32"/>
      <c r="H5" s="32"/>
      <c r="I5" s="32"/>
      <c r="J5" s="37"/>
      <c r="K5" s="32"/>
      <c r="L5" s="32"/>
      <c r="M5" s="32"/>
      <c r="N5" s="32"/>
      <c r="O5" s="32"/>
      <c r="P5" s="32"/>
      <c r="Q5" s="32"/>
      <c r="R5" s="4"/>
      <c r="S5" s="4"/>
      <c r="T5" s="4"/>
      <c r="U5" s="4"/>
      <c r="V5" s="4"/>
    </row>
    <row r="6">
      <c r="A6" s="30">
        <v>45961.0</v>
      </c>
      <c r="B6" s="3">
        <v>1232.8</v>
      </c>
      <c r="C6" s="3">
        <v>1234.96</v>
      </c>
      <c r="D6" s="32">
        <f t="shared" si="1"/>
        <v>1238.16</v>
      </c>
      <c r="E6" s="32">
        <f t="shared" si="2"/>
        <v>1240.3</v>
      </c>
      <c r="F6" s="32">
        <f t="shared" si="3"/>
        <v>1241.6025</v>
      </c>
      <c r="G6" s="32">
        <f t="shared" ref="G6:G7" si="4">SUM(C2:C6)/5</f>
        <v>1243.388</v>
      </c>
      <c r="H6" s="32"/>
      <c r="I6" s="32"/>
      <c r="J6" s="37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</row>
    <row r="7">
      <c r="A7" s="30">
        <v>45964.0</v>
      </c>
      <c r="B7" s="3">
        <v>1233.7</v>
      </c>
      <c r="C7" s="3">
        <v>1233.12</v>
      </c>
      <c r="D7" s="32">
        <f t="shared" si="1"/>
        <v>1234.04</v>
      </c>
      <c r="E7" s="32">
        <f t="shared" si="2"/>
        <v>1236.48</v>
      </c>
      <c r="F7" s="32">
        <f t="shared" si="3"/>
        <v>1238.505</v>
      </c>
      <c r="G7" s="32">
        <f t="shared" si="4"/>
        <v>1239.906</v>
      </c>
      <c r="H7" s="32">
        <f>SUM(C2:C7)/6</f>
        <v>1241.676667</v>
      </c>
      <c r="I7" s="32"/>
      <c r="J7" s="37"/>
      <c r="K7" s="32"/>
      <c r="L7" s="32"/>
      <c r="M7" s="32"/>
      <c r="N7" s="32"/>
      <c r="O7" s="32"/>
      <c r="P7" s="32"/>
      <c r="Q7" s="32"/>
      <c r="R7" s="4"/>
      <c r="S7" s="4"/>
      <c r="T7" s="4"/>
      <c r="U7" s="4"/>
      <c r="V7" s="4"/>
    </row>
    <row r="8">
      <c r="A8" s="30">
        <v>45965.0</v>
      </c>
      <c r="B8" s="3">
        <v>1226.6</v>
      </c>
      <c r="C8" s="3">
        <v>1227.19</v>
      </c>
      <c r="D8" s="84">
        <f t="shared" ref="D8:D17" si="5">SUM(C7:C8)/2</f>
        <v>1230.155</v>
      </c>
      <c r="E8" s="307">
        <f t="shared" ref="E8:E17" si="6">SUM(C6:C8)/3</f>
        <v>1231.756667</v>
      </c>
      <c r="F8" s="95">
        <f t="shared" ref="F8:F17" si="7">SUM(C5:C8)/4</f>
        <v>1234.1575</v>
      </c>
      <c r="G8" s="217">
        <f t="shared" ref="G8:G17" si="8">SUM(C4:C8)/5</f>
        <v>1236.242</v>
      </c>
      <c r="H8" s="79">
        <f t="shared" ref="H8:H17" si="9">SUM(C3:C8)/6</f>
        <v>1237.786667</v>
      </c>
      <c r="I8" s="80">
        <f t="shared" ref="I8:I123" si="10">SUM(C2:C8)/7</f>
        <v>1239.607143</v>
      </c>
      <c r="J8" s="86"/>
      <c r="K8" s="82"/>
      <c r="L8" s="88"/>
      <c r="M8" s="73"/>
      <c r="N8" s="59"/>
      <c r="O8" s="61"/>
      <c r="P8" s="200"/>
      <c r="Q8" s="198"/>
      <c r="R8" s="208"/>
      <c r="S8" s="194"/>
      <c r="T8" s="218"/>
      <c r="U8" s="219"/>
      <c r="V8" s="220"/>
    </row>
    <row r="9">
      <c r="A9" s="30">
        <v>45967.0</v>
      </c>
      <c r="B9" s="3">
        <v>1228.5</v>
      </c>
      <c r="C9" s="3">
        <v>1230.7</v>
      </c>
      <c r="D9" s="58">
        <f t="shared" si="5"/>
        <v>1228.945</v>
      </c>
      <c r="E9" s="66">
        <f t="shared" si="6"/>
        <v>1230.336667</v>
      </c>
      <c r="F9" s="290">
        <f t="shared" si="7"/>
        <v>1231.4925</v>
      </c>
      <c r="G9" s="72">
        <f t="shared" si="8"/>
        <v>1233.466</v>
      </c>
      <c r="H9" s="86">
        <f t="shared" si="9"/>
        <v>1235.318333</v>
      </c>
      <c r="I9" s="85">
        <f t="shared" si="10"/>
        <v>1236.774286</v>
      </c>
      <c r="J9" s="56">
        <f t="shared" ref="J9:J123" si="11">SUM(C2:C9)/8</f>
        <v>1238.49375</v>
      </c>
      <c r="K9" s="205"/>
      <c r="L9" s="82"/>
      <c r="M9" s="57"/>
      <c r="N9" s="202"/>
      <c r="O9" s="58"/>
      <c r="P9" s="64"/>
      <c r="Q9" s="89"/>
      <c r="R9" s="59"/>
      <c r="S9" s="62"/>
      <c r="T9" s="61"/>
      <c r="U9" s="226"/>
      <c r="V9" s="269"/>
    </row>
    <row r="10">
      <c r="A10" s="30">
        <v>45968.0</v>
      </c>
      <c r="B10" s="3">
        <v>1222.8</v>
      </c>
      <c r="C10" s="3">
        <v>1224.4</v>
      </c>
      <c r="D10" s="208">
        <f t="shared" si="5"/>
        <v>1227.55</v>
      </c>
      <c r="E10" s="199">
        <f t="shared" si="6"/>
        <v>1227.43</v>
      </c>
      <c r="F10" s="62">
        <f t="shared" si="7"/>
        <v>1228.8525</v>
      </c>
      <c r="G10" s="73">
        <f t="shared" si="8"/>
        <v>1230.074</v>
      </c>
      <c r="H10" s="290">
        <f t="shared" si="9"/>
        <v>1231.955</v>
      </c>
      <c r="I10" s="82">
        <f t="shared" si="10"/>
        <v>1233.758571</v>
      </c>
      <c r="J10" s="72">
        <f t="shared" si="11"/>
        <v>1235.2275</v>
      </c>
      <c r="K10" s="82">
        <f t="shared" ref="K10:K123" si="12">SUM(C2:C10)/9</f>
        <v>1236.927778</v>
      </c>
      <c r="L10" s="72"/>
      <c r="M10" s="72"/>
      <c r="N10" s="72"/>
      <c r="O10" s="83"/>
      <c r="P10" s="66"/>
      <c r="Q10" s="73"/>
      <c r="R10" s="90"/>
      <c r="S10" s="91"/>
      <c r="T10" s="200"/>
      <c r="U10" s="198"/>
      <c r="V10" s="208"/>
    </row>
    <row r="11">
      <c r="A11" s="30">
        <v>45971.0</v>
      </c>
      <c r="B11" s="3">
        <v>1217.0</v>
      </c>
      <c r="C11" s="3">
        <v>1222.83</v>
      </c>
      <c r="D11" s="222">
        <f t="shared" si="5"/>
        <v>1223.615</v>
      </c>
      <c r="E11" s="223">
        <f t="shared" si="6"/>
        <v>1225.976667</v>
      </c>
      <c r="F11" s="208">
        <f t="shared" si="7"/>
        <v>1226.28</v>
      </c>
      <c r="G11" s="224">
        <f t="shared" si="8"/>
        <v>1227.648</v>
      </c>
      <c r="H11" s="62">
        <f t="shared" si="9"/>
        <v>1228.866667</v>
      </c>
      <c r="I11" s="73">
        <f t="shared" si="10"/>
        <v>1230.651429</v>
      </c>
      <c r="J11" s="64">
        <f t="shared" si="11"/>
        <v>1232.3925</v>
      </c>
      <c r="K11" s="202">
        <f t="shared" si="12"/>
        <v>1233.85</v>
      </c>
      <c r="L11" s="65">
        <f t="shared" ref="L11:L123" si="13">SUM(C2:C11)/10</f>
        <v>1235.518</v>
      </c>
      <c r="M11" s="88"/>
      <c r="N11" s="88"/>
      <c r="O11" s="88"/>
      <c r="P11" s="202"/>
      <c r="Q11" s="64"/>
      <c r="R11" s="63"/>
      <c r="S11" s="61"/>
      <c r="T11" s="199"/>
      <c r="U11" s="206"/>
      <c r="V11" s="207"/>
    </row>
    <row r="12">
      <c r="A12" s="30">
        <v>45972.0</v>
      </c>
      <c r="B12" s="3">
        <v>1222.5</v>
      </c>
      <c r="C12" s="3">
        <v>1219.39</v>
      </c>
      <c r="D12" s="84">
        <f t="shared" si="5"/>
        <v>1221.11</v>
      </c>
      <c r="E12" s="204">
        <f t="shared" si="6"/>
        <v>1222.206667</v>
      </c>
      <c r="F12" s="81">
        <f t="shared" si="7"/>
        <v>1224.33</v>
      </c>
      <c r="G12" s="72">
        <f t="shared" si="8"/>
        <v>1224.902</v>
      </c>
      <c r="H12" s="65">
        <f t="shared" si="9"/>
        <v>1226.271667</v>
      </c>
      <c r="I12" s="225">
        <f t="shared" si="10"/>
        <v>1227.512857</v>
      </c>
      <c r="J12" s="59">
        <f t="shared" si="11"/>
        <v>1229.24375</v>
      </c>
      <c r="K12" s="60">
        <f t="shared" si="12"/>
        <v>1230.947778</v>
      </c>
      <c r="L12" s="60">
        <f t="shared" si="13"/>
        <v>1232.404</v>
      </c>
      <c r="M12" s="61">
        <f t="shared" ref="M12:M123" si="14">SUM(C2:C12)/11</f>
        <v>1234.051818</v>
      </c>
      <c r="N12" s="61"/>
      <c r="O12" s="61"/>
      <c r="P12" s="61"/>
      <c r="Q12" s="61"/>
      <c r="R12" s="60"/>
      <c r="S12" s="61"/>
      <c r="T12" s="61"/>
      <c r="U12" s="91"/>
      <c r="V12" s="199"/>
    </row>
    <row r="13">
      <c r="A13" s="30">
        <v>45973.0</v>
      </c>
      <c r="B13" s="3">
        <v>1221.6</v>
      </c>
      <c r="C13" s="3">
        <v>1225.21</v>
      </c>
      <c r="D13" s="59">
        <f t="shared" si="5"/>
        <v>1222.3</v>
      </c>
      <c r="E13" s="206">
        <f t="shared" si="6"/>
        <v>1222.476667</v>
      </c>
      <c r="F13" s="220">
        <f t="shared" si="7"/>
        <v>1222.9575</v>
      </c>
      <c r="G13" s="240">
        <f t="shared" si="8"/>
        <v>1224.506</v>
      </c>
      <c r="H13" s="219">
        <f t="shared" si="9"/>
        <v>1224.953333</v>
      </c>
      <c r="I13" s="218">
        <f t="shared" si="10"/>
        <v>1226.12</v>
      </c>
      <c r="J13" s="241">
        <f t="shared" si="11"/>
        <v>1227.225</v>
      </c>
      <c r="K13" s="207">
        <f t="shared" si="12"/>
        <v>1228.795556</v>
      </c>
      <c r="L13" s="199">
        <f t="shared" si="13"/>
        <v>1230.374</v>
      </c>
      <c r="M13" s="308">
        <f t="shared" si="14"/>
        <v>1231.75</v>
      </c>
      <c r="N13" s="61">
        <f t="shared" ref="N13:N123" si="15">SUM(C2:C13)/12</f>
        <v>1233.315</v>
      </c>
      <c r="O13" s="62"/>
      <c r="P13" s="59"/>
      <c r="Q13" s="63"/>
      <c r="R13" s="89"/>
      <c r="S13" s="73"/>
      <c r="T13" s="58"/>
      <c r="U13" s="202"/>
      <c r="V13" s="66"/>
    </row>
    <row r="14">
      <c r="A14" s="30">
        <v>45974.0</v>
      </c>
      <c r="B14" s="3">
        <v>1225.2</v>
      </c>
      <c r="C14" s="3">
        <v>1226.17</v>
      </c>
      <c r="D14" s="59">
        <f t="shared" si="5"/>
        <v>1225.69</v>
      </c>
      <c r="E14" s="199">
        <f t="shared" si="6"/>
        <v>1223.59</v>
      </c>
      <c r="F14" s="208">
        <f t="shared" si="7"/>
        <v>1223.4</v>
      </c>
      <c r="G14" s="208">
        <f t="shared" si="8"/>
        <v>1223.6</v>
      </c>
      <c r="H14" s="208">
        <f t="shared" si="9"/>
        <v>1224.783333</v>
      </c>
      <c r="I14" s="198">
        <f t="shared" si="10"/>
        <v>1225.127143</v>
      </c>
      <c r="J14" s="200">
        <f t="shared" si="11"/>
        <v>1226.12625</v>
      </c>
      <c r="K14" s="61">
        <f t="shared" si="12"/>
        <v>1227.107778</v>
      </c>
      <c r="L14" s="63">
        <f t="shared" si="13"/>
        <v>1228.533</v>
      </c>
      <c r="M14" s="89">
        <f t="shared" si="14"/>
        <v>1229.991818</v>
      </c>
      <c r="N14" s="309">
        <f t="shared" si="15"/>
        <v>1231.285</v>
      </c>
      <c r="O14" s="73">
        <f t="shared" ref="O14:O123" si="16">SUM(C2:C14)/13</f>
        <v>1232.765385</v>
      </c>
      <c r="P14" s="58"/>
      <c r="Q14" s="58"/>
      <c r="R14" s="58"/>
      <c r="S14" s="64"/>
      <c r="T14" s="225"/>
      <c r="U14" s="59"/>
      <c r="V14" s="61"/>
    </row>
    <row r="15">
      <c r="A15" s="30">
        <v>45975.0</v>
      </c>
      <c r="B15" s="3">
        <v>1241.6</v>
      </c>
      <c r="C15" s="3">
        <v>1238.53</v>
      </c>
      <c r="D15" s="56">
        <f t="shared" si="5"/>
        <v>1232.35</v>
      </c>
      <c r="E15" s="58">
        <f t="shared" si="6"/>
        <v>1229.97</v>
      </c>
      <c r="F15" s="63">
        <f t="shared" si="7"/>
        <v>1227.325</v>
      </c>
      <c r="G15" s="199">
        <f t="shared" si="8"/>
        <v>1226.426</v>
      </c>
      <c r="H15" s="206">
        <f t="shared" si="9"/>
        <v>1226.088333</v>
      </c>
      <c r="I15" s="206">
        <f t="shared" si="10"/>
        <v>1226.747143</v>
      </c>
      <c r="J15" s="199">
        <f t="shared" si="11"/>
        <v>1226.8025</v>
      </c>
      <c r="K15" s="91">
        <f t="shared" si="12"/>
        <v>1227.504444</v>
      </c>
      <c r="L15" s="62">
        <f t="shared" si="13"/>
        <v>1228.25</v>
      </c>
      <c r="M15" s="225">
        <f t="shared" si="14"/>
        <v>1229.441818</v>
      </c>
      <c r="N15" s="73">
        <f t="shared" si="15"/>
        <v>1230.703333</v>
      </c>
      <c r="O15" s="310">
        <f t="shared" si="16"/>
        <v>1231.842308</v>
      </c>
      <c r="P15" s="64">
        <f t="shared" ref="P15:P123" si="17">SUM(C2:C15)/14</f>
        <v>1233.177143</v>
      </c>
      <c r="Q15" s="65"/>
      <c r="R15" s="65"/>
      <c r="S15" s="65"/>
      <c r="T15" s="58"/>
      <c r="U15" s="73"/>
      <c r="V15" s="63"/>
    </row>
    <row r="16">
      <c r="A16" s="30">
        <v>45978.0</v>
      </c>
      <c r="B16" s="3">
        <v>1249.6</v>
      </c>
      <c r="C16" s="193">
        <v>1252.57</v>
      </c>
      <c r="D16" s="163">
        <f t="shared" si="5"/>
        <v>1245.55</v>
      </c>
      <c r="E16" s="128">
        <f t="shared" si="6"/>
        <v>1239.09</v>
      </c>
      <c r="F16" s="163">
        <f t="shared" si="7"/>
        <v>1235.62</v>
      </c>
      <c r="G16" s="148">
        <f t="shared" si="8"/>
        <v>1232.374</v>
      </c>
      <c r="H16" s="270">
        <f t="shared" si="9"/>
        <v>1230.783333</v>
      </c>
      <c r="I16" s="163">
        <f t="shared" si="10"/>
        <v>1229.871429</v>
      </c>
      <c r="J16" s="175">
        <f t="shared" si="11"/>
        <v>1229.975</v>
      </c>
      <c r="K16" s="150">
        <f t="shared" si="12"/>
        <v>1229.665556</v>
      </c>
      <c r="L16" s="130">
        <f t="shared" si="13"/>
        <v>1230.011</v>
      </c>
      <c r="M16" s="271">
        <f t="shared" si="14"/>
        <v>1230.460909</v>
      </c>
      <c r="N16" s="264">
        <f t="shared" si="15"/>
        <v>1231.369167</v>
      </c>
      <c r="O16" s="160">
        <f t="shared" si="16"/>
        <v>1232.385385</v>
      </c>
      <c r="P16" s="118">
        <f t="shared" si="17"/>
        <v>1233.322857</v>
      </c>
      <c r="Q16" s="152">
        <f t="shared" ref="Q16:Q123" si="18">SUM(C2:C16)/15</f>
        <v>1234.47</v>
      </c>
      <c r="R16" s="145"/>
      <c r="S16" s="165"/>
      <c r="T16" s="132"/>
      <c r="U16" s="162"/>
      <c r="V16" s="166"/>
    </row>
    <row r="17">
      <c r="A17" s="30">
        <v>45979.0</v>
      </c>
      <c r="B17" s="3">
        <v>1265.4</v>
      </c>
      <c r="C17" s="3">
        <v>1262.85</v>
      </c>
      <c r="D17" s="55">
        <f t="shared" si="5"/>
        <v>1257.71</v>
      </c>
      <c r="E17" s="311">
        <f t="shared" si="6"/>
        <v>1251.316667</v>
      </c>
      <c r="F17" s="56">
        <f t="shared" si="7"/>
        <v>1245.03</v>
      </c>
      <c r="G17" s="57">
        <f t="shared" si="8"/>
        <v>1241.066</v>
      </c>
      <c r="H17" s="58">
        <f t="shared" si="9"/>
        <v>1237.453333</v>
      </c>
      <c r="I17" s="59">
        <f t="shared" si="10"/>
        <v>1235.364286</v>
      </c>
      <c r="J17" s="60">
        <f t="shared" si="11"/>
        <v>1233.99375</v>
      </c>
      <c r="K17" s="61">
        <f t="shared" si="12"/>
        <v>1233.627778</v>
      </c>
      <c r="L17" s="62">
        <f t="shared" si="13"/>
        <v>1232.984</v>
      </c>
      <c r="M17" s="59">
        <f t="shared" si="14"/>
        <v>1232.996364</v>
      </c>
      <c r="N17" s="63">
        <f t="shared" si="15"/>
        <v>1233.16</v>
      </c>
      <c r="O17" s="64">
        <f t="shared" si="16"/>
        <v>1233.790769</v>
      </c>
      <c r="P17" s="64">
        <f t="shared" si="17"/>
        <v>1234.561429</v>
      </c>
      <c r="Q17" s="65">
        <f t="shared" si="18"/>
        <v>1235.291333</v>
      </c>
      <c r="R17" s="58">
        <f t="shared" ref="R17:R123" si="19">SUM(C2:C17)/16</f>
        <v>1236.24375</v>
      </c>
      <c r="S17" s="66"/>
      <c r="T17" s="66"/>
      <c r="U17" s="66"/>
      <c r="V17" s="65"/>
    </row>
    <row r="18">
      <c r="A18" s="30">
        <v>45980.0</v>
      </c>
      <c r="B18" s="3">
        <v>1270.4</v>
      </c>
      <c r="C18" s="3">
        <v>1267.09</v>
      </c>
      <c r="D18" s="32">
        <f t="shared" ref="D18:D19" si="20">SUM(C17:C18)/2</f>
        <v>1264.97</v>
      </c>
      <c r="E18" s="32">
        <f t="shared" ref="E18:E19" si="21">SUM(C16:C18)/3</f>
        <v>1260.836667</v>
      </c>
      <c r="F18" s="32">
        <f t="shared" ref="F18:F19" si="22">SUM(C15:C18)/4</f>
        <v>1255.26</v>
      </c>
      <c r="G18" s="32">
        <f t="shared" ref="G18:G19" si="23">SUM(C14:C18)/5</f>
        <v>1249.442</v>
      </c>
      <c r="H18" s="32">
        <f t="shared" ref="H18:H19" si="24">SUM(C13:C18)/6</f>
        <v>1245.403333</v>
      </c>
      <c r="I18" s="32">
        <f t="shared" si="10"/>
        <v>1241.687143</v>
      </c>
      <c r="J18" s="37">
        <f t="shared" si="11"/>
        <v>1239.33</v>
      </c>
      <c r="K18" s="32">
        <f t="shared" si="12"/>
        <v>1237.671111</v>
      </c>
      <c r="L18" s="32">
        <f t="shared" si="13"/>
        <v>1236.974</v>
      </c>
      <c r="M18" s="32">
        <f t="shared" si="14"/>
        <v>1236.084545</v>
      </c>
      <c r="N18" s="32">
        <f t="shared" si="15"/>
        <v>1235.8375</v>
      </c>
      <c r="O18" s="32">
        <f t="shared" si="16"/>
        <v>1235.77</v>
      </c>
      <c r="P18" s="32">
        <f t="shared" si="17"/>
        <v>1236.169286</v>
      </c>
      <c r="Q18" s="32">
        <f t="shared" si="18"/>
        <v>1236.73</v>
      </c>
      <c r="R18" s="4">
        <f t="shared" si="19"/>
        <v>1237.27875</v>
      </c>
      <c r="S18" s="4">
        <f t="shared" ref="S18:S123" si="25">SUM(C2:C18)/17</f>
        <v>1238.058235</v>
      </c>
      <c r="T18" s="4"/>
      <c r="U18" s="4"/>
      <c r="V18" s="4"/>
    </row>
    <row r="19">
      <c r="A19" s="30">
        <v>45981.0</v>
      </c>
      <c r="B19" s="3">
        <v>1285.2</v>
      </c>
      <c r="C19" s="3">
        <v>1281.17</v>
      </c>
      <c r="D19" s="32">
        <f t="shared" si="20"/>
        <v>1274.13</v>
      </c>
      <c r="E19" s="32">
        <f t="shared" si="21"/>
        <v>1270.37</v>
      </c>
      <c r="F19" s="32">
        <f t="shared" si="22"/>
        <v>1265.92</v>
      </c>
      <c r="G19" s="32">
        <f t="shared" si="23"/>
        <v>1260.442</v>
      </c>
      <c r="H19" s="32">
        <f t="shared" si="24"/>
        <v>1254.73</v>
      </c>
      <c r="I19" s="32">
        <f t="shared" si="10"/>
        <v>1250.512857</v>
      </c>
      <c r="J19" s="37">
        <f t="shared" si="11"/>
        <v>1246.6225</v>
      </c>
      <c r="K19" s="32">
        <f t="shared" si="12"/>
        <v>1243.978889</v>
      </c>
      <c r="L19" s="32">
        <f t="shared" si="13"/>
        <v>1242.021</v>
      </c>
      <c r="M19" s="32">
        <f t="shared" si="14"/>
        <v>1240.991818</v>
      </c>
      <c r="N19" s="32">
        <f t="shared" si="15"/>
        <v>1239.841667</v>
      </c>
      <c r="O19" s="32">
        <f t="shared" si="16"/>
        <v>1239.324615</v>
      </c>
      <c r="P19" s="32">
        <f t="shared" si="17"/>
        <v>1239.012857</v>
      </c>
      <c r="Q19" s="32">
        <f t="shared" si="18"/>
        <v>1239.169333</v>
      </c>
      <c r="R19" s="4">
        <f t="shared" si="19"/>
        <v>1239.5075</v>
      </c>
      <c r="S19" s="4">
        <f t="shared" si="25"/>
        <v>1239.860588</v>
      </c>
      <c r="T19" s="4">
        <f t="shared" ref="T19:T123" si="26">SUM(C2:C19)/18</f>
        <v>1240.453333</v>
      </c>
      <c r="U19" s="4"/>
      <c r="V19" s="4"/>
    </row>
    <row r="20">
      <c r="A20" s="30">
        <v>45982.0</v>
      </c>
      <c r="B20" s="3">
        <v>1275.8</v>
      </c>
      <c r="C20" s="3">
        <v>1279.13</v>
      </c>
      <c r="D20" s="67">
        <f>SUM(C19:C20)/2</f>
        <v>1280.15</v>
      </c>
      <c r="E20" s="68">
        <f>SUM(C18:C20)/3</f>
        <v>1275.796667</v>
      </c>
      <c r="F20" s="68">
        <f>SUM(C17:C20)/4</f>
        <v>1272.56</v>
      </c>
      <c r="G20" s="69">
        <f>SUM(C16:C20)/5</f>
        <v>1268.562</v>
      </c>
      <c r="H20" s="70">
        <f>SUM(C15:C20)/6</f>
        <v>1263.556667</v>
      </c>
      <c r="I20" s="71">
        <f t="shared" si="10"/>
        <v>1258.215714</v>
      </c>
      <c r="J20" s="55">
        <f t="shared" si="11"/>
        <v>1254.09</v>
      </c>
      <c r="K20" s="72">
        <f t="shared" si="12"/>
        <v>1250.234444</v>
      </c>
      <c r="L20" s="66">
        <f t="shared" si="13"/>
        <v>1247.494</v>
      </c>
      <c r="M20" s="64">
        <f t="shared" si="14"/>
        <v>1245.394545</v>
      </c>
      <c r="N20" s="73">
        <f t="shared" si="15"/>
        <v>1244.17</v>
      </c>
      <c r="O20" s="73">
        <f t="shared" si="16"/>
        <v>1242.863846</v>
      </c>
      <c r="P20" s="64">
        <f t="shared" si="17"/>
        <v>1242.167857</v>
      </c>
      <c r="Q20" s="65">
        <f t="shared" si="18"/>
        <v>1241.687333</v>
      </c>
      <c r="R20" s="57">
        <f t="shared" si="19"/>
        <v>1241.666875</v>
      </c>
      <c r="S20" s="57">
        <f t="shared" si="25"/>
        <v>1241.838235</v>
      </c>
      <c r="T20" s="57">
        <f t="shared" si="26"/>
        <v>1242.042222</v>
      </c>
      <c r="U20" s="57">
        <f t="shared" ref="U20:U123" si="27">SUM(C2:C20)/19</f>
        <v>1242.488947</v>
      </c>
      <c r="V20" s="57"/>
    </row>
    <row r="21">
      <c r="A21" s="30">
        <v>45985.0</v>
      </c>
      <c r="B21" s="3">
        <v>1269.0</v>
      </c>
      <c r="C21" s="3">
        <v>1275.95</v>
      </c>
      <c r="D21" s="32">
        <f>SUM(C20:C21)/2</f>
        <v>1277.54</v>
      </c>
      <c r="E21" s="32">
        <f>SUM(C19:C21)/3</f>
        <v>1278.75</v>
      </c>
      <c r="F21" s="32">
        <f>SUM(C18:C21)/4</f>
        <v>1275.835</v>
      </c>
      <c r="G21" s="32">
        <f>SUM(C17:C21)/5</f>
        <v>1273.238</v>
      </c>
      <c r="H21" s="32">
        <f>SUM(C16:C21)/6</f>
        <v>1269.793333</v>
      </c>
      <c r="I21" s="32">
        <f t="shared" si="10"/>
        <v>1265.327143</v>
      </c>
      <c r="J21" s="37">
        <f t="shared" si="11"/>
        <v>1260.4325</v>
      </c>
      <c r="K21" s="32">
        <f t="shared" si="12"/>
        <v>1256.518889</v>
      </c>
      <c r="L21" s="227">
        <f t="shared" si="13"/>
        <v>1252.806</v>
      </c>
      <c r="M21" s="32">
        <f t="shared" si="14"/>
        <v>1250.080909</v>
      </c>
      <c r="N21" s="32">
        <f t="shared" si="15"/>
        <v>1247.940833</v>
      </c>
      <c r="O21" s="32">
        <f t="shared" si="16"/>
        <v>1246.614615</v>
      </c>
      <c r="P21" s="32">
        <f t="shared" si="17"/>
        <v>1245.227143</v>
      </c>
      <c r="Q21" s="32">
        <f t="shared" si="18"/>
        <v>1244.42</v>
      </c>
      <c r="R21" s="4">
        <f t="shared" si="19"/>
        <v>1243.82875</v>
      </c>
      <c r="S21" s="4">
        <f t="shared" si="25"/>
        <v>1243.683529</v>
      </c>
      <c r="T21" s="4">
        <f t="shared" si="26"/>
        <v>1243.733333</v>
      </c>
      <c r="U21" s="4">
        <f t="shared" si="27"/>
        <v>1243.826842</v>
      </c>
      <c r="V21" s="4">
        <f t="shared" ref="V21:V123" si="28">SUM(C2:C21)/20</f>
        <v>1244.162</v>
      </c>
    </row>
    <row r="22">
      <c r="A22" s="30">
        <v>45986.0</v>
      </c>
      <c r="B22" s="3">
        <v>1266.3</v>
      </c>
      <c r="C22" s="3">
        <v>1269.94</v>
      </c>
      <c r="D22" s="203">
        <f>SUM(C21:C22)/2</f>
        <v>1272.945</v>
      </c>
      <c r="E22" s="95">
        <f>SUM(C20:C22)/3</f>
        <v>1275.006667</v>
      </c>
      <c r="F22" s="203">
        <f>SUM(C19:C22)/4</f>
        <v>1276.5475</v>
      </c>
      <c r="G22" s="201">
        <f>SUM(C18:C22)/5</f>
        <v>1274.656</v>
      </c>
      <c r="H22" s="201">
        <f>SUM(C17:C22)/6</f>
        <v>1272.688333</v>
      </c>
      <c r="I22" s="79">
        <f t="shared" si="10"/>
        <v>1269.814286</v>
      </c>
      <c r="J22" s="69">
        <f t="shared" si="11"/>
        <v>1265.90375</v>
      </c>
      <c r="K22" s="69">
        <f t="shared" si="12"/>
        <v>1261.488889</v>
      </c>
      <c r="L22" s="80">
        <f t="shared" si="13"/>
        <v>1257.861</v>
      </c>
      <c r="M22" s="86">
        <f t="shared" si="14"/>
        <v>1254.363636</v>
      </c>
      <c r="N22" s="290">
        <f t="shared" si="15"/>
        <v>1251.735833</v>
      </c>
      <c r="O22" s="88">
        <f t="shared" si="16"/>
        <v>1249.633077</v>
      </c>
      <c r="P22" s="202">
        <f t="shared" si="17"/>
        <v>1248.280714</v>
      </c>
      <c r="Q22" s="202">
        <f t="shared" si="18"/>
        <v>1246.874667</v>
      </c>
      <c r="R22" s="202">
        <f t="shared" si="19"/>
        <v>1246.015</v>
      </c>
      <c r="S22" s="88">
        <f t="shared" si="25"/>
        <v>1245.364706</v>
      </c>
      <c r="T22" s="83">
        <f t="shared" si="26"/>
        <v>1245.142222</v>
      </c>
      <c r="U22" s="57">
        <f t="shared" si="27"/>
        <v>1245.112632</v>
      </c>
      <c r="V22" s="82">
        <f t="shared" si="28"/>
        <v>1245.1325</v>
      </c>
    </row>
    <row r="23">
      <c r="A23" s="30">
        <v>45987.0</v>
      </c>
      <c r="B23" s="3">
        <v>1290.2</v>
      </c>
      <c r="C23" s="3">
        <v>1287.69</v>
      </c>
      <c r="D23" s="32">
        <f>SUM(C22:C23)/2</f>
        <v>1278.815</v>
      </c>
      <c r="E23" s="32">
        <f>SUM(C21:C23)/3</f>
        <v>1277.86</v>
      </c>
      <c r="F23" s="32">
        <f>SUM(C20:C23)/4</f>
        <v>1278.1775</v>
      </c>
      <c r="G23" s="32">
        <f>SUM(C19:C23)/5</f>
        <v>1278.776</v>
      </c>
      <c r="H23" s="32">
        <f>SUM(C18:C23)/6</f>
        <v>1276.828333</v>
      </c>
      <c r="I23" s="32">
        <f t="shared" si="10"/>
        <v>1274.831429</v>
      </c>
      <c r="J23" s="37">
        <f t="shared" si="11"/>
        <v>1272.04875</v>
      </c>
      <c r="K23" s="32">
        <f t="shared" si="12"/>
        <v>1268.324444</v>
      </c>
      <c r="L23" s="32">
        <f t="shared" si="13"/>
        <v>1264.109</v>
      </c>
      <c r="M23" s="32">
        <f t="shared" si="14"/>
        <v>1260.572727</v>
      </c>
      <c r="N23" s="32">
        <f t="shared" si="15"/>
        <v>1257.140833</v>
      </c>
      <c r="O23" s="32">
        <f t="shared" si="16"/>
        <v>1254.501538</v>
      </c>
      <c r="P23" s="227">
        <f t="shared" si="17"/>
        <v>1252.351429</v>
      </c>
      <c r="Q23" s="32">
        <f t="shared" si="18"/>
        <v>1250.908</v>
      </c>
      <c r="R23" s="4">
        <f t="shared" si="19"/>
        <v>1249.425625</v>
      </c>
      <c r="S23" s="4">
        <f t="shared" si="25"/>
        <v>1248.466471</v>
      </c>
      <c r="T23" s="4">
        <f t="shared" si="26"/>
        <v>1247.716111</v>
      </c>
      <c r="U23" s="4">
        <f t="shared" si="27"/>
        <v>1247.381579</v>
      </c>
      <c r="V23" s="4">
        <f t="shared" si="28"/>
        <v>1247.2415</v>
      </c>
    </row>
    <row r="24">
      <c r="A24" s="30">
        <v>45988.0</v>
      </c>
      <c r="B24" s="3">
        <v>1287.3</v>
      </c>
      <c r="C24" s="3">
        <v>1290.15</v>
      </c>
      <c r="D24" s="74">
        <f t="shared" ref="D24:D25" si="29">SUM(C23:C24)/2</f>
        <v>1288.92</v>
      </c>
      <c r="E24" s="75">
        <f t="shared" ref="E24:E25" si="30">SUM(C22:C24)/3</f>
        <v>1282.593333</v>
      </c>
      <c r="F24" s="75">
        <f t="shared" ref="F24:F25" si="31">SUM(C21:C24)/4</f>
        <v>1280.9325</v>
      </c>
      <c r="G24" s="76">
        <f t="shared" ref="G24:G25" si="32">SUM(C20:C24)/5</f>
        <v>1280.572</v>
      </c>
      <c r="H24" s="75">
        <f t="shared" ref="H24:H25" si="33">SUM(C19:C24)/6</f>
        <v>1280.671667</v>
      </c>
      <c r="I24" s="77">
        <f t="shared" si="10"/>
        <v>1278.731429</v>
      </c>
      <c r="J24" s="78">
        <f t="shared" si="11"/>
        <v>1276.74625</v>
      </c>
      <c r="K24" s="68">
        <f t="shared" si="12"/>
        <v>1274.06</v>
      </c>
      <c r="L24" s="68">
        <f t="shared" si="13"/>
        <v>1270.507</v>
      </c>
      <c r="M24" s="79">
        <f t="shared" si="14"/>
        <v>1266.476364</v>
      </c>
      <c r="N24" s="71">
        <f t="shared" si="15"/>
        <v>1263.0375</v>
      </c>
      <c r="O24" s="80">
        <f t="shared" si="16"/>
        <v>1259.68</v>
      </c>
      <c r="P24" s="81">
        <f t="shared" si="17"/>
        <v>1257.047857</v>
      </c>
      <c r="Q24" s="82">
        <f t="shared" si="18"/>
        <v>1254.871333</v>
      </c>
      <c r="R24" s="312">
        <f t="shared" si="19"/>
        <v>1253.360625</v>
      </c>
      <c r="S24" s="313">
        <f t="shared" si="25"/>
        <v>1251.821176</v>
      </c>
      <c r="T24" s="57">
        <f t="shared" si="26"/>
        <v>1250.782222</v>
      </c>
      <c r="U24" s="82">
        <f t="shared" si="27"/>
        <v>1249.949474</v>
      </c>
      <c r="V24" s="72">
        <f t="shared" si="28"/>
        <v>1249.52</v>
      </c>
    </row>
    <row r="25">
      <c r="A25" s="30">
        <v>45989.0</v>
      </c>
      <c r="B25" s="3">
        <v>1279.7</v>
      </c>
      <c r="C25" s="3">
        <v>1279.69</v>
      </c>
      <c r="D25" s="84">
        <f t="shared" si="29"/>
        <v>1284.92</v>
      </c>
      <c r="E25" s="69">
        <f t="shared" si="30"/>
        <v>1285.843333</v>
      </c>
      <c r="F25" s="85">
        <f t="shared" si="31"/>
        <v>1281.8675</v>
      </c>
      <c r="G25" s="80">
        <f t="shared" si="32"/>
        <v>1280.684</v>
      </c>
      <c r="H25" s="80">
        <f t="shared" si="33"/>
        <v>1280.425</v>
      </c>
      <c r="I25" s="86">
        <f t="shared" si="10"/>
        <v>1280.531429</v>
      </c>
      <c r="J25" s="87">
        <f t="shared" si="11"/>
        <v>1278.85125</v>
      </c>
      <c r="K25" s="72">
        <f t="shared" si="12"/>
        <v>1277.073333</v>
      </c>
      <c r="L25" s="57">
        <f t="shared" si="13"/>
        <v>1274.623</v>
      </c>
      <c r="M25" s="57">
        <f t="shared" si="14"/>
        <v>1271.341818</v>
      </c>
      <c r="N25" s="88">
        <f t="shared" si="15"/>
        <v>1267.5775</v>
      </c>
      <c r="O25" s="64">
        <f t="shared" si="16"/>
        <v>1264.318462</v>
      </c>
      <c r="P25" s="89">
        <f t="shared" si="17"/>
        <v>1261.109286</v>
      </c>
      <c r="Q25" s="90">
        <f t="shared" si="18"/>
        <v>1258.557333</v>
      </c>
      <c r="R25" s="61">
        <f t="shared" si="19"/>
        <v>1256.4225</v>
      </c>
      <c r="S25" s="91">
        <f t="shared" si="25"/>
        <v>1254.909412</v>
      </c>
      <c r="T25" s="314">
        <f t="shared" si="26"/>
        <v>1253.369444</v>
      </c>
      <c r="U25" s="314">
        <f t="shared" si="27"/>
        <v>1252.303684</v>
      </c>
      <c r="V25" s="314">
        <f t="shared" si="28"/>
        <v>1251.4365</v>
      </c>
    </row>
    <row r="26">
      <c r="A26" s="30">
        <v>45992.0</v>
      </c>
      <c r="B26" s="3">
        <v>1275.7</v>
      </c>
      <c r="C26" s="3">
        <v>1276.22</v>
      </c>
      <c r="D26" s="32">
        <f t="shared" ref="D26:D28" si="34">SUM(C25:C26)/2</f>
        <v>1277.955</v>
      </c>
      <c r="E26" s="32">
        <f t="shared" ref="E26:E28" si="35">SUM(C24:C26)/3</f>
        <v>1282.02</v>
      </c>
      <c r="F26" s="32">
        <f t="shared" ref="F26:F28" si="36">SUM(C23:C26)/4</f>
        <v>1283.4375</v>
      </c>
      <c r="G26" s="32">
        <f t="shared" ref="G26:G28" si="37">SUM(C22:C26)/5</f>
        <v>1280.738</v>
      </c>
      <c r="H26" s="32">
        <f t="shared" ref="H26:H28" si="38">SUM(C21:C26)/6</f>
        <v>1279.94</v>
      </c>
      <c r="I26" s="32">
        <f t="shared" si="10"/>
        <v>1279.824286</v>
      </c>
      <c r="J26" s="37">
        <f t="shared" si="11"/>
        <v>1279.9925</v>
      </c>
      <c r="K26" s="32">
        <f t="shared" si="12"/>
        <v>1278.558889</v>
      </c>
      <c r="L26" s="32">
        <f t="shared" si="13"/>
        <v>1276.988</v>
      </c>
      <c r="M26" s="32">
        <f t="shared" si="14"/>
        <v>1274.768182</v>
      </c>
      <c r="N26" s="32">
        <f t="shared" si="15"/>
        <v>1271.748333</v>
      </c>
      <c r="O26" s="32">
        <f t="shared" si="16"/>
        <v>1268.242308</v>
      </c>
      <c r="P26" s="32">
        <f t="shared" si="17"/>
        <v>1265.168571</v>
      </c>
      <c r="Q26" s="32">
        <f t="shared" si="18"/>
        <v>1262.116667</v>
      </c>
      <c r="R26" s="4">
        <f t="shared" si="19"/>
        <v>1259.66125</v>
      </c>
      <c r="S26" s="4">
        <f t="shared" si="25"/>
        <v>1257.587059</v>
      </c>
      <c r="T26" s="4">
        <f t="shared" si="26"/>
        <v>1256.093333</v>
      </c>
      <c r="U26" s="4">
        <f t="shared" si="27"/>
        <v>1254.572105</v>
      </c>
      <c r="V26" s="236">
        <f t="shared" si="28"/>
        <v>1253.4995</v>
      </c>
    </row>
    <row r="27">
      <c r="A27" s="30">
        <v>45993.0</v>
      </c>
      <c r="B27" s="3">
        <v>1258.0</v>
      </c>
      <c r="C27" s="3">
        <v>1263.45</v>
      </c>
      <c r="D27" s="32">
        <f t="shared" si="34"/>
        <v>1269.835</v>
      </c>
      <c r="E27" s="32">
        <f t="shared" si="35"/>
        <v>1273.12</v>
      </c>
      <c r="F27" s="32">
        <f t="shared" si="36"/>
        <v>1277.3775</v>
      </c>
      <c r="G27" s="32">
        <f t="shared" si="37"/>
        <v>1279.44</v>
      </c>
      <c r="H27" s="32">
        <f t="shared" si="38"/>
        <v>1277.856667</v>
      </c>
      <c r="I27" s="32">
        <f t="shared" si="10"/>
        <v>1277.584286</v>
      </c>
      <c r="J27" s="37">
        <f t="shared" si="11"/>
        <v>1277.7775</v>
      </c>
      <c r="K27" s="32">
        <f t="shared" si="12"/>
        <v>1278.154444</v>
      </c>
      <c r="L27" s="32">
        <f t="shared" si="13"/>
        <v>1277.048</v>
      </c>
      <c r="M27" s="32">
        <f t="shared" si="14"/>
        <v>1275.757273</v>
      </c>
      <c r="N27" s="32">
        <f t="shared" si="15"/>
        <v>1273.825</v>
      </c>
      <c r="O27" s="32">
        <f t="shared" si="16"/>
        <v>1271.11</v>
      </c>
      <c r="P27" s="32">
        <f t="shared" si="17"/>
        <v>1267.9</v>
      </c>
      <c r="Q27" s="32">
        <f t="shared" si="18"/>
        <v>1265.054</v>
      </c>
      <c r="R27" s="4">
        <f t="shared" si="19"/>
        <v>1262.2</v>
      </c>
      <c r="S27" s="4">
        <f t="shared" si="25"/>
        <v>1259.884118</v>
      </c>
      <c r="T27" s="4">
        <f t="shared" si="26"/>
        <v>1257.912778</v>
      </c>
      <c r="U27" s="4">
        <f t="shared" si="27"/>
        <v>1256.480526</v>
      </c>
      <c r="V27" s="4">
        <f t="shared" si="28"/>
        <v>1255.016</v>
      </c>
    </row>
    <row r="28">
      <c r="A28" s="30">
        <v>45994.0</v>
      </c>
      <c r="B28" s="3">
        <v>1270.7</v>
      </c>
      <c r="C28" s="3">
        <v>1265.66</v>
      </c>
      <c r="D28" s="32">
        <f t="shared" si="34"/>
        <v>1264.555</v>
      </c>
      <c r="E28" s="32">
        <f t="shared" si="35"/>
        <v>1268.443333</v>
      </c>
      <c r="F28" s="32">
        <f t="shared" si="36"/>
        <v>1271.255</v>
      </c>
      <c r="G28" s="32">
        <f t="shared" si="37"/>
        <v>1275.034</v>
      </c>
      <c r="H28" s="32">
        <f t="shared" si="38"/>
        <v>1277.143333</v>
      </c>
      <c r="I28" s="32">
        <f t="shared" si="10"/>
        <v>1276.114286</v>
      </c>
      <c r="J28" s="37">
        <f t="shared" si="11"/>
        <v>1276.09375</v>
      </c>
      <c r="K28" s="32">
        <f t="shared" si="12"/>
        <v>1276.431111</v>
      </c>
      <c r="L28" s="32">
        <f t="shared" si="13"/>
        <v>1276.905</v>
      </c>
      <c r="M28" s="32">
        <f t="shared" si="14"/>
        <v>1276.012727</v>
      </c>
      <c r="N28" s="32">
        <f t="shared" si="15"/>
        <v>1274.915833</v>
      </c>
      <c r="O28" s="32">
        <f t="shared" si="16"/>
        <v>1273.196923</v>
      </c>
      <c r="P28" s="32">
        <f t="shared" si="17"/>
        <v>1270.720714</v>
      </c>
      <c r="Q28" s="32">
        <f t="shared" si="18"/>
        <v>1267.750667</v>
      </c>
      <c r="R28" s="4">
        <f t="shared" si="19"/>
        <v>1265.091875</v>
      </c>
      <c r="S28" s="4">
        <f t="shared" si="25"/>
        <v>1262.403529</v>
      </c>
      <c r="T28" s="4">
        <f t="shared" si="26"/>
        <v>1260.205</v>
      </c>
      <c r="U28" s="4">
        <f t="shared" si="27"/>
        <v>1258.320526</v>
      </c>
      <c r="V28" s="4">
        <f t="shared" si="28"/>
        <v>1256.9395</v>
      </c>
    </row>
    <row r="29">
      <c r="A29" s="30">
        <v>45995.0</v>
      </c>
      <c r="B29" s="3">
        <v>1280.0</v>
      </c>
      <c r="C29" s="3">
        <v>1277.89</v>
      </c>
      <c r="D29" s="84">
        <f>SUM(C28:C29)/2</f>
        <v>1271.775</v>
      </c>
      <c r="E29" s="78">
        <f>SUM(C27:C29)/3</f>
        <v>1269</v>
      </c>
      <c r="F29" s="79">
        <f>SUM(C26:C29)/4</f>
        <v>1270.805</v>
      </c>
      <c r="G29" s="71">
        <f>SUM(C25:C29)/5</f>
        <v>1272.582</v>
      </c>
      <c r="H29" s="85">
        <f>SUM(C24:C29)/6</f>
        <v>1275.51</v>
      </c>
      <c r="I29" s="88">
        <f t="shared" si="10"/>
        <v>1277.25</v>
      </c>
      <c r="J29" s="59">
        <f t="shared" si="11"/>
        <v>1276.33625</v>
      </c>
      <c r="K29" s="199">
        <f t="shared" si="12"/>
        <v>1276.293333</v>
      </c>
      <c r="L29" s="206">
        <f t="shared" si="13"/>
        <v>1276.577</v>
      </c>
      <c r="M29" s="198">
        <f t="shared" si="14"/>
        <v>1276.994545</v>
      </c>
      <c r="N29" s="207">
        <f t="shared" si="15"/>
        <v>1276.169167</v>
      </c>
      <c r="O29" s="197">
        <f t="shared" si="16"/>
        <v>1275.144615</v>
      </c>
      <c r="P29" s="218">
        <f t="shared" si="17"/>
        <v>1273.532143</v>
      </c>
      <c r="Q29" s="222">
        <f t="shared" si="18"/>
        <v>1271.198667</v>
      </c>
      <c r="R29" s="210">
        <f t="shared" si="19"/>
        <v>1268.384375</v>
      </c>
      <c r="S29" s="242">
        <f t="shared" si="25"/>
        <v>1265.844706</v>
      </c>
      <c r="T29" s="112">
        <f t="shared" si="26"/>
        <v>1263.263889</v>
      </c>
      <c r="U29" s="139">
        <f t="shared" si="27"/>
        <v>1261.135789</v>
      </c>
      <c r="V29" s="127">
        <f t="shared" si="28"/>
        <v>1259.299</v>
      </c>
    </row>
    <row r="30">
      <c r="A30" s="30">
        <v>45996.0</v>
      </c>
      <c r="B30" s="3">
        <v>1282.5</v>
      </c>
      <c r="C30" s="3">
        <v>1278.2</v>
      </c>
      <c r="D30" s="32">
        <f>SUM(C29:C30)/2</f>
        <v>1278.045</v>
      </c>
      <c r="E30" s="32">
        <f>SUM(C28:C30)/3</f>
        <v>1273.916667</v>
      </c>
      <c r="F30" s="32">
        <f>SUM(C27:C30)/4</f>
        <v>1271.3</v>
      </c>
      <c r="G30" s="32">
        <f>SUM(C26:C30)/5</f>
        <v>1272.284</v>
      </c>
      <c r="H30" s="32">
        <f>SUM(C25:C30)/6</f>
        <v>1273.518333</v>
      </c>
      <c r="I30" s="32">
        <f t="shared" si="10"/>
        <v>1275.894286</v>
      </c>
      <c r="J30" s="37">
        <f t="shared" si="11"/>
        <v>1277.36875</v>
      </c>
      <c r="K30" s="32">
        <f t="shared" si="12"/>
        <v>1276.543333</v>
      </c>
      <c r="L30" s="32">
        <f t="shared" si="13"/>
        <v>1276.484</v>
      </c>
      <c r="M30" s="32">
        <f t="shared" si="14"/>
        <v>1276.724545</v>
      </c>
      <c r="N30" s="32">
        <f t="shared" si="15"/>
        <v>1277.095</v>
      </c>
      <c r="O30" s="32">
        <f t="shared" si="16"/>
        <v>1276.325385</v>
      </c>
      <c r="P30" s="32">
        <f t="shared" si="17"/>
        <v>1275.362857</v>
      </c>
      <c r="Q30" s="32">
        <f t="shared" si="18"/>
        <v>1273.843333</v>
      </c>
      <c r="R30" s="4">
        <f t="shared" si="19"/>
        <v>1271.63625</v>
      </c>
      <c r="S30" s="4">
        <f t="shared" si="25"/>
        <v>1268.961765</v>
      </c>
      <c r="T30" s="4">
        <f t="shared" si="26"/>
        <v>1266.531111</v>
      </c>
      <c r="U30" s="4">
        <f t="shared" si="27"/>
        <v>1264.05</v>
      </c>
      <c r="V30" s="4">
        <f t="shared" si="28"/>
        <v>1261.989</v>
      </c>
    </row>
    <row r="31">
      <c r="A31" s="30">
        <v>45999.0</v>
      </c>
      <c r="B31" s="3">
        <v>1273.8</v>
      </c>
      <c r="C31" s="3">
        <v>1272.94</v>
      </c>
      <c r="D31" s="74">
        <f t="shared" ref="D31:D32" si="39">SUM(C30:C31)/2</f>
        <v>1275.57</v>
      </c>
      <c r="E31" s="74">
        <f t="shared" ref="E31:E32" si="40">SUM(C29:C31)/3</f>
        <v>1276.343333</v>
      </c>
      <c r="F31" s="74">
        <f t="shared" ref="F31:F32" si="41">SUM(C28:C31)/4</f>
        <v>1273.6725</v>
      </c>
      <c r="G31" s="74">
        <f t="shared" ref="G31:G32" si="42">SUM(C27:C31)/5</f>
        <v>1271.628</v>
      </c>
      <c r="H31" s="94">
        <f t="shared" ref="H31:H32" si="43">SUM(C26:C31)/6</f>
        <v>1272.393333</v>
      </c>
      <c r="I31" s="94">
        <f t="shared" si="10"/>
        <v>1273.435714</v>
      </c>
      <c r="J31" s="94">
        <f t="shared" si="11"/>
        <v>1275.525</v>
      </c>
      <c r="K31" s="74">
        <f t="shared" si="12"/>
        <v>1276.876667</v>
      </c>
      <c r="L31" s="74">
        <f t="shared" si="13"/>
        <v>1276.183</v>
      </c>
      <c r="M31" s="74">
        <f t="shared" si="14"/>
        <v>1276.161818</v>
      </c>
      <c r="N31" s="74">
        <f t="shared" si="15"/>
        <v>1276.409167</v>
      </c>
      <c r="O31" s="74">
        <f t="shared" si="16"/>
        <v>1276.775385</v>
      </c>
      <c r="P31" s="74">
        <f t="shared" si="17"/>
        <v>1276.083571</v>
      </c>
      <c r="Q31" s="74">
        <f t="shared" si="18"/>
        <v>1275.201333</v>
      </c>
      <c r="R31" s="74">
        <f t="shared" si="19"/>
        <v>1273.786875</v>
      </c>
      <c r="S31" s="74">
        <f t="shared" si="25"/>
        <v>1271.712941</v>
      </c>
      <c r="T31" s="74">
        <f t="shared" si="26"/>
        <v>1269.182778</v>
      </c>
      <c r="U31" s="76">
        <f t="shared" si="27"/>
        <v>1266.868421</v>
      </c>
      <c r="V31" s="95">
        <f t="shared" si="28"/>
        <v>1264.4945</v>
      </c>
    </row>
    <row r="32">
      <c r="A32" s="30">
        <v>46000.0</v>
      </c>
      <c r="B32" s="3">
        <v>1275.9</v>
      </c>
      <c r="C32" s="3">
        <v>1274.64</v>
      </c>
      <c r="D32" s="84">
        <f t="shared" si="39"/>
        <v>1273.79</v>
      </c>
      <c r="E32" s="74">
        <f t="shared" si="40"/>
        <v>1275.26</v>
      </c>
      <c r="F32" s="78">
        <f t="shared" si="41"/>
        <v>1275.9175</v>
      </c>
      <c r="G32" s="85">
        <f t="shared" si="42"/>
        <v>1273.866</v>
      </c>
      <c r="H32" s="72">
        <f t="shared" si="43"/>
        <v>1272.13</v>
      </c>
      <c r="I32" s="57">
        <f t="shared" si="10"/>
        <v>1272.714286</v>
      </c>
      <c r="J32" s="65">
        <f t="shared" si="11"/>
        <v>1273.58625</v>
      </c>
      <c r="K32" s="64">
        <f t="shared" si="12"/>
        <v>1275.426667</v>
      </c>
      <c r="L32" s="89">
        <f t="shared" si="13"/>
        <v>1276.653</v>
      </c>
      <c r="M32" s="63">
        <f t="shared" si="14"/>
        <v>1276.042727</v>
      </c>
      <c r="N32" s="63">
        <f t="shared" si="15"/>
        <v>1276.035</v>
      </c>
      <c r="O32" s="63">
        <f t="shared" si="16"/>
        <v>1276.273077</v>
      </c>
      <c r="P32" s="90">
        <f t="shared" si="17"/>
        <v>1276.622857</v>
      </c>
      <c r="Q32" s="61">
        <f t="shared" si="18"/>
        <v>1275.987333</v>
      </c>
      <c r="R32" s="226">
        <f t="shared" si="19"/>
        <v>1275.16625</v>
      </c>
      <c r="S32" s="200">
        <f t="shared" si="25"/>
        <v>1273.837059</v>
      </c>
      <c r="T32" s="224">
        <f t="shared" si="26"/>
        <v>1271.875556</v>
      </c>
      <c r="U32" s="206">
        <f t="shared" si="27"/>
        <v>1269.47</v>
      </c>
      <c r="V32" s="207">
        <f t="shared" si="28"/>
        <v>1267.257</v>
      </c>
    </row>
    <row r="33">
      <c r="A33" s="30">
        <v>46001.0</v>
      </c>
      <c r="B33" s="3">
        <v>1278.6</v>
      </c>
      <c r="C33" s="3">
        <v>1276.96</v>
      </c>
      <c r="D33" s="32">
        <f t="shared" ref="D33:D34" si="44">SUM(C32:C33)/2</f>
        <v>1275.8</v>
      </c>
      <c r="E33" s="32">
        <f t="shared" ref="E33:E34" si="45">SUM(C31:C33)/3</f>
        <v>1274.846667</v>
      </c>
      <c r="F33" s="32">
        <f t="shared" ref="F33:F34" si="46">SUM(C30:C33)/4</f>
        <v>1275.685</v>
      </c>
      <c r="G33" s="32">
        <f t="shared" ref="G33:G34" si="47">SUM(C29:C33)/5</f>
        <v>1276.126</v>
      </c>
      <c r="H33" s="32">
        <f t="shared" ref="H33:H34" si="48">SUM(C28:C33)/6</f>
        <v>1274.381667</v>
      </c>
      <c r="I33" s="32">
        <f t="shared" si="10"/>
        <v>1272.82</v>
      </c>
      <c r="J33" s="37">
        <f t="shared" si="11"/>
        <v>1273.245</v>
      </c>
      <c r="K33" s="32">
        <f t="shared" si="12"/>
        <v>1273.961111</v>
      </c>
      <c r="L33" s="32">
        <f t="shared" si="13"/>
        <v>1275.58</v>
      </c>
      <c r="M33" s="32">
        <f t="shared" si="14"/>
        <v>1276.680909</v>
      </c>
      <c r="N33" s="32">
        <f t="shared" si="15"/>
        <v>1276.119167</v>
      </c>
      <c r="O33" s="32">
        <f t="shared" si="16"/>
        <v>1276.106154</v>
      </c>
      <c r="P33" s="32">
        <f t="shared" si="17"/>
        <v>1276.322143</v>
      </c>
      <c r="Q33" s="32">
        <f t="shared" si="18"/>
        <v>1276.645333</v>
      </c>
      <c r="R33" s="4">
        <f t="shared" si="19"/>
        <v>1276.048125</v>
      </c>
      <c r="S33" s="4">
        <f t="shared" si="25"/>
        <v>1275.271765</v>
      </c>
      <c r="T33" s="4">
        <f t="shared" si="26"/>
        <v>1274.010556</v>
      </c>
      <c r="U33" s="4">
        <f t="shared" si="27"/>
        <v>1272.143158</v>
      </c>
      <c r="V33" s="4">
        <f t="shared" si="28"/>
        <v>1269.8445</v>
      </c>
    </row>
    <row r="34">
      <c r="A34" s="30">
        <v>46002.0</v>
      </c>
      <c r="B34" s="3">
        <v>1272.7</v>
      </c>
      <c r="C34" s="3">
        <v>1275.96</v>
      </c>
      <c r="D34" s="32">
        <f t="shared" si="44"/>
        <v>1276.46</v>
      </c>
      <c r="E34" s="32">
        <f t="shared" si="45"/>
        <v>1275.853333</v>
      </c>
      <c r="F34" s="32">
        <f t="shared" si="46"/>
        <v>1275.125</v>
      </c>
      <c r="G34" s="32">
        <f t="shared" si="47"/>
        <v>1275.74</v>
      </c>
      <c r="H34" s="32">
        <f t="shared" si="48"/>
        <v>1276.098333</v>
      </c>
      <c r="I34" s="32">
        <f t="shared" si="10"/>
        <v>1274.607143</v>
      </c>
      <c r="J34" s="37">
        <f t="shared" si="11"/>
        <v>1273.2125</v>
      </c>
      <c r="K34" s="32">
        <f t="shared" si="12"/>
        <v>1273.546667</v>
      </c>
      <c r="L34" s="32">
        <f t="shared" si="13"/>
        <v>1274.161</v>
      </c>
      <c r="M34" s="32">
        <f t="shared" si="14"/>
        <v>1275.614545</v>
      </c>
      <c r="N34" s="32">
        <f t="shared" si="15"/>
        <v>1276.620833</v>
      </c>
      <c r="O34" s="32">
        <f t="shared" si="16"/>
        <v>1276.106923</v>
      </c>
      <c r="P34" s="32">
        <f t="shared" si="17"/>
        <v>1276.095714</v>
      </c>
      <c r="Q34" s="32">
        <f t="shared" si="18"/>
        <v>1276.298</v>
      </c>
      <c r="R34" s="4">
        <f t="shared" si="19"/>
        <v>1276.6025</v>
      </c>
      <c r="S34" s="4">
        <f t="shared" si="25"/>
        <v>1276.042941</v>
      </c>
      <c r="T34" s="4">
        <f t="shared" si="26"/>
        <v>1275.31</v>
      </c>
      <c r="U34" s="4">
        <f t="shared" si="27"/>
        <v>1274.113158</v>
      </c>
      <c r="V34" s="4">
        <f t="shared" si="28"/>
        <v>1272.334</v>
      </c>
    </row>
    <row r="35">
      <c r="A35" s="30">
        <v>46003.0</v>
      </c>
      <c r="B35" s="3">
        <v>1286.1</v>
      </c>
      <c r="C35" s="3">
        <v>1286.75</v>
      </c>
      <c r="D35" s="206">
        <f>SUM(C34:C35)/2</f>
        <v>1281.355</v>
      </c>
      <c r="E35" s="206">
        <f>SUM(C33:C35)/3</f>
        <v>1279.89</v>
      </c>
      <c r="F35" s="91">
        <f>SUM(C32:C35)/4</f>
        <v>1278.5775</v>
      </c>
      <c r="G35" s="63">
        <f>SUM(C31:C35)/5</f>
        <v>1277.45</v>
      </c>
      <c r="H35" s="73">
        <f>SUM(C30:C35)/6</f>
        <v>1277.575</v>
      </c>
      <c r="I35" s="73">
        <f t="shared" si="10"/>
        <v>1277.62</v>
      </c>
      <c r="J35" s="58">
        <f t="shared" si="11"/>
        <v>1276.125</v>
      </c>
      <c r="K35" s="88">
        <f t="shared" si="12"/>
        <v>1274.716667</v>
      </c>
      <c r="L35" s="82">
        <f t="shared" si="13"/>
        <v>1274.867</v>
      </c>
      <c r="M35" s="81">
        <f t="shared" si="14"/>
        <v>1275.305455</v>
      </c>
      <c r="N35" s="86">
        <f t="shared" si="15"/>
        <v>1276.5425</v>
      </c>
      <c r="O35" s="72">
        <f t="shared" si="16"/>
        <v>1277.4</v>
      </c>
      <c r="P35" s="72">
        <f t="shared" si="17"/>
        <v>1276.867143</v>
      </c>
      <c r="Q35" s="72">
        <f t="shared" si="18"/>
        <v>1276.806</v>
      </c>
      <c r="R35" s="72">
        <f t="shared" si="19"/>
        <v>1276.95125</v>
      </c>
      <c r="S35" s="82">
        <f t="shared" si="25"/>
        <v>1277.199412</v>
      </c>
      <c r="T35" s="57">
        <f t="shared" si="26"/>
        <v>1276.637778</v>
      </c>
      <c r="U35" s="57">
        <f t="shared" si="27"/>
        <v>1275.912105</v>
      </c>
      <c r="V35" s="88">
        <f t="shared" si="28"/>
        <v>1274.745</v>
      </c>
    </row>
    <row r="36">
      <c r="A36" s="30">
        <v>46006.0</v>
      </c>
      <c r="B36" s="3">
        <v>1284.8</v>
      </c>
      <c r="C36" s="3">
        <v>1284.83</v>
      </c>
      <c r="D36" s="32">
        <f t="shared" ref="D36:D49" si="49">SUM(C35:C36)/2</f>
        <v>1285.79</v>
      </c>
      <c r="E36" s="32">
        <f t="shared" ref="E36:E49" si="50">SUM(C34:C36)/3</f>
        <v>1282.513333</v>
      </c>
      <c r="F36" s="32">
        <f t="shared" ref="F36:F49" si="51">SUM(C33:C36)/4</f>
        <v>1281.125</v>
      </c>
      <c r="G36" s="32">
        <f t="shared" ref="G36:G49" si="52">SUM(C32:C36)/5</f>
        <v>1279.828</v>
      </c>
      <c r="H36" s="32">
        <f t="shared" ref="H36:H49" si="53">SUM(C31:C36)/6</f>
        <v>1278.68</v>
      </c>
      <c r="I36" s="32">
        <f t="shared" si="10"/>
        <v>1278.611429</v>
      </c>
      <c r="J36" s="37">
        <f t="shared" si="11"/>
        <v>1278.52125</v>
      </c>
      <c r="K36" s="32">
        <f t="shared" si="12"/>
        <v>1277.092222</v>
      </c>
      <c r="L36" s="32">
        <f t="shared" si="13"/>
        <v>1275.728</v>
      </c>
      <c r="M36" s="32">
        <f t="shared" si="14"/>
        <v>1275.772727</v>
      </c>
      <c r="N36" s="32">
        <f t="shared" si="15"/>
        <v>1276.099167</v>
      </c>
      <c r="O36" s="32">
        <f t="shared" si="16"/>
        <v>1277.18</v>
      </c>
      <c r="P36" s="32">
        <f t="shared" si="17"/>
        <v>1277.930714</v>
      </c>
      <c r="Q36" s="32">
        <f t="shared" si="18"/>
        <v>1277.398</v>
      </c>
      <c r="R36" s="4">
        <f t="shared" si="19"/>
        <v>1277.3075</v>
      </c>
      <c r="S36" s="4">
        <f t="shared" si="25"/>
        <v>1277.414706</v>
      </c>
      <c r="T36" s="4">
        <f t="shared" si="26"/>
        <v>1277.623333</v>
      </c>
      <c r="U36" s="4">
        <f t="shared" si="27"/>
        <v>1277.068947</v>
      </c>
      <c r="V36" s="4">
        <f t="shared" si="28"/>
        <v>1276.358</v>
      </c>
    </row>
    <row r="37">
      <c r="A37" s="30">
        <v>46007.0</v>
      </c>
      <c r="B37" s="3">
        <v>1219.6</v>
      </c>
      <c r="C37" s="3">
        <v>1232.56</v>
      </c>
      <c r="D37" s="32">
        <f t="shared" si="49"/>
        <v>1258.695</v>
      </c>
      <c r="E37" s="32">
        <f t="shared" si="50"/>
        <v>1268.046667</v>
      </c>
      <c r="F37" s="32">
        <f t="shared" si="51"/>
        <v>1270.025</v>
      </c>
      <c r="G37" s="32">
        <f t="shared" si="52"/>
        <v>1271.412</v>
      </c>
      <c r="H37" s="32">
        <f t="shared" si="53"/>
        <v>1271.95</v>
      </c>
      <c r="I37" s="32">
        <f t="shared" si="10"/>
        <v>1272.091429</v>
      </c>
      <c r="J37" s="37">
        <f t="shared" si="11"/>
        <v>1272.855</v>
      </c>
      <c r="K37" s="32">
        <f t="shared" si="12"/>
        <v>1273.414444</v>
      </c>
      <c r="L37" s="32">
        <f t="shared" si="13"/>
        <v>1272.639</v>
      </c>
      <c r="M37" s="32">
        <f t="shared" si="14"/>
        <v>1271.803636</v>
      </c>
      <c r="N37" s="32">
        <f t="shared" si="15"/>
        <v>1272.171667</v>
      </c>
      <c r="O37" s="32">
        <f t="shared" si="16"/>
        <v>1272.75</v>
      </c>
      <c r="P37" s="32">
        <f t="shared" si="17"/>
        <v>1273.992857</v>
      </c>
      <c r="Q37" s="32">
        <f t="shared" si="18"/>
        <v>1274.906</v>
      </c>
      <c r="R37" s="4">
        <f t="shared" si="19"/>
        <v>1274.595625</v>
      </c>
      <c r="S37" s="4">
        <f t="shared" si="25"/>
        <v>1274.675294</v>
      </c>
      <c r="T37" s="4">
        <f t="shared" si="26"/>
        <v>1274.922778</v>
      </c>
      <c r="U37" s="4">
        <f t="shared" si="27"/>
        <v>1275.251579</v>
      </c>
      <c r="V37" s="4">
        <f t="shared" si="28"/>
        <v>1274.8435</v>
      </c>
    </row>
    <row r="38">
      <c r="A38" s="30">
        <v>46008.0</v>
      </c>
      <c r="B38" s="3">
        <v>1224.7</v>
      </c>
      <c r="C38" s="3">
        <v>1229.12</v>
      </c>
      <c r="D38" s="32">
        <f t="shared" si="49"/>
        <v>1230.84</v>
      </c>
      <c r="E38" s="32">
        <f t="shared" si="50"/>
        <v>1248.836667</v>
      </c>
      <c r="F38" s="32">
        <f t="shared" si="51"/>
        <v>1258.315</v>
      </c>
      <c r="G38" s="32">
        <f t="shared" si="52"/>
        <v>1261.844</v>
      </c>
      <c r="H38" s="32">
        <f t="shared" si="53"/>
        <v>1264.363333</v>
      </c>
      <c r="I38" s="32">
        <f t="shared" si="10"/>
        <v>1265.831429</v>
      </c>
      <c r="J38" s="37">
        <f t="shared" si="11"/>
        <v>1266.72</v>
      </c>
      <c r="K38" s="32">
        <f t="shared" si="12"/>
        <v>1267.995556</v>
      </c>
      <c r="L38" s="32">
        <f t="shared" si="13"/>
        <v>1268.985</v>
      </c>
      <c r="M38" s="32">
        <f t="shared" si="14"/>
        <v>1268.682727</v>
      </c>
      <c r="N38" s="32">
        <f t="shared" si="15"/>
        <v>1268.246667</v>
      </c>
      <c r="O38" s="32">
        <f t="shared" si="16"/>
        <v>1268.86</v>
      </c>
      <c r="P38" s="32">
        <f t="shared" si="17"/>
        <v>1269.633571</v>
      </c>
      <c r="Q38" s="32">
        <f t="shared" si="18"/>
        <v>1271.001333</v>
      </c>
      <c r="R38" s="4">
        <f t="shared" si="19"/>
        <v>1272.044375</v>
      </c>
      <c r="S38" s="4">
        <f t="shared" si="25"/>
        <v>1271.920588</v>
      </c>
      <c r="T38" s="4">
        <f t="shared" si="26"/>
        <v>1272.144444</v>
      </c>
      <c r="U38" s="4">
        <f t="shared" si="27"/>
        <v>1272.512105</v>
      </c>
      <c r="V38" s="4">
        <f t="shared" si="28"/>
        <v>1272.945</v>
      </c>
    </row>
    <row r="39">
      <c r="A39" s="30">
        <v>46009.0</v>
      </c>
      <c r="B39" s="3">
        <v>1229.8</v>
      </c>
      <c r="C39" s="193">
        <v>1231.41</v>
      </c>
      <c r="D39" s="32">
        <f t="shared" si="49"/>
        <v>1230.265</v>
      </c>
      <c r="E39" s="227">
        <f t="shared" si="50"/>
        <v>1231.03</v>
      </c>
      <c r="F39" s="32">
        <f t="shared" si="51"/>
        <v>1244.48</v>
      </c>
      <c r="G39" s="227">
        <f t="shared" si="52"/>
        <v>1252.934</v>
      </c>
      <c r="H39" s="32">
        <f t="shared" si="53"/>
        <v>1256.771667</v>
      </c>
      <c r="I39" s="32">
        <f t="shared" si="10"/>
        <v>1259.655714</v>
      </c>
      <c r="J39" s="37">
        <f t="shared" si="11"/>
        <v>1261.52875</v>
      </c>
      <c r="K39" s="32">
        <f t="shared" si="12"/>
        <v>1262.796667</v>
      </c>
      <c r="L39" s="32">
        <f t="shared" si="13"/>
        <v>1264.337</v>
      </c>
      <c r="M39" s="32">
        <f t="shared" si="14"/>
        <v>1265.569091</v>
      </c>
      <c r="N39" s="32">
        <f t="shared" si="15"/>
        <v>1265.576667</v>
      </c>
      <c r="O39" s="32">
        <f t="shared" si="16"/>
        <v>1265.413077</v>
      </c>
      <c r="P39" s="32">
        <f t="shared" si="17"/>
        <v>1266.185</v>
      </c>
      <c r="Q39" s="32">
        <f t="shared" si="18"/>
        <v>1267.085333</v>
      </c>
      <c r="R39" s="4">
        <f t="shared" si="19"/>
        <v>1268.526875</v>
      </c>
      <c r="S39" s="4">
        <f t="shared" si="25"/>
        <v>1269.654118</v>
      </c>
      <c r="T39" s="4">
        <f t="shared" si="26"/>
        <v>1269.67</v>
      </c>
      <c r="U39" s="4">
        <f t="shared" si="27"/>
        <v>1270.000526</v>
      </c>
      <c r="V39" s="4">
        <f t="shared" si="28"/>
        <v>1270.457</v>
      </c>
    </row>
    <row r="40">
      <c r="A40" s="30">
        <v>46010.0</v>
      </c>
      <c r="B40" s="3">
        <v>1230.6</v>
      </c>
      <c r="C40" s="3">
        <v>1232.8</v>
      </c>
      <c r="D40" s="32">
        <f t="shared" si="49"/>
        <v>1232.105</v>
      </c>
      <c r="E40" s="227">
        <f t="shared" si="50"/>
        <v>1231.11</v>
      </c>
      <c r="F40" s="227">
        <f t="shared" si="51"/>
        <v>1231.4725</v>
      </c>
      <c r="G40" s="32">
        <f t="shared" si="52"/>
        <v>1242.144</v>
      </c>
      <c r="H40" s="32">
        <f t="shared" si="53"/>
        <v>1249.578333</v>
      </c>
      <c r="I40" s="227">
        <f t="shared" si="10"/>
        <v>1253.347143</v>
      </c>
      <c r="J40" s="37">
        <f t="shared" si="11"/>
        <v>1256.29875</v>
      </c>
      <c r="K40" s="32">
        <f t="shared" si="12"/>
        <v>1258.336667</v>
      </c>
      <c r="L40" s="32">
        <f t="shared" si="13"/>
        <v>1259.797</v>
      </c>
      <c r="M40" s="32">
        <f t="shared" si="14"/>
        <v>1261.47</v>
      </c>
      <c r="N40" s="32">
        <f t="shared" si="15"/>
        <v>1262.838333</v>
      </c>
      <c r="O40" s="32">
        <f t="shared" si="16"/>
        <v>1263.055385</v>
      </c>
      <c r="P40" s="32">
        <f t="shared" si="17"/>
        <v>1263.083571</v>
      </c>
      <c r="Q40" s="32">
        <f t="shared" si="18"/>
        <v>1263.959333</v>
      </c>
      <c r="R40" s="4">
        <f t="shared" si="19"/>
        <v>1264.9425</v>
      </c>
      <c r="S40" s="4">
        <f t="shared" si="25"/>
        <v>1266.425294</v>
      </c>
      <c r="T40" s="4">
        <f t="shared" si="26"/>
        <v>1267.606667</v>
      </c>
      <c r="U40" s="4">
        <f t="shared" si="27"/>
        <v>1267.729474</v>
      </c>
      <c r="V40" s="4">
        <f t="shared" si="28"/>
        <v>1268.1405</v>
      </c>
    </row>
    <row r="41">
      <c r="A41" s="30">
        <v>46013.0</v>
      </c>
      <c r="B41" s="3">
        <v>1233.2</v>
      </c>
      <c r="C41" s="3">
        <v>1230.91</v>
      </c>
      <c r="D41" s="227">
        <f t="shared" si="49"/>
        <v>1231.855</v>
      </c>
      <c r="E41" s="227">
        <f t="shared" si="50"/>
        <v>1231.706667</v>
      </c>
      <c r="F41" s="227">
        <f t="shared" si="51"/>
        <v>1231.06</v>
      </c>
      <c r="G41" s="227">
        <f t="shared" si="52"/>
        <v>1231.36</v>
      </c>
      <c r="H41" s="32">
        <f t="shared" si="53"/>
        <v>1240.271667</v>
      </c>
      <c r="I41" s="32">
        <f t="shared" si="10"/>
        <v>1246.911429</v>
      </c>
      <c r="J41" s="37">
        <f t="shared" si="11"/>
        <v>1250.5425</v>
      </c>
      <c r="K41" s="227">
        <f t="shared" si="12"/>
        <v>1253.477778</v>
      </c>
      <c r="L41" s="32">
        <f t="shared" si="13"/>
        <v>1255.594</v>
      </c>
      <c r="M41" s="32">
        <f t="shared" si="14"/>
        <v>1257.170909</v>
      </c>
      <c r="N41" s="32">
        <f t="shared" si="15"/>
        <v>1258.923333</v>
      </c>
      <c r="O41" s="32">
        <f t="shared" si="16"/>
        <v>1260.382308</v>
      </c>
      <c r="P41" s="32">
        <f t="shared" si="17"/>
        <v>1260.759286</v>
      </c>
      <c r="Q41" s="32">
        <f t="shared" si="18"/>
        <v>1260.938667</v>
      </c>
      <c r="R41" s="4">
        <f t="shared" si="19"/>
        <v>1261.89375</v>
      </c>
      <c r="S41" s="4">
        <f t="shared" si="25"/>
        <v>1262.940588</v>
      </c>
      <c r="T41" s="4">
        <f t="shared" si="26"/>
        <v>1264.452222</v>
      </c>
      <c r="U41" s="4">
        <f t="shared" si="27"/>
        <v>1265.675263</v>
      </c>
      <c r="V41" s="4">
        <f t="shared" si="28"/>
        <v>1265.8885</v>
      </c>
    </row>
    <row r="42">
      <c r="A42" s="30">
        <v>46014.0</v>
      </c>
      <c r="B42" s="3">
        <v>1225.0</v>
      </c>
      <c r="C42" s="3">
        <v>1227.99</v>
      </c>
      <c r="D42" s="32">
        <f t="shared" si="49"/>
        <v>1229.45</v>
      </c>
      <c r="E42" s="32">
        <f t="shared" si="50"/>
        <v>1230.566667</v>
      </c>
      <c r="F42" s="32">
        <f t="shared" si="51"/>
        <v>1230.7775</v>
      </c>
      <c r="G42" s="32">
        <f t="shared" si="52"/>
        <v>1230.446</v>
      </c>
      <c r="H42" s="32">
        <f t="shared" si="53"/>
        <v>1230.798333</v>
      </c>
      <c r="I42" s="32">
        <f t="shared" si="10"/>
        <v>1238.517143</v>
      </c>
      <c r="J42" s="37">
        <f t="shared" si="11"/>
        <v>1244.54625</v>
      </c>
      <c r="K42" s="32">
        <f t="shared" si="12"/>
        <v>1248.036667</v>
      </c>
      <c r="L42" s="32">
        <f t="shared" si="13"/>
        <v>1250.929</v>
      </c>
      <c r="M42" s="227">
        <f t="shared" si="14"/>
        <v>1253.084545</v>
      </c>
      <c r="N42" s="32">
        <f t="shared" si="15"/>
        <v>1254.739167</v>
      </c>
      <c r="O42" s="32">
        <f t="shared" si="16"/>
        <v>1256.543846</v>
      </c>
      <c r="P42" s="32">
        <f t="shared" si="17"/>
        <v>1258.068571</v>
      </c>
      <c r="Q42" s="32">
        <f t="shared" si="18"/>
        <v>1258.574667</v>
      </c>
      <c r="R42" s="4">
        <f t="shared" si="19"/>
        <v>1258.879375</v>
      </c>
      <c r="S42" s="4">
        <f t="shared" si="25"/>
        <v>1259.899412</v>
      </c>
      <c r="T42" s="4">
        <f t="shared" si="26"/>
        <v>1260.998889</v>
      </c>
      <c r="U42" s="4">
        <f t="shared" si="27"/>
        <v>1262.533158</v>
      </c>
      <c r="V42" s="4">
        <f t="shared" si="28"/>
        <v>1263.791</v>
      </c>
    </row>
    <row r="43">
      <c r="A43" s="30">
        <v>46015.0</v>
      </c>
      <c r="B43" s="3">
        <v>1226.3</v>
      </c>
      <c r="C43" s="3">
        <v>1229.1</v>
      </c>
      <c r="D43" s="32">
        <f t="shared" si="49"/>
        <v>1228.545</v>
      </c>
      <c r="E43" s="32">
        <f t="shared" si="50"/>
        <v>1229.333333</v>
      </c>
      <c r="F43" s="32">
        <f t="shared" si="51"/>
        <v>1230.2</v>
      </c>
      <c r="G43" s="32">
        <f t="shared" si="52"/>
        <v>1230.442</v>
      </c>
      <c r="H43" s="32">
        <f t="shared" si="53"/>
        <v>1230.221667</v>
      </c>
      <c r="I43" s="32">
        <f t="shared" si="10"/>
        <v>1230.555714</v>
      </c>
      <c r="J43" s="37">
        <f t="shared" si="11"/>
        <v>1237.34</v>
      </c>
      <c r="K43" s="32">
        <f t="shared" si="12"/>
        <v>1242.83</v>
      </c>
      <c r="L43" s="32">
        <f t="shared" si="13"/>
        <v>1246.143</v>
      </c>
      <c r="M43" s="32">
        <f t="shared" si="14"/>
        <v>1248.944545</v>
      </c>
      <c r="N43" s="227">
        <f t="shared" si="15"/>
        <v>1251.085833</v>
      </c>
      <c r="O43" s="227">
        <f t="shared" si="16"/>
        <v>1252.766923</v>
      </c>
      <c r="P43" s="32">
        <f t="shared" si="17"/>
        <v>1254.583571</v>
      </c>
      <c r="Q43" s="32">
        <f t="shared" si="18"/>
        <v>1256.137333</v>
      </c>
      <c r="R43" s="4">
        <f t="shared" si="19"/>
        <v>1256.7325</v>
      </c>
      <c r="S43" s="4">
        <f t="shared" si="25"/>
        <v>1257.127647</v>
      </c>
      <c r="T43" s="4">
        <f t="shared" si="26"/>
        <v>1258.188333</v>
      </c>
      <c r="U43" s="4">
        <f t="shared" si="27"/>
        <v>1259.32</v>
      </c>
      <c r="V43" s="4">
        <f t="shared" si="28"/>
        <v>1260.8615</v>
      </c>
    </row>
    <row r="44">
      <c r="A44" s="30">
        <v>46017.0</v>
      </c>
      <c r="B44" s="3">
        <v>1228.2</v>
      </c>
      <c r="C44" s="3">
        <v>1225.69</v>
      </c>
      <c r="D44" s="32">
        <f t="shared" si="49"/>
        <v>1227.395</v>
      </c>
      <c r="E44" s="32">
        <f t="shared" si="50"/>
        <v>1227.593333</v>
      </c>
      <c r="F44" s="32">
        <f t="shared" si="51"/>
        <v>1228.4225</v>
      </c>
      <c r="G44" s="32">
        <f t="shared" si="52"/>
        <v>1229.298</v>
      </c>
      <c r="H44" s="32">
        <f t="shared" si="53"/>
        <v>1229.65</v>
      </c>
      <c r="I44" s="32">
        <f t="shared" si="10"/>
        <v>1229.574286</v>
      </c>
      <c r="J44" s="37">
        <f t="shared" si="11"/>
        <v>1229.9475</v>
      </c>
      <c r="K44" s="32">
        <f t="shared" si="12"/>
        <v>1236.045556</v>
      </c>
      <c r="L44" s="32">
        <f t="shared" si="13"/>
        <v>1241.116</v>
      </c>
      <c r="M44" s="32">
        <f t="shared" si="14"/>
        <v>1244.283636</v>
      </c>
      <c r="N44" s="32">
        <f t="shared" si="15"/>
        <v>1247.006667</v>
      </c>
      <c r="O44" s="32">
        <f t="shared" si="16"/>
        <v>1249.132308</v>
      </c>
      <c r="P44" s="32">
        <f t="shared" si="17"/>
        <v>1250.832857</v>
      </c>
      <c r="Q44" s="227">
        <f t="shared" si="18"/>
        <v>1252.657333</v>
      </c>
      <c r="R44" s="4">
        <f t="shared" si="19"/>
        <v>1254.234375</v>
      </c>
      <c r="S44" s="4">
        <f t="shared" si="25"/>
        <v>1254.906471</v>
      </c>
      <c r="T44" s="4">
        <f t="shared" si="26"/>
        <v>1255.381111</v>
      </c>
      <c r="U44" s="4">
        <f t="shared" si="27"/>
        <v>1256.477895</v>
      </c>
      <c r="V44" s="4">
        <f t="shared" si="28"/>
        <v>1257.6385</v>
      </c>
    </row>
    <row r="45">
      <c r="A45" s="30">
        <v>46020.0</v>
      </c>
      <c r="B45" s="3">
        <v>1232.0</v>
      </c>
      <c r="C45" s="3">
        <v>1226.45</v>
      </c>
      <c r="D45" s="32">
        <f t="shared" si="49"/>
        <v>1226.07</v>
      </c>
      <c r="E45" s="32">
        <f t="shared" si="50"/>
        <v>1227.08</v>
      </c>
      <c r="F45" s="32">
        <f t="shared" si="51"/>
        <v>1227.3075</v>
      </c>
      <c r="G45" s="32">
        <f t="shared" si="52"/>
        <v>1228.028</v>
      </c>
      <c r="H45" s="32">
        <f t="shared" si="53"/>
        <v>1228.823333</v>
      </c>
      <c r="I45" s="32">
        <f t="shared" si="10"/>
        <v>1229.192857</v>
      </c>
      <c r="J45" s="37">
        <f t="shared" si="11"/>
        <v>1229.18375</v>
      </c>
      <c r="K45" s="32">
        <f t="shared" si="12"/>
        <v>1229.558889</v>
      </c>
      <c r="L45" s="32">
        <f t="shared" si="13"/>
        <v>1235.086</v>
      </c>
      <c r="M45" s="32">
        <f t="shared" si="14"/>
        <v>1239.782727</v>
      </c>
      <c r="N45" s="32">
        <f t="shared" si="15"/>
        <v>1242.7975</v>
      </c>
      <c r="O45" s="32">
        <f t="shared" si="16"/>
        <v>1245.425385</v>
      </c>
      <c r="P45" s="32">
        <f t="shared" si="17"/>
        <v>1247.512143</v>
      </c>
      <c r="Q45" s="32">
        <f t="shared" si="18"/>
        <v>1249.207333</v>
      </c>
      <c r="R45" s="236">
        <f t="shared" si="19"/>
        <v>1251.019375</v>
      </c>
      <c r="S45" s="315">
        <f t="shared" si="25"/>
        <v>1252.6</v>
      </c>
      <c r="T45" s="236">
        <f t="shared" si="26"/>
        <v>1253.325556</v>
      </c>
      <c r="U45" s="236">
        <f t="shared" si="27"/>
        <v>1253.858421</v>
      </c>
      <c r="V45" s="4">
        <f t="shared" si="28"/>
        <v>1254.9765</v>
      </c>
    </row>
    <row r="46">
      <c r="A46" s="30">
        <v>46021.0</v>
      </c>
      <c r="B46" s="3">
        <v>1246.0</v>
      </c>
      <c r="C46" s="3">
        <v>1244.63</v>
      </c>
      <c r="D46" s="32">
        <f t="shared" si="49"/>
        <v>1235.54</v>
      </c>
      <c r="E46" s="32">
        <f t="shared" si="50"/>
        <v>1232.256667</v>
      </c>
      <c r="F46" s="227">
        <f t="shared" si="51"/>
        <v>1231.4675</v>
      </c>
      <c r="G46" s="32">
        <f t="shared" si="52"/>
        <v>1230.772</v>
      </c>
      <c r="H46" s="32">
        <f t="shared" si="53"/>
        <v>1230.795</v>
      </c>
      <c r="I46" s="227">
        <f t="shared" si="10"/>
        <v>1231.081429</v>
      </c>
      <c r="J46" s="231">
        <f t="shared" si="11"/>
        <v>1231.1225</v>
      </c>
      <c r="K46" s="32">
        <f t="shared" si="12"/>
        <v>1230.9</v>
      </c>
      <c r="L46" s="227">
        <f t="shared" si="13"/>
        <v>1231.066</v>
      </c>
      <c r="M46" s="32">
        <f t="shared" si="14"/>
        <v>1235.953636</v>
      </c>
      <c r="N46" s="32">
        <f t="shared" si="15"/>
        <v>1240.186667</v>
      </c>
      <c r="O46" s="32">
        <f t="shared" si="16"/>
        <v>1242.938462</v>
      </c>
      <c r="P46" s="32">
        <f t="shared" si="17"/>
        <v>1245.368571</v>
      </c>
      <c r="Q46" s="32">
        <f t="shared" si="18"/>
        <v>1247.32</v>
      </c>
      <c r="R46" s="4">
        <f t="shared" si="19"/>
        <v>1248.92125</v>
      </c>
      <c r="S46" s="4">
        <f t="shared" si="25"/>
        <v>1250.643529</v>
      </c>
      <c r="T46" s="236">
        <f t="shared" si="26"/>
        <v>1252.157222</v>
      </c>
      <c r="U46" s="236">
        <f t="shared" si="27"/>
        <v>1252.867895</v>
      </c>
      <c r="V46" s="236">
        <f t="shared" si="28"/>
        <v>1253.397</v>
      </c>
    </row>
    <row r="47">
      <c r="A47" s="30">
        <v>46022.0</v>
      </c>
      <c r="B47" s="3">
        <v>1269.4</v>
      </c>
      <c r="C47" s="3">
        <v>1265.0</v>
      </c>
      <c r="D47" s="32">
        <f t="shared" si="49"/>
        <v>1254.815</v>
      </c>
      <c r="E47" s="32">
        <f t="shared" si="50"/>
        <v>1245.36</v>
      </c>
      <c r="F47" s="32">
        <f t="shared" si="51"/>
        <v>1240.4425</v>
      </c>
      <c r="G47" s="32">
        <f t="shared" si="52"/>
        <v>1238.174</v>
      </c>
      <c r="H47" s="32">
        <f t="shared" si="53"/>
        <v>1236.476667</v>
      </c>
      <c r="I47" s="32">
        <f t="shared" si="10"/>
        <v>1235.681429</v>
      </c>
      <c r="J47" s="37">
        <f t="shared" si="11"/>
        <v>1235.32125</v>
      </c>
      <c r="K47" s="32">
        <f t="shared" si="12"/>
        <v>1234.886667</v>
      </c>
      <c r="L47" s="32">
        <f t="shared" si="13"/>
        <v>1234.31</v>
      </c>
      <c r="M47" s="32">
        <f t="shared" si="14"/>
        <v>1234.150909</v>
      </c>
      <c r="N47" s="32">
        <f t="shared" si="15"/>
        <v>1238.374167</v>
      </c>
      <c r="O47" s="32">
        <f t="shared" si="16"/>
        <v>1242.095385</v>
      </c>
      <c r="P47" s="32">
        <f t="shared" si="17"/>
        <v>1244.514286</v>
      </c>
      <c r="Q47" s="32">
        <f t="shared" si="18"/>
        <v>1246.677333</v>
      </c>
      <c r="R47" s="4">
        <f t="shared" si="19"/>
        <v>1248.425</v>
      </c>
      <c r="S47" s="4">
        <f t="shared" si="25"/>
        <v>1249.867059</v>
      </c>
      <c r="T47" s="236">
        <f t="shared" si="26"/>
        <v>1251.441111</v>
      </c>
      <c r="U47" s="236">
        <f t="shared" si="27"/>
        <v>1252.833158</v>
      </c>
      <c r="V47" s="236">
        <f t="shared" si="28"/>
        <v>1253.4745</v>
      </c>
    </row>
    <row r="48">
      <c r="A48" s="30">
        <v>46023.0</v>
      </c>
      <c r="B48" s="3">
        <v>1274.4</v>
      </c>
      <c r="C48" s="3">
        <v>1273.36</v>
      </c>
      <c r="D48" s="32">
        <f t="shared" si="49"/>
        <v>1269.18</v>
      </c>
      <c r="E48" s="32">
        <f t="shared" si="50"/>
        <v>1260.996667</v>
      </c>
      <c r="F48" s="227">
        <f t="shared" si="51"/>
        <v>1252.36</v>
      </c>
      <c r="G48" s="32">
        <f t="shared" si="52"/>
        <v>1247.026</v>
      </c>
      <c r="H48" s="32">
        <f t="shared" si="53"/>
        <v>1244.038333</v>
      </c>
      <c r="I48" s="32">
        <f t="shared" si="10"/>
        <v>1241.745714</v>
      </c>
      <c r="J48" s="37">
        <f t="shared" si="11"/>
        <v>1240.39125</v>
      </c>
      <c r="K48" s="32">
        <f t="shared" si="12"/>
        <v>1239.547778</v>
      </c>
      <c r="L48" s="32">
        <f t="shared" si="13"/>
        <v>1238.734</v>
      </c>
      <c r="M48" s="32">
        <f t="shared" si="14"/>
        <v>1237.86</v>
      </c>
      <c r="N48" s="32">
        <f t="shared" si="15"/>
        <v>1237.418333</v>
      </c>
      <c r="O48" s="32">
        <f t="shared" si="16"/>
        <v>1241.065385</v>
      </c>
      <c r="P48" s="32">
        <f t="shared" si="17"/>
        <v>1244.328571</v>
      </c>
      <c r="Q48" s="32">
        <f t="shared" si="18"/>
        <v>1246.437333</v>
      </c>
      <c r="R48" s="4">
        <f t="shared" si="19"/>
        <v>1248.345</v>
      </c>
      <c r="S48" s="4">
        <f t="shared" si="25"/>
        <v>1249.891765</v>
      </c>
      <c r="T48" s="236">
        <f t="shared" si="26"/>
        <v>1251.172222</v>
      </c>
      <c r="U48" s="236">
        <f t="shared" si="27"/>
        <v>1252.594737</v>
      </c>
      <c r="V48" s="236">
        <f t="shared" si="28"/>
        <v>1253.8595</v>
      </c>
    </row>
    <row r="49">
      <c r="A49" s="30">
        <v>46024.0</v>
      </c>
      <c r="B49" s="3">
        <v>1266.9</v>
      </c>
      <c r="C49" s="3">
        <v>1271.64</v>
      </c>
      <c r="D49" s="32">
        <f t="shared" si="49"/>
        <v>1272.5</v>
      </c>
      <c r="E49" s="32">
        <f t="shared" si="50"/>
        <v>1270</v>
      </c>
      <c r="F49" s="32">
        <f t="shared" si="51"/>
        <v>1263.6575</v>
      </c>
      <c r="G49" s="32">
        <f t="shared" si="52"/>
        <v>1256.216</v>
      </c>
      <c r="H49" s="227">
        <f t="shared" si="53"/>
        <v>1251.128333</v>
      </c>
      <c r="I49" s="32">
        <f t="shared" si="10"/>
        <v>1247.981429</v>
      </c>
      <c r="J49" s="37">
        <f t="shared" si="11"/>
        <v>1245.4825</v>
      </c>
      <c r="K49" s="32">
        <f t="shared" si="12"/>
        <v>1243.863333</v>
      </c>
      <c r="L49" s="32">
        <f t="shared" si="13"/>
        <v>1242.757</v>
      </c>
      <c r="M49" s="32">
        <f t="shared" si="14"/>
        <v>1241.725455</v>
      </c>
      <c r="N49" s="32">
        <f t="shared" si="15"/>
        <v>1240.675</v>
      </c>
      <c r="O49" s="32">
        <f t="shared" si="16"/>
        <v>1240.050769</v>
      </c>
      <c r="P49" s="32">
        <f t="shared" si="17"/>
        <v>1243.249286</v>
      </c>
      <c r="Q49" s="32">
        <f t="shared" si="18"/>
        <v>1246.149333</v>
      </c>
      <c r="R49" s="4">
        <f t="shared" si="19"/>
        <v>1248.0125</v>
      </c>
      <c r="S49" s="4">
        <f t="shared" si="25"/>
        <v>1249.715294</v>
      </c>
      <c r="T49" s="236">
        <f t="shared" si="26"/>
        <v>1251.1</v>
      </c>
      <c r="U49" s="236">
        <f t="shared" si="27"/>
        <v>1252.249474</v>
      </c>
      <c r="V49" s="236">
        <f t="shared" si="28"/>
        <v>1253.547</v>
      </c>
    </row>
    <row r="50">
      <c r="A50" s="30">
        <v>46027.0</v>
      </c>
      <c r="B50" s="3">
        <v>1285.8</v>
      </c>
      <c r="C50" s="3">
        <v>1284.83</v>
      </c>
      <c r="D50" s="75">
        <f>SUM(C49:C50)/2</f>
        <v>1278.235</v>
      </c>
      <c r="E50" s="201">
        <f>SUM(C48:C50)/3</f>
        <v>1276.61</v>
      </c>
      <c r="F50" s="80">
        <f>SUM(C47:C50)/4</f>
        <v>1273.7075</v>
      </c>
      <c r="G50" s="87">
        <f>SUM(C46:C50)/5</f>
        <v>1267.892</v>
      </c>
      <c r="H50" s="82">
        <f>SUM(C45:C50)/6</f>
        <v>1260.985</v>
      </c>
      <c r="I50" s="72">
        <f t="shared" si="10"/>
        <v>1255.942857</v>
      </c>
      <c r="J50" s="316">
        <f t="shared" si="11"/>
        <v>1252.5875</v>
      </c>
      <c r="K50" s="72">
        <f t="shared" si="12"/>
        <v>1249.854444</v>
      </c>
      <c r="L50" s="82">
        <f t="shared" si="13"/>
        <v>1247.96</v>
      </c>
      <c r="M50" s="57">
        <f t="shared" si="14"/>
        <v>1246.581818</v>
      </c>
      <c r="N50" s="202">
        <f t="shared" si="15"/>
        <v>1245.3175</v>
      </c>
      <c r="O50" s="65">
        <f t="shared" si="16"/>
        <v>1244.071538</v>
      </c>
      <c r="P50" s="58">
        <f t="shared" si="17"/>
        <v>1243.249286</v>
      </c>
      <c r="Q50" s="65">
        <f t="shared" si="18"/>
        <v>1246.021333</v>
      </c>
      <c r="R50" s="64">
        <f t="shared" si="19"/>
        <v>1248.566875</v>
      </c>
      <c r="S50" s="73">
        <f t="shared" si="25"/>
        <v>1250.178235</v>
      </c>
      <c r="T50" s="309">
        <f t="shared" si="26"/>
        <v>1251.666111</v>
      </c>
      <c r="U50" s="309">
        <f t="shared" si="27"/>
        <v>1252.875263</v>
      </c>
      <c r="V50" s="310">
        <f t="shared" si="28"/>
        <v>1253.8785</v>
      </c>
    </row>
    <row r="51">
      <c r="A51" s="30">
        <v>46028.0</v>
      </c>
      <c r="B51" s="3">
        <v>1293.8</v>
      </c>
      <c r="C51" s="3">
        <v>1294.35</v>
      </c>
      <c r="D51" s="32">
        <f t="shared" ref="D51:D66" si="54">SUM(C50:C51)/2</f>
        <v>1289.59</v>
      </c>
      <c r="E51" s="32">
        <f t="shared" ref="E51:E66" si="55">SUM(C49:C51)/3</f>
        <v>1283.606667</v>
      </c>
      <c r="F51" s="32">
        <f t="shared" ref="F51:F66" si="56">SUM(C48:C51)/4</f>
        <v>1281.045</v>
      </c>
      <c r="G51" s="32">
        <f t="shared" ref="G51:G66" si="57">SUM(C47:C51)/5</f>
        <v>1277.836</v>
      </c>
      <c r="H51" s="32">
        <f t="shared" ref="H51:H66" si="58">SUM(C46:C51)/6</f>
        <v>1272.301667</v>
      </c>
      <c r="I51" s="32">
        <f t="shared" si="10"/>
        <v>1265.751429</v>
      </c>
      <c r="J51" s="37">
        <f t="shared" si="11"/>
        <v>1260.74375</v>
      </c>
      <c r="K51" s="32">
        <f t="shared" si="12"/>
        <v>1257.227778</v>
      </c>
      <c r="L51" s="32">
        <f t="shared" si="13"/>
        <v>1254.304</v>
      </c>
      <c r="M51" s="227">
        <f t="shared" si="14"/>
        <v>1252.177273</v>
      </c>
      <c r="N51" s="32">
        <f t="shared" si="15"/>
        <v>1250.5625</v>
      </c>
      <c r="O51" s="32">
        <f t="shared" si="16"/>
        <v>1249.089231</v>
      </c>
      <c r="P51" s="32">
        <f t="shared" si="17"/>
        <v>1247.662857</v>
      </c>
      <c r="Q51" s="32">
        <f t="shared" si="18"/>
        <v>1246.656</v>
      </c>
      <c r="R51" s="4">
        <f t="shared" si="19"/>
        <v>1249.041875</v>
      </c>
      <c r="S51" s="236">
        <f t="shared" si="25"/>
        <v>1251.26</v>
      </c>
      <c r="T51" s="236">
        <f t="shared" si="26"/>
        <v>1252.632222</v>
      </c>
      <c r="U51" s="236">
        <f t="shared" si="27"/>
        <v>1253.912632</v>
      </c>
      <c r="V51" s="4">
        <f t="shared" si="28"/>
        <v>1254.949</v>
      </c>
    </row>
    <row r="52">
      <c r="A52" s="30">
        <v>46029.0</v>
      </c>
      <c r="B52" s="3">
        <v>1295.5</v>
      </c>
      <c r="C52" s="3">
        <v>1290.48</v>
      </c>
      <c r="D52" s="32">
        <f t="shared" si="54"/>
        <v>1292.415</v>
      </c>
      <c r="E52" s="32">
        <f t="shared" si="55"/>
        <v>1289.886667</v>
      </c>
      <c r="F52" s="32">
        <f t="shared" si="56"/>
        <v>1285.325</v>
      </c>
      <c r="G52" s="32">
        <f t="shared" si="57"/>
        <v>1282.932</v>
      </c>
      <c r="H52" s="32">
        <f t="shared" si="58"/>
        <v>1279.943333</v>
      </c>
      <c r="I52" s="32">
        <f t="shared" si="10"/>
        <v>1274.898571</v>
      </c>
      <c r="J52" s="37">
        <f t="shared" si="11"/>
        <v>1268.8425</v>
      </c>
      <c r="K52" s="45">
        <f t="shared" si="12"/>
        <v>1264.047778</v>
      </c>
      <c r="L52" s="32">
        <f t="shared" si="13"/>
        <v>1260.553</v>
      </c>
      <c r="M52" s="32">
        <f t="shared" si="14"/>
        <v>1257.592727</v>
      </c>
      <c r="N52" s="32">
        <f t="shared" si="15"/>
        <v>1255.369167</v>
      </c>
      <c r="O52" s="227">
        <f t="shared" si="16"/>
        <v>1253.633077</v>
      </c>
      <c r="P52" s="227">
        <f t="shared" si="17"/>
        <v>1252.045714</v>
      </c>
      <c r="Q52" s="32">
        <f t="shared" si="18"/>
        <v>1250.517333</v>
      </c>
      <c r="R52" s="4">
        <f t="shared" si="19"/>
        <v>1249.395</v>
      </c>
      <c r="S52" s="236">
        <f t="shared" si="25"/>
        <v>1251.479412</v>
      </c>
      <c r="T52" s="236">
        <f t="shared" si="26"/>
        <v>1253.438889</v>
      </c>
      <c r="U52" s="4">
        <f t="shared" si="27"/>
        <v>1254.624211</v>
      </c>
      <c r="V52" s="4">
        <f t="shared" si="28"/>
        <v>1255.741</v>
      </c>
    </row>
    <row r="53">
      <c r="A53" s="30">
        <v>46030.0</v>
      </c>
      <c r="B53" s="3">
        <v>1286.8</v>
      </c>
      <c r="C53" s="3">
        <v>1290.67</v>
      </c>
      <c r="D53" s="32">
        <f t="shared" si="54"/>
        <v>1290.575</v>
      </c>
      <c r="E53" s="32">
        <f t="shared" si="55"/>
        <v>1291.833333</v>
      </c>
      <c r="F53" s="32">
        <f t="shared" si="56"/>
        <v>1290.0825</v>
      </c>
      <c r="G53" s="32">
        <f t="shared" si="57"/>
        <v>1286.394</v>
      </c>
      <c r="H53" s="32">
        <f t="shared" si="58"/>
        <v>1284.221667</v>
      </c>
      <c r="I53" s="32">
        <f t="shared" si="10"/>
        <v>1281.475714</v>
      </c>
      <c r="J53" s="37">
        <f t="shared" si="11"/>
        <v>1276.87</v>
      </c>
      <c r="K53" s="32">
        <f t="shared" si="12"/>
        <v>1271.267778</v>
      </c>
      <c r="L53" s="32">
        <f t="shared" si="13"/>
        <v>1266.71</v>
      </c>
      <c r="M53" s="32">
        <f t="shared" si="14"/>
        <v>1263.290909</v>
      </c>
      <c r="N53" s="32">
        <f t="shared" si="15"/>
        <v>1260.349167</v>
      </c>
      <c r="O53" s="32">
        <f t="shared" si="16"/>
        <v>1258.084615</v>
      </c>
      <c r="P53" s="32">
        <f t="shared" si="17"/>
        <v>1256.278571</v>
      </c>
      <c r="Q53" s="32">
        <f t="shared" si="18"/>
        <v>1254.620667</v>
      </c>
      <c r="R53" s="236">
        <f t="shared" si="19"/>
        <v>1253.026875</v>
      </c>
      <c r="S53" s="236">
        <f t="shared" si="25"/>
        <v>1251.822941</v>
      </c>
      <c r="T53" s="236">
        <f t="shared" si="26"/>
        <v>1253.656667</v>
      </c>
      <c r="U53" s="4">
        <f t="shared" si="27"/>
        <v>1255.398421</v>
      </c>
      <c r="V53" s="4">
        <f t="shared" si="28"/>
        <v>1256.4265</v>
      </c>
    </row>
    <row r="54">
      <c r="A54" s="30">
        <v>46031.0</v>
      </c>
      <c r="B54" s="3">
        <v>1272.0</v>
      </c>
      <c r="C54" s="3">
        <v>1275.12</v>
      </c>
      <c r="D54" s="32">
        <f t="shared" si="54"/>
        <v>1282.895</v>
      </c>
      <c r="E54" s="32">
        <f t="shared" si="55"/>
        <v>1285.423333</v>
      </c>
      <c r="F54" s="32">
        <f t="shared" si="56"/>
        <v>1287.655</v>
      </c>
      <c r="G54" s="32">
        <f t="shared" si="57"/>
        <v>1287.09</v>
      </c>
      <c r="H54" s="32">
        <f t="shared" si="58"/>
        <v>1284.515</v>
      </c>
      <c r="I54" s="32">
        <f t="shared" si="10"/>
        <v>1282.921429</v>
      </c>
      <c r="J54" s="37">
        <f t="shared" si="11"/>
        <v>1280.68125</v>
      </c>
      <c r="K54" s="32">
        <f t="shared" si="12"/>
        <v>1276.675556</v>
      </c>
      <c r="L54" s="32">
        <f t="shared" si="13"/>
        <v>1271.653</v>
      </c>
      <c r="M54" s="45">
        <f t="shared" si="14"/>
        <v>1267.474545</v>
      </c>
      <c r="N54" s="45">
        <f t="shared" si="15"/>
        <v>1264.276667</v>
      </c>
      <c r="O54" s="32">
        <f t="shared" si="16"/>
        <v>1261.485385</v>
      </c>
      <c r="P54" s="32">
        <f t="shared" si="17"/>
        <v>1259.301429</v>
      </c>
      <c r="Q54" s="32">
        <f t="shared" si="18"/>
        <v>1257.534667</v>
      </c>
      <c r="R54" s="4">
        <f t="shared" si="19"/>
        <v>1255.901875</v>
      </c>
      <c r="S54" s="4">
        <f t="shared" si="25"/>
        <v>1254.326471</v>
      </c>
      <c r="T54" s="236">
        <f t="shared" si="26"/>
        <v>1253.117222</v>
      </c>
      <c r="U54" s="4">
        <f t="shared" si="27"/>
        <v>1254.786316</v>
      </c>
      <c r="V54" s="4">
        <f t="shared" si="28"/>
        <v>1256.3845</v>
      </c>
    </row>
    <row r="55">
      <c r="A55" s="30">
        <v>46034.0</v>
      </c>
      <c r="B55" s="3">
        <v>1274.2</v>
      </c>
      <c r="C55" s="3">
        <v>1270.88</v>
      </c>
      <c r="D55" s="32">
        <f t="shared" si="54"/>
        <v>1273</v>
      </c>
      <c r="E55" s="32">
        <f t="shared" si="55"/>
        <v>1278.89</v>
      </c>
      <c r="F55" s="32">
        <f t="shared" si="56"/>
        <v>1281.7875</v>
      </c>
      <c r="G55" s="32">
        <f t="shared" si="57"/>
        <v>1284.3</v>
      </c>
      <c r="H55" s="32">
        <f t="shared" si="58"/>
        <v>1284.388333</v>
      </c>
      <c r="I55" s="32">
        <f t="shared" si="10"/>
        <v>1282.567143</v>
      </c>
      <c r="J55" s="37">
        <f t="shared" si="11"/>
        <v>1281.41625</v>
      </c>
      <c r="K55" s="32">
        <f t="shared" si="12"/>
        <v>1279.592222</v>
      </c>
      <c r="L55" s="32">
        <f t="shared" si="13"/>
        <v>1276.096</v>
      </c>
      <c r="M55" s="32">
        <f t="shared" si="14"/>
        <v>1271.582727</v>
      </c>
      <c r="N55" s="45">
        <f t="shared" si="15"/>
        <v>1267.758333</v>
      </c>
      <c r="O55" s="45">
        <f t="shared" si="16"/>
        <v>1264.784615</v>
      </c>
      <c r="P55" s="32">
        <f t="shared" si="17"/>
        <v>1262.156429</v>
      </c>
      <c r="Q55" s="32">
        <f t="shared" si="18"/>
        <v>1260.073333</v>
      </c>
      <c r="R55" s="4">
        <f t="shared" si="19"/>
        <v>1258.36875</v>
      </c>
      <c r="S55" s="4">
        <f t="shared" si="25"/>
        <v>1256.782941</v>
      </c>
      <c r="T55" s="4">
        <f t="shared" si="26"/>
        <v>1255.246111</v>
      </c>
      <c r="U55" s="4">
        <f t="shared" si="27"/>
        <v>1254.052105</v>
      </c>
      <c r="V55" s="4">
        <f t="shared" si="28"/>
        <v>1255.591</v>
      </c>
    </row>
    <row r="56">
      <c r="A56" s="30">
        <v>46035.0</v>
      </c>
      <c r="B56" s="3">
        <v>1262.0</v>
      </c>
      <c r="C56" s="3">
        <v>1265.13</v>
      </c>
      <c r="D56" s="32">
        <f t="shared" si="54"/>
        <v>1268.005</v>
      </c>
      <c r="E56" s="32">
        <f t="shared" si="55"/>
        <v>1270.376667</v>
      </c>
      <c r="F56" s="32">
        <f t="shared" si="56"/>
        <v>1275.45</v>
      </c>
      <c r="G56" s="32">
        <f t="shared" si="57"/>
        <v>1278.456</v>
      </c>
      <c r="H56" s="32">
        <f t="shared" si="58"/>
        <v>1281.105</v>
      </c>
      <c r="I56" s="32">
        <f t="shared" si="10"/>
        <v>1281.637143</v>
      </c>
      <c r="J56" s="37">
        <f t="shared" si="11"/>
        <v>1280.3875</v>
      </c>
      <c r="K56" s="32">
        <f t="shared" si="12"/>
        <v>1279.606667</v>
      </c>
      <c r="L56" s="32">
        <f t="shared" si="13"/>
        <v>1278.146</v>
      </c>
      <c r="M56" s="32">
        <f t="shared" si="14"/>
        <v>1275.099091</v>
      </c>
      <c r="N56" s="32">
        <f t="shared" si="15"/>
        <v>1271.045</v>
      </c>
      <c r="O56" s="45">
        <f t="shared" si="16"/>
        <v>1267.556154</v>
      </c>
      <c r="P56" s="45">
        <f t="shared" si="17"/>
        <v>1264.809286</v>
      </c>
      <c r="Q56" s="32">
        <f t="shared" si="18"/>
        <v>1262.354667</v>
      </c>
      <c r="R56" s="4">
        <f t="shared" si="19"/>
        <v>1260.389375</v>
      </c>
      <c r="S56" s="4">
        <f t="shared" si="25"/>
        <v>1258.766471</v>
      </c>
      <c r="T56" s="4">
        <f t="shared" si="26"/>
        <v>1257.246667</v>
      </c>
      <c r="U56" s="4">
        <f t="shared" si="27"/>
        <v>1255.766316</v>
      </c>
      <c r="V56" s="4">
        <f t="shared" si="28"/>
        <v>1254.606</v>
      </c>
    </row>
    <row r="57">
      <c r="A57" s="30">
        <v>46036.0</v>
      </c>
      <c r="B57" s="3">
        <v>1298.8</v>
      </c>
      <c r="C57" s="3">
        <v>1289.78</v>
      </c>
      <c r="D57" s="32">
        <f t="shared" si="54"/>
        <v>1277.455</v>
      </c>
      <c r="E57" s="32">
        <f t="shared" si="55"/>
        <v>1275.263333</v>
      </c>
      <c r="F57" s="32">
        <f t="shared" si="56"/>
        <v>1275.2275</v>
      </c>
      <c r="G57" s="32">
        <f t="shared" si="57"/>
        <v>1278.316</v>
      </c>
      <c r="H57" s="32">
        <f t="shared" si="58"/>
        <v>1280.343333</v>
      </c>
      <c r="I57" s="32">
        <f t="shared" si="10"/>
        <v>1282.344286</v>
      </c>
      <c r="J57" s="37">
        <f t="shared" si="11"/>
        <v>1282.655</v>
      </c>
      <c r="K57" s="32">
        <f t="shared" si="12"/>
        <v>1281.431111</v>
      </c>
      <c r="L57" s="32">
        <f t="shared" si="13"/>
        <v>1280.624</v>
      </c>
      <c r="M57" s="32">
        <f t="shared" si="14"/>
        <v>1279.203636</v>
      </c>
      <c r="N57" s="32">
        <f t="shared" si="15"/>
        <v>1276.3225</v>
      </c>
      <c r="O57" s="32">
        <f t="shared" si="16"/>
        <v>1272.486154</v>
      </c>
      <c r="P57" s="32">
        <f t="shared" si="17"/>
        <v>1269.143571</v>
      </c>
      <c r="Q57" s="32">
        <f t="shared" si="18"/>
        <v>1266.474</v>
      </c>
      <c r="R57" s="235">
        <f t="shared" si="19"/>
        <v>1264.06875</v>
      </c>
      <c r="S57" s="4">
        <f t="shared" si="25"/>
        <v>1262.118235</v>
      </c>
      <c r="T57" s="4">
        <f t="shared" si="26"/>
        <v>1260.489444</v>
      </c>
      <c r="U57" s="4">
        <f t="shared" si="27"/>
        <v>1258.958947</v>
      </c>
      <c r="V57" s="4">
        <f t="shared" si="28"/>
        <v>1257.467</v>
      </c>
    </row>
    <row r="58">
      <c r="A58" s="30">
        <v>46038.0</v>
      </c>
      <c r="B58" s="3">
        <v>1294.2</v>
      </c>
      <c r="C58" s="3">
        <v>1294.61</v>
      </c>
      <c r="D58" s="32">
        <f t="shared" si="54"/>
        <v>1292.195</v>
      </c>
      <c r="E58" s="32">
        <f t="shared" si="55"/>
        <v>1283.173333</v>
      </c>
      <c r="F58" s="32">
        <f t="shared" si="56"/>
        <v>1280.1</v>
      </c>
      <c r="G58" s="32">
        <f t="shared" si="57"/>
        <v>1279.104</v>
      </c>
      <c r="H58" s="32">
        <f t="shared" si="58"/>
        <v>1281.031667</v>
      </c>
      <c r="I58" s="32">
        <f t="shared" si="10"/>
        <v>1282.381429</v>
      </c>
      <c r="J58" s="37">
        <f t="shared" si="11"/>
        <v>1283.8775</v>
      </c>
      <c r="K58" s="32">
        <f t="shared" si="12"/>
        <v>1283.983333</v>
      </c>
      <c r="L58" s="32">
        <f t="shared" si="13"/>
        <v>1282.749</v>
      </c>
      <c r="M58" s="32">
        <f t="shared" si="14"/>
        <v>1281.895455</v>
      </c>
      <c r="N58" s="32">
        <f t="shared" si="15"/>
        <v>1280.4875</v>
      </c>
      <c r="O58" s="32">
        <f t="shared" si="16"/>
        <v>1277.729231</v>
      </c>
      <c r="P58" s="32">
        <f t="shared" si="17"/>
        <v>1274.066429</v>
      </c>
      <c r="Q58" s="32">
        <f t="shared" si="18"/>
        <v>1270.841333</v>
      </c>
      <c r="R58" s="4">
        <f t="shared" si="19"/>
        <v>1268.2325</v>
      </c>
      <c r="S58" s="4">
        <f t="shared" si="25"/>
        <v>1265.865294</v>
      </c>
      <c r="T58" s="4">
        <f t="shared" si="26"/>
        <v>1263.923333</v>
      </c>
      <c r="U58" s="4">
        <f t="shared" si="27"/>
        <v>1262.285263</v>
      </c>
      <c r="V58" s="4">
        <f t="shared" si="28"/>
        <v>1260.7415</v>
      </c>
    </row>
    <row r="59">
      <c r="A59" s="30">
        <v>46041.0</v>
      </c>
      <c r="B59" s="3">
        <v>1307.5</v>
      </c>
      <c r="C59" s="3">
        <v>1307.01</v>
      </c>
      <c r="D59" s="32">
        <f t="shared" si="54"/>
        <v>1300.81</v>
      </c>
      <c r="E59" s="32">
        <f t="shared" si="55"/>
        <v>1297.133333</v>
      </c>
      <c r="F59" s="32">
        <f t="shared" si="56"/>
        <v>1289.1325</v>
      </c>
      <c r="G59" s="32">
        <f t="shared" si="57"/>
        <v>1285.482</v>
      </c>
      <c r="H59" s="32">
        <f t="shared" si="58"/>
        <v>1283.755</v>
      </c>
      <c r="I59" s="32">
        <f t="shared" si="10"/>
        <v>1284.742857</v>
      </c>
      <c r="J59" s="37">
        <f t="shared" si="11"/>
        <v>1285.46</v>
      </c>
      <c r="K59" s="32">
        <f t="shared" si="12"/>
        <v>1286.447778</v>
      </c>
      <c r="L59" s="32">
        <f t="shared" si="13"/>
        <v>1286.286</v>
      </c>
      <c r="M59" s="32">
        <f t="shared" si="14"/>
        <v>1284.954545</v>
      </c>
      <c r="N59" s="32">
        <f t="shared" si="15"/>
        <v>1283.988333</v>
      </c>
      <c r="O59" s="32">
        <f t="shared" si="16"/>
        <v>1282.527692</v>
      </c>
      <c r="P59" s="32">
        <f t="shared" si="17"/>
        <v>1279.820714</v>
      </c>
      <c r="Q59" s="32">
        <f t="shared" si="18"/>
        <v>1276.262667</v>
      </c>
      <c r="R59" s="4">
        <f t="shared" si="19"/>
        <v>1273.101875</v>
      </c>
      <c r="S59" s="4">
        <f t="shared" si="25"/>
        <v>1270.513529</v>
      </c>
      <c r="T59" s="4">
        <f t="shared" si="26"/>
        <v>1268.151111</v>
      </c>
      <c r="U59" s="4">
        <f t="shared" si="27"/>
        <v>1266.191053</v>
      </c>
      <c r="V59" s="235">
        <f t="shared" si="28"/>
        <v>1264.5215</v>
      </c>
    </row>
    <row r="60">
      <c r="A60" s="30">
        <v>46042.0</v>
      </c>
      <c r="B60" s="3">
        <v>1293.5</v>
      </c>
      <c r="C60" s="3">
        <v>1301.08</v>
      </c>
      <c r="D60" s="32">
        <f t="shared" si="54"/>
        <v>1304.045</v>
      </c>
      <c r="E60" s="32">
        <f t="shared" si="55"/>
        <v>1300.9</v>
      </c>
      <c r="F60" s="32">
        <f t="shared" si="56"/>
        <v>1298.12</v>
      </c>
      <c r="G60" s="32">
        <f t="shared" si="57"/>
        <v>1291.522</v>
      </c>
      <c r="H60" s="32">
        <f t="shared" si="58"/>
        <v>1288.081667</v>
      </c>
      <c r="I60" s="32">
        <f t="shared" si="10"/>
        <v>1286.23</v>
      </c>
      <c r="J60" s="37">
        <f t="shared" si="11"/>
        <v>1286.785</v>
      </c>
      <c r="K60" s="32">
        <f t="shared" si="12"/>
        <v>1287.195556</v>
      </c>
      <c r="L60" s="32">
        <f t="shared" si="13"/>
        <v>1287.911</v>
      </c>
      <c r="M60" s="32">
        <f t="shared" si="14"/>
        <v>1287.630909</v>
      </c>
      <c r="N60" s="32">
        <f t="shared" si="15"/>
        <v>1286.298333</v>
      </c>
      <c r="O60" s="32">
        <f t="shared" si="16"/>
        <v>1285.303077</v>
      </c>
      <c r="P60" s="32">
        <f t="shared" si="17"/>
        <v>1283.852857</v>
      </c>
      <c r="Q60" s="32">
        <f t="shared" si="18"/>
        <v>1281.238</v>
      </c>
      <c r="R60" s="4">
        <f t="shared" si="19"/>
        <v>1277.81375</v>
      </c>
      <c r="S60" s="4">
        <f t="shared" si="25"/>
        <v>1274.747647</v>
      </c>
      <c r="T60" s="4">
        <f t="shared" si="26"/>
        <v>1272.211667</v>
      </c>
      <c r="U60" s="4">
        <f t="shared" si="27"/>
        <v>1269.884211</v>
      </c>
      <c r="V60" s="235">
        <f t="shared" si="28"/>
        <v>1267.9355</v>
      </c>
    </row>
    <row r="61">
      <c r="A61" s="30">
        <v>46043.0</v>
      </c>
      <c r="B61" s="3">
        <v>1284.9</v>
      </c>
      <c r="C61" s="3">
        <v>1283.58</v>
      </c>
      <c r="D61" s="32">
        <f t="shared" si="54"/>
        <v>1292.33</v>
      </c>
      <c r="E61" s="32">
        <f t="shared" si="55"/>
        <v>1297.223333</v>
      </c>
      <c r="F61" s="32">
        <f t="shared" si="56"/>
        <v>1296.57</v>
      </c>
      <c r="G61" s="32">
        <f t="shared" si="57"/>
        <v>1295.212</v>
      </c>
      <c r="H61" s="32">
        <f t="shared" si="58"/>
        <v>1290.198333</v>
      </c>
      <c r="I61" s="32">
        <f t="shared" si="10"/>
        <v>1287.438571</v>
      </c>
      <c r="J61" s="37">
        <f t="shared" si="11"/>
        <v>1285.89875</v>
      </c>
      <c r="K61" s="32">
        <f t="shared" si="12"/>
        <v>1286.428889</v>
      </c>
      <c r="L61" s="32">
        <f t="shared" si="13"/>
        <v>1286.834</v>
      </c>
      <c r="M61" s="32">
        <f t="shared" si="14"/>
        <v>1287.517273</v>
      </c>
      <c r="N61" s="32">
        <f t="shared" si="15"/>
        <v>1287.293333</v>
      </c>
      <c r="O61" s="32">
        <f t="shared" si="16"/>
        <v>1286.089231</v>
      </c>
      <c r="P61" s="32">
        <f t="shared" si="17"/>
        <v>1285.18</v>
      </c>
      <c r="Q61" s="32">
        <f t="shared" si="18"/>
        <v>1283.834667</v>
      </c>
      <c r="R61" s="4">
        <f t="shared" si="19"/>
        <v>1281.384375</v>
      </c>
      <c r="S61" s="4">
        <f t="shared" si="25"/>
        <v>1278.152941</v>
      </c>
      <c r="T61" s="4">
        <f t="shared" si="26"/>
        <v>1275.238333</v>
      </c>
      <c r="U61" s="4">
        <f t="shared" si="27"/>
        <v>1272.81</v>
      </c>
      <c r="V61" s="4">
        <f t="shared" si="28"/>
        <v>1270.569</v>
      </c>
    </row>
    <row r="62">
      <c r="A62" s="30">
        <v>46044.0</v>
      </c>
      <c r="B62" s="3">
        <v>1294.8</v>
      </c>
      <c r="C62" s="3">
        <v>1290.96</v>
      </c>
      <c r="D62" s="32">
        <f t="shared" si="54"/>
        <v>1287.27</v>
      </c>
      <c r="E62" s="32">
        <f t="shared" si="55"/>
        <v>1291.873333</v>
      </c>
      <c r="F62" s="32">
        <f t="shared" si="56"/>
        <v>1295.6575</v>
      </c>
      <c r="G62" s="32">
        <f t="shared" si="57"/>
        <v>1295.448</v>
      </c>
      <c r="H62" s="32">
        <f t="shared" si="58"/>
        <v>1294.503333</v>
      </c>
      <c r="I62" s="32">
        <f t="shared" si="10"/>
        <v>1290.307143</v>
      </c>
      <c r="J62" s="37">
        <f t="shared" si="11"/>
        <v>1287.87875</v>
      </c>
      <c r="K62" s="32">
        <f t="shared" si="12"/>
        <v>1286.461111</v>
      </c>
      <c r="L62" s="32">
        <f t="shared" si="13"/>
        <v>1286.882</v>
      </c>
      <c r="M62" s="32">
        <f t="shared" si="14"/>
        <v>1287.209091</v>
      </c>
      <c r="N62" s="32">
        <f t="shared" si="15"/>
        <v>1287.804167</v>
      </c>
      <c r="O62" s="32">
        <f t="shared" si="16"/>
        <v>1287.575385</v>
      </c>
      <c r="P62" s="32">
        <f t="shared" si="17"/>
        <v>1286.437143</v>
      </c>
      <c r="Q62" s="32">
        <f t="shared" si="18"/>
        <v>1285.565333</v>
      </c>
      <c r="R62" s="4">
        <f t="shared" si="19"/>
        <v>1284.28</v>
      </c>
      <c r="S62" s="4">
        <f t="shared" si="25"/>
        <v>1281.947647</v>
      </c>
      <c r="T62" s="4">
        <f t="shared" si="26"/>
        <v>1278.864444</v>
      </c>
      <c r="U62" s="4">
        <f t="shared" si="27"/>
        <v>1276.065789</v>
      </c>
      <c r="V62" s="4">
        <f t="shared" si="28"/>
        <v>1273.7175</v>
      </c>
    </row>
    <row r="63">
      <c r="A63" s="30">
        <v>46045.0</v>
      </c>
      <c r="B63" s="3">
        <v>1258.0</v>
      </c>
      <c r="C63" s="3">
        <v>1270.18</v>
      </c>
      <c r="D63" s="32">
        <f t="shared" si="54"/>
        <v>1280.57</v>
      </c>
      <c r="E63" s="32">
        <f t="shared" si="55"/>
        <v>1281.573333</v>
      </c>
      <c r="F63" s="32">
        <f t="shared" si="56"/>
        <v>1286.45</v>
      </c>
      <c r="G63" s="32">
        <f t="shared" si="57"/>
        <v>1290.562</v>
      </c>
      <c r="H63" s="32">
        <f t="shared" si="58"/>
        <v>1291.236667</v>
      </c>
      <c r="I63" s="32">
        <f t="shared" si="10"/>
        <v>1291.028571</v>
      </c>
      <c r="J63" s="37">
        <f t="shared" si="11"/>
        <v>1287.79125</v>
      </c>
      <c r="K63" s="32">
        <f t="shared" si="12"/>
        <v>1285.912222</v>
      </c>
      <c r="L63" s="32">
        <f t="shared" si="13"/>
        <v>1284.833</v>
      </c>
      <c r="M63" s="32">
        <f t="shared" si="14"/>
        <v>1285.363636</v>
      </c>
      <c r="N63" s="32">
        <f t="shared" si="15"/>
        <v>1285.79</v>
      </c>
      <c r="O63" s="32">
        <f t="shared" si="16"/>
        <v>1286.448462</v>
      </c>
      <c r="P63" s="32">
        <f t="shared" si="17"/>
        <v>1286.332857</v>
      </c>
      <c r="Q63" s="32">
        <f t="shared" si="18"/>
        <v>1285.353333</v>
      </c>
      <c r="R63" s="4">
        <f t="shared" si="19"/>
        <v>1284.60375</v>
      </c>
      <c r="S63" s="4">
        <f t="shared" si="25"/>
        <v>1283.450588</v>
      </c>
      <c r="T63" s="4">
        <f t="shared" si="26"/>
        <v>1281.293889</v>
      </c>
      <c r="U63" s="4">
        <f t="shared" si="27"/>
        <v>1278.407368</v>
      </c>
      <c r="V63" s="4">
        <f t="shared" si="28"/>
        <v>1275.7715</v>
      </c>
    </row>
    <row r="64">
      <c r="A64" s="30">
        <v>46049.0</v>
      </c>
      <c r="B64" s="3">
        <v>1315.8</v>
      </c>
      <c r="C64" s="3">
        <v>1313.94</v>
      </c>
      <c r="D64" s="32">
        <f t="shared" si="54"/>
        <v>1292.06</v>
      </c>
      <c r="E64" s="32">
        <f t="shared" si="55"/>
        <v>1291.693333</v>
      </c>
      <c r="F64" s="32">
        <f t="shared" si="56"/>
        <v>1289.665</v>
      </c>
      <c r="G64" s="32">
        <f t="shared" si="57"/>
        <v>1291.948</v>
      </c>
      <c r="H64" s="32">
        <f t="shared" si="58"/>
        <v>1294.458333</v>
      </c>
      <c r="I64" s="32">
        <f t="shared" si="10"/>
        <v>1294.48</v>
      </c>
      <c r="J64" s="37">
        <f t="shared" si="11"/>
        <v>1293.8925</v>
      </c>
      <c r="K64" s="32">
        <f t="shared" si="12"/>
        <v>1290.696667</v>
      </c>
      <c r="L64" s="32">
        <f t="shared" si="13"/>
        <v>1288.715</v>
      </c>
      <c r="M64" s="32">
        <f t="shared" si="14"/>
        <v>1287.479091</v>
      </c>
      <c r="N64" s="32">
        <f t="shared" si="15"/>
        <v>1287.745</v>
      </c>
      <c r="O64" s="32">
        <f t="shared" si="16"/>
        <v>1287.955385</v>
      </c>
      <c r="P64" s="32">
        <f t="shared" si="17"/>
        <v>1288.412143</v>
      </c>
      <c r="Q64" s="32">
        <f t="shared" si="18"/>
        <v>1288.173333</v>
      </c>
      <c r="R64" s="4">
        <f t="shared" si="19"/>
        <v>1287.14</v>
      </c>
      <c r="S64" s="4">
        <f t="shared" si="25"/>
        <v>1286.329412</v>
      </c>
      <c r="T64" s="4">
        <f t="shared" si="26"/>
        <v>1285.144444</v>
      </c>
      <c r="U64" s="4">
        <f t="shared" si="27"/>
        <v>1283.012105</v>
      </c>
      <c r="V64" s="4">
        <f t="shared" si="28"/>
        <v>1280.184</v>
      </c>
    </row>
    <row r="65">
      <c r="A65" s="30">
        <v>46050.0</v>
      </c>
      <c r="B65" s="3">
        <v>1319.8</v>
      </c>
      <c r="C65" s="3">
        <v>1340.5</v>
      </c>
      <c r="D65" s="32">
        <f t="shared" si="54"/>
        <v>1327.22</v>
      </c>
      <c r="E65" s="32">
        <f t="shared" si="55"/>
        <v>1308.206667</v>
      </c>
      <c r="F65" s="32">
        <f t="shared" si="56"/>
        <v>1303.895</v>
      </c>
      <c r="G65" s="32">
        <f t="shared" si="57"/>
        <v>1299.832</v>
      </c>
      <c r="H65" s="32">
        <f t="shared" si="58"/>
        <v>1300.04</v>
      </c>
      <c r="I65" s="32">
        <f t="shared" si="10"/>
        <v>1301.035714</v>
      </c>
      <c r="J65" s="37">
        <f t="shared" si="11"/>
        <v>1300.2325</v>
      </c>
      <c r="K65" s="32">
        <f t="shared" si="12"/>
        <v>1299.071111</v>
      </c>
      <c r="L65" s="32">
        <f t="shared" si="13"/>
        <v>1295.677</v>
      </c>
      <c r="M65" s="32">
        <f t="shared" si="14"/>
        <v>1293.422727</v>
      </c>
      <c r="N65" s="32">
        <f t="shared" si="15"/>
        <v>1291.8975</v>
      </c>
      <c r="O65" s="32">
        <f t="shared" si="16"/>
        <v>1291.803077</v>
      </c>
      <c r="P65" s="32">
        <f t="shared" si="17"/>
        <v>1291.708571</v>
      </c>
      <c r="Q65" s="32">
        <f t="shared" si="18"/>
        <v>1291.884667</v>
      </c>
      <c r="R65" s="4">
        <f t="shared" si="19"/>
        <v>1291.44375</v>
      </c>
      <c r="S65" s="4">
        <f t="shared" si="25"/>
        <v>1290.278824</v>
      </c>
      <c r="T65" s="4">
        <f t="shared" si="26"/>
        <v>1289.338889</v>
      </c>
      <c r="U65" s="4">
        <f t="shared" si="27"/>
        <v>1288.057895</v>
      </c>
      <c r="V65" s="4">
        <f t="shared" si="28"/>
        <v>1285.8865</v>
      </c>
    </row>
    <row r="66">
      <c r="A66" s="30">
        <v>46051.0</v>
      </c>
      <c r="B66" s="3">
        <v>1363.7</v>
      </c>
      <c r="C66" s="3">
        <v>1346.97</v>
      </c>
      <c r="D66" s="32">
        <f t="shared" si="54"/>
        <v>1343.735</v>
      </c>
      <c r="E66" s="32">
        <f t="shared" si="55"/>
        <v>1333.803333</v>
      </c>
      <c r="F66" s="32">
        <f t="shared" si="56"/>
        <v>1317.8975</v>
      </c>
      <c r="G66" s="32">
        <f t="shared" si="57"/>
        <v>1312.51</v>
      </c>
      <c r="H66" s="32">
        <f t="shared" si="58"/>
        <v>1307.688333</v>
      </c>
      <c r="I66" s="32">
        <f t="shared" si="10"/>
        <v>1306.744286</v>
      </c>
      <c r="J66" s="37">
        <f t="shared" si="11"/>
        <v>1306.7775</v>
      </c>
      <c r="K66" s="32">
        <f t="shared" si="12"/>
        <v>1305.425556</v>
      </c>
      <c r="L66" s="32">
        <f t="shared" si="13"/>
        <v>1303.861</v>
      </c>
      <c r="M66" s="32">
        <f t="shared" si="14"/>
        <v>1300.34</v>
      </c>
      <c r="N66" s="32">
        <f t="shared" si="15"/>
        <v>1297.885</v>
      </c>
      <c r="O66" s="32">
        <f t="shared" si="16"/>
        <v>1296.133846</v>
      </c>
      <c r="P66" s="32">
        <f t="shared" si="17"/>
        <v>1295.743571</v>
      </c>
      <c r="Q66" s="32">
        <f t="shared" si="18"/>
        <v>1295.392667</v>
      </c>
      <c r="R66" s="4">
        <f t="shared" si="19"/>
        <v>1295.3275</v>
      </c>
      <c r="S66" s="4">
        <f t="shared" si="25"/>
        <v>1294.71</v>
      </c>
      <c r="T66" s="4">
        <f t="shared" si="26"/>
        <v>1293.428333</v>
      </c>
      <c r="U66" s="4">
        <f t="shared" si="27"/>
        <v>1292.372105</v>
      </c>
      <c r="V66" s="4">
        <f t="shared" si="28"/>
        <v>1291.0035</v>
      </c>
    </row>
    <row r="67">
      <c r="A67" s="30">
        <v>46052.0</v>
      </c>
      <c r="B67" s="3">
        <v>1370.4</v>
      </c>
      <c r="C67" s="3">
        <v>1370.66</v>
      </c>
      <c r="D67" s="155">
        <f>SUM(C66:C67)/2</f>
        <v>1358.815</v>
      </c>
      <c r="E67" s="123">
        <f>SUM(C65:C67)/3</f>
        <v>1352.71</v>
      </c>
      <c r="F67" s="100">
        <f>SUM(C64:C67)/4</f>
        <v>1343.0175</v>
      </c>
      <c r="G67" s="100">
        <f>SUM(C63:C67)/5</f>
        <v>1328.45</v>
      </c>
      <c r="H67" s="122">
        <f>SUM(C62:C67)/6</f>
        <v>1322.201667</v>
      </c>
      <c r="I67" s="100">
        <f t="shared" si="10"/>
        <v>1316.684286</v>
      </c>
      <c r="J67" s="134">
        <f t="shared" si="11"/>
        <v>1314.73375</v>
      </c>
      <c r="K67" s="124">
        <f t="shared" si="12"/>
        <v>1313.875556</v>
      </c>
      <c r="L67" s="272">
        <f t="shared" si="13"/>
        <v>1311.949</v>
      </c>
      <c r="M67" s="105">
        <f t="shared" si="14"/>
        <v>1309.933636</v>
      </c>
      <c r="N67" s="156">
        <f t="shared" si="15"/>
        <v>1306.2</v>
      </c>
      <c r="O67" s="108">
        <f t="shared" si="16"/>
        <v>1303.483077</v>
      </c>
      <c r="P67" s="109">
        <f t="shared" si="17"/>
        <v>1301.457143</v>
      </c>
      <c r="Q67" s="111">
        <f t="shared" si="18"/>
        <v>1300.738</v>
      </c>
      <c r="R67" s="242">
        <f t="shared" si="19"/>
        <v>1300.096875</v>
      </c>
      <c r="S67" s="273">
        <f t="shared" si="25"/>
        <v>1299.758824</v>
      </c>
      <c r="T67" s="210">
        <f t="shared" si="26"/>
        <v>1298.929444</v>
      </c>
      <c r="U67" s="240">
        <f t="shared" si="27"/>
        <v>1297.493158</v>
      </c>
      <c r="V67" s="222">
        <f t="shared" si="28"/>
        <v>1296.2865</v>
      </c>
    </row>
    <row r="68">
      <c r="A68" s="30">
        <v>46054.0</v>
      </c>
      <c r="B68" s="3">
        <v>1340.4</v>
      </c>
      <c r="C68" s="3">
        <v>1355.41</v>
      </c>
      <c r="D68" s="32">
        <f t="shared" ref="D68:D77" si="59">SUM(C67:C68)/2</f>
        <v>1363.035</v>
      </c>
      <c r="E68" s="32">
        <f t="shared" ref="E68:E77" si="60">SUM(C66:C68)/3</f>
        <v>1357.68</v>
      </c>
      <c r="F68" s="32">
        <f t="shared" ref="F68:F77" si="61">SUM(C65:C68)/4</f>
        <v>1353.385</v>
      </c>
      <c r="G68" s="32">
        <f t="shared" ref="G68:G77" si="62">SUM(C64:C68)/5</f>
        <v>1345.496</v>
      </c>
      <c r="H68" s="32">
        <f t="shared" ref="H68:H77" si="63">SUM(C63:C68)/6</f>
        <v>1332.943333</v>
      </c>
      <c r="I68" s="32">
        <f t="shared" si="10"/>
        <v>1326.945714</v>
      </c>
      <c r="J68" s="37">
        <f t="shared" si="11"/>
        <v>1321.525</v>
      </c>
      <c r="K68" s="32">
        <f t="shared" si="12"/>
        <v>1319.253333</v>
      </c>
      <c r="L68" s="32">
        <f t="shared" si="13"/>
        <v>1318.029</v>
      </c>
      <c r="M68" s="32">
        <f t="shared" si="14"/>
        <v>1315.9</v>
      </c>
      <c r="N68" s="32">
        <f t="shared" si="15"/>
        <v>1313.723333</v>
      </c>
      <c r="O68" s="32">
        <f t="shared" si="16"/>
        <v>1309.985385</v>
      </c>
      <c r="P68" s="32">
        <f t="shared" si="17"/>
        <v>1307.192143</v>
      </c>
      <c r="Q68" s="32">
        <f t="shared" si="18"/>
        <v>1305.054</v>
      </c>
      <c r="R68" s="4">
        <f t="shared" si="19"/>
        <v>1304.155</v>
      </c>
      <c r="S68" s="4">
        <f t="shared" si="25"/>
        <v>1303.350588</v>
      </c>
      <c r="T68" s="4">
        <f t="shared" si="26"/>
        <v>1302.850556</v>
      </c>
      <c r="U68" s="4">
        <f t="shared" si="27"/>
        <v>1301.902105</v>
      </c>
      <c r="V68" s="4">
        <f t="shared" si="28"/>
        <v>1300.389</v>
      </c>
    </row>
    <row r="69">
      <c r="A69" s="30">
        <v>46055.0</v>
      </c>
      <c r="B69" s="3">
        <v>1311.5</v>
      </c>
      <c r="C69" s="3">
        <v>1317.16</v>
      </c>
      <c r="D69" s="32">
        <f t="shared" si="59"/>
        <v>1336.285</v>
      </c>
      <c r="E69" s="32">
        <f t="shared" si="60"/>
        <v>1347.743333</v>
      </c>
      <c r="F69" s="32">
        <f t="shared" si="61"/>
        <v>1347.55</v>
      </c>
      <c r="G69" s="32">
        <f t="shared" si="62"/>
        <v>1346.14</v>
      </c>
      <c r="H69" s="32">
        <f t="shared" si="63"/>
        <v>1340.773333</v>
      </c>
      <c r="I69" s="32">
        <f t="shared" si="10"/>
        <v>1330.688571</v>
      </c>
      <c r="J69" s="37">
        <f t="shared" si="11"/>
        <v>1325.7225</v>
      </c>
      <c r="K69" s="32">
        <f t="shared" si="12"/>
        <v>1321.04</v>
      </c>
      <c r="L69" s="32">
        <f t="shared" si="13"/>
        <v>1319.044</v>
      </c>
      <c r="M69" s="32">
        <f t="shared" si="14"/>
        <v>1317.95</v>
      </c>
      <c r="N69" s="32">
        <f t="shared" si="15"/>
        <v>1316.005</v>
      </c>
      <c r="O69" s="32">
        <f t="shared" si="16"/>
        <v>1313.987692</v>
      </c>
      <c r="P69" s="32">
        <f t="shared" si="17"/>
        <v>1310.497857</v>
      </c>
      <c r="Q69" s="32">
        <f t="shared" si="18"/>
        <v>1307.856667</v>
      </c>
      <c r="R69" s="4">
        <f t="shared" si="19"/>
        <v>1305.810625</v>
      </c>
      <c r="S69" s="4">
        <f t="shared" si="25"/>
        <v>1304.92</v>
      </c>
      <c r="T69" s="4">
        <f t="shared" si="26"/>
        <v>1304.117778</v>
      </c>
      <c r="U69" s="4">
        <f t="shared" si="27"/>
        <v>1303.603684</v>
      </c>
      <c r="V69" s="4">
        <f t="shared" si="28"/>
        <v>1302.665</v>
      </c>
    </row>
    <row r="70">
      <c r="A70" s="30">
        <v>46056.0</v>
      </c>
      <c r="B70" s="3">
        <v>1356.2</v>
      </c>
      <c r="C70" s="3">
        <v>1358.5</v>
      </c>
      <c r="D70" s="32">
        <f t="shared" si="59"/>
        <v>1337.83</v>
      </c>
      <c r="E70" s="32">
        <f t="shared" si="60"/>
        <v>1343.69</v>
      </c>
      <c r="F70" s="32">
        <f t="shared" si="61"/>
        <v>1350.4325</v>
      </c>
      <c r="G70" s="32">
        <f t="shared" si="62"/>
        <v>1349.74</v>
      </c>
      <c r="H70" s="32">
        <f t="shared" si="63"/>
        <v>1348.2</v>
      </c>
      <c r="I70" s="32">
        <f t="shared" si="10"/>
        <v>1343.305714</v>
      </c>
      <c r="J70" s="37">
        <f t="shared" si="11"/>
        <v>1334.165</v>
      </c>
      <c r="K70" s="32">
        <f t="shared" si="12"/>
        <v>1329.364444</v>
      </c>
      <c r="L70" s="32">
        <f t="shared" si="13"/>
        <v>1324.786</v>
      </c>
      <c r="M70" s="32">
        <f t="shared" si="14"/>
        <v>1322.630909</v>
      </c>
      <c r="N70" s="32">
        <f t="shared" si="15"/>
        <v>1321.329167</v>
      </c>
      <c r="O70" s="32">
        <f t="shared" si="16"/>
        <v>1319.273846</v>
      </c>
      <c r="P70" s="32">
        <f t="shared" si="17"/>
        <v>1317.167143</v>
      </c>
      <c r="Q70" s="32">
        <f t="shared" si="18"/>
        <v>1313.698</v>
      </c>
      <c r="R70" s="4">
        <f t="shared" si="19"/>
        <v>1311.021875</v>
      </c>
      <c r="S70" s="4">
        <f t="shared" si="25"/>
        <v>1308.91</v>
      </c>
      <c r="T70" s="4">
        <f t="shared" si="26"/>
        <v>1307.896667</v>
      </c>
      <c r="U70" s="4">
        <f t="shared" si="27"/>
        <v>1306.98</v>
      </c>
      <c r="V70" s="4">
        <f t="shared" si="28"/>
        <v>1306.3485</v>
      </c>
    </row>
    <row r="71">
      <c r="A71" s="30">
        <v>46057.0</v>
      </c>
      <c r="B71" s="3">
        <v>1338.7</v>
      </c>
      <c r="C71" s="3">
        <v>1346.61</v>
      </c>
      <c r="D71" s="32">
        <f t="shared" si="59"/>
        <v>1352.555</v>
      </c>
      <c r="E71" s="32">
        <f t="shared" si="60"/>
        <v>1340.756667</v>
      </c>
      <c r="F71" s="32">
        <f t="shared" si="61"/>
        <v>1344.42</v>
      </c>
      <c r="G71" s="32">
        <f t="shared" si="62"/>
        <v>1349.668</v>
      </c>
      <c r="H71" s="32">
        <f t="shared" si="63"/>
        <v>1349.218333</v>
      </c>
      <c r="I71" s="32">
        <f t="shared" si="10"/>
        <v>1347.972857</v>
      </c>
      <c r="J71" s="37">
        <f t="shared" si="11"/>
        <v>1343.71875</v>
      </c>
      <c r="K71" s="32">
        <f t="shared" si="12"/>
        <v>1335.547778</v>
      </c>
      <c r="L71" s="32">
        <f t="shared" si="13"/>
        <v>1331.089</v>
      </c>
      <c r="M71" s="32">
        <f t="shared" si="14"/>
        <v>1326.77</v>
      </c>
      <c r="N71" s="32">
        <f t="shared" si="15"/>
        <v>1324.629167</v>
      </c>
      <c r="O71" s="32">
        <f t="shared" si="16"/>
        <v>1323.273846</v>
      </c>
      <c r="P71" s="32">
        <f t="shared" si="17"/>
        <v>1321.226429</v>
      </c>
      <c r="Q71" s="32">
        <f t="shared" si="18"/>
        <v>1319.13</v>
      </c>
      <c r="R71" s="4">
        <f t="shared" si="19"/>
        <v>1315.755</v>
      </c>
      <c r="S71" s="4">
        <f t="shared" si="25"/>
        <v>1313.115294</v>
      </c>
      <c r="T71" s="4">
        <f t="shared" si="26"/>
        <v>1311.004444</v>
      </c>
      <c r="U71" s="4">
        <f t="shared" si="27"/>
        <v>1309.934211</v>
      </c>
      <c r="V71" s="4">
        <f t="shared" si="28"/>
        <v>1308.9615</v>
      </c>
    </row>
    <row r="72">
      <c r="A72" s="30">
        <v>46058.0</v>
      </c>
      <c r="B72" s="3">
        <v>1330.6</v>
      </c>
      <c r="C72" s="3">
        <v>1326.43</v>
      </c>
      <c r="D72" s="32">
        <f t="shared" si="59"/>
        <v>1336.52</v>
      </c>
      <c r="E72" s="32">
        <f t="shared" si="60"/>
        <v>1343.846667</v>
      </c>
      <c r="F72" s="32">
        <f t="shared" si="61"/>
        <v>1337.175</v>
      </c>
      <c r="G72" s="32">
        <f t="shared" si="62"/>
        <v>1340.822</v>
      </c>
      <c r="H72" s="32">
        <f t="shared" si="63"/>
        <v>1345.795</v>
      </c>
      <c r="I72" s="32">
        <f t="shared" si="10"/>
        <v>1345.962857</v>
      </c>
      <c r="J72" s="37">
        <f t="shared" si="11"/>
        <v>1345.28</v>
      </c>
      <c r="K72" s="32">
        <f t="shared" si="12"/>
        <v>1341.797778</v>
      </c>
      <c r="L72" s="32">
        <f t="shared" si="13"/>
        <v>1334.636</v>
      </c>
      <c r="M72" s="32">
        <f t="shared" si="14"/>
        <v>1330.665455</v>
      </c>
      <c r="N72" s="32">
        <f t="shared" si="15"/>
        <v>1326.741667</v>
      </c>
      <c r="O72" s="32">
        <f t="shared" si="16"/>
        <v>1324.767692</v>
      </c>
      <c r="P72" s="32">
        <f t="shared" si="17"/>
        <v>1323.499286</v>
      </c>
      <c r="Q72" s="32">
        <f t="shared" si="18"/>
        <v>1321.573333</v>
      </c>
      <c r="R72" s="4">
        <f t="shared" si="19"/>
        <v>1319.58625</v>
      </c>
      <c r="S72" s="4">
        <f t="shared" si="25"/>
        <v>1316.382941</v>
      </c>
      <c r="T72" s="4">
        <f t="shared" si="26"/>
        <v>1313.855</v>
      </c>
      <c r="U72" s="4">
        <f t="shared" si="27"/>
        <v>1311.816316</v>
      </c>
      <c r="V72" s="4">
        <f t="shared" si="28"/>
        <v>1310.759</v>
      </c>
    </row>
    <row r="73">
      <c r="A73" s="30">
        <v>46059.0</v>
      </c>
      <c r="B73" s="3">
        <v>1341.6</v>
      </c>
      <c r="C73" s="3">
        <v>1337.64</v>
      </c>
      <c r="D73" s="32">
        <f t="shared" si="59"/>
        <v>1332.035</v>
      </c>
      <c r="E73" s="32">
        <f t="shared" si="60"/>
        <v>1336.893333</v>
      </c>
      <c r="F73" s="32">
        <f t="shared" si="61"/>
        <v>1342.295</v>
      </c>
      <c r="G73" s="32">
        <f t="shared" si="62"/>
        <v>1337.268</v>
      </c>
      <c r="H73" s="32">
        <f t="shared" si="63"/>
        <v>1340.291667</v>
      </c>
      <c r="I73" s="32">
        <f t="shared" si="10"/>
        <v>1344.63</v>
      </c>
      <c r="J73" s="37">
        <f t="shared" si="11"/>
        <v>1344.9225</v>
      </c>
      <c r="K73" s="32">
        <f t="shared" si="12"/>
        <v>1344.431111</v>
      </c>
      <c r="L73" s="32">
        <f t="shared" si="13"/>
        <v>1341.382</v>
      </c>
      <c r="M73" s="32">
        <f t="shared" si="14"/>
        <v>1334.909091</v>
      </c>
      <c r="N73" s="32">
        <f t="shared" si="15"/>
        <v>1331.246667</v>
      </c>
      <c r="O73" s="32">
        <f t="shared" si="16"/>
        <v>1327.58</v>
      </c>
      <c r="P73" s="32">
        <f t="shared" si="17"/>
        <v>1325.687143</v>
      </c>
      <c r="Q73" s="32">
        <f t="shared" si="18"/>
        <v>1324.442</v>
      </c>
      <c r="R73" s="4">
        <f t="shared" si="19"/>
        <v>1322.5775</v>
      </c>
      <c r="S73" s="4">
        <f t="shared" si="25"/>
        <v>1320.648235</v>
      </c>
      <c r="T73" s="4">
        <f t="shared" si="26"/>
        <v>1317.563889</v>
      </c>
      <c r="U73" s="4">
        <f t="shared" si="27"/>
        <v>1315.106842</v>
      </c>
      <c r="V73" s="4">
        <f t="shared" si="28"/>
        <v>1313.1075</v>
      </c>
    </row>
    <row r="74">
      <c r="A74" s="30">
        <v>46062.0</v>
      </c>
      <c r="B74" s="3">
        <v>1341.4</v>
      </c>
      <c r="C74" s="3">
        <v>1340.56</v>
      </c>
      <c r="D74" s="32">
        <f t="shared" si="59"/>
        <v>1339.1</v>
      </c>
      <c r="E74" s="32">
        <f t="shared" si="60"/>
        <v>1334.876667</v>
      </c>
      <c r="F74" s="32">
        <f t="shared" si="61"/>
        <v>1337.81</v>
      </c>
      <c r="G74" s="32">
        <f t="shared" si="62"/>
        <v>1341.948</v>
      </c>
      <c r="H74" s="32">
        <f t="shared" si="63"/>
        <v>1337.816667</v>
      </c>
      <c r="I74" s="32">
        <f t="shared" si="10"/>
        <v>1340.33</v>
      </c>
      <c r="J74" s="37">
        <f t="shared" si="11"/>
        <v>1344.12125</v>
      </c>
      <c r="K74" s="32">
        <f t="shared" si="12"/>
        <v>1344.437778</v>
      </c>
      <c r="L74" s="32">
        <f t="shared" si="13"/>
        <v>1344.044</v>
      </c>
      <c r="M74" s="32">
        <f t="shared" si="14"/>
        <v>1341.307273</v>
      </c>
      <c r="N74" s="32">
        <f t="shared" si="15"/>
        <v>1335.38</v>
      </c>
      <c r="O74" s="32">
        <f t="shared" si="16"/>
        <v>1331.963077</v>
      </c>
      <c r="P74" s="32">
        <f t="shared" si="17"/>
        <v>1328.507143</v>
      </c>
      <c r="Q74" s="32">
        <f t="shared" si="18"/>
        <v>1326.678667</v>
      </c>
      <c r="R74" s="4">
        <f t="shared" si="19"/>
        <v>1325.449375</v>
      </c>
      <c r="S74" s="4">
        <f t="shared" si="25"/>
        <v>1323.635294</v>
      </c>
      <c r="T74" s="4">
        <f t="shared" si="26"/>
        <v>1321.754444</v>
      </c>
      <c r="U74" s="4">
        <f t="shared" si="27"/>
        <v>1318.774211</v>
      </c>
      <c r="V74" s="4">
        <f t="shared" si="28"/>
        <v>1316.3795</v>
      </c>
    </row>
    <row r="75">
      <c r="A75" s="30">
        <v>46063.0</v>
      </c>
      <c r="B75" s="3">
        <v>1356.7</v>
      </c>
      <c r="C75" s="3">
        <v>1354.93</v>
      </c>
      <c r="D75" s="32">
        <f t="shared" si="59"/>
        <v>1347.745</v>
      </c>
      <c r="E75" s="32">
        <f t="shared" si="60"/>
        <v>1344.376667</v>
      </c>
      <c r="F75" s="32">
        <f t="shared" si="61"/>
        <v>1339.89</v>
      </c>
      <c r="G75" s="32">
        <f t="shared" si="62"/>
        <v>1341.234</v>
      </c>
      <c r="H75" s="32">
        <f t="shared" si="63"/>
        <v>1344.111667</v>
      </c>
      <c r="I75" s="32">
        <f t="shared" si="10"/>
        <v>1340.261429</v>
      </c>
      <c r="J75" s="37">
        <f t="shared" si="11"/>
        <v>1342.155</v>
      </c>
      <c r="K75" s="32">
        <f t="shared" si="12"/>
        <v>1345.322222</v>
      </c>
      <c r="L75" s="32">
        <f t="shared" si="13"/>
        <v>1345.487</v>
      </c>
      <c r="M75" s="32">
        <f t="shared" si="14"/>
        <v>1345.033636</v>
      </c>
      <c r="N75" s="32">
        <f t="shared" si="15"/>
        <v>1342.4425</v>
      </c>
      <c r="O75" s="32">
        <f t="shared" si="16"/>
        <v>1336.883846</v>
      </c>
      <c r="P75" s="32">
        <f t="shared" si="17"/>
        <v>1333.603571</v>
      </c>
      <c r="Q75" s="32">
        <f t="shared" si="18"/>
        <v>1330.268667</v>
      </c>
      <c r="R75" s="4">
        <f t="shared" si="19"/>
        <v>1328.444375</v>
      </c>
      <c r="S75" s="4">
        <f t="shared" si="25"/>
        <v>1327.183529</v>
      </c>
      <c r="T75" s="4">
        <f t="shared" si="26"/>
        <v>1325.373889</v>
      </c>
      <c r="U75" s="4">
        <f t="shared" si="27"/>
        <v>1323.500526</v>
      </c>
      <c r="V75" s="4">
        <f t="shared" si="28"/>
        <v>1320.582</v>
      </c>
    </row>
    <row r="76">
      <c r="A76" s="30">
        <v>46064.0</v>
      </c>
      <c r="B76" s="3">
        <v>1347.3</v>
      </c>
      <c r="C76" s="3">
        <v>1350.34</v>
      </c>
      <c r="D76" s="32">
        <f t="shared" si="59"/>
        <v>1352.635</v>
      </c>
      <c r="E76" s="32">
        <f t="shared" si="60"/>
        <v>1348.61</v>
      </c>
      <c r="F76" s="32">
        <f t="shared" si="61"/>
        <v>1345.8675</v>
      </c>
      <c r="G76" s="32">
        <f t="shared" si="62"/>
        <v>1341.98</v>
      </c>
      <c r="H76" s="32">
        <f t="shared" si="63"/>
        <v>1342.751667</v>
      </c>
      <c r="I76" s="32">
        <f t="shared" si="10"/>
        <v>1345.001429</v>
      </c>
      <c r="J76" s="37">
        <f t="shared" si="11"/>
        <v>1341.52125</v>
      </c>
      <c r="K76" s="32">
        <f t="shared" si="12"/>
        <v>1343.064444</v>
      </c>
      <c r="L76" s="32">
        <f t="shared" si="13"/>
        <v>1345.824</v>
      </c>
      <c r="M76" s="32">
        <f t="shared" si="14"/>
        <v>1345.928182</v>
      </c>
      <c r="N76" s="32">
        <f t="shared" si="15"/>
        <v>1345.475833</v>
      </c>
      <c r="O76" s="32">
        <f t="shared" si="16"/>
        <v>1343.05</v>
      </c>
      <c r="P76" s="32">
        <f t="shared" si="17"/>
        <v>1337.845</v>
      </c>
      <c r="Q76" s="32">
        <f t="shared" si="18"/>
        <v>1334.719333</v>
      </c>
      <c r="R76" s="4">
        <f t="shared" si="19"/>
        <v>1331.523125</v>
      </c>
      <c r="S76" s="4">
        <f t="shared" si="25"/>
        <v>1329.732353</v>
      </c>
      <c r="T76" s="4">
        <f t="shared" si="26"/>
        <v>1328.47</v>
      </c>
      <c r="U76" s="4">
        <f t="shared" si="27"/>
        <v>1326.687895</v>
      </c>
      <c r="V76" s="4">
        <f t="shared" si="28"/>
        <v>1324.8425</v>
      </c>
    </row>
    <row r="77">
      <c r="A77" s="30">
        <v>46065.0</v>
      </c>
      <c r="B77" s="3">
        <v>1340.0</v>
      </c>
      <c r="C77" s="3">
        <v>1342.61</v>
      </c>
      <c r="D77" s="32">
        <f t="shared" si="59"/>
        <v>1346.475</v>
      </c>
      <c r="E77" s="32">
        <f t="shared" si="60"/>
        <v>1349.293333</v>
      </c>
      <c r="F77" s="32">
        <f t="shared" si="61"/>
        <v>1347.11</v>
      </c>
      <c r="G77" s="32">
        <f t="shared" si="62"/>
        <v>1345.216</v>
      </c>
      <c r="H77" s="32">
        <f t="shared" si="63"/>
        <v>1342.085</v>
      </c>
      <c r="I77" s="32">
        <f t="shared" si="10"/>
        <v>1342.731429</v>
      </c>
      <c r="J77" s="37">
        <f t="shared" si="11"/>
        <v>1344.7025</v>
      </c>
      <c r="K77" s="32">
        <f t="shared" si="12"/>
        <v>1341.642222</v>
      </c>
      <c r="L77" s="32">
        <f t="shared" si="13"/>
        <v>1343.019</v>
      </c>
      <c r="M77" s="32">
        <f t="shared" si="14"/>
        <v>1345.531818</v>
      </c>
      <c r="N77" s="32">
        <f t="shared" si="15"/>
        <v>1345.651667</v>
      </c>
      <c r="O77" s="32">
        <f t="shared" si="16"/>
        <v>1345.255385</v>
      </c>
      <c r="P77" s="32">
        <f t="shared" si="17"/>
        <v>1343.018571</v>
      </c>
      <c r="Q77" s="32">
        <f t="shared" si="18"/>
        <v>1338.162667</v>
      </c>
      <c r="R77" s="4">
        <f t="shared" si="19"/>
        <v>1335.2125</v>
      </c>
      <c r="S77" s="4">
        <f t="shared" si="25"/>
        <v>1332.175294</v>
      </c>
      <c r="T77" s="4">
        <f t="shared" si="26"/>
        <v>1330.447778</v>
      </c>
      <c r="U77" s="4">
        <f t="shared" si="27"/>
        <v>1329.214211</v>
      </c>
      <c r="V77" s="4">
        <f t="shared" si="28"/>
        <v>1327.484</v>
      </c>
    </row>
    <row r="78">
      <c r="A78" s="30">
        <v>46066.0</v>
      </c>
      <c r="B78" s="3">
        <v>1332.3</v>
      </c>
      <c r="C78" s="3">
        <v>1331.02</v>
      </c>
      <c r="D78" s="206">
        <f>SUM(C77:C78)/2</f>
        <v>1336.815</v>
      </c>
      <c r="E78" s="269">
        <f>SUM(C76:C78)/3</f>
        <v>1341.323333</v>
      </c>
      <c r="F78" s="206">
        <f>SUM(C75:C78)/4</f>
        <v>1344.725</v>
      </c>
      <c r="G78" s="197">
        <f>SUM(C74:C78)/5</f>
        <v>1343.892</v>
      </c>
      <c r="H78" s="317">
        <f>SUM(C73:C78)/6</f>
        <v>1342.85</v>
      </c>
      <c r="I78" s="318">
        <f t="shared" si="10"/>
        <v>1340.504286</v>
      </c>
      <c r="J78" s="317">
        <f t="shared" si="11"/>
        <v>1341.2675</v>
      </c>
      <c r="K78" s="277">
        <f t="shared" si="12"/>
        <v>1343.182222</v>
      </c>
      <c r="L78" s="319">
        <f t="shared" si="13"/>
        <v>1340.58</v>
      </c>
      <c r="M78" s="211">
        <f t="shared" si="14"/>
        <v>1341.928182</v>
      </c>
      <c r="N78" s="242">
        <f t="shared" si="15"/>
        <v>1344.3225</v>
      </c>
      <c r="O78" s="276">
        <f t="shared" si="16"/>
        <v>1344.526154</v>
      </c>
      <c r="P78" s="111">
        <f t="shared" si="17"/>
        <v>1344.238571</v>
      </c>
      <c r="Q78" s="110">
        <f t="shared" si="18"/>
        <v>1342.218667</v>
      </c>
      <c r="R78" s="109">
        <f t="shared" si="19"/>
        <v>1337.71625</v>
      </c>
      <c r="S78" s="127">
        <f t="shared" si="25"/>
        <v>1334.965882</v>
      </c>
      <c r="T78" s="244">
        <f t="shared" si="26"/>
        <v>1332.111111</v>
      </c>
      <c r="U78" s="127">
        <f t="shared" si="27"/>
        <v>1330.477895</v>
      </c>
      <c r="V78" s="109">
        <f t="shared" si="28"/>
        <v>1329.3045</v>
      </c>
    </row>
    <row r="79">
      <c r="A79" s="30">
        <v>46069.0</v>
      </c>
      <c r="B79" s="3">
        <v>1358.3</v>
      </c>
      <c r="C79" s="3">
        <v>1352.09</v>
      </c>
      <c r="D79" s="32">
        <f>SUM(C78:C79)/2</f>
        <v>1341.555</v>
      </c>
      <c r="E79" s="32">
        <f>SUM(C77:C79)/3</f>
        <v>1341.906667</v>
      </c>
      <c r="F79" s="32">
        <f>SUM(C76:C79)/4</f>
        <v>1344.015</v>
      </c>
      <c r="G79" s="32">
        <f>SUM(C75:C79)/5</f>
        <v>1346.198</v>
      </c>
      <c r="H79" s="32">
        <f>SUM(C74:C79)/6</f>
        <v>1345.258333</v>
      </c>
      <c r="I79" s="32">
        <f t="shared" si="10"/>
        <v>1344.17</v>
      </c>
      <c r="J79" s="37">
        <f t="shared" si="11"/>
        <v>1341.9525</v>
      </c>
      <c r="K79" s="32">
        <f t="shared" si="12"/>
        <v>1342.47</v>
      </c>
      <c r="L79" s="32">
        <f t="shared" si="13"/>
        <v>1344.073</v>
      </c>
      <c r="M79" s="32">
        <f t="shared" si="14"/>
        <v>1341.626364</v>
      </c>
      <c r="N79" s="32">
        <f t="shared" si="15"/>
        <v>1342.775</v>
      </c>
      <c r="O79" s="32">
        <f t="shared" si="16"/>
        <v>1344.92</v>
      </c>
      <c r="P79" s="32">
        <f t="shared" si="17"/>
        <v>1345.066429</v>
      </c>
      <c r="Q79" s="32">
        <f t="shared" si="18"/>
        <v>1344.762</v>
      </c>
      <c r="R79" s="4">
        <f t="shared" si="19"/>
        <v>1342.835625</v>
      </c>
      <c r="S79" s="4">
        <f t="shared" si="25"/>
        <v>1338.561765</v>
      </c>
      <c r="T79" s="4">
        <f t="shared" si="26"/>
        <v>1335.917222</v>
      </c>
      <c r="U79" s="4">
        <f t="shared" si="27"/>
        <v>1333.162632</v>
      </c>
      <c r="V79" s="4">
        <f t="shared" si="28"/>
        <v>1331.5585</v>
      </c>
    </row>
    <row r="80">
      <c r="A80" s="30">
        <v>46070.0</v>
      </c>
      <c r="B80" s="3">
        <v>1357.2</v>
      </c>
      <c r="C80" s="3">
        <v>1355.81</v>
      </c>
      <c r="D80" s="85">
        <f t="shared" ref="D80:D81" si="64">SUM(C79:C80)/2</f>
        <v>1353.95</v>
      </c>
      <c r="E80" s="68">
        <f t="shared" ref="E80:E81" si="65">SUM(C78:C80)/3</f>
        <v>1346.306667</v>
      </c>
      <c r="F80" s="78">
        <f t="shared" ref="F80:F81" si="66">SUM(C77:C80)/4</f>
        <v>1345.3825</v>
      </c>
      <c r="G80" s="203">
        <f t="shared" ref="G80:G81" si="67">SUM(C76:C80)/5</f>
        <v>1346.374</v>
      </c>
      <c r="H80" s="203">
        <f t="shared" ref="H80:H81" si="68">SUM(C75:C80)/6</f>
        <v>1347.8</v>
      </c>
      <c r="I80" s="69">
        <f t="shared" si="10"/>
        <v>1346.765714</v>
      </c>
      <c r="J80" s="204">
        <f t="shared" si="11"/>
        <v>1345.625</v>
      </c>
      <c r="K80" s="56">
        <f t="shared" si="12"/>
        <v>1343.492222</v>
      </c>
      <c r="L80" s="205">
        <f t="shared" si="13"/>
        <v>1343.804</v>
      </c>
      <c r="M80" s="90">
        <f t="shared" si="14"/>
        <v>1345.14</v>
      </c>
      <c r="N80" s="206">
        <f t="shared" si="15"/>
        <v>1342.808333</v>
      </c>
      <c r="O80" s="198">
        <f t="shared" si="16"/>
        <v>1343.777692</v>
      </c>
      <c r="P80" s="207">
        <f t="shared" si="17"/>
        <v>1345.697857</v>
      </c>
      <c r="Q80" s="208">
        <f t="shared" si="18"/>
        <v>1345.782667</v>
      </c>
      <c r="R80" s="195">
        <f t="shared" si="19"/>
        <v>1345.4525</v>
      </c>
      <c r="S80" s="209">
        <f t="shared" si="25"/>
        <v>1343.598824</v>
      </c>
      <c r="T80" s="210">
        <f t="shared" si="26"/>
        <v>1339.52</v>
      </c>
      <c r="U80" s="211">
        <f t="shared" si="27"/>
        <v>1336.964211</v>
      </c>
      <c r="V80" s="212">
        <f t="shared" si="28"/>
        <v>1334.295</v>
      </c>
    </row>
    <row r="81">
      <c r="A81" s="30">
        <v>46071.0</v>
      </c>
      <c r="B81" s="3">
        <v>1377.0</v>
      </c>
      <c r="C81" s="3">
        <v>1369.03</v>
      </c>
      <c r="D81" s="242">
        <f t="shared" si="64"/>
        <v>1362.42</v>
      </c>
      <c r="E81" s="276">
        <f t="shared" si="65"/>
        <v>1358.976667</v>
      </c>
      <c r="F81" s="273">
        <f t="shared" si="66"/>
        <v>1351.9875</v>
      </c>
      <c r="G81" s="277">
        <f t="shared" si="67"/>
        <v>1350.112</v>
      </c>
      <c r="H81" s="219">
        <f t="shared" si="68"/>
        <v>1350.15</v>
      </c>
      <c r="I81" s="195">
        <f t="shared" si="10"/>
        <v>1350.832857</v>
      </c>
      <c r="J81" s="220">
        <f t="shared" si="11"/>
        <v>1349.54875</v>
      </c>
      <c r="K81" s="220">
        <f t="shared" si="12"/>
        <v>1348.225556</v>
      </c>
      <c r="L81" s="220">
        <f t="shared" si="13"/>
        <v>1346.046</v>
      </c>
      <c r="M81" s="219">
        <f t="shared" si="14"/>
        <v>1346.097273</v>
      </c>
      <c r="N81" s="278">
        <f t="shared" si="15"/>
        <v>1347.130833</v>
      </c>
      <c r="O81" s="273">
        <f t="shared" si="16"/>
        <v>1344.825385</v>
      </c>
      <c r="P81" s="279">
        <f t="shared" si="17"/>
        <v>1345.581429</v>
      </c>
      <c r="Q81" s="242">
        <f t="shared" si="18"/>
        <v>1347.253333</v>
      </c>
      <c r="R81" s="276">
        <f t="shared" si="19"/>
        <v>1347.235625</v>
      </c>
      <c r="S81" s="112">
        <f t="shared" si="25"/>
        <v>1346.839412</v>
      </c>
      <c r="T81" s="110">
        <f t="shared" si="26"/>
        <v>1345.011667</v>
      </c>
      <c r="U81" s="139">
        <f t="shared" si="27"/>
        <v>1341.073158</v>
      </c>
      <c r="V81" s="109">
        <f t="shared" si="28"/>
        <v>1338.5675</v>
      </c>
    </row>
    <row r="82">
      <c r="A82" s="30">
        <v>46072.0</v>
      </c>
      <c r="B82" s="3">
        <v>1356.6</v>
      </c>
      <c r="C82" s="3">
        <v>1364.18</v>
      </c>
      <c r="D82" s="32">
        <f t="shared" ref="D82:D90" si="69">SUM(C81:C82)/2</f>
        <v>1366.605</v>
      </c>
      <c r="E82" s="32">
        <f t="shared" ref="E82:E90" si="70">SUM(C80:C82)/3</f>
        <v>1363.006667</v>
      </c>
      <c r="F82" s="32">
        <f t="shared" ref="F82:F90" si="71">SUM(C79:C82)/4</f>
        <v>1360.2775</v>
      </c>
      <c r="G82" s="32">
        <f t="shared" ref="G82:G90" si="72">SUM(C78:C82)/5</f>
        <v>1354.426</v>
      </c>
      <c r="H82" s="32">
        <f t="shared" ref="H82:H90" si="73">SUM(C77:C82)/6</f>
        <v>1352.456667</v>
      </c>
      <c r="I82" s="32">
        <f t="shared" si="10"/>
        <v>1352.154286</v>
      </c>
      <c r="J82" s="37">
        <f t="shared" si="11"/>
        <v>1352.50125</v>
      </c>
      <c r="K82" s="32">
        <f t="shared" si="12"/>
        <v>1351.174444</v>
      </c>
      <c r="L82" s="32">
        <f t="shared" si="13"/>
        <v>1349.821</v>
      </c>
      <c r="M82" s="32">
        <f t="shared" si="14"/>
        <v>1347.694545</v>
      </c>
      <c r="N82" s="32">
        <f t="shared" si="15"/>
        <v>1347.604167</v>
      </c>
      <c r="O82" s="32">
        <f t="shared" si="16"/>
        <v>1348.442308</v>
      </c>
      <c r="P82" s="32">
        <f t="shared" si="17"/>
        <v>1346.207857</v>
      </c>
      <c r="Q82" s="32">
        <f t="shared" si="18"/>
        <v>1346.821333</v>
      </c>
      <c r="R82" s="4">
        <f t="shared" si="19"/>
        <v>1348.31125</v>
      </c>
      <c r="S82" s="4">
        <f t="shared" si="25"/>
        <v>1348.232353</v>
      </c>
      <c r="T82" s="4">
        <f t="shared" si="26"/>
        <v>1347.802778</v>
      </c>
      <c r="U82" s="4">
        <f t="shared" si="27"/>
        <v>1346.020526</v>
      </c>
      <c r="V82" s="4">
        <f t="shared" si="28"/>
        <v>1342.2285</v>
      </c>
    </row>
    <row r="83">
      <c r="A83" s="30">
        <v>46073.0</v>
      </c>
      <c r="B83" s="3">
        <v>1368.3</v>
      </c>
      <c r="C83" s="3">
        <v>1368.79</v>
      </c>
      <c r="D83" s="32">
        <f t="shared" si="69"/>
        <v>1366.485</v>
      </c>
      <c r="E83" s="32">
        <f t="shared" si="70"/>
        <v>1367.333333</v>
      </c>
      <c r="F83" s="32">
        <f t="shared" si="71"/>
        <v>1364.4525</v>
      </c>
      <c r="G83" s="32">
        <f t="shared" si="72"/>
        <v>1361.98</v>
      </c>
      <c r="H83" s="32">
        <f t="shared" si="73"/>
        <v>1356.82</v>
      </c>
      <c r="I83" s="32">
        <f t="shared" si="10"/>
        <v>1354.79</v>
      </c>
      <c r="J83" s="37">
        <f t="shared" si="11"/>
        <v>1354.23375</v>
      </c>
      <c r="K83" s="32">
        <f t="shared" si="12"/>
        <v>1354.311111</v>
      </c>
      <c r="L83" s="32">
        <f t="shared" si="13"/>
        <v>1352.936</v>
      </c>
      <c r="M83" s="32">
        <f t="shared" si="14"/>
        <v>1351.545455</v>
      </c>
      <c r="N83" s="32">
        <f t="shared" si="15"/>
        <v>1349.4525</v>
      </c>
      <c r="O83" s="32">
        <f t="shared" si="16"/>
        <v>1349.233846</v>
      </c>
      <c r="P83" s="32">
        <f t="shared" si="17"/>
        <v>1349.895714</v>
      </c>
      <c r="Q83" s="32">
        <f t="shared" si="18"/>
        <v>1347.713333</v>
      </c>
      <c r="R83" s="4">
        <f t="shared" si="19"/>
        <v>1348.194375</v>
      </c>
      <c r="S83" s="4">
        <f t="shared" si="25"/>
        <v>1349.515882</v>
      </c>
      <c r="T83" s="4">
        <f t="shared" si="26"/>
        <v>1349.374444</v>
      </c>
      <c r="U83" s="4">
        <f t="shared" si="27"/>
        <v>1348.907368</v>
      </c>
      <c r="V83" s="4">
        <f t="shared" si="28"/>
        <v>1347.159</v>
      </c>
    </row>
    <row r="84">
      <c r="A84" s="30">
        <v>46076.0</v>
      </c>
      <c r="B84" s="3">
        <v>1386.7</v>
      </c>
      <c r="C84" s="3">
        <v>1390.38</v>
      </c>
      <c r="D84" s="32">
        <f t="shared" si="69"/>
        <v>1379.585</v>
      </c>
      <c r="E84" s="32">
        <f t="shared" si="70"/>
        <v>1374.45</v>
      </c>
      <c r="F84" s="32">
        <f t="shared" si="71"/>
        <v>1373.095</v>
      </c>
      <c r="G84" s="32">
        <f t="shared" si="72"/>
        <v>1369.638</v>
      </c>
      <c r="H84" s="32">
        <f t="shared" si="73"/>
        <v>1366.713333</v>
      </c>
      <c r="I84" s="32">
        <f t="shared" si="10"/>
        <v>1361.614286</v>
      </c>
      <c r="J84" s="37">
        <f t="shared" si="11"/>
        <v>1359.23875</v>
      </c>
      <c r="K84" s="32">
        <f t="shared" si="12"/>
        <v>1358.25</v>
      </c>
      <c r="L84" s="32">
        <f t="shared" si="13"/>
        <v>1357.918</v>
      </c>
      <c r="M84" s="32">
        <f t="shared" si="14"/>
        <v>1356.34</v>
      </c>
      <c r="N84" s="32">
        <f t="shared" si="15"/>
        <v>1354.781667</v>
      </c>
      <c r="O84" s="32">
        <f t="shared" si="16"/>
        <v>1352.600769</v>
      </c>
      <c r="P84" s="32">
        <f t="shared" si="17"/>
        <v>1352.172857</v>
      </c>
      <c r="Q84" s="32">
        <f t="shared" si="18"/>
        <v>1352.594667</v>
      </c>
      <c r="R84" s="4">
        <f t="shared" si="19"/>
        <v>1350.38</v>
      </c>
      <c r="S84" s="4">
        <f t="shared" si="25"/>
        <v>1350.675882</v>
      </c>
      <c r="T84" s="4">
        <f t="shared" si="26"/>
        <v>1351.786111</v>
      </c>
      <c r="U84" s="4">
        <f t="shared" si="27"/>
        <v>1351.532632</v>
      </c>
      <c r="V84" s="4">
        <f t="shared" si="28"/>
        <v>1350.981</v>
      </c>
    </row>
    <row r="85">
      <c r="A85" s="30">
        <v>46077.0</v>
      </c>
      <c r="B85" s="3">
        <v>1387.6</v>
      </c>
      <c r="C85" s="3">
        <v>1389.34</v>
      </c>
      <c r="D85" s="32">
        <f t="shared" si="69"/>
        <v>1389.86</v>
      </c>
      <c r="E85" s="32">
        <f t="shared" si="70"/>
        <v>1382.836667</v>
      </c>
      <c r="F85" s="32">
        <f t="shared" si="71"/>
        <v>1378.1725</v>
      </c>
      <c r="G85" s="32">
        <f t="shared" si="72"/>
        <v>1376.344</v>
      </c>
      <c r="H85" s="32">
        <f t="shared" si="73"/>
        <v>1372.921667</v>
      </c>
      <c r="I85" s="32">
        <f t="shared" si="10"/>
        <v>1369.945714</v>
      </c>
      <c r="J85" s="37">
        <f t="shared" si="11"/>
        <v>1365.08</v>
      </c>
      <c r="K85" s="32">
        <f t="shared" si="12"/>
        <v>1362.583333</v>
      </c>
      <c r="L85" s="32">
        <f t="shared" si="13"/>
        <v>1361.359</v>
      </c>
      <c r="M85" s="32">
        <f t="shared" si="14"/>
        <v>1360.774545</v>
      </c>
      <c r="N85" s="32">
        <f t="shared" si="15"/>
        <v>1359.09</v>
      </c>
      <c r="O85" s="32">
        <f t="shared" si="16"/>
        <v>1357.44</v>
      </c>
      <c r="P85" s="32">
        <f t="shared" si="17"/>
        <v>1355.225</v>
      </c>
      <c r="Q85" s="32">
        <f t="shared" si="18"/>
        <v>1354.650667</v>
      </c>
      <c r="R85" s="4">
        <f t="shared" si="19"/>
        <v>1354.89125</v>
      </c>
      <c r="S85" s="4">
        <f t="shared" si="25"/>
        <v>1352.671765</v>
      </c>
      <c r="T85" s="4">
        <f t="shared" si="26"/>
        <v>1352.823889</v>
      </c>
      <c r="U85" s="4">
        <f t="shared" si="27"/>
        <v>1353.762632</v>
      </c>
      <c r="V85" s="4">
        <f t="shared" si="28"/>
        <v>1353.423</v>
      </c>
    </row>
    <row r="86">
      <c r="A86" s="30">
        <v>46078.0</v>
      </c>
      <c r="B86" s="3">
        <v>1403.0</v>
      </c>
      <c r="C86" s="3">
        <v>1397.16</v>
      </c>
      <c r="D86" s="32">
        <f t="shared" si="69"/>
        <v>1393.25</v>
      </c>
      <c r="E86" s="32">
        <f t="shared" si="70"/>
        <v>1392.293333</v>
      </c>
      <c r="F86" s="32">
        <f t="shared" si="71"/>
        <v>1386.4175</v>
      </c>
      <c r="G86" s="32">
        <f t="shared" si="72"/>
        <v>1381.97</v>
      </c>
      <c r="H86" s="32">
        <f t="shared" si="73"/>
        <v>1379.813333</v>
      </c>
      <c r="I86" s="32">
        <f t="shared" si="10"/>
        <v>1376.384286</v>
      </c>
      <c r="J86" s="37">
        <f t="shared" si="11"/>
        <v>1373.3475</v>
      </c>
      <c r="K86" s="32">
        <f t="shared" si="12"/>
        <v>1368.644444</v>
      </c>
      <c r="L86" s="32">
        <f t="shared" si="13"/>
        <v>1366.041</v>
      </c>
      <c r="M86" s="32">
        <f t="shared" si="14"/>
        <v>1364.613636</v>
      </c>
      <c r="N86" s="32">
        <f t="shared" si="15"/>
        <v>1363.806667</v>
      </c>
      <c r="O86" s="32">
        <f t="shared" si="16"/>
        <v>1362.018462</v>
      </c>
      <c r="P86" s="32">
        <f t="shared" si="17"/>
        <v>1360.277143</v>
      </c>
      <c r="Q86" s="32">
        <f t="shared" si="18"/>
        <v>1358.020667</v>
      </c>
      <c r="R86" s="4">
        <f t="shared" si="19"/>
        <v>1357.3075</v>
      </c>
      <c r="S86" s="4">
        <f t="shared" si="25"/>
        <v>1357.377647</v>
      </c>
      <c r="T86" s="4">
        <f t="shared" si="26"/>
        <v>1355.143333</v>
      </c>
      <c r="U86" s="4">
        <f t="shared" si="27"/>
        <v>1355.157368</v>
      </c>
      <c r="V86" s="4">
        <f t="shared" si="28"/>
        <v>1355.9325</v>
      </c>
    </row>
    <row r="87">
      <c r="A87" s="30">
        <v>46079.0</v>
      </c>
      <c r="B87" s="3">
        <v>1395.5</v>
      </c>
      <c r="C87" s="3">
        <v>1395.37</v>
      </c>
      <c r="D87" s="32">
        <f t="shared" si="69"/>
        <v>1396.265</v>
      </c>
      <c r="E87" s="32">
        <f t="shared" si="70"/>
        <v>1393.956667</v>
      </c>
      <c r="F87" s="32">
        <f t="shared" si="71"/>
        <v>1393.0625</v>
      </c>
      <c r="G87" s="32">
        <f t="shared" si="72"/>
        <v>1388.208</v>
      </c>
      <c r="H87" s="32">
        <f t="shared" si="73"/>
        <v>1384.203333</v>
      </c>
      <c r="I87" s="32">
        <f t="shared" si="10"/>
        <v>1382.035714</v>
      </c>
      <c r="J87" s="37">
        <f t="shared" si="11"/>
        <v>1378.7575</v>
      </c>
      <c r="K87" s="32">
        <f t="shared" si="12"/>
        <v>1375.794444</v>
      </c>
      <c r="L87" s="32">
        <f t="shared" si="13"/>
        <v>1371.317</v>
      </c>
      <c r="M87" s="32">
        <f t="shared" si="14"/>
        <v>1368.707273</v>
      </c>
      <c r="N87" s="32">
        <f t="shared" si="15"/>
        <v>1367.176667</v>
      </c>
      <c r="O87" s="32">
        <f t="shared" si="16"/>
        <v>1366.234615</v>
      </c>
      <c r="P87" s="32">
        <f t="shared" si="17"/>
        <v>1364.400714</v>
      </c>
      <c r="Q87" s="32">
        <f t="shared" si="18"/>
        <v>1362.616667</v>
      </c>
      <c r="R87" s="4">
        <f t="shared" si="19"/>
        <v>1360.355</v>
      </c>
      <c r="S87" s="4">
        <f t="shared" si="25"/>
        <v>1359.546471</v>
      </c>
      <c r="T87" s="4">
        <f t="shared" si="26"/>
        <v>1359.488333</v>
      </c>
      <c r="U87" s="4">
        <f t="shared" si="27"/>
        <v>1357.260526</v>
      </c>
      <c r="V87" s="4">
        <f t="shared" si="28"/>
        <v>1357.168</v>
      </c>
    </row>
    <row r="88">
      <c r="A88" s="30">
        <v>46080.0</v>
      </c>
      <c r="B88" s="3">
        <v>1383.9</v>
      </c>
      <c r="C88" s="3">
        <v>1386.3</v>
      </c>
      <c r="D88" s="32">
        <f t="shared" si="69"/>
        <v>1390.835</v>
      </c>
      <c r="E88" s="32">
        <f t="shared" si="70"/>
        <v>1392.943333</v>
      </c>
      <c r="F88" s="32">
        <f t="shared" si="71"/>
        <v>1392.0425</v>
      </c>
      <c r="G88" s="32">
        <f t="shared" si="72"/>
        <v>1391.71</v>
      </c>
      <c r="H88" s="32">
        <f t="shared" si="73"/>
        <v>1387.89</v>
      </c>
      <c r="I88" s="32">
        <f t="shared" si="10"/>
        <v>1384.502857</v>
      </c>
      <c r="J88" s="37">
        <f t="shared" si="11"/>
        <v>1382.56875</v>
      </c>
      <c r="K88" s="32">
        <f t="shared" si="12"/>
        <v>1379.595556</v>
      </c>
      <c r="L88" s="32">
        <f t="shared" si="13"/>
        <v>1376.845</v>
      </c>
      <c r="M88" s="32">
        <f t="shared" si="14"/>
        <v>1372.679091</v>
      </c>
      <c r="N88" s="32">
        <f t="shared" si="15"/>
        <v>1370.173333</v>
      </c>
      <c r="O88" s="32">
        <f t="shared" si="16"/>
        <v>1368.647692</v>
      </c>
      <c r="P88" s="32">
        <f t="shared" si="17"/>
        <v>1367.667857</v>
      </c>
      <c r="Q88" s="32">
        <f t="shared" si="18"/>
        <v>1365.860667</v>
      </c>
      <c r="R88" s="4">
        <f t="shared" si="19"/>
        <v>1364.096875</v>
      </c>
      <c r="S88" s="4">
        <f t="shared" si="25"/>
        <v>1361.881176</v>
      </c>
      <c r="T88" s="4">
        <f t="shared" si="26"/>
        <v>1361.032778</v>
      </c>
      <c r="U88" s="4">
        <f t="shared" si="27"/>
        <v>1360.899474</v>
      </c>
      <c r="V88" s="4">
        <f t="shared" si="28"/>
        <v>1358.7125</v>
      </c>
    </row>
    <row r="89">
      <c r="A89" s="30">
        <v>46083.0</v>
      </c>
      <c r="B89" s="3">
        <v>1372.3</v>
      </c>
      <c r="C89" s="3">
        <v>1369.22</v>
      </c>
      <c r="D89" s="32">
        <f t="shared" si="69"/>
        <v>1377.76</v>
      </c>
      <c r="E89" s="32">
        <f t="shared" si="70"/>
        <v>1383.63</v>
      </c>
      <c r="F89" s="32">
        <f t="shared" si="71"/>
        <v>1387.0125</v>
      </c>
      <c r="G89" s="32">
        <f t="shared" si="72"/>
        <v>1387.478</v>
      </c>
      <c r="H89" s="32">
        <f t="shared" si="73"/>
        <v>1387.961667</v>
      </c>
      <c r="I89" s="32">
        <f t="shared" si="10"/>
        <v>1385.222857</v>
      </c>
      <c r="J89" s="37">
        <f t="shared" si="11"/>
        <v>1382.5925</v>
      </c>
      <c r="K89" s="32">
        <f t="shared" si="12"/>
        <v>1381.085556</v>
      </c>
      <c r="L89" s="32">
        <f t="shared" si="13"/>
        <v>1378.558</v>
      </c>
      <c r="M89" s="32">
        <f t="shared" si="14"/>
        <v>1376.151818</v>
      </c>
      <c r="N89" s="32">
        <f t="shared" si="15"/>
        <v>1372.390833</v>
      </c>
      <c r="O89" s="32">
        <f t="shared" si="16"/>
        <v>1370.1</v>
      </c>
      <c r="P89" s="32">
        <f t="shared" si="17"/>
        <v>1368.688571</v>
      </c>
      <c r="Q89" s="32">
        <f t="shared" si="18"/>
        <v>1367.771333</v>
      </c>
      <c r="R89" s="4">
        <f t="shared" si="19"/>
        <v>1366.070625</v>
      </c>
      <c r="S89" s="4">
        <f t="shared" si="25"/>
        <v>1364.398235</v>
      </c>
      <c r="T89" s="4">
        <f t="shared" si="26"/>
        <v>1362.288889</v>
      </c>
      <c r="U89" s="4">
        <f t="shared" si="27"/>
        <v>1361.463684</v>
      </c>
      <c r="V89" s="4">
        <f t="shared" si="28"/>
        <v>1361.3155</v>
      </c>
    </row>
    <row r="90">
      <c r="A90" s="30">
        <v>46085.0</v>
      </c>
      <c r="B90" s="3">
        <v>1351.3</v>
      </c>
      <c r="C90" s="3">
        <v>1342.07</v>
      </c>
      <c r="D90" s="32">
        <f t="shared" si="69"/>
        <v>1355.645</v>
      </c>
      <c r="E90" s="32">
        <f t="shared" si="70"/>
        <v>1365.863333</v>
      </c>
      <c r="F90" s="32">
        <f t="shared" si="71"/>
        <v>1373.24</v>
      </c>
      <c r="G90" s="32">
        <f t="shared" si="72"/>
        <v>1378.024</v>
      </c>
      <c r="H90" s="32">
        <f t="shared" si="73"/>
        <v>1379.91</v>
      </c>
      <c r="I90" s="32">
        <f t="shared" si="10"/>
        <v>1381.405714</v>
      </c>
      <c r="J90" s="37">
        <f t="shared" si="11"/>
        <v>1379.82875</v>
      </c>
      <c r="K90" s="32">
        <f t="shared" si="12"/>
        <v>1378.09</v>
      </c>
      <c r="L90" s="32">
        <f t="shared" si="13"/>
        <v>1377.184</v>
      </c>
      <c r="M90" s="32">
        <f t="shared" si="14"/>
        <v>1375.240909</v>
      </c>
      <c r="N90" s="32">
        <f t="shared" si="15"/>
        <v>1373.311667</v>
      </c>
      <c r="O90" s="32">
        <f t="shared" si="16"/>
        <v>1370.058462</v>
      </c>
      <c r="P90" s="32">
        <f t="shared" si="17"/>
        <v>1368.097857</v>
      </c>
      <c r="Q90" s="32">
        <f t="shared" si="18"/>
        <v>1366.914</v>
      </c>
      <c r="R90" s="4">
        <f t="shared" si="19"/>
        <v>1366.165</v>
      </c>
      <c r="S90" s="4">
        <f t="shared" si="25"/>
        <v>1364.658824</v>
      </c>
      <c r="T90" s="4">
        <f t="shared" si="26"/>
        <v>1363.157778</v>
      </c>
      <c r="U90" s="4">
        <f t="shared" si="27"/>
        <v>1361.224737</v>
      </c>
      <c r="V90" s="4">
        <f t="shared" si="28"/>
        <v>1360.494</v>
      </c>
    </row>
    <row r="91">
      <c r="A91" s="30">
        <v>46086.0</v>
      </c>
      <c r="B91" s="3">
        <v>1349.1</v>
      </c>
      <c r="C91" s="3">
        <v>1346.34</v>
      </c>
      <c r="D91" s="96">
        <f t="shared" ref="D91:D98" si="74">SUM(C90:C91)/2</f>
        <v>1344.205</v>
      </c>
      <c r="E91" s="97">
        <f t="shared" ref="E91:E98" si="75">SUM(C89:C91)/3</f>
        <v>1352.543333</v>
      </c>
      <c r="F91" s="98">
        <f t="shared" ref="F91:F98" si="76">SUM(C88:C91)/4</f>
        <v>1360.9825</v>
      </c>
      <c r="G91" s="99">
        <f t="shared" ref="G91:G98" si="77">SUM(C87:C91)/5</f>
        <v>1367.86</v>
      </c>
      <c r="H91" s="100">
        <f t="shared" ref="H91:H98" si="78">SUM(C86:C91)/6</f>
        <v>1372.743333</v>
      </c>
      <c r="I91" s="101">
        <f t="shared" si="10"/>
        <v>1375.114286</v>
      </c>
      <c r="J91" s="102">
        <f t="shared" si="11"/>
        <v>1377.0225</v>
      </c>
      <c r="K91" s="103">
        <f t="shared" si="12"/>
        <v>1376.107778</v>
      </c>
      <c r="L91" s="104">
        <f t="shared" si="13"/>
        <v>1374.915</v>
      </c>
      <c r="M91" s="105">
        <f t="shared" si="14"/>
        <v>1374.38</v>
      </c>
      <c r="N91" s="106">
        <f t="shared" si="15"/>
        <v>1372.8325</v>
      </c>
      <c r="O91" s="107">
        <f t="shared" si="16"/>
        <v>1371.236923</v>
      </c>
      <c r="P91" s="108">
        <f t="shared" si="17"/>
        <v>1368.364286</v>
      </c>
      <c r="Q91" s="109">
        <f t="shared" si="18"/>
        <v>1366.647333</v>
      </c>
      <c r="R91" s="110">
        <f t="shared" si="19"/>
        <v>1365.628125</v>
      </c>
      <c r="S91" s="111">
        <f t="shared" si="25"/>
        <v>1364.998824</v>
      </c>
      <c r="T91" s="112">
        <f t="shared" si="26"/>
        <v>1363.641111</v>
      </c>
      <c r="U91" s="112">
        <f t="shared" si="27"/>
        <v>1362.272632</v>
      </c>
      <c r="V91" s="113">
        <f t="shared" si="28"/>
        <v>1360.4805</v>
      </c>
    </row>
    <row r="92">
      <c r="A92" s="30">
        <v>46087.0</v>
      </c>
      <c r="B92" s="3">
        <v>1315.8</v>
      </c>
      <c r="C92" s="3">
        <v>1324.82</v>
      </c>
      <c r="D92" s="115">
        <f t="shared" si="74"/>
        <v>1335.58</v>
      </c>
      <c r="E92" s="163">
        <f t="shared" si="75"/>
        <v>1337.743333</v>
      </c>
      <c r="F92" s="172">
        <f t="shared" si="76"/>
        <v>1345.6125</v>
      </c>
      <c r="G92" s="182">
        <f t="shared" si="77"/>
        <v>1353.75</v>
      </c>
      <c r="H92" s="153">
        <f t="shared" si="78"/>
        <v>1360.686667</v>
      </c>
      <c r="I92" s="174">
        <f t="shared" si="10"/>
        <v>1365.897143</v>
      </c>
      <c r="J92" s="146">
        <f t="shared" si="11"/>
        <v>1368.8275</v>
      </c>
      <c r="K92" s="154">
        <f t="shared" si="12"/>
        <v>1371.222222</v>
      </c>
      <c r="L92" s="243">
        <f t="shared" si="13"/>
        <v>1370.979</v>
      </c>
      <c r="M92" s="103">
        <f t="shared" si="14"/>
        <v>1370.360909</v>
      </c>
      <c r="N92" s="137">
        <f t="shared" si="15"/>
        <v>1370.25</v>
      </c>
      <c r="O92" s="169">
        <f t="shared" si="16"/>
        <v>1369.139231</v>
      </c>
      <c r="P92" s="105">
        <f t="shared" si="17"/>
        <v>1367.921429</v>
      </c>
      <c r="Q92" s="107">
        <f t="shared" si="18"/>
        <v>1365.461333</v>
      </c>
      <c r="R92" s="244">
        <f t="shared" si="19"/>
        <v>1364.033125</v>
      </c>
      <c r="S92" s="109">
        <f t="shared" si="25"/>
        <v>1363.227647</v>
      </c>
      <c r="T92" s="110">
        <f t="shared" si="26"/>
        <v>1362.766667</v>
      </c>
      <c r="U92" s="110">
        <f t="shared" si="27"/>
        <v>1361.597895</v>
      </c>
      <c r="V92" s="140">
        <f t="shared" si="28"/>
        <v>1360.4</v>
      </c>
    </row>
    <row r="93">
      <c r="A93" s="30">
        <v>46090.0</v>
      </c>
      <c r="B93" s="3">
        <v>1288.3</v>
      </c>
      <c r="C93" s="3">
        <v>1276.52</v>
      </c>
      <c r="D93" s="114">
        <f t="shared" si="74"/>
        <v>1300.67</v>
      </c>
      <c r="E93" s="115">
        <f t="shared" si="75"/>
        <v>1315.893333</v>
      </c>
      <c r="F93" s="116">
        <f t="shared" si="76"/>
        <v>1322.4375</v>
      </c>
      <c r="G93" s="117">
        <f t="shared" si="77"/>
        <v>1331.794</v>
      </c>
      <c r="H93" s="118">
        <f t="shared" si="78"/>
        <v>1340.878333</v>
      </c>
      <c r="I93" s="119">
        <f t="shared" si="10"/>
        <v>1348.662857</v>
      </c>
      <c r="J93" s="120">
        <f t="shared" si="11"/>
        <v>1354.725</v>
      </c>
      <c r="K93" s="121">
        <f t="shared" si="12"/>
        <v>1358.571111</v>
      </c>
      <c r="L93" s="122">
        <f t="shared" si="13"/>
        <v>1361.752</v>
      </c>
      <c r="M93" s="123">
        <f t="shared" si="14"/>
        <v>1362.391818</v>
      </c>
      <c r="N93" s="101">
        <f t="shared" si="15"/>
        <v>1362.540833</v>
      </c>
      <c r="O93" s="102">
        <f t="shared" si="16"/>
        <v>1363.04</v>
      </c>
      <c r="P93" s="124">
        <f t="shared" si="17"/>
        <v>1362.523571</v>
      </c>
      <c r="Q93" s="103">
        <f t="shared" si="18"/>
        <v>1361.828</v>
      </c>
      <c r="R93" s="104">
        <f t="shared" si="19"/>
        <v>1359.9025</v>
      </c>
      <c r="S93" s="106">
        <f t="shared" si="25"/>
        <v>1358.885294</v>
      </c>
      <c r="T93" s="125">
        <f t="shared" si="26"/>
        <v>1358.410556</v>
      </c>
      <c r="U93" s="126">
        <f t="shared" si="27"/>
        <v>1358.227368</v>
      </c>
      <c r="V93" s="127">
        <f t="shared" si="28"/>
        <v>1357.344</v>
      </c>
    </row>
    <row r="94">
      <c r="A94" s="30">
        <v>46091.0</v>
      </c>
      <c r="B94" s="3">
        <v>1314.7</v>
      </c>
      <c r="C94" s="3">
        <v>1308.16</v>
      </c>
      <c r="D94" s="115">
        <f t="shared" si="74"/>
        <v>1292.34</v>
      </c>
      <c r="E94" s="128">
        <f t="shared" si="75"/>
        <v>1303.166667</v>
      </c>
      <c r="F94" s="129">
        <f t="shared" si="76"/>
        <v>1313.96</v>
      </c>
      <c r="G94" s="130">
        <f t="shared" si="77"/>
        <v>1319.582</v>
      </c>
      <c r="H94" s="131">
        <f t="shared" si="78"/>
        <v>1327.855</v>
      </c>
      <c r="I94" s="132">
        <f t="shared" si="10"/>
        <v>1336.204286</v>
      </c>
      <c r="J94" s="133">
        <f t="shared" si="11"/>
        <v>1343.6</v>
      </c>
      <c r="K94" s="122">
        <f t="shared" si="12"/>
        <v>1349.551111</v>
      </c>
      <c r="L94" s="134">
        <f t="shared" si="13"/>
        <v>1353.53</v>
      </c>
      <c r="M94" s="135">
        <f t="shared" si="14"/>
        <v>1356.88</v>
      </c>
      <c r="N94" s="136">
        <f t="shared" si="15"/>
        <v>1357.8725</v>
      </c>
      <c r="O94" s="137">
        <f t="shared" si="16"/>
        <v>1358.357692</v>
      </c>
      <c r="P94" s="105">
        <f t="shared" si="17"/>
        <v>1359.12</v>
      </c>
      <c r="Q94" s="107">
        <f t="shared" si="18"/>
        <v>1358.899333</v>
      </c>
      <c r="R94" s="138">
        <f t="shared" si="19"/>
        <v>1358.47375</v>
      </c>
      <c r="S94" s="126">
        <f t="shared" si="25"/>
        <v>1356.858824</v>
      </c>
      <c r="T94" s="139">
        <f t="shared" si="26"/>
        <v>1356.067222</v>
      </c>
      <c r="U94" s="140">
        <f t="shared" si="27"/>
        <v>1355.765789</v>
      </c>
      <c r="V94" s="141">
        <f t="shared" si="28"/>
        <v>1355.724</v>
      </c>
    </row>
    <row r="95">
      <c r="A95" s="30">
        <v>46092.0</v>
      </c>
      <c r="B95" s="3">
        <v>1255.8</v>
      </c>
      <c r="C95" s="3">
        <v>1273.87</v>
      </c>
      <c r="D95" s="115">
        <f t="shared" si="74"/>
        <v>1291.015</v>
      </c>
      <c r="E95" s="142">
        <f t="shared" si="75"/>
        <v>1286.183333</v>
      </c>
      <c r="F95" s="117">
        <f t="shared" si="76"/>
        <v>1295.8425</v>
      </c>
      <c r="G95" s="143">
        <f t="shared" si="77"/>
        <v>1305.942</v>
      </c>
      <c r="H95" s="144">
        <f t="shared" si="78"/>
        <v>1311.963333</v>
      </c>
      <c r="I95" s="145">
        <f t="shared" si="10"/>
        <v>1320.142857</v>
      </c>
      <c r="J95" s="120">
        <f t="shared" si="11"/>
        <v>1328.4125</v>
      </c>
      <c r="K95" s="99">
        <f t="shared" si="12"/>
        <v>1335.852222</v>
      </c>
      <c r="L95" s="146">
        <f t="shared" si="13"/>
        <v>1341.983</v>
      </c>
      <c r="M95" s="135">
        <f t="shared" si="14"/>
        <v>1346.288182</v>
      </c>
      <c r="N95" s="124">
        <f t="shared" si="15"/>
        <v>1349.9625</v>
      </c>
      <c r="O95" s="137">
        <f t="shared" si="16"/>
        <v>1351.410769</v>
      </c>
      <c r="P95" s="105">
        <f t="shared" si="17"/>
        <v>1352.322857</v>
      </c>
      <c r="Q95" s="107">
        <f t="shared" si="18"/>
        <v>1353.436667</v>
      </c>
      <c r="R95" s="125">
        <f t="shared" si="19"/>
        <v>1353.585</v>
      </c>
      <c r="S95" s="126">
        <f t="shared" si="25"/>
        <v>1353.497059</v>
      </c>
      <c r="T95" s="109">
        <f t="shared" si="26"/>
        <v>1352.248333</v>
      </c>
      <c r="U95" s="147">
        <f t="shared" si="27"/>
        <v>1351.741053</v>
      </c>
      <c r="V95" s="141">
        <f t="shared" si="28"/>
        <v>1351.671</v>
      </c>
    </row>
    <row r="96">
      <c r="A96" s="30">
        <v>46093.0</v>
      </c>
      <c r="B96" s="3">
        <v>1234.5</v>
      </c>
      <c r="C96" s="3">
        <v>1239.95</v>
      </c>
      <c r="D96" s="96">
        <f t="shared" si="74"/>
        <v>1256.91</v>
      </c>
      <c r="E96" s="115">
        <f t="shared" si="75"/>
        <v>1273.993333</v>
      </c>
      <c r="F96" s="148">
        <f t="shared" si="76"/>
        <v>1274.625</v>
      </c>
      <c r="G96" s="149">
        <f t="shared" si="77"/>
        <v>1284.664</v>
      </c>
      <c r="H96" s="150">
        <f t="shared" si="78"/>
        <v>1294.943333</v>
      </c>
      <c r="I96" s="151">
        <f t="shared" si="10"/>
        <v>1301.675714</v>
      </c>
      <c r="J96" s="152">
        <f t="shared" si="11"/>
        <v>1310.11875</v>
      </c>
      <c r="K96" s="119">
        <f t="shared" si="12"/>
        <v>1318.583333</v>
      </c>
      <c r="L96" s="153">
        <f t="shared" si="13"/>
        <v>1326.262</v>
      </c>
      <c r="M96" s="99">
        <f t="shared" si="14"/>
        <v>1332.707273</v>
      </c>
      <c r="N96" s="146">
        <f t="shared" si="15"/>
        <v>1337.426667</v>
      </c>
      <c r="O96" s="154">
        <f t="shared" si="16"/>
        <v>1341.5</v>
      </c>
      <c r="P96" s="102">
        <f t="shared" si="17"/>
        <v>1343.449286</v>
      </c>
      <c r="Q96" s="155">
        <f t="shared" si="18"/>
        <v>1344.831333</v>
      </c>
      <c r="R96" s="104">
        <f t="shared" si="19"/>
        <v>1346.34375</v>
      </c>
      <c r="S96" s="105">
        <f t="shared" si="25"/>
        <v>1346.900588</v>
      </c>
      <c r="T96" s="156">
        <f t="shared" si="26"/>
        <v>1347.188889</v>
      </c>
      <c r="U96" s="125">
        <f t="shared" si="27"/>
        <v>1346.337895</v>
      </c>
      <c r="V96" s="109">
        <f t="shared" si="28"/>
        <v>1346.1515</v>
      </c>
    </row>
    <row r="97">
      <c r="A97" s="30">
        <v>46094.0</v>
      </c>
      <c r="B97" s="3">
        <v>1197.3</v>
      </c>
      <c r="C97" s="3">
        <v>1206.53</v>
      </c>
      <c r="D97" s="115">
        <f t="shared" si="74"/>
        <v>1223.24</v>
      </c>
      <c r="E97" s="116">
        <f t="shared" si="75"/>
        <v>1240.116667</v>
      </c>
      <c r="F97" s="96">
        <f t="shared" si="76"/>
        <v>1257.1275</v>
      </c>
      <c r="G97" s="157">
        <f t="shared" si="77"/>
        <v>1261.006</v>
      </c>
      <c r="H97" s="158">
        <f t="shared" si="78"/>
        <v>1271.641667</v>
      </c>
      <c r="I97" s="159">
        <f t="shared" si="10"/>
        <v>1282.312857</v>
      </c>
      <c r="J97" s="160">
        <f t="shared" si="11"/>
        <v>1289.7825</v>
      </c>
      <c r="K97" s="161">
        <f t="shared" si="12"/>
        <v>1298.608889</v>
      </c>
      <c r="L97" s="162">
        <f t="shared" si="13"/>
        <v>1307.378</v>
      </c>
      <c r="M97" s="121">
        <f t="shared" si="14"/>
        <v>1315.377273</v>
      </c>
      <c r="N97" s="100">
        <f t="shared" si="15"/>
        <v>1322.1925</v>
      </c>
      <c r="O97" s="134">
        <f t="shared" si="16"/>
        <v>1327.357692</v>
      </c>
      <c r="P97" s="135">
        <f t="shared" si="17"/>
        <v>1331.859286</v>
      </c>
      <c r="Q97" s="136">
        <f t="shared" si="18"/>
        <v>1334.321333</v>
      </c>
      <c r="R97" s="137">
        <f t="shared" si="19"/>
        <v>1336.1875</v>
      </c>
      <c r="S97" s="105">
        <f t="shared" si="25"/>
        <v>1338.119412</v>
      </c>
      <c r="T97" s="107">
        <f t="shared" si="26"/>
        <v>1339.102222</v>
      </c>
      <c r="U97" s="138">
        <f t="shared" si="27"/>
        <v>1339.785789</v>
      </c>
      <c r="V97" s="127">
        <f t="shared" si="28"/>
        <v>1339.3475</v>
      </c>
    </row>
    <row r="98">
      <c r="A98" s="30">
        <v>46097.0</v>
      </c>
      <c r="B98" s="3">
        <v>1214.7</v>
      </c>
      <c r="C98" s="3">
        <v>1203.57</v>
      </c>
      <c r="D98" s="115">
        <f t="shared" si="74"/>
        <v>1205.05</v>
      </c>
      <c r="E98" s="163">
        <f t="shared" si="75"/>
        <v>1216.683333</v>
      </c>
      <c r="F98" s="150">
        <f t="shared" si="76"/>
        <v>1230.98</v>
      </c>
      <c r="G98" s="117">
        <f t="shared" si="77"/>
        <v>1246.416</v>
      </c>
      <c r="H98" s="97">
        <f t="shared" si="78"/>
        <v>1251.433333</v>
      </c>
      <c r="I98" s="118">
        <f t="shared" si="10"/>
        <v>1261.917143</v>
      </c>
      <c r="J98" s="164">
        <f t="shared" si="11"/>
        <v>1272.47</v>
      </c>
      <c r="K98" s="165">
        <f t="shared" si="12"/>
        <v>1280.203333</v>
      </c>
      <c r="L98" s="166">
        <f t="shared" si="13"/>
        <v>1289.105</v>
      </c>
      <c r="M98" s="167">
        <f t="shared" si="14"/>
        <v>1297.940909</v>
      </c>
      <c r="N98" s="134">
        <f t="shared" si="15"/>
        <v>1306.06</v>
      </c>
      <c r="O98" s="168">
        <f t="shared" si="16"/>
        <v>1313.067692</v>
      </c>
      <c r="P98" s="155">
        <f t="shared" si="17"/>
        <v>1318.515714</v>
      </c>
      <c r="Q98" s="169">
        <f t="shared" si="18"/>
        <v>1323.306667</v>
      </c>
      <c r="R98" s="106">
        <f t="shared" si="19"/>
        <v>1326.149375</v>
      </c>
      <c r="S98" s="125">
        <f t="shared" si="25"/>
        <v>1328.386471</v>
      </c>
      <c r="T98" s="127">
        <f t="shared" si="26"/>
        <v>1330.644444</v>
      </c>
      <c r="U98" s="109">
        <f t="shared" si="27"/>
        <v>1331.968947</v>
      </c>
      <c r="V98" s="110">
        <f t="shared" si="28"/>
        <v>1332.975</v>
      </c>
    </row>
    <row r="99">
      <c r="A99" s="30">
        <v>46098.0</v>
      </c>
      <c r="B99" s="3">
        <v>1228.1</v>
      </c>
      <c r="C99" s="3">
        <v>1224.37</v>
      </c>
      <c r="D99" s="32">
        <f t="shared" ref="D99:D101" si="79">SUM(C98:C99)/2</f>
        <v>1213.97</v>
      </c>
      <c r="E99" s="32">
        <f t="shared" ref="E99:E101" si="80">SUM(C97:C99)/3</f>
        <v>1211.49</v>
      </c>
      <c r="F99" s="32">
        <f t="shared" ref="F99:F101" si="81">SUM(C96:C99)/4</f>
        <v>1218.605</v>
      </c>
      <c r="G99" s="32">
        <f t="shared" ref="G99:G101" si="82">SUM(C95:C99)/5</f>
        <v>1229.658</v>
      </c>
      <c r="H99" s="32">
        <f t="shared" ref="H99:H101" si="83">SUM(C94:C99)/6</f>
        <v>1242.741667</v>
      </c>
      <c r="I99" s="32">
        <f t="shared" si="10"/>
        <v>1247.567143</v>
      </c>
      <c r="J99" s="37">
        <f t="shared" si="11"/>
        <v>1257.22375</v>
      </c>
      <c r="K99" s="32">
        <f t="shared" si="12"/>
        <v>1267.125556</v>
      </c>
      <c r="L99" s="32">
        <f t="shared" si="13"/>
        <v>1274.62</v>
      </c>
      <c r="M99" s="32">
        <f t="shared" si="14"/>
        <v>1283.22</v>
      </c>
      <c r="N99" s="32">
        <f t="shared" si="15"/>
        <v>1291.81</v>
      </c>
      <c r="O99" s="32">
        <f t="shared" si="16"/>
        <v>1299.776154</v>
      </c>
      <c r="P99" s="32">
        <f t="shared" si="17"/>
        <v>1306.732143</v>
      </c>
      <c r="Q99" s="32">
        <f t="shared" si="18"/>
        <v>1312.239333</v>
      </c>
      <c r="R99" s="4">
        <f t="shared" si="19"/>
        <v>1317.123125</v>
      </c>
      <c r="S99" s="4">
        <f t="shared" si="25"/>
        <v>1320.162353</v>
      </c>
      <c r="T99" s="4">
        <f t="shared" si="26"/>
        <v>1322.607778</v>
      </c>
      <c r="U99" s="4">
        <f t="shared" si="27"/>
        <v>1325.051053</v>
      </c>
      <c r="V99" s="4">
        <f t="shared" si="28"/>
        <v>1326.589</v>
      </c>
    </row>
    <row r="100">
      <c r="A100" s="30">
        <v>46099.0</v>
      </c>
      <c r="B100" s="3">
        <v>1253.2</v>
      </c>
      <c r="C100" s="3">
        <v>1249.33</v>
      </c>
      <c r="D100" s="32">
        <f t="shared" si="79"/>
        <v>1236.85</v>
      </c>
      <c r="E100" s="32">
        <f t="shared" si="80"/>
        <v>1225.756667</v>
      </c>
      <c r="F100" s="32">
        <f t="shared" si="81"/>
        <v>1220.95</v>
      </c>
      <c r="G100" s="32">
        <f t="shared" si="82"/>
        <v>1224.75</v>
      </c>
      <c r="H100" s="32">
        <f t="shared" si="83"/>
        <v>1232.936667</v>
      </c>
      <c r="I100" s="32">
        <f t="shared" si="10"/>
        <v>1243.682857</v>
      </c>
      <c r="J100" s="37">
        <f t="shared" si="11"/>
        <v>1247.7875</v>
      </c>
      <c r="K100" s="32">
        <f t="shared" si="12"/>
        <v>1256.346667</v>
      </c>
      <c r="L100" s="32">
        <f t="shared" si="13"/>
        <v>1265.346</v>
      </c>
      <c r="M100" s="32">
        <f t="shared" si="14"/>
        <v>1272.320909</v>
      </c>
      <c r="N100" s="32">
        <f t="shared" si="15"/>
        <v>1280.395833</v>
      </c>
      <c r="O100" s="32">
        <f t="shared" si="16"/>
        <v>1288.542308</v>
      </c>
      <c r="P100" s="32">
        <f t="shared" si="17"/>
        <v>1296.172857</v>
      </c>
      <c r="Q100" s="32">
        <f t="shared" si="18"/>
        <v>1302.905333</v>
      </c>
      <c r="R100" s="4">
        <f t="shared" si="19"/>
        <v>1308.3075</v>
      </c>
      <c r="S100" s="4">
        <f t="shared" si="25"/>
        <v>1313.135294</v>
      </c>
      <c r="T100" s="4">
        <f t="shared" si="26"/>
        <v>1316.227222</v>
      </c>
      <c r="U100" s="4">
        <f t="shared" si="27"/>
        <v>1318.751053</v>
      </c>
      <c r="V100" s="4">
        <f t="shared" si="28"/>
        <v>1321.265</v>
      </c>
    </row>
    <row r="101">
      <c r="A101" s="30">
        <v>46100.0</v>
      </c>
      <c r="B101" s="3">
        <v>1207.0</v>
      </c>
      <c r="C101" s="3">
        <v>1215.73</v>
      </c>
      <c r="D101" s="32">
        <f t="shared" si="79"/>
        <v>1232.53</v>
      </c>
      <c r="E101" s="32">
        <f t="shared" si="80"/>
        <v>1229.81</v>
      </c>
      <c r="F101" s="32">
        <f t="shared" si="81"/>
        <v>1223.25</v>
      </c>
      <c r="G101" s="32">
        <f t="shared" si="82"/>
        <v>1219.906</v>
      </c>
      <c r="H101" s="32">
        <f t="shared" si="83"/>
        <v>1223.246667</v>
      </c>
      <c r="I101" s="32">
        <f t="shared" si="10"/>
        <v>1230.478571</v>
      </c>
      <c r="J101" s="37">
        <f t="shared" si="11"/>
        <v>1240.18875</v>
      </c>
      <c r="K101" s="32">
        <f t="shared" si="12"/>
        <v>1244.225556</v>
      </c>
      <c r="L101" s="32">
        <f t="shared" si="13"/>
        <v>1252.285</v>
      </c>
      <c r="M101" s="32">
        <f t="shared" si="14"/>
        <v>1260.835455</v>
      </c>
      <c r="N101" s="32">
        <f t="shared" si="15"/>
        <v>1267.605</v>
      </c>
      <c r="O101" s="32">
        <f t="shared" si="16"/>
        <v>1275.421538</v>
      </c>
      <c r="P101" s="32">
        <f t="shared" si="17"/>
        <v>1283.341429</v>
      </c>
      <c r="Q101" s="32">
        <f t="shared" si="18"/>
        <v>1290.81</v>
      </c>
      <c r="R101" s="4">
        <f t="shared" si="19"/>
        <v>1297.456875</v>
      </c>
      <c r="S101" s="4">
        <f t="shared" si="25"/>
        <v>1302.861765</v>
      </c>
      <c r="T101" s="4">
        <f t="shared" si="26"/>
        <v>1307.723889</v>
      </c>
      <c r="U101" s="4">
        <f t="shared" si="27"/>
        <v>1310.937895</v>
      </c>
      <c r="V101" s="4">
        <f t="shared" si="28"/>
        <v>1313.6</v>
      </c>
    </row>
    <row r="102">
      <c r="A102" s="30">
        <v>46101.0</v>
      </c>
      <c r="B102" s="3">
        <v>1203.9</v>
      </c>
      <c r="C102" s="3">
        <v>1211.08</v>
      </c>
      <c r="D102" s="148">
        <f t="shared" ref="D102:D104" si="84">SUM(C101:C102)/2</f>
        <v>1213.405</v>
      </c>
      <c r="E102" s="170">
        <f t="shared" ref="E102:E104" si="85">SUM(C100:C102)/3</f>
        <v>1225.38</v>
      </c>
      <c r="F102" s="171">
        <f t="shared" ref="F102:F104" si="86">SUM(C99:C102)/4</f>
        <v>1225.1275</v>
      </c>
      <c r="G102" s="96">
        <f t="shared" ref="G102:G104" si="87">SUM(C98:C102)/5</f>
        <v>1220.816</v>
      </c>
      <c r="H102" s="148">
        <f t="shared" ref="H102:H104" si="88">SUM(C97:C102)/6</f>
        <v>1218.435</v>
      </c>
      <c r="I102" s="129">
        <f t="shared" si="10"/>
        <v>1221.508571</v>
      </c>
      <c r="J102" s="150">
        <f t="shared" si="11"/>
        <v>1228.05375</v>
      </c>
      <c r="K102" s="117">
        <f t="shared" si="12"/>
        <v>1236.954444</v>
      </c>
      <c r="L102" s="172">
        <f t="shared" si="13"/>
        <v>1240.911</v>
      </c>
      <c r="M102" s="173">
        <f t="shared" si="14"/>
        <v>1248.539091</v>
      </c>
      <c r="N102" s="118">
        <f t="shared" si="15"/>
        <v>1256.689167</v>
      </c>
      <c r="O102" s="164">
        <f t="shared" si="16"/>
        <v>1263.256923</v>
      </c>
      <c r="P102" s="132">
        <f t="shared" si="17"/>
        <v>1270.825714</v>
      </c>
      <c r="Q102" s="166">
        <f t="shared" si="18"/>
        <v>1278.524</v>
      </c>
      <c r="R102" s="174">
        <f t="shared" si="19"/>
        <v>1285.826875</v>
      </c>
      <c r="S102" s="100">
        <f t="shared" si="25"/>
        <v>1292.375882</v>
      </c>
      <c r="T102" s="134">
        <f t="shared" si="26"/>
        <v>1297.762778</v>
      </c>
      <c r="U102" s="135">
        <f t="shared" si="27"/>
        <v>1302.637368</v>
      </c>
      <c r="V102" s="124">
        <f t="shared" si="28"/>
        <v>1305.945</v>
      </c>
    </row>
    <row r="103">
      <c r="A103" s="30">
        <v>46104.0</v>
      </c>
      <c r="B103" s="3">
        <v>1170.6</v>
      </c>
      <c r="C103" s="3">
        <v>1176.5</v>
      </c>
      <c r="D103" s="115">
        <f t="shared" si="84"/>
        <v>1193.79</v>
      </c>
      <c r="E103" s="148">
        <f t="shared" si="85"/>
        <v>1201.103333</v>
      </c>
      <c r="F103" s="128">
        <f t="shared" si="86"/>
        <v>1213.16</v>
      </c>
      <c r="G103" s="148">
        <f t="shared" si="87"/>
        <v>1215.402</v>
      </c>
      <c r="H103" s="148">
        <f t="shared" si="88"/>
        <v>1213.43</v>
      </c>
      <c r="I103" s="128">
        <f t="shared" si="10"/>
        <v>1212.444286</v>
      </c>
      <c r="J103" s="175">
        <f t="shared" si="11"/>
        <v>1215.8825</v>
      </c>
      <c r="K103" s="117">
        <f t="shared" si="12"/>
        <v>1222.325556</v>
      </c>
      <c r="L103" s="143">
        <f t="shared" si="13"/>
        <v>1230.909</v>
      </c>
      <c r="M103" s="97">
        <f t="shared" si="14"/>
        <v>1235.055455</v>
      </c>
      <c r="N103" s="176">
        <f t="shared" si="15"/>
        <v>1242.535833</v>
      </c>
      <c r="O103" s="152">
        <f t="shared" si="16"/>
        <v>1250.520769</v>
      </c>
      <c r="P103" s="145">
        <f t="shared" si="17"/>
        <v>1257.06</v>
      </c>
      <c r="Q103" s="177">
        <f t="shared" si="18"/>
        <v>1264.537333</v>
      </c>
      <c r="R103" s="166">
        <f t="shared" si="19"/>
        <v>1272.1475</v>
      </c>
      <c r="S103" s="99">
        <f t="shared" si="25"/>
        <v>1279.395882</v>
      </c>
      <c r="T103" s="100">
        <f t="shared" si="26"/>
        <v>1285.938333</v>
      </c>
      <c r="U103" s="134">
        <f t="shared" si="27"/>
        <v>1291.380526</v>
      </c>
      <c r="V103" s="135">
        <f t="shared" si="28"/>
        <v>1296.3305</v>
      </c>
    </row>
    <row r="104">
      <c r="A104" s="30">
        <v>46105.0</v>
      </c>
      <c r="B104" s="3">
        <v>1192.7</v>
      </c>
      <c r="C104" s="3">
        <v>1187.46</v>
      </c>
      <c r="D104" s="115">
        <f t="shared" si="84"/>
        <v>1181.98</v>
      </c>
      <c r="E104" s="178">
        <f t="shared" si="85"/>
        <v>1191.68</v>
      </c>
      <c r="F104" s="129">
        <f t="shared" si="86"/>
        <v>1197.6925</v>
      </c>
      <c r="G104" s="175">
        <f t="shared" si="87"/>
        <v>1208.02</v>
      </c>
      <c r="H104" s="149">
        <f t="shared" si="88"/>
        <v>1210.745</v>
      </c>
      <c r="I104" s="149">
        <f t="shared" si="10"/>
        <v>1209.72</v>
      </c>
      <c r="J104" s="117">
        <f t="shared" si="11"/>
        <v>1209.32125</v>
      </c>
      <c r="K104" s="159">
        <f t="shared" si="12"/>
        <v>1212.724444</v>
      </c>
      <c r="L104" s="179">
        <f t="shared" si="13"/>
        <v>1218.839</v>
      </c>
      <c r="M104" s="173">
        <f t="shared" si="14"/>
        <v>1226.959091</v>
      </c>
      <c r="N104" s="152">
        <f t="shared" si="15"/>
        <v>1231.089167</v>
      </c>
      <c r="O104" s="145">
        <f t="shared" si="16"/>
        <v>1238.299231</v>
      </c>
      <c r="P104" s="165">
        <f t="shared" si="17"/>
        <v>1246.016429</v>
      </c>
      <c r="Q104" s="162">
        <f t="shared" si="18"/>
        <v>1252.42</v>
      </c>
      <c r="R104" s="153">
        <f t="shared" si="19"/>
        <v>1259.72</v>
      </c>
      <c r="S104" s="99">
        <f t="shared" si="25"/>
        <v>1267.165882</v>
      </c>
      <c r="T104" s="146">
        <f t="shared" si="26"/>
        <v>1274.288333</v>
      </c>
      <c r="U104" s="154">
        <f t="shared" si="27"/>
        <v>1280.755263</v>
      </c>
      <c r="V104" s="102">
        <f t="shared" si="28"/>
        <v>1286.1845</v>
      </c>
    </row>
    <row r="105">
      <c r="A105" s="30">
        <v>46106.0</v>
      </c>
      <c r="B105" s="3">
        <v>1222.1</v>
      </c>
      <c r="C105" s="3">
        <v>1225.38</v>
      </c>
      <c r="D105" s="32">
        <f t="shared" ref="D105:D106" si="89">SUM(C104:C105)/2</f>
        <v>1206.42</v>
      </c>
      <c r="E105" s="32">
        <f t="shared" ref="E105:E106" si="90">SUM(C103:C105)/3</f>
        <v>1196.446667</v>
      </c>
      <c r="F105" s="32">
        <f t="shared" ref="F105:F106" si="91">SUM(C102:C105)/4</f>
        <v>1200.105</v>
      </c>
      <c r="G105" s="32">
        <f t="shared" ref="G105:G106" si="92">SUM(C101:C105)/5</f>
        <v>1203.23</v>
      </c>
      <c r="H105" s="32">
        <f t="shared" ref="H105:H106" si="93">SUM(C100:C105)/6</f>
        <v>1210.913333</v>
      </c>
      <c r="I105" s="32">
        <f t="shared" si="10"/>
        <v>1212.835714</v>
      </c>
      <c r="J105" s="37">
        <f t="shared" si="11"/>
        <v>1211.6775</v>
      </c>
      <c r="K105" s="32">
        <f t="shared" si="12"/>
        <v>1211.105556</v>
      </c>
      <c r="L105" s="32">
        <f t="shared" si="13"/>
        <v>1213.99</v>
      </c>
      <c r="M105" s="32">
        <f t="shared" si="14"/>
        <v>1219.433636</v>
      </c>
      <c r="N105" s="32">
        <f t="shared" si="15"/>
        <v>1226.8275</v>
      </c>
      <c r="O105" s="32">
        <f t="shared" si="16"/>
        <v>1230.65</v>
      </c>
      <c r="P105" s="32">
        <f t="shared" si="17"/>
        <v>1237.376429</v>
      </c>
      <c r="Q105" s="32">
        <f t="shared" si="18"/>
        <v>1244.640667</v>
      </c>
      <c r="R105" s="4">
        <f t="shared" si="19"/>
        <v>1250.73</v>
      </c>
      <c r="S105" s="4">
        <f t="shared" si="25"/>
        <v>1257.7</v>
      </c>
      <c r="T105" s="4">
        <f t="shared" si="26"/>
        <v>1264.844444</v>
      </c>
      <c r="U105" s="4">
        <f t="shared" si="27"/>
        <v>1271.714211</v>
      </c>
      <c r="V105" s="4">
        <f t="shared" si="28"/>
        <v>1277.9865</v>
      </c>
    </row>
    <row r="106">
      <c r="A106" s="30">
        <v>46108.0</v>
      </c>
      <c r="B106" s="3">
        <v>1205.2</v>
      </c>
      <c r="C106" s="3">
        <v>1207.74</v>
      </c>
      <c r="D106" s="32">
        <f t="shared" si="89"/>
        <v>1216.56</v>
      </c>
      <c r="E106" s="32">
        <f t="shared" si="90"/>
        <v>1206.86</v>
      </c>
      <c r="F106" s="32">
        <f t="shared" si="91"/>
        <v>1199.27</v>
      </c>
      <c r="G106" s="32">
        <f t="shared" si="92"/>
        <v>1201.632</v>
      </c>
      <c r="H106" s="32">
        <f t="shared" si="93"/>
        <v>1203.981667</v>
      </c>
      <c r="I106" s="32">
        <f t="shared" si="10"/>
        <v>1210.46</v>
      </c>
      <c r="J106" s="37">
        <f t="shared" si="11"/>
        <v>1212.19875</v>
      </c>
      <c r="K106" s="32">
        <f t="shared" si="12"/>
        <v>1211.24</v>
      </c>
      <c r="L106" s="32">
        <f t="shared" si="13"/>
        <v>1210.769</v>
      </c>
      <c r="M106" s="32">
        <f t="shared" si="14"/>
        <v>1213.421818</v>
      </c>
      <c r="N106" s="32">
        <f t="shared" si="15"/>
        <v>1218.459167</v>
      </c>
      <c r="O106" s="32">
        <f t="shared" si="16"/>
        <v>1225.359231</v>
      </c>
      <c r="P106" s="32">
        <f t="shared" si="17"/>
        <v>1229.013571</v>
      </c>
      <c r="Q106" s="32">
        <f t="shared" si="18"/>
        <v>1235.400667</v>
      </c>
      <c r="R106" s="4">
        <f t="shared" si="19"/>
        <v>1242.334375</v>
      </c>
      <c r="S106" s="4">
        <f t="shared" si="25"/>
        <v>1248.201176</v>
      </c>
      <c r="T106" s="4">
        <f t="shared" si="26"/>
        <v>1254.924444</v>
      </c>
      <c r="U106" s="4">
        <f t="shared" si="27"/>
        <v>1261.838947</v>
      </c>
      <c r="V106" s="4">
        <f t="shared" si="28"/>
        <v>1268.5155</v>
      </c>
    </row>
    <row r="107">
      <c r="A107" s="30">
        <v>46111.0</v>
      </c>
      <c r="B107" s="3">
        <v>1161.3</v>
      </c>
      <c r="C107" s="3">
        <v>1163.71</v>
      </c>
      <c r="D107" s="150">
        <f t="shared" ref="D107:D111" si="94">SUM(C106:C107)/2</f>
        <v>1185.725</v>
      </c>
      <c r="E107" s="180">
        <f t="shared" ref="E107:E111" si="95">SUM(C105:C107)/3</f>
        <v>1198.943333</v>
      </c>
      <c r="F107" s="148">
        <f t="shared" ref="F107:F111" si="96">SUM(C104:C107)/4</f>
        <v>1196.0725</v>
      </c>
      <c r="G107" s="128">
        <f t="shared" ref="G107:G111" si="97">SUM(C103:C107)/5</f>
        <v>1192.158</v>
      </c>
      <c r="H107" s="129">
        <f t="shared" ref="H107:H111" si="98">SUM(C102:C107)/6</f>
        <v>1195.311667</v>
      </c>
      <c r="I107" s="150">
        <f t="shared" si="10"/>
        <v>1198.228571</v>
      </c>
      <c r="J107" s="117">
        <f t="shared" si="11"/>
        <v>1204.61625</v>
      </c>
      <c r="K107" s="130">
        <f t="shared" si="12"/>
        <v>1206.811111</v>
      </c>
      <c r="L107" s="158">
        <f t="shared" si="13"/>
        <v>1206.487</v>
      </c>
      <c r="M107" s="159">
        <f t="shared" si="14"/>
        <v>1206.490909</v>
      </c>
      <c r="N107" s="97">
        <f t="shared" si="15"/>
        <v>1209.279167</v>
      </c>
      <c r="O107" s="173">
        <f t="shared" si="16"/>
        <v>1214.247692</v>
      </c>
      <c r="P107" s="131">
        <f t="shared" si="17"/>
        <v>1220.955714</v>
      </c>
      <c r="Q107" s="181">
        <f t="shared" si="18"/>
        <v>1224.66</v>
      </c>
      <c r="R107" s="182">
        <f t="shared" si="19"/>
        <v>1230.92</v>
      </c>
      <c r="S107" s="165">
        <f t="shared" si="25"/>
        <v>1237.709412</v>
      </c>
      <c r="T107" s="162">
        <f t="shared" si="26"/>
        <v>1243.507222</v>
      </c>
      <c r="U107" s="153">
        <f t="shared" si="27"/>
        <v>1250.123684</v>
      </c>
      <c r="V107" s="174">
        <f t="shared" si="28"/>
        <v>1256.9325</v>
      </c>
    </row>
    <row r="108">
      <c r="A108" s="30">
        <v>46113.0</v>
      </c>
      <c r="B108" s="3">
        <v>1193.1</v>
      </c>
      <c r="C108" s="3">
        <v>1194.11</v>
      </c>
      <c r="D108" s="115">
        <f t="shared" si="94"/>
        <v>1178.91</v>
      </c>
      <c r="E108" s="148">
        <f t="shared" si="95"/>
        <v>1188.52</v>
      </c>
      <c r="F108" s="148">
        <f t="shared" si="96"/>
        <v>1197.735</v>
      </c>
      <c r="G108" s="96">
        <f t="shared" si="97"/>
        <v>1195.68</v>
      </c>
      <c r="H108" s="148">
        <f t="shared" si="98"/>
        <v>1192.483333</v>
      </c>
      <c r="I108" s="163">
        <f t="shared" si="10"/>
        <v>1195.14</v>
      </c>
      <c r="J108" s="183">
        <f t="shared" si="11"/>
        <v>1197.71375</v>
      </c>
      <c r="K108" s="149">
        <f t="shared" si="12"/>
        <v>1203.448889</v>
      </c>
      <c r="L108" s="150">
        <f t="shared" si="13"/>
        <v>1205.541</v>
      </c>
      <c r="M108" s="150">
        <f t="shared" si="14"/>
        <v>1205.361818</v>
      </c>
      <c r="N108" s="130">
        <f t="shared" si="15"/>
        <v>1205.459167</v>
      </c>
      <c r="O108" s="159">
        <f t="shared" si="16"/>
        <v>1208.112308</v>
      </c>
      <c r="P108" s="184">
        <f t="shared" si="17"/>
        <v>1212.809286</v>
      </c>
      <c r="Q108" s="160">
        <f t="shared" si="18"/>
        <v>1219.166</v>
      </c>
      <c r="R108" s="118">
        <f t="shared" si="19"/>
        <v>1222.750625</v>
      </c>
      <c r="S108" s="164">
        <f t="shared" si="25"/>
        <v>1228.754706</v>
      </c>
      <c r="T108" s="182">
        <f t="shared" si="26"/>
        <v>1235.287222</v>
      </c>
      <c r="U108" s="119">
        <f t="shared" si="27"/>
        <v>1240.907368</v>
      </c>
      <c r="V108" s="120">
        <f t="shared" si="28"/>
        <v>1247.323</v>
      </c>
    </row>
    <row r="109">
      <c r="A109" s="30">
        <v>46114.0</v>
      </c>
      <c r="B109" s="49">
        <v>1197.9</v>
      </c>
      <c r="C109" s="50">
        <v>1174.98</v>
      </c>
      <c r="D109" s="115">
        <f t="shared" si="94"/>
        <v>1184.545</v>
      </c>
      <c r="E109" s="185">
        <f t="shared" si="95"/>
        <v>1177.6</v>
      </c>
      <c r="F109" s="148">
        <f t="shared" si="96"/>
        <v>1185.135</v>
      </c>
      <c r="G109" s="148">
        <f t="shared" si="97"/>
        <v>1193.184</v>
      </c>
      <c r="H109" s="171">
        <f t="shared" si="98"/>
        <v>1192.23</v>
      </c>
      <c r="I109" s="148">
        <f t="shared" si="10"/>
        <v>1189.982857</v>
      </c>
      <c r="J109" s="163">
        <f t="shared" si="11"/>
        <v>1192.62</v>
      </c>
      <c r="K109" s="183">
        <f t="shared" si="12"/>
        <v>1195.187778</v>
      </c>
      <c r="L109" s="149">
        <f t="shared" si="13"/>
        <v>1200.602</v>
      </c>
      <c r="M109" s="150">
        <f t="shared" si="14"/>
        <v>1202.762727</v>
      </c>
      <c r="N109" s="150">
        <f t="shared" si="15"/>
        <v>1202.83</v>
      </c>
      <c r="O109" s="130">
        <f t="shared" si="16"/>
        <v>1203.114615</v>
      </c>
      <c r="P109" s="159">
        <f t="shared" si="17"/>
        <v>1205.745714</v>
      </c>
      <c r="Q109" s="97">
        <f t="shared" si="18"/>
        <v>1210.287333</v>
      </c>
      <c r="R109" s="144">
        <f t="shared" si="19"/>
        <v>1216.404375</v>
      </c>
      <c r="S109" s="118">
        <f t="shared" si="25"/>
        <v>1219.940588</v>
      </c>
      <c r="T109" s="186">
        <f t="shared" si="26"/>
        <v>1225.767222</v>
      </c>
      <c r="U109" s="145">
        <f t="shared" si="27"/>
        <v>1232.113158</v>
      </c>
      <c r="V109" s="165">
        <f t="shared" si="28"/>
        <v>1237.611</v>
      </c>
    </row>
    <row r="110">
      <c r="A110" s="30">
        <v>46118.0</v>
      </c>
      <c r="B110" s="49">
        <v>1245.3</v>
      </c>
      <c r="C110" s="49">
        <v>1223.82</v>
      </c>
      <c r="D110" s="115">
        <f t="shared" si="94"/>
        <v>1199.4</v>
      </c>
      <c r="E110" s="185">
        <f t="shared" si="95"/>
        <v>1197.636667</v>
      </c>
      <c r="F110" s="148">
        <f t="shared" si="96"/>
        <v>1189.155</v>
      </c>
      <c r="G110" s="148">
        <f t="shared" si="97"/>
        <v>1192.872</v>
      </c>
      <c r="H110" s="171">
        <f t="shared" si="98"/>
        <v>1198.29</v>
      </c>
      <c r="I110" s="148">
        <f t="shared" si="10"/>
        <v>1196.742857</v>
      </c>
      <c r="J110" s="163">
        <f t="shared" si="11"/>
        <v>1194.2125</v>
      </c>
      <c r="K110" s="183">
        <f t="shared" si="12"/>
        <v>1196.086667</v>
      </c>
      <c r="L110" s="149">
        <f t="shared" si="13"/>
        <v>1198.051</v>
      </c>
      <c r="M110" s="150">
        <f t="shared" si="14"/>
        <v>1202.712727</v>
      </c>
      <c r="N110" s="150">
        <f t="shared" si="15"/>
        <v>1204.5175</v>
      </c>
      <c r="O110" s="130">
        <f t="shared" si="16"/>
        <v>1204.444615</v>
      </c>
      <c r="P110" s="159">
        <f t="shared" si="17"/>
        <v>1204.593571</v>
      </c>
      <c r="Q110" s="97">
        <f t="shared" si="18"/>
        <v>1206.950667</v>
      </c>
      <c r="R110" s="144">
        <f t="shared" si="19"/>
        <v>1211.133125</v>
      </c>
      <c r="S110" s="118">
        <f t="shared" si="25"/>
        <v>1216.840588</v>
      </c>
      <c r="T110" s="186">
        <f t="shared" si="26"/>
        <v>1220.156111</v>
      </c>
      <c r="U110" s="145">
        <f t="shared" si="27"/>
        <v>1225.664737</v>
      </c>
      <c r="V110" s="165">
        <f t="shared" si="28"/>
        <v>1231.6985</v>
      </c>
    </row>
    <row r="111">
      <c r="A111" s="30">
        <v>46119.0</v>
      </c>
      <c r="B111" s="3">
        <v>1250.1</v>
      </c>
      <c r="C111" s="3">
        <v>1240.8</v>
      </c>
      <c r="D111" s="115">
        <f t="shared" si="94"/>
        <v>1232.31</v>
      </c>
      <c r="E111" s="185">
        <f t="shared" si="95"/>
        <v>1213.2</v>
      </c>
      <c r="F111" s="148">
        <f t="shared" si="96"/>
        <v>1208.4275</v>
      </c>
      <c r="G111" s="148">
        <f t="shared" si="97"/>
        <v>1199.484</v>
      </c>
      <c r="H111" s="171">
        <f t="shared" si="98"/>
        <v>1200.86</v>
      </c>
      <c r="I111" s="148">
        <f t="shared" si="10"/>
        <v>1204.362857</v>
      </c>
      <c r="J111" s="163">
        <f t="shared" si="11"/>
        <v>1202.25</v>
      </c>
      <c r="K111" s="183">
        <f t="shared" si="12"/>
        <v>1199.388889</v>
      </c>
      <c r="L111" s="149">
        <f t="shared" si="13"/>
        <v>1200.558</v>
      </c>
      <c r="M111" s="150">
        <f t="shared" si="14"/>
        <v>1201.937273</v>
      </c>
      <c r="N111" s="150">
        <f t="shared" si="15"/>
        <v>1205.886667</v>
      </c>
      <c r="O111" s="130">
        <f t="shared" si="16"/>
        <v>1207.308462</v>
      </c>
      <c r="P111" s="159">
        <f t="shared" si="17"/>
        <v>1207.041429</v>
      </c>
      <c r="Q111" s="97">
        <f t="shared" si="18"/>
        <v>1207.007333</v>
      </c>
      <c r="R111" s="144">
        <f t="shared" si="19"/>
        <v>1209.06625</v>
      </c>
      <c r="S111" s="118">
        <f t="shared" si="25"/>
        <v>1212.878235</v>
      </c>
      <c r="T111" s="186">
        <f t="shared" si="26"/>
        <v>1218.171667</v>
      </c>
      <c r="U111" s="145">
        <f t="shared" si="27"/>
        <v>1221.242632</v>
      </c>
      <c r="V111" s="165">
        <f t="shared" si="28"/>
        <v>1226.4215</v>
      </c>
    </row>
    <row r="112">
      <c r="A112" s="30">
        <v>46120.0</v>
      </c>
      <c r="B112" s="3">
        <v>1333.0</v>
      </c>
      <c r="C112" s="3">
        <v>1320.06</v>
      </c>
      <c r="D112" s="32">
        <f>SUM(C111:C112)/2</f>
        <v>1280.43</v>
      </c>
      <c r="E112" s="32">
        <f>SUM(C110:C112)/3</f>
        <v>1261.56</v>
      </c>
      <c r="F112" s="32">
        <f>SUM(C109:C112)/4</f>
        <v>1239.915</v>
      </c>
      <c r="G112" s="32">
        <f>SUM(C108:C112)/5</f>
        <v>1230.754</v>
      </c>
      <c r="H112" s="32">
        <f>SUM(C107:C112)/6</f>
        <v>1219.58</v>
      </c>
      <c r="I112" s="32">
        <f t="shared" si="10"/>
        <v>1217.888571</v>
      </c>
      <c r="J112" s="37">
        <f t="shared" si="11"/>
        <v>1218.825</v>
      </c>
      <c r="K112" s="32">
        <f t="shared" si="12"/>
        <v>1215.34</v>
      </c>
      <c r="L112" s="32">
        <f t="shared" si="13"/>
        <v>1211.456</v>
      </c>
      <c r="M112" s="32">
        <f t="shared" si="14"/>
        <v>1211.421818</v>
      </c>
      <c r="N112" s="32">
        <f t="shared" si="15"/>
        <v>1211.780833</v>
      </c>
      <c r="O112" s="32">
        <f t="shared" si="16"/>
        <v>1214.669231</v>
      </c>
      <c r="P112" s="32">
        <f t="shared" si="17"/>
        <v>1215.362143</v>
      </c>
      <c r="Q112" s="32">
        <f t="shared" si="18"/>
        <v>1214.576</v>
      </c>
      <c r="R112" s="4">
        <f t="shared" si="19"/>
        <v>1214.073125</v>
      </c>
      <c r="S112" s="4">
        <f t="shared" si="25"/>
        <v>1215.595294</v>
      </c>
      <c r="T112" s="4">
        <f t="shared" si="26"/>
        <v>1218.832778</v>
      </c>
      <c r="U112" s="4">
        <f t="shared" si="27"/>
        <v>1223.534211</v>
      </c>
      <c r="V112" s="4">
        <f t="shared" si="28"/>
        <v>1226.1835</v>
      </c>
    </row>
    <row r="113">
      <c r="A113" s="30">
        <v>46121.0</v>
      </c>
      <c r="B113" s="3">
        <v>1318.5</v>
      </c>
      <c r="C113" s="3">
        <v>1322.71</v>
      </c>
      <c r="D113" s="164">
        <f>SUM(C112:C113)/2</f>
        <v>1321.385</v>
      </c>
      <c r="E113" s="184">
        <f>SUM(C111:C113)/3</f>
        <v>1294.523333</v>
      </c>
      <c r="F113" s="281">
        <f>SUM(C110:C113)/4</f>
        <v>1276.8475</v>
      </c>
      <c r="G113" s="282">
        <f>SUM(C109:C113)/5</f>
        <v>1256.474</v>
      </c>
      <c r="H113" s="129">
        <f>SUM(C108:C113)/6</f>
        <v>1246.08</v>
      </c>
      <c r="I113" s="129">
        <f t="shared" si="10"/>
        <v>1234.312857</v>
      </c>
      <c r="J113" s="175">
        <f t="shared" si="11"/>
        <v>1230.99125</v>
      </c>
      <c r="K113" s="183">
        <f t="shared" si="12"/>
        <v>1230.367778</v>
      </c>
      <c r="L113" s="129">
        <f t="shared" si="13"/>
        <v>1226.077</v>
      </c>
      <c r="M113" s="157">
        <f t="shared" si="14"/>
        <v>1221.57</v>
      </c>
      <c r="N113" s="175">
        <f t="shared" si="15"/>
        <v>1220.695833</v>
      </c>
      <c r="O113" s="282">
        <f t="shared" si="16"/>
        <v>1220.313846</v>
      </c>
      <c r="P113" s="150">
        <f t="shared" si="17"/>
        <v>1222.386429</v>
      </c>
      <c r="Q113" s="117">
        <f t="shared" si="18"/>
        <v>1222.518667</v>
      </c>
      <c r="R113" s="117">
        <f t="shared" si="19"/>
        <v>1221.334375</v>
      </c>
      <c r="S113" s="143">
        <f t="shared" si="25"/>
        <v>1220.463529</v>
      </c>
      <c r="T113" s="159">
        <f t="shared" si="26"/>
        <v>1221.546111</v>
      </c>
      <c r="U113" s="97">
        <f t="shared" si="27"/>
        <v>1224.3</v>
      </c>
      <c r="V113" s="144">
        <f t="shared" si="28"/>
        <v>1228.493</v>
      </c>
    </row>
    <row r="114">
      <c r="A114" s="30">
        <v>46122.0</v>
      </c>
      <c r="B114" s="3">
        <v>1350.8</v>
      </c>
      <c r="C114" s="3">
        <v>1349.85</v>
      </c>
      <c r="D114" s="32">
        <f t="shared" ref="D114:D118" si="99">SUM(C113:C114)/2</f>
        <v>1336.28</v>
      </c>
      <c r="E114" s="32">
        <f t="shared" ref="E114:E118" si="100">SUM(C112:C114)/3</f>
        <v>1330.873333</v>
      </c>
      <c r="F114" s="32">
        <f t="shared" ref="F114:F118" si="101">SUM(C111:C114)/4</f>
        <v>1308.355</v>
      </c>
      <c r="G114" s="32">
        <f t="shared" ref="G114:G118" si="102">SUM(C110:C114)/5</f>
        <v>1291.448</v>
      </c>
      <c r="H114" s="32">
        <f t="shared" ref="H114:H118" si="103">SUM(C109:C114)/6</f>
        <v>1272.036667</v>
      </c>
      <c r="I114" s="32">
        <f t="shared" si="10"/>
        <v>1260.904286</v>
      </c>
      <c r="J114" s="37">
        <f t="shared" si="11"/>
        <v>1248.755</v>
      </c>
      <c r="K114" s="32">
        <f t="shared" si="12"/>
        <v>1244.197778</v>
      </c>
      <c r="L114" s="32">
        <f t="shared" si="13"/>
        <v>1242.316</v>
      </c>
      <c r="M114" s="32">
        <f t="shared" si="14"/>
        <v>1237.329091</v>
      </c>
      <c r="N114" s="32">
        <f t="shared" si="15"/>
        <v>1232.26</v>
      </c>
      <c r="O114" s="32">
        <f t="shared" si="16"/>
        <v>1230.630769</v>
      </c>
      <c r="P114" s="32">
        <f t="shared" si="17"/>
        <v>1229.566429</v>
      </c>
      <c r="Q114" s="32">
        <f t="shared" si="18"/>
        <v>1230.884</v>
      </c>
      <c r="R114" s="4">
        <f t="shared" si="19"/>
        <v>1230.476875</v>
      </c>
      <c r="S114" s="4">
        <f t="shared" si="25"/>
        <v>1228.894118</v>
      </c>
      <c r="T114" s="4">
        <f t="shared" si="26"/>
        <v>1227.651667</v>
      </c>
      <c r="U114" s="4">
        <f t="shared" si="27"/>
        <v>1228.298947</v>
      </c>
      <c r="V114" s="4">
        <f t="shared" si="28"/>
        <v>1230.5775</v>
      </c>
    </row>
    <row r="115">
      <c r="A115" s="30">
        <v>46125.0</v>
      </c>
      <c r="B115" s="3">
        <v>1353.6</v>
      </c>
      <c r="C115" s="3">
        <v>1346.17</v>
      </c>
      <c r="D115" s="32">
        <f t="shared" si="99"/>
        <v>1348.01</v>
      </c>
      <c r="E115" s="32">
        <f t="shared" si="100"/>
        <v>1339.576667</v>
      </c>
      <c r="F115" s="32">
        <f t="shared" si="101"/>
        <v>1334.6975</v>
      </c>
      <c r="G115" s="32">
        <f t="shared" si="102"/>
        <v>1315.918</v>
      </c>
      <c r="H115" s="32">
        <f t="shared" si="103"/>
        <v>1300.568333</v>
      </c>
      <c r="I115" s="32">
        <f t="shared" si="10"/>
        <v>1282.627143</v>
      </c>
      <c r="J115" s="37">
        <f t="shared" si="11"/>
        <v>1271.5625</v>
      </c>
      <c r="K115" s="32">
        <f t="shared" si="12"/>
        <v>1259.578889</v>
      </c>
      <c r="L115" s="32">
        <f t="shared" si="13"/>
        <v>1254.395</v>
      </c>
      <c r="M115" s="32">
        <f t="shared" si="14"/>
        <v>1251.757273</v>
      </c>
      <c r="N115" s="32">
        <f t="shared" si="15"/>
        <v>1246.399167</v>
      </c>
      <c r="O115" s="32">
        <f t="shared" si="16"/>
        <v>1241.022308</v>
      </c>
      <c r="P115" s="32">
        <f t="shared" si="17"/>
        <v>1238.883571</v>
      </c>
      <c r="Q115" s="32">
        <f t="shared" si="18"/>
        <v>1237.34</v>
      </c>
      <c r="R115" s="4">
        <f t="shared" si="19"/>
        <v>1238.089375</v>
      </c>
      <c r="S115" s="4">
        <f t="shared" si="25"/>
        <v>1237.282353</v>
      </c>
      <c r="T115" s="4">
        <f t="shared" si="26"/>
        <v>1235.409444</v>
      </c>
      <c r="U115" s="4">
        <f t="shared" si="27"/>
        <v>1233.889474</v>
      </c>
      <c r="V115" s="4">
        <f t="shared" si="28"/>
        <v>1234.1925</v>
      </c>
    </row>
    <row r="116">
      <c r="A116" s="30">
        <v>46127.0</v>
      </c>
      <c r="B116" s="3">
        <v>1355.5</v>
      </c>
      <c r="C116" s="3">
        <v>1359.65</v>
      </c>
      <c r="D116" s="32">
        <f t="shared" si="99"/>
        <v>1352.91</v>
      </c>
      <c r="E116" s="32">
        <f t="shared" si="100"/>
        <v>1351.89</v>
      </c>
      <c r="F116" s="32">
        <f t="shared" si="101"/>
        <v>1344.595</v>
      </c>
      <c r="G116" s="32">
        <f t="shared" si="102"/>
        <v>1339.688</v>
      </c>
      <c r="H116" s="32">
        <f t="shared" si="103"/>
        <v>1323.206667</v>
      </c>
      <c r="I116" s="32">
        <f t="shared" si="10"/>
        <v>1309.008571</v>
      </c>
      <c r="J116" s="37">
        <f t="shared" si="11"/>
        <v>1292.255</v>
      </c>
      <c r="K116" s="32">
        <f t="shared" si="12"/>
        <v>1281.35</v>
      </c>
      <c r="L116" s="32">
        <f t="shared" si="13"/>
        <v>1269.586</v>
      </c>
      <c r="M116" s="32">
        <f t="shared" si="14"/>
        <v>1263.963636</v>
      </c>
      <c r="N116" s="32">
        <f t="shared" si="15"/>
        <v>1260.748333</v>
      </c>
      <c r="O116" s="32">
        <f t="shared" si="16"/>
        <v>1255.110769</v>
      </c>
      <c r="P116" s="32">
        <f t="shared" si="17"/>
        <v>1249.495714</v>
      </c>
      <c r="Q116" s="32">
        <f t="shared" si="18"/>
        <v>1246.934667</v>
      </c>
      <c r="R116" s="4">
        <f t="shared" si="19"/>
        <v>1244.984375</v>
      </c>
      <c r="S116" s="4">
        <f t="shared" si="25"/>
        <v>1245.24</v>
      </c>
      <c r="T116" s="4">
        <f t="shared" si="26"/>
        <v>1244.080556</v>
      </c>
      <c r="U116" s="4">
        <f t="shared" si="27"/>
        <v>1241.948421</v>
      </c>
      <c r="V116" s="4">
        <f t="shared" si="28"/>
        <v>1240.1775</v>
      </c>
    </row>
    <row r="117">
      <c r="A117" s="30">
        <v>46128.0</v>
      </c>
      <c r="B117" s="3">
        <v>1349.6</v>
      </c>
      <c r="C117" s="3">
        <v>1351.65</v>
      </c>
      <c r="D117" s="32">
        <f t="shared" si="99"/>
        <v>1355.65</v>
      </c>
      <c r="E117" s="32">
        <f t="shared" si="100"/>
        <v>1352.49</v>
      </c>
      <c r="F117" s="32">
        <f t="shared" si="101"/>
        <v>1351.83</v>
      </c>
      <c r="G117" s="32">
        <f t="shared" si="102"/>
        <v>1346.006</v>
      </c>
      <c r="H117" s="32">
        <f t="shared" si="103"/>
        <v>1341.681667</v>
      </c>
      <c r="I117" s="32">
        <f t="shared" si="10"/>
        <v>1327.27</v>
      </c>
      <c r="J117" s="37">
        <f t="shared" si="11"/>
        <v>1314.33875</v>
      </c>
      <c r="K117" s="32">
        <f t="shared" si="12"/>
        <v>1298.854444</v>
      </c>
      <c r="L117" s="32">
        <f t="shared" si="13"/>
        <v>1288.38</v>
      </c>
      <c r="M117" s="32">
        <f t="shared" si="14"/>
        <v>1277.046364</v>
      </c>
      <c r="N117" s="32">
        <f t="shared" si="15"/>
        <v>1271.270833</v>
      </c>
      <c r="O117" s="32">
        <f t="shared" si="16"/>
        <v>1267.740769</v>
      </c>
      <c r="P117" s="32">
        <f t="shared" si="17"/>
        <v>1262.006429</v>
      </c>
      <c r="Q117" s="32">
        <f t="shared" si="18"/>
        <v>1256.306</v>
      </c>
      <c r="R117" s="4">
        <f t="shared" si="19"/>
        <v>1253.479375</v>
      </c>
      <c r="S117" s="4">
        <f t="shared" si="25"/>
        <v>1251.258824</v>
      </c>
      <c r="T117" s="4">
        <f t="shared" si="26"/>
        <v>1251.151667</v>
      </c>
      <c r="U117" s="4">
        <f t="shared" si="27"/>
        <v>1249.742105</v>
      </c>
      <c r="V117" s="4">
        <f t="shared" si="28"/>
        <v>1247.4335</v>
      </c>
    </row>
    <row r="118">
      <c r="A118" s="30">
        <v>46129.0</v>
      </c>
      <c r="B118" s="3">
        <v>1359.1</v>
      </c>
      <c r="C118" s="3">
        <v>1353.18</v>
      </c>
      <c r="D118" s="32">
        <f t="shared" si="99"/>
        <v>1352.415</v>
      </c>
      <c r="E118" s="32">
        <f t="shared" si="100"/>
        <v>1354.826667</v>
      </c>
      <c r="F118" s="32">
        <f t="shared" si="101"/>
        <v>1352.6625</v>
      </c>
      <c r="G118" s="32">
        <f t="shared" si="102"/>
        <v>1352.1</v>
      </c>
      <c r="H118" s="32">
        <f t="shared" si="103"/>
        <v>1347.201667</v>
      </c>
      <c r="I118" s="32">
        <f t="shared" si="10"/>
        <v>1343.324286</v>
      </c>
      <c r="J118" s="37">
        <f t="shared" si="11"/>
        <v>1330.50875</v>
      </c>
      <c r="K118" s="32">
        <f t="shared" si="12"/>
        <v>1318.654444</v>
      </c>
      <c r="L118" s="32">
        <f t="shared" si="13"/>
        <v>1304.287</v>
      </c>
      <c r="M118" s="32">
        <f t="shared" si="14"/>
        <v>1294.270909</v>
      </c>
      <c r="N118" s="32">
        <f t="shared" si="15"/>
        <v>1283.390833</v>
      </c>
      <c r="O118" s="32">
        <f t="shared" si="16"/>
        <v>1277.571538</v>
      </c>
      <c r="P118" s="32">
        <f t="shared" si="17"/>
        <v>1273.843571</v>
      </c>
      <c r="Q118" s="32">
        <f t="shared" si="18"/>
        <v>1268.084667</v>
      </c>
      <c r="R118" s="4">
        <f t="shared" si="19"/>
        <v>1262.360625</v>
      </c>
      <c r="S118" s="4">
        <f t="shared" si="25"/>
        <v>1259.344118</v>
      </c>
      <c r="T118" s="4">
        <f t="shared" si="26"/>
        <v>1256.921111</v>
      </c>
      <c r="U118" s="4">
        <f t="shared" si="27"/>
        <v>1256.521579</v>
      </c>
      <c r="V118" s="4">
        <f t="shared" si="28"/>
        <v>1254.914</v>
      </c>
    </row>
    <row r="119">
      <c r="A119" s="30">
        <v>46132.0</v>
      </c>
      <c r="B119" s="3">
        <v>1354.7</v>
      </c>
      <c r="C119" s="3">
        <v>1359.31</v>
      </c>
      <c r="D119" s="104">
        <f>SUM(C118:C119)/2</f>
        <v>1356.245</v>
      </c>
      <c r="E119" s="137">
        <f>SUM(C117:C119)/3</f>
        <v>1354.713333</v>
      </c>
      <c r="F119" s="102">
        <f>SUM(C116:C119)/4</f>
        <v>1355.9475</v>
      </c>
      <c r="G119" s="243">
        <f>SUM(C115:C119)/5</f>
        <v>1353.992</v>
      </c>
      <c r="H119" s="135">
        <f>SUM(C114:C119)/6</f>
        <v>1353.301667</v>
      </c>
      <c r="I119" s="154">
        <f t="shared" si="10"/>
        <v>1348.931429</v>
      </c>
      <c r="J119" s="100">
        <f t="shared" si="11"/>
        <v>1345.3225</v>
      </c>
      <c r="K119" s="133">
        <f t="shared" si="12"/>
        <v>1333.708889</v>
      </c>
      <c r="L119" s="162">
        <f t="shared" si="13"/>
        <v>1322.72</v>
      </c>
      <c r="M119" s="132">
        <f t="shared" si="14"/>
        <v>1309.289091</v>
      </c>
      <c r="N119" s="145">
        <f t="shared" si="15"/>
        <v>1299.690833</v>
      </c>
      <c r="O119" s="164">
        <f t="shared" si="16"/>
        <v>1289.230769</v>
      </c>
      <c r="P119" s="186">
        <f t="shared" si="17"/>
        <v>1283.41</v>
      </c>
      <c r="Q119" s="152">
        <f t="shared" si="18"/>
        <v>1279.541333</v>
      </c>
      <c r="R119" s="176">
        <f t="shared" si="19"/>
        <v>1273.78625</v>
      </c>
      <c r="S119" s="176">
        <f t="shared" si="25"/>
        <v>1268.063529</v>
      </c>
      <c r="T119" s="176">
        <f t="shared" si="26"/>
        <v>1264.897778</v>
      </c>
      <c r="U119" s="131">
        <f t="shared" si="27"/>
        <v>1262.31</v>
      </c>
      <c r="V119" s="118">
        <f t="shared" si="28"/>
        <v>1261.661</v>
      </c>
    </row>
    <row r="120">
      <c r="A120" s="30">
        <v>46133.0</v>
      </c>
      <c r="B120" s="3">
        <v>1377.7</v>
      </c>
      <c r="C120" s="3">
        <v>1373.65</v>
      </c>
      <c r="D120" s="32">
        <f t="shared" ref="D120:D123" si="104">SUM(C119:C120)/2</f>
        <v>1366.48</v>
      </c>
      <c r="E120" s="32">
        <f t="shared" ref="E120:E123" si="105">SUM(C118:C120)/3</f>
        <v>1362.046667</v>
      </c>
      <c r="F120" s="32">
        <f t="shared" ref="F120:F123" si="106">SUM(C117:C120)/4</f>
        <v>1359.4475</v>
      </c>
      <c r="G120" s="32">
        <f t="shared" ref="G120:G123" si="107">SUM(C116:C120)/5</f>
        <v>1359.488</v>
      </c>
      <c r="H120" s="32">
        <f t="shared" ref="H120:H123" si="108">SUM(C115:C120)/6</f>
        <v>1357.268333</v>
      </c>
      <c r="I120" s="32">
        <f t="shared" si="10"/>
        <v>1356.208571</v>
      </c>
      <c r="J120" s="37">
        <f t="shared" si="11"/>
        <v>1352.02125</v>
      </c>
      <c r="K120" s="32">
        <f t="shared" si="12"/>
        <v>1348.47</v>
      </c>
      <c r="L120" s="32">
        <f t="shared" si="13"/>
        <v>1337.703</v>
      </c>
      <c r="M120" s="32">
        <f t="shared" si="14"/>
        <v>1327.35</v>
      </c>
      <c r="N120" s="32">
        <f t="shared" si="15"/>
        <v>1314.6525</v>
      </c>
      <c r="O120" s="32">
        <f t="shared" si="16"/>
        <v>1305.38</v>
      </c>
      <c r="P120" s="32">
        <f t="shared" si="17"/>
        <v>1295.260714</v>
      </c>
      <c r="Q120" s="32">
        <f t="shared" si="18"/>
        <v>1289.426</v>
      </c>
      <c r="R120" s="4">
        <f t="shared" si="19"/>
        <v>1285.423125</v>
      </c>
      <c r="S120" s="4">
        <f t="shared" si="25"/>
        <v>1279.660588</v>
      </c>
      <c r="T120" s="4">
        <f t="shared" si="26"/>
        <v>1273.929444</v>
      </c>
      <c r="U120" s="4">
        <f t="shared" si="27"/>
        <v>1270.621579</v>
      </c>
      <c r="V120" s="4">
        <f t="shared" si="28"/>
        <v>1267.877</v>
      </c>
    </row>
    <row r="121">
      <c r="A121" s="30">
        <v>46134.0</v>
      </c>
      <c r="B121" s="3">
        <v>1379.6</v>
      </c>
      <c r="C121" s="3">
        <v>1382.2</v>
      </c>
      <c r="D121" s="32">
        <f t="shared" si="104"/>
        <v>1377.925</v>
      </c>
      <c r="E121" s="32">
        <f t="shared" si="105"/>
        <v>1371.72</v>
      </c>
      <c r="F121" s="32">
        <f t="shared" si="106"/>
        <v>1367.085</v>
      </c>
      <c r="G121" s="32">
        <f t="shared" si="107"/>
        <v>1363.998</v>
      </c>
      <c r="H121" s="32">
        <f t="shared" si="108"/>
        <v>1363.273333</v>
      </c>
      <c r="I121" s="32">
        <f t="shared" si="10"/>
        <v>1360.83</v>
      </c>
      <c r="J121" s="37">
        <f t="shared" si="11"/>
        <v>1359.4575</v>
      </c>
      <c r="K121" s="32">
        <f t="shared" si="12"/>
        <v>1355.374444</v>
      </c>
      <c r="L121" s="32">
        <f t="shared" si="13"/>
        <v>1351.843</v>
      </c>
      <c r="M121" s="32">
        <f t="shared" si="14"/>
        <v>1341.748182</v>
      </c>
      <c r="N121" s="32">
        <f t="shared" si="15"/>
        <v>1331.920833</v>
      </c>
      <c r="O121" s="32">
        <f t="shared" si="16"/>
        <v>1319.848462</v>
      </c>
      <c r="P121" s="32">
        <f t="shared" si="17"/>
        <v>1310.867143</v>
      </c>
      <c r="Q121" s="32">
        <f t="shared" si="18"/>
        <v>1301.056667</v>
      </c>
      <c r="R121" s="4">
        <f t="shared" si="19"/>
        <v>1295.224375</v>
      </c>
      <c r="S121" s="4">
        <f t="shared" si="25"/>
        <v>1291.115882</v>
      </c>
      <c r="T121" s="4">
        <f t="shared" si="26"/>
        <v>1285.357222</v>
      </c>
      <c r="U121" s="4">
        <f t="shared" si="27"/>
        <v>1279.627895</v>
      </c>
      <c r="V121" s="4">
        <f t="shared" si="28"/>
        <v>1276.2005</v>
      </c>
    </row>
    <row r="122">
      <c r="A122" s="30">
        <v>46135.0</v>
      </c>
      <c r="B122" s="3">
        <v>1369.6</v>
      </c>
      <c r="C122" s="3">
        <v>1373.93</v>
      </c>
      <c r="D122" s="32">
        <f t="shared" si="104"/>
        <v>1378.065</v>
      </c>
      <c r="E122" s="32">
        <f t="shared" si="105"/>
        <v>1376.593333</v>
      </c>
      <c r="F122" s="32">
        <f t="shared" si="106"/>
        <v>1372.2725</v>
      </c>
      <c r="G122" s="32">
        <f t="shared" si="107"/>
        <v>1368.454</v>
      </c>
      <c r="H122" s="32">
        <f t="shared" si="108"/>
        <v>1365.653333</v>
      </c>
      <c r="I122" s="32">
        <f t="shared" si="10"/>
        <v>1364.795714</v>
      </c>
      <c r="J122" s="37">
        <f t="shared" si="11"/>
        <v>1362.4675</v>
      </c>
      <c r="K122" s="32">
        <f t="shared" si="12"/>
        <v>1361.065556</v>
      </c>
      <c r="L122" s="32">
        <f t="shared" si="13"/>
        <v>1357.23</v>
      </c>
      <c r="M122" s="32">
        <f t="shared" si="14"/>
        <v>1353.850909</v>
      </c>
      <c r="N122" s="32">
        <f t="shared" si="15"/>
        <v>1344.43</v>
      </c>
      <c r="O122" s="32">
        <f t="shared" si="16"/>
        <v>1335.152308</v>
      </c>
      <c r="P122" s="32">
        <f t="shared" si="17"/>
        <v>1323.711429</v>
      </c>
      <c r="Q122" s="32">
        <f t="shared" si="18"/>
        <v>1315.071333</v>
      </c>
      <c r="R122" s="4">
        <f t="shared" si="19"/>
        <v>1305.61125</v>
      </c>
      <c r="S122" s="4">
        <f t="shared" si="25"/>
        <v>1299.854118</v>
      </c>
      <c r="T122" s="4">
        <f t="shared" si="26"/>
        <v>1295.716667</v>
      </c>
      <c r="U122" s="4">
        <f t="shared" si="27"/>
        <v>1290.018947</v>
      </c>
      <c r="V122" s="4">
        <f t="shared" si="28"/>
        <v>1284.343</v>
      </c>
    </row>
    <row r="123">
      <c r="A123" s="30">
        <v>46136.0</v>
      </c>
      <c r="B123" s="3">
        <v>1365.9</v>
      </c>
      <c r="C123" s="3">
        <v>1361.81</v>
      </c>
      <c r="D123" s="32">
        <f t="shared" si="104"/>
        <v>1367.87</v>
      </c>
      <c r="E123" s="32">
        <f t="shared" si="105"/>
        <v>1372.646667</v>
      </c>
      <c r="F123" s="32">
        <f t="shared" si="106"/>
        <v>1372.8975</v>
      </c>
      <c r="G123" s="32">
        <f t="shared" si="107"/>
        <v>1370.18</v>
      </c>
      <c r="H123" s="32">
        <f t="shared" si="108"/>
        <v>1367.346667</v>
      </c>
      <c r="I123" s="32">
        <f t="shared" si="10"/>
        <v>1365.104286</v>
      </c>
      <c r="J123" s="37">
        <f t="shared" si="11"/>
        <v>1364.4225</v>
      </c>
      <c r="K123" s="32">
        <f t="shared" si="12"/>
        <v>1362.394444</v>
      </c>
      <c r="L123" s="32">
        <f t="shared" si="13"/>
        <v>1361.14</v>
      </c>
      <c r="M123" s="32">
        <f t="shared" si="14"/>
        <v>1357.646364</v>
      </c>
      <c r="N123" s="32">
        <f t="shared" si="15"/>
        <v>1354.514167</v>
      </c>
      <c r="O123" s="32">
        <f t="shared" si="16"/>
        <v>1345.766923</v>
      </c>
      <c r="P123" s="32">
        <f t="shared" si="17"/>
        <v>1337.056429</v>
      </c>
      <c r="Q123" s="32">
        <f t="shared" si="18"/>
        <v>1326.251333</v>
      </c>
      <c r="R123" s="4">
        <f t="shared" si="19"/>
        <v>1317.9925</v>
      </c>
      <c r="S123" s="4">
        <f t="shared" si="25"/>
        <v>1308.917059</v>
      </c>
      <c r="T123" s="4">
        <f t="shared" si="26"/>
        <v>1303.296111</v>
      </c>
      <c r="U123" s="4">
        <f t="shared" si="27"/>
        <v>1299.195263</v>
      </c>
      <c r="V123" s="4">
        <f t="shared" si="28"/>
        <v>1293.6085</v>
      </c>
    </row>
    <row r="124">
      <c r="A124" s="30">
        <v>46137.0</v>
      </c>
      <c r="B124" s="3"/>
      <c r="C124" s="3"/>
    </row>
    <row r="125">
      <c r="A125" s="30">
        <v>46138.0</v>
      </c>
      <c r="B125" s="3"/>
      <c r="C125" s="3"/>
    </row>
    <row r="126">
      <c r="A126" s="30">
        <v>46139.0</v>
      </c>
      <c r="B126" s="3"/>
      <c r="C126" s="3"/>
    </row>
    <row r="127">
      <c r="A127" s="30">
        <v>46140.0</v>
      </c>
      <c r="B127" s="3"/>
      <c r="C127" s="3"/>
    </row>
    <row r="128">
      <c r="A128" s="30">
        <v>46141.0</v>
      </c>
      <c r="B128" s="3"/>
      <c r="C128" s="3"/>
    </row>
    <row r="129">
      <c r="A129" s="30">
        <v>46142.0</v>
      </c>
      <c r="B129" s="3"/>
      <c r="C129" s="3"/>
    </row>
    <row r="130">
      <c r="A130" s="30">
        <v>46143.0</v>
      </c>
      <c r="B130" s="3"/>
      <c r="C130" s="3"/>
    </row>
    <row r="131">
      <c r="A131" s="30">
        <v>46144.0</v>
      </c>
      <c r="B131" s="3"/>
      <c r="C131" s="3"/>
    </row>
  </sheetData>
  <conditionalFormatting sqref="B48:C131">
    <cfRule type="expression" dxfId="0" priority="1">
      <formula>C48&gt;=B48</formula>
    </cfRule>
  </conditionalFormatting>
  <conditionalFormatting sqref="B48:C131">
    <cfRule type="expression" dxfId="1" priority="2">
      <formula>B48&gt;=C48</formula>
    </cfRule>
  </conditionalFormatting>
  <conditionalFormatting sqref="D18:V19 D21:V21 D23:V23 D26:V28 D30:V30 D33:V34 D36:V77 D79:V79 D82:V90 D99:V101 D105:V106 D112:V112 D114:V118 D120:V123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47">
    <cfRule type="expression" dxfId="0" priority="4">
      <formula>C2&gt;B2</formula>
    </cfRule>
  </conditionalFormatting>
  <conditionalFormatting sqref="B2:C47">
    <cfRule type="expression" dxfId="1" priority="5">
      <formula>B2&gt;C2</formula>
    </cfRule>
  </conditionalFormatting>
  <conditionalFormatting sqref="D2:V47">
    <cfRule type="colorScale" priority="6">
      <colorScale>
        <cfvo type="min"/>
        <cfvo type="max"/>
        <color rgb="FFE06666"/>
        <color rgb="FF93C47D"/>
      </colorScale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0.86"/>
    <col customWidth="1" min="3" max="3" width="10.29"/>
    <col customWidth="1" min="4" max="4" width="8.57"/>
    <col customWidth="1" min="5" max="5" width="8.43"/>
    <col customWidth="1" min="6" max="17" width="8.57"/>
    <col customWidth="1" min="18" max="22" width="8.71"/>
    <col customWidth="1" min="23" max="23" width="7.86"/>
    <col customWidth="1" min="24" max="24" width="4.43"/>
    <col customWidth="1" min="25" max="25" width="17.14"/>
  </cols>
  <sheetData>
    <row r="1">
      <c r="A1" s="51" t="s">
        <v>195</v>
      </c>
      <c r="B1" s="52" t="s">
        <v>247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45971.0</v>
      </c>
      <c r="B2" s="3">
        <v>1348.0</v>
      </c>
      <c r="C2" s="3">
        <v>1345.91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30">
        <v>45972.0</v>
      </c>
      <c r="B3" s="3">
        <v>1358.3</v>
      </c>
      <c r="C3" s="3">
        <v>1354.89</v>
      </c>
      <c r="D3" s="84">
        <f t="shared" ref="D3:D8" si="1">SUM(C2:C3)/2</f>
        <v>1350.4</v>
      </c>
      <c r="E3" s="204"/>
      <c r="F3" s="81"/>
      <c r="G3" s="72"/>
      <c r="H3" s="65"/>
      <c r="I3" s="225"/>
      <c r="J3" s="59"/>
      <c r="K3" s="60"/>
      <c r="L3" s="60"/>
      <c r="M3" s="61"/>
      <c r="N3" s="61"/>
      <c r="O3" s="61"/>
      <c r="P3" s="61"/>
      <c r="Q3" s="61"/>
      <c r="R3" s="60"/>
      <c r="S3" s="61"/>
      <c r="T3" s="61"/>
      <c r="U3" s="91"/>
      <c r="V3" s="199"/>
    </row>
    <row r="4">
      <c r="A4" s="30">
        <v>45973.0</v>
      </c>
      <c r="B4" s="3">
        <v>1358.9</v>
      </c>
      <c r="C4" s="3">
        <v>1361.79</v>
      </c>
      <c r="D4" s="59">
        <f t="shared" si="1"/>
        <v>1358.34</v>
      </c>
      <c r="E4" s="206">
        <f t="shared" ref="E4:E8" si="2">SUM(C2:C4)/3</f>
        <v>1354.196667</v>
      </c>
      <c r="F4" s="220"/>
      <c r="G4" s="240"/>
      <c r="H4" s="219"/>
      <c r="I4" s="218"/>
      <c r="J4" s="241"/>
      <c r="K4" s="207"/>
      <c r="L4" s="199"/>
      <c r="M4" s="61"/>
      <c r="N4" s="61"/>
      <c r="O4" s="62"/>
      <c r="P4" s="59"/>
      <c r="Q4" s="63"/>
      <c r="R4" s="89"/>
      <c r="S4" s="73"/>
      <c r="T4" s="58"/>
      <c r="U4" s="202"/>
      <c r="V4" s="66"/>
    </row>
    <row r="5">
      <c r="A5" s="30">
        <v>45974.0</v>
      </c>
      <c r="B5" s="3">
        <v>1385.9</v>
      </c>
      <c r="C5" s="3">
        <v>1383.46</v>
      </c>
      <c r="D5" s="59">
        <f t="shared" si="1"/>
        <v>1372.625</v>
      </c>
      <c r="E5" s="199">
        <f t="shared" si="2"/>
        <v>1366.713333</v>
      </c>
      <c r="F5" s="208">
        <f t="shared" ref="F5:F8" si="3">SUM(C2:C5)/4</f>
        <v>1361.5125</v>
      </c>
      <c r="G5" s="208"/>
      <c r="H5" s="208"/>
      <c r="I5" s="198"/>
      <c r="J5" s="200"/>
      <c r="K5" s="61"/>
      <c r="L5" s="63"/>
      <c r="M5" s="89"/>
      <c r="N5" s="73"/>
      <c r="O5" s="73"/>
      <c r="P5" s="58"/>
      <c r="Q5" s="58"/>
      <c r="R5" s="58"/>
      <c r="S5" s="64"/>
      <c r="T5" s="225"/>
      <c r="U5" s="59"/>
      <c r="V5" s="61"/>
    </row>
    <row r="6">
      <c r="A6" s="30">
        <v>45975.0</v>
      </c>
      <c r="B6" s="3">
        <v>1373.0</v>
      </c>
      <c r="C6" s="3">
        <v>1370.92</v>
      </c>
      <c r="D6" s="56">
        <f t="shared" si="1"/>
        <v>1377.19</v>
      </c>
      <c r="E6" s="58">
        <f t="shared" si="2"/>
        <v>1372.056667</v>
      </c>
      <c r="F6" s="63">
        <f t="shared" si="3"/>
        <v>1367.765</v>
      </c>
      <c r="G6" s="199">
        <f t="shared" ref="G6:G8" si="4">SUM(C2:C6)/5</f>
        <v>1363.394</v>
      </c>
      <c r="H6" s="206"/>
      <c r="I6" s="206"/>
      <c r="J6" s="199"/>
      <c r="K6" s="91"/>
      <c r="L6" s="62"/>
      <c r="M6" s="225"/>
      <c r="N6" s="73"/>
      <c r="O6" s="64"/>
      <c r="P6" s="64"/>
      <c r="Q6" s="65"/>
      <c r="R6" s="65"/>
      <c r="S6" s="65"/>
      <c r="T6" s="58"/>
      <c r="U6" s="73"/>
      <c r="V6" s="63"/>
    </row>
    <row r="7">
      <c r="A7" s="30">
        <v>45978.0</v>
      </c>
      <c r="B7" s="3">
        <v>1379.0</v>
      </c>
      <c r="C7" s="3">
        <v>1378.91</v>
      </c>
      <c r="D7" s="163">
        <f t="shared" si="1"/>
        <v>1374.915</v>
      </c>
      <c r="E7" s="128">
        <f t="shared" si="2"/>
        <v>1377.763333</v>
      </c>
      <c r="F7" s="163">
        <f t="shared" si="3"/>
        <v>1373.77</v>
      </c>
      <c r="G7" s="148">
        <f t="shared" si="4"/>
        <v>1369.994</v>
      </c>
      <c r="H7" s="270">
        <f t="shared" ref="H7:H8" si="5">SUM(C2:C7)/6</f>
        <v>1365.98</v>
      </c>
      <c r="I7" s="163"/>
      <c r="J7" s="175"/>
      <c r="K7" s="150"/>
      <c r="L7" s="130"/>
      <c r="M7" s="271"/>
      <c r="N7" s="97"/>
      <c r="O7" s="160"/>
      <c r="P7" s="118"/>
      <c r="Q7" s="152"/>
      <c r="R7" s="145"/>
      <c r="S7" s="165"/>
      <c r="T7" s="132"/>
      <c r="U7" s="162"/>
      <c r="V7" s="166"/>
    </row>
    <row r="8">
      <c r="A8" s="30">
        <v>45979.0</v>
      </c>
      <c r="B8" s="3">
        <v>1373.4</v>
      </c>
      <c r="C8" s="3">
        <v>1374.73</v>
      </c>
      <c r="D8" s="55">
        <f t="shared" si="1"/>
        <v>1376.82</v>
      </c>
      <c r="E8" s="56">
        <f t="shared" si="2"/>
        <v>1374.853333</v>
      </c>
      <c r="F8" s="56">
        <f t="shared" si="3"/>
        <v>1377.005</v>
      </c>
      <c r="G8" s="57">
        <f t="shared" si="4"/>
        <v>1373.962</v>
      </c>
      <c r="H8" s="58">
        <f t="shared" si="5"/>
        <v>1370.783333</v>
      </c>
      <c r="I8" s="59">
        <f t="shared" ref="I8:I114" si="6">SUM(C2:C8)/7</f>
        <v>1367.23</v>
      </c>
      <c r="J8" s="60"/>
      <c r="K8" s="61"/>
      <c r="L8" s="62"/>
      <c r="M8" s="59"/>
      <c r="N8" s="63"/>
      <c r="O8" s="64"/>
      <c r="P8" s="64"/>
      <c r="Q8" s="65"/>
      <c r="R8" s="58"/>
      <c r="S8" s="66"/>
      <c r="T8" s="66"/>
      <c r="U8" s="66"/>
      <c r="V8" s="65"/>
    </row>
    <row r="9">
      <c r="A9" s="30">
        <v>45980.0</v>
      </c>
      <c r="B9" s="3">
        <v>1383.1</v>
      </c>
      <c r="C9" s="3">
        <v>1379.61</v>
      </c>
      <c r="D9" s="32">
        <f t="shared" ref="D9:D10" si="7">SUM(C8:C9)/2</f>
        <v>1377.17</v>
      </c>
      <c r="E9" s="32">
        <f t="shared" ref="E9:E10" si="8">SUM(C7:C9)/3</f>
        <v>1377.75</v>
      </c>
      <c r="F9" s="32">
        <f t="shared" ref="F9:F10" si="9">SUM(C6:C9)/4</f>
        <v>1376.0425</v>
      </c>
      <c r="G9" s="32">
        <f t="shared" ref="G9:G10" si="10">SUM(C5:C9)/5</f>
        <v>1377.526</v>
      </c>
      <c r="H9" s="32">
        <f t="shared" ref="H9:H10" si="11">SUM(C4:C9)/6</f>
        <v>1374.903333</v>
      </c>
      <c r="I9" s="32">
        <f t="shared" si="6"/>
        <v>1372.044286</v>
      </c>
      <c r="J9" s="37">
        <f t="shared" ref="J9:J114" si="12">SUM(C2:C9)/8</f>
        <v>1368.7775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>
      <c r="A10" s="30">
        <v>45981.0</v>
      </c>
      <c r="B10" s="3">
        <v>1383.0</v>
      </c>
      <c r="C10" s="3">
        <v>1381.31</v>
      </c>
      <c r="D10" s="32">
        <f t="shared" si="7"/>
        <v>1380.46</v>
      </c>
      <c r="E10" s="32">
        <f t="shared" si="8"/>
        <v>1378.55</v>
      </c>
      <c r="F10" s="32">
        <f t="shared" si="9"/>
        <v>1378.64</v>
      </c>
      <c r="G10" s="32">
        <f t="shared" si="10"/>
        <v>1377.096</v>
      </c>
      <c r="H10" s="32">
        <f t="shared" si="11"/>
        <v>1378.156667</v>
      </c>
      <c r="I10" s="32">
        <f t="shared" si="6"/>
        <v>1375.818571</v>
      </c>
      <c r="J10" s="37">
        <f t="shared" si="12"/>
        <v>1373.2025</v>
      </c>
      <c r="K10" s="32">
        <f t="shared" ref="K10:K114" si="13">SUM(C2:C10)/9</f>
        <v>1370.17</v>
      </c>
      <c r="L10" s="32"/>
      <c r="M10" s="32"/>
      <c r="N10" s="32"/>
      <c r="O10" s="32"/>
      <c r="P10" s="32"/>
      <c r="Q10" s="32"/>
      <c r="R10" s="4"/>
      <c r="S10" s="4"/>
      <c r="T10" s="4"/>
      <c r="U10" s="4"/>
      <c r="V10" s="4"/>
    </row>
    <row r="11">
      <c r="A11" s="30">
        <v>45982.0</v>
      </c>
      <c r="B11" s="3">
        <v>1369.5</v>
      </c>
      <c r="C11" s="3">
        <v>1369.26</v>
      </c>
      <c r="D11" s="67">
        <f>SUM(C10:C11)/2</f>
        <v>1375.285</v>
      </c>
      <c r="E11" s="68">
        <f>SUM(C9:C11)/3</f>
        <v>1376.726667</v>
      </c>
      <c r="F11" s="68">
        <f>SUM(C8:C11)/4</f>
        <v>1376.2275</v>
      </c>
      <c r="G11" s="69">
        <f>SUM(C7:C11)/5</f>
        <v>1376.764</v>
      </c>
      <c r="H11" s="70">
        <f>SUM(C6:C11)/6</f>
        <v>1375.79</v>
      </c>
      <c r="I11" s="71">
        <f t="shared" si="6"/>
        <v>1376.885714</v>
      </c>
      <c r="J11" s="55">
        <f t="shared" si="12"/>
        <v>1374.99875</v>
      </c>
      <c r="K11" s="72">
        <f t="shared" si="13"/>
        <v>1372.764444</v>
      </c>
      <c r="L11" s="66">
        <f t="shared" ref="L11:L114" si="14">SUM(C2:C11)/10</f>
        <v>1370.079</v>
      </c>
      <c r="M11" s="64"/>
      <c r="N11" s="73"/>
      <c r="O11" s="73"/>
      <c r="P11" s="64"/>
      <c r="Q11" s="65"/>
      <c r="R11" s="57"/>
      <c r="S11" s="57"/>
      <c r="T11" s="57"/>
      <c r="U11" s="57"/>
      <c r="V11" s="57"/>
    </row>
    <row r="12">
      <c r="A12" s="30">
        <v>45985.0</v>
      </c>
      <c r="B12" s="3">
        <v>1368.4</v>
      </c>
      <c r="C12" s="3">
        <v>1369.72</v>
      </c>
      <c r="D12" s="32">
        <f>SUM(C11:C12)/2</f>
        <v>1369.49</v>
      </c>
      <c r="E12" s="32">
        <f>SUM(C10:C12)/3</f>
        <v>1373.43</v>
      </c>
      <c r="F12" s="32">
        <f>SUM(C9:C12)/4</f>
        <v>1374.975</v>
      </c>
      <c r="G12" s="32">
        <f>SUM(C8:C12)/5</f>
        <v>1374.926</v>
      </c>
      <c r="H12" s="32">
        <f>SUM(C7:C12)/6</f>
        <v>1375.59</v>
      </c>
      <c r="I12" s="32">
        <f t="shared" si="6"/>
        <v>1374.922857</v>
      </c>
      <c r="J12" s="37">
        <f t="shared" si="12"/>
        <v>1375.99</v>
      </c>
      <c r="K12" s="32">
        <f t="shared" si="13"/>
        <v>1374.412222</v>
      </c>
      <c r="L12" s="32">
        <f t="shared" si="14"/>
        <v>1372.46</v>
      </c>
      <c r="M12" s="32">
        <f t="shared" ref="M12:M114" si="15">SUM(C2:C12)/11</f>
        <v>1370.046364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45986.0</v>
      </c>
      <c r="B13" s="3">
        <v>1357.8</v>
      </c>
      <c r="C13" s="3">
        <v>1362.23</v>
      </c>
      <c r="D13" s="203">
        <f>SUM(C12:C13)/2</f>
        <v>1365.975</v>
      </c>
      <c r="E13" s="95">
        <f>SUM(C11:C13)/3</f>
        <v>1367.07</v>
      </c>
      <c r="F13" s="203">
        <f>SUM(C10:C13)/4</f>
        <v>1370.63</v>
      </c>
      <c r="G13" s="201">
        <f>SUM(C9:C13)/5</f>
        <v>1372.426</v>
      </c>
      <c r="H13" s="201">
        <f>SUM(C8:C13)/6</f>
        <v>1372.81</v>
      </c>
      <c r="I13" s="79">
        <f t="shared" si="6"/>
        <v>1373.681429</v>
      </c>
      <c r="J13" s="69">
        <f t="shared" si="12"/>
        <v>1373.33625</v>
      </c>
      <c r="K13" s="69">
        <f t="shared" si="13"/>
        <v>1374.461111</v>
      </c>
      <c r="L13" s="80">
        <f t="shared" si="14"/>
        <v>1373.194</v>
      </c>
      <c r="M13" s="86">
        <f t="shared" si="15"/>
        <v>1371.53</v>
      </c>
      <c r="N13" s="82">
        <f t="shared" ref="N13:N114" si="16">SUM(C2:C13)/12</f>
        <v>1369.395</v>
      </c>
      <c r="O13" s="88"/>
      <c r="P13" s="202"/>
      <c r="Q13" s="202"/>
      <c r="R13" s="202"/>
      <c r="S13" s="88"/>
      <c r="T13" s="83"/>
      <c r="U13" s="57"/>
      <c r="V13" s="82"/>
    </row>
    <row r="14">
      <c r="A14" s="30">
        <v>45987.0</v>
      </c>
      <c r="B14" s="3">
        <v>1375.0</v>
      </c>
      <c r="C14" s="3">
        <v>1369.92</v>
      </c>
      <c r="D14" s="32">
        <f>SUM(C13:C14)/2</f>
        <v>1366.075</v>
      </c>
      <c r="E14" s="32">
        <f>SUM(C12:C14)/3</f>
        <v>1367.29</v>
      </c>
      <c r="F14" s="32">
        <f>SUM(C11:C14)/4</f>
        <v>1367.7825</v>
      </c>
      <c r="G14" s="32">
        <f>SUM(C10:C14)/5</f>
        <v>1370.488</v>
      </c>
      <c r="H14" s="32">
        <f>SUM(C9:C14)/6</f>
        <v>1372.008333</v>
      </c>
      <c r="I14" s="32">
        <f t="shared" si="6"/>
        <v>1372.397143</v>
      </c>
      <c r="J14" s="37">
        <f t="shared" si="12"/>
        <v>1373.21125</v>
      </c>
      <c r="K14" s="32">
        <f t="shared" si="13"/>
        <v>1372.956667</v>
      </c>
      <c r="L14" s="32">
        <f t="shared" si="14"/>
        <v>1374.007</v>
      </c>
      <c r="M14" s="32">
        <f t="shared" si="15"/>
        <v>1372.896364</v>
      </c>
      <c r="N14" s="32">
        <f t="shared" si="16"/>
        <v>1371.395833</v>
      </c>
      <c r="O14" s="32">
        <f t="shared" ref="O14:O114" si="17">SUM(C2:C14)/13</f>
        <v>1369.435385</v>
      </c>
      <c r="P14" s="32"/>
      <c r="Q14" s="32"/>
      <c r="R14" s="4"/>
      <c r="S14" s="4"/>
      <c r="T14" s="4"/>
      <c r="U14" s="4"/>
      <c r="V14" s="4"/>
    </row>
    <row r="15">
      <c r="A15" s="30">
        <v>45988.0</v>
      </c>
      <c r="B15" s="3">
        <v>1392.2</v>
      </c>
      <c r="C15" s="3">
        <v>1388.88</v>
      </c>
      <c r="D15" s="74">
        <f t="shared" ref="D15:D16" si="18">SUM(C14:C15)/2</f>
        <v>1379.4</v>
      </c>
      <c r="E15" s="75">
        <f t="shared" ref="E15:E16" si="19">SUM(C13:C15)/3</f>
        <v>1373.676667</v>
      </c>
      <c r="F15" s="75">
        <f t="shared" ref="F15:F16" si="20">SUM(C12:C15)/4</f>
        <v>1372.6875</v>
      </c>
      <c r="G15" s="76">
        <f t="shared" ref="G15:G16" si="21">SUM(C11:C15)/5</f>
        <v>1372.002</v>
      </c>
      <c r="H15" s="75">
        <f t="shared" ref="H15:H16" si="22">SUM(C10:C15)/6</f>
        <v>1373.553333</v>
      </c>
      <c r="I15" s="77">
        <f t="shared" si="6"/>
        <v>1374.418571</v>
      </c>
      <c r="J15" s="78">
        <f t="shared" si="12"/>
        <v>1374.4575</v>
      </c>
      <c r="K15" s="68">
        <f t="shared" si="13"/>
        <v>1374.952222</v>
      </c>
      <c r="L15" s="68">
        <f t="shared" si="14"/>
        <v>1374.549</v>
      </c>
      <c r="M15" s="79">
        <f t="shared" si="15"/>
        <v>1375.359091</v>
      </c>
      <c r="N15" s="71">
        <f t="shared" si="16"/>
        <v>1374.228333</v>
      </c>
      <c r="O15" s="80">
        <f t="shared" si="17"/>
        <v>1372.740769</v>
      </c>
      <c r="P15" s="81">
        <f t="shared" ref="P15:P114" si="23">SUM(C2:C15)/14</f>
        <v>1370.824286</v>
      </c>
      <c r="Q15" s="82"/>
      <c r="R15" s="83"/>
      <c r="S15" s="57"/>
      <c r="T15" s="57"/>
      <c r="U15" s="82"/>
      <c r="V15" s="72"/>
    </row>
    <row r="16">
      <c r="A16" s="30">
        <v>45989.0</v>
      </c>
      <c r="B16" s="3">
        <v>1388.8</v>
      </c>
      <c r="C16" s="3">
        <v>1390.32</v>
      </c>
      <c r="D16" s="84">
        <f t="shared" si="18"/>
        <v>1389.6</v>
      </c>
      <c r="E16" s="69">
        <f t="shared" si="19"/>
        <v>1383.04</v>
      </c>
      <c r="F16" s="85">
        <f t="shared" si="20"/>
        <v>1377.8375</v>
      </c>
      <c r="G16" s="80">
        <f t="shared" si="21"/>
        <v>1376.214</v>
      </c>
      <c r="H16" s="80">
        <f t="shared" si="22"/>
        <v>1375.055</v>
      </c>
      <c r="I16" s="86">
        <f t="shared" si="6"/>
        <v>1375.948571</v>
      </c>
      <c r="J16" s="87">
        <f t="shared" si="12"/>
        <v>1376.40625</v>
      </c>
      <c r="K16" s="72">
        <f t="shared" si="13"/>
        <v>1376.22</v>
      </c>
      <c r="L16" s="57">
        <f t="shared" si="14"/>
        <v>1376.489</v>
      </c>
      <c r="M16" s="57">
        <f t="shared" si="15"/>
        <v>1375.982727</v>
      </c>
      <c r="N16" s="88">
        <f t="shared" si="16"/>
        <v>1376.605833</v>
      </c>
      <c r="O16" s="64">
        <f t="shared" si="17"/>
        <v>1375.466154</v>
      </c>
      <c r="P16" s="89">
        <f t="shared" si="23"/>
        <v>1373.996429</v>
      </c>
      <c r="Q16" s="90">
        <f t="shared" ref="Q16:Q114" si="24">SUM(C2:C16)/15</f>
        <v>1372.124</v>
      </c>
      <c r="R16" s="61"/>
      <c r="S16" s="91"/>
      <c r="T16" s="91"/>
      <c r="U16" s="91"/>
      <c r="V16" s="91"/>
    </row>
    <row r="17">
      <c r="A17" s="30">
        <v>45992.0</v>
      </c>
      <c r="B17" s="3">
        <v>1390.1</v>
      </c>
      <c r="C17" s="3">
        <v>1393.21</v>
      </c>
      <c r="D17" s="32">
        <f t="shared" ref="D17:D19" si="25">SUM(C16:C17)/2</f>
        <v>1391.765</v>
      </c>
      <c r="E17" s="32">
        <f t="shared" ref="E17:E19" si="26">SUM(C15:C17)/3</f>
        <v>1390.803333</v>
      </c>
      <c r="F17" s="32">
        <f t="shared" ref="F17:F19" si="27">SUM(C14:C17)/4</f>
        <v>1385.5825</v>
      </c>
      <c r="G17" s="32">
        <f t="shared" ref="G17:G19" si="28">SUM(C13:C17)/5</f>
        <v>1380.912</v>
      </c>
      <c r="H17" s="32">
        <f t="shared" ref="H17:H19" si="29">SUM(C12:C17)/6</f>
        <v>1379.046667</v>
      </c>
      <c r="I17" s="32">
        <f t="shared" si="6"/>
        <v>1377.648571</v>
      </c>
      <c r="J17" s="37">
        <f t="shared" si="12"/>
        <v>1378.10625</v>
      </c>
      <c r="K17" s="32">
        <f t="shared" si="13"/>
        <v>1378.273333</v>
      </c>
      <c r="L17" s="32">
        <f t="shared" si="14"/>
        <v>1377.919</v>
      </c>
      <c r="M17" s="32">
        <f t="shared" si="15"/>
        <v>1378.009091</v>
      </c>
      <c r="N17" s="32">
        <f t="shared" si="16"/>
        <v>1377.418333</v>
      </c>
      <c r="O17" s="32">
        <f t="shared" si="17"/>
        <v>1377.883077</v>
      </c>
      <c r="P17" s="32">
        <f t="shared" si="23"/>
        <v>1376.733571</v>
      </c>
      <c r="Q17" s="32">
        <f t="shared" si="24"/>
        <v>1375.277333</v>
      </c>
      <c r="R17" s="4">
        <f t="shared" ref="R17:R114" si="30">SUM(C2:C17)/16</f>
        <v>1373.441875</v>
      </c>
      <c r="S17" s="4"/>
      <c r="T17" s="4"/>
      <c r="U17" s="4"/>
      <c r="V17" s="4"/>
    </row>
    <row r="18">
      <c r="A18" s="30">
        <v>45993.0</v>
      </c>
      <c r="B18" s="3">
        <v>1373.0</v>
      </c>
      <c r="C18" s="3">
        <v>1374.67</v>
      </c>
      <c r="D18" s="32">
        <f t="shared" si="25"/>
        <v>1383.94</v>
      </c>
      <c r="E18" s="32">
        <f t="shared" si="26"/>
        <v>1386.066667</v>
      </c>
      <c r="F18" s="32">
        <f t="shared" si="27"/>
        <v>1386.77</v>
      </c>
      <c r="G18" s="32">
        <f t="shared" si="28"/>
        <v>1383.4</v>
      </c>
      <c r="H18" s="32">
        <f t="shared" si="29"/>
        <v>1379.871667</v>
      </c>
      <c r="I18" s="32">
        <f t="shared" si="6"/>
        <v>1378.421429</v>
      </c>
      <c r="J18" s="37">
        <f t="shared" si="12"/>
        <v>1377.27625</v>
      </c>
      <c r="K18" s="32">
        <f t="shared" si="13"/>
        <v>1377.724444</v>
      </c>
      <c r="L18" s="32">
        <f t="shared" si="14"/>
        <v>1377.913</v>
      </c>
      <c r="M18" s="32">
        <f t="shared" si="15"/>
        <v>1377.623636</v>
      </c>
      <c r="N18" s="32">
        <f t="shared" si="16"/>
        <v>1377.730833</v>
      </c>
      <c r="O18" s="32">
        <f t="shared" si="17"/>
        <v>1377.206923</v>
      </c>
      <c r="P18" s="32">
        <f t="shared" si="23"/>
        <v>1377.653571</v>
      </c>
      <c r="Q18" s="32">
        <f t="shared" si="24"/>
        <v>1376.596</v>
      </c>
      <c r="R18" s="4">
        <f t="shared" si="30"/>
        <v>1375.239375</v>
      </c>
      <c r="S18" s="4">
        <f t="shared" ref="S18:S114" si="31">SUM(C2:C18)/17</f>
        <v>1373.514118</v>
      </c>
      <c r="T18" s="4"/>
      <c r="U18" s="4"/>
      <c r="V18" s="4"/>
    </row>
    <row r="19">
      <c r="A19" s="30">
        <v>45994.0</v>
      </c>
      <c r="B19" s="3">
        <v>1391.5</v>
      </c>
      <c r="C19" s="3">
        <v>1382.99</v>
      </c>
      <c r="D19" s="32">
        <f t="shared" si="25"/>
        <v>1378.83</v>
      </c>
      <c r="E19" s="32">
        <f t="shared" si="26"/>
        <v>1383.623333</v>
      </c>
      <c r="F19" s="32">
        <f t="shared" si="27"/>
        <v>1385.2975</v>
      </c>
      <c r="G19" s="32">
        <f t="shared" si="28"/>
        <v>1386.014</v>
      </c>
      <c r="H19" s="32">
        <f t="shared" si="29"/>
        <v>1383.331667</v>
      </c>
      <c r="I19" s="32">
        <f t="shared" si="6"/>
        <v>1380.317143</v>
      </c>
      <c r="J19" s="37">
        <f t="shared" si="12"/>
        <v>1378.9925</v>
      </c>
      <c r="K19" s="32">
        <f t="shared" si="13"/>
        <v>1377.911111</v>
      </c>
      <c r="L19" s="32">
        <f t="shared" si="14"/>
        <v>1378.251</v>
      </c>
      <c r="M19" s="32">
        <f t="shared" si="15"/>
        <v>1378.374545</v>
      </c>
      <c r="N19" s="32">
        <f t="shared" si="16"/>
        <v>1378.070833</v>
      </c>
      <c r="O19" s="32">
        <f t="shared" si="17"/>
        <v>1378.135385</v>
      </c>
      <c r="P19" s="32">
        <f t="shared" si="23"/>
        <v>1377.62</v>
      </c>
      <c r="Q19" s="32">
        <f t="shared" si="24"/>
        <v>1378.009333</v>
      </c>
      <c r="R19" s="4">
        <f t="shared" si="30"/>
        <v>1376.995625</v>
      </c>
      <c r="S19" s="4">
        <f t="shared" si="31"/>
        <v>1375.695294</v>
      </c>
      <c r="T19" s="4">
        <f t="shared" ref="T19:T114" si="32">SUM(C2:C19)/18</f>
        <v>1374.040556</v>
      </c>
      <c r="U19" s="4"/>
      <c r="V19" s="4"/>
    </row>
    <row r="20">
      <c r="A20" s="30">
        <v>45995.0</v>
      </c>
      <c r="B20" s="3">
        <v>1386.7</v>
      </c>
      <c r="C20" s="3">
        <v>1385.21</v>
      </c>
      <c r="D20" s="84">
        <f>SUM(C19:C20)/2</f>
        <v>1384.1</v>
      </c>
      <c r="E20" s="78">
        <f>SUM(C18:C20)/3</f>
        <v>1380.956667</v>
      </c>
      <c r="F20" s="79">
        <f>SUM(C17:C20)/4</f>
        <v>1384.02</v>
      </c>
      <c r="G20" s="71">
        <f>SUM(C16:C20)/5</f>
        <v>1385.28</v>
      </c>
      <c r="H20" s="85">
        <f>SUM(C15:C20)/6</f>
        <v>1385.88</v>
      </c>
      <c r="I20" s="88">
        <f t="shared" si="6"/>
        <v>1383.6</v>
      </c>
      <c r="J20" s="59">
        <f t="shared" si="12"/>
        <v>1380.92875</v>
      </c>
      <c r="K20" s="199">
        <f t="shared" si="13"/>
        <v>1379.683333</v>
      </c>
      <c r="L20" s="206">
        <f t="shared" si="14"/>
        <v>1378.641</v>
      </c>
      <c r="M20" s="198">
        <f t="shared" si="15"/>
        <v>1378.883636</v>
      </c>
      <c r="N20" s="207">
        <f t="shared" si="16"/>
        <v>1378.944167</v>
      </c>
      <c r="O20" s="197">
        <f t="shared" si="17"/>
        <v>1378.62</v>
      </c>
      <c r="P20" s="218">
        <f t="shared" si="23"/>
        <v>1378.640714</v>
      </c>
      <c r="Q20" s="222">
        <f t="shared" si="24"/>
        <v>1378.126</v>
      </c>
      <c r="R20" s="210">
        <f t="shared" si="30"/>
        <v>1378.459375</v>
      </c>
      <c r="S20" s="242">
        <f t="shared" si="31"/>
        <v>1377.478824</v>
      </c>
      <c r="T20" s="112">
        <f t="shared" si="32"/>
        <v>1376.223889</v>
      </c>
      <c r="U20" s="139">
        <f t="shared" ref="U20:U114" si="33">SUM(C2:C20)/19</f>
        <v>1374.628421</v>
      </c>
      <c r="V20" s="127"/>
    </row>
    <row r="21">
      <c r="A21" s="30">
        <v>45996.0</v>
      </c>
      <c r="B21" s="3">
        <v>1392.5</v>
      </c>
      <c r="C21" s="3">
        <v>1390.49</v>
      </c>
      <c r="D21" s="32">
        <f>SUM(C20:C21)/2</f>
        <v>1387.85</v>
      </c>
      <c r="E21" s="32">
        <f>SUM(C19:C21)/3</f>
        <v>1386.23</v>
      </c>
      <c r="F21" s="32">
        <f>SUM(C18:C21)/4</f>
        <v>1383.34</v>
      </c>
      <c r="G21" s="32">
        <f>SUM(C17:C21)/5</f>
        <v>1385.314</v>
      </c>
      <c r="H21" s="32">
        <f>SUM(C16:C21)/6</f>
        <v>1386.148333</v>
      </c>
      <c r="I21" s="32">
        <f t="shared" si="6"/>
        <v>1386.538571</v>
      </c>
      <c r="J21" s="37">
        <f t="shared" si="12"/>
        <v>1384.46125</v>
      </c>
      <c r="K21" s="32">
        <f t="shared" si="13"/>
        <v>1381.991111</v>
      </c>
      <c r="L21" s="32">
        <f t="shared" si="14"/>
        <v>1380.764</v>
      </c>
      <c r="M21" s="32">
        <f t="shared" si="15"/>
        <v>1379.718182</v>
      </c>
      <c r="N21" s="32">
        <f t="shared" si="16"/>
        <v>1379.850833</v>
      </c>
      <c r="O21" s="32">
        <f t="shared" si="17"/>
        <v>1379.832308</v>
      </c>
      <c r="P21" s="32">
        <f t="shared" si="23"/>
        <v>1379.467857</v>
      </c>
      <c r="Q21" s="32">
        <f t="shared" si="24"/>
        <v>1379.430667</v>
      </c>
      <c r="R21" s="4">
        <f t="shared" si="30"/>
        <v>1378.89875</v>
      </c>
      <c r="S21" s="4">
        <f t="shared" si="31"/>
        <v>1379.167059</v>
      </c>
      <c r="T21" s="4">
        <f t="shared" si="32"/>
        <v>1378.201667</v>
      </c>
      <c r="U21" s="4">
        <f t="shared" si="33"/>
        <v>1376.974737</v>
      </c>
      <c r="V21" s="4">
        <f t="shared" ref="V21:V114" si="34">SUM(C2:C21)/20</f>
        <v>1375.4215</v>
      </c>
    </row>
    <row r="22">
      <c r="A22" s="30">
        <v>45999.0</v>
      </c>
      <c r="B22" s="3">
        <v>1389.6</v>
      </c>
      <c r="C22" s="3">
        <v>1388.87</v>
      </c>
      <c r="D22" s="74">
        <f t="shared" ref="D22:D23" si="35">SUM(C21:C22)/2</f>
        <v>1389.68</v>
      </c>
      <c r="E22" s="74">
        <f t="shared" ref="E22:E23" si="36">SUM(C20:C22)/3</f>
        <v>1388.19</v>
      </c>
      <c r="F22" s="74">
        <f t="shared" ref="F22:F23" si="37">SUM(C19:C22)/4</f>
        <v>1386.89</v>
      </c>
      <c r="G22" s="74">
        <f t="shared" ref="G22:G23" si="38">SUM(C18:C22)/5</f>
        <v>1384.446</v>
      </c>
      <c r="H22" s="94">
        <f t="shared" ref="H22:H23" si="39">SUM(C17:C22)/6</f>
        <v>1385.906667</v>
      </c>
      <c r="I22" s="94">
        <f t="shared" si="6"/>
        <v>1386.537143</v>
      </c>
      <c r="J22" s="94">
        <f t="shared" si="12"/>
        <v>1386.83</v>
      </c>
      <c r="K22" s="74">
        <f t="shared" si="13"/>
        <v>1384.951111</v>
      </c>
      <c r="L22" s="74">
        <f t="shared" si="14"/>
        <v>1382.679</v>
      </c>
      <c r="M22" s="74">
        <f t="shared" si="15"/>
        <v>1381.500909</v>
      </c>
      <c r="N22" s="74">
        <f t="shared" si="16"/>
        <v>1380.480833</v>
      </c>
      <c r="O22" s="74">
        <f t="shared" si="17"/>
        <v>1380.544615</v>
      </c>
      <c r="P22" s="74">
        <f t="shared" si="23"/>
        <v>1380.477857</v>
      </c>
      <c r="Q22" s="74">
        <f t="shared" si="24"/>
        <v>1380.094667</v>
      </c>
      <c r="R22" s="74">
        <f t="shared" si="30"/>
        <v>1380.020625</v>
      </c>
      <c r="S22" s="74">
        <f t="shared" si="31"/>
        <v>1379.485294</v>
      </c>
      <c r="T22" s="74">
        <f t="shared" si="32"/>
        <v>1379.706111</v>
      </c>
      <c r="U22" s="76">
        <f t="shared" si="33"/>
        <v>1378.763158</v>
      </c>
      <c r="V22" s="95">
        <f t="shared" si="34"/>
        <v>1377.5695</v>
      </c>
    </row>
    <row r="23">
      <c r="A23" s="30">
        <v>46000.0</v>
      </c>
      <c r="B23" s="3">
        <v>1375.2</v>
      </c>
      <c r="C23" s="3">
        <v>1377.39</v>
      </c>
      <c r="D23" s="84">
        <f t="shared" si="35"/>
        <v>1383.13</v>
      </c>
      <c r="E23" s="74">
        <f t="shared" si="36"/>
        <v>1385.583333</v>
      </c>
      <c r="F23" s="78">
        <f t="shared" si="37"/>
        <v>1385.49</v>
      </c>
      <c r="G23" s="85">
        <f t="shared" si="38"/>
        <v>1384.99</v>
      </c>
      <c r="H23" s="72">
        <f t="shared" si="39"/>
        <v>1383.27</v>
      </c>
      <c r="I23" s="57">
        <f t="shared" si="6"/>
        <v>1384.69</v>
      </c>
      <c r="J23" s="65">
        <f t="shared" si="12"/>
        <v>1385.39375</v>
      </c>
      <c r="K23" s="64">
        <f t="shared" si="13"/>
        <v>1385.781111</v>
      </c>
      <c r="L23" s="89">
        <f t="shared" si="14"/>
        <v>1384.195</v>
      </c>
      <c r="M23" s="63">
        <f t="shared" si="15"/>
        <v>1382.198182</v>
      </c>
      <c r="N23" s="63">
        <f t="shared" si="16"/>
        <v>1381.158333</v>
      </c>
      <c r="O23" s="63">
        <f t="shared" si="17"/>
        <v>1380.243077</v>
      </c>
      <c r="P23" s="90">
        <f t="shared" si="23"/>
        <v>1380.319286</v>
      </c>
      <c r="Q23" s="61">
        <f t="shared" si="24"/>
        <v>1380.272</v>
      </c>
      <c r="R23" s="226">
        <f t="shared" si="30"/>
        <v>1379.925625</v>
      </c>
      <c r="S23" s="200">
        <f t="shared" si="31"/>
        <v>1379.865882</v>
      </c>
      <c r="T23" s="224">
        <f t="shared" si="32"/>
        <v>1379.368889</v>
      </c>
      <c r="U23" s="206">
        <f t="shared" si="33"/>
        <v>1379.584211</v>
      </c>
      <c r="V23" s="207">
        <f t="shared" si="34"/>
        <v>1378.6945</v>
      </c>
    </row>
    <row r="24">
      <c r="A24" s="30">
        <v>46001.0</v>
      </c>
      <c r="B24" s="3">
        <v>1363.6</v>
      </c>
      <c r="C24" s="3">
        <v>1366.49</v>
      </c>
      <c r="D24" s="32">
        <f t="shared" ref="D24:D25" si="40">SUM(C23:C24)/2</f>
        <v>1371.94</v>
      </c>
      <c r="E24" s="32">
        <f t="shared" ref="E24:E25" si="41">SUM(C22:C24)/3</f>
        <v>1377.583333</v>
      </c>
      <c r="F24" s="32">
        <f t="shared" ref="F24:F25" si="42">SUM(C21:C24)/4</f>
        <v>1380.81</v>
      </c>
      <c r="G24" s="32">
        <f t="shared" ref="G24:G25" si="43">SUM(C20:C24)/5</f>
        <v>1381.69</v>
      </c>
      <c r="H24" s="32">
        <f t="shared" ref="H24:H25" si="44">SUM(C19:C24)/6</f>
        <v>1381.906667</v>
      </c>
      <c r="I24" s="32">
        <f t="shared" si="6"/>
        <v>1380.872857</v>
      </c>
      <c r="J24" s="37">
        <f t="shared" si="12"/>
        <v>1382.415</v>
      </c>
      <c r="K24" s="32">
        <f t="shared" si="13"/>
        <v>1383.293333</v>
      </c>
      <c r="L24" s="32">
        <f t="shared" si="14"/>
        <v>1383.852</v>
      </c>
      <c r="M24" s="32">
        <f t="shared" si="15"/>
        <v>1382.585455</v>
      </c>
      <c r="N24" s="32">
        <f t="shared" si="16"/>
        <v>1380.889167</v>
      </c>
      <c r="O24" s="32">
        <f t="shared" si="17"/>
        <v>1380.03</v>
      </c>
      <c r="P24" s="32">
        <f t="shared" si="23"/>
        <v>1379.260714</v>
      </c>
      <c r="Q24" s="32">
        <f t="shared" si="24"/>
        <v>1379.397333</v>
      </c>
      <c r="R24" s="4">
        <f t="shared" si="30"/>
        <v>1379.410625</v>
      </c>
      <c r="S24" s="4">
        <f t="shared" si="31"/>
        <v>1379.135294</v>
      </c>
      <c r="T24" s="4">
        <f t="shared" si="32"/>
        <v>1379.122778</v>
      </c>
      <c r="U24" s="4">
        <f t="shared" si="33"/>
        <v>1378.691053</v>
      </c>
      <c r="V24" s="4">
        <f t="shared" si="34"/>
        <v>1378.9295</v>
      </c>
    </row>
    <row r="25">
      <c r="A25" s="30">
        <v>46002.0</v>
      </c>
      <c r="B25" s="3">
        <v>1360.0</v>
      </c>
      <c r="C25" s="3">
        <v>1360.39</v>
      </c>
      <c r="D25" s="32">
        <f t="shared" si="40"/>
        <v>1363.44</v>
      </c>
      <c r="E25" s="32">
        <f t="shared" si="41"/>
        <v>1368.09</v>
      </c>
      <c r="F25" s="32">
        <f t="shared" si="42"/>
        <v>1373.285</v>
      </c>
      <c r="G25" s="32">
        <f t="shared" si="43"/>
        <v>1376.726</v>
      </c>
      <c r="H25" s="32">
        <f t="shared" si="44"/>
        <v>1378.14</v>
      </c>
      <c r="I25" s="32">
        <f t="shared" si="6"/>
        <v>1378.832857</v>
      </c>
      <c r="J25" s="37">
        <f t="shared" si="12"/>
        <v>1378.3125</v>
      </c>
      <c r="K25" s="32">
        <f t="shared" si="13"/>
        <v>1379.967778</v>
      </c>
      <c r="L25" s="32">
        <f t="shared" si="14"/>
        <v>1381.003</v>
      </c>
      <c r="M25" s="32">
        <f t="shared" si="15"/>
        <v>1381.719091</v>
      </c>
      <c r="N25" s="32">
        <f t="shared" si="16"/>
        <v>1380.735833</v>
      </c>
      <c r="O25" s="32">
        <f t="shared" si="17"/>
        <v>1379.312308</v>
      </c>
      <c r="P25" s="32">
        <f t="shared" si="23"/>
        <v>1378.627143</v>
      </c>
      <c r="Q25" s="32">
        <f t="shared" si="24"/>
        <v>1378.002667</v>
      </c>
      <c r="R25" s="4">
        <f t="shared" si="30"/>
        <v>1378.209375</v>
      </c>
      <c r="S25" s="4">
        <f t="shared" si="31"/>
        <v>1378.291765</v>
      </c>
      <c r="T25" s="4">
        <f t="shared" si="32"/>
        <v>1378.093889</v>
      </c>
      <c r="U25" s="4">
        <f t="shared" si="33"/>
        <v>1378.136842</v>
      </c>
      <c r="V25" s="4">
        <f t="shared" si="34"/>
        <v>1377.776</v>
      </c>
    </row>
    <row r="26">
      <c r="A26" s="30">
        <v>46003.0</v>
      </c>
      <c r="B26" s="3">
        <v>1366.0</v>
      </c>
      <c r="C26" s="3">
        <v>1366.43</v>
      </c>
      <c r="D26" s="206">
        <f>SUM(C25:C26)/2</f>
        <v>1363.41</v>
      </c>
      <c r="E26" s="206">
        <f>SUM(C24:C26)/3</f>
        <v>1364.436667</v>
      </c>
      <c r="F26" s="91">
        <f>SUM(C23:C26)/4</f>
        <v>1367.675</v>
      </c>
      <c r="G26" s="63">
        <f>SUM(C22:C26)/5</f>
        <v>1371.914</v>
      </c>
      <c r="H26" s="73">
        <f>SUM(C21:C26)/6</f>
        <v>1375.01</v>
      </c>
      <c r="I26" s="73">
        <f t="shared" si="6"/>
        <v>1376.467143</v>
      </c>
      <c r="J26" s="58">
        <f t="shared" si="12"/>
        <v>1377.2825</v>
      </c>
      <c r="K26" s="88">
        <f t="shared" si="13"/>
        <v>1376.992222</v>
      </c>
      <c r="L26" s="82">
        <f t="shared" si="14"/>
        <v>1378.614</v>
      </c>
      <c r="M26" s="81">
        <f t="shared" si="15"/>
        <v>1379.678182</v>
      </c>
      <c r="N26" s="86">
        <f t="shared" si="16"/>
        <v>1380.445</v>
      </c>
      <c r="O26" s="72">
        <f t="shared" si="17"/>
        <v>1379.635385</v>
      </c>
      <c r="P26" s="72">
        <f t="shared" si="23"/>
        <v>1378.392143</v>
      </c>
      <c r="Q26" s="72">
        <f t="shared" si="24"/>
        <v>1377.814</v>
      </c>
      <c r="R26" s="72">
        <f t="shared" si="30"/>
        <v>1377.279375</v>
      </c>
      <c r="S26" s="82">
        <f t="shared" si="31"/>
        <v>1377.516471</v>
      </c>
      <c r="T26" s="57">
        <f t="shared" si="32"/>
        <v>1377.632778</v>
      </c>
      <c r="U26" s="57">
        <f t="shared" si="33"/>
        <v>1377.48</v>
      </c>
      <c r="V26" s="88">
        <f t="shared" si="34"/>
        <v>1377.5515</v>
      </c>
    </row>
    <row r="27">
      <c r="A27" s="30">
        <v>46006.0</v>
      </c>
      <c r="B27" s="3">
        <v>1365.2</v>
      </c>
      <c r="C27" s="3">
        <v>1364.54</v>
      </c>
      <c r="D27" s="32">
        <f t="shared" ref="D27:D40" si="45">SUM(C26:C27)/2</f>
        <v>1365.485</v>
      </c>
      <c r="E27" s="32">
        <f t="shared" ref="E27:E40" si="46">SUM(C25:C27)/3</f>
        <v>1363.786667</v>
      </c>
      <c r="F27" s="32">
        <f t="shared" ref="F27:F40" si="47">SUM(C24:C27)/4</f>
        <v>1364.4625</v>
      </c>
      <c r="G27" s="32">
        <f t="shared" ref="G27:G40" si="48">SUM(C23:C27)/5</f>
        <v>1367.048</v>
      </c>
      <c r="H27" s="32">
        <f t="shared" ref="H27:H40" si="49">SUM(C22:C27)/6</f>
        <v>1370.685</v>
      </c>
      <c r="I27" s="32">
        <f t="shared" si="6"/>
        <v>1373.514286</v>
      </c>
      <c r="J27" s="37">
        <f t="shared" si="12"/>
        <v>1374.97625</v>
      </c>
      <c r="K27" s="32">
        <f t="shared" si="13"/>
        <v>1375.866667</v>
      </c>
      <c r="L27" s="32">
        <f t="shared" si="14"/>
        <v>1375.747</v>
      </c>
      <c r="M27" s="32">
        <f t="shared" si="15"/>
        <v>1377.334545</v>
      </c>
      <c r="N27" s="32">
        <f t="shared" si="16"/>
        <v>1378.416667</v>
      </c>
      <c r="O27" s="32">
        <f t="shared" si="17"/>
        <v>1379.221538</v>
      </c>
      <c r="P27" s="32">
        <f t="shared" si="23"/>
        <v>1378.557143</v>
      </c>
      <c r="Q27" s="32">
        <f t="shared" si="24"/>
        <v>1377.468667</v>
      </c>
      <c r="R27" s="4">
        <f t="shared" si="30"/>
        <v>1376.984375</v>
      </c>
      <c r="S27" s="4">
        <f t="shared" si="31"/>
        <v>1376.53</v>
      </c>
      <c r="T27" s="4">
        <f t="shared" si="32"/>
        <v>1376.795556</v>
      </c>
      <c r="U27" s="4">
        <f t="shared" si="33"/>
        <v>1376.943684</v>
      </c>
      <c r="V27" s="4">
        <f t="shared" si="34"/>
        <v>1376.833</v>
      </c>
    </row>
    <row r="28">
      <c r="A28" s="30">
        <v>46007.0</v>
      </c>
      <c r="B28" s="3">
        <v>1366.0</v>
      </c>
      <c r="C28" s="3">
        <v>1363.69</v>
      </c>
      <c r="D28" s="32">
        <f t="shared" si="45"/>
        <v>1364.115</v>
      </c>
      <c r="E28" s="32">
        <f t="shared" si="46"/>
        <v>1364.886667</v>
      </c>
      <c r="F28" s="32">
        <f t="shared" si="47"/>
        <v>1363.7625</v>
      </c>
      <c r="G28" s="32">
        <f t="shared" si="48"/>
        <v>1364.308</v>
      </c>
      <c r="H28" s="32">
        <f t="shared" si="49"/>
        <v>1366.488333</v>
      </c>
      <c r="I28" s="32">
        <f t="shared" si="6"/>
        <v>1369.685714</v>
      </c>
      <c r="J28" s="37">
        <f t="shared" si="12"/>
        <v>1372.28625</v>
      </c>
      <c r="K28" s="32">
        <f t="shared" si="13"/>
        <v>1373.722222</v>
      </c>
      <c r="L28" s="32">
        <f t="shared" si="14"/>
        <v>1374.649</v>
      </c>
      <c r="M28" s="32">
        <f t="shared" si="15"/>
        <v>1374.650909</v>
      </c>
      <c r="N28" s="32">
        <f t="shared" si="16"/>
        <v>1376.1975</v>
      </c>
      <c r="O28" s="32">
        <f t="shared" si="17"/>
        <v>1377.283846</v>
      </c>
      <c r="P28" s="32">
        <f t="shared" si="23"/>
        <v>1378.112143</v>
      </c>
      <c r="Q28" s="32">
        <f t="shared" si="24"/>
        <v>1377.566</v>
      </c>
      <c r="R28" s="4">
        <f t="shared" si="30"/>
        <v>1376.6075</v>
      </c>
      <c r="S28" s="4">
        <f t="shared" si="31"/>
        <v>1376.202353</v>
      </c>
      <c r="T28" s="4">
        <f t="shared" si="32"/>
        <v>1375.816667</v>
      </c>
      <c r="U28" s="4">
        <f t="shared" si="33"/>
        <v>1376.105789</v>
      </c>
      <c r="V28" s="4">
        <f t="shared" si="34"/>
        <v>1376.281</v>
      </c>
    </row>
    <row r="29">
      <c r="A29" s="30">
        <v>46008.0</v>
      </c>
      <c r="B29" s="3">
        <v>1352.4</v>
      </c>
      <c r="C29" s="3">
        <v>1350.58</v>
      </c>
      <c r="D29" s="32">
        <f t="shared" si="45"/>
        <v>1357.135</v>
      </c>
      <c r="E29" s="32">
        <f t="shared" si="46"/>
        <v>1359.603333</v>
      </c>
      <c r="F29" s="32">
        <f t="shared" si="47"/>
        <v>1361.31</v>
      </c>
      <c r="G29" s="32">
        <f t="shared" si="48"/>
        <v>1361.126</v>
      </c>
      <c r="H29" s="32">
        <f t="shared" si="49"/>
        <v>1362.02</v>
      </c>
      <c r="I29" s="32">
        <f t="shared" si="6"/>
        <v>1364.215714</v>
      </c>
      <c r="J29" s="37">
        <f t="shared" si="12"/>
        <v>1367.2975</v>
      </c>
      <c r="K29" s="32">
        <f t="shared" si="13"/>
        <v>1369.874444</v>
      </c>
      <c r="L29" s="32">
        <f t="shared" si="14"/>
        <v>1371.408</v>
      </c>
      <c r="M29" s="32">
        <f t="shared" si="15"/>
        <v>1372.460909</v>
      </c>
      <c r="N29" s="32">
        <f t="shared" si="16"/>
        <v>1372.645</v>
      </c>
      <c r="O29" s="32">
        <f t="shared" si="17"/>
        <v>1374.226923</v>
      </c>
      <c r="P29" s="32">
        <f t="shared" si="23"/>
        <v>1375.376429</v>
      </c>
      <c r="Q29" s="32">
        <f t="shared" si="24"/>
        <v>1376.276667</v>
      </c>
      <c r="R29" s="4">
        <f t="shared" si="30"/>
        <v>1375.879375</v>
      </c>
      <c r="S29" s="4">
        <f t="shared" si="31"/>
        <v>1375.076471</v>
      </c>
      <c r="T29" s="4">
        <f t="shared" si="32"/>
        <v>1374.778889</v>
      </c>
      <c r="U29" s="4">
        <f t="shared" si="33"/>
        <v>1374.488421</v>
      </c>
      <c r="V29" s="4">
        <f t="shared" si="34"/>
        <v>1374.8295</v>
      </c>
    </row>
    <row r="30">
      <c r="A30" s="30">
        <v>46009.0</v>
      </c>
      <c r="B30" s="3">
        <v>1356.8</v>
      </c>
      <c r="C30" s="3">
        <v>1360.1</v>
      </c>
      <c r="D30" s="32">
        <f t="shared" si="45"/>
        <v>1355.34</v>
      </c>
      <c r="E30" s="32">
        <f t="shared" si="46"/>
        <v>1358.123333</v>
      </c>
      <c r="F30" s="32">
        <f t="shared" si="47"/>
        <v>1359.7275</v>
      </c>
      <c r="G30" s="32">
        <f t="shared" si="48"/>
        <v>1361.068</v>
      </c>
      <c r="H30" s="32">
        <f t="shared" si="49"/>
        <v>1360.955</v>
      </c>
      <c r="I30" s="32">
        <f t="shared" si="6"/>
        <v>1361.745714</v>
      </c>
      <c r="J30" s="37">
        <f t="shared" si="12"/>
        <v>1363.70125</v>
      </c>
      <c r="K30" s="32">
        <f t="shared" si="13"/>
        <v>1366.497778</v>
      </c>
      <c r="L30" s="32">
        <f t="shared" si="14"/>
        <v>1368.897</v>
      </c>
      <c r="M30" s="32">
        <f t="shared" si="15"/>
        <v>1370.38</v>
      </c>
      <c r="N30" s="32">
        <f t="shared" si="16"/>
        <v>1371.430833</v>
      </c>
      <c r="O30" s="32">
        <f t="shared" si="17"/>
        <v>1371.68</v>
      </c>
      <c r="P30" s="32">
        <f t="shared" si="23"/>
        <v>1373.217857</v>
      </c>
      <c r="Q30" s="32">
        <f t="shared" si="24"/>
        <v>1374.358</v>
      </c>
      <c r="R30" s="4">
        <f t="shared" si="30"/>
        <v>1375.265625</v>
      </c>
      <c r="S30" s="4">
        <f t="shared" si="31"/>
        <v>1374.951176</v>
      </c>
      <c r="T30" s="4">
        <f t="shared" si="32"/>
        <v>1374.244444</v>
      </c>
      <c r="U30" s="4">
        <f t="shared" si="33"/>
        <v>1374.006316</v>
      </c>
      <c r="V30" s="4">
        <f t="shared" si="34"/>
        <v>1373.769</v>
      </c>
    </row>
    <row r="31">
      <c r="A31" s="30">
        <v>46010.0</v>
      </c>
      <c r="B31" s="3">
        <v>1354.1</v>
      </c>
      <c r="C31" s="3">
        <v>1354.2</v>
      </c>
      <c r="D31" s="32">
        <f t="shared" si="45"/>
        <v>1357.15</v>
      </c>
      <c r="E31" s="32">
        <f t="shared" si="46"/>
        <v>1354.96</v>
      </c>
      <c r="F31" s="32">
        <f t="shared" si="47"/>
        <v>1357.1425</v>
      </c>
      <c r="G31" s="32">
        <f t="shared" si="48"/>
        <v>1358.622</v>
      </c>
      <c r="H31" s="32">
        <f t="shared" si="49"/>
        <v>1359.923333</v>
      </c>
      <c r="I31" s="32">
        <f t="shared" si="6"/>
        <v>1359.99</v>
      </c>
      <c r="J31" s="37">
        <f t="shared" si="12"/>
        <v>1360.8025</v>
      </c>
      <c r="K31" s="32">
        <f t="shared" si="13"/>
        <v>1362.645556</v>
      </c>
      <c r="L31" s="32">
        <f t="shared" si="14"/>
        <v>1365.268</v>
      </c>
      <c r="M31" s="32">
        <f t="shared" si="15"/>
        <v>1367.560909</v>
      </c>
      <c r="N31" s="32">
        <f t="shared" si="16"/>
        <v>1369.031667</v>
      </c>
      <c r="O31" s="32">
        <f t="shared" si="17"/>
        <v>1370.105385</v>
      </c>
      <c r="P31" s="32">
        <f t="shared" si="23"/>
        <v>1370.431429</v>
      </c>
      <c r="Q31" s="32">
        <f t="shared" si="24"/>
        <v>1371.95</v>
      </c>
      <c r="R31" s="4">
        <f t="shared" si="30"/>
        <v>1373.098125</v>
      </c>
      <c r="S31" s="4">
        <f t="shared" si="31"/>
        <v>1374.026471</v>
      </c>
      <c r="T31" s="4">
        <f t="shared" si="32"/>
        <v>1373.798333</v>
      </c>
      <c r="U31" s="4">
        <f t="shared" si="33"/>
        <v>1373.189474</v>
      </c>
      <c r="V31" s="4">
        <f t="shared" si="34"/>
        <v>1373.016</v>
      </c>
    </row>
    <row r="32">
      <c r="A32" s="30">
        <v>46013.0</v>
      </c>
      <c r="B32" s="3">
        <v>1368.5</v>
      </c>
      <c r="C32" s="3">
        <v>1365.66</v>
      </c>
      <c r="D32" s="32">
        <f t="shared" si="45"/>
        <v>1359.93</v>
      </c>
      <c r="E32" s="32">
        <f t="shared" si="46"/>
        <v>1359.986667</v>
      </c>
      <c r="F32" s="32">
        <f t="shared" si="47"/>
        <v>1357.635</v>
      </c>
      <c r="G32" s="32">
        <f t="shared" si="48"/>
        <v>1358.846</v>
      </c>
      <c r="H32" s="32">
        <f t="shared" si="49"/>
        <v>1359.795</v>
      </c>
      <c r="I32" s="32">
        <f t="shared" si="6"/>
        <v>1360.742857</v>
      </c>
      <c r="J32" s="37">
        <f t="shared" si="12"/>
        <v>1360.69875</v>
      </c>
      <c r="K32" s="32">
        <f t="shared" si="13"/>
        <v>1361.342222</v>
      </c>
      <c r="L32" s="32">
        <f t="shared" si="14"/>
        <v>1362.947</v>
      </c>
      <c r="M32" s="32">
        <f t="shared" si="15"/>
        <v>1365.303636</v>
      </c>
      <c r="N32" s="32">
        <f t="shared" si="16"/>
        <v>1367.4025</v>
      </c>
      <c r="O32" s="32">
        <f t="shared" si="17"/>
        <v>1368.772308</v>
      </c>
      <c r="P32" s="32">
        <f t="shared" si="23"/>
        <v>1369.787857</v>
      </c>
      <c r="Q32" s="32">
        <f t="shared" si="24"/>
        <v>1370.113333</v>
      </c>
      <c r="R32" s="4">
        <f t="shared" si="30"/>
        <v>1371.556875</v>
      </c>
      <c r="S32" s="4">
        <f t="shared" si="31"/>
        <v>1372.660588</v>
      </c>
      <c r="T32" s="4">
        <f t="shared" si="32"/>
        <v>1373.561667</v>
      </c>
      <c r="U32" s="4">
        <f t="shared" si="33"/>
        <v>1373.37</v>
      </c>
      <c r="V32" s="4">
        <f t="shared" si="34"/>
        <v>1372.813</v>
      </c>
    </row>
    <row r="33">
      <c r="A33" s="30">
        <v>46014.0</v>
      </c>
      <c r="B33" s="3">
        <v>1363.0</v>
      </c>
      <c r="C33" s="3">
        <v>1361.8</v>
      </c>
      <c r="D33" s="32">
        <f t="shared" si="45"/>
        <v>1363.73</v>
      </c>
      <c r="E33" s="32">
        <f t="shared" si="46"/>
        <v>1360.553333</v>
      </c>
      <c r="F33" s="32">
        <f t="shared" si="47"/>
        <v>1360.44</v>
      </c>
      <c r="G33" s="32">
        <f t="shared" si="48"/>
        <v>1358.468</v>
      </c>
      <c r="H33" s="32">
        <f t="shared" si="49"/>
        <v>1359.338333</v>
      </c>
      <c r="I33" s="32">
        <f t="shared" si="6"/>
        <v>1360.081429</v>
      </c>
      <c r="J33" s="37">
        <f t="shared" si="12"/>
        <v>1360.875</v>
      </c>
      <c r="K33" s="32">
        <f t="shared" si="13"/>
        <v>1360.821111</v>
      </c>
      <c r="L33" s="32">
        <f t="shared" si="14"/>
        <v>1361.388</v>
      </c>
      <c r="M33" s="32">
        <f t="shared" si="15"/>
        <v>1362.842727</v>
      </c>
      <c r="N33" s="32">
        <f t="shared" si="16"/>
        <v>1365.011667</v>
      </c>
      <c r="O33" s="32">
        <f t="shared" si="17"/>
        <v>1366.971538</v>
      </c>
      <c r="P33" s="32">
        <f t="shared" si="23"/>
        <v>1368.274286</v>
      </c>
      <c r="Q33" s="32">
        <f t="shared" si="24"/>
        <v>1369.255333</v>
      </c>
      <c r="R33" s="4">
        <f t="shared" si="30"/>
        <v>1369.59375</v>
      </c>
      <c r="S33" s="4">
        <f t="shared" si="31"/>
        <v>1370.982941</v>
      </c>
      <c r="T33" s="4">
        <f t="shared" si="32"/>
        <v>1372.057222</v>
      </c>
      <c r="U33" s="4">
        <f t="shared" si="33"/>
        <v>1372.942632</v>
      </c>
      <c r="V33" s="4">
        <f t="shared" si="34"/>
        <v>1372.7915</v>
      </c>
    </row>
    <row r="34">
      <c r="A34" s="30">
        <v>46015.0</v>
      </c>
      <c r="B34" s="3">
        <v>1359.8</v>
      </c>
      <c r="C34" s="3">
        <v>1362.26</v>
      </c>
      <c r="D34" s="32">
        <f t="shared" si="45"/>
        <v>1362.03</v>
      </c>
      <c r="E34" s="32">
        <f t="shared" si="46"/>
        <v>1363.24</v>
      </c>
      <c r="F34" s="32">
        <f t="shared" si="47"/>
        <v>1360.98</v>
      </c>
      <c r="G34" s="32">
        <f t="shared" si="48"/>
        <v>1360.804</v>
      </c>
      <c r="H34" s="32">
        <f t="shared" si="49"/>
        <v>1359.1</v>
      </c>
      <c r="I34" s="32">
        <f t="shared" si="6"/>
        <v>1359.755714</v>
      </c>
      <c r="J34" s="37">
        <f t="shared" si="12"/>
        <v>1360.35375</v>
      </c>
      <c r="K34" s="32">
        <f t="shared" si="13"/>
        <v>1361.028889</v>
      </c>
      <c r="L34" s="32">
        <f t="shared" si="14"/>
        <v>1360.965</v>
      </c>
      <c r="M34" s="32">
        <f t="shared" si="15"/>
        <v>1361.467273</v>
      </c>
      <c r="N34" s="32">
        <f t="shared" si="16"/>
        <v>1362.794167</v>
      </c>
      <c r="O34" s="32">
        <f t="shared" si="17"/>
        <v>1364.8</v>
      </c>
      <c r="P34" s="32">
        <f t="shared" si="23"/>
        <v>1366.635</v>
      </c>
      <c r="Q34" s="32">
        <f t="shared" si="24"/>
        <v>1367.873333</v>
      </c>
      <c r="R34" s="4">
        <f t="shared" si="30"/>
        <v>1368.818125</v>
      </c>
      <c r="S34" s="4">
        <f t="shared" si="31"/>
        <v>1369.162353</v>
      </c>
      <c r="T34" s="4">
        <f t="shared" si="32"/>
        <v>1370.498333</v>
      </c>
      <c r="U34" s="4">
        <f t="shared" si="33"/>
        <v>1371.541579</v>
      </c>
      <c r="V34" s="4">
        <f t="shared" si="34"/>
        <v>1372.4085</v>
      </c>
    </row>
    <row r="35">
      <c r="A35" s="30">
        <v>46017.0</v>
      </c>
      <c r="B35" s="3">
        <v>1350.4</v>
      </c>
      <c r="C35" s="3">
        <v>1353.24</v>
      </c>
      <c r="D35" s="32">
        <f t="shared" si="45"/>
        <v>1357.75</v>
      </c>
      <c r="E35" s="32">
        <f t="shared" si="46"/>
        <v>1359.1</v>
      </c>
      <c r="F35" s="32">
        <f t="shared" si="47"/>
        <v>1360.74</v>
      </c>
      <c r="G35" s="32">
        <f t="shared" si="48"/>
        <v>1359.432</v>
      </c>
      <c r="H35" s="32">
        <f t="shared" si="49"/>
        <v>1359.543333</v>
      </c>
      <c r="I35" s="32">
        <f t="shared" si="6"/>
        <v>1358.262857</v>
      </c>
      <c r="J35" s="37">
        <f t="shared" si="12"/>
        <v>1358.94125</v>
      </c>
      <c r="K35" s="32">
        <f t="shared" si="13"/>
        <v>1359.563333</v>
      </c>
      <c r="L35" s="32">
        <f t="shared" si="14"/>
        <v>1360.25</v>
      </c>
      <c r="M35" s="32">
        <f t="shared" si="15"/>
        <v>1360.262727</v>
      </c>
      <c r="N35" s="32">
        <f t="shared" si="16"/>
        <v>1360.781667</v>
      </c>
      <c r="O35" s="32">
        <f t="shared" si="17"/>
        <v>1362.059231</v>
      </c>
      <c r="P35" s="32">
        <f t="shared" si="23"/>
        <v>1363.974286</v>
      </c>
      <c r="Q35" s="32">
        <f t="shared" si="24"/>
        <v>1365.742</v>
      </c>
      <c r="R35" s="4">
        <f t="shared" si="30"/>
        <v>1366.95875</v>
      </c>
      <c r="S35" s="4">
        <f t="shared" si="31"/>
        <v>1367.901765</v>
      </c>
      <c r="T35" s="4">
        <f t="shared" si="32"/>
        <v>1368.277778</v>
      </c>
      <c r="U35" s="4">
        <f t="shared" si="33"/>
        <v>1369.59</v>
      </c>
      <c r="V35" s="4">
        <f t="shared" si="34"/>
        <v>1370.6265</v>
      </c>
    </row>
    <row r="36">
      <c r="A36" s="30">
        <v>46020.0</v>
      </c>
      <c r="B36" s="3">
        <v>1343.3</v>
      </c>
      <c r="C36" s="3">
        <v>1346.06</v>
      </c>
      <c r="D36" s="32">
        <f t="shared" si="45"/>
        <v>1349.65</v>
      </c>
      <c r="E36" s="32">
        <f t="shared" si="46"/>
        <v>1353.853333</v>
      </c>
      <c r="F36" s="32">
        <f t="shared" si="47"/>
        <v>1355.84</v>
      </c>
      <c r="G36" s="32">
        <f t="shared" si="48"/>
        <v>1357.804</v>
      </c>
      <c r="H36" s="32">
        <f t="shared" si="49"/>
        <v>1357.203333</v>
      </c>
      <c r="I36" s="32">
        <f t="shared" si="6"/>
        <v>1357.617143</v>
      </c>
      <c r="J36" s="37">
        <f t="shared" si="12"/>
        <v>1356.7375</v>
      </c>
      <c r="K36" s="32">
        <f t="shared" si="13"/>
        <v>1357.51</v>
      </c>
      <c r="L36" s="32">
        <f t="shared" si="14"/>
        <v>1358.213</v>
      </c>
      <c r="M36" s="32">
        <f t="shared" si="15"/>
        <v>1358.96</v>
      </c>
      <c r="N36" s="32">
        <f t="shared" si="16"/>
        <v>1359.079167</v>
      </c>
      <c r="O36" s="32">
        <f t="shared" si="17"/>
        <v>1359.649231</v>
      </c>
      <c r="P36" s="32">
        <f t="shared" si="23"/>
        <v>1360.916429</v>
      </c>
      <c r="Q36" s="32">
        <f t="shared" si="24"/>
        <v>1362.78</v>
      </c>
      <c r="R36" s="4">
        <f t="shared" si="30"/>
        <v>1364.511875</v>
      </c>
      <c r="S36" s="4">
        <f t="shared" si="31"/>
        <v>1365.729412</v>
      </c>
      <c r="T36" s="4">
        <f t="shared" si="32"/>
        <v>1366.688333</v>
      </c>
      <c r="U36" s="4">
        <f t="shared" si="33"/>
        <v>1367.108421</v>
      </c>
      <c r="V36" s="4">
        <f t="shared" si="34"/>
        <v>1368.4135</v>
      </c>
    </row>
    <row r="37">
      <c r="A37" s="30">
        <v>46021.0</v>
      </c>
      <c r="B37" s="3">
        <v>1342.5</v>
      </c>
      <c r="C37" s="3">
        <v>1341.93</v>
      </c>
      <c r="D37" s="32">
        <f t="shared" si="45"/>
        <v>1343.995</v>
      </c>
      <c r="E37" s="32">
        <f t="shared" si="46"/>
        <v>1347.076667</v>
      </c>
      <c r="F37" s="32">
        <f t="shared" si="47"/>
        <v>1350.8725</v>
      </c>
      <c r="G37" s="32">
        <f t="shared" si="48"/>
        <v>1353.058</v>
      </c>
      <c r="H37" s="32">
        <f t="shared" si="49"/>
        <v>1355.158333</v>
      </c>
      <c r="I37" s="32">
        <f t="shared" si="6"/>
        <v>1355.021429</v>
      </c>
      <c r="J37" s="37">
        <f t="shared" si="12"/>
        <v>1355.65625</v>
      </c>
      <c r="K37" s="32">
        <f t="shared" si="13"/>
        <v>1355.092222</v>
      </c>
      <c r="L37" s="32">
        <f t="shared" si="14"/>
        <v>1355.952</v>
      </c>
      <c r="M37" s="32">
        <f t="shared" si="15"/>
        <v>1356.732727</v>
      </c>
      <c r="N37" s="32">
        <f t="shared" si="16"/>
        <v>1357.540833</v>
      </c>
      <c r="O37" s="32">
        <f t="shared" si="17"/>
        <v>1357.76</v>
      </c>
      <c r="P37" s="32">
        <f t="shared" si="23"/>
        <v>1358.383571</v>
      </c>
      <c r="Q37" s="32">
        <f t="shared" si="24"/>
        <v>1359.650667</v>
      </c>
      <c r="R37" s="4">
        <f t="shared" si="30"/>
        <v>1361.476875</v>
      </c>
      <c r="S37" s="4">
        <f t="shared" si="31"/>
        <v>1363.183529</v>
      </c>
      <c r="T37" s="4">
        <f t="shared" si="32"/>
        <v>1364.407222</v>
      </c>
      <c r="U37" s="4">
        <f t="shared" si="33"/>
        <v>1365.385263</v>
      </c>
      <c r="V37" s="4">
        <f t="shared" si="34"/>
        <v>1365.8495</v>
      </c>
    </row>
    <row r="38">
      <c r="A38" s="30">
        <v>46022.0</v>
      </c>
      <c r="B38" s="3">
        <v>1342.9</v>
      </c>
      <c r="C38" s="3">
        <v>1344.36</v>
      </c>
      <c r="D38" s="32">
        <f t="shared" si="45"/>
        <v>1343.145</v>
      </c>
      <c r="E38" s="32">
        <f t="shared" si="46"/>
        <v>1344.116667</v>
      </c>
      <c r="F38" s="32">
        <f t="shared" si="47"/>
        <v>1346.3975</v>
      </c>
      <c r="G38" s="32">
        <f t="shared" si="48"/>
        <v>1349.57</v>
      </c>
      <c r="H38" s="32">
        <f t="shared" si="49"/>
        <v>1351.608333</v>
      </c>
      <c r="I38" s="32">
        <f t="shared" si="6"/>
        <v>1353.615714</v>
      </c>
      <c r="J38" s="37">
        <f t="shared" si="12"/>
        <v>1353.68875</v>
      </c>
      <c r="K38" s="32">
        <f t="shared" si="13"/>
        <v>1354.401111</v>
      </c>
      <c r="L38" s="32">
        <f t="shared" si="14"/>
        <v>1354.019</v>
      </c>
      <c r="M38" s="32">
        <f t="shared" si="15"/>
        <v>1354.898182</v>
      </c>
      <c r="N38" s="32">
        <f t="shared" si="16"/>
        <v>1355.701667</v>
      </c>
      <c r="O38" s="32">
        <f t="shared" si="17"/>
        <v>1356.526923</v>
      </c>
      <c r="P38" s="32">
        <f t="shared" si="23"/>
        <v>1356.802857</v>
      </c>
      <c r="Q38" s="32">
        <f t="shared" si="24"/>
        <v>1357.448667</v>
      </c>
      <c r="R38" s="4">
        <f t="shared" si="30"/>
        <v>1358.695</v>
      </c>
      <c r="S38" s="4">
        <f t="shared" si="31"/>
        <v>1360.47</v>
      </c>
      <c r="T38" s="4">
        <f t="shared" si="32"/>
        <v>1362.137778</v>
      </c>
      <c r="U38" s="4">
        <f t="shared" si="33"/>
        <v>1363.352105</v>
      </c>
      <c r="V38" s="4">
        <f t="shared" si="34"/>
        <v>1364.334</v>
      </c>
    </row>
    <row r="39">
      <c r="A39" s="30">
        <v>46023.0</v>
      </c>
      <c r="B39" s="3">
        <v>1338.0</v>
      </c>
      <c r="C39" s="3">
        <v>1340.29</v>
      </c>
      <c r="D39" s="32">
        <f t="shared" si="45"/>
        <v>1342.325</v>
      </c>
      <c r="E39" s="32">
        <f t="shared" si="46"/>
        <v>1342.193333</v>
      </c>
      <c r="F39" s="32">
        <f t="shared" si="47"/>
        <v>1343.16</v>
      </c>
      <c r="G39" s="32">
        <f t="shared" si="48"/>
        <v>1345.176</v>
      </c>
      <c r="H39" s="32">
        <f t="shared" si="49"/>
        <v>1348.023333</v>
      </c>
      <c r="I39" s="32">
        <f t="shared" si="6"/>
        <v>1349.991429</v>
      </c>
      <c r="J39" s="37">
        <f t="shared" si="12"/>
        <v>1351.95</v>
      </c>
      <c r="K39" s="32">
        <f t="shared" si="13"/>
        <v>1352.2</v>
      </c>
      <c r="L39" s="32">
        <f t="shared" si="14"/>
        <v>1352.99</v>
      </c>
      <c r="M39" s="32">
        <f t="shared" si="15"/>
        <v>1352.770909</v>
      </c>
      <c r="N39" s="32">
        <f t="shared" si="16"/>
        <v>1353.680833</v>
      </c>
      <c r="O39" s="32">
        <f t="shared" si="17"/>
        <v>1354.516154</v>
      </c>
      <c r="P39" s="32">
        <f t="shared" si="23"/>
        <v>1355.367143</v>
      </c>
      <c r="Q39" s="32">
        <f t="shared" si="24"/>
        <v>1355.702</v>
      </c>
      <c r="R39" s="4">
        <f t="shared" si="30"/>
        <v>1356.37625</v>
      </c>
      <c r="S39" s="4">
        <f t="shared" si="31"/>
        <v>1357.612353</v>
      </c>
      <c r="T39" s="4">
        <f t="shared" si="32"/>
        <v>1359.348889</v>
      </c>
      <c r="U39" s="4">
        <f t="shared" si="33"/>
        <v>1360.987895</v>
      </c>
      <c r="V39" s="4">
        <f t="shared" si="34"/>
        <v>1362.199</v>
      </c>
    </row>
    <row r="40">
      <c r="A40" s="30">
        <v>46024.0</v>
      </c>
      <c r="B40" s="3">
        <v>1355.4</v>
      </c>
      <c r="C40" s="3">
        <v>1348.96</v>
      </c>
      <c r="D40" s="32">
        <f t="shared" si="45"/>
        <v>1344.625</v>
      </c>
      <c r="E40" s="32">
        <f t="shared" si="46"/>
        <v>1344.536667</v>
      </c>
      <c r="F40" s="32">
        <f t="shared" si="47"/>
        <v>1343.885</v>
      </c>
      <c r="G40" s="32">
        <f t="shared" si="48"/>
        <v>1344.32</v>
      </c>
      <c r="H40" s="32">
        <f t="shared" si="49"/>
        <v>1345.806667</v>
      </c>
      <c r="I40" s="32">
        <f t="shared" si="6"/>
        <v>1348.157143</v>
      </c>
      <c r="J40" s="37">
        <f t="shared" si="12"/>
        <v>1349.8625</v>
      </c>
      <c r="K40" s="32">
        <f t="shared" si="13"/>
        <v>1351.617778</v>
      </c>
      <c r="L40" s="32">
        <f t="shared" si="14"/>
        <v>1351.876</v>
      </c>
      <c r="M40" s="32">
        <f t="shared" si="15"/>
        <v>1352.623636</v>
      </c>
      <c r="N40" s="32">
        <f t="shared" si="16"/>
        <v>1352.453333</v>
      </c>
      <c r="O40" s="32">
        <f t="shared" si="17"/>
        <v>1353.317692</v>
      </c>
      <c r="P40" s="32">
        <f t="shared" si="23"/>
        <v>1354.119286</v>
      </c>
      <c r="Q40" s="32">
        <f t="shared" si="24"/>
        <v>1354.94</v>
      </c>
      <c r="R40" s="4">
        <f t="shared" si="30"/>
        <v>1355.280625</v>
      </c>
      <c r="S40" s="4">
        <f t="shared" si="31"/>
        <v>1355.94</v>
      </c>
      <c r="T40" s="4">
        <f t="shared" si="32"/>
        <v>1357.131667</v>
      </c>
      <c r="U40" s="4">
        <f t="shared" si="33"/>
        <v>1358.802105</v>
      </c>
      <c r="V40" s="4">
        <f t="shared" si="34"/>
        <v>1360.3865</v>
      </c>
    </row>
    <row r="41">
      <c r="A41" s="30">
        <v>46027.0</v>
      </c>
      <c r="B41" s="3">
        <v>1371.5</v>
      </c>
      <c r="C41" s="3">
        <v>1369.03</v>
      </c>
      <c r="D41" s="75">
        <f>SUM(C40:C41)/2</f>
        <v>1358.995</v>
      </c>
      <c r="E41" s="201">
        <f>SUM(C39:C41)/3</f>
        <v>1352.76</v>
      </c>
      <c r="F41" s="80">
        <f>SUM(C38:C41)/4</f>
        <v>1350.66</v>
      </c>
      <c r="G41" s="87">
        <f>SUM(C37:C41)/5</f>
        <v>1348.914</v>
      </c>
      <c r="H41" s="82">
        <f>SUM(C36:C41)/6</f>
        <v>1348.438333</v>
      </c>
      <c r="I41" s="72">
        <f t="shared" si="6"/>
        <v>1349.124286</v>
      </c>
      <c r="J41" s="72">
        <f t="shared" si="12"/>
        <v>1350.76625</v>
      </c>
      <c r="K41" s="72">
        <f t="shared" si="13"/>
        <v>1351.992222</v>
      </c>
      <c r="L41" s="82">
        <f t="shared" si="14"/>
        <v>1353.359</v>
      </c>
      <c r="M41" s="57">
        <f t="shared" si="15"/>
        <v>1353.435455</v>
      </c>
      <c r="N41" s="202">
        <f t="shared" si="16"/>
        <v>1353.990833</v>
      </c>
      <c r="O41" s="65">
        <f t="shared" si="17"/>
        <v>1353.728462</v>
      </c>
      <c r="P41" s="58">
        <f t="shared" si="23"/>
        <v>1354.44</v>
      </c>
      <c r="Q41" s="65">
        <f t="shared" si="24"/>
        <v>1355.113333</v>
      </c>
      <c r="R41" s="64">
        <f t="shared" si="30"/>
        <v>1355.820625</v>
      </c>
      <c r="S41" s="73">
        <f t="shared" si="31"/>
        <v>1356.089412</v>
      </c>
      <c r="T41" s="73">
        <f t="shared" si="32"/>
        <v>1356.667222</v>
      </c>
      <c r="U41" s="73">
        <f t="shared" si="33"/>
        <v>1357.757895</v>
      </c>
      <c r="V41" s="64">
        <f t="shared" si="34"/>
        <v>1359.3135</v>
      </c>
    </row>
    <row r="42">
      <c r="A42" s="30">
        <v>46028.0</v>
      </c>
      <c r="B42" s="3">
        <v>1411.2</v>
      </c>
      <c r="C42" s="3">
        <v>1404.15</v>
      </c>
      <c r="D42" s="32">
        <f t="shared" ref="D42:D57" si="50">SUM(C41:C42)/2</f>
        <v>1386.59</v>
      </c>
      <c r="E42" s="32">
        <f t="shared" ref="E42:E57" si="51">SUM(C40:C42)/3</f>
        <v>1374.046667</v>
      </c>
      <c r="F42" s="32">
        <f t="shared" ref="F42:F57" si="52">SUM(C39:C42)/4</f>
        <v>1365.6075</v>
      </c>
      <c r="G42" s="32">
        <f t="shared" ref="G42:G57" si="53">SUM(C38:C42)/5</f>
        <v>1361.358</v>
      </c>
      <c r="H42" s="32">
        <f t="shared" ref="H42:H57" si="54">SUM(C37:C42)/6</f>
        <v>1358.12</v>
      </c>
      <c r="I42" s="32">
        <f t="shared" si="6"/>
        <v>1356.397143</v>
      </c>
      <c r="J42" s="37">
        <f t="shared" si="12"/>
        <v>1356.0025</v>
      </c>
      <c r="K42" s="32">
        <f t="shared" si="13"/>
        <v>1356.697778</v>
      </c>
      <c r="L42" s="32">
        <f t="shared" si="14"/>
        <v>1357.208</v>
      </c>
      <c r="M42" s="32">
        <f t="shared" si="15"/>
        <v>1357.976364</v>
      </c>
      <c r="N42" s="32">
        <f t="shared" si="16"/>
        <v>1357.661667</v>
      </c>
      <c r="O42" s="32">
        <f t="shared" si="17"/>
        <v>1357.849231</v>
      </c>
      <c r="P42" s="32">
        <f t="shared" si="23"/>
        <v>1357.33</v>
      </c>
      <c r="Q42" s="32">
        <f t="shared" si="24"/>
        <v>1357.754</v>
      </c>
      <c r="R42" s="4">
        <f t="shared" si="30"/>
        <v>1358.178125</v>
      </c>
      <c r="S42" s="4">
        <f t="shared" si="31"/>
        <v>1358.663529</v>
      </c>
      <c r="T42" s="4">
        <f t="shared" si="32"/>
        <v>1358.759444</v>
      </c>
      <c r="U42" s="4">
        <f t="shared" si="33"/>
        <v>1359.166316</v>
      </c>
      <c r="V42" s="4">
        <f t="shared" si="34"/>
        <v>1360.0775</v>
      </c>
    </row>
    <row r="43">
      <c r="A43" s="30">
        <v>46029.0</v>
      </c>
      <c r="B43" s="3">
        <v>1427.7</v>
      </c>
      <c r="C43" s="3">
        <v>1421.98</v>
      </c>
      <c r="D43" s="32">
        <f t="shared" si="50"/>
        <v>1413.065</v>
      </c>
      <c r="E43" s="32">
        <f t="shared" si="51"/>
        <v>1398.386667</v>
      </c>
      <c r="F43" s="32">
        <f t="shared" si="52"/>
        <v>1386.03</v>
      </c>
      <c r="G43" s="32">
        <f t="shared" si="53"/>
        <v>1376.882</v>
      </c>
      <c r="H43" s="32">
        <f t="shared" si="54"/>
        <v>1371.461667</v>
      </c>
      <c r="I43" s="32">
        <f t="shared" si="6"/>
        <v>1367.242857</v>
      </c>
      <c r="J43" s="37">
        <f t="shared" si="12"/>
        <v>1364.595</v>
      </c>
      <c r="K43" s="32">
        <f t="shared" si="13"/>
        <v>1363.333333</v>
      </c>
      <c r="L43" s="32">
        <f t="shared" si="14"/>
        <v>1363.226</v>
      </c>
      <c r="M43" s="32">
        <f t="shared" si="15"/>
        <v>1363.096364</v>
      </c>
      <c r="N43" s="32">
        <f t="shared" si="16"/>
        <v>1363.31</v>
      </c>
      <c r="O43" s="32">
        <f t="shared" si="17"/>
        <v>1362.609231</v>
      </c>
      <c r="P43" s="32">
        <f t="shared" si="23"/>
        <v>1362.43</v>
      </c>
      <c r="Q43" s="32">
        <f t="shared" si="24"/>
        <v>1361.64</v>
      </c>
      <c r="R43" s="4">
        <f t="shared" si="30"/>
        <v>1361.768125</v>
      </c>
      <c r="S43" s="4">
        <f t="shared" si="31"/>
        <v>1361.931176</v>
      </c>
      <c r="T43" s="4">
        <f t="shared" si="32"/>
        <v>1362.181111</v>
      </c>
      <c r="U43" s="4">
        <f t="shared" si="33"/>
        <v>1362.086842</v>
      </c>
      <c r="V43" s="4">
        <f t="shared" si="34"/>
        <v>1362.307</v>
      </c>
    </row>
    <row r="44">
      <c r="A44" s="30">
        <v>46030.0</v>
      </c>
      <c r="B44" s="3">
        <v>1435.0</v>
      </c>
      <c r="C44" s="3">
        <v>1435.93</v>
      </c>
      <c r="D44" s="32">
        <f t="shared" si="50"/>
        <v>1428.955</v>
      </c>
      <c r="E44" s="32">
        <f t="shared" si="51"/>
        <v>1420.686667</v>
      </c>
      <c r="F44" s="32">
        <f t="shared" si="52"/>
        <v>1407.7725</v>
      </c>
      <c r="G44" s="32">
        <f t="shared" si="53"/>
        <v>1396.01</v>
      </c>
      <c r="H44" s="32">
        <f t="shared" si="54"/>
        <v>1386.723333</v>
      </c>
      <c r="I44" s="32">
        <f t="shared" si="6"/>
        <v>1380.671429</v>
      </c>
      <c r="J44" s="37">
        <f t="shared" si="12"/>
        <v>1375.82875</v>
      </c>
      <c r="K44" s="32">
        <f t="shared" si="13"/>
        <v>1372.521111</v>
      </c>
      <c r="L44" s="32">
        <f t="shared" si="14"/>
        <v>1370.593</v>
      </c>
      <c r="M44" s="32">
        <f t="shared" si="15"/>
        <v>1369.835455</v>
      </c>
      <c r="N44" s="32">
        <f t="shared" si="16"/>
        <v>1369.165833</v>
      </c>
      <c r="O44" s="32">
        <f t="shared" si="17"/>
        <v>1368.896154</v>
      </c>
      <c r="P44" s="32">
        <f t="shared" si="23"/>
        <v>1367.846429</v>
      </c>
      <c r="Q44" s="32">
        <f t="shared" si="24"/>
        <v>1367.33</v>
      </c>
      <c r="R44" s="4">
        <f t="shared" si="30"/>
        <v>1366.283125</v>
      </c>
      <c r="S44" s="4">
        <f t="shared" si="31"/>
        <v>1366.130588</v>
      </c>
      <c r="T44" s="4">
        <f t="shared" si="32"/>
        <v>1366.042222</v>
      </c>
      <c r="U44" s="4">
        <f t="shared" si="33"/>
        <v>1366.062632</v>
      </c>
      <c r="V44" s="4">
        <f t="shared" si="34"/>
        <v>1365.779</v>
      </c>
    </row>
    <row r="45">
      <c r="A45" s="30">
        <v>46031.0</v>
      </c>
      <c r="B45" s="3">
        <v>1404.3</v>
      </c>
      <c r="C45" s="3">
        <v>1407.81</v>
      </c>
      <c r="D45" s="32">
        <f t="shared" si="50"/>
        <v>1421.87</v>
      </c>
      <c r="E45" s="32">
        <f t="shared" si="51"/>
        <v>1421.906667</v>
      </c>
      <c r="F45" s="32">
        <f t="shared" si="52"/>
        <v>1417.4675</v>
      </c>
      <c r="G45" s="32">
        <f t="shared" si="53"/>
        <v>1407.78</v>
      </c>
      <c r="H45" s="32">
        <f t="shared" si="54"/>
        <v>1397.976667</v>
      </c>
      <c r="I45" s="32">
        <f t="shared" si="6"/>
        <v>1389.735714</v>
      </c>
      <c r="J45" s="37">
        <f t="shared" si="12"/>
        <v>1384.06375</v>
      </c>
      <c r="K45" s="32">
        <f t="shared" si="13"/>
        <v>1379.382222</v>
      </c>
      <c r="L45" s="32">
        <f t="shared" si="14"/>
        <v>1376.05</v>
      </c>
      <c r="M45" s="32">
        <f t="shared" si="15"/>
        <v>1373.976364</v>
      </c>
      <c r="N45" s="32">
        <f t="shared" si="16"/>
        <v>1373</v>
      </c>
      <c r="O45" s="32">
        <f t="shared" si="17"/>
        <v>1372.138462</v>
      </c>
      <c r="P45" s="32">
        <f t="shared" si="23"/>
        <v>1371.675714</v>
      </c>
      <c r="Q45" s="32">
        <f t="shared" si="24"/>
        <v>1370.510667</v>
      </c>
      <c r="R45" s="4">
        <f t="shared" si="30"/>
        <v>1369.86</v>
      </c>
      <c r="S45" s="4">
        <f t="shared" si="31"/>
        <v>1368.725882</v>
      </c>
      <c r="T45" s="4">
        <f t="shared" si="32"/>
        <v>1368.446111</v>
      </c>
      <c r="U45" s="4">
        <f t="shared" si="33"/>
        <v>1368.240526</v>
      </c>
      <c r="V45" s="4">
        <f t="shared" si="34"/>
        <v>1368.15</v>
      </c>
    </row>
    <row r="46">
      <c r="A46" s="30">
        <v>46034.0</v>
      </c>
      <c r="B46" s="3">
        <v>1413.1</v>
      </c>
      <c r="C46" s="3">
        <v>1409.1</v>
      </c>
      <c r="D46" s="32">
        <f t="shared" si="50"/>
        <v>1408.455</v>
      </c>
      <c r="E46" s="32">
        <f t="shared" si="51"/>
        <v>1417.613333</v>
      </c>
      <c r="F46" s="32">
        <f t="shared" si="52"/>
        <v>1418.705</v>
      </c>
      <c r="G46" s="32">
        <f t="shared" si="53"/>
        <v>1415.794</v>
      </c>
      <c r="H46" s="32">
        <f t="shared" si="54"/>
        <v>1408</v>
      </c>
      <c r="I46" s="32">
        <f t="shared" si="6"/>
        <v>1399.565714</v>
      </c>
      <c r="J46" s="37">
        <f t="shared" si="12"/>
        <v>1392.15625</v>
      </c>
      <c r="K46" s="32">
        <f t="shared" si="13"/>
        <v>1386.845556</v>
      </c>
      <c r="L46" s="32">
        <f t="shared" si="14"/>
        <v>1382.354</v>
      </c>
      <c r="M46" s="32">
        <f t="shared" si="15"/>
        <v>1379.054545</v>
      </c>
      <c r="N46" s="32">
        <f t="shared" si="16"/>
        <v>1376.903333</v>
      </c>
      <c r="O46" s="32">
        <f t="shared" si="17"/>
        <v>1375.776923</v>
      </c>
      <c r="P46" s="32">
        <f t="shared" si="23"/>
        <v>1374.778571</v>
      </c>
      <c r="Q46" s="32">
        <f t="shared" si="24"/>
        <v>1374.170667</v>
      </c>
      <c r="R46" s="4">
        <f t="shared" si="30"/>
        <v>1372.9225</v>
      </c>
      <c r="S46" s="4">
        <f t="shared" si="31"/>
        <v>1372.168235</v>
      </c>
      <c r="T46" s="4">
        <f t="shared" si="32"/>
        <v>1370.968889</v>
      </c>
      <c r="U46" s="4">
        <f t="shared" si="33"/>
        <v>1370.585789</v>
      </c>
      <c r="V46" s="4">
        <f t="shared" si="34"/>
        <v>1370.2835</v>
      </c>
    </row>
    <row r="47">
      <c r="A47" s="30">
        <v>46035.0</v>
      </c>
      <c r="B47" s="3">
        <v>1437.0</v>
      </c>
      <c r="C47" s="3">
        <v>1432.77</v>
      </c>
      <c r="D47" s="32">
        <f t="shared" si="50"/>
        <v>1420.935</v>
      </c>
      <c r="E47" s="32">
        <f t="shared" si="51"/>
        <v>1416.56</v>
      </c>
      <c r="F47" s="32">
        <f t="shared" si="52"/>
        <v>1421.4025</v>
      </c>
      <c r="G47" s="32">
        <f t="shared" si="53"/>
        <v>1421.518</v>
      </c>
      <c r="H47" s="32">
        <f t="shared" si="54"/>
        <v>1418.623333</v>
      </c>
      <c r="I47" s="32">
        <f t="shared" si="6"/>
        <v>1411.538571</v>
      </c>
      <c r="J47" s="37">
        <f t="shared" si="12"/>
        <v>1403.71625</v>
      </c>
      <c r="K47" s="32">
        <f t="shared" si="13"/>
        <v>1396.668889</v>
      </c>
      <c r="L47" s="32">
        <f t="shared" si="14"/>
        <v>1391.438</v>
      </c>
      <c r="M47" s="32">
        <f t="shared" si="15"/>
        <v>1386.937273</v>
      </c>
      <c r="N47" s="32">
        <f t="shared" si="16"/>
        <v>1383.530833</v>
      </c>
      <c r="O47" s="32">
        <f t="shared" si="17"/>
        <v>1381.200769</v>
      </c>
      <c r="P47" s="32">
        <f t="shared" si="23"/>
        <v>1379.847857</v>
      </c>
      <c r="Q47" s="32">
        <f t="shared" si="24"/>
        <v>1378.644667</v>
      </c>
      <c r="R47" s="4">
        <f t="shared" si="30"/>
        <v>1377.833125</v>
      </c>
      <c r="S47" s="4">
        <f t="shared" si="31"/>
        <v>1376.442941</v>
      </c>
      <c r="T47" s="4">
        <f t="shared" si="32"/>
        <v>1375.535</v>
      </c>
      <c r="U47" s="4">
        <f t="shared" si="33"/>
        <v>1374.221579</v>
      </c>
      <c r="V47" s="4">
        <f t="shared" si="34"/>
        <v>1373.695</v>
      </c>
    </row>
    <row r="48">
      <c r="A48" s="30">
        <v>46036.0</v>
      </c>
      <c r="B48" s="3">
        <v>1418.4</v>
      </c>
      <c r="C48" s="3">
        <v>1425.58</v>
      </c>
      <c r="D48" s="32">
        <f t="shared" si="50"/>
        <v>1429.175</v>
      </c>
      <c r="E48" s="32">
        <f t="shared" si="51"/>
        <v>1422.483333</v>
      </c>
      <c r="F48" s="32">
        <f t="shared" si="52"/>
        <v>1418.815</v>
      </c>
      <c r="G48" s="32">
        <f t="shared" si="53"/>
        <v>1422.238</v>
      </c>
      <c r="H48" s="32">
        <f t="shared" si="54"/>
        <v>1422.195</v>
      </c>
      <c r="I48" s="32">
        <f t="shared" si="6"/>
        <v>1419.617143</v>
      </c>
      <c r="J48" s="37">
        <f t="shared" si="12"/>
        <v>1413.29375</v>
      </c>
      <c r="K48" s="32">
        <f t="shared" si="13"/>
        <v>1406.145556</v>
      </c>
      <c r="L48" s="32">
        <f t="shared" si="14"/>
        <v>1399.56</v>
      </c>
      <c r="M48" s="32">
        <f t="shared" si="15"/>
        <v>1394.541818</v>
      </c>
      <c r="N48" s="32">
        <f t="shared" si="16"/>
        <v>1390.1575</v>
      </c>
      <c r="O48" s="32">
        <f t="shared" si="17"/>
        <v>1386.765385</v>
      </c>
      <c r="P48" s="32">
        <f t="shared" si="23"/>
        <v>1384.370714</v>
      </c>
      <c r="Q48" s="32">
        <f t="shared" si="24"/>
        <v>1382.896667</v>
      </c>
      <c r="R48" s="4">
        <f t="shared" si="30"/>
        <v>1381.578125</v>
      </c>
      <c r="S48" s="4">
        <f t="shared" si="31"/>
        <v>1380.641765</v>
      </c>
      <c r="T48" s="4">
        <f t="shared" si="32"/>
        <v>1379.172778</v>
      </c>
      <c r="U48" s="4">
        <f t="shared" si="33"/>
        <v>1378.168947</v>
      </c>
      <c r="V48" s="4">
        <f t="shared" si="34"/>
        <v>1376.7895</v>
      </c>
    </row>
    <row r="49">
      <c r="A49" s="30">
        <v>46038.0</v>
      </c>
      <c r="B49" s="3">
        <v>1410.8</v>
      </c>
      <c r="C49" s="3">
        <v>1413.4</v>
      </c>
      <c r="D49" s="32">
        <f t="shared" si="50"/>
        <v>1419.49</v>
      </c>
      <c r="E49" s="32">
        <f t="shared" si="51"/>
        <v>1423.916667</v>
      </c>
      <c r="F49" s="32">
        <f t="shared" si="52"/>
        <v>1420.2125</v>
      </c>
      <c r="G49" s="32">
        <f t="shared" si="53"/>
        <v>1417.732</v>
      </c>
      <c r="H49" s="32">
        <f t="shared" si="54"/>
        <v>1420.765</v>
      </c>
      <c r="I49" s="32">
        <f t="shared" si="6"/>
        <v>1420.938571</v>
      </c>
      <c r="J49" s="37">
        <f t="shared" si="12"/>
        <v>1418.84</v>
      </c>
      <c r="K49" s="32">
        <f t="shared" si="13"/>
        <v>1413.305556</v>
      </c>
      <c r="L49" s="32">
        <f t="shared" si="14"/>
        <v>1406.871</v>
      </c>
      <c r="M49" s="32">
        <f t="shared" si="15"/>
        <v>1400.818182</v>
      </c>
      <c r="N49" s="32">
        <f t="shared" si="16"/>
        <v>1396.113333</v>
      </c>
      <c r="O49" s="32">
        <f t="shared" si="17"/>
        <v>1391.945385</v>
      </c>
      <c r="P49" s="32">
        <f t="shared" si="23"/>
        <v>1388.667857</v>
      </c>
      <c r="Q49" s="32">
        <f t="shared" si="24"/>
        <v>1386.306</v>
      </c>
      <c r="R49" s="4">
        <f t="shared" si="30"/>
        <v>1384.803125</v>
      </c>
      <c r="S49" s="4">
        <f t="shared" si="31"/>
        <v>1383.45</v>
      </c>
      <c r="T49" s="4">
        <f t="shared" si="32"/>
        <v>1382.461667</v>
      </c>
      <c r="U49" s="4">
        <f t="shared" si="33"/>
        <v>1380.974211</v>
      </c>
      <c r="V49" s="4">
        <f t="shared" si="34"/>
        <v>1379.9305</v>
      </c>
    </row>
    <row r="50">
      <c r="A50" s="30">
        <v>46041.0</v>
      </c>
      <c r="B50" s="3">
        <v>1380.6</v>
      </c>
      <c r="C50" s="3">
        <v>1374.22</v>
      </c>
      <c r="D50" s="32">
        <f t="shared" si="50"/>
        <v>1393.81</v>
      </c>
      <c r="E50" s="32">
        <f t="shared" si="51"/>
        <v>1404.4</v>
      </c>
      <c r="F50" s="32">
        <f t="shared" si="52"/>
        <v>1411.4925</v>
      </c>
      <c r="G50" s="32">
        <f t="shared" si="53"/>
        <v>1411.014</v>
      </c>
      <c r="H50" s="32">
        <f t="shared" si="54"/>
        <v>1410.48</v>
      </c>
      <c r="I50" s="32">
        <f t="shared" si="6"/>
        <v>1414.115714</v>
      </c>
      <c r="J50" s="37">
        <f t="shared" si="12"/>
        <v>1415.09875</v>
      </c>
      <c r="K50" s="32">
        <f t="shared" si="13"/>
        <v>1413.882222</v>
      </c>
      <c r="L50" s="32">
        <f t="shared" si="14"/>
        <v>1409.397</v>
      </c>
      <c r="M50" s="32">
        <f t="shared" si="15"/>
        <v>1403.902727</v>
      </c>
      <c r="N50" s="32">
        <f t="shared" si="16"/>
        <v>1398.601667</v>
      </c>
      <c r="O50" s="32">
        <f t="shared" si="17"/>
        <v>1394.429231</v>
      </c>
      <c r="P50" s="32">
        <f t="shared" si="23"/>
        <v>1390.679286</v>
      </c>
      <c r="Q50" s="32">
        <f t="shared" si="24"/>
        <v>1387.704667</v>
      </c>
      <c r="R50" s="4">
        <f t="shared" si="30"/>
        <v>1385.550625</v>
      </c>
      <c r="S50" s="4">
        <f t="shared" si="31"/>
        <v>1384.180588</v>
      </c>
      <c r="T50" s="4">
        <f t="shared" si="32"/>
        <v>1382.937222</v>
      </c>
      <c r="U50" s="4">
        <f t="shared" si="33"/>
        <v>1382.027895</v>
      </c>
      <c r="V50" s="4">
        <f t="shared" si="34"/>
        <v>1380.6365</v>
      </c>
    </row>
    <row r="51">
      <c r="A51" s="30">
        <v>46042.0</v>
      </c>
      <c r="B51" s="3">
        <v>1375.8</v>
      </c>
      <c r="C51" s="3">
        <v>1380.38</v>
      </c>
      <c r="D51" s="32">
        <f t="shared" si="50"/>
        <v>1377.3</v>
      </c>
      <c r="E51" s="32">
        <f t="shared" si="51"/>
        <v>1389.333333</v>
      </c>
      <c r="F51" s="32">
        <f t="shared" si="52"/>
        <v>1398.395</v>
      </c>
      <c r="G51" s="32">
        <f t="shared" si="53"/>
        <v>1405.27</v>
      </c>
      <c r="H51" s="32">
        <f t="shared" si="54"/>
        <v>1405.908333</v>
      </c>
      <c r="I51" s="32">
        <f t="shared" si="6"/>
        <v>1406.18</v>
      </c>
      <c r="J51" s="37">
        <f t="shared" si="12"/>
        <v>1409.89875</v>
      </c>
      <c r="K51" s="32">
        <f t="shared" si="13"/>
        <v>1411.241111</v>
      </c>
      <c r="L51" s="32">
        <f t="shared" si="14"/>
        <v>1410.532</v>
      </c>
      <c r="M51" s="32">
        <f t="shared" si="15"/>
        <v>1406.759091</v>
      </c>
      <c r="N51" s="32">
        <f t="shared" si="16"/>
        <v>1401.9425</v>
      </c>
      <c r="O51" s="32">
        <f t="shared" si="17"/>
        <v>1397.2</v>
      </c>
      <c r="P51" s="32">
        <f t="shared" si="23"/>
        <v>1393.425714</v>
      </c>
      <c r="Q51" s="32">
        <f t="shared" si="24"/>
        <v>1389.992667</v>
      </c>
      <c r="R51" s="4">
        <f t="shared" si="30"/>
        <v>1387.246875</v>
      </c>
      <c r="S51" s="4">
        <f t="shared" si="31"/>
        <v>1385.246471</v>
      </c>
      <c r="T51" s="4">
        <f t="shared" si="32"/>
        <v>1383.969444</v>
      </c>
      <c r="U51" s="4">
        <f t="shared" si="33"/>
        <v>1382.802632</v>
      </c>
      <c r="V51" s="4">
        <f t="shared" si="34"/>
        <v>1381.9455</v>
      </c>
    </row>
    <row r="52">
      <c r="A52" s="30">
        <v>46043.0</v>
      </c>
      <c r="B52" s="3">
        <v>1349.0</v>
      </c>
      <c r="C52" s="3">
        <v>1353.06</v>
      </c>
      <c r="D52" s="32">
        <f t="shared" si="50"/>
        <v>1366.72</v>
      </c>
      <c r="E52" s="32">
        <f t="shared" si="51"/>
        <v>1369.22</v>
      </c>
      <c r="F52" s="32">
        <f t="shared" si="52"/>
        <v>1380.265</v>
      </c>
      <c r="G52" s="32">
        <f t="shared" si="53"/>
        <v>1389.328</v>
      </c>
      <c r="H52" s="32">
        <f t="shared" si="54"/>
        <v>1396.568333</v>
      </c>
      <c r="I52" s="32">
        <f t="shared" si="6"/>
        <v>1398.358571</v>
      </c>
      <c r="J52" s="37">
        <f t="shared" si="12"/>
        <v>1399.54</v>
      </c>
      <c r="K52" s="32">
        <f t="shared" si="13"/>
        <v>1403.583333</v>
      </c>
      <c r="L52" s="32">
        <f t="shared" si="14"/>
        <v>1405.423</v>
      </c>
      <c r="M52" s="32">
        <f t="shared" si="15"/>
        <v>1405.307273</v>
      </c>
      <c r="N52" s="32">
        <f t="shared" si="16"/>
        <v>1402.284167</v>
      </c>
      <c r="O52" s="32">
        <f t="shared" si="17"/>
        <v>1398.182308</v>
      </c>
      <c r="P52" s="32">
        <f t="shared" si="23"/>
        <v>1394.047143</v>
      </c>
      <c r="Q52" s="32">
        <f t="shared" si="24"/>
        <v>1390.734667</v>
      </c>
      <c r="R52" s="4">
        <f t="shared" si="30"/>
        <v>1387.684375</v>
      </c>
      <c r="S52" s="4">
        <f t="shared" si="31"/>
        <v>1385.235882</v>
      </c>
      <c r="T52" s="4">
        <f t="shared" si="32"/>
        <v>1383.458333</v>
      </c>
      <c r="U52" s="4">
        <f t="shared" si="33"/>
        <v>1382.342632</v>
      </c>
      <c r="V52" s="4">
        <f t="shared" si="34"/>
        <v>1381.3155</v>
      </c>
    </row>
    <row r="53">
      <c r="A53" s="30">
        <v>46044.0</v>
      </c>
      <c r="B53" s="3">
        <v>1345.5</v>
      </c>
      <c r="C53" s="3">
        <v>1345.43</v>
      </c>
      <c r="D53" s="32">
        <f t="shared" si="50"/>
        <v>1349.245</v>
      </c>
      <c r="E53" s="32">
        <f t="shared" si="51"/>
        <v>1359.623333</v>
      </c>
      <c r="F53" s="32">
        <f t="shared" si="52"/>
        <v>1363.2725</v>
      </c>
      <c r="G53" s="32">
        <f t="shared" si="53"/>
        <v>1373.298</v>
      </c>
      <c r="H53" s="32">
        <f t="shared" si="54"/>
        <v>1382.011667</v>
      </c>
      <c r="I53" s="32">
        <f t="shared" si="6"/>
        <v>1389.262857</v>
      </c>
      <c r="J53" s="37">
        <f t="shared" si="12"/>
        <v>1391.7425</v>
      </c>
      <c r="K53" s="32">
        <f t="shared" si="13"/>
        <v>1393.527778</v>
      </c>
      <c r="L53" s="32">
        <f t="shared" si="14"/>
        <v>1397.768</v>
      </c>
      <c r="M53" s="32">
        <f t="shared" si="15"/>
        <v>1399.969091</v>
      </c>
      <c r="N53" s="32">
        <f t="shared" si="16"/>
        <v>1400.3175</v>
      </c>
      <c r="O53" s="32">
        <f t="shared" si="17"/>
        <v>1397.910769</v>
      </c>
      <c r="P53" s="32">
        <f t="shared" si="23"/>
        <v>1394.414286</v>
      </c>
      <c r="Q53" s="32">
        <f t="shared" si="24"/>
        <v>1390.806</v>
      </c>
      <c r="R53" s="4">
        <f t="shared" si="30"/>
        <v>1387.903125</v>
      </c>
      <c r="S53" s="4">
        <f t="shared" si="31"/>
        <v>1385.198824</v>
      </c>
      <c r="T53" s="4">
        <f t="shared" si="32"/>
        <v>1383.024444</v>
      </c>
      <c r="U53" s="4">
        <f t="shared" si="33"/>
        <v>1381.456842</v>
      </c>
      <c r="V53" s="4">
        <f t="shared" si="34"/>
        <v>1380.497</v>
      </c>
    </row>
    <row r="54">
      <c r="A54" s="30">
        <v>46045.0</v>
      </c>
      <c r="B54" s="3">
        <v>1343.4</v>
      </c>
      <c r="C54" s="3">
        <v>1345.34</v>
      </c>
      <c r="D54" s="32">
        <f t="shared" si="50"/>
        <v>1345.385</v>
      </c>
      <c r="E54" s="32">
        <f t="shared" si="51"/>
        <v>1347.943333</v>
      </c>
      <c r="F54" s="32">
        <f t="shared" si="52"/>
        <v>1356.0525</v>
      </c>
      <c r="G54" s="32">
        <f t="shared" si="53"/>
        <v>1359.686</v>
      </c>
      <c r="H54" s="32">
        <f t="shared" si="54"/>
        <v>1368.638333</v>
      </c>
      <c r="I54" s="32">
        <f t="shared" si="6"/>
        <v>1376.772857</v>
      </c>
      <c r="J54" s="37">
        <f t="shared" si="12"/>
        <v>1383.7725</v>
      </c>
      <c r="K54" s="32">
        <f t="shared" si="13"/>
        <v>1386.586667</v>
      </c>
      <c r="L54" s="32">
        <f t="shared" si="14"/>
        <v>1388.709</v>
      </c>
      <c r="M54" s="32">
        <f t="shared" si="15"/>
        <v>1393.001818</v>
      </c>
      <c r="N54" s="32">
        <f t="shared" si="16"/>
        <v>1395.416667</v>
      </c>
      <c r="O54" s="32">
        <f t="shared" si="17"/>
        <v>1396.088462</v>
      </c>
      <c r="P54" s="32">
        <f t="shared" si="23"/>
        <v>1394.155714</v>
      </c>
      <c r="Q54" s="32">
        <f t="shared" si="24"/>
        <v>1391.142667</v>
      </c>
      <c r="R54" s="4">
        <f t="shared" si="30"/>
        <v>1387.964375</v>
      </c>
      <c r="S54" s="4">
        <f t="shared" si="31"/>
        <v>1385.399412</v>
      </c>
      <c r="T54" s="4">
        <f t="shared" si="32"/>
        <v>1382.984444</v>
      </c>
      <c r="U54" s="4">
        <f t="shared" si="33"/>
        <v>1381.041053</v>
      </c>
      <c r="V54" s="4">
        <f t="shared" si="34"/>
        <v>1379.651</v>
      </c>
    </row>
    <row r="55">
      <c r="A55" s="30">
        <v>46049.0</v>
      </c>
      <c r="B55" s="3">
        <v>1361.4</v>
      </c>
      <c r="C55" s="3">
        <v>1351.83</v>
      </c>
      <c r="D55" s="32">
        <f t="shared" si="50"/>
        <v>1348.585</v>
      </c>
      <c r="E55" s="32">
        <f t="shared" si="51"/>
        <v>1347.533333</v>
      </c>
      <c r="F55" s="32">
        <f t="shared" si="52"/>
        <v>1348.915</v>
      </c>
      <c r="G55" s="32">
        <f t="shared" si="53"/>
        <v>1355.208</v>
      </c>
      <c r="H55" s="32">
        <f t="shared" si="54"/>
        <v>1358.376667</v>
      </c>
      <c r="I55" s="32">
        <f t="shared" si="6"/>
        <v>1366.237143</v>
      </c>
      <c r="J55" s="37">
        <f t="shared" si="12"/>
        <v>1373.655</v>
      </c>
      <c r="K55" s="32">
        <f t="shared" si="13"/>
        <v>1380.223333</v>
      </c>
      <c r="L55" s="32">
        <f t="shared" si="14"/>
        <v>1383.111</v>
      </c>
      <c r="M55" s="32">
        <f t="shared" si="15"/>
        <v>1385.356364</v>
      </c>
      <c r="N55" s="32">
        <f t="shared" si="16"/>
        <v>1389.570833</v>
      </c>
      <c r="O55" s="32">
        <f t="shared" si="17"/>
        <v>1392.063846</v>
      </c>
      <c r="P55" s="32">
        <f t="shared" si="23"/>
        <v>1392.927143</v>
      </c>
      <c r="Q55" s="32">
        <f t="shared" si="24"/>
        <v>1391.334</v>
      </c>
      <c r="R55" s="4">
        <f t="shared" si="30"/>
        <v>1388.685625</v>
      </c>
      <c r="S55" s="4">
        <f t="shared" si="31"/>
        <v>1385.838824</v>
      </c>
      <c r="T55" s="4">
        <f t="shared" si="32"/>
        <v>1383.534444</v>
      </c>
      <c r="U55" s="4">
        <f t="shared" si="33"/>
        <v>1381.344737</v>
      </c>
      <c r="V55" s="4">
        <f t="shared" si="34"/>
        <v>1379.5805</v>
      </c>
    </row>
    <row r="56">
      <c r="A56" s="30">
        <v>46050.0</v>
      </c>
      <c r="B56" s="3">
        <v>1367.7</v>
      </c>
      <c r="C56" s="3">
        <v>1369.74</v>
      </c>
      <c r="D56" s="32">
        <f t="shared" si="50"/>
        <v>1360.785</v>
      </c>
      <c r="E56" s="32">
        <f t="shared" si="51"/>
        <v>1355.636667</v>
      </c>
      <c r="F56" s="32">
        <f t="shared" si="52"/>
        <v>1353.085</v>
      </c>
      <c r="G56" s="32">
        <f t="shared" si="53"/>
        <v>1353.08</v>
      </c>
      <c r="H56" s="32">
        <f t="shared" si="54"/>
        <v>1357.63</v>
      </c>
      <c r="I56" s="32">
        <f t="shared" si="6"/>
        <v>1360</v>
      </c>
      <c r="J56" s="37">
        <f t="shared" si="12"/>
        <v>1366.675</v>
      </c>
      <c r="K56" s="32">
        <f t="shared" si="13"/>
        <v>1373.22</v>
      </c>
      <c r="L56" s="32">
        <f t="shared" si="14"/>
        <v>1379.175</v>
      </c>
      <c r="M56" s="32">
        <f t="shared" si="15"/>
        <v>1381.895455</v>
      </c>
      <c r="N56" s="32">
        <f t="shared" si="16"/>
        <v>1384.055</v>
      </c>
      <c r="O56" s="32">
        <f t="shared" si="17"/>
        <v>1388.045385</v>
      </c>
      <c r="P56" s="32">
        <f t="shared" si="23"/>
        <v>1390.469286</v>
      </c>
      <c r="Q56" s="32">
        <f t="shared" si="24"/>
        <v>1391.381333</v>
      </c>
      <c r="R56" s="4">
        <f t="shared" si="30"/>
        <v>1389.984375</v>
      </c>
      <c r="S56" s="4">
        <f t="shared" si="31"/>
        <v>1387.571176</v>
      </c>
      <c r="T56" s="4">
        <f t="shared" si="32"/>
        <v>1384.944444</v>
      </c>
      <c r="U56" s="4">
        <f t="shared" si="33"/>
        <v>1382.808421</v>
      </c>
      <c r="V56" s="4">
        <f t="shared" si="34"/>
        <v>1380.7645</v>
      </c>
    </row>
    <row r="57">
      <c r="A57" s="30">
        <v>46051.0</v>
      </c>
      <c r="B57" s="3">
        <v>1383.6</v>
      </c>
      <c r="C57" s="3">
        <v>1375.35</v>
      </c>
      <c r="D57" s="32">
        <f t="shared" si="50"/>
        <v>1372.545</v>
      </c>
      <c r="E57" s="32">
        <f t="shared" si="51"/>
        <v>1365.64</v>
      </c>
      <c r="F57" s="32">
        <f t="shared" si="52"/>
        <v>1360.565</v>
      </c>
      <c r="G57" s="32">
        <f t="shared" si="53"/>
        <v>1357.538</v>
      </c>
      <c r="H57" s="32">
        <f t="shared" si="54"/>
        <v>1356.791667</v>
      </c>
      <c r="I57" s="32">
        <f t="shared" si="6"/>
        <v>1360.161429</v>
      </c>
      <c r="J57" s="37">
        <f t="shared" si="12"/>
        <v>1361.91875</v>
      </c>
      <c r="K57" s="32">
        <f t="shared" si="13"/>
        <v>1367.638889</v>
      </c>
      <c r="L57" s="32">
        <f t="shared" si="14"/>
        <v>1373.433</v>
      </c>
      <c r="M57" s="32">
        <f t="shared" si="15"/>
        <v>1378.827273</v>
      </c>
      <c r="N57" s="32">
        <f t="shared" si="16"/>
        <v>1381.35</v>
      </c>
      <c r="O57" s="32">
        <f t="shared" si="17"/>
        <v>1383.385385</v>
      </c>
      <c r="P57" s="32">
        <f t="shared" si="23"/>
        <v>1387.138571</v>
      </c>
      <c r="Q57" s="32">
        <f t="shared" si="24"/>
        <v>1389.461333</v>
      </c>
      <c r="R57" s="4">
        <f t="shared" si="30"/>
        <v>1390.379375</v>
      </c>
      <c r="S57" s="4">
        <f t="shared" si="31"/>
        <v>1389.123529</v>
      </c>
      <c r="T57" s="4">
        <f t="shared" si="32"/>
        <v>1386.892222</v>
      </c>
      <c r="U57" s="4">
        <f t="shared" si="33"/>
        <v>1384.439474</v>
      </c>
      <c r="V57" s="4">
        <f t="shared" si="34"/>
        <v>1382.4355</v>
      </c>
    </row>
    <row r="58">
      <c r="A58" s="30">
        <v>46052.0</v>
      </c>
      <c r="B58" s="3">
        <v>1355.0</v>
      </c>
      <c r="C58" s="3">
        <v>1365.38</v>
      </c>
      <c r="D58" s="155">
        <f>SUM(C57:C58)/2</f>
        <v>1370.365</v>
      </c>
      <c r="E58" s="123">
        <f>SUM(C56:C58)/3</f>
        <v>1370.156667</v>
      </c>
      <c r="F58" s="100">
        <f>SUM(C55:C58)/4</f>
        <v>1365.575</v>
      </c>
      <c r="G58" s="100">
        <f>SUM(C54:C58)/5</f>
        <v>1361.528</v>
      </c>
      <c r="H58" s="122">
        <f>SUM(C53:C58)/6</f>
        <v>1358.845</v>
      </c>
      <c r="I58" s="100">
        <f t="shared" si="6"/>
        <v>1358.018571</v>
      </c>
      <c r="J58" s="134">
        <f t="shared" si="12"/>
        <v>1360.81375</v>
      </c>
      <c r="K58" s="124">
        <f t="shared" si="13"/>
        <v>1362.303333</v>
      </c>
      <c r="L58" s="272">
        <f t="shared" si="14"/>
        <v>1367.413</v>
      </c>
      <c r="M58" s="105">
        <f t="shared" si="15"/>
        <v>1372.700909</v>
      </c>
      <c r="N58" s="156">
        <f t="shared" si="16"/>
        <v>1377.706667</v>
      </c>
      <c r="O58" s="108">
        <f t="shared" si="17"/>
        <v>1380.121538</v>
      </c>
      <c r="P58" s="109">
        <f t="shared" si="23"/>
        <v>1382.099286</v>
      </c>
      <c r="Q58" s="111">
        <f t="shared" si="24"/>
        <v>1385.688</v>
      </c>
      <c r="R58" s="242">
        <f t="shared" si="30"/>
        <v>1387.95625</v>
      </c>
      <c r="S58" s="273">
        <f t="shared" si="31"/>
        <v>1388.908824</v>
      </c>
      <c r="T58" s="210">
        <f t="shared" si="32"/>
        <v>1387.804444</v>
      </c>
      <c r="U58" s="240">
        <f t="shared" si="33"/>
        <v>1385.76</v>
      </c>
      <c r="V58" s="222">
        <f t="shared" si="34"/>
        <v>1383.4865</v>
      </c>
    </row>
    <row r="59">
      <c r="A59" s="30">
        <v>46054.0</v>
      </c>
      <c r="B59" s="3">
        <v>1334.2</v>
      </c>
      <c r="C59" s="3">
        <v>1349.72</v>
      </c>
      <c r="D59" s="32">
        <f t="shared" ref="D59:D68" si="55">SUM(C58:C59)/2</f>
        <v>1357.55</v>
      </c>
      <c r="E59" s="32">
        <f t="shared" ref="E59:E68" si="56">SUM(C57:C59)/3</f>
        <v>1363.483333</v>
      </c>
      <c r="F59" s="32">
        <f t="shared" ref="F59:F68" si="57">SUM(C56:C59)/4</f>
        <v>1365.0475</v>
      </c>
      <c r="G59" s="32">
        <f t="shared" ref="G59:G68" si="58">SUM(C55:C59)/5</f>
        <v>1362.404</v>
      </c>
      <c r="H59" s="32">
        <f t="shared" ref="H59:H68" si="59">SUM(C54:C59)/6</f>
        <v>1359.56</v>
      </c>
      <c r="I59" s="32">
        <f t="shared" si="6"/>
        <v>1357.541429</v>
      </c>
      <c r="J59" s="37">
        <f t="shared" si="12"/>
        <v>1356.98125</v>
      </c>
      <c r="K59" s="32">
        <f t="shared" si="13"/>
        <v>1359.581111</v>
      </c>
      <c r="L59" s="32">
        <f t="shared" si="14"/>
        <v>1361.045</v>
      </c>
      <c r="M59" s="32">
        <f t="shared" si="15"/>
        <v>1365.804545</v>
      </c>
      <c r="N59" s="32">
        <f t="shared" si="16"/>
        <v>1370.785833</v>
      </c>
      <c r="O59" s="32">
        <f t="shared" si="17"/>
        <v>1375.553846</v>
      </c>
      <c r="P59" s="32">
        <f t="shared" si="23"/>
        <v>1377.95</v>
      </c>
      <c r="Q59" s="32">
        <f t="shared" si="24"/>
        <v>1379.940667</v>
      </c>
      <c r="R59" s="4">
        <f t="shared" si="30"/>
        <v>1383.44</v>
      </c>
      <c r="S59" s="4">
        <f t="shared" si="31"/>
        <v>1385.707059</v>
      </c>
      <c r="T59" s="4">
        <f t="shared" si="32"/>
        <v>1386.731667</v>
      </c>
      <c r="U59" s="4">
        <f t="shared" si="33"/>
        <v>1385.8</v>
      </c>
      <c r="V59" s="4">
        <f t="shared" si="34"/>
        <v>1383.958</v>
      </c>
    </row>
    <row r="60">
      <c r="A60" s="30">
        <v>46055.0</v>
      </c>
      <c r="B60" s="3">
        <v>1352.8</v>
      </c>
      <c r="C60" s="3">
        <v>1345.43</v>
      </c>
      <c r="D60" s="32">
        <f t="shared" si="55"/>
        <v>1347.575</v>
      </c>
      <c r="E60" s="32">
        <f t="shared" si="56"/>
        <v>1353.51</v>
      </c>
      <c r="F60" s="32">
        <f t="shared" si="57"/>
        <v>1358.97</v>
      </c>
      <c r="G60" s="32">
        <f t="shared" si="58"/>
        <v>1361.124</v>
      </c>
      <c r="H60" s="32">
        <f t="shared" si="59"/>
        <v>1359.575</v>
      </c>
      <c r="I60" s="32">
        <f t="shared" si="6"/>
        <v>1357.541429</v>
      </c>
      <c r="J60" s="37">
        <f t="shared" si="12"/>
        <v>1356.0275</v>
      </c>
      <c r="K60" s="32">
        <f t="shared" si="13"/>
        <v>1355.697778</v>
      </c>
      <c r="L60" s="32">
        <f t="shared" si="14"/>
        <v>1358.166</v>
      </c>
      <c r="M60" s="32">
        <f t="shared" si="15"/>
        <v>1359.625455</v>
      </c>
      <c r="N60" s="32">
        <f t="shared" si="16"/>
        <v>1364.106667</v>
      </c>
      <c r="O60" s="32">
        <f t="shared" si="17"/>
        <v>1368.835385</v>
      </c>
      <c r="P60" s="32">
        <f t="shared" si="23"/>
        <v>1373.402143</v>
      </c>
      <c r="Q60" s="32">
        <f t="shared" si="24"/>
        <v>1375.782</v>
      </c>
      <c r="R60" s="4">
        <f t="shared" si="30"/>
        <v>1377.78375</v>
      </c>
      <c r="S60" s="4">
        <f t="shared" si="31"/>
        <v>1381.204118</v>
      </c>
      <c r="T60" s="4">
        <f t="shared" si="32"/>
        <v>1383.469444</v>
      </c>
      <c r="U60" s="4">
        <f t="shared" si="33"/>
        <v>1384.557895</v>
      </c>
      <c r="V60" s="4">
        <f t="shared" si="34"/>
        <v>1383.7815</v>
      </c>
    </row>
    <row r="61">
      <c r="A61" s="30">
        <v>46056.0</v>
      </c>
      <c r="B61" s="3">
        <v>1389.7</v>
      </c>
      <c r="C61" s="3">
        <v>1391.75</v>
      </c>
      <c r="D61" s="32">
        <f t="shared" si="55"/>
        <v>1368.59</v>
      </c>
      <c r="E61" s="32">
        <f t="shared" si="56"/>
        <v>1362.3</v>
      </c>
      <c r="F61" s="32">
        <f t="shared" si="57"/>
        <v>1363.07</v>
      </c>
      <c r="G61" s="32">
        <f t="shared" si="58"/>
        <v>1365.526</v>
      </c>
      <c r="H61" s="32">
        <f t="shared" si="59"/>
        <v>1366.228333</v>
      </c>
      <c r="I61" s="32">
        <f t="shared" si="6"/>
        <v>1364.171429</v>
      </c>
      <c r="J61" s="37">
        <f t="shared" si="12"/>
        <v>1361.8175</v>
      </c>
      <c r="K61" s="32">
        <f t="shared" si="13"/>
        <v>1359.996667</v>
      </c>
      <c r="L61" s="32">
        <f t="shared" si="14"/>
        <v>1359.303</v>
      </c>
      <c r="M61" s="32">
        <f t="shared" si="15"/>
        <v>1361.219091</v>
      </c>
      <c r="N61" s="32">
        <f t="shared" si="16"/>
        <v>1362.3025</v>
      </c>
      <c r="O61" s="32">
        <f t="shared" si="17"/>
        <v>1366.233077</v>
      </c>
      <c r="P61" s="32">
        <f t="shared" si="23"/>
        <v>1370.472143</v>
      </c>
      <c r="Q61" s="32">
        <f t="shared" si="24"/>
        <v>1374.625333</v>
      </c>
      <c r="R61" s="4">
        <f t="shared" si="30"/>
        <v>1376.78</v>
      </c>
      <c r="S61" s="4">
        <f t="shared" si="31"/>
        <v>1378.605294</v>
      </c>
      <c r="T61" s="4">
        <f t="shared" si="32"/>
        <v>1381.79</v>
      </c>
      <c r="U61" s="4">
        <f t="shared" si="33"/>
        <v>1383.905263</v>
      </c>
      <c r="V61" s="4">
        <f t="shared" si="34"/>
        <v>1384.9175</v>
      </c>
    </row>
    <row r="62">
      <c r="A62" s="30">
        <v>46057.0</v>
      </c>
      <c r="B62" s="3">
        <v>1408.4</v>
      </c>
      <c r="C62" s="3">
        <v>1406.84</v>
      </c>
      <c r="D62" s="32">
        <f t="shared" si="55"/>
        <v>1399.295</v>
      </c>
      <c r="E62" s="32">
        <f t="shared" si="56"/>
        <v>1381.34</v>
      </c>
      <c r="F62" s="32">
        <f t="shared" si="57"/>
        <v>1373.435</v>
      </c>
      <c r="G62" s="32">
        <f t="shared" si="58"/>
        <v>1371.824</v>
      </c>
      <c r="H62" s="32">
        <f t="shared" si="59"/>
        <v>1372.411667</v>
      </c>
      <c r="I62" s="32">
        <f t="shared" si="6"/>
        <v>1372.03</v>
      </c>
      <c r="J62" s="37">
        <f t="shared" si="12"/>
        <v>1369.505</v>
      </c>
      <c r="K62" s="32">
        <f t="shared" si="13"/>
        <v>1366.82</v>
      </c>
      <c r="L62" s="32">
        <f t="shared" si="14"/>
        <v>1364.681</v>
      </c>
      <c r="M62" s="32">
        <f t="shared" si="15"/>
        <v>1363.624545</v>
      </c>
      <c r="N62" s="32">
        <f t="shared" si="16"/>
        <v>1365.020833</v>
      </c>
      <c r="O62" s="32">
        <f t="shared" si="17"/>
        <v>1365.728462</v>
      </c>
      <c r="P62" s="32">
        <f t="shared" si="23"/>
        <v>1369.133571</v>
      </c>
      <c r="Q62" s="32">
        <f t="shared" si="24"/>
        <v>1372.896667</v>
      </c>
      <c r="R62" s="4">
        <f t="shared" si="30"/>
        <v>1376.63875</v>
      </c>
      <c r="S62" s="4">
        <f t="shared" si="31"/>
        <v>1378.548235</v>
      </c>
      <c r="T62" s="4">
        <f t="shared" si="32"/>
        <v>1380.173889</v>
      </c>
      <c r="U62" s="4">
        <f t="shared" si="33"/>
        <v>1383.108421</v>
      </c>
      <c r="V62" s="4">
        <f t="shared" si="34"/>
        <v>1385.052</v>
      </c>
    </row>
    <row r="63">
      <c r="A63" s="30">
        <v>46058.0</v>
      </c>
      <c r="B63" s="3">
        <v>1396.5</v>
      </c>
      <c r="C63" s="3">
        <v>1402.07</v>
      </c>
      <c r="D63" s="32">
        <f t="shared" si="55"/>
        <v>1404.455</v>
      </c>
      <c r="E63" s="32">
        <f t="shared" si="56"/>
        <v>1400.22</v>
      </c>
      <c r="F63" s="32">
        <f t="shared" si="57"/>
        <v>1386.5225</v>
      </c>
      <c r="G63" s="32">
        <f t="shared" si="58"/>
        <v>1379.162</v>
      </c>
      <c r="H63" s="32">
        <f t="shared" si="59"/>
        <v>1376.865</v>
      </c>
      <c r="I63" s="32">
        <f t="shared" si="6"/>
        <v>1376.648571</v>
      </c>
      <c r="J63" s="37">
        <f t="shared" si="12"/>
        <v>1375.785</v>
      </c>
      <c r="K63" s="32">
        <f t="shared" si="13"/>
        <v>1373.123333</v>
      </c>
      <c r="L63" s="32">
        <f t="shared" si="14"/>
        <v>1370.345</v>
      </c>
      <c r="M63" s="32">
        <f t="shared" si="15"/>
        <v>1368.08</v>
      </c>
      <c r="N63" s="32">
        <f t="shared" si="16"/>
        <v>1366.828333</v>
      </c>
      <c r="O63" s="32">
        <f t="shared" si="17"/>
        <v>1367.870769</v>
      </c>
      <c r="P63" s="32">
        <f t="shared" si="23"/>
        <v>1368.324286</v>
      </c>
      <c r="Q63" s="32">
        <f t="shared" si="24"/>
        <v>1371.329333</v>
      </c>
      <c r="R63" s="4">
        <f t="shared" si="30"/>
        <v>1374.72</v>
      </c>
      <c r="S63" s="4">
        <f t="shared" si="31"/>
        <v>1378.134706</v>
      </c>
      <c r="T63" s="4">
        <f t="shared" si="32"/>
        <v>1379.855</v>
      </c>
      <c r="U63" s="4">
        <f t="shared" si="33"/>
        <v>1381.326316</v>
      </c>
      <c r="V63" s="4">
        <f t="shared" si="34"/>
        <v>1384.0565</v>
      </c>
    </row>
    <row r="64">
      <c r="A64" s="30">
        <v>46059.0</v>
      </c>
      <c r="B64" s="3">
        <v>1406.1</v>
      </c>
      <c r="C64" s="3">
        <v>1402.67</v>
      </c>
      <c r="D64" s="32">
        <f t="shared" si="55"/>
        <v>1402.37</v>
      </c>
      <c r="E64" s="32">
        <f t="shared" si="56"/>
        <v>1403.86</v>
      </c>
      <c r="F64" s="32">
        <f t="shared" si="57"/>
        <v>1400.8325</v>
      </c>
      <c r="G64" s="32">
        <f t="shared" si="58"/>
        <v>1389.752</v>
      </c>
      <c r="H64" s="32">
        <f t="shared" si="59"/>
        <v>1383.08</v>
      </c>
      <c r="I64" s="32">
        <f t="shared" si="6"/>
        <v>1380.551429</v>
      </c>
      <c r="J64" s="37">
        <f t="shared" si="12"/>
        <v>1379.90125</v>
      </c>
      <c r="K64" s="32">
        <f t="shared" si="13"/>
        <v>1378.772222</v>
      </c>
      <c r="L64" s="32">
        <f t="shared" si="14"/>
        <v>1376.078</v>
      </c>
      <c r="M64" s="32">
        <f t="shared" si="15"/>
        <v>1373.283636</v>
      </c>
      <c r="N64" s="32">
        <f t="shared" si="16"/>
        <v>1370.9625</v>
      </c>
      <c r="O64" s="32">
        <f t="shared" si="17"/>
        <v>1369.585385</v>
      </c>
      <c r="P64" s="32">
        <f t="shared" si="23"/>
        <v>1370.356429</v>
      </c>
      <c r="Q64" s="32">
        <f t="shared" si="24"/>
        <v>1370.614</v>
      </c>
      <c r="R64" s="4">
        <f t="shared" si="30"/>
        <v>1373.288125</v>
      </c>
      <c r="S64" s="4">
        <f t="shared" si="31"/>
        <v>1376.364118</v>
      </c>
      <c r="T64" s="4">
        <f t="shared" si="32"/>
        <v>1379.497778</v>
      </c>
      <c r="U64" s="4">
        <f t="shared" si="33"/>
        <v>1381.055789</v>
      </c>
      <c r="V64" s="4">
        <f t="shared" si="34"/>
        <v>1382.3935</v>
      </c>
    </row>
    <row r="65">
      <c r="A65" s="30">
        <v>46062.0</v>
      </c>
      <c r="B65" s="3">
        <v>1396.3</v>
      </c>
      <c r="C65" s="3">
        <v>1396.52</v>
      </c>
      <c r="D65" s="32">
        <f t="shared" si="55"/>
        <v>1399.595</v>
      </c>
      <c r="E65" s="32">
        <f t="shared" si="56"/>
        <v>1400.42</v>
      </c>
      <c r="F65" s="32">
        <f t="shared" si="57"/>
        <v>1402.025</v>
      </c>
      <c r="G65" s="32">
        <f t="shared" si="58"/>
        <v>1399.97</v>
      </c>
      <c r="H65" s="32">
        <f t="shared" si="59"/>
        <v>1390.88</v>
      </c>
      <c r="I65" s="32">
        <f t="shared" si="6"/>
        <v>1385</v>
      </c>
      <c r="J65" s="37">
        <f t="shared" si="12"/>
        <v>1382.5475</v>
      </c>
      <c r="K65" s="32">
        <f t="shared" si="13"/>
        <v>1381.747778</v>
      </c>
      <c r="L65" s="32">
        <f t="shared" si="14"/>
        <v>1380.547</v>
      </c>
      <c r="M65" s="32">
        <f t="shared" si="15"/>
        <v>1377.936364</v>
      </c>
      <c r="N65" s="32">
        <f t="shared" si="16"/>
        <v>1375.22</v>
      </c>
      <c r="O65" s="32">
        <f t="shared" si="17"/>
        <v>1372.928462</v>
      </c>
      <c r="P65" s="32">
        <f t="shared" si="23"/>
        <v>1371.509286</v>
      </c>
      <c r="Q65" s="32">
        <f t="shared" si="24"/>
        <v>1372.100667</v>
      </c>
      <c r="R65" s="4">
        <f t="shared" si="30"/>
        <v>1372.233125</v>
      </c>
      <c r="S65" s="4">
        <f t="shared" si="31"/>
        <v>1374.654706</v>
      </c>
      <c r="T65" s="4">
        <f t="shared" si="32"/>
        <v>1377.483889</v>
      </c>
      <c r="U65" s="4">
        <f t="shared" si="33"/>
        <v>1380.393684</v>
      </c>
      <c r="V65" s="4">
        <f t="shared" si="34"/>
        <v>1381.829</v>
      </c>
    </row>
    <row r="66">
      <c r="A66" s="30">
        <v>46063.0</v>
      </c>
      <c r="B66" s="3">
        <v>1406.5</v>
      </c>
      <c r="C66" s="3">
        <v>1403.57</v>
      </c>
      <c r="D66" s="32">
        <f t="shared" si="55"/>
        <v>1400.045</v>
      </c>
      <c r="E66" s="32">
        <f t="shared" si="56"/>
        <v>1400.92</v>
      </c>
      <c r="F66" s="32">
        <f t="shared" si="57"/>
        <v>1401.2075</v>
      </c>
      <c r="G66" s="32">
        <f t="shared" si="58"/>
        <v>1402.334</v>
      </c>
      <c r="H66" s="32">
        <f t="shared" si="59"/>
        <v>1400.57</v>
      </c>
      <c r="I66" s="32">
        <f t="shared" si="6"/>
        <v>1392.692857</v>
      </c>
      <c r="J66" s="37">
        <f t="shared" si="12"/>
        <v>1387.32125</v>
      </c>
      <c r="K66" s="32">
        <f t="shared" si="13"/>
        <v>1384.883333</v>
      </c>
      <c r="L66" s="32">
        <f t="shared" si="14"/>
        <v>1383.93</v>
      </c>
      <c r="M66" s="32">
        <f t="shared" si="15"/>
        <v>1382.64</v>
      </c>
      <c r="N66" s="32">
        <f t="shared" si="16"/>
        <v>1380.0725</v>
      </c>
      <c r="O66" s="32">
        <f t="shared" si="17"/>
        <v>1377.400769</v>
      </c>
      <c r="P66" s="32">
        <f t="shared" si="23"/>
        <v>1375.117143</v>
      </c>
      <c r="Q66" s="32">
        <f t="shared" si="24"/>
        <v>1373.646667</v>
      </c>
      <c r="R66" s="4">
        <f t="shared" si="30"/>
        <v>1374.0675</v>
      </c>
      <c r="S66" s="4">
        <f t="shared" si="31"/>
        <v>1374.076471</v>
      </c>
      <c r="T66" s="4">
        <f t="shared" si="32"/>
        <v>1376.261111</v>
      </c>
      <c r="U66" s="4">
        <f t="shared" si="33"/>
        <v>1378.856842</v>
      </c>
      <c r="V66" s="4">
        <f t="shared" si="34"/>
        <v>1381.5525</v>
      </c>
    </row>
    <row r="67">
      <c r="A67" s="30">
        <v>46064.0</v>
      </c>
      <c r="B67" s="3">
        <v>1406.1</v>
      </c>
      <c r="C67" s="3">
        <v>1405.31</v>
      </c>
      <c r="D67" s="32">
        <f t="shared" si="55"/>
        <v>1404.44</v>
      </c>
      <c r="E67" s="32">
        <f t="shared" si="56"/>
        <v>1401.8</v>
      </c>
      <c r="F67" s="32">
        <f t="shared" si="57"/>
        <v>1402.0175</v>
      </c>
      <c r="G67" s="32">
        <f t="shared" si="58"/>
        <v>1402.028</v>
      </c>
      <c r="H67" s="32">
        <f t="shared" si="59"/>
        <v>1402.83</v>
      </c>
      <c r="I67" s="32">
        <f t="shared" si="6"/>
        <v>1401.247143</v>
      </c>
      <c r="J67" s="37">
        <f t="shared" si="12"/>
        <v>1394.27</v>
      </c>
      <c r="K67" s="32">
        <f t="shared" si="13"/>
        <v>1389.32</v>
      </c>
      <c r="L67" s="32">
        <f t="shared" si="14"/>
        <v>1386.926</v>
      </c>
      <c r="M67" s="32">
        <f t="shared" si="15"/>
        <v>1385.873636</v>
      </c>
      <c r="N67" s="32">
        <f t="shared" si="16"/>
        <v>1384.529167</v>
      </c>
      <c r="O67" s="32">
        <f t="shared" si="17"/>
        <v>1382.013846</v>
      </c>
      <c r="P67" s="32">
        <f t="shared" si="23"/>
        <v>1379.394286</v>
      </c>
      <c r="Q67" s="32">
        <f t="shared" si="24"/>
        <v>1377.13</v>
      </c>
      <c r="R67" s="4">
        <f t="shared" si="30"/>
        <v>1375.625625</v>
      </c>
      <c r="S67" s="4">
        <f t="shared" si="31"/>
        <v>1375.905294</v>
      </c>
      <c r="T67" s="4">
        <f t="shared" si="32"/>
        <v>1375.811667</v>
      </c>
      <c r="U67" s="4">
        <f t="shared" si="33"/>
        <v>1377.79</v>
      </c>
      <c r="V67" s="4">
        <f t="shared" si="34"/>
        <v>1380.1795</v>
      </c>
    </row>
    <row r="68">
      <c r="A68" s="30">
        <v>46065.0</v>
      </c>
      <c r="B68" s="3">
        <v>1430.0</v>
      </c>
      <c r="C68" s="3">
        <v>1426.51</v>
      </c>
      <c r="D68" s="32">
        <f t="shared" si="55"/>
        <v>1415.91</v>
      </c>
      <c r="E68" s="32">
        <f t="shared" si="56"/>
        <v>1411.796667</v>
      </c>
      <c r="F68" s="32">
        <f t="shared" si="57"/>
        <v>1407.9775</v>
      </c>
      <c r="G68" s="32">
        <f t="shared" si="58"/>
        <v>1406.916</v>
      </c>
      <c r="H68" s="32">
        <f t="shared" si="59"/>
        <v>1406.108333</v>
      </c>
      <c r="I68" s="32">
        <f t="shared" si="6"/>
        <v>1406.212857</v>
      </c>
      <c r="J68" s="37">
        <f t="shared" si="12"/>
        <v>1404.405</v>
      </c>
      <c r="K68" s="32">
        <f t="shared" si="13"/>
        <v>1397.852222</v>
      </c>
      <c r="L68" s="32">
        <f t="shared" si="14"/>
        <v>1393.039</v>
      </c>
      <c r="M68" s="32">
        <f t="shared" si="15"/>
        <v>1390.524545</v>
      </c>
      <c r="N68" s="32">
        <f t="shared" si="16"/>
        <v>1389.26</v>
      </c>
      <c r="O68" s="32">
        <f t="shared" si="17"/>
        <v>1387.758462</v>
      </c>
      <c r="P68" s="32">
        <f t="shared" si="23"/>
        <v>1385.192143</v>
      </c>
      <c r="Q68" s="32">
        <f t="shared" si="24"/>
        <v>1382.535333</v>
      </c>
      <c r="R68" s="4">
        <f t="shared" si="30"/>
        <v>1380.21625</v>
      </c>
      <c r="S68" s="4">
        <f t="shared" si="31"/>
        <v>1378.618824</v>
      </c>
      <c r="T68" s="4">
        <f t="shared" si="32"/>
        <v>1378.716667</v>
      </c>
      <c r="U68" s="4">
        <f t="shared" si="33"/>
        <v>1378.48</v>
      </c>
      <c r="V68" s="4">
        <f t="shared" si="34"/>
        <v>1380.226</v>
      </c>
    </row>
    <row r="69">
      <c r="A69" s="30">
        <v>46066.0</v>
      </c>
      <c r="B69" s="3">
        <v>1414.6</v>
      </c>
      <c r="C69" s="3">
        <v>1417.7</v>
      </c>
      <c r="D69" s="206">
        <f>SUM(C68:C69)/2</f>
        <v>1422.105</v>
      </c>
      <c r="E69" s="269">
        <f>SUM(C67:C69)/3</f>
        <v>1416.506667</v>
      </c>
      <c r="F69" s="206">
        <f>SUM(C66:C69)/4</f>
        <v>1413.2725</v>
      </c>
      <c r="G69" s="197">
        <f>SUM(C65:C69)/5</f>
        <v>1409.922</v>
      </c>
      <c r="H69" s="317">
        <f>SUM(C64:C69)/6</f>
        <v>1408.713333</v>
      </c>
      <c r="I69" s="318">
        <f t="shared" si="6"/>
        <v>1407.764286</v>
      </c>
      <c r="J69" s="317">
        <f t="shared" si="12"/>
        <v>1407.64875</v>
      </c>
      <c r="K69" s="277">
        <f t="shared" si="13"/>
        <v>1405.882222</v>
      </c>
      <c r="L69" s="319">
        <f t="shared" si="14"/>
        <v>1399.837</v>
      </c>
      <c r="M69" s="211">
        <f t="shared" si="15"/>
        <v>1395.280909</v>
      </c>
      <c r="N69" s="242">
        <f t="shared" si="16"/>
        <v>1392.789167</v>
      </c>
      <c r="O69" s="276">
        <f t="shared" si="17"/>
        <v>1391.447692</v>
      </c>
      <c r="P69" s="111">
        <f t="shared" si="23"/>
        <v>1389.897143</v>
      </c>
      <c r="Q69" s="110">
        <f t="shared" si="24"/>
        <v>1387.359333</v>
      </c>
      <c r="R69" s="109">
        <f t="shared" si="30"/>
        <v>1384.733125</v>
      </c>
      <c r="S69" s="127">
        <f t="shared" si="31"/>
        <v>1382.421176</v>
      </c>
      <c r="T69" s="244">
        <f t="shared" si="32"/>
        <v>1380.79</v>
      </c>
      <c r="U69" s="127">
        <f t="shared" si="33"/>
        <v>1380.768421</v>
      </c>
      <c r="V69" s="109">
        <f t="shared" si="34"/>
        <v>1380.441</v>
      </c>
    </row>
    <row r="70">
      <c r="A70" s="30">
        <v>46069.0</v>
      </c>
      <c r="B70" s="3">
        <v>1411.6</v>
      </c>
      <c r="C70" s="3">
        <v>1408.84</v>
      </c>
      <c r="D70" s="32">
        <f>SUM(C69:C70)/2</f>
        <v>1413.27</v>
      </c>
      <c r="E70" s="32">
        <f>SUM(C68:C70)/3</f>
        <v>1417.683333</v>
      </c>
      <c r="F70" s="32">
        <f>SUM(C67:C70)/4</f>
        <v>1414.59</v>
      </c>
      <c r="G70" s="32">
        <f>SUM(C66:C70)/5</f>
        <v>1412.386</v>
      </c>
      <c r="H70" s="32">
        <f>SUM(C65:C70)/6</f>
        <v>1409.741667</v>
      </c>
      <c r="I70" s="32">
        <f t="shared" si="6"/>
        <v>1408.731429</v>
      </c>
      <c r="J70" s="37">
        <f t="shared" si="12"/>
        <v>1407.89875</v>
      </c>
      <c r="K70" s="32">
        <f t="shared" si="13"/>
        <v>1407.781111</v>
      </c>
      <c r="L70" s="32">
        <f t="shared" si="14"/>
        <v>1406.178</v>
      </c>
      <c r="M70" s="32">
        <f t="shared" si="15"/>
        <v>1400.655455</v>
      </c>
      <c r="N70" s="32">
        <f t="shared" si="16"/>
        <v>1396.410833</v>
      </c>
      <c r="O70" s="32">
        <f t="shared" si="17"/>
        <v>1394.023846</v>
      </c>
      <c r="P70" s="32">
        <f t="shared" si="23"/>
        <v>1392.69</v>
      </c>
      <c r="Q70" s="32">
        <f t="shared" si="24"/>
        <v>1391.16</v>
      </c>
      <c r="R70" s="4">
        <f t="shared" si="30"/>
        <v>1388.701875</v>
      </c>
      <c r="S70" s="4">
        <f t="shared" si="31"/>
        <v>1386.151176</v>
      </c>
      <c r="T70" s="4">
        <f t="shared" si="32"/>
        <v>1383.888889</v>
      </c>
      <c r="U70" s="4">
        <f t="shared" si="33"/>
        <v>1382.266316</v>
      </c>
      <c r="V70" s="4">
        <f t="shared" si="34"/>
        <v>1382.172</v>
      </c>
    </row>
    <row r="71">
      <c r="A71" s="30">
        <v>46070.0</v>
      </c>
      <c r="B71" s="3">
        <v>1407.5</v>
      </c>
      <c r="C71" s="3">
        <v>1404.65</v>
      </c>
      <c r="D71" s="85">
        <f t="shared" ref="D71:D72" si="60">SUM(C70:C71)/2</f>
        <v>1406.745</v>
      </c>
      <c r="E71" s="68">
        <f t="shared" ref="E71:E72" si="61">SUM(C69:C71)/3</f>
        <v>1410.396667</v>
      </c>
      <c r="F71" s="78">
        <f t="shared" ref="F71:F72" si="62">SUM(C68:C71)/4</f>
        <v>1414.425</v>
      </c>
      <c r="G71" s="203">
        <f t="shared" ref="G71:G72" si="63">SUM(C67:C71)/5</f>
        <v>1412.602</v>
      </c>
      <c r="H71" s="203">
        <f t="shared" ref="H71:H72" si="64">SUM(C66:C71)/6</f>
        <v>1411.096667</v>
      </c>
      <c r="I71" s="69">
        <f t="shared" si="6"/>
        <v>1409.014286</v>
      </c>
      <c r="J71" s="204">
        <f t="shared" si="12"/>
        <v>1408.22125</v>
      </c>
      <c r="K71" s="56">
        <f t="shared" si="13"/>
        <v>1407.537778</v>
      </c>
      <c r="L71" s="205">
        <f t="shared" si="14"/>
        <v>1407.468</v>
      </c>
      <c r="M71" s="90">
        <f t="shared" si="15"/>
        <v>1406.039091</v>
      </c>
      <c r="N71" s="206">
        <f t="shared" si="16"/>
        <v>1400.988333</v>
      </c>
      <c r="O71" s="198">
        <f t="shared" si="17"/>
        <v>1397.044615</v>
      </c>
      <c r="P71" s="207">
        <f t="shared" si="23"/>
        <v>1394.782857</v>
      </c>
      <c r="Q71" s="208">
        <f t="shared" si="24"/>
        <v>1393.487333</v>
      </c>
      <c r="R71" s="195">
        <f t="shared" si="30"/>
        <v>1392.003125</v>
      </c>
      <c r="S71" s="209">
        <f t="shared" si="31"/>
        <v>1389.64</v>
      </c>
      <c r="T71" s="210">
        <f t="shared" si="32"/>
        <v>1387.178889</v>
      </c>
      <c r="U71" s="211">
        <f t="shared" si="33"/>
        <v>1384.981579</v>
      </c>
      <c r="V71" s="212">
        <f t="shared" si="34"/>
        <v>1383.3855</v>
      </c>
    </row>
    <row r="72">
      <c r="A72" s="30">
        <v>46071.0</v>
      </c>
      <c r="B72" s="3">
        <v>1408.2</v>
      </c>
      <c r="C72" s="3">
        <v>1403.95</v>
      </c>
      <c r="D72" s="242">
        <f t="shared" si="60"/>
        <v>1404.3</v>
      </c>
      <c r="E72" s="276">
        <f t="shared" si="61"/>
        <v>1405.813333</v>
      </c>
      <c r="F72" s="273">
        <f t="shared" si="62"/>
        <v>1408.785</v>
      </c>
      <c r="G72" s="277">
        <f t="shared" si="63"/>
        <v>1412.33</v>
      </c>
      <c r="H72" s="219">
        <f t="shared" si="64"/>
        <v>1411.16</v>
      </c>
      <c r="I72" s="195">
        <f t="shared" si="6"/>
        <v>1410.075714</v>
      </c>
      <c r="J72" s="220">
        <f t="shared" si="12"/>
        <v>1408.38125</v>
      </c>
      <c r="K72" s="220">
        <f t="shared" si="13"/>
        <v>1407.746667</v>
      </c>
      <c r="L72" s="220">
        <f t="shared" si="14"/>
        <v>1407.179</v>
      </c>
      <c r="M72" s="219">
        <f t="shared" si="15"/>
        <v>1407.148182</v>
      </c>
      <c r="N72" s="278">
        <f t="shared" si="16"/>
        <v>1405.865</v>
      </c>
      <c r="O72" s="273">
        <f t="shared" si="17"/>
        <v>1401.216154</v>
      </c>
      <c r="P72" s="279">
        <f t="shared" si="23"/>
        <v>1397.537857</v>
      </c>
      <c r="Q72" s="242">
        <f t="shared" si="24"/>
        <v>1395.394</v>
      </c>
      <c r="R72" s="276">
        <f t="shared" si="30"/>
        <v>1394.14125</v>
      </c>
      <c r="S72" s="112">
        <f t="shared" si="31"/>
        <v>1392.705882</v>
      </c>
      <c r="T72" s="110">
        <f t="shared" si="32"/>
        <v>1390.435</v>
      </c>
      <c r="U72" s="139">
        <f t="shared" si="33"/>
        <v>1388.061579</v>
      </c>
      <c r="V72" s="109">
        <f t="shared" si="34"/>
        <v>1385.93</v>
      </c>
    </row>
    <row r="73">
      <c r="A73" s="30">
        <v>46072.0</v>
      </c>
      <c r="B73" s="3">
        <v>1388.8</v>
      </c>
      <c r="C73" s="3">
        <v>1394.99</v>
      </c>
      <c r="D73" s="32">
        <f t="shared" ref="D73:D81" si="65">SUM(C72:C73)/2</f>
        <v>1399.47</v>
      </c>
      <c r="E73" s="32">
        <f t="shared" ref="E73:E81" si="66">SUM(C71:C73)/3</f>
        <v>1401.196667</v>
      </c>
      <c r="F73" s="32">
        <f t="shared" ref="F73:F81" si="67">SUM(C70:C73)/4</f>
        <v>1403.1075</v>
      </c>
      <c r="G73" s="32">
        <f t="shared" ref="G73:G81" si="68">SUM(C69:C73)/5</f>
        <v>1406.026</v>
      </c>
      <c r="H73" s="32">
        <f t="shared" ref="H73:H81" si="69">SUM(C68:C73)/6</f>
        <v>1409.44</v>
      </c>
      <c r="I73" s="32">
        <f t="shared" si="6"/>
        <v>1408.85</v>
      </c>
      <c r="J73" s="37">
        <f t="shared" si="12"/>
        <v>1408.19</v>
      </c>
      <c r="K73" s="32">
        <f t="shared" si="13"/>
        <v>1406.893333</v>
      </c>
      <c r="L73" s="32">
        <f t="shared" si="14"/>
        <v>1406.471</v>
      </c>
      <c r="M73" s="32">
        <f t="shared" si="15"/>
        <v>1406.070909</v>
      </c>
      <c r="N73" s="32">
        <f t="shared" si="16"/>
        <v>1406.135</v>
      </c>
      <c r="O73" s="32">
        <f t="shared" si="17"/>
        <v>1405.028462</v>
      </c>
      <c r="P73" s="32">
        <f t="shared" si="23"/>
        <v>1400.771429</v>
      </c>
      <c r="Q73" s="32">
        <f t="shared" si="24"/>
        <v>1397.368</v>
      </c>
      <c r="R73" s="4">
        <f t="shared" si="30"/>
        <v>1395.36875</v>
      </c>
      <c r="S73" s="4">
        <f t="shared" si="31"/>
        <v>1394.191176</v>
      </c>
      <c r="T73" s="4">
        <f t="shared" si="32"/>
        <v>1392.832778</v>
      </c>
      <c r="U73" s="4">
        <f t="shared" si="33"/>
        <v>1390.674737</v>
      </c>
      <c r="V73" s="4">
        <f t="shared" si="34"/>
        <v>1388.408</v>
      </c>
    </row>
    <row r="74">
      <c r="A74" s="30">
        <v>46073.0</v>
      </c>
      <c r="B74" s="3">
        <v>1394.5</v>
      </c>
      <c r="C74" s="3">
        <v>1396.03</v>
      </c>
      <c r="D74" s="32">
        <f t="shared" si="65"/>
        <v>1395.51</v>
      </c>
      <c r="E74" s="32">
        <f t="shared" si="66"/>
        <v>1398.323333</v>
      </c>
      <c r="F74" s="32">
        <f t="shared" si="67"/>
        <v>1399.905</v>
      </c>
      <c r="G74" s="32">
        <f t="shared" si="68"/>
        <v>1401.692</v>
      </c>
      <c r="H74" s="32">
        <f t="shared" si="69"/>
        <v>1404.36</v>
      </c>
      <c r="I74" s="32">
        <f t="shared" si="6"/>
        <v>1407.524286</v>
      </c>
      <c r="J74" s="37">
        <f t="shared" si="12"/>
        <v>1407.2475</v>
      </c>
      <c r="K74" s="32">
        <f t="shared" si="13"/>
        <v>1406.838889</v>
      </c>
      <c r="L74" s="32">
        <f t="shared" si="14"/>
        <v>1405.807</v>
      </c>
      <c r="M74" s="32">
        <f t="shared" si="15"/>
        <v>1405.521818</v>
      </c>
      <c r="N74" s="32">
        <f t="shared" si="16"/>
        <v>1405.234167</v>
      </c>
      <c r="O74" s="32">
        <f t="shared" si="17"/>
        <v>1405.357692</v>
      </c>
      <c r="P74" s="32">
        <f t="shared" si="23"/>
        <v>1404.385714</v>
      </c>
      <c r="Q74" s="32">
        <f t="shared" si="24"/>
        <v>1400.455333</v>
      </c>
      <c r="R74" s="4">
        <f t="shared" si="30"/>
        <v>1397.284375</v>
      </c>
      <c r="S74" s="4">
        <f t="shared" si="31"/>
        <v>1395.407647</v>
      </c>
      <c r="T74" s="4">
        <f t="shared" si="32"/>
        <v>1394.293333</v>
      </c>
      <c r="U74" s="4">
        <f t="shared" si="33"/>
        <v>1393.001053</v>
      </c>
      <c r="V74" s="4">
        <f t="shared" si="34"/>
        <v>1390.9425</v>
      </c>
    </row>
    <row r="75">
      <c r="A75" s="30">
        <v>46076.0</v>
      </c>
      <c r="B75" s="3">
        <v>1399.4</v>
      </c>
      <c r="C75" s="3">
        <v>1400.85</v>
      </c>
      <c r="D75" s="32">
        <f t="shared" si="65"/>
        <v>1398.44</v>
      </c>
      <c r="E75" s="32">
        <f t="shared" si="66"/>
        <v>1397.29</v>
      </c>
      <c r="F75" s="32">
        <f t="shared" si="67"/>
        <v>1398.955</v>
      </c>
      <c r="G75" s="32">
        <f t="shared" si="68"/>
        <v>1400.094</v>
      </c>
      <c r="H75" s="32">
        <f t="shared" si="69"/>
        <v>1401.551667</v>
      </c>
      <c r="I75" s="32">
        <f t="shared" si="6"/>
        <v>1403.858571</v>
      </c>
      <c r="J75" s="37">
        <f t="shared" si="12"/>
        <v>1406.69</v>
      </c>
      <c r="K75" s="32">
        <f t="shared" si="13"/>
        <v>1406.536667</v>
      </c>
      <c r="L75" s="32">
        <f t="shared" si="14"/>
        <v>1406.24</v>
      </c>
      <c r="M75" s="32">
        <f t="shared" si="15"/>
        <v>1405.356364</v>
      </c>
      <c r="N75" s="32">
        <f t="shared" si="16"/>
        <v>1405.1325</v>
      </c>
      <c r="O75" s="32">
        <f t="shared" si="17"/>
        <v>1404.896923</v>
      </c>
      <c r="P75" s="32">
        <f t="shared" si="23"/>
        <v>1405.035714</v>
      </c>
      <c r="Q75" s="32">
        <f t="shared" si="24"/>
        <v>1404.15</v>
      </c>
      <c r="R75" s="4">
        <f t="shared" si="30"/>
        <v>1400.48</v>
      </c>
      <c r="S75" s="4">
        <f t="shared" si="31"/>
        <v>1397.494118</v>
      </c>
      <c r="T75" s="4">
        <f t="shared" si="32"/>
        <v>1395.71</v>
      </c>
      <c r="U75" s="4">
        <f t="shared" si="33"/>
        <v>1394.638421</v>
      </c>
      <c r="V75" s="4">
        <f t="shared" si="34"/>
        <v>1393.3935</v>
      </c>
    </row>
    <row r="76">
      <c r="A76" s="30">
        <v>46077.0</v>
      </c>
      <c r="B76" s="3">
        <v>1384.8</v>
      </c>
      <c r="C76" s="3">
        <v>1388.5</v>
      </c>
      <c r="D76" s="32">
        <f t="shared" si="65"/>
        <v>1394.675</v>
      </c>
      <c r="E76" s="32">
        <f t="shared" si="66"/>
        <v>1395.126667</v>
      </c>
      <c r="F76" s="32">
        <f t="shared" si="67"/>
        <v>1395.0925</v>
      </c>
      <c r="G76" s="32">
        <f t="shared" si="68"/>
        <v>1396.864</v>
      </c>
      <c r="H76" s="32">
        <f t="shared" si="69"/>
        <v>1398.161667</v>
      </c>
      <c r="I76" s="32">
        <f t="shared" si="6"/>
        <v>1399.687143</v>
      </c>
      <c r="J76" s="37">
        <f t="shared" si="12"/>
        <v>1401.93875</v>
      </c>
      <c r="K76" s="32">
        <f t="shared" si="13"/>
        <v>1404.668889</v>
      </c>
      <c r="L76" s="32">
        <f t="shared" si="14"/>
        <v>1404.733</v>
      </c>
      <c r="M76" s="32">
        <f t="shared" si="15"/>
        <v>1404.627273</v>
      </c>
      <c r="N76" s="32">
        <f t="shared" si="16"/>
        <v>1403.951667</v>
      </c>
      <c r="O76" s="32">
        <f t="shared" si="17"/>
        <v>1403.853077</v>
      </c>
      <c r="P76" s="32">
        <f t="shared" si="23"/>
        <v>1403.725714</v>
      </c>
      <c r="Q76" s="32">
        <f t="shared" si="24"/>
        <v>1403.933333</v>
      </c>
      <c r="R76" s="4">
        <f t="shared" si="30"/>
        <v>1403.171875</v>
      </c>
      <c r="S76" s="4">
        <f t="shared" si="31"/>
        <v>1399.775294</v>
      </c>
      <c r="T76" s="4">
        <f t="shared" si="32"/>
        <v>1396.994444</v>
      </c>
      <c r="U76" s="4">
        <f t="shared" si="33"/>
        <v>1395.330526</v>
      </c>
      <c r="V76" s="4">
        <f t="shared" si="34"/>
        <v>1394.3315</v>
      </c>
    </row>
    <row r="77">
      <c r="A77" s="30">
        <v>46078.0</v>
      </c>
      <c r="B77" s="3">
        <v>1400.5</v>
      </c>
      <c r="C77" s="3">
        <v>1399.91</v>
      </c>
      <c r="D77" s="32">
        <f t="shared" si="65"/>
        <v>1394.205</v>
      </c>
      <c r="E77" s="32">
        <f t="shared" si="66"/>
        <v>1396.42</v>
      </c>
      <c r="F77" s="32">
        <f t="shared" si="67"/>
        <v>1396.3225</v>
      </c>
      <c r="G77" s="32">
        <f t="shared" si="68"/>
        <v>1396.056</v>
      </c>
      <c r="H77" s="32">
        <f t="shared" si="69"/>
        <v>1397.371667</v>
      </c>
      <c r="I77" s="32">
        <f t="shared" si="6"/>
        <v>1398.411429</v>
      </c>
      <c r="J77" s="37">
        <f t="shared" si="12"/>
        <v>1399.715</v>
      </c>
      <c r="K77" s="32">
        <f t="shared" si="13"/>
        <v>1401.713333</v>
      </c>
      <c r="L77" s="32">
        <f t="shared" si="14"/>
        <v>1404.193</v>
      </c>
      <c r="M77" s="32">
        <f t="shared" si="15"/>
        <v>1404.294545</v>
      </c>
      <c r="N77" s="32">
        <f t="shared" si="16"/>
        <v>1404.234167</v>
      </c>
      <c r="O77" s="32">
        <f t="shared" si="17"/>
        <v>1403.640769</v>
      </c>
      <c r="P77" s="32">
        <f t="shared" si="23"/>
        <v>1403.571429</v>
      </c>
      <c r="Q77" s="32">
        <f t="shared" si="24"/>
        <v>1403.471333</v>
      </c>
      <c r="R77" s="4">
        <f t="shared" si="30"/>
        <v>1403.681875</v>
      </c>
      <c r="S77" s="4">
        <f t="shared" si="31"/>
        <v>1402.98</v>
      </c>
      <c r="T77" s="4">
        <f t="shared" si="32"/>
        <v>1399.782778</v>
      </c>
      <c r="U77" s="4">
        <f t="shared" si="33"/>
        <v>1397.147895</v>
      </c>
      <c r="V77" s="4">
        <f t="shared" si="34"/>
        <v>1395.5595</v>
      </c>
    </row>
    <row r="78">
      <c r="A78" s="30">
        <v>46079.0</v>
      </c>
      <c r="B78" s="3">
        <v>1404.9</v>
      </c>
      <c r="C78" s="3">
        <v>1403.62</v>
      </c>
      <c r="D78" s="32">
        <f t="shared" si="65"/>
        <v>1401.765</v>
      </c>
      <c r="E78" s="32">
        <f t="shared" si="66"/>
        <v>1397.343333</v>
      </c>
      <c r="F78" s="32">
        <f t="shared" si="67"/>
        <v>1398.22</v>
      </c>
      <c r="G78" s="32">
        <f t="shared" si="68"/>
        <v>1397.782</v>
      </c>
      <c r="H78" s="32">
        <f t="shared" si="69"/>
        <v>1397.316667</v>
      </c>
      <c r="I78" s="32">
        <f t="shared" si="6"/>
        <v>1398.264286</v>
      </c>
      <c r="J78" s="37">
        <f t="shared" si="12"/>
        <v>1399.0625</v>
      </c>
      <c r="K78" s="32">
        <f t="shared" si="13"/>
        <v>1400.148889</v>
      </c>
      <c r="L78" s="32">
        <f t="shared" si="14"/>
        <v>1401.904</v>
      </c>
      <c r="M78" s="32">
        <f t="shared" si="15"/>
        <v>1404.140909</v>
      </c>
      <c r="N78" s="32">
        <f t="shared" si="16"/>
        <v>1404.238333</v>
      </c>
      <c r="O78" s="32">
        <f t="shared" si="17"/>
        <v>1404.186923</v>
      </c>
      <c r="P78" s="32">
        <f t="shared" si="23"/>
        <v>1403.639286</v>
      </c>
      <c r="Q78" s="32">
        <f t="shared" si="24"/>
        <v>1403.574667</v>
      </c>
      <c r="R78" s="4">
        <f t="shared" si="30"/>
        <v>1403.480625</v>
      </c>
      <c r="S78" s="4">
        <f t="shared" si="31"/>
        <v>1403.678235</v>
      </c>
      <c r="T78" s="4">
        <f t="shared" si="32"/>
        <v>1403.015556</v>
      </c>
      <c r="U78" s="4">
        <f t="shared" si="33"/>
        <v>1399.984737</v>
      </c>
      <c r="V78" s="4">
        <f t="shared" si="34"/>
        <v>1397.4715</v>
      </c>
    </row>
    <row r="79">
      <c r="A79" s="30">
        <v>46080.0</v>
      </c>
      <c r="B79" s="3">
        <v>1378.9</v>
      </c>
      <c r="C79" s="3">
        <v>1385.65</v>
      </c>
      <c r="D79" s="32">
        <f t="shared" si="65"/>
        <v>1394.635</v>
      </c>
      <c r="E79" s="32">
        <f t="shared" si="66"/>
        <v>1396.393333</v>
      </c>
      <c r="F79" s="32">
        <f t="shared" si="67"/>
        <v>1394.42</v>
      </c>
      <c r="G79" s="32">
        <f t="shared" si="68"/>
        <v>1395.706</v>
      </c>
      <c r="H79" s="32">
        <f t="shared" si="69"/>
        <v>1395.76</v>
      </c>
      <c r="I79" s="32">
        <f t="shared" si="6"/>
        <v>1395.65</v>
      </c>
      <c r="J79" s="37">
        <f t="shared" si="12"/>
        <v>1396.6875</v>
      </c>
      <c r="K79" s="32">
        <f t="shared" si="13"/>
        <v>1397.572222</v>
      </c>
      <c r="L79" s="32">
        <f t="shared" si="14"/>
        <v>1398.699</v>
      </c>
      <c r="M79" s="32">
        <f t="shared" si="15"/>
        <v>1400.426364</v>
      </c>
      <c r="N79" s="32">
        <f t="shared" si="16"/>
        <v>1402.6</v>
      </c>
      <c r="O79" s="32">
        <f t="shared" si="17"/>
        <v>1402.808462</v>
      </c>
      <c r="P79" s="32">
        <f t="shared" si="23"/>
        <v>1402.862857</v>
      </c>
      <c r="Q79" s="32">
        <f t="shared" si="24"/>
        <v>1402.44</v>
      </c>
      <c r="R79" s="4">
        <f t="shared" si="30"/>
        <v>1402.454375</v>
      </c>
      <c r="S79" s="4">
        <f t="shared" si="31"/>
        <v>1402.431765</v>
      </c>
      <c r="T79" s="4">
        <f t="shared" si="32"/>
        <v>1402.676667</v>
      </c>
      <c r="U79" s="4">
        <f t="shared" si="33"/>
        <v>1402.101579</v>
      </c>
      <c r="V79" s="4">
        <f t="shared" si="34"/>
        <v>1399.268</v>
      </c>
    </row>
    <row r="80">
      <c r="A80" s="30">
        <v>46083.0</v>
      </c>
      <c r="B80" s="3">
        <v>1374.0</v>
      </c>
      <c r="C80" s="3">
        <v>1369.59</v>
      </c>
      <c r="D80" s="32">
        <f t="shared" si="65"/>
        <v>1377.62</v>
      </c>
      <c r="E80" s="32">
        <f t="shared" si="66"/>
        <v>1386.286667</v>
      </c>
      <c r="F80" s="32">
        <f t="shared" si="67"/>
        <v>1389.6925</v>
      </c>
      <c r="G80" s="32">
        <f t="shared" si="68"/>
        <v>1389.454</v>
      </c>
      <c r="H80" s="32">
        <f t="shared" si="69"/>
        <v>1391.353333</v>
      </c>
      <c r="I80" s="32">
        <f t="shared" si="6"/>
        <v>1392.021429</v>
      </c>
      <c r="J80" s="37">
        <f t="shared" si="12"/>
        <v>1392.3925</v>
      </c>
      <c r="K80" s="32">
        <f t="shared" si="13"/>
        <v>1393.676667</v>
      </c>
      <c r="L80" s="32">
        <f t="shared" si="14"/>
        <v>1394.774</v>
      </c>
      <c r="M80" s="32">
        <f t="shared" si="15"/>
        <v>1396.052727</v>
      </c>
      <c r="N80" s="32">
        <f t="shared" si="16"/>
        <v>1397.856667</v>
      </c>
      <c r="O80" s="32">
        <f t="shared" si="17"/>
        <v>1400.060769</v>
      </c>
      <c r="P80" s="32">
        <f t="shared" si="23"/>
        <v>1400.435714</v>
      </c>
      <c r="Q80" s="32">
        <f t="shared" si="24"/>
        <v>1400.644667</v>
      </c>
      <c r="R80" s="4">
        <f t="shared" si="30"/>
        <v>1400.386875</v>
      </c>
      <c r="S80" s="4">
        <f t="shared" si="31"/>
        <v>1400.521176</v>
      </c>
      <c r="T80" s="4">
        <f t="shared" si="32"/>
        <v>1400.607222</v>
      </c>
      <c r="U80" s="4">
        <f t="shared" si="33"/>
        <v>1400.935263</v>
      </c>
      <c r="V80" s="4">
        <f t="shared" si="34"/>
        <v>1400.476</v>
      </c>
    </row>
    <row r="81">
      <c r="A81" s="30">
        <v>46085.0</v>
      </c>
      <c r="B81" s="3">
        <v>1365.4</v>
      </c>
      <c r="C81" s="3">
        <v>1355.3</v>
      </c>
      <c r="D81" s="32">
        <f t="shared" si="65"/>
        <v>1362.445</v>
      </c>
      <c r="E81" s="32">
        <f t="shared" si="66"/>
        <v>1370.18</v>
      </c>
      <c r="F81" s="32">
        <f t="shared" si="67"/>
        <v>1378.54</v>
      </c>
      <c r="G81" s="32">
        <f t="shared" si="68"/>
        <v>1382.814</v>
      </c>
      <c r="H81" s="32">
        <f t="shared" si="69"/>
        <v>1383.761667</v>
      </c>
      <c r="I81" s="32">
        <f t="shared" si="6"/>
        <v>1386.202857</v>
      </c>
      <c r="J81" s="37">
        <f t="shared" si="12"/>
        <v>1387.43125</v>
      </c>
      <c r="K81" s="32">
        <f t="shared" si="13"/>
        <v>1388.271111</v>
      </c>
      <c r="L81" s="32">
        <f t="shared" si="14"/>
        <v>1389.839</v>
      </c>
      <c r="M81" s="32">
        <f t="shared" si="15"/>
        <v>1391.185455</v>
      </c>
      <c r="N81" s="32">
        <f t="shared" si="16"/>
        <v>1392.656667</v>
      </c>
      <c r="O81" s="32">
        <f t="shared" si="17"/>
        <v>1394.583077</v>
      </c>
      <c r="P81" s="32">
        <f t="shared" si="23"/>
        <v>1396.863571</v>
      </c>
      <c r="Q81" s="32">
        <f t="shared" si="24"/>
        <v>1397.426667</v>
      </c>
      <c r="R81" s="4">
        <f t="shared" si="30"/>
        <v>1397.810625</v>
      </c>
      <c r="S81" s="4">
        <f t="shared" si="31"/>
        <v>1397.734706</v>
      </c>
      <c r="T81" s="4">
        <f t="shared" si="32"/>
        <v>1398.008889</v>
      </c>
      <c r="U81" s="4">
        <f t="shared" si="33"/>
        <v>1398.222632</v>
      </c>
      <c r="V81" s="4">
        <f t="shared" si="34"/>
        <v>1398.6535</v>
      </c>
    </row>
    <row r="82">
      <c r="A82" s="30">
        <v>46086.0</v>
      </c>
      <c r="B82" s="3">
        <v>1357.6</v>
      </c>
      <c r="C82" s="3">
        <v>1356.93</v>
      </c>
      <c r="D82" s="96">
        <f t="shared" ref="D82:D89" si="70">SUM(C81:C82)/2</f>
        <v>1356.115</v>
      </c>
      <c r="E82" s="97">
        <f t="shared" ref="E82:E89" si="71">SUM(C80:C82)/3</f>
        <v>1360.606667</v>
      </c>
      <c r="F82" s="98">
        <f t="shared" ref="F82:F89" si="72">SUM(C79:C82)/4</f>
        <v>1366.8675</v>
      </c>
      <c r="G82" s="99">
        <f t="shared" ref="G82:G89" si="73">SUM(C78:C82)/5</f>
        <v>1374.218</v>
      </c>
      <c r="H82" s="100">
        <f t="shared" ref="H82:H89" si="74">SUM(C77:C82)/6</f>
        <v>1378.5</v>
      </c>
      <c r="I82" s="101">
        <f t="shared" si="6"/>
        <v>1379.928571</v>
      </c>
      <c r="J82" s="102">
        <f t="shared" si="12"/>
        <v>1382.54375</v>
      </c>
      <c r="K82" s="103">
        <f t="shared" si="13"/>
        <v>1384.042222</v>
      </c>
      <c r="L82" s="104">
        <f t="shared" si="14"/>
        <v>1385.137</v>
      </c>
      <c r="M82" s="105">
        <f t="shared" si="15"/>
        <v>1386.847273</v>
      </c>
      <c r="N82" s="106">
        <f t="shared" si="16"/>
        <v>1388.330833</v>
      </c>
      <c r="O82" s="107">
        <f t="shared" si="17"/>
        <v>1389.908462</v>
      </c>
      <c r="P82" s="108">
        <f t="shared" si="23"/>
        <v>1391.893571</v>
      </c>
      <c r="Q82" s="109">
        <f t="shared" si="24"/>
        <v>1394.201333</v>
      </c>
      <c r="R82" s="110">
        <f t="shared" si="30"/>
        <v>1394.895625</v>
      </c>
      <c r="S82" s="111">
        <f t="shared" si="31"/>
        <v>1395.405882</v>
      </c>
      <c r="T82" s="112">
        <f t="shared" si="32"/>
        <v>1395.467778</v>
      </c>
      <c r="U82" s="112">
        <f t="shared" si="33"/>
        <v>1395.846842</v>
      </c>
      <c r="V82" s="113">
        <f t="shared" si="34"/>
        <v>1396.158</v>
      </c>
    </row>
    <row r="83">
      <c r="A83" s="30">
        <v>46087.0</v>
      </c>
      <c r="B83" s="3">
        <v>1313.4</v>
      </c>
      <c r="C83" s="3">
        <v>1322.84</v>
      </c>
      <c r="D83" s="115">
        <f t="shared" si="70"/>
        <v>1339.885</v>
      </c>
      <c r="E83" s="163">
        <f t="shared" si="71"/>
        <v>1345.023333</v>
      </c>
      <c r="F83" s="172">
        <f t="shared" si="72"/>
        <v>1351.165</v>
      </c>
      <c r="G83" s="182">
        <f t="shared" si="73"/>
        <v>1358.062</v>
      </c>
      <c r="H83" s="153">
        <f t="shared" si="74"/>
        <v>1365.655</v>
      </c>
      <c r="I83" s="174">
        <f t="shared" si="6"/>
        <v>1370.548571</v>
      </c>
      <c r="J83" s="146">
        <f t="shared" si="12"/>
        <v>1372.7925</v>
      </c>
      <c r="K83" s="154">
        <f t="shared" si="13"/>
        <v>1375.91</v>
      </c>
      <c r="L83" s="243">
        <f t="shared" si="14"/>
        <v>1377.922</v>
      </c>
      <c r="M83" s="103">
        <f t="shared" si="15"/>
        <v>1379.473636</v>
      </c>
      <c r="N83" s="137">
        <f t="shared" si="16"/>
        <v>1381.513333</v>
      </c>
      <c r="O83" s="169">
        <f t="shared" si="17"/>
        <v>1383.293077</v>
      </c>
      <c r="P83" s="105">
        <f t="shared" si="23"/>
        <v>1385.117857</v>
      </c>
      <c r="Q83" s="107">
        <f t="shared" si="24"/>
        <v>1387.29</v>
      </c>
      <c r="R83" s="244">
        <f t="shared" si="30"/>
        <v>1389.74125</v>
      </c>
      <c r="S83" s="109">
        <f t="shared" si="31"/>
        <v>1390.657059</v>
      </c>
      <c r="T83" s="110">
        <f t="shared" si="32"/>
        <v>1391.374444</v>
      </c>
      <c r="U83" s="110">
        <f t="shared" si="33"/>
        <v>1391.645263</v>
      </c>
      <c r="V83" s="140">
        <f t="shared" si="34"/>
        <v>1392.1965</v>
      </c>
    </row>
    <row r="84">
      <c r="A84" s="30">
        <v>46090.0</v>
      </c>
      <c r="B84" s="3">
        <v>1278.4</v>
      </c>
      <c r="C84" s="3">
        <v>1271.53</v>
      </c>
      <c r="D84" s="114">
        <f t="shared" si="70"/>
        <v>1297.185</v>
      </c>
      <c r="E84" s="115">
        <f t="shared" si="71"/>
        <v>1317.1</v>
      </c>
      <c r="F84" s="116">
        <f t="shared" si="72"/>
        <v>1326.65</v>
      </c>
      <c r="G84" s="117">
        <f t="shared" si="73"/>
        <v>1335.238</v>
      </c>
      <c r="H84" s="118">
        <f t="shared" si="74"/>
        <v>1343.64</v>
      </c>
      <c r="I84" s="119">
        <f t="shared" si="6"/>
        <v>1352.208571</v>
      </c>
      <c r="J84" s="120">
        <f t="shared" si="12"/>
        <v>1358.17125</v>
      </c>
      <c r="K84" s="121">
        <f t="shared" si="13"/>
        <v>1361.541111</v>
      </c>
      <c r="L84" s="122">
        <f t="shared" si="14"/>
        <v>1365.472</v>
      </c>
      <c r="M84" s="123">
        <f t="shared" si="15"/>
        <v>1368.25</v>
      </c>
      <c r="N84" s="101">
        <f t="shared" si="16"/>
        <v>1370.478333</v>
      </c>
      <c r="O84" s="102">
        <f t="shared" si="17"/>
        <v>1373.053077</v>
      </c>
      <c r="P84" s="124">
        <f t="shared" si="23"/>
        <v>1375.31</v>
      </c>
      <c r="Q84" s="103">
        <f t="shared" si="24"/>
        <v>1377.545333</v>
      </c>
      <c r="R84" s="104">
        <f t="shared" si="30"/>
        <v>1380.055</v>
      </c>
      <c r="S84" s="106">
        <f t="shared" si="31"/>
        <v>1382.787647</v>
      </c>
      <c r="T84" s="125">
        <f t="shared" si="32"/>
        <v>1384.038889</v>
      </c>
      <c r="U84" s="126">
        <f t="shared" si="33"/>
        <v>1385.066842</v>
      </c>
      <c r="V84" s="127">
        <f t="shared" si="34"/>
        <v>1385.6395</v>
      </c>
    </row>
    <row r="85">
      <c r="A85" s="30">
        <v>46091.0</v>
      </c>
      <c r="B85" s="3">
        <v>1311.9</v>
      </c>
      <c r="C85" s="3">
        <v>1304.24</v>
      </c>
      <c r="D85" s="115">
        <f t="shared" si="70"/>
        <v>1287.885</v>
      </c>
      <c r="E85" s="128">
        <f t="shared" si="71"/>
        <v>1299.536667</v>
      </c>
      <c r="F85" s="129">
        <f t="shared" si="72"/>
        <v>1313.885</v>
      </c>
      <c r="G85" s="130">
        <f t="shared" si="73"/>
        <v>1322.168</v>
      </c>
      <c r="H85" s="131">
        <f t="shared" si="74"/>
        <v>1330.071667</v>
      </c>
      <c r="I85" s="132">
        <f t="shared" si="6"/>
        <v>1338.011429</v>
      </c>
      <c r="J85" s="133">
        <f t="shared" si="12"/>
        <v>1346.2125</v>
      </c>
      <c r="K85" s="122">
        <f t="shared" si="13"/>
        <v>1352.178889</v>
      </c>
      <c r="L85" s="134">
        <f t="shared" si="14"/>
        <v>1355.811</v>
      </c>
      <c r="M85" s="135">
        <f t="shared" si="15"/>
        <v>1359.905455</v>
      </c>
      <c r="N85" s="136">
        <f t="shared" si="16"/>
        <v>1362.915833</v>
      </c>
      <c r="O85" s="137">
        <f t="shared" si="17"/>
        <v>1365.383077</v>
      </c>
      <c r="P85" s="105">
        <f t="shared" si="23"/>
        <v>1368.137857</v>
      </c>
      <c r="Q85" s="107">
        <f t="shared" si="24"/>
        <v>1370.572</v>
      </c>
      <c r="R85" s="138">
        <f t="shared" si="30"/>
        <v>1372.96375</v>
      </c>
      <c r="S85" s="126">
        <f t="shared" si="31"/>
        <v>1375.595294</v>
      </c>
      <c r="T85" s="139">
        <f t="shared" si="32"/>
        <v>1378.423889</v>
      </c>
      <c r="U85" s="140">
        <f t="shared" si="33"/>
        <v>1379.838947</v>
      </c>
      <c r="V85" s="141">
        <f t="shared" si="34"/>
        <v>1381.0255</v>
      </c>
    </row>
    <row r="86">
      <c r="A86" s="30">
        <v>46092.0</v>
      </c>
      <c r="B86" s="3">
        <v>1294.6</v>
      </c>
      <c r="C86" s="3">
        <v>1297.44</v>
      </c>
      <c r="D86" s="115">
        <f t="shared" si="70"/>
        <v>1300.84</v>
      </c>
      <c r="E86" s="142">
        <f t="shared" si="71"/>
        <v>1291.07</v>
      </c>
      <c r="F86" s="117">
        <f t="shared" si="72"/>
        <v>1299.0125</v>
      </c>
      <c r="G86" s="143">
        <f t="shared" si="73"/>
        <v>1310.596</v>
      </c>
      <c r="H86" s="144">
        <f t="shared" si="74"/>
        <v>1318.046667</v>
      </c>
      <c r="I86" s="145">
        <f t="shared" si="6"/>
        <v>1325.41</v>
      </c>
      <c r="J86" s="120">
        <f t="shared" si="12"/>
        <v>1332.94</v>
      </c>
      <c r="K86" s="99">
        <f t="shared" si="13"/>
        <v>1340.793333</v>
      </c>
      <c r="L86" s="146">
        <f t="shared" si="14"/>
        <v>1346.705</v>
      </c>
      <c r="M86" s="135">
        <f t="shared" si="15"/>
        <v>1350.504545</v>
      </c>
      <c r="N86" s="124">
        <f t="shared" si="16"/>
        <v>1354.7</v>
      </c>
      <c r="O86" s="137">
        <f t="shared" si="17"/>
        <v>1357.879231</v>
      </c>
      <c r="P86" s="105">
        <f t="shared" si="23"/>
        <v>1360.53</v>
      </c>
      <c r="Q86" s="107">
        <f t="shared" si="24"/>
        <v>1363.424667</v>
      </c>
      <c r="R86" s="125">
        <f t="shared" si="30"/>
        <v>1366.00125</v>
      </c>
      <c r="S86" s="126">
        <f t="shared" si="31"/>
        <v>1368.521176</v>
      </c>
      <c r="T86" s="109">
        <f t="shared" si="32"/>
        <v>1371.253333</v>
      </c>
      <c r="U86" s="147">
        <f t="shared" si="33"/>
        <v>1374.161579</v>
      </c>
      <c r="V86" s="141">
        <f t="shared" si="34"/>
        <v>1375.719</v>
      </c>
    </row>
    <row r="87">
      <c r="A87" s="30">
        <v>46093.0</v>
      </c>
      <c r="B87" s="3">
        <v>1266.5</v>
      </c>
      <c r="C87" s="3">
        <v>1270.54</v>
      </c>
      <c r="D87" s="96">
        <f t="shared" si="70"/>
        <v>1283.99</v>
      </c>
      <c r="E87" s="115">
        <f t="shared" si="71"/>
        <v>1290.74</v>
      </c>
      <c r="F87" s="148">
        <f t="shared" si="72"/>
        <v>1285.9375</v>
      </c>
      <c r="G87" s="149">
        <f t="shared" si="73"/>
        <v>1293.318</v>
      </c>
      <c r="H87" s="150">
        <f t="shared" si="74"/>
        <v>1303.92</v>
      </c>
      <c r="I87" s="151">
        <f t="shared" si="6"/>
        <v>1311.26</v>
      </c>
      <c r="J87" s="152">
        <f t="shared" si="12"/>
        <v>1318.55125</v>
      </c>
      <c r="K87" s="119">
        <f t="shared" si="13"/>
        <v>1326.006667</v>
      </c>
      <c r="L87" s="153">
        <f t="shared" si="14"/>
        <v>1333.768</v>
      </c>
      <c r="M87" s="99">
        <f t="shared" si="15"/>
        <v>1339.780909</v>
      </c>
      <c r="N87" s="146">
        <f t="shared" si="16"/>
        <v>1343.840833</v>
      </c>
      <c r="O87" s="154">
        <f t="shared" si="17"/>
        <v>1348.226154</v>
      </c>
      <c r="P87" s="102">
        <f t="shared" si="23"/>
        <v>1351.640714</v>
      </c>
      <c r="Q87" s="155">
        <f t="shared" si="24"/>
        <v>1354.530667</v>
      </c>
      <c r="R87" s="104">
        <f t="shared" si="30"/>
        <v>1357.619375</v>
      </c>
      <c r="S87" s="105">
        <f t="shared" si="31"/>
        <v>1360.385882</v>
      </c>
      <c r="T87" s="156">
        <f t="shared" si="32"/>
        <v>1363.077778</v>
      </c>
      <c r="U87" s="125">
        <f t="shared" si="33"/>
        <v>1365.952632</v>
      </c>
      <c r="V87" s="109">
        <f t="shared" si="34"/>
        <v>1368.9805</v>
      </c>
    </row>
    <row r="88">
      <c r="A88" s="30">
        <v>46094.0</v>
      </c>
      <c r="B88" s="3">
        <v>1254.8</v>
      </c>
      <c r="C88" s="3">
        <v>1254.82</v>
      </c>
      <c r="D88" s="115">
        <f t="shared" si="70"/>
        <v>1262.68</v>
      </c>
      <c r="E88" s="116">
        <f t="shared" si="71"/>
        <v>1274.266667</v>
      </c>
      <c r="F88" s="96">
        <f t="shared" si="72"/>
        <v>1281.76</v>
      </c>
      <c r="G88" s="157">
        <f t="shared" si="73"/>
        <v>1279.714</v>
      </c>
      <c r="H88" s="158">
        <f t="shared" si="74"/>
        <v>1286.901667</v>
      </c>
      <c r="I88" s="159">
        <f t="shared" si="6"/>
        <v>1296.905714</v>
      </c>
      <c r="J88" s="160">
        <f t="shared" si="12"/>
        <v>1304.205</v>
      </c>
      <c r="K88" s="161">
        <f t="shared" si="13"/>
        <v>1311.47</v>
      </c>
      <c r="L88" s="162">
        <f t="shared" si="14"/>
        <v>1318.888</v>
      </c>
      <c r="M88" s="121">
        <f t="shared" si="15"/>
        <v>1326.590909</v>
      </c>
      <c r="N88" s="100">
        <f t="shared" si="16"/>
        <v>1332.700833</v>
      </c>
      <c r="O88" s="134">
        <f t="shared" si="17"/>
        <v>1336.993077</v>
      </c>
      <c r="P88" s="135">
        <f t="shared" si="23"/>
        <v>1341.554286</v>
      </c>
      <c r="Q88" s="136">
        <f t="shared" si="24"/>
        <v>1345.186</v>
      </c>
      <c r="R88" s="137">
        <f t="shared" si="30"/>
        <v>1348.29875</v>
      </c>
      <c r="S88" s="105">
        <f t="shared" si="31"/>
        <v>1351.572353</v>
      </c>
      <c r="T88" s="107">
        <f t="shared" si="32"/>
        <v>1354.521111</v>
      </c>
      <c r="U88" s="138">
        <f t="shared" si="33"/>
        <v>1357.38</v>
      </c>
      <c r="V88" s="127">
        <f t="shared" si="34"/>
        <v>1360.396</v>
      </c>
    </row>
    <row r="89">
      <c r="A89" s="30">
        <v>46097.0</v>
      </c>
      <c r="B89" s="3">
        <v>1272.9</v>
      </c>
      <c r="C89" s="3">
        <v>1260.99</v>
      </c>
      <c r="D89" s="115">
        <f t="shared" si="70"/>
        <v>1257.905</v>
      </c>
      <c r="E89" s="163">
        <f t="shared" si="71"/>
        <v>1262.116667</v>
      </c>
      <c r="F89" s="150">
        <f t="shared" si="72"/>
        <v>1270.9475</v>
      </c>
      <c r="G89" s="117">
        <f t="shared" si="73"/>
        <v>1277.606</v>
      </c>
      <c r="H89" s="97">
        <f t="shared" si="74"/>
        <v>1276.593333</v>
      </c>
      <c r="I89" s="118">
        <f t="shared" si="6"/>
        <v>1283.2</v>
      </c>
      <c r="J89" s="164">
        <f t="shared" si="12"/>
        <v>1292.41625</v>
      </c>
      <c r="K89" s="165">
        <f t="shared" si="13"/>
        <v>1299.403333</v>
      </c>
      <c r="L89" s="166">
        <f t="shared" si="14"/>
        <v>1306.422</v>
      </c>
      <c r="M89" s="167">
        <f t="shared" si="15"/>
        <v>1313.624545</v>
      </c>
      <c r="N89" s="134">
        <f t="shared" si="16"/>
        <v>1321.124167</v>
      </c>
      <c r="O89" s="168">
        <f t="shared" si="17"/>
        <v>1327.184615</v>
      </c>
      <c r="P89" s="155">
        <f t="shared" si="23"/>
        <v>1331.564286</v>
      </c>
      <c r="Q89" s="169">
        <f t="shared" si="24"/>
        <v>1336.183333</v>
      </c>
      <c r="R89" s="106">
        <f t="shared" si="30"/>
        <v>1339.92375</v>
      </c>
      <c r="S89" s="125">
        <f t="shared" si="31"/>
        <v>1343.162941</v>
      </c>
      <c r="T89" s="127">
        <f t="shared" si="32"/>
        <v>1346.54</v>
      </c>
      <c r="U89" s="109">
        <f t="shared" si="33"/>
        <v>1349.598421</v>
      </c>
      <c r="V89" s="110">
        <f t="shared" si="34"/>
        <v>1352.5605</v>
      </c>
    </row>
    <row r="90">
      <c r="A90" s="30">
        <v>46098.0</v>
      </c>
      <c r="B90" s="3">
        <v>1288.7</v>
      </c>
      <c r="C90" s="3">
        <v>1285.58</v>
      </c>
      <c r="D90" s="32">
        <f t="shared" ref="D90:D92" si="75">SUM(C89:C90)/2</f>
        <v>1273.285</v>
      </c>
      <c r="E90" s="32">
        <f t="shared" ref="E90:E92" si="76">SUM(C88:C90)/3</f>
        <v>1267.13</v>
      </c>
      <c r="F90" s="32">
        <f t="shared" ref="F90:F92" si="77">SUM(C87:C90)/4</f>
        <v>1267.9825</v>
      </c>
      <c r="G90" s="32">
        <f t="shared" ref="G90:G92" si="78">SUM(C86:C90)/5</f>
        <v>1273.874</v>
      </c>
      <c r="H90" s="32">
        <f t="shared" ref="H90:H92" si="79">SUM(C85:C90)/6</f>
        <v>1278.935</v>
      </c>
      <c r="I90" s="32">
        <f t="shared" si="6"/>
        <v>1277.877143</v>
      </c>
      <c r="J90" s="37">
        <f t="shared" si="12"/>
        <v>1283.4975</v>
      </c>
      <c r="K90" s="32">
        <f t="shared" si="13"/>
        <v>1291.656667</v>
      </c>
      <c r="L90" s="32">
        <f t="shared" si="14"/>
        <v>1298.021</v>
      </c>
      <c r="M90" s="32">
        <f t="shared" si="15"/>
        <v>1304.527273</v>
      </c>
      <c r="N90" s="32">
        <f t="shared" si="16"/>
        <v>1311.2875</v>
      </c>
      <c r="O90" s="32">
        <f t="shared" si="17"/>
        <v>1318.39</v>
      </c>
      <c r="P90" s="32">
        <f t="shared" si="23"/>
        <v>1324.212857</v>
      </c>
      <c r="Q90" s="32">
        <f t="shared" si="24"/>
        <v>1328.498667</v>
      </c>
      <c r="R90" s="4">
        <f t="shared" si="30"/>
        <v>1333.020625</v>
      </c>
      <c r="S90" s="4">
        <f t="shared" si="31"/>
        <v>1336.727059</v>
      </c>
      <c r="T90" s="4">
        <f t="shared" si="32"/>
        <v>1339.963889</v>
      </c>
      <c r="U90" s="4">
        <f t="shared" si="33"/>
        <v>1343.331579</v>
      </c>
      <c r="V90" s="4">
        <f t="shared" si="34"/>
        <v>1346.3975</v>
      </c>
    </row>
    <row r="91">
      <c r="A91" s="30">
        <v>46099.0</v>
      </c>
      <c r="B91" s="3">
        <v>1289.3</v>
      </c>
      <c r="C91" s="3">
        <v>1287.82</v>
      </c>
      <c r="D91" s="32">
        <f t="shared" si="75"/>
        <v>1286.7</v>
      </c>
      <c r="E91" s="32">
        <f t="shared" si="76"/>
        <v>1278.13</v>
      </c>
      <c r="F91" s="32">
        <f t="shared" si="77"/>
        <v>1272.3025</v>
      </c>
      <c r="G91" s="32">
        <f t="shared" si="78"/>
        <v>1271.95</v>
      </c>
      <c r="H91" s="32">
        <f t="shared" si="79"/>
        <v>1276.198333</v>
      </c>
      <c r="I91" s="32">
        <f t="shared" si="6"/>
        <v>1280.204286</v>
      </c>
      <c r="J91" s="37">
        <f t="shared" si="12"/>
        <v>1279.12</v>
      </c>
      <c r="K91" s="32">
        <f t="shared" si="13"/>
        <v>1283.977778</v>
      </c>
      <c r="L91" s="32">
        <f t="shared" si="14"/>
        <v>1291.273</v>
      </c>
      <c r="M91" s="32">
        <f t="shared" si="15"/>
        <v>1297.093636</v>
      </c>
      <c r="N91" s="32">
        <f t="shared" si="16"/>
        <v>1303.135</v>
      </c>
      <c r="O91" s="32">
        <f t="shared" si="17"/>
        <v>1309.482308</v>
      </c>
      <c r="P91" s="32">
        <f t="shared" si="23"/>
        <v>1316.206429</v>
      </c>
      <c r="Q91" s="32">
        <f t="shared" si="24"/>
        <v>1321.786667</v>
      </c>
      <c r="R91" s="4">
        <f t="shared" si="30"/>
        <v>1325.95625</v>
      </c>
      <c r="S91" s="4">
        <f t="shared" si="31"/>
        <v>1330.361765</v>
      </c>
      <c r="T91" s="4">
        <f t="shared" si="32"/>
        <v>1334.01</v>
      </c>
      <c r="U91" s="4">
        <f t="shared" si="33"/>
        <v>1337.219474</v>
      </c>
      <c r="V91" s="4">
        <f t="shared" si="34"/>
        <v>1340.556</v>
      </c>
    </row>
    <row r="92">
      <c r="A92" s="30">
        <v>46100.0</v>
      </c>
      <c r="B92" s="3">
        <v>1250.1</v>
      </c>
      <c r="C92" s="3">
        <v>1258.87</v>
      </c>
      <c r="D92" s="32">
        <f t="shared" si="75"/>
        <v>1273.345</v>
      </c>
      <c r="E92" s="32">
        <f t="shared" si="76"/>
        <v>1277.423333</v>
      </c>
      <c r="F92" s="32">
        <f t="shared" si="77"/>
        <v>1273.315</v>
      </c>
      <c r="G92" s="32">
        <f t="shared" si="78"/>
        <v>1269.616</v>
      </c>
      <c r="H92" s="32">
        <f t="shared" si="79"/>
        <v>1269.77</v>
      </c>
      <c r="I92" s="32">
        <f t="shared" si="6"/>
        <v>1273.722857</v>
      </c>
      <c r="J92" s="37">
        <f t="shared" si="12"/>
        <v>1277.5375</v>
      </c>
      <c r="K92" s="32">
        <f t="shared" si="13"/>
        <v>1276.87</v>
      </c>
      <c r="L92" s="32">
        <f t="shared" si="14"/>
        <v>1281.467</v>
      </c>
      <c r="M92" s="32">
        <f t="shared" si="15"/>
        <v>1288.327273</v>
      </c>
      <c r="N92" s="32">
        <f t="shared" si="16"/>
        <v>1293.908333</v>
      </c>
      <c r="O92" s="32">
        <f t="shared" si="17"/>
        <v>1299.73</v>
      </c>
      <c r="P92" s="32">
        <f t="shared" si="23"/>
        <v>1305.867143</v>
      </c>
      <c r="Q92" s="32">
        <f t="shared" si="24"/>
        <v>1312.384</v>
      </c>
      <c r="R92" s="4">
        <f t="shared" si="30"/>
        <v>1317.854375</v>
      </c>
      <c r="S92" s="4">
        <f t="shared" si="31"/>
        <v>1322.01</v>
      </c>
      <c r="T92" s="4">
        <f t="shared" si="32"/>
        <v>1326.39</v>
      </c>
      <c r="U92" s="4">
        <f t="shared" si="33"/>
        <v>1330.055263</v>
      </c>
      <c r="V92" s="4">
        <f t="shared" si="34"/>
        <v>1333.302</v>
      </c>
    </row>
    <row r="93">
      <c r="A93" s="30">
        <v>46101.0</v>
      </c>
      <c r="B93" s="3">
        <v>1245.4</v>
      </c>
      <c r="C93" s="3">
        <v>1256.05</v>
      </c>
      <c r="D93" s="148">
        <f t="shared" ref="D93:D95" si="80">SUM(C92:C93)/2</f>
        <v>1257.46</v>
      </c>
      <c r="E93" s="170">
        <f t="shared" ref="E93:E95" si="81">SUM(C91:C93)/3</f>
        <v>1267.58</v>
      </c>
      <c r="F93" s="171">
        <f t="shared" ref="F93:F95" si="82">SUM(C90:C93)/4</f>
        <v>1272.08</v>
      </c>
      <c r="G93" s="96">
        <f t="shared" ref="G93:G95" si="83">SUM(C89:C93)/5</f>
        <v>1269.862</v>
      </c>
      <c r="H93" s="148">
        <f t="shared" ref="H93:H95" si="84">SUM(C88:C93)/6</f>
        <v>1267.355</v>
      </c>
      <c r="I93" s="129">
        <f t="shared" si="6"/>
        <v>1267.81</v>
      </c>
      <c r="J93" s="150">
        <f t="shared" si="12"/>
        <v>1271.51375</v>
      </c>
      <c r="K93" s="117">
        <f t="shared" si="13"/>
        <v>1275.15</v>
      </c>
      <c r="L93" s="172">
        <f t="shared" si="14"/>
        <v>1274.788</v>
      </c>
      <c r="M93" s="173">
        <f t="shared" si="15"/>
        <v>1279.156364</v>
      </c>
      <c r="N93" s="118">
        <f t="shared" si="16"/>
        <v>1285.6375</v>
      </c>
      <c r="O93" s="164">
        <f t="shared" si="17"/>
        <v>1290.996154</v>
      </c>
      <c r="P93" s="132">
        <f t="shared" si="23"/>
        <v>1296.61</v>
      </c>
      <c r="Q93" s="166">
        <f t="shared" si="24"/>
        <v>1302.546</v>
      </c>
      <c r="R93" s="174">
        <f t="shared" si="30"/>
        <v>1308.863125</v>
      </c>
      <c r="S93" s="100">
        <f t="shared" si="31"/>
        <v>1314.218824</v>
      </c>
      <c r="T93" s="134">
        <f t="shared" si="32"/>
        <v>1318.345556</v>
      </c>
      <c r="U93" s="135">
        <f t="shared" si="33"/>
        <v>1322.687895</v>
      </c>
      <c r="V93" s="124">
        <f t="shared" si="34"/>
        <v>1326.355</v>
      </c>
    </row>
    <row r="94">
      <c r="A94" s="30">
        <v>46104.0</v>
      </c>
      <c r="B94" s="3">
        <v>1222.7</v>
      </c>
      <c r="C94" s="3">
        <v>1225.35</v>
      </c>
      <c r="D94" s="115">
        <f t="shared" si="80"/>
        <v>1240.7</v>
      </c>
      <c r="E94" s="148">
        <f t="shared" si="81"/>
        <v>1246.756667</v>
      </c>
      <c r="F94" s="128">
        <f t="shared" si="82"/>
        <v>1257.0225</v>
      </c>
      <c r="G94" s="148">
        <f t="shared" si="83"/>
        <v>1262.734</v>
      </c>
      <c r="H94" s="148">
        <f t="shared" si="84"/>
        <v>1262.443333</v>
      </c>
      <c r="I94" s="128">
        <f t="shared" si="6"/>
        <v>1261.354286</v>
      </c>
      <c r="J94" s="175">
        <f t="shared" si="12"/>
        <v>1262.5025</v>
      </c>
      <c r="K94" s="117">
        <f t="shared" si="13"/>
        <v>1266.384444</v>
      </c>
      <c r="L94" s="143">
        <f t="shared" si="14"/>
        <v>1270.17</v>
      </c>
      <c r="M94" s="97">
        <f t="shared" si="15"/>
        <v>1270.293636</v>
      </c>
      <c r="N94" s="176">
        <f t="shared" si="16"/>
        <v>1274.6725</v>
      </c>
      <c r="O94" s="152">
        <f t="shared" si="17"/>
        <v>1281</v>
      </c>
      <c r="P94" s="145">
        <f t="shared" si="23"/>
        <v>1286.307143</v>
      </c>
      <c r="Q94" s="177">
        <f t="shared" si="24"/>
        <v>1291.859333</v>
      </c>
      <c r="R94" s="166">
        <f t="shared" si="30"/>
        <v>1297.72125</v>
      </c>
      <c r="S94" s="99">
        <f t="shared" si="31"/>
        <v>1303.950588</v>
      </c>
      <c r="T94" s="100">
        <f t="shared" si="32"/>
        <v>1309.281667</v>
      </c>
      <c r="U94" s="134">
        <f t="shared" si="33"/>
        <v>1313.451053</v>
      </c>
      <c r="V94" s="135">
        <f t="shared" si="34"/>
        <v>1317.821</v>
      </c>
    </row>
    <row r="95">
      <c r="A95" s="30">
        <v>46105.0</v>
      </c>
      <c r="B95" s="3">
        <v>1251.2</v>
      </c>
      <c r="C95" s="3">
        <v>1242.48</v>
      </c>
      <c r="D95" s="115">
        <f t="shared" si="80"/>
        <v>1233.915</v>
      </c>
      <c r="E95" s="178">
        <f t="shared" si="81"/>
        <v>1241.293333</v>
      </c>
      <c r="F95" s="129">
        <f t="shared" si="82"/>
        <v>1245.6875</v>
      </c>
      <c r="G95" s="175">
        <f t="shared" si="83"/>
        <v>1254.114</v>
      </c>
      <c r="H95" s="149">
        <f t="shared" si="84"/>
        <v>1259.358333</v>
      </c>
      <c r="I95" s="149">
        <f t="shared" si="6"/>
        <v>1259.591429</v>
      </c>
      <c r="J95" s="117">
        <f t="shared" si="12"/>
        <v>1258.995</v>
      </c>
      <c r="K95" s="159">
        <f t="shared" si="13"/>
        <v>1260.277778</v>
      </c>
      <c r="L95" s="179">
        <f t="shared" si="14"/>
        <v>1263.994</v>
      </c>
      <c r="M95" s="173">
        <f t="shared" si="15"/>
        <v>1267.652727</v>
      </c>
      <c r="N95" s="152">
        <f t="shared" si="16"/>
        <v>1267.975833</v>
      </c>
      <c r="O95" s="145">
        <f t="shared" si="17"/>
        <v>1272.196154</v>
      </c>
      <c r="P95" s="165">
        <f t="shared" si="23"/>
        <v>1278.248571</v>
      </c>
      <c r="Q95" s="162">
        <f t="shared" si="24"/>
        <v>1283.385333</v>
      </c>
      <c r="R95" s="153">
        <f t="shared" si="30"/>
        <v>1288.773125</v>
      </c>
      <c r="S95" s="99">
        <f t="shared" si="31"/>
        <v>1294.471765</v>
      </c>
      <c r="T95" s="146">
        <f t="shared" si="32"/>
        <v>1300.535556</v>
      </c>
      <c r="U95" s="154">
        <f t="shared" si="33"/>
        <v>1305.765789</v>
      </c>
      <c r="V95" s="102">
        <f t="shared" si="34"/>
        <v>1309.9025</v>
      </c>
    </row>
    <row r="96">
      <c r="A96" s="30">
        <v>46106.0</v>
      </c>
      <c r="B96" s="3">
        <v>1259.7</v>
      </c>
      <c r="C96" s="3">
        <v>1262.48</v>
      </c>
      <c r="D96" s="32">
        <f t="shared" ref="D96:D97" si="85">SUM(C95:C96)/2</f>
        <v>1252.48</v>
      </c>
      <c r="E96" s="32">
        <f t="shared" ref="E96:E97" si="86">SUM(C94:C96)/3</f>
        <v>1243.436667</v>
      </c>
      <c r="F96" s="32">
        <f t="shared" ref="F96:F97" si="87">SUM(C93:C96)/4</f>
        <v>1246.59</v>
      </c>
      <c r="G96" s="32">
        <f t="shared" ref="G96:G97" si="88">SUM(C92:C96)/5</f>
        <v>1249.046</v>
      </c>
      <c r="H96" s="32">
        <f t="shared" ref="H96:H97" si="89">SUM(C91:C96)/6</f>
        <v>1255.508333</v>
      </c>
      <c r="I96" s="32">
        <f t="shared" si="6"/>
        <v>1259.804286</v>
      </c>
      <c r="J96" s="37">
        <f t="shared" si="12"/>
        <v>1259.9525</v>
      </c>
      <c r="K96" s="32">
        <f t="shared" si="13"/>
        <v>1259.382222</v>
      </c>
      <c r="L96" s="32">
        <f t="shared" si="14"/>
        <v>1260.498</v>
      </c>
      <c r="M96" s="32">
        <f t="shared" si="15"/>
        <v>1263.856364</v>
      </c>
      <c r="N96" s="32">
        <f t="shared" si="16"/>
        <v>1267.221667</v>
      </c>
      <c r="O96" s="32">
        <f t="shared" si="17"/>
        <v>1267.553077</v>
      </c>
      <c r="P96" s="32">
        <f t="shared" si="23"/>
        <v>1271.502143</v>
      </c>
      <c r="Q96" s="32">
        <f t="shared" si="24"/>
        <v>1277.197333</v>
      </c>
      <c r="R96" s="4">
        <f t="shared" si="30"/>
        <v>1282.07875</v>
      </c>
      <c r="S96" s="4">
        <f t="shared" si="31"/>
        <v>1287.226471</v>
      </c>
      <c r="T96" s="4">
        <f t="shared" si="32"/>
        <v>1292.694444</v>
      </c>
      <c r="U96" s="4">
        <f t="shared" si="33"/>
        <v>1298.532632</v>
      </c>
      <c r="V96" s="4">
        <f t="shared" si="34"/>
        <v>1303.6015</v>
      </c>
    </row>
    <row r="97">
      <c r="A97" s="30">
        <v>46108.0</v>
      </c>
      <c r="B97" s="3">
        <v>1233.8</v>
      </c>
      <c r="C97" s="3">
        <v>1241.91</v>
      </c>
      <c r="D97" s="32">
        <f t="shared" si="85"/>
        <v>1252.195</v>
      </c>
      <c r="E97" s="32">
        <f t="shared" si="86"/>
        <v>1248.956667</v>
      </c>
      <c r="F97" s="32">
        <f t="shared" si="87"/>
        <v>1243.055</v>
      </c>
      <c r="G97" s="32">
        <f t="shared" si="88"/>
        <v>1245.654</v>
      </c>
      <c r="H97" s="32">
        <f t="shared" si="89"/>
        <v>1247.856667</v>
      </c>
      <c r="I97" s="32">
        <f t="shared" si="6"/>
        <v>1253.565714</v>
      </c>
      <c r="J97" s="37">
        <f t="shared" si="12"/>
        <v>1257.5675</v>
      </c>
      <c r="K97" s="32">
        <f t="shared" si="13"/>
        <v>1257.947778</v>
      </c>
      <c r="L97" s="32">
        <f t="shared" si="14"/>
        <v>1257.635</v>
      </c>
      <c r="M97" s="32">
        <f t="shared" si="15"/>
        <v>1258.808182</v>
      </c>
      <c r="N97" s="32">
        <f t="shared" si="16"/>
        <v>1262.0275</v>
      </c>
      <c r="O97" s="32">
        <f t="shared" si="17"/>
        <v>1265.274615</v>
      </c>
      <c r="P97" s="32">
        <f t="shared" si="23"/>
        <v>1265.721429</v>
      </c>
      <c r="Q97" s="32">
        <f t="shared" si="24"/>
        <v>1269.529333</v>
      </c>
      <c r="R97" s="4">
        <f t="shared" si="30"/>
        <v>1274.991875</v>
      </c>
      <c r="S97" s="4">
        <f t="shared" si="31"/>
        <v>1279.715882</v>
      </c>
      <c r="T97" s="4">
        <f t="shared" si="32"/>
        <v>1284.708889</v>
      </c>
      <c r="U97" s="4">
        <f t="shared" si="33"/>
        <v>1290.021579</v>
      </c>
      <c r="V97" s="4">
        <f t="shared" si="34"/>
        <v>1295.7015</v>
      </c>
    </row>
    <row r="98">
      <c r="A98" s="30">
        <v>46111.0</v>
      </c>
      <c r="B98" s="3">
        <v>1205.9</v>
      </c>
      <c r="C98" s="3">
        <v>1211.37</v>
      </c>
      <c r="D98" s="150">
        <f t="shared" ref="D98:D102" si="90">SUM(C97:C98)/2</f>
        <v>1226.64</v>
      </c>
      <c r="E98" s="180">
        <f t="shared" ref="E98:E102" si="91">SUM(C96:C98)/3</f>
        <v>1238.586667</v>
      </c>
      <c r="F98" s="148">
        <f t="shared" ref="F98:F102" si="92">SUM(C95:C98)/4</f>
        <v>1239.56</v>
      </c>
      <c r="G98" s="128">
        <f t="shared" ref="G98:G102" si="93">SUM(C94:C98)/5</f>
        <v>1236.718</v>
      </c>
      <c r="H98" s="129">
        <f t="shared" ref="H98:H102" si="94">SUM(C93:C98)/6</f>
        <v>1239.94</v>
      </c>
      <c r="I98" s="150">
        <f t="shared" si="6"/>
        <v>1242.644286</v>
      </c>
      <c r="J98" s="117">
        <f t="shared" si="12"/>
        <v>1248.29125</v>
      </c>
      <c r="K98" s="130">
        <f t="shared" si="13"/>
        <v>1252.434444</v>
      </c>
      <c r="L98" s="158">
        <f t="shared" si="14"/>
        <v>1253.29</v>
      </c>
      <c r="M98" s="159">
        <f t="shared" si="15"/>
        <v>1253.429091</v>
      </c>
      <c r="N98" s="97">
        <f t="shared" si="16"/>
        <v>1254.855</v>
      </c>
      <c r="O98" s="173">
        <f t="shared" si="17"/>
        <v>1258.130769</v>
      </c>
      <c r="P98" s="131">
        <f t="shared" si="23"/>
        <v>1261.424286</v>
      </c>
      <c r="Q98" s="181">
        <f t="shared" si="24"/>
        <v>1262.098</v>
      </c>
      <c r="R98" s="182">
        <f t="shared" si="30"/>
        <v>1265.894375</v>
      </c>
      <c r="S98" s="165">
        <f t="shared" si="31"/>
        <v>1271.249412</v>
      </c>
      <c r="T98" s="162">
        <f t="shared" si="32"/>
        <v>1275.918889</v>
      </c>
      <c r="U98" s="153">
        <f t="shared" si="33"/>
        <v>1280.848947</v>
      </c>
      <c r="V98" s="174">
        <f t="shared" si="34"/>
        <v>1286.089</v>
      </c>
    </row>
    <row r="99">
      <c r="A99" s="30">
        <v>46113.0</v>
      </c>
      <c r="B99" s="3">
        <v>1212.7</v>
      </c>
      <c r="C99" s="3">
        <v>1219.57</v>
      </c>
      <c r="D99" s="115">
        <f t="shared" si="90"/>
        <v>1215.47</v>
      </c>
      <c r="E99" s="148">
        <f t="shared" si="91"/>
        <v>1224.283333</v>
      </c>
      <c r="F99" s="148">
        <f t="shared" si="92"/>
        <v>1233.8325</v>
      </c>
      <c r="G99" s="96">
        <f t="shared" si="93"/>
        <v>1235.562</v>
      </c>
      <c r="H99" s="148">
        <f t="shared" si="94"/>
        <v>1233.86</v>
      </c>
      <c r="I99" s="163">
        <f t="shared" si="6"/>
        <v>1237.03</v>
      </c>
      <c r="J99" s="183">
        <f t="shared" si="12"/>
        <v>1239.76</v>
      </c>
      <c r="K99" s="149">
        <f t="shared" si="13"/>
        <v>1245.1</v>
      </c>
      <c r="L99" s="150">
        <f t="shared" si="14"/>
        <v>1249.148</v>
      </c>
      <c r="M99" s="150">
        <f t="shared" si="15"/>
        <v>1250.224545</v>
      </c>
      <c r="N99" s="130">
        <f t="shared" si="16"/>
        <v>1250.6075</v>
      </c>
      <c r="O99" s="159">
        <f t="shared" si="17"/>
        <v>1252.140769</v>
      </c>
      <c r="P99" s="184">
        <f t="shared" si="23"/>
        <v>1255.376429</v>
      </c>
      <c r="Q99" s="160">
        <f t="shared" si="24"/>
        <v>1258.634</v>
      </c>
      <c r="R99" s="118">
        <f t="shared" si="30"/>
        <v>1259.44</v>
      </c>
      <c r="S99" s="164">
        <f t="shared" si="31"/>
        <v>1263.169412</v>
      </c>
      <c r="T99" s="182">
        <f t="shared" si="32"/>
        <v>1268.378333</v>
      </c>
      <c r="U99" s="119">
        <f t="shared" si="33"/>
        <v>1272.953158</v>
      </c>
      <c r="V99" s="120">
        <f t="shared" si="34"/>
        <v>1277.785</v>
      </c>
    </row>
    <row r="100">
      <c r="A100" s="30">
        <v>46114.0</v>
      </c>
      <c r="B100" s="49">
        <v>1215.8</v>
      </c>
      <c r="C100" s="50">
        <v>1204.9</v>
      </c>
      <c r="D100" s="115">
        <f t="shared" si="90"/>
        <v>1212.235</v>
      </c>
      <c r="E100" s="185">
        <f t="shared" si="91"/>
        <v>1211.946667</v>
      </c>
      <c r="F100" s="148">
        <f t="shared" si="92"/>
        <v>1219.4375</v>
      </c>
      <c r="G100" s="148">
        <f t="shared" si="93"/>
        <v>1228.046</v>
      </c>
      <c r="H100" s="171">
        <f t="shared" si="94"/>
        <v>1230.451667</v>
      </c>
      <c r="I100" s="148">
        <f t="shared" si="6"/>
        <v>1229.722857</v>
      </c>
      <c r="J100" s="163">
        <f t="shared" si="12"/>
        <v>1233.01375</v>
      </c>
      <c r="K100" s="183">
        <f t="shared" si="13"/>
        <v>1235.886667</v>
      </c>
      <c r="L100" s="149">
        <f t="shared" si="14"/>
        <v>1241.08</v>
      </c>
      <c r="M100" s="150">
        <f t="shared" si="15"/>
        <v>1245.125455</v>
      </c>
      <c r="N100" s="150">
        <f t="shared" si="16"/>
        <v>1246.4475</v>
      </c>
      <c r="O100" s="130">
        <f t="shared" si="17"/>
        <v>1247.091538</v>
      </c>
      <c r="P100" s="159">
        <f t="shared" si="23"/>
        <v>1248.766429</v>
      </c>
      <c r="Q100" s="97">
        <f t="shared" si="24"/>
        <v>1252.011333</v>
      </c>
      <c r="R100" s="144">
        <f t="shared" si="30"/>
        <v>1255.275625</v>
      </c>
      <c r="S100" s="118">
        <f t="shared" si="31"/>
        <v>1256.231765</v>
      </c>
      <c r="T100" s="186">
        <f t="shared" si="32"/>
        <v>1259.932222</v>
      </c>
      <c r="U100" s="145">
        <f t="shared" si="33"/>
        <v>1265.037368</v>
      </c>
      <c r="V100" s="165">
        <f t="shared" si="34"/>
        <v>1269.5505</v>
      </c>
    </row>
    <row r="101">
      <c r="A101" s="30">
        <v>46118.0</v>
      </c>
      <c r="B101" s="49">
        <v>1231.4</v>
      </c>
      <c r="C101" s="49">
        <v>1218.08</v>
      </c>
      <c r="D101" s="115">
        <f t="shared" si="90"/>
        <v>1211.49</v>
      </c>
      <c r="E101" s="185">
        <f t="shared" si="91"/>
        <v>1214.183333</v>
      </c>
      <c r="F101" s="148">
        <f t="shared" si="92"/>
        <v>1213.48</v>
      </c>
      <c r="G101" s="148">
        <f t="shared" si="93"/>
        <v>1219.166</v>
      </c>
      <c r="H101" s="171">
        <f t="shared" si="94"/>
        <v>1226.385</v>
      </c>
      <c r="I101" s="148">
        <f t="shared" si="6"/>
        <v>1228.684286</v>
      </c>
      <c r="J101" s="163">
        <f t="shared" si="12"/>
        <v>1228.2675</v>
      </c>
      <c r="K101" s="183">
        <f t="shared" si="13"/>
        <v>1231.354444</v>
      </c>
      <c r="L101" s="149">
        <f t="shared" si="14"/>
        <v>1234.106</v>
      </c>
      <c r="M101" s="150">
        <f t="shared" si="15"/>
        <v>1238.989091</v>
      </c>
      <c r="N101" s="150">
        <f t="shared" si="16"/>
        <v>1242.871667</v>
      </c>
      <c r="O101" s="130">
        <f t="shared" si="17"/>
        <v>1244.265385</v>
      </c>
      <c r="P101" s="159">
        <f t="shared" si="23"/>
        <v>1245.019286</v>
      </c>
      <c r="Q101" s="97">
        <f t="shared" si="24"/>
        <v>1246.720667</v>
      </c>
      <c r="R101" s="144">
        <f t="shared" si="30"/>
        <v>1249.890625</v>
      </c>
      <c r="S101" s="118">
        <f t="shared" si="31"/>
        <v>1253.087647</v>
      </c>
      <c r="T101" s="186">
        <f t="shared" si="32"/>
        <v>1254.112222</v>
      </c>
      <c r="U101" s="145">
        <f t="shared" si="33"/>
        <v>1257.729474</v>
      </c>
      <c r="V101" s="165">
        <f t="shared" si="34"/>
        <v>1262.6895</v>
      </c>
    </row>
    <row r="102">
      <c r="A102" s="30">
        <v>46119.0</v>
      </c>
      <c r="B102" s="3">
        <v>1245.5</v>
      </c>
      <c r="C102" s="3">
        <v>1235.01</v>
      </c>
      <c r="D102" s="115">
        <f t="shared" si="90"/>
        <v>1226.545</v>
      </c>
      <c r="E102" s="185">
        <f t="shared" si="91"/>
        <v>1219.33</v>
      </c>
      <c r="F102" s="148">
        <f t="shared" si="92"/>
        <v>1219.39</v>
      </c>
      <c r="G102" s="148">
        <f t="shared" si="93"/>
        <v>1217.786</v>
      </c>
      <c r="H102" s="171">
        <f t="shared" si="94"/>
        <v>1221.806667</v>
      </c>
      <c r="I102" s="148">
        <f t="shared" si="6"/>
        <v>1227.617143</v>
      </c>
      <c r="J102" s="163">
        <f t="shared" si="12"/>
        <v>1229.475</v>
      </c>
      <c r="K102" s="183">
        <f t="shared" si="13"/>
        <v>1229.016667</v>
      </c>
      <c r="L102" s="149">
        <f t="shared" si="14"/>
        <v>1231.72</v>
      </c>
      <c r="M102" s="150">
        <f t="shared" si="15"/>
        <v>1234.188182</v>
      </c>
      <c r="N102" s="150">
        <f t="shared" si="16"/>
        <v>1238.6575</v>
      </c>
      <c r="O102" s="130">
        <f t="shared" si="17"/>
        <v>1242.266923</v>
      </c>
      <c r="P102" s="159">
        <f t="shared" si="23"/>
        <v>1243.604286</v>
      </c>
      <c r="Q102" s="97">
        <f t="shared" si="24"/>
        <v>1244.352</v>
      </c>
      <c r="R102" s="144">
        <f t="shared" si="30"/>
        <v>1245.98875</v>
      </c>
      <c r="S102" s="118">
        <f t="shared" si="31"/>
        <v>1249.015294</v>
      </c>
      <c r="T102" s="186">
        <f t="shared" si="32"/>
        <v>1252.083333</v>
      </c>
      <c r="U102" s="145">
        <f t="shared" si="33"/>
        <v>1253.106842</v>
      </c>
      <c r="V102" s="165">
        <f t="shared" si="34"/>
        <v>1256.5935</v>
      </c>
    </row>
    <row r="103">
      <c r="A103" s="30">
        <v>46120.0</v>
      </c>
      <c r="B103" s="3">
        <v>1309.2</v>
      </c>
      <c r="C103" s="3">
        <v>1307.02</v>
      </c>
      <c r="D103" s="32">
        <f>SUM(C102:C103)/2</f>
        <v>1271.015</v>
      </c>
      <c r="E103" s="32">
        <f>SUM(C101:C103)/3</f>
        <v>1253.37</v>
      </c>
      <c r="F103" s="32">
        <f>SUM(C100:C103)/4</f>
        <v>1241.2525</v>
      </c>
      <c r="G103" s="32">
        <f>SUM(C99:C103)/5</f>
        <v>1236.916</v>
      </c>
      <c r="H103" s="32">
        <f>SUM(C98:C103)/6</f>
        <v>1232.658333</v>
      </c>
      <c r="I103" s="32">
        <f t="shared" si="6"/>
        <v>1233.98</v>
      </c>
      <c r="J103" s="37">
        <f t="shared" si="12"/>
        <v>1237.5425</v>
      </c>
      <c r="K103" s="32">
        <f t="shared" si="13"/>
        <v>1238.091111</v>
      </c>
      <c r="L103" s="32">
        <f t="shared" si="14"/>
        <v>1236.817</v>
      </c>
      <c r="M103" s="32">
        <f t="shared" si="15"/>
        <v>1238.565455</v>
      </c>
      <c r="N103" s="32">
        <f t="shared" si="16"/>
        <v>1240.2575</v>
      </c>
      <c r="O103" s="32">
        <f t="shared" si="17"/>
        <v>1243.916154</v>
      </c>
      <c r="P103" s="32">
        <f t="shared" si="23"/>
        <v>1246.892143</v>
      </c>
      <c r="Q103" s="32">
        <f t="shared" si="24"/>
        <v>1247.832</v>
      </c>
      <c r="R103" s="4">
        <f t="shared" si="30"/>
        <v>1248.26875</v>
      </c>
      <c r="S103" s="4">
        <f t="shared" si="31"/>
        <v>1249.578824</v>
      </c>
      <c r="T103" s="4">
        <f t="shared" si="32"/>
        <v>1252.237778</v>
      </c>
      <c r="U103" s="4">
        <f t="shared" si="33"/>
        <v>1254.974737</v>
      </c>
      <c r="V103" s="4">
        <f t="shared" si="34"/>
        <v>1255.8025</v>
      </c>
    </row>
    <row r="104">
      <c r="A104" s="30">
        <v>46121.0</v>
      </c>
      <c r="B104" s="3">
        <v>1281.3</v>
      </c>
      <c r="C104" s="3">
        <v>1287.03</v>
      </c>
      <c r="D104" s="164">
        <f>SUM(C103:C104)/2</f>
        <v>1297.025</v>
      </c>
      <c r="E104" s="184">
        <f>SUM(C102:C104)/3</f>
        <v>1276.353333</v>
      </c>
      <c r="F104" s="281">
        <f>SUM(C101:C104)/4</f>
        <v>1261.785</v>
      </c>
      <c r="G104" s="282">
        <f>SUM(C100:C104)/5</f>
        <v>1250.408</v>
      </c>
      <c r="H104" s="129">
        <f>SUM(C99:C104)/6</f>
        <v>1245.268333</v>
      </c>
      <c r="I104" s="129">
        <f t="shared" si="6"/>
        <v>1240.425714</v>
      </c>
      <c r="J104" s="175">
        <f t="shared" si="12"/>
        <v>1240.61125</v>
      </c>
      <c r="K104" s="183">
        <f t="shared" si="13"/>
        <v>1243.041111</v>
      </c>
      <c r="L104" s="129">
        <f t="shared" si="14"/>
        <v>1242.985</v>
      </c>
      <c r="M104" s="157">
        <f t="shared" si="15"/>
        <v>1241.381818</v>
      </c>
      <c r="N104" s="175">
        <f t="shared" si="16"/>
        <v>1242.604167</v>
      </c>
      <c r="O104" s="282">
        <f t="shared" si="17"/>
        <v>1243.855385</v>
      </c>
      <c r="P104" s="150">
        <f t="shared" si="23"/>
        <v>1246.995714</v>
      </c>
      <c r="Q104" s="117">
        <f t="shared" si="24"/>
        <v>1249.568</v>
      </c>
      <c r="R104" s="117">
        <f t="shared" si="30"/>
        <v>1250.281875</v>
      </c>
      <c r="S104" s="143">
        <f t="shared" si="31"/>
        <v>1250.548824</v>
      </c>
      <c r="T104" s="159">
        <f t="shared" si="32"/>
        <v>1251.659444</v>
      </c>
      <c r="U104" s="97">
        <f t="shared" si="33"/>
        <v>1254.068947</v>
      </c>
      <c r="V104" s="144">
        <f t="shared" si="34"/>
        <v>1256.5775</v>
      </c>
    </row>
    <row r="105">
      <c r="A105" s="30">
        <v>46122.0</v>
      </c>
      <c r="B105" s="3">
        <v>1321.9</v>
      </c>
      <c r="C105" s="3">
        <v>1317.23</v>
      </c>
      <c r="D105" s="32">
        <f t="shared" ref="D105:D109" si="95">SUM(C104:C105)/2</f>
        <v>1302.13</v>
      </c>
      <c r="E105" s="32">
        <f t="shared" ref="E105:E109" si="96">SUM(C103:C105)/3</f>
        <v>1303.76</v>
      </c>
      <c r="F105" s="32">
        <f t="shared" ref="F105:F109" si="97">SUM(C102:C105)/4</f>
        <v>1286.5725</v>
      </c>
      <c r="G105" s="32">
        <f t="shared" ref="G105:G109" si="98">SUM(C101:C105)/5</f>
        <v>1272.874</v>
      </c>
      <c r="H105" s="32">
        <f t="shared" ref="H105:H109" si="99">SUM(C100:C105)/6</f>
        <v>1261.545</v>
      </c>
      <c r="I105" s="32">
        <f t="shared" si="6"/>
        <v>1255.548571</v>
      </c>
      <c r="J105" s="37">
        <f t="shared" si="12"/>
        <v>1250.02625</v>
      </c>
      <c r="K105" s="32">
        <f t="shared" si="13"/>
        <v>1249.124444</v>
      </c>
      <c r="L105" s="32">
        <f t="shared" si="14"/>
        <v>1250.46</v>
      </c>
      <c r="M105" s="32">
        <f t="shared" si="15"/>
        <v>1249.734545</v>
      </c>
      <c r="N105" s="32">
        <f t="shared" si="16"/>
        <v>1247.7025</v>
      </c>
      <c r="O105" s="32">
        <f t="shared" si="17"/>
        <v>1248.344615</v>
      </c>
      <c r="P105" s="32">
        <f t="shared" si="23"/>
        <v>1249.096429</v>
      </c>
      <c r="Q105" s="32">
        <f t="shared" si="24"/>
        <v>1251.678</v>
      </c>
      <c r="R105" s="4">
        <f t="shared" si="30"/>
        <v>1253.796875</v>
      </c>
      <c r="S105" s="4">
        <f t="shared" si="31"/>
        <v>1254.22</v>
      </c>
      <c r="T105" s="4">
        <f t="shared" si="32"/>
        <v>1254.253333</v>
      </c>
      <c r="U105" s="4">
        <f t="shared" si="33"/>
        <v>1255.110526</v>
      </c>
      <c r="V105" s="4">
        <f t="shared" si="34"/>
        <v>1257.227</v>
      </c>
    </row>
    <row r="106">
      <c r="A106" s="30">
        <v>46125.0</v>
      </c>
      <c r="B106" s="3">
        <v>1351.1</v>
      </c>
      <c r="C106" s="3">
        <v>1336.01</v>
      </c>
      <c r="D106" s="32">
        <f t="shared" si="95"/>
        <v>1326.62</v>
      </c>
      <c r="E106" s="32">
        <f t="shared" si="96"/>
        <v>1313.423333</v>
      </c>
      <c r="F106" s="32">
        <f t="shared" si="97"/>
        <v>1311.8225</v>
      </c>
      <c r="G106" s="32">
        <f t="shared" si="98"/>
        <v>1296.46</v>
      </c>
      <c r="H106" s="32">
        <f t="shared" si="99"/>
        <v>1283.396667</v>
      </c>
      <c r="I106" s="32">
        <f t="shared" si="6"/>
        <v>1272.182857</v>
      </c>
      <c r="J106" s="37">
        <f t="shared" si="12"/>
        <v>1265.60625</v>
      </c>
      <c r="K106" s="32">
        <f t="shared" si="13"/>
        <v>1259.58</v>
      </c>
      <c r="L106" s="32">
        <f t="shared" si="14"/>
        <v>1257.813</v>
      </c>
      <c r="M106" s="32">
        <f t="shared" si="15"/>
        <v>1258.237273</v>
      </c>
      <c r="N106" s="32">
        <f t="shared" si="16"/>
        <v>1256.924167</v>
      </c>
      <c r="O106" s="32">
        <f t="shared" si="17"/>
        <v>1254.495385</v>
      </c>
      <c r="P106" s="32">
        <f t="shared" si="23"/>
        <v>1254.606429</v>
      </c>
      <c r="Q106" s="32">
        <f t="shared" si="24"/>
        <v>1254.890667</v>
      </c>
      <c r="R106" s="4">
        <f t="shared" si="30"/>
        <v>1256.94875</v>
      </c>
      <c r="S106" s="4">
        <f t="shared" si="31"/>
        <v>1258.632941</v>
      </c>
      <c r="T106" s="4">
        <f t="shared" si="32"/>
        <v>1258.763889</v>
      </c>
      <c r="U106" s="4">
        <f t="shared" si="33"/>
        <v>1258.556316</v>
      </c>
      <c r="V106" s="4">
        <f t="shared" si="34"/>
        <v>1259.1555</v>
      </c>
    </row>
    <row r="107">
      <c r="A107" s="30">
        <v>46127.0</v>
      </c>
      <c r="B107" s="3">
        <v>1348.1</v>
      </c>
      <c r="C107" s="3">
        <v>1348.44</v>
      </c>
      <c r="D107" s="32">
        <f t="shared" si="95"/>
        <v>1342.225</v>
      </c>
      <c r="E107" s="32">
        <f t="shared" si="96"/>
        <v>1333.893333</v>
      </c>
      <c r="F107" s="32">
        <f t="shared" si="97"/>
        <v>1322.1775</v>
      </c>
      <c r="G107" s="32">
        <f t="shared" si="98"/>
        <v>1319.146</v>
      </c>
      <c r="H107" s="32">
        <f t="shared" si="99"/>
        <v>1305.123333</v>
      </c>
      <c r="I107" s="32">
        <f t="shared" si="6"/>
        <v>1292.688571</v>
      </c>
      <c r="J107" s="37">
        <f t="shared" si="12"/>
        <v>1281.715</v>
      </c>
      <c r="K107" s="32">
        <f t="shared" si="13"/>
        <v>1274.81</v>
      </c>
      <c r="L107" s="32">
        <f t="shared" si="14"/>
        <v>1268.466</v>
      </c>
      <c r="M107" s="32">
        <f t="shared" si="15"/>
        <v>1266.051818</v>
      </c>
      <c r="N107" s="32">
        <f t="shared" si="16"/>
        <v>1265.754167</v>
      </c>
      <c r="O107" s="32">
        <f t="shared" si="17"/>
        <v>1263.963846</v>
      </c>
      <c r="P107" s="32">
        <f t="shared" si="23"/>
        <v>1261.205714</v>
      </c>
      <c r="Q107" s="32">
        <f t="shared" si="24"/>
        <v>1260.862</v>
      </c>
      <c r="R107" s="4">
        <f t="shared" si="30"/>
        <v>1260.7375</v>
      </c>
      <c r="S107" s="4">
        <f t="shared" si="31"/>
        <v>1262.330588</v>
      </c>
      <c r="T107" s="4">
        <f t="shared" si="32"/>
        <v>1263.622222</v>
      </c>
      <c r="U107" s="4">
        <f t="shared" si="33"/>
        <v>1263.483684</v>
      </c>
      <c r="V107" s="4">
        <f t="shared" si="34"/>
        <v>1263.0505</v>
      </c>
    </row>
    <row r="108">
      <c r="A108" s="30">
        <v>46128.0</v>
      </c>
      <c r="B108" s="3">
        <v>1345.5</v>
      </c>
      <c r="C108" s="3">
        <v>1351.62</v>
      </c>
      <c r="D108" s="32">
        <f t="shared" si="95"/>
        <v>1350.03</v>
      </c>
      <c r="E108" s="32">
        <f t="shared" si="96"/>
        <v>1345.356667</v>
      </c>
      <c r="F108" s="32">
        <f t="shared" si="97"/>
        <v>1338.325</v>
      </c>
      <c r="G108" s="32">
        <f t="shared" si="98"/>
        <v>1328.066</v>
      </c>
      <c r="H108" s="32">
        <f t="shared" si="99"/>
        <v>1324.558333</v>
      </c>
      <c r="I108" s="32">
        <f t="shared" si="6"/>
        <v>1311.765714</v>
      </c>
      <c r="J108" s="37">
        <f t="shared" si="12"/>
        <v>1300.055</v>
      </c>
      <c r="K108" s="32">
        <f t="shared" si="13"/>
        <v>1289.482222</v>
      </c>
      <c r="L108" s="32">
        <f t="shared" si="14"/>
        <v>1282.491</v>
      </c>
      <c r="M108" s="32">
        <f t="shared" si="15"/>
        <v>1276.025455</v>
      </c>
      <c r="N108" s="32">
        <f t="shared" si="16"/>
        <v>1273.1825</v>
      </c>
      <c r="O108" s="32">
        <f t="shared" si="17"/>
        <v>1272.359231</v>
      </c>
      <c r="P108" s="32">
        <f t="shared" si="23"/>
        <v>1270.225</v>
      </c>
      <c r="Q108" s="32">
        <f t="shared" si="24"/>
        <v>1267.233333</v>
      </c>
      <c r="R108" s="4">
        <f t="shared" si="30"/>
        <v>1266.534375</v>
      </c>
      <c r="S108" s="4">
        <f t="shared" si="31"/>
        <v>1266.083529</v>
      </c>
      <c r="T108" s="4">
        <f t="shared" si="32"/>
        <v>1267.291111</v>
      </c>
      <c r="U108" s="4">
        <f t="shared" si="33"/>
        <v>1268.253684</v>
      </c>
      <c r="V108" s="4">
        <f t="shared" si="34"/>
        <v>1267.8905</v>
      </c>
    </row>
    <row r="109">
      <c r="A109" s="30">
        <v>46129.0</v>
      </c>
      <c r="B109" s="3">
        <v>1346.8</v>
      </c>
      <c r="C109" s="3">
        <v>1341.31</v>
      </c>
      <c r="D109" s="32">
        <f t="shared" si="95"/>
        <v>1346.465</v>
      </c>
      <c r="E109" s="32">
        <f t="shared" si="96"/>
        <v>1347.123333</v>
      </c>
      <c r="F109" s="32">
        <f t="shared" si="97"/>
        <v>1344.345</v>
      </c>
      <c r="G109" s="32">
        <f t="shared" si="98"/>
        <v>1338.922</v>
      </c>
      <c r="H109" s="32">
        <f t="shared" si="99"/>
        <v>1330.273333</v>
      </c>
      <c r="I109" s="32">
        <f t="shared" si="6"/>
        <v>1326.951429</v>
      </c>
      <c r="J109" s="37">
        <f t="shared" si="12"/>
        <v>1315.45875</v>
      </c>
      <c r="K109" s="32">
        <f t="shared" si="13"/>
        <v>1304.638889</v>
      </c>
      <c r="L109" s="32">
        <f t="shared" si="14"/>
        <v>1294.665</v>
      </c>
      <c r="M109" s="32">
        <f t="shared" si="15"/>
        <v>1287.838182</v>
      </c>
      <c r="N109" s="32">
        <f t="shared" si="16"/>
        <v>1281.465833</v>
      </c>
      <c r="O109" s="32">
        <f t="shared" si="17"/>
        <v>1278.423077</v>
      </c>
      <c r="P109" s="32">
        <f t="shared" si="23"/>
        <v>1277.284286</v>
      </c>
      <c r="Q109" s="32">
        <f t="shared" si="24"/>
        <v>1274.964</v>
      </c>
      <c r="R109" s="4">
        <f t="shared" si="30"/>
        <v>1271.863125</v>
      </c>
      <c r="S109" s="4">
        <f t="shared" si="31"/>
        <v>1270.932941</v>
      </c>
      <c r="T109" s="4">
        <f t="shared" si="32"/>
        <v>1270.262778</v>
      </c>
      <c r="U109" s="4">
        <f t="shared" si="33"/>
        <v>1271.186842</v>
      </c>
      <c r="V109" s="4">
        <f t="shared" si="34"/>
        <v>1271.9065</v>
      </c>
    </row>
    <row r="110">
      <c r="A110" s="30">
        <v>46132.0</v>
      </c>
      <c r="B110" s="3">
        <v>1356.2</v>
      </c>
      <c r="C110" s="3">
        <v>1362.59</v>
      </c>
      <c r="D110" s="104">
        <f>SUM(C109:C110)/2</f>
        <v>1351.95</v>
      </c>
      <c r="E110" s="137">
        <f>SUM(C108:C110)/3</f>
        <v>1351.84</v>
      </c>
      <c r="F110" s="102">
        <f>SUM(C107:C110)/4</f>
        <v>1350.99</v>
      </c>
      <c r="G110" s="243">
        <f>SUM(C106:C110)/5</f>
        <v>1347.994</v>
      </c>
      <c r="H110" s="135">
        <f>SUM(C105:C110)/6</f>
        <v>1342.866667</v>
      </c>
      <c r="I110" s="154">
        <f t="shared" si="6"/>
        <v>1334.89</v>
      </c>
      <c r="J110" s="100">
        <f t="shared" si="12"/>
        <v>1331.40625</v>
      </c>
      <c r="K110" s="133">
        <f t="shared" si="13"/>
        <v>1320.695556</v>
      </c>
      <c r="L110" s="162">
        <f t="shared" si="14"/>
        <v>1310.434</v>
      </c>
      <c r="M110" s="132">
        <f t="shared" si="15"/>
        <v>1300.84</v>
      </c>
      <c r="N110" s="145">
        <f t="shared" si="16"/>
        <v>1294.0675</v>
      </c>
      <c r="O110" s="164">
        <f t="shared" si="17"/>
        <v>1287.706154</v>
      </c>
      <c r="P110" s="186">
        <f t="shared" si="23"/>
        <v>1284.435</v>
      </c>
      <c r="Q110" s="152">
        <f t="shared" si="24"/>
        <v>1282.971333</v>
      </c>
      <c r="R110" s="176">
        <f t="shared" si="30"/>
        <v>1280.440625</v>
      </c>
      <c r="S110" s="176">
        <f t="shared" si="31"/>
        <v>1277.2</v>
      </c>
      <c r="T110" s="176">
        <f t="shared" si="32"/>
        <v>1276.025</v>
      </c>
      <c r="U110" s="131">
        <f t="shared" si="33"/>
        <v>1275.122105</v>
      </c>
      <c r="V110" s="118">
        <f t="shared" si="34"/>
        <v>1275.757</v>
      </c>
    </row>
    <row r="111">
      <c r="A111" s="30">
        <v>46133.0</v>
      </c>
      <c r="B111" s="3">
        <v>1388.4</v>
      </c>
      <c r="C111" s="3">
        <v>1382.62</v>
      </c>
      <c r="D111" s="32">
        <f t="shared" ref="D111:D114" si="100">SUM(C110:C111)/2</f>
        <v>1372.605</v>
      </c>
      <c r="E111" s="32">
        <f t="shared" ref="E111:E114" si="101">SUM(C109:C111)/3</f>
        <v>1362.173333</v>
      </c>
      <c r="F111" s="32">
        <f t="shared" ref="F111:F114" si="102">SUM(C108:C111)/4</f>
        <v>1359.535</v>
      </c>
      <c r="G111" s="32">
        <f t="shared" ref="G111:G114" si="103">SUM(C107:C111)/5</f>
        <v>1357.316</v>
      </c>
      <c r="H111" s="32">
        <f t="shared" ref="H111:H114" si="104">SUM(C106:C111)/6</f>
        <v>1353.765</v>
      </c>
      <c r="I111" s="32">
        <f t="shared" si="6"/>
        <v>1348.545714</v>
      </c>
      <c r="J111" s="37">
        <f t="shared" si="12"/>
        <v>1340.85625</v>
      </c>
      <c r="K111" s="32">
        <f t="shared" si="13"/>
        <v>1337.096667</v>
      </c>
      <c r="L111" s="32">
        <f t="shared" si="14"/>
        <v>1326.888</v>
      </c>
      <c r="M111" s="32">
        <f t="shared" si="15"/>
        <v>1316.996364</v>
      </c>
      <c r="N111" s="32">
        <f t="shared" si="16"/>
        <v>1307.655</v>
      </c>
      <c r="O111" s="32">
        <f t="shared" si="17"/>
        <v>1300.879231</v>
      </c>
      <c r="P111" s="32">
        <f t="shared" si="23"/>
        <v>1294.485714</v>
      </c>
      <c r="Q111" s="32">
        <f t="shared" si="24"/>
        <v>1290.980667</v>
      </c>
      <c r="R111" s="4">
        <f t="shared" si="30"/>
        <v>1289.199375</v>
      </c>
      <c r="S111" s="4">
        <f t="shared" si="31"/>
        <v>1286.451176</v>
      </c>
      <c r="T111" s="4">
        <f t="shared" si="32"/>
        <v>1283.056667</v>
      </c>
      <c r="U111" s="4">
        <f t="shared" si="33"/>
        <v>1281.635263</v>
      </c>
      <c r="V111" s="4">
        <f t="shared" si="34"/>
        <v>1280.497</v>
      </c>
    </row>
    <row r="112">
      <c r="A112" s="30">
        <v>46134.0</v>
      </c>
      <c r="B112" s="3">
        <v>1367.6</v>
      </c>
      <c r="C112" s="3">
        <v>1370.32</v>
      </c>
      <c r="D112" s="32">
        <f t="shared" si="100"/>
        <v>1376.47</v>
      </c>
      <c r="E112" s="32">
        <f t="shared" si="101"/>
        <v>1371.843333</v>
      </c>
      <c r="F112" s="32">
        <f t="shared" si="102"/>
        <v>1364.21</v>
      </c>
      <c r="G112" s="32">
        <f t="shared" si="103"/>
        <v>1361.692</v>
      </c>
      <c r="H112" s="32">
        <f t="shared" si="104"/>
        <v>1359.483333</v>
      </c>
      <c r="I112" s="32">
        <f t="shared" si="6"/>
        <v>1356.13</v>
      </c>
      <c r="J112" s="37">
        <f t="shared" si="12"/>
        <v>1351.2675</v>
      </c>
      <c r="K112" s="32">
        <f t="shared" si="13"/>
        <v>1344.13</v>
      </c>
      <c r="L112" s="32">
        <f t="shared" si="14"/>
        <v>1340.419</v>
      </c>
      <c r="M112" s="32">
        <f t="shared" si="15"/>
        <v>1330.836364</v>
      </c>
      <c r="N112" s="32">
        <f t="shared" si="16"/>
        <v>1321.44</v>
      </c>
      <c r="O112" s="32">
        <f t="shared" si="17"/>
        <v>1312.475385</v>
      </c>
      <c r="P112" s="32">
        <f t="shared" si="23"/>
        <v>1305.839286</v>
      </c>
      <c r="Q112" s="32">
        <f t="shared" si="24"/>
        <v>1299.541333</v>
      </c>
      <c r="R112" s="4">
        <f t="shared" si="30"/>
        <v>1295.939375</v>
      </c>
      <c r="S112" s="4">
        <f t="shared" si="31"/>
        <v>1293.971176</v>
      </c>
      <c r="T112" s="4">
        <f t="shared" si="32"/>
        <v>1291.110556</v>
      </c>
      <c r="U112" s="4">
        <f t="shared" si="33"/>
        <v>1287.649474</v>
      </c>
      <c r="V112" s="4">
        <f t="shared" si="34"/>
        <v>1286.0695</v>
      </c>
    </row>
    <row r="113">
      <c r="A113" s="30">
        <v>46135.0</v>
      </c>
      <c r="B113" s="3">
        <v>1348.0</v>
      </c>
      <c r="C113" s="3">
        <v>1348.93</v>
      </c>
      <c r="D113" s="32">
        <f t="shared" si="100"/>
        <v>1359.625</v>
      </c>
      <c r="E113" s="32">
        <f t="shared" si="101"/>
        <v>1367.29</v>
      </c>
      <c r="F113" s="32">
        <f t="shared" si="102"/>
        <v>1366.115</v>
      </c>
      <c r="G113" s="32">
        <f t="shared" si="103"/>
        <v>1361.154</v>
      </c>
      <c r="H113" s="32">
        <f t="shared" si="104"/>
        <v>1359.565</v>
      </c>
      <c r="I113" s="32">
        <f t="shared" si="6"/>
        <v>1357.975714</v>
      </c>
      <c r="J113" s="37">
        <f t="shared" si="12"/>
        <v>1355.23</v>
      </c>
      <c r="K113" s="32">
        <f t="shared" si="13"/>
        <v>1351.007778</v>
      </c>
      <c r="L113" s="32">
        <f t="shared" si="14"/>
        <v>1344.61</v>
      </c>
      <c r="M113" s="32">
        <f t="shared" si="15"/>
        <v>1341.192727</v>
      </c>
      <c r="N113" s="32">
        <f t="shared" si="16"/>
        <v>1332.344167</v>
      </c>
      <c r="O113" s="32">
        <f t="shared" si="17"/>
        <v>1323.554615</v>
      </c>
      <c r="P113" s="32">
        <f t="shared" si="23"/>
        <v>1315.079286</v>
      </c>
      <c r="Q113" s="32">
        <f t="shared" si="24"/>
        <v>1308.712</v>
      </c>
      <c r="R113" s="4">
        <f t="shared" si="30"/>
        <v>1302.628125</v>
      </c>
      <c r="S113" s="4">
        <f t="shared" si="31"/>
        <v>1299.056471</v>
      </c>
      <c r="T113" s="4">
        <f t="shared" si="32"/>
        <v>1297.024444</v>
      </c>
      <c r="U113" s="4">
        <f t="shared" si="33"/>
        <v>1294.153684</v>
      </c>
      <c r="V113" s="4">
        <f t="shared" si="34"/>
        <v>1290.7135</v>
      </c>
    </row>
    <row r="114">
      <c r="A114" s="30">
        <v>46136.0</v>
      </c>
      <c r="B114" s="3">
        <v>1326.2</v>
      </c>
      <c r="C114" s="3">
        <v>1332.35</v>
      </c>
      <c r="D114" s="32">
        <f t="shared" si="100"/>
        <v>1340.64</v>
      </c>
      <c r="E114" s="32">
        <f t="shared" si="101"/>
        <v>1350.533333</v>
      </c>
      <c r="F114" s="32">
        <f t="shared" si="102"/>
        <v>1358.555</v>
      </c>
      <c r="G114" s="32">
        <f t="shared" si="103"/>
        <v>1359.362</v>
      </c>
      <c r="H114" s="32">
        <f t="shared" si="104"/>
        <v>1356.353333</v>
      </c>
      <c r="I114" s="32">
        <f t="shared" si="6"/>
        <v>1355.677143</v>
      </c>
      <c r="J114" s="37">
        <f t="shared" si="12"/>
        <v>1354.7725</v>
      </c>
      <c r="K114" s="32">
        <f t="shared" si="13"/>
        <v>1352.687778</v>
      </c>
      <c r="L114" s="32">
        <f t="shared" si="14"/>
        <v>1349.142</v>
      </c>
      <c r="M114" s="32">
        <f t="shared" si="15"/>
        <v>1343.495455</v>
      </c>
      <c r="N114" s="32">
        <f t="shared" si="16"/>
        <v>1340.455833</v>
      </c>
      <c r="O114" s="32">
        <f t="shared" si="17"/>
        <v>1332.344615</v>
      </c>
      <c r="P114" s="32">
        <f t="shared" si="23"/>
        <v>1324.182857</v>
      </c>
      <c r="Q114" s="32">
        <f t="shared" si="24"/>
        <v>1316.230667</v>
      </c>
      <c r="R114" s="4">
        <f t="shared" si="30"/>
        <v>1310.189375</v>
      </c>
      <c r="S114" s="4">
        <f t="shared" si="31"/>
        <v>1304.376471</v>
      </c>
      <c r="T114" s="4">
        <f t="shared" si="32"/>
        <v>1300.906111</v>
      </c>
      <c r="U114" s="4">
        <f t="shared" si="33"/>
        <v>1298.883684</v>
      </c>
      <c r="V114" s="4">
        <f t="shared" si="34"/>
        <v>1296.0635</v>
      </c>
    </row>
    <row r="115">
      <c r="A115" s="30">
        <v>46137.0</v>
      </c>
      <c r="B115" s="3"/>
      <c r="C115" s="3"/>
    </row>
    <row r="116">
      <c r="A116" s="30">
        <v>46138.0</v>
      </c>
      <c r="B116" s="3"/>
      <c r="C116" s="3"/>
    </row>
    <row r="117">
      <c r="A117" s="30">
        <v>46139.0</v>
      </c>
      <c r="B117" s="3"/>
      <c r="C117" s="3"/>
    </row>
    <row r="118">
      <c r="A118" s="30">
        <v>46140.0</v>
      </c>
      <c r="B118" s="3"/>
      <c r="C118" s="3"/>
    </row>
    <row r="119">
      <c r="A119" s="30">
        <v>46141.0</v>
      </c>
      <c r="B119" s="3"/>
      <c r="C119" s="3"/>
    </row>
    <row r="120">
      <c r="A120" s="30">
        <v>46142.0</v>
      </c>
      <c r="B120" s="3"/>
      <c r="C120" s="3"/>
    </row>
    <row r="121">
      <c r="A121" s="30">
        <v>46143.0</v>
      </c>
      <c r="B121" s="3"/>
      <c r="C121" s="3"/>
    </row>
    <row r="122">
      <c r="A122" s="30">
        <v>46144.0</v>
      </c>
      <c r="B122" s="3"/>
      <c r="C122" s="3"/>
    </row>
  </sheetData>
  <conditionalFormatting sqref="B39:C122">
    <cfRule type="expression" dxfId="0" priority="1">
      <formula>C39&gt;=B39</formula>
    </cfRule>
  </conditionalFormatting>
  <conditionalFormatting sqref="B39:C122">
    <cfRule type="expression" dxfId="1" priority="2">
      <formula>B39&gt;=C39</formula>
    </cfRule>
  </conditionalFormatting>
  <conditionalFormatting sqref="D9:V10 D12:V12 D14:V14 D17:V19 D21:V21 D24:V25 D27:V68 D70:V70 D73:V81 D90:V92 D96:V97 D103:V103 D105:V109 D111:V114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8">
    <cfRule type="expression" dxfId="0" priority="4">
      <formula>C2&gt;B2</formula>
    </cfRule>
  </conditionalFormatting>
  <conditionalFormatting sqref="B2:C38">
    <cfRule type="expression" dxfId="1" priority="5">
      <formula>B2&gt;C2</formula>
    </cfRule>
  </conditionalFormatting>
  <conditionalFormatting sqref="D2:V38">
    <cfRule type="colorScale" priority="6">
      <colorScale>
        <cfvo type="min"/>
        <cfvo type="max"/>
        <color rgb="FFE06666"/>
        <color rgb="FF93C47D"/>
      </colorScale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1.86"/>
    <col customWidth="1" min="3" max="3" width="10.14"/>
    <col customWidth="1" min="4" max="4" width="9.71"/>
    <col customWidth="1" min="5" max="5" width="9.0"/>
    <col customWidth="1" min="6" max="6" width="9.29"/>
    <col customWidth="1" min="7" max="9" width="8.86"/>
    <col customWidth="1" min="10" max="10" width="9.14"/>
    <col customWidth="1" min="11" max="11" width="9.0"/>
    <col customWidth="1" min="12" max="12" width="9.14"/>
    <col customWidth="1" min="13" max="13" width="9.0"/>
    <col customWidth="1" min="14" max="14" width="9.14"/>
    <col customWidth="1" min="15" max="15" width="9.29"/>
    <col customWidth="1" min="16" max="16" width="8.71"/>
    <col customWidth="1" min="17" max="17" width="8.57"/>
    <col customWidth="1" min="18" max="18" width="8.43"/>
    <col customWidth="1" min="19" max="19" width="8.86"/>
    <col customWidth="1" min="20" max="20" width="9.0"/>
    <col customWidth="1" min="21" max="21" width="9.29"/>
    <col customWidth="1" min="22" max="22" width="8.71"/>
    <col customWidth="1" min="23" max="23" width="7.86"/>
    <col customWidth="1" min="24" max="24" width="4.43"/>
    <col customWidth="1" min="25" max="25" width="17.14"/>
  </cols>
  <sheetData>
    <row r="1">
      <c r="A1" s="51" t="s">
        <v>195</v>
      </c>
      <c r="B1" s="52" t="s">
        <v>248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45979.0</v>
      </c>
      <c r="B2" s="3">
        <v>2093.1</v>
      </c>
      <c r="C2" s="3">
        <v>2093.01</v>
      </c>
      <c r="D2" s="55"/>
      <c r="E2" s="56"/>
      <c r="F2" s="56"/>
      <c r="G2" s="57"/>
      <c r="H2" s="58"/>
      <c r="I2" s="59"/>
      <c r="J2" s="60"/>
      <c r="K2" s="61"/>
      <c r="L2" s="62"/>
      <c r="M2" s="59"/>
      <c r="N2" s="63"/>
      <c r="O2" s="64"/>
      <c r="P2" s="64"/>
      <c r="Q2" s="65"/>
      <c r="R2" s="58"/>
      <c r="S2" s="66"/>
      <c r="T2" s="66"/>
      <c r="U2" s="66"/>
      <c r="V2" s="65"/>
    </row>
    <row r="3">
      <c r="A3" s="30">
        <v>45980.0</v>
      </c>
      <c r="B3" s="3">
        <v>2105.9</v>
      </c>
      <c r="C3" s="3">
        <v>2102.81</v>
      </c>
      <c r="D3" s="32">
        <f t="shared" ref="D3:D4" si="1">SUM(C2:C3)/2</f>
        <v>2097.91</v>
      </c>
      <c r="E3" s="32"/>
      <c r="F3" s="32"/>
      <c r="G3" s="32"/>
      <c r="H3" s="32"/>
      <c r="I3" s="32"/>
      <c r="J3" s="37"/>
      <c r="K3" s="32"/>
      <c r="L3" s="32"/>
      <c r="M3" s="32"/>
      <c r="N3" s="32"/>
      <c r="O3" s="32"/>
      <c r="P3" s="32"/>
      <c r="Q3" s="32"/>
      <c r="R3" s="4"/>
      <c r="S3" s="4"/>
      <c r="T3" s="4"/>
      <c r="U3" s="4"/>
      <c r="V3" s="4"/>
    </row>
    <row r="4">
      <c r="A4" s="30">
        <v>45981.0</v>
      </c>
      <c r="B4" s="3">
        <v>2098.7</v>
      </c>
      <c r="C4" s="3">
        <v>2098.33</v>
      </c>
      <c r="D4" s="32">
        <f t="shared" si="1"/>
        <v>2100.57</v>
      </c>
      <c r="E4" s="32">
        <f>SUM(C2:C4)/3</f>
        <v>2098.05</v>
      </c>
      <c r="F4" s="32"/>
      <c r="G4" s="32"/>
      <c r="H4" s="32"/>
      <c r="I4" s="32"/>
      <c r="J4" s="37"/>
      <c r="K4" s="32"/>
      <c r="L4" s="32"/>
      <c r="M4" s="32"/>
      <c r="N4" s="32"/>
      <c r="O4" s="32"/>
      <c r="P4" s="32"/>
      <c r="Q4" s="32"/>
      <c r="R4" s="4"/>
      <c r="S4" s="4"/>
      <c r="T4" s="4"/>
      <c r="U4" s="4"/>
      <c r="V4" s="4"/>
    </row>
    <row r="5">
      <c r="A5" s="30">
        <v>45982.0</v>
      </c>
      <c r="B5" s="3">
        <v>2087.8</v>
      </c>
      <c r="C5" s="3">
        <v>2098.18</v>
      </c>
      <c r="D5" s="67">
        <f>SUM(C4:C5)/2</f>
        <v>2098.255</v>
      </c>
      <c r="E5" s="68">
        <f>SUM(C3:C5)/3</f>
        <v>2099.773333</v>
      </c>
      <c r="F5" s="68">
        <f>SUM(C2:C5)/4</f>
        <v>2098.0825</v>
      </c>
      <c r="G5" s="69"/>
      <c r="H5" s="70"/>
      <c r="I5" s="71"/>
      <c r="J5" s="55"/>
      <c r="K5" s="72"/>
      <c r="L5" s="66"/>
      <c r="M5" s="64"/>
      <c r="N5" s="73"/>
      <c r="O5" s="73"/>
      <c r="P5" s="64"/>
      <c r="Q5" s="65"/>
      <c r="R5" s="57"/>
      <c r="S5" s="57"/>
      <c r="T5" s="57"/>
      <c r="U5" s="57"/>
      <c r="V5" s="57"/>
    </row>
    <row r="6">
      <c r="A6" s="30">
        <v>45985.0</v>
      </c>
      <c r="B6" s="3">
        <v>2087.3</v>
      </c>
      <c r="C6" s="3">
        <v>2090.422</v>
      </c>
      <c r="D6" s="32">
        <f>SUM(C5:C6)/2</f>
        <v>2094.301</v>
      </c>
      <c r="E6" s="32">
        <f>SUM(C4:C6)/3</f>
        <v>2095.644</v>
      </c>
      <c r="F6" s="32">
        <f>SUM(C3:C6)/4</f>
        <v>2097.4355</v>
      </c>
      <c r="G6" s="32">
        <f>SUM(C2:C6)/5</f>
        <v>2096.5504</v>
      </c>
      <c r="H6" s="32"/>
      <c r="I6" s="32"/>
      <c r="J6" s="37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</row>
    <row r="7">
      <c r="A7" s="30">
        <v>45986.0</v>
      </c>
      <c r="B7" s="3">
        <v>2069.9</v>
      </c>
      <c r="C7" s="3">
        <v>2075.02</v>
      </c>
      <c r="D7" s="203">
        <f>SUM(C6:C7)/2</f>
        <v>2082.721</v>
      </c>
      <c r="E7" s="95">
        <f>SUM(C5:C7)/3</f>
        <v>2087.874</v>
      </c>
      <c r="F7" s="203">
        <f>SUM(C4:C7)/4</f>
        <v>2090.488</v>
      </c>
      <c r="G7" s="201">
        <f>SUM(C3:C7)/5</f>
        <v>2092.9524</v>
      </c>
      <c r="H7" s="201">
        <f>SUM(C2:C7)/6</f>
        <v>2092.962</v>
      </c>
      <c r="I7" s="79"/>
      <c r="J7" s="69"/>
      <c r="K7" s="69"/>
      <c r="L7" s="80"/>
      <c r="M7" s="86"/>
      <c r="N7" s="82"/>
      <c r="O7" s="88"/>
      <c r="P7" s="202"/>
      <c r="Q7" s="202"/>
      <c r="R7" s="202"/>
      <c r="S7" s="88"/>
      <c r="T7" s="83"/>
      <c r="U7" s="57"/>
      <c r="V7" s="82"/>
    </row>
    <row r="8">
      <c r="A8" s="30">
        <v>45987.0</v>
      </c>
      <c r="B8" s="3">
        <v>2103.8</v>
      </c>
      <c r="C8" s="3">
        <v>2090.3</v>
      </c>
      <c r="D8" s="32">
        <f>SUM(C7:C8)/2</f>
        <v>2082.66</v>
      </c>
      <c r="E8" s="32">
        <f>SUM(C6:C8)/3</f>
        <v>2085.247333</v>
      </c>
      <c r="F8" s="32">
        <f>SUM(C5:C8)/4</f>
        <v>2088.4805</v>
      </c>
      <c r="G8" s="32">
        <f>SUM(C4:C8)/5</f>
        <v>2090.4504</v>
      </c>
      <c r="H8" s="32">
        <f>SUM(C3:C8)/6</f>
        <v>2092.510333</v>
      </c>
      <c r="I8" s="32">
        <f t="shared" ref="I8:I41" si="2">SUM(C2:C8)/7</f>
        <v>2092.581714</v>
      </c>
      <c r="J8" s="37"/>
      <c r="K8" s="32"/>
      <c r="L8" s="32"/>
      <c r="M8" s="32"/>
      <c r="N8" s="32"/>
      <c r="O8" s="32"/>
      <c r="P8" s="32"/>
      <c r="Q8" s="32"/>
      <c r="R8" s="4"/>
      <c r="S8" s="4"/>
      <c r="T8" s="4"/>
      <c r="U8" s="4"/>
      <c r="V8" s="4"/>
    </row>
    <row r="9">
      <c r="A9" s="30">
        <v>45988.0</v>
      </c>
      <c r="B9" s="3">
        <v>2110.2</v>
      </c>
      <c r="C9" s="3">
        <v>2110.01</v>
      </c>
      <c r="D9" s="74">
        <f t="shared" ref="D9:D10" si="3">SUM(C8:C9)/2</f>
        <v>2100.155</v>
      </c>
      <c r="E9" s="75">
        <f t="shared" ref="E9:E10" si="4">SUM(C7:C9)/3</f>
        <v>2091.776667</v>
      </c>
      <c r="F9" s="75">
        <f t="shared" ref="F9:F10" si="5">SUM(C6:C9)/4</f>
        <v>2091.438</v>
      </c>
      <c r="G9" s="76">
        <f t="shared" ref="G9:G10" si="6">SUM(C5:C9)/5</f>
        <v>2092.7864</v>
      </c>
      <c r="H9" s="75">
        <f t="shared" ref="H9:H10" si="7">SUM(C4:C9)/6</f>
        <v>2093.710333</v>
      </c>
      <c r="I9" s="77">
        <f t="shared" si="2"/>
        <v>2095.010286</v>
      </c>
      <c r="J9" s="78">
        <f t="shared" ref="J9:J41" si="8">SUM(C2:C9)/8</f>
        <v>2094.76025</v>
      </c>
      <c r="K9" s="68"/>
      <c r="L9" s="68"/>
      <c r="M9" s="79"/>
      <c r="N9" s="71"/>
      <c r="O9" s="80"/>
      <c r="P9" s="81"/>
      <c r="Q9" s="82"/>
      <c r="R9" s="83"/>
      <c r="S9" s="57"/>
      <c r="T9" s="57"/>
      <c r="U9" s="82"/>
      <c r="V9" s="72"/>
    </row>
    <row r="10">
      <c r="A10" s="30">
        <v>45989.0</v>
      </c>
      <c r="B10" s="3">
        <v>2124.4</v>
      </c>
      <c r="C10" s="3">
        <v>2125.5</v>
      </c>
      <c r="D10" s="84">
        <f t="shared" si="3"/>
        <v>2117.755</v>
      </c>
      <c r="E10" s="69">
        <f t="shared" si="4"/>
        <v>2108.603333</v>
      </c>
      <c r="F10" s="85">
        <f t="shared" si="5"/>
        <v>2100.2075</v>
      </c>
      <c r="G10" s="80">
        <f t="shared" si="6"/>
        <v>2098.2504</v>
      </c>
      <c r="H10" s="80">
        <f t="shared" si="7"/>
        <v>2098.238667</v>
      </c>
      <c r="I10" s="86">
        <f t="shared" si="2"/>
        <v>2098.251714</v>
      </c>
      <c r="J10" s="87">
        <f t="shared" si="8"/>
        <v>2098.8215</v>
      </c>
      <c r="K10" s="72">
        <f t="shared" ref="K10:K41" si="9">SUM(C2:C10)/9</f>
        <v>2098.175778</v>
      </c>
      <c r="L10" s="57"/>
      <c r="M10" s="57"/>
      <c r="N10" s="88"/>
      <c r="O10" s="64"/>
      <c r="P10" s="89"/>
      <c r="Q10" s="90"/>
      <c r="R10" s="61"/>
      <c r="S10" s="91"/>
      <c r="T10" s="91"/>
      <c r="U10" s="91"/>
      <c r="V10" s="91"/>
    </row>
    <row r="11">
      <c r="A11" s="30">
        <v>45992.0</v>
      </c>
      <c r="B11" s="3">
        <v>2147.6</v>
      </c>
      <c r="C11" s="3">
        <v>2152.1</v>
      </c>
      <c r="D11" s="32">
        <f t="shared" ref="D11:D13" si="10">SUM(C10:C11)/2</f>
        <v>2138.8</v>
      </c>
      <c r="E11" s="32">
        <f t="shared" ref="E11:E13" si="11">SUM(C9:C11)/3</f>
        <v>2129.203333</v>
      </c>
      <c r="F11" s="32">
        <f t="shared" ref="F11:F13" si="12">SUM(C8:C11)/4</f>
        <v>2119.4775</v>
      </c>
      <c r="G11" s="32">
        <f t="shared" ref="G11:G13" si="13">SUM(C7:C11)/5</f>
        <v>2110.586</v>
      </c>
      <c r="H11" s="32">
        <f t="shared" ref="H11:H13" si="14">SUM(C6:C11)/6</f>
        <v>2107.225333</v>
      </c>
      <c r="I11" s="32">
        <f t="shared" si="2"/>
        <v>2105.933143</v>
      </c>
      <c r="J11" s="37">
        <f t="shared" si="8"/>
        <v>2104.98275</v>
      </c>
      <c r="K11" s="32">
        <f t="shared" si="9"/>
        <v>2104.741333</v>
      </c>
      <c r="L11" s="32">
        <f t="shared" ref="L11:L41" si="15">SUM(C2:C11)/10</f>
        <v>2103.5682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45993.0</v>
      </c>
      <c r="B12" s="3">
        <v>2142.4</v>
      </c>
      <c r="C12" s="3">
        <v>2150.15</v>
      </c>
      <c r="D12" s="32">
        <f t="shared" si="10"/>
        <v>2151.125</v>
      </c>
      <c r="E12" s="32">
        <f t="shared" si="11"/>
        <v>2142.583333</v>
      </c>
      <c r="F12" s="32">
        <f t="shared" si="12"/>
        <v>2134.44</v>
      </c>
      <c r="G12" s="32">
        <f t="shared" si="13"/>
        <v>2125.612</v>
      </c>
      <c r="H12" s="32">
        <f t="shared" si="14"/>
        <v>2117.18</v>
      </c>
      <c r="I12" s="32">
        <f t="shared" si="2"/>
        <v>2113.357429</v>
      </c>
      <c r="J12" s="37">
        <f t="shared" si="8"/>
        <v>2111.46025</v>
      </c>
      <c r="K12" s="32">
        <f t="shared" si="9"/>
        <v>2110.001333</v>
      </c>
      <c r="L12" s="32">
        <f t="shared" si="15"/>
        <v>2109.2822</v>
      </c>
      <c r="M12" s="32">
        <f t="shared" ref="M12:M41" si="16">SUM(C2:C12)/11</f>
        <v>2107.802909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45994.0</v>
      </c>
      <c r="B13" s="3">
        <v>2146.1</v>
      </c>
      <c r="C13" s="3">
        <v>2133.5</v>
      </c>
      <c r="D13" s="32">
        <f t="shared" si="10"/>
        <v>2141.825</v>
      </c>
      <c r="E13" s="32">
        <f t="shared" si="11"/>
        <v>2145.25</v>
      </c>
      <c r="F13" s="32">
        <f t="shared" si="12"/>
        <v>2140.3125</v>
      </c>
      <c r="G13" s="32">
        <f t="shared" si="13"/>
        <v>2134.252</v>
      </c>
      <c r="H13" s="32">
        <f t="shared" si="14"/>
        <v>2126.926667</v>
      </c>
      <c r="I13" s="32">
        <f t="shared" si="2"/>
        <v>2119.511429</v>
      </c>
      <c r="J13" s="37">
        <f t="shared" si="8"/>
        <v>2115.87525</v>
      </c>
      <c r="K13" s="32">
        <f t="shared" si="9"/>
        <v>2113.909111</v>
      </c>
      <c r="L13" s="32">
        <f t="shared" si="15"/>
        <v>2112.3512</v>
      </c>
      <c r="M13" s="32">
        <f t="shared" si="16"/>
        <v>2111.483818</v>
      </c>
      <c r="N13" s="32">
        <f t="shared" ref="N13:N41" si="17">SUM(C2:C13)/12</f>
        <v>2109.944333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45995.0</v>
      </c>
      <c r="B14" s="3">
        <v>2135.4</v>
      </c>
      <c r="C14" s="3">
        <v>2133.65</v>
      </c>
      <c r="D14" s="84">
        <f>SUM(C13:C14)/2</f>
        <v>2133.575</v>
      </c>
      <c r="E14" s="78">
        <f>SUM(C12:C14)/3</f>
        <v>2139.1</v>
      </c>
      <c r="F14" s="79">
        <f>SUM(C11:C14)/4</f>
        <v>2142.35</v>
      </c>
      <c r="G14" s="71">
        <f>SUM(C10:C14)/5</f>
        <v>2138.98</v>
      </c>
      <c r="H14" s="85">
        <f>SUM(C9:C14)/6</f>
        <v>2134.151667</v>
      </c>
      <c r="I14" s="88">
        <f t="shared" si="2"/>
        <v>2127.887143</v>
      </c>
      <c r="J14" s="59">
        <f t="shared" si="8"/>
        <v>2121.27875</v>
      </c>
      <c r="K14" s="199">
        <f t="shared" si="9"/>
        <v>2117.850222</v>
      </c>
      <c r="L14" s="206">
        <f t="shared" si="15"/>
        <v>2115.8832</v>
      </c>
      <c r="M14" s="198">
        <f t="shared" si="16"/>
        <v>2114.287455</v>
      </c>
      <c r="N14" s="207">
        <f t="shared" si="17"/>
        <v>2113.331</v>
      </c>
      <c r="O14" s="197">
        <f t="shared" ref="O14:O41" si="18">SUM(C2:C14)/13</f>
        <v>2111.767846</v>
      </c>
      <c r="P14" s="218"/>
      <c r="Q14" s="222"/>
      <c r="R14" s="210"/>
      <c r="S14" s="242"/>
      <c r="T14" s="112"/>
      <c r="U14" s="139"/>
      <c r="V14" s="127"/>
    </row>
    <row r="15">
      <c r="A15" s="30">
        <v>45996.0</v>
      </c>
      <c r="B15" s="3">
        <v>2154.9</v>
      </c>
      <c r="C15" s="3">
        <v>2152.96</v>
      </c>
      <c r="D15" s="32">
        <f>SUM(C14:C15)/2</f>
        <v>2143.305</v>
      </c>
      <c r="E15" s="32">
        <f>SUM(C13:C15)/3</f>
        <v>2140.036667</v>
      </c>
      <c r="F15" s="32">
        <f>SUM(C12:C15)/4</f>
        <v>2142.565</v>
      </c>
      <c r="G15" s="32">
        <f>SUM(C11:C15)/5</f>
        <v>2144.472</v>
      </c>
      <c r="H15" s="32">
        <f>SUM(C10:C15)/6</f>
        <v>2141.31</v>
      </c>
      <c r="I15" s="32">
        <f t="shared" si="2"/>
        <v>2136.838571</v>
      </c>
      <c r="J15" s="37">
        <f t="shared" si="8"/>
        <v>2131.02125</v>
      </c>
      <c r="K15" s="32">
        <f t="shared" si="9"/>
        <v>2124.798889</v>
      </c>
      <c r="L15" s="32">
        <f t="shared" si="15"/>
        <v>2121.3612</v>
      </c>
      <c r="M15" s="32">
        <f t="shared" si="16"/>
        <v>2119.253818</v>
      </c>
      <c r="N15" s="32">
        <f t="shared" si="17"/>
        <v>2117.510167</v>
      </c>
      <c r="O15" s="32">
        <f t="shared" si="18"/>
        <v>2116.379385</v>
      </c>
      <c r="P15" s="32">
        <f t="shared" ref="P15:P41" si="19">SUM(C2:C15)/14</f>
        <v>2114.710143</v>
      </c>
      <c r="Q15" s="32"/>
      <c r="R15" s="4"/>
      <c r="S15" s="4"/>
      <c r="T15" s="4"/>
      <c r="U15" s="4"/>
      <c r="V15" s="4"/>
    </row>
    <row r="16">
      <c r="A16" s="30">
        <v>45999.0</v>
      </c>
      <c r="B16" s="3">
        <v>2131.6</v>
      </c>
      <c r="C16" s="3">
        <v>2140.04</v>
      </c>
      <c r="D16" s="74">
        <f t="shared" ref="D16:D17" si="20">SUM(C15:C16)/2</f>
        <v>2146.5</v>
      </c>
      <c r="E16" s="74">
        <f t="shared" ref="E16:E17" si="21">SUM(C14:C16)/3</f>
        <v>2142.216667</v>
      </c>
      <c r="F16" s="74">
        <f t="shared" ref="F16:F17" si="22">SUM(C13:C16)/4</f>
        <v>2140.0375</v>
      </c>
      <c r="G16" s="74">
        <f t="shared" ref="G16:G17" si="23">SUM(C12:C16)/5</f>
        <v>2142.06</v>
      </c>
      <c r="H16" s="94">
        <f t="shared" ref="H16:H17" si="24">SUM(C11:C16)/6</f>
        <v>2143.733333</v>
      </c>
      <c r="I16" s="94">
        <f t="shared" si="2"/>
        <v>2141.128571</v>
      </c>
      <c r="J16" s="94">
        <f t="shared" si="8"/>
        <v>2137.23875</v>
      </c>
      <c r="K16" s="74">
        <f t="shared" si="9"/>
        <v>2132.023333</v>
      </c>
      <c r="L16" s="74">
        <f t="shared" si="15"/>
        <v>2126.323</v>
      </c>
      <c r="M16" s="74">
        <f t="shared" si="16"/>
        <v>2123.059273</v>
      </c>
      <c r="N16" s="74">
        <f t="shared" si="17"/>
        <v>2120.986</v>
      </c>
      <c r="O16" s="74">
        <f t="shared" si="18"/>
        <v>2119.243231</v>
      </c>
      <c r="P16" s="74">
        <f t="shared" si="19"/>
        <v>2118.069429</v>
      </c>
      <c r="Q16" s="74">
        <f t="shared" ref="Q16:Q41" si="25">SUM(C2:C16)/15</f>
        <v>2116.3988</v>
      </c>
      <c r="R16" s="74"/>
      <c r="S16" s="74"/>
      <c r="T16" s="74"/>
      <c r="U16" s="76"/>
      <c r="V16" s="95"/>
    </row>
    <row r="17">
      <c r="A17" s="30">
        <v>46000.0</v>
      </c>
      <c r="B17" s="3">
        <v>2127.7</v>
      </c>
      <c r="C17" s="3">
        <v>2123.85</v>
      </c>
      <c r="D17" s="84">
        <f t="shared" si="20"/>
        <v>2131.945</v>
      </c>
      <c r="E17" s="74">
        <f t="shared" si="21"/>
        <v>2138.95</v>
      </c>
      <c r="F17" s="78">
        <f t="shared" si="22"/>
        <v>2137.625</v>
      </c>
      <c r="G17" s="85">
        <f t="shared" si="23"/>
        <v>2136.8</v>
      </c>
      <c r="H17" s="72">
        <f t="shared" si="24"/>
        <v>2139.025</v>
      </c>
      <c r="I17" s="57">
        <f t="shared" si="2"/>
        <v>2140.892857</v>
      </c>
      <c r="J17" s="65">
        <f t="shared" si="8"/>
        <v>2138.96875</v>
      </c>
      <c r="K17" s="64">
        <f t="shared" si="9"/>
        <v>2135.751111</v>
      </c>
      <c r="L17" s="89">
        <f t="shared" si="15"/>
        <v>2131.206</v>
      </c>
      <c r="M17" s="63">
        <f t="shared" si="16"/>
        <v>2126.098182</v>
      </c>
      <c r="N17" s="63">
        <f t="shared" si="17"/>
        <v>2123.125167</v>
      </c>
      <c r="O17" s="63">
        <f t="shared" si="18"/>
        <v>2121.206308</v>
      </c>
      <c r="P17" s="90">
        <f t="shared" si="19"/>
        <v>2119.572286</v>
      </c>
      <c r="Q17" s="61">
        <f t="shared" si="25"/>
        <v>2118.4548</v>
      </c>
      <c r="R17" s="226">
        <f t="shared" ref="R17:R41" si="26">SUM(C2:C17)/16</f>
        <v>2116.8645</v>
      </c>
      <c r="S17" s="200"/>
      <c r="T17" s="224"/>
      <c r="U17" s="206"/>
      <c r="V17" s="207"/>
    </row>
    <row r="18">
      <c r="A18" s="30">
        <v>46001.0</v>
      </c>
      <c r="B18" s="3">
        <v>2129.5</v>
      </c>
      <c r="C18" s="3">
        <v>2136.93</v>
      </c>
      <c r="D18" s="32">
        <f t="shared" ref="D18:D19" si="27">SUM(C17:C18)/2</f>
        <v>2130.39</v>
      </c>
      <c r="E18" s="32">
        <f t="shared" ref="E18:E19" si="28">SUM(C16:C18)/3</f>
        <v>2133.606667</v>
      </c>
      <c r="F18" s="32">
        <f t="shared" ref="F18:F19" si="29">SUM(C15:C18)/4</f>
        <v>2138.445</v>
      </c>
      <c r="G18" s="32">
        <f t="shared" ref="G18:G19" si="30">SUM(C14:C18)/5</f>
        <v>2137.486</v>
      </c>
      <c r="H18" s="32">
        <f t="shared" ref="H18:H19" si="31">SUM(C13:C18)/6</f>
        <v>2136.821667</v>
      </c>
      <c r="I18" s="32">
        <f t="shared" si="2"/>
        <v>2138.725714</v>
      </c>
      <c r="J18" s="37">
        <f t="shared" si="8"/>
        <v>2140.3975</v>
      </c>
      <c r="K18" s="32">
        <f t="shared" si="9"/>
        <v>2138.742222</v>
      </c>
      <c r="L18" s="32">
        <f t="shared" si="15"/>
        <v>2135.869</v>
      </c>
      <c r="M18" s="32">
        <f t="shared" si="16"/>
        <v>2131.726364</v>
      </c>
      <c r="N18" s="32">
        <f t="shared" si="17"/>
        <v>2127.000833</v>
      </c>
      <c r="O18" s="32">
        <f t="shared" si="18"/>
        <v>2124.187077</v>
      </c>
      <c r="P18" s="32">
        <f t="shared" si="19"/>
        <v>2122.329429</v>
      </c>
      <c r="Q18" s="32">
        <f t="shared" si="25"/>
        <v>2120.729467</v>
      </c>
      <c r="R18" s="4">
        <f t="shared" si="26"/>
        <v>2119.6095</v>
      </c>
      <c r="S18" s="4">
        <f t="shared" ref="S18:S41" si="32">SUM(C2:C18)/17</f>
        <v>2118.044824</v>
      </c>
      <c r="T18" s="4"/>
      <c r="U18" s="4"/>
      <c r="V18" s="4"/>
    </row>
    <row r="19">
      <c r="A19" s="30">
        <v>46002.0</v>
      </c>
      <c r="B19" s="3">
        <v>2180.2</v>
      </c>
      <c r="C19" s="3">
        <v>2185.74</v>
      </c>
      <c r="D19" s="32">
        <f t="shared" si="27"/>
        <v>2161.335</v>
      </c>
      <c r="E19" s="32">
        <f t="shared" si="28"/>
        <v>2148.84</v>
      </c>
      <c r="F19" s="32">
        <f t="shared" si="29"/>
        <v>2146.64</v>
      </c>
      <c r="G19" s="32">
        <f t="shared" si="30"/>
        <v>2147.904</v>
      </c>
      <c r="H19" s="32">
        <f t="shared" si="31"/>
        <v>2145.528333</v>
      </c>
      <c r="I19" s="32">
        <f t="shared" si="2"/>
        <v>2143.81</v>
      </c>
      <c r="J19" s="37">
        <f t="shared" si="8"/>
        <v>2144.6025</v>
      </c>
      <c r="K19" s="32">
        <f t="shared" si="9"/>
        <v>2145.435556</v>
      </c>
      <c r="L19" s="32">
        <f t="shared" si="15"/>
        <v>2143.442</v>
      </c>
      <c r="M19" s="32">
        <f t="shared" si="16"/>
        <v>2140.402727</v>
      </c>
      <c r="N19" s="32">
        <f t="shared" si="17"/>
        <v>2136.2275</v>
      </c>
      <c r="O19" s="32">
        <f t="shared" si="18"/>
        <v>2131.519231</v>
      </c>
      <c r="P19" s="32">
        <f t="shared" si="19"/>
        <v>2128.583714</v>
      </c>
      <c r="Q19" s="32">
        <f t="shared" si="25"/>
        <v>2126.5568</v>
      </c>
      <c r="R19" s="4">
        <f t="shared" si="26"/>
        <v>2124.792625</v>
      </c>
      <c r="S19" s="4">
        <f t="shared" si="32"/>
        <v>2123.499529</v>
      </c>
      <c r="T19" s="4">
        <f t="shared" ref="T19:T41" si="33">SUM(C2:C19)/18</f>
        <v>2121.805667</v>
      </c>
      <c r="U19" s="4"/>
      <c r="V19" s="4"/>
    </row>
    <row r="20">
      <c r="A20" s="30">
        <v>46003.0</v>
      </c>
      <c r="B20" s="3">
        <v>2176.6</v>
      </c>
      <c r="C20" s="3">
        <v>2184.4</v>
      </c>
      <c r="D20" s="206">
        <f>SUM(C19:C20)/2</f>
        <v>2185.07</v>
      </c>
      <c r="E20" s="206">
        <f>SUM(C18:C20)/3</f>
        <v>2169.023333</v>
      </c>
      <c r="F20" s="91">
        <f>SUM(C17:C20)/4</f>
        <v>2157.73</v>
      </c>
      <c r="G20" s="63">
        <f>SUM(C16:C20)/5</f>
        <v>2154.192</v>
      </c>
      <c r="H20" s="73">
        <f>SUM(C15:C20)/6</f>
        <v>2153.986667</v>
      </c>
      <c r="I20" s="73">
        <f t="shared" si="2"/>
        <v>2151.081429</v>
      </c>
      <c r="J20" s="58">
        <f t="shared" si="8"/>
        <v>2148.88375</v>
      </c>
      <c r="K20" s="88">
        <f t="shared" si="9"/>
        <v>2149.024444</v>
      </c>
      <c r="L20" s="82">
        <f t="shared" si="15"/>
        <v>2149.332</v>
      </c>
      <c r="M20" s="81">
        <f t="shared" si="16"/>
        <v>2147.165455</v>
      </c>
      <c r="N20" s="86">
        <f t="shared" si="17"/>
        <v>2144.069167</v>
      </c>
      <c r="O20" s="72">
        <f t="shared" si="18"/>
        <v>2139.933077</v>
      </c>
      <c r="P20" s="72">
        <f t="shared" si="19"/>
        <v>2135.296429</v>
      </c>
      <c r="Q20" s="72">
        <f t="shared" si="25"/>
        <v>2132.3048</v>
      </c>
      <c r="R20" s="72">
        <f t="shared" si="26"/>
        <v>2130.172</v>
      </c>
      <c r="S20" s="82">
        <f t="shared" si="32"/>
        <v>2128.298941</v>
      </c>
      <c r="T20" s="57">
        <f t="shared" si="33"/>
        <v>2126.882889</v>
      </c>
      <c r="U20" s="57">
        <f t="shared" ref="U20:U41" si="34">SUM(C2:C20)/19</f>
        <v>2125.100105</v>
      </c>
      <c r="V20" s="88"/>
    </row>
    <row r="21">
      <c r="A21" s="30">
        <v>46006.0</v>
      </c>
      <c r="B21" s="3">
        <v>2181.3</v>
      </c>
      <c r="C21" s="3">
        <v>2173.32</v>
      </c>
      <c r="D21" s="32">
        <f t="shared" ref="D21:D34" si="35">SUM(C20:C21)/2</f>
        <v>2178.86</v>
      </c>
      <c r="E21" s="32">
        <f t="shared" ref="E21:E34" si="36">SUM(C19:C21)/3</f>
        <v>2181.153333</v>
      </c>
      <c r="F21" s="32">
        <f t="shared" ref="F21:F34" si="37">SUM(C18:C21)/4</f>
        <v>2170.0975</v>
      </c>
      <c r="G21" s="32">
        <f t="shared" ref="G21:G34" si="38">SUM(C17:C21)/5</f>
        <v>2160.848</v>
      </c>
      <c r="H21" s="32">
        <f t="shared" ref="H21:H34" si="39">SUM(C16:C21)/6</f>
        <v>2157.38</v>
      </c>
      <c r="I21" s="32">
        <f t="shared" si="2"/>
        <v>2156.748571</v>
      </c>
      <c r="J21" s="37">
        <f t="shared" si="8"/>
        <v>2153.86125</v>
      </c>
      <c r="K21" s="32">
        <f t="shared" si="9"/>
        <v>2151.598889</v>
      </c>
      <c r="L21" s="32">
        <f t="shared" si="15"/>
        <v>2151.454</v>
      </c>
      <c r="M21" s="32">
        <f t="shared" si="16"/>
        <v>2151.512727</v>
      </c>
      <c r="N21" s="32">
        <f t="shared" si="17"/>
        <v>2149.345</v>
      </c>
      <c r="O21" s="32">
        <f t="shared" si="18"/>
        <v>2146.319231</v>
      </c>
      <c r="P21" s="32">
        <f t="shared" si="19"/>
        <v>2142.317857</v>
      </c>
      <c r="Q21" s="32">
        <f t="shared" si="25"/>
        <v>2137.831333</v>
      </c>
      <c r="R21" s="4">
        <f t="shared" si="26"/>
        <v>2134.86825</v>
      </c>
      <c r="S21" s="4">
        <f t="shared" si="32"/>
        <v>2132.710118</v>
      </c>
      <c r="T21" s="4">
        <f t="shared" si="33"/>
        <v>2130.800111</v>
      </c>
      <c r="U21" s="4">
        <f t="shared" si="34"/>
        <v>2129.326947</v>
      </c>
      <c r="V21" s="4">
        <f t="shared" ref="V21:V41" si="40">SUM(C2:C21)/20</f>
        <v>2127.5111</v>
      </c>
    </row>
    <row r="22">
      <c r="A22" s="30">
        <v>46007.0</v>
      </c>
      <c r="B22" s="3">
        <v>2182.4</v>
      </c>
      <c r="C22" s="3">
        <v>2182.28</v>
      </c>
      <c r="D22" s="32">
        <f t="shared" si="35"/>
        <v>2177.8</v>
      </c>
      <c r="E22" s="32">
        <f t="shared" si="36"/>
        <v>2180</v>
      </c>
      <c r="F22" s="32">
        <f t="shared" si="37"/>
        <v>2181.435</v>
      </c>
      <c r="G22" s="32">
        <f t="shared" si="38"/>
        <v>2172.534</v>
      </c>
      <c r="H22" s="32">
        <f t="shared" si="39"/>
        <v>2164.42</v>
      </c>
      <c r="I22" s="32">
        <f t="shared" si="2"/>
        <v>2160.937143</v>
      </c>
      <c r="J22" s="37">
        <f t="shared" si="8"/>
        <v>2159.94</v>
      </c>
      <c r="K22" s="32">
        <f t="shared" si="9"/>
        <v>2157.018889</v>
      </c>
      <c r="L22" s="32">
        <f t="shared" si="15"/>
        <v>2154.667</v>
      </c>
      <c r="M22" s="32">
        <f t="shared" si="16"/>
        <v>2154.256364</v>
      </c>
      <c r="N22" s="32">
        <f t="shared" si="17"/>
        <v>2154.076667</v>
      </c>
      <c r="O22" s="32">
        <f t="shared" si="18"/>
        <v>2151.878462</v>
      </c>
      <c r="P22" s="32">
        <f t="shared" si="19"/>
        <v>2148.887857</v>
      </c>
      <c r="Q22" s="32">
        <f t="shared" si="25"/>
        <v>2144.982</v>
      </c>
      <c r="R22" s="4">
        <f t="shared" si="26"/>
        <v>2140.609375</v>
      </c>
      <c r="S22" s="4">
        <f t="shared" si="32"/>
        <v>2137.657176</v>
      </c>
      <c r="T22" s="4">
        <f t="shared" si="33"/>
        <v>2135.464</v>
      </c>
      <c r="U22" s="4">
        <f t="shared" si="34"/>
        <v>2133.509579</v>
      </c>
      <c r="V22" s="4">
        <f t="shared" si="40"/>
        <v>2131.9746</v>
      </c>
    </row>
    <row r="23">
      <c r="A23" s="30">
        <v>46008.0</v>
      </c>
      <c r="B23" s="3">
        <v>2173.2</v>
      </c>
      <c r="C23" s="3">
        <v>2173.18</v>
      </c>
      <c r="D23" s="32">
        <f t="shared" si="35"/>
        <v>2177.73</v>
      </c>
      <c r="E23" s="32">
        <f t="shared" si="36"/>
        <v>2176.26</v>
      </c>
      <c r="F23" s="32">
        <f t="shared" si="37"/>
        <v>2178.295</v>
      </c>
      <c r="G23" s="32">
        <f t="shared" si="38"/>
        <v>2179.784</v>
      </c>
      <c r="H23" s="32">
        <f t="shared" si="39"/>
        <v>2172.641667</v>
      </c>
      <c r="I23" s="32">
        <f t="shared" si="2"/>
        <v>2165.671429</v>
      </c>
      <c r="J23" s="37">
        <f t="shared" si="8"/>
        <v>2162.4675</v>
      </c>
      <c r="K23" s="32">
        <f t="shared" si="9"/>
        <v>2161.411111</v>
      </c>
      <c r="L23" s="32">
        <f t="shared" si="15"/>
        <v>2158.635</v>
      </c>
      <c r="M23" s="32">
        <f t="shared" si="16"/>
        <v>2156.35</v>
      </c>
      <c r="N23" s="32">
        <f t="shared" si="17"/>
        <v>2155.833333</v>
      </c>
      <c r="O23" s="32">
        <f t="shared" si="18"/>
        <v>2155.546154</v>
      </c>
      <c r="P23" s="32">
        <f t="shared" si="19"/>
        <v>2153.4</v>
      </c>
      <c r="Q23" s="32">
        <f t="shared" si="25"/>
        <v>2150.507333</v>
      </c>
      <c r="R23" s="4">
        <f t="shared" si="26"/>
        <v>2146.744375</v>
      </c>
      <c r="S23" s="4">
        <f t="shared" si="32"/>
        <v>2142.525294</v>
      </c>
      <c r="T23" s="4">
        <f t="shared" si="33"/>
        <v>2139.630667</v>
      </c>
      <c r="U23" s="4">
        <f t="shared" si="34"/>
        <v>2137.449053</v>
      </c>
      <c r="V23" s="4">
        <f t="shared" si="40"/>
        <v>2135.4931</v>
      </c>
    </row>
    <row r="24">
      <c r="A24" s="30">
        <v>46009.0</v>
      </c>
      <c r="B24" s="3">
        <v>2164.6</v>
      </c>
      <c r="C24" s="3">
        <v>2167.11</v>
      </c>
      <c r="D24" s="32">
        <f t="shared" si="35"/>
        <v>2170.145</v>
      </c>
      <c r="E24" s="32">
        <f t="shared" si="36"/>
        <v>2174.19</v>
      </c>
      <c r="F24" s="32">
        <f t="shared" si="37"/>
        <v>2173.9725</v>
      </c>
      <c r="G24" s="32">
        <f t="shared" si="38"/>
        <v>2176.058</v>
      </c>
      <c r="H24" s="32">
        <f t="shared" si="39"/>
        <v>2177.671667</v>
      </c>
      <c r="I24" s="32">
        <f t="shared" si="2"/>
        <v>2171.851429</v>
      </c>
      <c r="J24" s="37">
        <f t="shared" si="8"/>
        <v>2165.85125</v>
      </c>
      <c r="K24" s="32">
        <f t="shared" si="9"/>
        <v>2162.983333</v>
      </c>
      <c r="L24" s="32">
        <f t="shared" si="15"/>
        <v>2161.981</v>
      </c>
      <c r="M24" s="32">
        <f t="shared" si="16"/>
        <v>2159.405455</v>
      </c>
      <c r="N24" s="32">
        <f t="shared" si="17"/>
        <v>2157.246667</v>
      </c>
      <c r="O24" s="32">
        <f t="shared" si="18"/>
        <v>2156.700769</v>
      </c>
      <c r="P24" s="32">
        <f t="shared" si="19"/>
        <v>2156.372143</v>
      </c>
      <c r="Q24" s="32">
        <f t="shared" si="25"/>
        <v>2154.314</v>
      </c>
      <c r="R24" s="4">
        <f t="shared" si="26"/>
        <v>2151.545</v>
      </c>
      <c r="S24" s="4">
        <f t="shared" si="32"/>
        <v>2147.942353</v>
      </c>
      <c r="T24" s="4">
        <f t="shared" si="33"/>
        <v>2143.891111</v>
      </c>
      <c r="U24" s="4">
        <f t="shared" si="34"/>
        <v>2141.076947</v>
      </c>
      <c r="V24" s="4">
        <f t="shared" si="40"/>
        <v>2138.9321</v>
      </c>
    </row>
    <row r="25">
      <c r="A25" s="30">
        <v>46010.0</v>
      </c>
      <c r="B25" s="3">
        <v>2159.5</v>
      </c>
      <c r="C25" s="3">
        <v>2164.33</v>
      </c>
      <c r="D25" s="32">
        <f t="shared" si="35"/>
        <v>2165.72</v>
      </c>
      <c r="E25" s="32">
        <f t="shared" si="36"/>
        <v>2168.206667</v>
      </c>
      <c r="F25" s="32">
        <f t="shared" si="37"/>
        <v>2171.725</v>
      </c>
      <c r="G25" s="32">
        <f t="shared" si="38"/>
        <v>2172.044</v>
      </c>
      <c r="H25" s="32">
        <f t="shared" si="39"/>
        <v>2174.103333</v>
      </c>
      <c r="I25" s="32">
        <f t="shared" si="2"/>
        <v>2175.765714</v>
      </c>
      <c r="J25" s="37">
        <f t="shared" si="8"/>
        <v>2170.91125</v>
      </c>
      <c r="K25" s="32">
        <f t="shared" si="9"/>
        <v>2165.682222</v>
      </c>
      <c r="L25" s="32">
        <f t="shared" si="15"/>
        <v>2163.118</v>
      </c>
      <c r="M25" s="32">
        <f t="shared" si="16"/>
        <v>2162.194545</v>
      </c>
      <c r="N25" s="32">
        <f t="shared" si="17"/>
        <v>2159.815833</v>
      </c>
      <c r="O25" s="32">
        <f t="shared" si="18"/>
        <v>2157.791538</v>
      </c>
      <c r="P25" s="32">
        <f t="shared" si="19"/>
        <v>2157.245714</v>
      </c>
      <c r="Q25" s="32">
        <f t="shared" si="25"/>
        <v>2156.902667</v>
      </c>
      <c r="R25" s="4">
        <f t="shared" si="26"/>
        <v>2154.94</v>
      </c>
      <c r="S25" s="4">
        <f t="shared" si="32"/>
        <v>2152.297059</v>
      </c>
      <c r="T25" s="4">
        <f t="shared" si="33"/>
        <v>2148.852778</v>
      </c>
      <c r="U25" s="4">
        <f t="shared" si="34"/>
        <v>2144.966842</v>
      </c>
      <c r="V25" s="4">
        <f t="shared" si="40"/>
        <v>2142.2396</v>
      </c>
    </row>
    <row r="26">
      <c r="A26" s="30">
        <v>46013.0</v>
      </c>
      <c r="B26" s="3">
        <v>2149.7</v>
      </c>
      <c r="C26" s="3">
        <v>2156.84</v>
      </c>
      <c r="D26" s="32">
        <f t="shared" si="35"/>
        <v>2160.585</v>
      </c>
      <c r="E26" s="32">
        <f t="shared" si="36"/>
        <v>2162.76</v>
      </c>
      <c r="F26" s="32">
        <f t="shared" si="37"/>
        <v>2165.365</v>
      </c>
      <c r="G26" s="32">
        <f t="shared" si="38"/>
        <v>2168.748</v>
      </c>
      <c r="H26" s="32">
        <f t="shared" si="39"/>
        <v>2169.51</v>
      </c>
      <c r="I26" s="32">
        <f t="shared" si="2"/>
        <v>2171.637143</v>
      </c>
      <c r="J26" s="37">
        <f t="shared" si="8"/>
        <v>2173.4</v>
      </c>
      <c r="K26" s="32">
        <f t="shared" si="9"/>
        <v>2169.347778</v>
      </c>
      <c r="L26" s="32">
        <f t="shared" si="15"/>
        <v>2164.798</v>
      </c>
      <c r="M26" s="32">
        <f t="shared" si="16"/>
        <v>2162.547273</v>
      </c>
      <c r="N26" s="32">
        <f t="shared" si="17"/>
        <v>2161.748333</v>
      </c>
      <c r="O26" s="32">
        <f t="shared" si="18"/>
        <v>2159.586923</v>
      </c>
      <c r="P26" s="32">
        <f t="shared" si="19"/>
        <v>2157.723571</v>
      </c>
      <c r="Q26" s="32">
        <f t="shared" si="25"/>
        <v>2157.218667</v>
      </c>
      <c r="R26" s="4">
        <f t="shared" si="26"/>
        <v>2156.89875</v>
      </c>
      <c r="S26" s="4">
        <f t="shared" si="32"/>
        <v>2155.051765</v>
      </c>
      <c r="T26" s="4">
        <f t="shared" si="33"/>
        <v>2152.549444</v>
      </c>
      <c r="U26" s="4">
        <f t="shared" si="34"/>
        <v>2149.273158</v>
      </c>
      <c r="V26" s="4">
        <f t="shared" si="40"/>
        <v>2145.5605</v>
      </c>
    </row>
    <row r="27">
      <c r="A27" s="30">
        <v>46014.0</v>
      </c>
      <c r="B27" s="3">
        <v>2162.7</v>
      </c>
      <c r="C27" s="3">
        <v>2163.49</v>
      </c>
      <c r="D27" s="32">
        <f t="shared" si="35"/>
        <v>2160.165</v>
      </c>
      <c r="E27" s="32">
        <f t="shared" si="36"/>
        <v>2161.553333</v>
      </c>
      <c r="F27" s="32">
        <f t="shared" si="37"/>
        <v>2162.9425</v>
      </c>
      <c r="G27" s="32">
        <f t="shared" si="38"/>
        <v>2164.99</v>
      </c>
      <c r="H27" s="32">
        <f t="shared" si="39"/>
        <v>2167.871667</v>
      </c>
      <c r="I27" s="32">
        <f t="shared" si="2"/>
        <v>2168.65</v>
      </c>
      <c r="J27" s="37">
        <f t="shared" si="8"/>
        <v>2170.61875</v>
      </c>
      <c r="K27" s="32">
        <f t="shared" si="9"/>
        <v>2172.298889</v>
      </c>
      <c r="L27" s="32">
        <f t="shared" si="15"/>
        <v>2168.762</v>
      </c>
      <c r="M27" s="32">
        <f t="shared" si="16"/>
        <v>2164.679091</v>
      </c>
      <c r="N27" s="32">
        <f t="shared" si="17"/>
        <v>2162.625833</v>
      </c>
      <c r="O27" s="32">
        <f t="shared" si="18"/>
        <v>2161.882308</v>
      </c>
      <c r="P27" s="32">
        <f t="shared" si="19"/>
        <v>2159.865714</v>
      </c>
      <c r="Q27" s="32">
        <f t="shared" si="25"/>
        <v>2158.108</v>
      </c>
      <c r="R27" s="4">
        <f t="shared" si="26"/>
        <v>2157.610625</v>
      </c>
      <c r="S27" s="4">
        <f t="shared" si="32"/>
        <v>2157.286471</v>
      </c>
      <c r="T27" s="4">
        <f t="shared" si="33"/>
        <v>2155.520556</v>
      </c>
      <c r="U27" s="4">
        <f t="shared" si="34"/>
        <v>2153.125263</v>
      </c>
      <c r="V27" s="4">
        <f t="shared" si="40"/>
        <v>2149.984</v>
      </c>
    </row>
    <row r="28">
      <c r="A28" s="30">
        <v>46015.0</v>
      </c>
      <c r="B28" s="3">
        <v>2163.7</v>
      </c>
      <c r="C28" s="3">
        <v>2169.64</v>
      </c>
      <c r="D28" s="32">
        <f t="shared" si="35"/>
        <v>2166.565</v>
      </c>
      <c r="E28" s="32">
        <f t="shared" si="36"/>
        <v>2163.323333</v>
      </c>
      <c r="F28" s="32">
        <f t="shared" si="37"/>
        <v>2163.575</v>
      </c>
      <c r="G28" s="32">
        <f t="shared" si="38"/>
        <v>2164.282</v>
      </c>
      <c r="H28" s="32">
        <f t="shared" si="39"/>
        <v>2165.765</v>
      </c>
      <c r="I28" s="32">
        <f t="shared" si="2"/>
        <v>2168.124286</v>
      </c>
      <c r="J28" s="37">
        <f t="shared" si="8"/>
        <v>2168.77375</v>
      </c>
      <c r="K28" s="32">
        <f t="shared" si="9"/>
        <v>2170.51</v>
      </c>
      <c r="L28" s="32">
        <f t="shared" si="15"/>
        <v>2172.033</v>
      </c>
      <c r="M28" s="32">
        <f t="shared" si="16"/>
        <v>2168.841818</v>
      </c>
      <c r="N28" s="32">
        <f t="shared" si="17"/>
        <v>2165.0925</v>
      </c>
      <c r="O28" s="32">
        <f t="shared" si="18"/>
        <v>2163.165385</v>
      </c>
      <c r="P28" s="32">
        <f t="shared" si="19"/>
        <v>2162.436429</v>
      </c>
      <c r="Q28" s="32">
        <f t="shared" si="25"/>
        <v>2160.517333</v>
      </c>
      <c r="R28" s="4">
        <f t="shared" si="26"/>
        <v>2158.82875</v>
      </c>
      <c r="S28" s="4">
        <f t="shared" si="32"/>
        <v>2158.318235</v>
      </c>
      <c r="T28" s="4">
        <f t="shared" si="33"/>
        <v>2157.972778</v>
      </c>
      <c r="U28" s="4">
        <f t="shared" si="34"/>
        <v>2156.263684</v>
      </c>
      <c r="V28" s="4">
        <f t="shared" si="40"/>
        <v>2153.951</v>
      </c>
    </row>
    <row r="29">
      <c r="A29" s="30">
        <v>46017.0</v>
      </c>
      <c r="B29" s="3">
        <v>2164.2</v>
      </c>
      <c r="C29" s="3">
        <v>2162.86</v>
      </c>
      <c r="D29" s="32">
        <f t="shared" si="35"/>
        <v>2166.25</v>
      </c>
      <c r="E29" s="32">
        <f t="shared" si="36"/>
        <v>2165.33</v>
      </c>
      <c r="F29" s="32">
        <f t="shared" si="37"/>
        <v>2163.2075</v>
      </c>
      <c r="G29" s="32">
        <f t="shared" si="38"/>
        <v>2163.432</v>
      </c>
      <c r="H29" s="32">
        <f t="shared" si="39"/>
        <v>2164.045</v>
      </c>
      <c r="I29" s="32">
        <f t="shared" si="2"/>
        <v>2165.35</v>
      </c>
      <c r="J29" s="37">
        <f t="shared" si="8"/>
        <v>2167.46625</v>
      </c>
      <c r="K29" s="32">
        <f t="shared" si="9"/>
        <v>2168.116667</v>
      </c>
      <c r="L29" s="32">
        <f t="shared" si="15"/>
        <v>2169.745</v>
      </c>
      <c r="M29" s="32">
        <f t="shared" si="16"/>
        <v>2171.199091</v>
      </c>
      <c r="N29" s="32">
        <f t="shared" si="17"/>
        <v>2168.343333</v>
      </c>
      <c r="O29" s="32">
        <f t="shared" si="18"/>
        <v>2164.920769</v>
      </c>
      <c r="P29" s="32">
        <f t="shared" si="19"/>
        <v>2163.143571</v>
      </c>
      <c r="Q29" s="32">
        <f t="shared" si="25"/>
        <v>2162.464667</v>
      </c>
      <c r="R29" s="4">
        <f t="shared" si="26"/>
        <v>2160.66375</v>
      </c>
      <c r="S29" s="4">
        <f t="shared" si="32"/>
        <v>2159.065882</v>
      </c>
      <c r="T29" s="4">
        <f t="shared" si="33"/>
        <v>2158.570556</v>
      </c>
      <c r="U29" s="4">
        <f t="shared" si="34"/>
        <v>2158.23</v>
      </c>
      <c r="V29" s="4">
        <f t="shared" si="40"/>
        <v>2156.5935</v>
      </c>
    </row>
    <row r="30">
      <c r="A30" s="30">
        <v>46020.0</v>
      </c>
      <c r="B30" s="3">
        <v>2158.6</v>
      </c>
      <c r="C30" s="3">
        <v>2162.41</v>
      </c>
      <c r="D30" s="32">
        <f t="shared" si="35"/>
        <v>2162.635</v>
      </c>
      <c r="E30" s="32">
        <f t="shared" si="36"/>
        <v>2164.97</v>
      </c>
      <c r="F30" s="32">
        <f t="shared" si="37"/>
        <v>2164.6</v>
      </c>
      <c r="G30" s="32">
        <f t="shared" si="38"/>
        <v>2163.048</v>
      </c>
      <c r="H30" s="32">
        <f t="shared" si="39"/>
        <v>2163.261667</v>
      </c>
      <c r="I30" s="32">
        <f t="shared" si="2"/>
        <v>2163.811429</v>
      </c>
      <c r="J30" s="37">
        <f t="shared" si="8"/>
        <v>2164.9825</v>
      </c>
      <c r="K30" s="32">
        <f t="shared" si="9"/>
        <v>2166.904444</v>
      </c>
      <c r="L30" s="32">
        <f t="shared" si="15"/>
        <v>2167.546</v>
      </c>
      <c r="M30" s="32">
        <f t="shared" si="16"/>
        <v>2169.078182</v>
      </c>
      <c r="N30" s="32">
        <f t="shared" si="17"/>
        <v>2170.466667</v>
      </c>
      <c r="O30" s="32">
        <f t="shared" si="18"/>
        <v>2167.886923</v>
      </c>
      <c r="P30" s="32">
        <f t="shared" si="19"/>
        <v>2164.741429</v>
      </c>
      <c r="Q30" s="32">
        <f t="shared" si="25"/>
        <v>2163.094667</v>
      </c>
      <c r="R30" s="4">
        <f t="shared" si="26"/>
        <v>2162.46125</v>
      </c>
      <c r="S30" s="4">
        <f t="shared" si="32"/>
        <v>2160.766471</v>
      </c>
      <c r="T30" s="4">
        <f t="shared" si="33"/>
        <v>2159.251667</v>
      </c>
      <c r="U30" s="4">
        <f t="shared" si="34"/>
        <v>2158.772632</v>
      </c>
      <c r="V30" s="4">
        <f t="shared" si="40"/>
        <v>2158.439</v>
      </c>
    </row>
    <row r="31">
      <c r="A31" s="30">
        <v>46021.0</v>
      </c>
      <c r="B31" s="3">
        <v>2152.7</v>
      </c>
      <c r="C31" s="3">
        <v>2151.46</v>
      </c>
      <c r="D31" s="32">
        <f t="shared" si="35"/>
        <v>2156.935</v>
      </c>
      <c r="E31" s="32">
        <f t="shared" si="36"/>
        <v>2158.91</v>
      </c>
      <c r="F31" s="32">
        <f t="shared" si="37"/>
        <v>2161.5925</v>
      </c>
      <c r="G31" s="32">
        <f t="shared" si="38"/>
        <v>2161.972</v>
      </c>
      <c r="H31" s="32">
        <f t="shared" si="39"/>
        <v>2161.116667</v>
      </c>
      <c r="I31" s="32">
        <f t="shared" si="2"/>
        <v>2161.575714</v>
      </c>
      <c r="J31" s="37">
        <f t="shared" si="8"/>
        <v>2162.2675</v>
      </c>
      <c r="K31" s="32">
        <f t="shared" si="9"/>
        <v>2163.48</v>
      </c>
      <c r="L31" s="32">
        <f t="shared" si="15"/>
        <v>2165.36</v>
      </c>
      <c r="M31" s="32">
        <f t="shared" si="16"/>
        <v>2166.083636</v>
      </c>
      <c r="N31" s="32">
        <f t="shared" si="17"/>
        <v>2167.61</v>
      </c>
      <c r="O31" s="32">
        <f t="shared" si="18"/>
        <v>2169.004615</v>
      </c>
      <c r="P31" s="32">
        <f t="shared" si="19"/>
        <v>2166.713571</v>
      </c>
      <c r="Q31" s="32">
        <f t="shared" si="25"/>
        <v>2163.856</v>
      </c>
      <c r="R31" s="4">
        <f t="shared" si="26"/>
        <v>2162.3675</v>
      </c>
      <c r="S31" s="4">
        <f t="shared" si="32"/>
        <v>2161.814118</v>
      </c>
      <c r="T31" s="4">
        <f t="shared" si="33"/>
        <v>2160.249444</v>
      </c>
      <c r="U31" s="4">
        <f t="shared" si="34"/>
        <v>2158.841579</v>
      </c>
      <c r="V31" s="4">
        <f t="shared" si="40"/>
        <v>2158.407</v>
      </c>
    </row>
    <row r="32">
      <c r="A32" s="30">
        <v>46022.0</v>
      </c>
      <c r="B32" s="3">
        <v>2201.1</v>
      </c>
      <c r="C32" s="3">
        <v>2189.7</v>
      </c>
      <c r="D32" s="32">
        <f t="shared" si="35"/>
        <v>2170.58</v>
      </c>
      <c r="E32" s="32">
        <f t="shared" si="36"/>
        <v>2167.856667</v>
      </c>
      <c r="F32" s="32">
        <f t="shared" si="37"/>
        <v>2166.6075</v>
      </c>
      <c r="G32" s="32">
        <f t="shared" si="38"/>
        <v>2167.214</v>
      </c>
      <c r="H32" s="32">
        <f t="shared" si="39"/>
        <v>2166.593333</v>
      </c>
      <c r="I32" s="32">
        <f t="shared" si="2"/>
        <v>2165.2</v>
      </c>
      <c r="J32" s="37">
        <f t="shared" si="8"/>
        <v>2165.09125</v>
      </c>
      <c r="K32" s="32">
        <f t="shared" si="9"/>
        <v>2165.315556</v>
      </c>
      <c r="L32" s="32">
        <f t="shared" si="15"/>
        <v>2166.102</v>
      </c>
      <c r="M32" s="32">
        <f t="shared" si="16"/>
        <v>2167.572727</v>
      </c>
      <c r="N32" s="32">
        <f t="shared" si="17"/>
        <v>2168.051667</v>
      </c>
      <c r="O32" s="32">
        <f t="shared" si="18"/>
        <v>2169.309231</v>
      </c>
      <c r="P32" s="32">
        <f t="shared" si="19"/>
        <v>2170.482857</v>
      </c>
      <c r="Q32" s="32">
        <f t="shared" si="25"/>
        <v>2168.246</v>
      </c>
      <c r="R32" s="4">
        <f t="shared" si="26"/>
        <v>2165.47125</v>
      </c>
      <c r="S32" s="4">
        <f t="shared" si="32"/>
        <v>2163.975294</v>
      </c>
      <c r="T32" s="4">
        <f t="shared" si="33"/>
        <v>2163.363333</v>
      </c>
      <c r="U32" s="4">
        <f t="shared" si="34"/>
        <v>2161.799474</v>
      </c>
      <c r="V32" s="4">
        <f t="shared" si="40"/>
        <v>2160.3845</v>
      </c>
    </row>
    <row r="33">
      <c r="A33" s="30">
        <v>46023.0</v>
      </c>
      <c r="B33" s="3">
        <v>2217.8</v>
      </c>
      <c r="C33" s="3">
        <v>2209.3</v>
      </c>
      <c r="D33" s="32">
        <f t="shared" si="35"/>
        <v>2199.5</v>
      </c>
      <c r="E33" s="32">
        <f t="shared" si="36"/>
        <v>2183.486667</v>
      </c>
      <c r="F33" s="32">
        <f t="shared" si="37"/>
        <v>2178.2175</v>
      </c>
      <c r="G33" s="32">
        <f t="shared" si="38"/>
        <v>2175.146</v>
      </c>
      <c r="H33" s="32">
        <f t="shared" si="39"/>
        <v>2174.228333</v>
      </c>
      <c r="I33" s="32">
        <f t="shared" si="2"/>
        <v>2172.694286</v>
      </c>
      <c r="J33" s="37">
        <f t="shared" si="8"/>
        <v>2170.7125</v>
      </c>
      <c r="K33" s="32">
        <f t="shared" si="9"/>
        <v>2170.003333</v>
      </c>
      <c r="L33" s="32">
        <f t="shared" si="15"/>
        <v>2169.714</v>
      </c>
      <c r="M33" s="32">
        <f t="shared" si="16"/>
        <v>2170.029091</v>
      </c>
      <c r="N33" s="32">
        <f t="shared" si="17"/>
        <v>2171.05</v>
      </c>
      <c r="O33" s="32">
        <f t="shared" si="18"/>
        <v>2171.224615</v>
      </c>
      <c r="P33" s="32">
        <f t="shared" si="19"/>
        <v>2172.165714</v>
      </c>
      <c r="Q33" s="32">
        <f t="shared" si="25"/>
        <v>2173.070667</v>
      </c>
      <c r="R33" s="4">
        <f t="shared" si="26"/>
        <v>2170.811875</v>
      </c>
      <c r="S33" s="4">
        <f t="shared" si="32"/>
        <v>2168.049412</v>
      </c>
      <c r="T33" s="4">
        <f t="shared" si="33"/>
        <v>2166.493333</v>
      </c>
      <c r="U33" s="4">
        <f t="shared" si="34"/>
        <v>2165.781053</v>
      </c>
      <c r="V33" s="4">
        <f t="shared" si="40"/>
        <v>2164.1745</v>
      </c>
    </row>
    <row r="34">
      <c r="A34" s="30">
        <v>46024.0</v>
      </c>
      <c r="B34" s="3">
        <v>2195.1</v>
      </c>
      <c r="C34" s="3">
        <v>2211.56</v>
      </c>
      <c r="D34" s="32">
        <f t="shared" si="35"/>
        <v>2210.43</v>
      </c>
      <c r="E34" s="32">
        <f t="shared" si="36"/>
        <v>2203.52</v>
      </c>
      <c r="F34" s="32">
        <f t="shared" si="37"/>
        <v>2190.505</v>
      </c>
      <c r="G34" s="32">
        <f t="shared" si="38"/>
        <v>2184.886</v>
      </c>
      <c r="H34" s="32">
        <f t="shared" si="39"/>
        <v>2181.215</v>
      </c>
      <c r="I34" s="32">
        <f t="shared" si="2"/>
        <v>2179.561429</v>
      </c>
      <c r="J34" s="37">
        <f t="shared" si="8"/>
        <v>2177.5525</v>
      </c>
      <c r="K34" s="32">
        <f t="shared" si="9"/>
        <v>2175.251111</v>
      </c>
      <c r="L34" s="32">
        <f t="shared" si="15"/>
        <v>2174.159</v>
      </c>
      <c r="M34" s="32">
        <f t="shared" si="16"/>
        <v>2173.518182</v>
      </c>
      <c r="N34" s="32">
        <f t="shared" si="17"/>
        <v>2173.49</v>
      </c>
      <c r="O34" s="32">
        <f t="shared" si="18"/>
        <v>2174.166154</v>
      </c>
      <c r="P34" s="32">
        <f t="shared" si="19"/>
        <v>2174.105714</v>
      </c>
      <c r="Q34" s="32">
        <f t="shared" si="25"/>
        <v>2174.792</v>
      </c>
      <c r="R34" s="4">
        <f t="shared" si="26"/>
        <v>2175.47625</v>
      </c>
      <c r="S34" s="4">
        <f t="shared" si="32"/>
        <v>2173.208824</v>
      </c>
      <c r="T34" s="4">
        <f t="shared" si="33"/>
        <v>2170.466667</v>
      </c>
      <c r="U34" s="4">
        <f t="shared" si="34"/>
        <v>2168.865263</v>
      </c>
      <c r="V34" s="4">
        <f t="shared" si="40"/>
        <v>2168.07</v>
      </c>
    </row>
    <row r="35">
      <c r="A35" s="30">
        <v>46027.0</v>
      </c>
      <c r="B35" s="3">
        <v>2190.9</v>
      </c>
      <c r="C35" s="3">
        <v>2193.77</v>
      </c>
      <c r="D35" s="75">
        <f>SUM(C34:C35)/2</f>
        <v>2202.665</v>
      </c>
      <c r="E35" s="201">
        <f>SUM(C33:C35)/3</f>
        <v>2204.876667</v>
      </c>
      <c r="F35" s="80">
        <f>SUM(C32:C35)/4</f>
        <v>2201.0825</v>
      </c>
      <c r="G35" s="87">
        <f>SUM(C31:C35)/5</f>
        <v>2191.158</v>
      </c>
      <c r="H35" s="82">
        <f>SUM(C30:C35)/6</f>
        <v>2186.366667</v>
      </c>
      <c r="I35" s="72">
        <f t="shared" si="2"/>
        <v>2183.008571</v>
      </c>
      <c r="J35" s="72">
        <f t="shared" si="8"/>
        <v>2181.3375</v>
      </c>
      <c r="K35" s="72">
        <f t="shared" si="9"/>
        <v>2179.354444</v>
      </c>
      <c r="L35" s="82">
        <f t="shared" si="15"/>
        <v>2177.103</v>
      </c>
      <c r="M35" s="57">
        <f t="shared" si="16"/>
        <v>2175.941818</v>
      </c>
      <c r="N35" s="202">
        <f t="shared" si="17"/>
        <v>2175.205833</v>
      </c>
      <c r="O35" s="65">
        <f t="shared" si="18"/>
        <v>2175.05</v>
      </c>
      <c r="P35" s="58">
        <f t="shared" si="19"/>
        <v>2175.566429</v>
      </c>
      <c r="Q35" s="65">
        <f t="shared" si="25"/>
        <v>2175.416667</v>
      </c>
      <c r="R35" s="64">
        <f t="shared" si="26"/>
        <v>2175.978125</v>
      </c>
      <c r="S35" s="73">
        <f t="shared" si="32"/>
        <v>2176.552353</v>
      </c>
      <c r="T35" s="73">
        <f t="shared" si="33"/>
        <v>2174.351111</v>
      </c>
      <c r="U35" s="73">
        <f t="shared" si="34"/>
        <v>2171.693158</v>
      </c>
      <c r="V35" s="64">
        <f t="shared" si="40"/>
        <v>2170.1105</v>
      </c>
    </row>
    <row r="36">
      <c r="A36" s="30">
        <v>46028.0</v>
      </c>
      <c r="B36" s="3">
        <v>2146.4</v>
      </c>
      <c r="C36" s="3">
        <v>2168.98</v>
      </c>
      <c r="D36" s="32">
        <f t="shared" ref="D36:D41" si="41">SUM(C35:C36)/2</f>
        <v>2181.375</v>
      </c>
      <c r="E36" s="32">
        <f t="shared" ref="E36:E41" si="42">SUM(C34:C36)/3</f>
        <v>2191.436667</v>
      </c>
      <c r="F36" s="32">
        <f t="shared" ref="F36:F41" si="43">SUM(C33:C36)/4</f>
        <v>2195.9025</v>
      </c>
      <c r="G36" s="32">
        <f t="shared" ref="G36:G41" si="44">SUM(C32:C36)/5</f>
        <v>2194.662</v>
      </c>
      <c r="H36" s="32">
        <f t="shared" ref="H36:H41" si="45">SUM(C31:C36)/6</f>
        <v>2187.461667</v>
      </c>
      <c r="I36" s="32">
        <f t="shared" si="2"/>
        <v>2183.882857</v>
      </c>
      <c r="J36" s="37">
        <f t="shared" si="8"/>
        <v>2181.255</v>
      </c>
      <c r="K36" s="32">
        <f t="shared" si="9"/>
        <v>2179.964444</v>
      </c>
      <c r="L36" s="32">
        <f t="shared" si="15"/>
        <v>2178.317</v>
      </c>
      <c r="M36" s="32">
        <f t="shared" si="16"/>
        <v>2176.364545</v>
      </c>
      <c r="N36" s="32">
        <f t="shared" si="17"/>
        <v>2175.361667</v>
      </c>
      <c r="O36" s="32">
        <f t="shared" si="18"/>
        <v>2174.726923</v>
      </c>
      <c r="P36" s="32">
        <f t="shared" si="19"/>
        <v>2174.616429</v>
      </c>
      <c r="Q36" s="32">
        <f t="shared" si="25"/>
        <v>2175.127333</v>
      </c>
      <c r="R36" s="4">
        <f t="shared" si="26"/>
        <v>2175.014375</v>
      </c>
      <c r="S36" s="4">
        <f t="shared" si="32"/>
        <v>2175.566471</v>
      </c>
      <c r="T36" s="4">
        <f t="shared" si="33"/>
        <v>2176.131667</v>
      </c>
      <c r="U36" s="4">
        <f t="shared" si="34"/>
        <v>2174.068421</v>
      </c>
      <c r="V36" s="4">
        <f t="shared" si="40"/>
        <v>2171.5575</v>
      </c>
    </row>
    <row r="37">
      <c r="A37" s="30">
        <v>46029.0</v>
      </c>
      <c r="B37" s="3">
        <v>2144.0</v>
      </c>
      <c r="C37" s="3">
        <v>2130.92</v>
      </c>
      <c r="D37" s="32">
        <f t="shared" si="41"/>
        <v>2149.95</v>
      </c>
      <c r="E37" s="32">
        <f t="shared" si="42"/>
        <v>2164.556667</v>
      </c>
      <c r="F37" s="32">
        <f t="shared" si="43"/>
        <v>2176.3075</v>
      </c>
      <c r="G37" s="32">
        <f t="shared" si="44"/>
        <v>2182.906</v>
      </c>
      <c r="H37" s="32">
        <f t="shared" si="45"/>
        <v>2184.038333</v>
      </c>
      <c r="I37" s="32">
        <f t="shared" si="2"/>
        <v>2179.384286</v>
      </c>
      <c r="J37" s="37">
        <f t="shared" si="8"/>
        <v>2177.2625</v>
      </c>
      <c r="K37" s="32">
        <f t="shared" si="9"/>
        <v>2175.662222</v>
      </c>
      <c r="L37" s="32">
        <f t="shared" si="15"/>
        <v>2175.06</v>
      </c>
      <c r="M37" s="32">
        <f t="shared" si="16"/>
        <v>2174.008182</v>
      </c>
      <c r="N37" s="32">
        <f t="shared" si="17"/>
        <v>2172.5775</v>
      </c>
      <c r="O37" s="32">
        <f t="shared" si="18"/>
        <v>2171.943077</v>
      </c>
      <c r="P37" s="32">
        <f t="shared" si="19"/>
        <v>2171.597857</v>
      </c>
      <c r="Q37" s="32">
        <f t="shared" si="25"/>
        <v>2171.703333</v>
      </c>
      <c r="R37" s="4">
        <f t="shared" si="26"/>
        <v>2172.364375</v>
      </c>
      <c r="S37" s="4">
        <f t="shared" si="32"/>
        <v>2172.420588</v>
      </c>
      <c r="T37" s="4">
        <f t="shared" si="33"/>
        <v>2173.086111</v>
      </c>
      <c r="U37" s="4">
        <f t="shared" si="34"/>
        <v>2173.752105</v>
      </c>
      <c r="V37" s="4">
        <f t="shared" si="40"/>
        <v>2171.911</v>
      </c>
    </row>
    <row r="38">
      <c r="A38" s="30">
        <v>46030.0</v>
      </c>
      <c r="B38" s="3">
        <v>2133.0</v>
      </c>
      <c r="C38" s="3">
        <v>2128.76</v>
      </c>
      <c r="D38" s="32">
        <f t="shared" si="41"/>
        <v>2129.84</v>
      </c>
      <c r="E38" s="32">
        <f t="shared" si="42"/>
        <v>2142.886667</v>
      </c>
      <c r="F38" s="32">
        <f t="shared" si="43"/>
        <v>2155.6075</v>
      </c>
      <c r="G38" s="32">
        <f t="shared" si="44"/>
        <v>2166.798</v>
      </c>
      <c r="H38" s="32">
        <f t="shared" si="45"/>
        <v>2173.881667</v>
      </c>
      <c r="I38" s="32">
        <f t="shared" si="2"/>
        <v>2176.141429</v>
      </c>
      <c r="J38" s="37">
        <f t="shared" si="8"/>
        <v>2173.05625</v>
      </c>
      <c r="K38" s="32">
        <f t="shared" si="9"/>
        <v>2171.873333</v>
      </c>
      <c r="L38" s="32">
        <f t="shared" si="15"/>
        <v>2170.972</v>
      </c>
      <c r="M38" s="32">
        <f t="shared" si="16"/>
        <v>2170.850909</v>
      </c>
      <c r="N38" s="32">
        <f t="shared" si="17"/>
        <v>2170.2375</v>
      </c>
      <c r="O38" s="32">
        <f t="shared" si="18"/>
        <v>2169.206923</v>
      </c>
      <c r="P38" s="32">
        <f t="shared" si="19"/>
        <v>2168.858571</v>
      </c>
      <c r="Q38" s="32">
        <f t="shared" si="25"/>
        <v>2168.742</v>
      </c>
      <c r="R38" s="4">
        <f t="shared" si="26"/>
        <v>2169.019375</v>
      </c>
      <c r="S38" s="4">
        <f t="shared" si="32"/>
        <v>2169.799412</v>
      </c>
      <c r="T38" s="4">
        <f t="shared" si="33"/>
        <v>2169.995</v>
      </c>
      <c r="U38" s="4">
        <f t="shared" si="34"/>
        <v>2170.753158</v>
      </c>
      <c r="V38" s="4">
        <f t="shared" si="40"/>
        <v>2171.5025</v>
      </c>
    </row>
    <row r="39">
      <c r="A39" s="30">
        <v>46031.0</v>
      </c>
      <c r="B39" s="3">
        <v>2126.8</v>
      </c>
      <c r="C39" s="3">
        <v>2123.61</v>
      </c>
      <c r="D39" s="32">
        <f t="shared" si="41"/>
        <v>2126.185</v>
      </c>
      <c r="E39" s="32">
        <f t="shared" si="42"/>
        <v>2127.763333</v>
      </c>
      <c r="F39" s="32">
        <f t="shared" si="43"/>
        <v>2138.0675</v>
      </c>
      <c r="G39" s="32">
        <f t="shared" si="44"/>
        <v>2149.208</v>
      </c>
      <c r="H39" s="32">
        <f t="shared" si="45"/>
        <v>2159.6</v>
      </c>
      <c r="I39" s="32">
        <f t="shared" si="2"/>
        <v>2166.7</v>
      </c>
      <c r="J39" s="37">
        <f t="shared" si="8"/>
        <v>2169.575</v>
      </c>
      <c r="K39" s="32">
        <f t="shared" si="9"/>
        <v>2167.562222</v>
      </c>
      <c r="L39" s="32">
        <f t="shared" si="15"/>
        <v>2167.047</v>
      </c>
      <c r="M39" s="32">
        <f t="shared" si="16"/>
        <v>2166.666364</v>
      </c>
      <c r="N39" s="32">
        <f t="shared" si="17"/>
        <v>2166.914167</v>
      </c>
      <c r="O39" s="32">
        <f t="shared" si="18"/>
        <v>2166.650769</v>
      </c>
      <c r="P39" s="32">
        <f t="shared" si="19"/>
        <v>2165.95</v>
      </c>
      <c r="Q39" s="32">
        <f t="shared" si="25"/>
        <v>2165.842</v>
      </c>
      <c r="R39" s="4">
        <f t="shared" si="26"/>
        <v>2165.92125</v>
      </c>
      <c r="S39" s="4">
        <f t="shared" si="32"/>
        <v>2166.348235</v>
      </c>
      <c r="T39" s="4">
        <f t="shared" si="33"/>
        <v>2167.233333</v>
      </c>
      <c r="U39" s="4">
        <f t="shared" si="34"/>
        <v>2167.553684</v>
      </c>
      <c r="V39" s="4">
        <f t="shared" si="40"/>
        <v>2168.396</v>
      </c>
    </row>
    <row r="40">
      <c r="A40" s="30">
        <v>46034.0</v>
      </c>
      <c r="B40" s="3">
        <v>2133.3</v>
      </c>
      <c r="C40" s="3">
        <v>2126.02</v>
      </c>
      <c r="D40" s="32">
        <f t="shared" si="41"/>
        <v>2124.815</v>
      </c>
      <c r="E40" s="32">
        <f t="shared" si="42"/>
        <v>2126.13</v>
      </c>
      <c r="F40" s="32">
        <f t="shared" si="43"/>
        <v>2127.3275</v>
      </c>
      <c r="G40" s="32">
        <f t="shared" si="44"/>
        <v>2135.658</v>
      </c>
      <c r="H40" s="32">
        <f t="shared" si="45"/>
        <v>2145.343333</v>
      </c>
      <c r="I40" s="32">
        <f t="shared" si="2"/>
        <v>2154.802857</v>
      </c>
      <c r="J40" s="37">
        <f t="shared" si="8"/>
        <v>2161.615</v>
      </c>
      <c r="K40" s="32">
        <f t="shared" si="9"/>
        <v>2164.735556</v>
      </c>
      <c r="L40" s="32">
        <f t="shared" si="15"/>
        <v>2163.408</v>
      </c>
      <c r="M40" s="32">
        <f t="shared" si="16"/>
        <v>2163.317273</v>
      </c>
      <c r="N40" s="32">
        <f t="shared" si="17"/>
        <v>2163.279167</v>
      </c>
      <c r="O40" s="32">
        <f t="shared" si="18"/>
        <v>2163.768462</v>
      </c>
      <c r="P40" s="32">
        <f t="shared" si="19"/>
        <v>2163.748571</v>
      </c>
      <c r="Q40" s="32">
        <f t="shared" si="25"/>
        <v>2163.288</v>
      </c>
      <c r="R40" s="4">
        <f t="shared" si="26"/>
        <v>2163.353125</v>
      </c>
      <c r="S40" s="4">
        <f t="shared" si="32"/>
        <v>2163.574118</v>
      </c>
      <c r="T40" s="4">
        <f t="shared" si="33"/>
        <v>2164.107778</v>
      </c>
      <c r="U40" s="4">
        <f t="shared" si="34"/>
        <v>2165.064211</v>
      </c>
      <c r="V40" s="4">
        <f t="shared" si="40"/>
        <v>2165.477</v>
      </c>
    </row>
    <row r="41">
      <c r="A41" s="30">
        <v>46035.0</v>
      </c>
      <c r="B41" s="3">
        <v>2132.6</v>
      </c>
      <c r="C41" s="3">
        <v>2131.23</v>
      </c>
      <c r="D41" s="32">
        <f t="shared" si="41"/>
        <v>2128.625</v>
      </c>
      <c r="E41" s="32">
        <f t="shared" si="42"/>
        <v>2126.953333</v>
      </c>
      <c r="F41" s="32">
        <f t="shared" si="43"/>
        <v>2127.405</v>
      </c>
      <c r="G41" s="32">
        <f t="shared" si="44"/>
        <v>2128.108</v>
      </c>
      <c r="H41" s="32">
        <f t="shared" si="45"/>
        <v>2134.92</v>
      </c>
      <c r="I41" s="32">
        <f t="shared" si="2"/>
        <v>2143.327143</v>
      </c>
      <c r="J41" s="37">
        <f t="shared" si="8"/>
        <v>2151.85625</v>
      </c>
      <c r="K41" s="32">
        <f t="shared" si="9"/>
        <v>2158.238889</v>
      </c>
      <c r="L41" s="32">
        <f t="shared" si="15"/>
        <v>2161.385</v>
      </c>
      <c r="M41" s="32">
        <f t="shared" si="16"/>
        <v>2160.482727</v>
      </c>
      <c r="N41" s="32">
        <f t="shared" si="17"/>
        <v>2160.643333</v>
      </c>
      <c r="O41" s="32">
        <f t="shared" si="18"/>
        <v>2160.813846</v>
      </c>
      <c r="P41" s="32">
        <f t="shared" si="19"/>
        <v>2161.444286</v>
      </c>
      <c r="Q41" s="32">
        <f t="shared" si="25"/>
        <v>2161.580667</v>
      </c>
      <c r="R41" s="4">
        <f t="shared" si="26"/>
        <v>2161.284375</v>
      </c>
      <c r="S41" s="4">
        <f t="shared" si="32"/>
        <v>2161.463529</v>
      </c>
      <c r="T41" s="4">
        <f t="shared" si="33"/>
        <v>2161.777222</v>
      </c>
      <c r="U41" s="4">
        <f t="shared" si="34"/>
        <v>2162.377368</v>
      </c>
      <c r="V41" s="4">
        <f t="shared" si="40"/>
        <v>2163.3725</v>
      </c>
    </row>
    <row r="42">
      <c r="A42" s="30"/>
      <c r="B42" s="3"/>
      <c r="C42" s="3"/>
      <c r="D42" s="32"/>
      <c r="E42" s="32"/>
      <c r="F42" s="32"/>
      <c r="G42" s="32"/>
      <c r="H42" s="32"/>
      <c r="I42" s="32"/>
      <c r="J42" s="37"/>
      <c r="K42" s="32"/>
      <c r="L42" s="32"/>
      <c r="M42" s="32"/>
      <c r="N42" s="32"/>
      <c r="O42" s="32"/>
      <c r="P42" s="32"/>
      <c r="Q42" s="32"/>
      <c r="R42" s="4"/>
      <c r="S42" s="4"/>
      <c r="T42" s="4"/>
      <c r="U42" s="4"/>
      <c r="V42" s="4"/>
      <c r="W42" s="189"/>
      <c r="X42" s="192"/>
      <c r="Y42" s="191"/>
    </row>
    <row r="43">
      <c r="A43" s="30">
        <v>46036.0</v>
      </c>
      <c r="B43" s="3">
        <v>421.0</v>
      </c>
      <c r="C43" s="3">
        <v>424.04</v>
      </c>
      <c r="D43" s="32">
        <f t="shared" ref="D43:D52" si="46">SUM(C42:C43)/2</f>
        <v>212.02</v>
      </c>
      <c r="E43" s="32">
        <f t="shared" ref="E43:E52" si="47">SUM(C41:C43)/3</f>
        <v>851.7566667</v>
      </c>
      <c r="F43" s="32">
        <f t="shared" ref="F43:F52" si="48">SUM(C40:C43)/4</f>
        <v>1170.3225</v>
      </c>
      <c r="G43" s="32">
        <f t="shared" ref="G43:G52" si="49">SUM(C39:C43)/5</f>
        <v>1360.98</v>
      </c>
      <c r="H43" s="32">
        <f t="shared" ref="H43:H52" si="50">SUM(C38:C43)/6</f>
        <v>1488.943333</v>
      </c>
      <c r="I43" s="32">
        <f t="shared" ref="I43:I109" si="51">SUM(C37:C43)/7</f>
        <v>1580.654286</v>
      </c>
      <c r="J43" s="37">
        <f t="shared" ref="J43:J109" si="52">SUM(C36:C43)/8</f>
        <v>1654.195</v>
      </c>
      <c r="K43" s="32">
        <f t="shared" ref="K43:K109" si="53">SUM(C35:C43)/9</f>
        <v>1714.147778</v>
      </c>
      <c r="L43" s="32">
        <f t="shared" ref="L43:L109" si="54">SUM(C34:C43)/10</f>
        <v>1763.889</v>
      </c>
      <c r="M43" s="32">
        <f t="shared" ref="M43:M109" si="55">SUM(C33:C43)/11</f>
        <v>1804.380909</v>
      </c>
      <c r="N43" s="32">
        <f t="shared" ref="N43:N109" si="56">SUM(C32:C43)/12</f>
        <v>1836.490833</v>
      </c>
      <c r="O43" s="32">
        <f t="shared" ref="O43:O109" si="57">SUM(C31:C43)/13</f>
        <v>1860.719231</v>
      </c>
      <c r="P43" s="32">
        <f t="shared" ref="P43:P109" si="58">SUM(C30:C43)/14</f>
        <v>1882.268571</v>
      </c>
      <c r="Q43" s="32">
        <f t="shared" ref="Q43:Q109" si="59">SUM(C29:C43)/15</f>
        <v>1900.974667</v>
      </c>
      <c r="R43" s="4">
        <f t="shared" ref="R43:R109" si="60">SUM(C28:C43)/16</f>
        <v>1917.76625</v>
      </c>
      <c r="S43" s="4">
        <f t="shared" ref="S43:S109" si="61">SUM(C27:C43)/17</f>
        <v>1932.220588</v>
      </c>
      <c r="T43" s="4">
        <f t="shared" ref="T43:T109" si="62">SUM(C26:C43)/18</f>
        <v>1944.699444</v>
      </c>
      <c r="U43" s="4">
        <f t="shared" ref="U43:U109" si="63">SUM(C25:C43)/19</f>
        <v>1956.258947</v>
      </c>
      <c r="V43" s="4">
        <f t="shared" ref="V43:V109" si="64">SUM(C24:C43)/20</f>
        <v>1966.8015</v>
      </c>
      <c r="W43" s="189" t="str">
        <f t="shared" ref="W43:W64" si="65">IF(ABS(B43-C43)&lt;1,"FLAT",IF(B43&gt;C43,"GREEN","RED"))</f>
        <v>RED</v>
      </c>
      <c r="X43" s="192">
        <f>IF(W43=W41,X41+1,1)</f>
        <v>1</v>
      </c>
      <c r="Y43" s="191" t="str">
        <f>IF(AND(W43="GREEN",X43=2),"CALL ENTRY",IF(AND(W43="RED",X43=1,W41="GREEN",X41&gt;=2),"PUT ENTRY 1-day",IF(AND(W43="GREEN",X43&gt;2),"HOLD CALL",IF(AND(W43="RED",X43&gt;1),"HOLD PUT","WAIT"))))</f>
        <v>WAIT</v>
      </c>
    </row>
    <row r="44">
      <c r="A44" s="30">
        <v>46038.0</v>
      </c>
      <c r="B44" s="3">
        <v>418.2</v>
      </c>
      <c r="C44" s="3">
        <v>421.35</v>
      </c>
      <c r="D44" s="32">
        <f t="shared" si="46"/>
        <v>422.695</v>
      </c>
      <c r="E44" s="32">
        <f t="shared" si="47"/>
        <v>281.7966667</v>
      </c>
      <c r="F44" s="32">
        <f t="shared" si="48"/>
        <v>744.155</v>
      </c>
      <c r="G44" s="32">
        <f t="shared" si="49"/>
        <v>1020.528</v>
      </c>
      <c r="H44" s="32">
        <f t="shared" si="50"/>
        <v>1204.375</v>
      </c>
      <c r="I44" s="32">
        <f t="shared" si="51"/>
        <v>1336.43</v>
      </c>
      <c r="J44" s="37">
        <f t="shared" si="52"/>
        <v>1435.74125</v>
      </c>
      <c r="K44" s="32">
        <f t="shared" si="53"/>
        <v>1517.212222</v>
      </c>
      <c r="L44" s="32">
        <f t="shared" si="54"/>
        <v>1584.868</v>
      </c>
      <c r="M44" s="32">
        <f t="shared" si="55"/>
        <v>1641.84</v>
      </c>
      <c r="N44" s="32">
        <f t="shared" si="56"/>
        <v>1689.128333</v>
      </c>
      <c r="O44" s="32">
        <f t="shared" si="57"/>
        <v>1727.633846</v>
      </c>
      <c r="P44" s="32">
        <f t="shared" si="58"/>
        <v>1757.907143</v>
      </c>
      <c r="Q44" s="32">
        <f t="shared" si="59"/>
        <v>1784.874</v>
      </c>
      <c r="R44" s="4">
        <f t="shared" si="60"/>
        <v>1808.498125</v>
      </c>
      <c r="S44" s="4">
        <f t="shared" si="61"/>
        <v>1829.741765</v>
      </c>
      <c r="T44" s="4">
        <f t="shared" si="62"/>
        <v>1848.283333</v>
      </c>
      <c r="U44" s="4">
        <f t="shared" si="63"/>
        <v>1864.523158</v>
      </c>
      <c r="V44" s="4">
        <f t="shared" si="64"/>
        <v>1879.5135</v>
      </c>
      <c r="W44" s="189" t="str">
        <f t="shared" si="65"/>
        <v>RED</v>
      </c>
      <c r="X44" s="192" t="str">
        <f t="shared" ref="X44:X45" si="66">IF(W44=#REF!,#REF!+1,1)</f>
        <v>#REF!</v>
      </c>
      <c r="Y44" s="191" t="str">
        <f t="shared" ref="Y44:Y45" si="67">IF(AND(W44="GREEN",X44=2),"CALL ENTRY",IF(AND(W44="RED",X44=1,#REF!="GREEN",#REF!&gt;=2),"PUT ENTRY 1-day",IF(AND(W44="GREEN",X44&gt;2),"HOLD CALL",IF(AND(W44="RED",X44&gt;1),"HOLD PUT","WAIT"))))</f>
        <v>#REF!</v>
      </c>
    </row>
    <row r="45">
      <c r="A45" s="30">
        <v>46041.0</v>
      </c>
      <c r="B45" s="3">
        <v>426.9</v>
      </c>
      <c r="C45" s="3">
        <v>426.35</v>
      </c>
      <c r="D45" s="32">
        <f t="shared" si="46"/>
        <v>423.85</v>
      </c>
      <c r="E45" s="32">
        <f t="shared" si="47"/>
        <v>423.9133333</v>
      </c>
      <c r="F45" s="32">
        <f t="shared" si="48"/>
        <v>317.935</v>
      </c>
      <c r="G45" s="32">
        <f t="shared" si="49"/>
        <v>680.594</v>
      </c>
      <c r="H45" s="32">
        <f t="shared" si="50"/>
        <v>921.4983333</v>
      </c>
      <c r="I45" s="32">
        <f t="shared" si="51"/>
        <v>1093.228571</v>
      </c>
      <c r="J45" s="37">
        <f t="shared" si="52"/>
        <v>1222.67</v>
      </c>
      <c r="K45" s="32">
        <f t="shared" si="53"/>
        <v>1323.586667</v>
      </c>
      <c r="L45" s="32">
        <f t="shared" si="54"/>
        <v>1408.126</v>
      </c>
      <c r="M45" s="32">
        <f t="shared" si="55"/>
        <v>1479.548182</v>
      </c>
      <c r="N45" s="32">
        <f t="shared" si="56"/>
        <v>1540.549167</v>
      </c>
      <c r="O45" s="32">
        <f t="shared" si="57"/>
        <v>1591.991538</v>
      </c>
      <c r="P45" s="32">
        <f t="shared" si="58"/>
        <v>1634.685</v>
      </c>
      <c r="Q45" s="32">
        <f t="shared" si="59"/>
        <v>1669.136667</v>
      </c>
      <c r="R45" s="4">
        <f t="shared" si="60"/>
        <v>1699.96625</v>
      </c>
      <c r="S45" s="4">
        <f t="shared" si="61"/>
        <v>1727.195294</v>
      </c>
      <c r="T45" s="4">
        <f t="shared" si="62"/>
        <v>1751.775556</v>
      </c>
      <c r="U45" s="4">
        <f t="shared" si="63"/>
        <v>1773.444737</v>
      </c>
      <c r="V45" s="4">
        <f t="shared" si="64"/>
        <v>1792.6145</v>
      </c>
      <c r="W45" s="189" t="str">
        <f t="shared" si="65"/>
        <v>FLAT</v>
      </c>
      <c r="X45" s="192" t="str">
        <f t="shared" si="66"/>
        <v>#REF!</v>
      </c>
      <c r="Y45" s="191" t="str">
        <f t="shared" si="67"/>
        <v>#REF!</v>
      </c>
    </row>
    <row r="46">
      <c r="A46" s="30">
        <v>46042.0</v>
      </c>
      <c r="B46" s="3">
        <v>423.8</v>
      </c>
      <c r="C46" s="3">
        <v>427.99</v>
      </c>
      <c r="D46" s="32">
        <f t="shared" si="46"/>
        <v>427.17</v>
      </c>
      <c r="E46" s="32">
        <f t="shared" si="47"/>
        <v>425.23</v>
      </c>
      <c r="F46" s="32">
        <f t="shared" si="48"/>
        <v>424.9325</v>
      </c>
      <c r="G46" s="32">
        <f t="shared" si="49"/>
        <v>339.946</v>
      </c>
      <c r="H46" s="32">
        <f t="shared" si="50"/>
        <v>638.4933333</v>
      </c>
      <c r="I46" s="32">
        <f t="shared" si="51"/>
        <v>850.9971429</v>
      </c>
      <c r="J46" s="37">
        <f t="shared" si="52"/>
        <v>1010.07375</v>
      </c>
      <c r="K46" s="32">
        <f t="shared" si="53"/>
        <v>1134.372222</v>
      </c>
      <c r="L46" s="32">
        <f t="shared" si="54"/>
        <v>1234.027</v>
      </c>
      <c r="M46" s="32">
        <f t="shared" si="55"/>
        <v>1319.022727</v>
      </c>
      <c r="N46" s="32">
        <f t="shared" si="56"/>
        <v>1391.918333</v>
      </c>
      <c r="O46" s="32">
        <f t="shared" si="57"/>
        <v>1454.967692</v>
      </c>
      <c r="P46" s="32">
        <f t="shared" si="58"/>
        <v>1508.848571</v>
      </c>
      <c r="Q46" s="32">
        <f t="shared" si="59"/>
        <v>1554.238667</v>
      </c>
      <c r="R46" s="4">
        <f t="shared" si="60"/>
        <v>1591.565</v>
      </c>
      <c r="S46" s="4">
        <f t="shared" si="61"/>
        <v>1625.144118</v>
      </c>
      <c r="T46" s="4">
        <f t="shared" si="62"/>
        <v>1655.017222</v>
      </c>
      <c r="U46" s="4">
        <f t="shared" si="63"/>
        <v>1682.102632</v>
      </c>
      <c r="V46" s="4">
        <f t="shared" si="64"/>
        <v>1706.172</v>
      </c>
      <c r="W46" s="189" t="str">
        <f t="shared" si="65"/>
        <v>RED</v>
      </c>
      <c r="X46" s="192">
        <f t="shared" ref="X46:X49" si="68">IF(W46=W45,X45+1,1)</f>
        <v>1</v>
      </c>
      <c r="Y46" s="191" t="str">
        <f t="shared" ref="Y46:Y49" si="69">IF(AND(W46="GREEN",X46=2),"CALL ENTRY",IF(AND(W46="RED",X46=1,W45="GREEN",X45&gt;=2),"PUT ENTRY 1-day",IF(AND(W46="GREEN",X46&gt;2),"HOLD CALL",IF(AND(W46="RED",X46&gt;1),"HOLD PUT","WAIT"))))</f>
        <v>#REF!</v>
      </c>
    </row>
    <row r="47">
      <c r="A47" s="30">
        <v>46043.0</v>
      </c>
      <c r="B47" s="3">
        <v>421.6</v>
      </c>
      <c r="C47" s="3">
        <v>421.74</v>
      </c>
      <c r="D47" s="32">
        <f t="shared" si="46"/>
        <v>424.865</v>
      </c>
      <c r="E47" s="32">
        <f t="shared" si="47"/>
        <v>425.36</v>
      </c>
      <c r="F47" s="32">
        <f t="shared" si="48"/>
        <v>424.3575</v>
      </c>
      <c r="G47" s="32">
        <f t="shared" si="49"/>
        <v>424.294</v>
      </c>
      <c r="H47" s="32">
        <f t="shared" si="50"/>
        <v>353.5783333</v>
      </c>
      <c r="I47" s="32">
        <f t="shared" si="51"/>
        <v>607.5285714</v>
      </c>
      <c r="J47" s="37">
        <f t="shared" si="52"/>
        <v>797.34</v>
      </c>
      <c r="K47" s="32">
        <f t="shared" si="53"/>
        <v>944.7033333</v>
      </c>
      <c r="L47" s="32">
        <f t="shared" si="54"/>
        <v>1063.109</v>
      </c>
      <c r="M47" s="32">
        <f t="shared" si="55"/>
        <v>1160.182727</v>
      </c>
      <c r="N47" s="32">
        <f t="shared" si="56"/>
        <v>1244.249167</v>
      </c>
      <c r="O47" s="32">
        <f t="shared" si="57"/>
        <v>1317.289231</v>
      </c>
      <c r="P47" s="32">
        <f t="shared" si="58"/>
        <v>1381.165714</v>
      </c>
      <c r="Q47" s="32">
        <f t="shared" si="59"/>
        <v>1436.374667</v>
      </c>
      <c r="R47" s="4">
        <f t="shared" si="60"/>
        <v>1483.4575</v>
      </c>
      <c r="S47" s="4">
        <f t="shared" si="61"/>
        <v>1522.751765</v>
      </c>
      <c r="T47" s="4">
        <f t="shared" si="62"/>
        <v>1558.288333</v>
      </c>
      <c r="U47" s="4">
        <f t="shared" si="63"/>
        <v>1590.107895</v>
      </c>
      <c r="V47" s="4">
        <f t="shared" si="64"/>
        <v>1619.0845</v>
      </c>
      <c r="W47" s="189" t="str">
        <f t="shared" si="65"/>
        <v>FLAT</v>
      </c>
      <c r="X47" s="192">
        <f t="shared" si="68"/>
        <v>1</v>
      </c>
      <c r="Y47" s="191" t="str">
        <f t="shared" si="69"/>
        <v>WAIT</v>
      </c>
    </row>
    <row r="48">
      <c r="A48" s="30">
        <v>46044.0</v>
      </c>
      <c r="B48" s="3">
        <v>426.0</v>
      </c>
      <c r="C48" s="3">
        <v>425.08</v>
      </c>
      <c r="D48" s="32">
        <f t="shared" si="46"/>
        <v>423.41</v>
      </c>
      <c r="E48" s="32">
        <f t="shared" si="47"/>
        <v>424.9366667</v>
      </c>
      <c r="F48" s="32">
        <f t="shared" si="48"/>
        <v>425.29</v>
      </c>
      <c r="G48" s="32">
        <f t="shared" si="49"/>
        <v>424.502</v>
      </c>
      <c r="H48" s="32">
        <f t="shared" si="50"/>
        <v>424.425</v>
      </c>
      <c r="I48" s="32">
        <f t="shared" si="51"/>
        <v>363.7928571</v>
      </c>
      <c r="J48" s="37">
        <f t="shared" si="52"/>
        <v>584.7225</v>
      </c>
      <c r="K48" s="32">
        <f t="shared" si="53"/>
        <v>755.9777778</v>
      </c>
      <c r="L48" s="32">
        <f t="shared" si="54"/>
        <v>892.741</v>
      </c>
      <c r="M48" s="32">
        <f t="shared" si="55"/>
        <v>1005.106364</v>
      </c>
      <c r="N48" s="32">
        <f t="shared" si="56"/>
        <v>1098.924167</v>
      </c>
      <c r="O48" s="32">
        <f t="shared" si="57"/>
        <v>1181.236154</v>
      </c>
      <c r="P48" s="32">
        <f t="shared" si="58"/>
        <v>1253.56</v>
      </c>
      <c r="Q48" s="32">
        <f t="shared" si="59"/>
        <v>1317.426667</v>
      </c>
      <c r="R48" s="4">
        <f t="shared" si="60"/>
        <v>1373.16875</v>
      </c>
      <c r="S48" s="4">
        <f t="shared" si="61"/>
        <v>1421.2</v>
      </c>
      <c r="T48" s="4">
        <f t="shared" si="62"/>
        <v>1461.77</v>
      </c>
      <c r="U48" s="4">
        <f t="shared" si="63"/>
        <v>1498.645789</v>
      </c>
      <c r="V48" s="4">
        <f t="shared" si="64"/>
        <v>1531.8565</v>
      </c>
      <c r="W48" s="189" t="str">
        <f t="shared" si="65"/>
        <v>FLAT</v>
      </c>
      <c r="X48" s="192">
        <f t="shared" si="68"/>
        <v>2</v>
      </c>
      <c r="Y48" s="191" t="str">
        <f t="shared" si="69"/>
        <v>WAIT</v>
      </c>
    </row>
    <row r="49">
      <c r="A49" s="30">
        <v>46045.0</v>
      </c>
      <c r="B49" s="3">
        <v>422.8</v>
      </c>
      <c r="C49" s="3">
        <v>424.27</v>
      </c>
      <c r="D49" s="32">
        <f t="shared" si="46"/>
        <v>424.675</v>
      </c>
      <c r="E49" s="32">
        <f t="shared" si="47"/>
        <v>423.6966667</v>
      </c>
      <c r="F49" s="32">
        <f t="shared" si="48"/>
        <v>424.77</v>
      </c>
      <c r="G49" s="32">
        <f t="shared" si="49"/>
        <v>425.086</v>
      </c>
      <c r="H49" s="32">
        <f t="shared" si="50"/>
        <v>424.4633333</v>
      </c>
      <c r="I49" s="32">
        <f t="shared" si="51"/>
        <v>424.4028571</v>
      </c>
      <c r="J49" s="37">
        <f t="shared" si="52"/>
        <v>371.3525</v>
      </c>
      <c r="K49" s="32">
        <f t="shared" si="53"/>
        <v>566.8944444</v>
      </c>
      <c r="L49" s="32">
        <f t="shared" si="54"/>
        <v>722.807</v>
      </c>
      <c r="M49" s="32">
        <f t="shared" si="55"/>
        <v>850.1527273</v>
      </c>
      <c r="N49" s="32">
        <f t="shared" si="56"/>
        <v>956.7033333</v>
      </c>
      <c r="O49" s="32">
        <f t="shared" si="57"/>
        <v>1047.027692</v>
      </c>
      <c r="P49" s="32">
        <f t="shared" si="58"/>
        <v>1127.167143</v>
      </c>
      <c r="Q49" s="32">
        <f t="shared" si="59"/>
        <v>1198.274</v>
      </c>
      <c r="R49" s="4">
        <f t="shared" si="60"/>
        <v>1261.604375</v>
      </c>
      <c r="S49" s="4">
        <f t="shared" si="61"/>
        <v>1317.351176</v>
      </c>
      <c r="T49" s="4">
        <f t="shared" si="62"/>
        <v>1365.815</v>
      </c>
      <c r="U49" s="4">
        <f t="shared" si="63"/>
        <v>1407.164737</v>
      </c>
      <c r="V49" s="4">
        <f t="shared" si="64"/>
        <v>1444.927</v>
      </c>
      <c r="W49" s="189" t="str">
        <f t="shared" si="65"/>
        <v>RED</v>
      </c>
      <c r="X49" s="192">
        <f t="shared" si="68"/>
        <v>1</v>
      </c>
      <c r="Y49" s="191" t="str">
        <f t="shared" si="69"/>
        <v>WAIT</v>
      </c>
    </row>
    <row r="50">
      <c r="A50" s="30">
        <v>46049.0</v>
      </c>
      <c r="B50" s="3">
        <v>408.7</v>
      </c>
      <c r="C50" s="3">
        <v>407.16</v>
      </c>
      <c r="D50" s="32">
        <f t="shared" si="46"/>
        <v>415.715</v>
      </c>
      <c r="E50" s="32">
        <f t="shared" si="47"/>
        <v>418.8366667</v>
      </c>
      <c r="F50" s="32">
        <f t="shared" si="48"/>
        <v>419.5625</v>
      </c>
      <c r="G50" s="32">
        <f t="shared" si="49"/>
        <v>421.248</v>
      </c>
      <c r="H50" s="32">
        <f t="shared" si="50"/>
        <v>422.0983333</v>
      </c>
      <c r="I50" s="32">
        <f t="shared" si="51"/>
        <v>421.9914286</v>
      </c>
      <c r="J50" s="37">
        <f t="shared" si="52"/>
        <v>422.2475</v>
      </c>
      <c r="K50" s="32">
        <f t="shared" si="53"/>
        <v>375.3311111</v>
      </c>
      <c r="L50" s="32">
        <f t="shared" si="54"/>
        <v>550.921</v>
      </c>
      <c r="M50" s="32">
        <f t="shared" si="55"/>
        <v>694.1118182</v>
      </c>
      <c r="N50" s="32">
        <f t="shared" si="56"/>
        <v>813.2366667</v>
      </c>
      <c r="O50" s="32">
        <f t="shared" si="57"/>
        <v>914.4307692</v>
      </c>
      <c r="P50" s="32">
        <f t="shared" si="58"/>
        <v>1001.322857</v>
      </c>
      <c r="Q50" s="32">
        <f t="shared" si="59"/>
        <v>1079.166667</v>
      </c>
      <c r="R50" s="4">
        <f t="shared" si="60"/>
        <v>1148.829375</v>
      </c>
      <c r="S50" s="4">
        <f t="shared" si="61"/>
        <v>1211.342941</v>
      </c>
      <c r="T50" s="4">
        <f t="shared" si="62"/>
        <v>1266.785</v>
      </c>
      <c r="U50" s="4">
        <f t="shared" si="63"/>
        <v>1315.359474</v>
      </c>
      <c r="V50" s="4">
        <f t="shared" si="64"/>
        <v>1357.1645</v>
      </c>
      <c r="W50" s="189" t="str">
        <f t="shared" si="65"/>
        <v>GREEN</v>
      </c>
      <c r="X50" s="192" t="str">
        <f>IF(W50=#REF!,#REF!+1,1)</f>
        <v>#REF!</v>
      </c>
      <c r="Y50" s="191" t="str">
        <f>IF(AND(W50="GREEN",X50=2),"CALL ENTRY",IF(AND(W50="RED",X50=1,#REF!="GREEN",#REF!&gt;=2),"PUT ENTRY 1-day",IF(AND(W50="GREEN",X50&gt;2),"HOLD CALL",IF(AND(W50="RED",X50&gt;1),"HOLD PUT","WAIT"))))</f>
        <v>#REF!</v>
      </c>
    </row>
    <row r="51">
      <c r="A51" s="30">
        <v>46050.0</v>
      </c>
      <c r="B51" s="3">
        <v>412.4</v>
      </c>
      <c r="C51" s="3">
        <v>410.77</v>
      </c>
      <c r="D51" s="32">
        <f t="shared" si="46"/>
        <v>408.965</v>
      </c>
      <c r="E51" s="32">
        <f t="shared" si="47"/>
        <v>414.0666667</v>
      </c>
      <c r="F51" s="32">
        <f t="shared" si="48"/>
        <v>416.82</v>
      </c>
      <c r="G51" s="32">
        <f t="shared" si="49"/>
        <v>417.804</v>
      </c>
      <c r="H51" s="32">
        <f t="shared" si="50"/>
        <v>419.5016667</v>
      </c>
      <c r="I51" s="32">
        <f t="shared" si="51"/>
        <v>420.48</v>
      </c>
      <c r="J51" s="37">
        <f t="shared" si="52"/>
        <v>420.58875</v>
      </c>
      <c r="K51" s="32">
        <f t="shared" si="53"/>
        <v>420.9722222</v>
      </c>
      <c r="L51" s="32">
        <f t="shared" si="54"/>
        <v>378.875</v>
      </c>
      <c r="M51" s="32">
        <f t="shared" si="55"/>
        <v>538.18</v>
      </c>
      <c r="N51" s="32">
        <f t="shared" si="56"/>
        <v>670.5</v>
      </c>
      <c r="O51" s="32">
        <f t="shared" si="57"/>
        <v>782.2776923</v>
      </c>
      <c r="P51" s="32">
        <f t="shared" si="58"/>
        <v>878.455</v>
      </c>
      <c r="Q51" s="32">
        <f t="shared" si="59"/>
        <v>961.9526667</v>
      </c>
      <c r="R51" s="4">
        <f t="shared" si="60"/>
        <v>1037.391875</v>
      </c>
      <c r="S51" s="4">
        <f t="shared" si="61"/>
        <v>1105.414118</v>
      </c>
      <c r="T51" s="4">
        <f t="shared" si="62"/>
        <v>1166.866667</v>
      </c>
      <c r="U51" s="4">
        <f t="shared" si="63"/>
        <v>1221.731579</v>
      </c>
      <c r="V51" s="4">
        <f t="shared" si="64"/>
        <v>1270.13</v>
      </c>
      <c r="W51" s="189" t="str">
        <f t="shared" si="65"/>
        <v>GREEN</v>
      </c>
      <c r="X51" s="192" t="str">
        <f t="shared" ref="X51:X59" si="70">IF(W51=W50,X50+1,1)</f>
        <v>#REF!</v>
      </c>
      <c r="Y51" s="191" t="str">
        <f t="shared" ref="Y51:Y59" si="71">IF(AND(W51="GREEN",X51=2),"CALL ENTRY",IF(AND(W51="RED",X51=1,W50="GREEN",X50&gt;=2),"PUT ENTRY 1-day",IF(AND(W51="GREEN",X51&gt;2),"HOLD CALL",IF(AND(W51="RED",X51&gt;1),"HOLD PUT","WAIT"))))</f>
        <v>#REF!</v>
      </c>
    </row>
    <row r="52">
      <c r="A52" s="30">
        <v>46051.0</v>
      </c>
      <c r="B52" s="3">
        <v>412.4</v>
      </c>
      <c r="C52" s="3">
        <v>411.51</v>
      </c>
      <c r="D52" s="32">
        <f t="shared" si="46"/>
        <v>411.14</v>
      </c>
      <c r="E52" s="32">
        <f t="shared" si="47"/>
        <v>409.8133333</v>
      </c>
      <c r="F52" s="32">
        <f t="shared" si="48"/>
        <v>413.4275</v>
      </c>
      <c r="G52" s="32">
        <f t="shared" si="49"/>
        <v>415.758</v>
      </c>
      <c r="H52" s="32">
        <f t="shared" si="50"/>
        <v>416.755</v>
      </c>
      <c r="I52" s="32">
        <f t="shared" si="51"/>
        <v>418.36</v>
      </c>
      <c r="J52" s="37">
        <f t="shared" si="52"/>
        <v>419.35875</v>
      </c>
      <c r="K52" s="32">
        <f t="shared" si="53"/>
        <v>419.58</v>
      </c>
      <c r="L52" s="32">
        <f t="shared" si="54"/>
        <v>420.026</v>
      </c>
      <c r="M52" s="32">
        <f t="shared" si="55"/>
        <v>381.8418182</v>
      </c>
      <c r="N52" s="32">
        <f t="shared" si="56"/>
        <v>527.6241667</v>
      </c>
      <c r="O52" s="32">
        <f t="shared" si="57"/>
        <v>650.5776923</v>
      </c>
      <c r="P52" s="32">
        <f t="shared" si="58"/>
        <v>755.7942857</v>
      </c>
      <c r="Q52" s="32">
        <f t="shared" si="59"/>
        <v>847.3253333</v>
      </c>
      <c r="R52" s="4">
        <f t="shared" si="60"/>
        <v>927.55</v>
      </c>
      <c r="S52" s="4">
        <f t="shared" si="61"/>
        <v>1000.575294</v>
      </c>
      <c r="T52" s="4">
        <f t="shared" si="62"/>
        <v>1066.863889</v>
      </c>
      <c r="U52" s="4">
        <f t="shared" si="63"/>
        <v>1127.111053</v>
      </c>
      <c r="V52" s="4">
        <f t="shared" si="64"/>
        <v>1181.2205</v>
      </c>
      <c r="W52" s="189" t="str">
        <f t="shared" si="65"/>
        <v>FLAT</v>
      </c>
      <c r="X52" s="192">
        <f t="shared" si="70"/>
        <v>1</v>
      </c>
      <c r="Y52" s="191" t="str">
        <f t="shared" si="71"/>
        <v>#REF!</v>
      </c>
    </row>
    <row r="53">
      <c r="A53" s="30">
        <v>46052.0</v>
      </c>
      <c r="B53" s="3">
        <v>408.0</v>
      </c>
      <c r="C53" s="3">
        <v>408.08</v>
      </c>
      <c r="D53" s="155">
        <f>SUM(C52:C53)/2</f>
        <v>409.795</v>
      </c>
      <c r="E53" s="123">
        <f>SUM(C51:C53)/3</f>
        <v>410.12</v>
      </c>
      <c r="F53" s="100">
        <f>SUM(C50:C53)/4</f>
        <v>409.38</v>
      </c>
      <c r="G53" s="100">
        <f>SUM(C49:C53)/5</f>
        <v>412.358</v>
      </c>
      <c r="H53" s="122">
        <f>SUM(C48:C53)/6</f>
        <v>414.4783333</v>
      </c>
      <c r="I53" s="100">
        <f t="shared" si="51"/>
        <v>415.5157143</v>
      </c>
      <c r="J53" s="134">
        <f t="shared" si="52"/>
        <v>417.075</v>
      </c>
      <c r="K53" s="124">
        <f t="shared" si="53"/>
        <v>418.1055556</v>
      </c>
      <c r="L53" s="272">
        <f t="shared" si="54"/>
        <v>418.43</v>
      </c>
      <c r="M53" s="105">
        <f t="shared" si="55"/>
        <v>418.94</v>
      </c>
      <c r="N53" s="156">
        <f t="shared" si="56"/>
        <v>384.0283333</v>
      </c>
      <c r="O53" s="108">
        <f t="shared" si="57"/>
        <v>518.4284615</v>
      </c>
      <c r="P53" s="109">
        <f t="shared" si="58"/>
        <v>633.2564286</v>
      </c>
      <c r="Q53" s="111">
        <f t="shared" si="59"/>
        <v>732.6133333</v>
      </c>
      <c r="R53" s="242">
        <f t="shared" si="60"/>
        <v>819.8725</v>
      </c>
      <c r="S53" s="273">
        <f t="shared" si="61"/>
        <v>896.9929412</v>
      </c>
      <c r="T53" s="210">
        <f t="shared" si="62"/>
        <v>967.6588889</v>
      </c>
      <c r="U53" s="240">
        <f t="shared" si="63"/>
        <v>1032.191053</v>
      </c>
      <c r="V53" s="222">
        <f t="shared" si="64"/>
        <v>1091.1595</v>
      </c>
      <c r="W53" s="189" t="str">
        <f t="shared" si="65"/>
        <v>FLAT</v>
      </c>
      <c r="X53" s="192">
        <f t="shared" si="70"/>
        <v>2</v>
      </c>
      <c r="Y53" s="191" t="str">
        <f t="shared" si="71"/>
        <v>WAIT</v>
      </c>
    </row>
    <row r="54">
      <c r="A54" s="30">
        <v>46054.0</v>
      </c>
      <c r="B54" s="3">
        <v>407.25</v>
      </c>
      <c r="C54" s="3">
        <v>407.84</v>
      </c>
      <c r="D54" s="32">
        <f t="shared" ref="D54:D63" si="72">SUM(C53:C54)/2</f>
        <v>407.96</v>
      </c>
      <c r="E54" s="32">
        <f t="shared" ref="E54:E63" si="73">SUM(C52:C54)/3</f>
        <v>409.1433333</v>
      </c>
      <c r="F54" s="32">
        <f t="shared" ref="F54:F63" si="74">SUM(C51:C54)/4</f>
        <v>409.55</v>
      </c>
      <c r="G54" s="32">
        <f t="shared" ref="G54:G63" si="75">SUM(C50:C54)/5</f>
        <v>409.072</v>
      </c>
      <c r="H54" s="32">
        <f t="shared" ref="H54:H63" si="76">SUM(C49:C54)/6</f>
        <v>411.605</v>
      </c>
      <c r="I54" s="32">
        <f t="shared" si="51"/>
        <v>413.53</v>
      </c>
      <c r="J54" s="37">
        <f t="shared" si="52"/>
        <v>414.55625</v>
      </c>
      <c r="K54" s="32">
        <f t="shared" si="53"/>
        <v>416.0488889</v>
      </c>
      <c r="L54" s="32">
        <f t="shared" si="54"/>
        <v>417.079</v>
      </c>
      <c r="M54" s="32">
        <f t="shared" si="55"/>
        <v>417.4672727</v>
      </c>
      <c r="N54" s="32">
        <f t="shared" si="56"/>
        <v>418.015</v>
      </c>
      <c r="O54" s="32">
        <f t="shared" si="57"/>
        <v>385.86</v>
      </c>
      <c r="P54" s="32">
        <f t="shared" si="58"/>
        <v>510.5292857</v>
      </c>
      <c r="Q54" s="32">
        <f t="shared" si="59"/>
        <v>618.2286667</v>
      </c>
      <c r="R54" s="4">
        <f t="shared" si="60"/>
        <v>712.315</v>
      </c>
      <c r="S54" s="4">
        <f t="shared" si="61"/>
        <v>795.6352941</v>
      </c>
      <c r="T54" s="4">
        <f t="shared" si="62"/>
        <v>869.8177778</v>
      </c>
      <c r="U54" s="4">
        <f t="shared" si="63"/>
        <v>938.1947368</v>
      </c>
      <c r="V54" s="4">
        <f t="shared" si="64"/>
        <v>1000.9735</v>
      </c>
      <c r="W54" s="189" t="str">
        <f t="shared" si="65"/>
        <v>FLAT</v>
      </c>
      <c r="X54" s="192">
        <f t="shared" si="70"/>
        <v>3</v>
      </c>
      <c r="Y54" s="191" t="str">
        <f t="shared" si="71"/>
        <v>WAIT</v>
      </c>
    </row>
    <row r="55">
      <c r="A55" s="30">
        <v>46055.0</v>
      </c>
      <c r="B55" s="3">
        <v>408.2</v>
      </c>
      <c r="C55" s="3">
        <v>408.0</v>
      </c>
      <c r="D55" s="32">
        <f t="shared" si="72"/>
        <v>407.92</v>
      </c>
      <c r="E55" s="32">
        <f t="shared" si="73"/>
        <v>407.9733333</v>
      </c>
      <c r="F55" s="32">
        <f t="shared" si="74"/>
        <v>408.8575</v>
      </c>
      <c r="G55" s="32">
        <f t="shared" si="75"/>
        <v>409.24</v>
      </c>
      <c r="H55" s="32">
        <f t="shared" si="76"/>
        <v>408.8933333</v>
      </c>
      <c r="I55" s="32">
        <f t="shared" si="51"/>
        <v>411.09</v>
      </c>
      <c r="J55" s="37">
        <f t="shared" si="52"/>
        <v>412.83875</v>
      </c>
      <c r="K55" s="32">
        <f t="shared" si="53"/>
        <v>413.8277778</v>
      </c>
      <c r="L55" s="32">
        <f t="shared" si="54"/>
        <v>415.244</v>
      </c>
      <c r="M55" s="32">
        <f t="shared" si="55"/>
        <v>416.2536364</v>
      </c>
      <c r="N55" s="32">
        <f t="shared" si="56"/>
        <v>416.6783333</v>
      </c>
      <c r="O55" s="32">
        <f t="shared" si="57"/>
        <v>417.2446154</v>
      </c>
      <c r="P55" s="32">
        <f t="shared" si="58"/>
        <v>387.4414286</v>
      </c>
      <c r="Q55" s="32">
        <f t="shared" si="59"/>
        <v>503.694</v>
      </c>
      <c r="R55" s="4">
        <f t="shared" si="60"/>
        <v>605.089375</v>
      </c>
      <c r="S55" s="4">
        <f t="shared" si="61"/>
        <v>694.4141176</v>
      </c>
      <c r="T55" s="4">
        <f t="shared" si="62"/>
        <v>774.1</v>
      </c>
      <c r="U55" s="4">
        <f t="shared" si="63"/>
        <v>845.5115789</v>
      </c>
      <c r="V55" s="4">
        <f t="shared" si="64"/>
        <v>911.685</v>
      </c>
      <c r="W55" s="189" t="str">
        <f t="shared" si="65"/>
        <v>FLAT</v>
      </c>
      <c r="X55" s="192">
        <f t="shared" si="70"/>
        <v>4</v>
      </c>
      <c r="Y55" s="191" t="str">
        <f t="shared" si="71"/>
        <v>WAIT</v>
      </c>
    </row>
    <row r="56">
      <c r="A56" s="30">
        <v>46056.0</v>
      </c>
      <c r="B56" s="3">
        <v>415.8</v>
      </c>
      <c r="C56" s="3">
        <v>418.18</v>
      </c>
      <c r="D56" s="32">
        <f t="shared" si="72"/>
        <v>413.09</v>
      </c>
      <c r="E56" s="32">
        <f t="shared" si="73"/>
        <v>411.34</v>
      </c>
      <c r="F56" s="32">
        <f t="shared" si="74"/>
        <v>410.525</v>
      </c>
      <c r="G56" s="32">
        <f t="shared" si="75"/>
        <v>410.722</v>
      </c>
      <c r="H56" s="32">
        <f t="shared" si="76"/>
        <v>410.73</v>
      </c>
      <c r="I56" s="32">
        <f t="shared" si="51"/>
        <v>410.22</v>
      </c>
      <c r="J56" s="37">
        <f t="shared" si="52"/>
        <v>411.97625</v>
      </c>
      <c r="K56" s="32">
        <f t="shared" si="53"/>
        <v>413.4322222</v>
      </c>
      <c r="L56" s="32">
        <f t="shared" si="54"/>
        <v>414.263</v>
      </c>
      <c r="M56" s="32">
        <f t="shared" si="55"/>
        <v>415.5109091</v>
      </c>
      <c r="N56" s="32">
        <f t="shared" si="56"/>
        <v>416.4141667</v>
      </c>
      <c r="O56" s="32">
        <f t="shared" si="57"/>
        <v>416.7938462</v>
      </c>
      <c r="P56" s="32">
        <f t="shared" si="58"/>
        <v>417.3114286</v>
      </c>
      <c r="Q56" s="32">
        <f t="shared" si="59"/>
        <v>389.4906667</v>
      </c>
      <c r="R56" s="4">
        <f t="shared" si="60"/>
        <v>498.349375</v>
      </c>
      <c r="S56" s="4">
        <f t="shared" si="61"/>
        <v>594.0947059</v>
      </c>
      <c r="T56" s="4">
        <f t="shared" si="62"/>
        <v>679.0677778</v>
      </c>
      <c r="U56" s="4">
        <f t="shared" si="63"/>
        <v>755.3673684</v>
      </c>
      <c r="V56" s="4">
        <f t="shared" si="64"/>
        <v>824.145</v>
      </c>
      <c r="W56" s="189" t="str">
        <f t="shared" si="65"/>
        <v>RED</v>
      </c>
      <c r="X56" s="192">
        <f t="shared" si="70"/>
        <v>1</v>
      </c>
      <c r="Y56" s="191" t="str">
        <f t="shared" si="71"/>
        <v>WAIT</v>
      </c>
    </row>
    <row r="57">
      <c r="A57" s="30">
        <v>46057.0</v>
      </c>
      <c r="B57" s="3">
        <v>412.35</v>
      </c>
      <c r="C57" s="3">
        <v>413.44</v>
      </c>
      <c r="D57" s="32">
        <f t="shared" si="72"/>
        <v>415.81</v>
      </c>
      <c r="E57" s="32">
        <f t="shared" si="73"/>
        <v>413.2066667</v>
      </c>
      <c r="F57" s="32">
        <f t="shared" si="74"/>
        <v>411.865</v>
      </c>
      <c r="G57" s="32">
        <f t="shared" si="75"/>
        <v>411.108</v>
      </c>
      <c r="H57" s="32">
        <f t="shared" si="76"/>
        <v>411.175</v>
      </c>
      <c r="I57" s="32">
        <f t="shared" si="51"/>
        <v>411.1171429</v>
      </c>
      <c r="J57" s="37">
        <f t="shared" si="52"/>
        <v>410.6225</v>
      </c>
      <c r="K57" s="32">
        <f t="shared" si="53"/>
        <v>412.1388889</v>
      </c>
      <c r="L57" s="32">
        <f t="shared" si="54"/>
        <v>413.433</v>
      </c>
      <c r="M57" s="32">
        <f t="shared" si="55"/>
        <v>414.1881818</v>
      </c>
      <c r="N57" s="32">
        <f t="shared" si="56"/>
        <v>415.3383333</v>
      </c>
      <c r="O57" s="32">
        <f t="shared" si="57"/>
        <v>416.1853846</v>
      </c>
      <c r="P57" s="32">
        <f t="shared" si="58"/>
        <v>416.5542857</v>
      </c>
      <c r="Q57" s="32">
        <f t="shared" si="59"/>
        <v>417.0533333</v>
      </c>
      <c r="R57" s="4">
        <f t="shared" si="60"/>
        <v>390.9875</v>
      </c>
      <c r="S57" s="4">
        <f t="shared" si="61"/>
        <v>493.3547059</v>
      </c>
      <c r="T57" s="4">
        <f t="shared" si="62"/>
        <v>584.0583333</v>
      </c>
      <c r="U57" s="4">
        <f t="shared" si="63"/>
        <v>665.0873684</v>
      </c>
      <c r="V57" s="4">
        <f t="shared" si="64"/>
        <v>738.271</v>
      </c>
      <c r="W57" s="189" t="str">
        <f t="shared" si="65"/>
        <v>RED</v>
      </c>
      <c r="X57" s="192">
        <f t="shared" si="70"/>
        <v>2</v>
      </c>
      <c r="Y57" s="191" t="str">
        <f t="shared" si="71"/>
        <v>HOLD PUT</v>
      </c>
    </row>
    <row r="58">
      <c r="A58" s="30">
        <v>46058.0</v>
      </c>
      <c r="B58" s="3">
        <v>408.75</v>
      </c>
      <c r="C58" s="3">
        <v>408.12</v>
      </c>
      <c r="D58" s="32">
        <f t="shared" si="72"/>
        <v>410.78</v>
      </c>
      <c r="E58" s="32">
        <f t="shared" si="73"/>
        <v>413.2466667</v>
      </c>
      <c r="F58" s="32">
        <f t="shared" si="74"/>
        <v>411.935</v>
      </c>
      <c r="G58" s="32">
        <f t="shared" si="75"/>
        <v>411.116</v>
      </c>
      <c r="H58" s="32">
        <f t="shared" si="76"/>
        <v>410.61</v>
      </c>
      <c r="I58" s="32">
        <f t="shared" si="51"/>
        <v>410.7385714</v>
      </c>
      <c r="J58" s="37">
        <f t="shared" si="52"/>
        <v>410.7425</v>
      </c>
      <c r="K58" s="32">
        <f t="shared" si="53"/>
        <v>410.3444444</v>
      </c>
      <c r="L58" s="32">
        <f t="shared" si="54"/>
        <v>411.737</v>
      </c>
      <c r="M58" s="32">
        <f t="shared" si="55"/>
        <v>412.95</v>
      </c>
      <c r="N58" s="32">
        <f t="shared" si="56"/>
        <v>413.6825</v>
      </c>
      <c r="O58" s="32">
        <f t="shared" si="57"/>
        <v>414.7830769</v>
      </c>
      <c r="P58" s="32">
        <f t="shared" si="58"/>
        <v>415.6092857</v>
      </c>
      <c r="Q58" s="32">
        <f t="shared" si="59"/>
        <v>415.992</v>
      </c>
      <c r="R58" s="4">
        <f t="shared" si="60"/>
        <v>416.495</v>
      </c>
      <c r="S58" s="4">
        <f t="shared" si="61"/>
        <v>391.9952941</v>
      </c>
      <c r="T58" s="4">
        <f t="shared" si="62"/>
        <v>488.6194444</v>
      </c>
      <c r="U58" s="4">
        <f t="shared" si="63"/>
        <v>574.7984211</v>
      </c>
      <c r="V58" s="4">
        <f t="shared" si="64"/>
        <v>652.239</v>
      </c>
      <c r="W58" s="189" t="str">
        <f t="shared" si="65"/>
        <v>FLAT</v>
      </c>
      <c r="X58" s="192">
        <f t="shared" si="70"/>
        <v>1</v>
      </c>
      <c r="Y58" s="191" t="str">
        <f t="shared" si="71"/>
        <v>WAIT</v>
      </c>
    </row>
    <row r="59">
      <c r="A59" s="30">
        <v>46059.0</v>
      </c>
      <c r="B59" s="3">
        <v>422.35</v>
      </c>
      <c r="C59" s="3">
        <v>418.26</v>
      </c>
      <c r="D59" s="32">
        <f t="shared" si="72"/>
        <v>413.19</v>
      </c>
      <c r="E59" s="32">
        <f t="shared" si="73"/>
        <v>413.2733333</v>
      </c>
      <c r="F59" s="32">
        <f t="shared" si="74"/>
        <v>414.5</v>
      </c>
      <c r="G59" s="32">
        <f t="shared" si="75"/>
        <v>413.2</v>
      </c>
      <c r="H59" s="32">
        <f t="shared" si="76"/>
        <v>412.3066667</v>
      </c>
      <c r="I59" s="32">
        <f t="shared" si="51"/>
        <v>411.7028571</v>
      </c>
      <c r="J59" s="37">
        <f t="shared" si="52"/>
        <v>411.67875</v>
      </c>
      <c r="K59" s="32">
        <f t="shared" si="53"/>
        <v>411.5777778</v>
      </c>
      <c r="L59" s="32">
        <f t="shared" si="54"/>
        <v>411.136</v>
      </c>
      <c r="M59" s="32">
        <f t="shared" si="55"/>
        <v>412.33</v>
      </c>
      <c r="N59" s="32">
        <f t="shared" si="56"/>
        <v>413.3925</v>
      </c>
      <c r="O59" s="32">
        <f t="shared" si="57"/>
        <v>414.0346154</v>
      </c>
      <c r="P59" s="32">
        <f t="shared" si="58"/>
        <v>415.0314286</v>
      </c>
      <c r="Q59" s="32">
        <f t="shared" si="59"/>
        <v>415.786</v>
      </c>
      <c r="R59" s="4">
        <f t="shared" si="60"/>
        <v>416.13375</v>
      </c>
      <c r="S59" s="4">
        <f t="shared" si="61"/>
        <v>416.5988235</v>
      </c>
      <c r="T59" s="4">
        <f t="shared" si="62"/>
        <v>393.4544444</v>
      </c>
      <c r="U59" s="4">
        <f t="shared" si="63"/>
        <v>484.9163158</v>
      </c>
      <c r="V59" s="4">
        <f t="shared" si="64"/>
        <v>566.9715</v>
      </c>
      <c r="W59" s="189" t="str">
        <f t="shared" si="65"/>
        <v>GREEN</v>
      </c>
      <c r="X59" s="192">
        <f t="shared" si="70"/>
        <v>1</v>
      </c>
      <c r="Y59" s="191" t="str">
        <f t="shared" si="71"/>
        <v>WAIT</v>
      </c>
    </row>
    <row r="60">
      <c r="A60" s="30">
        <v>46062.0</v>
      </c>
      <c r="B60" s="3">
        <v>428.8</v>
      </c>
      <c r="C60" s="3">
        <v>428.43</v>
      </c>
      <c r="D60" s="32">
        <f t="shared" si="72"/>
        <v>423.345</v>
      </c>
      <c r="E60" s="32">
        <f t="shared" si="73"/>
        <v>418.27</v>
      </c>
      <c r="F60" s="32">
        <f t="shared" si="74"/>
        <v>417.0625</v>
      </c>
      <c r="G60" s="32">
        <f t="shared" si="75"/>
        <v>417.286</v>
      </c>
      <c r="H60" s="32">
        <f t="shared" si="76"/>
        <v>415.7383333</v>
      </c>
      <c r="I60" s="32">
        <f t="shared" si="51"/>
        <v>414.61</v>
      </c>
      <c r="J60" s="37">
        <f t="shared" si="52"/>
        <v>413.79375</v>
      </c>
      <c r="K60" s="32">
        <f t="shared" si="53"/>
        <v>413.54</v>
      </c>
      <c r="L60" s="32">
        <f t="shared" si="54"/>
        <v>413.263</v>
      </c>
      <c r="M60" s="32">
        <f t="shared" si="55"/>
        <v>412.7081818</v>
      </c>
      <c r="N60" s="32">
        <f t="shared" si="56"/>
        <v>413.6716667</v>
      </c>
      <c r="O60" s="32">
        <f t="shared" si="57"/>
        <v>414.5492308</v>
      </c>
      <c r="P60" s="32">
        <f t="shared" si="58"/>
        <v>415.0628571</v>
      </c>
      <c r="Q60" s="32">
        <f t="shared" si="59"/>
        <v>415.9246667</v>
      </c>
      <c r="R60" s="4">
        <f t="shared" si="60"/>
        <v>416.57625</v>
      </c>
      <c r="S60" s="4">
        <f t="shared" si="61"/>
        <v>416.8570588</v>
      </c>
      <c r="T60" s="4">
        <f t="shared" si="62"/>
        <v>417.2561111</v>
      </c>
      <c r="U60" s="4">
        <f t="shared" si="63"/>
        <v>395.2952632</v>
      </c>
      <c r="V60" s="4">
        <f t="shared" si="64"/>
        <v>482.092</v>
      </c>
      <c r="W60" s="189" t="str">
        <f t="shared" si="65"/>
        <v>FLAT</v>
      </c>
      <c r="X60" s="192" t="str">
        <f>IF(W60=#REF!,#REF!+1,1)</f>
        <v>#REF!</v>
      </c>
      <c r="Y60" s="191" t="str">
        <f>IF(AND(W60="GREEN",X60=2),"CALL ENTRY",IF(AND(W60="RED",X60=1,#REF!="GREEN",#REF!&gt;=2),"PUT ENTRY 1-day",IF(AND(W60="GREEN",X60&gt;2),"HOLD CALL",IF(AND(W60="RED",X60&gt;1),"HOLD PUT","WAIT"))))</f>
        <v>#REF!</v>
      </c>
    </row>
    <row r="61">
      <c r="A61" s="30">
        <v>46063.0</v>
      </c>
      <c r="B61" s="3">
        <v>429.3</v>
      </c>
      <c r="C61" s="3">
        <v>431.37</v>
      </c>
      <c r="D61" s="32">
        <f t="shared" si="72"/>
        <v>429.9</v>
      </c>
      <c r="E61" s="32">
        <f t="shared" si="73"/>
        <v>426.02</v>
      </c>
      <c r="F61" s="32">
        <f t="shared" si="74"/>
        <v>421.545</v>
      </c>
      <c r="G61" s="32">
        <f t="shared" si="75"/>
        <v>419.924</v>
      </c>
      <c r="H61" s="32">
        <f t="shared" si="76"/>
        <v>419.6333333</v>
      </c>
      <c r="I61" s="32">
        <f t="shared" si="51"/>
        <v>417.9714286</v>
      </c>
      <c r="J61" s="37">
        <f t="shared" si="52"/>
        <v>416.705</v>
      </c>
      <c r="K61" s="32">
        <f t="shared" si="53"/>
        <v>415.7466667</v>
      </c>
      <c r="L61" s="32">
        <f t="shared" si="54"/>
        <v>415.323</v>
      </c>
      <c r="M61" s="32">
        <f t="shared" si="55"/>
        <v>414.9090909</v>
      </c>
      <c r="N61" s="32">
        <f t="shared" si="56"/>
        <v>414.2633333</v>
      </c>
      <c r="O61" s="32">
        <f t="shared" si="57"/>
        <v>415.0330769</v>
      </c>
      <c r="P61" s="32">
        <f t="shared" si="58"/>
        <v>415.7507143</v>
      </c>
      <c r="Q61" s="32">
        <f t="shared" si="59"/>
        <v>416.15</v>
      </c>
      <c r="R61" s="4">
        <f t="shared" si="60"/>
        <v>416.89</v>
      </c>
      <c r="S61" s="4">
        <f t="shared" si="61"/>
        <v>417.4464706</v>
      </c>
      <c r="T61" s="4">
        <f t="shared" si="62"/>
        <v>417.6633333</v>
      </c>
      <c r="U61" s="4">
        <f t="shared" si="63"/>
        <v>417.9989474</v>
      </c>
      <c r="V61" s="4">
        <f t="shared" si="64"/>
        <v>397.099</v>
      </c>
      <c r="W61" s="189" t="str">
        <f t="shared" si="65"/>
        <v>RED</v>
      </c>
      <c r="X61" s="192">
        <f t="shared" ref="X61:X64" si="77">IF(W61=W60,X60+1,1)</f>
        <v>1</v>
      </c>
      <c r="Y61" s="191" t="str">
        <f t="shared" ref="Y61:Y64" si="78">IF(AND(W61="GREEN",X61=2),"CALL ENTRY",IF(AND(W61="RED",X61=1,W60="GREEN",X60&gt;=2),"PUT ENTRY 1-day",IF(AND(W61="GREEN",X61&gt;2),"HOLD CALL",IF(AND(W61="RED",X61&gt;1),"HOLD PUT","WAIT"))))</f>
        <v>#REF!</v>
      </c>
    </row>
    <row r="62">
      <c r="A62" s="30">
        <v>46064.0</v>
      </c>
      <c r="B62" s="3">
        <v>429.55</v>
      </c>
      <c r="C62" s="3">
        <v>429.45</v>
      </c>
      <c r="D62" s="32">
        <f t="shared" si="72"/>
        <v>430.41</v>
      </c>
      <c r="E62" s="32">
        <f t="shared" si="73"/>
        <v>429.75</v>
      </c>
      <c r="F62" s="32">
        <f t="shared" si="74"/>
        <v>426.8775</v>
      </c>
      <c r="G62" s="32">
        <f t="shared" si="75"/>
        <v>423.126</v>
      </c>
      <c r="H62" s="32">
        <f t="shared" si="76"/>
        <v>421.5116667</v>
      </c>
      <c r="I62" s="32">
        <f t="shared" si="51"/>
        <v>421.0357143</v>
      </c>
      <c r="J62" s="37">
        <f t="shared" si="52"/>
        <v>419.40625</v>
      </c>
      <c r="K62" s="32">
        <f t="shared" si="53"/>
        <v>418.1211111</v>
      </c>
      <c r="L62" s="32">
        <f t="shared" si="54"/>
        <v>417.117</v>
      </c>
      <c r="M62" s="32">
        <f t="shared" si="55"/>
        <v>416.6072727</v>
      </c>
      <c r="N62" s="32">
        <f t="shared" si="56"/>
        <v>416.1208333</v>
      </c>
      <c r="O62" s="32">
        <f t="shared" si="57"/>
        <v>415.4315385</v>
      </c>
      <c r="P62" s="32">
        <f t="shared" si="58"/>
        <v>416.0628571</v>
      </c>
      <c r="Q62" s="32">
        <f t="shared" si="59"/>
        <v>416.664</v>
      </c>
      <c r="R62" s="4">
        <f t="shared" si="60"/>
        <v>416.98125</v>
      </c>
      <c r="S62" s="4">
        <f t="shared" si="61"/>
        <v>417.6288235</v>
      </c>
      <c r="T62" s="4">
        <f t="shared" si="62"/>
        <v>418.1133333</v>
      </c>
      <c r="U62" s="4">
        <f t="shared" si="63"/>
        <v>418.2836842</v>
      </c>
      <c r="V62" s="4">
        <f t="shared" si="64"/>
        <v>418.5715</v>
      </c>
      <c r="W62" s="189" t="str">
        <f t="shared" si="65"/>
        <v>FLAT</v>
      </c>
      <c r="X62" s="192">
        <f t="shared" si="77"/>
        <v>1</v>
      </c>
      <c r="Y62" s="191" t="str">
        <f t="shared" si="78"/>
        <v>WAIT</v>
      </c>
    </row>
    <row r="63">
      <c r="A63" s="30">
        <v>46065.0</v>
      </c>
      <c r="B63" s="3">
        <v>426.25</v>
      </c>
      <c r="C63" s="3">
        <v>427.64</v>
      </c>
      <c r="D63" s="32">
        <f t="shared" si="72"/>
        <v>428.545</v>
      </c>
      <c r="E63" s="32">
        <f t="shared" si="73"/>
        <v>429.4866667</v>
      </c>
      <c r="F63" s="32">
        <f t="shared" si="74"/>
        <v>429.2225</v>
      </c>
      <c r="G63" s="32">
        <f t="shared" si="75"/>
        <v>427.03</v>
      </c>
      <c r="H63" s="32">
        <f t="shared" si="76"/>
        <v>423.8783333</v>
      </c>
      <c r="I63" s="32">
        <f t="shared" si="51"/>
        <v>422.3871429</v>
      </c>
      <c r="J63" s="37">
        <f t="shared" si="52"/>
        <v>421.86125</v>
      </c>
      <c r="K63" s="32">
        <f t="shared" si="53"/>
        <v>420.3211111</v>
      </c>
      <c r="L63" s="32">
        <f t="shared" si="54"/>
        <v>419.073</v>
      </c>
      <c r="M63" s="32">
        <f t="shared" si="55"/>
        <v>418.0736364</v>
      </c>
      <c r="N63" s="32">
        <f t="shared" si="56"/>
        <v>417.5266667</v>
      </c>
      <c r="O63" s="32">
        <f t="shared" si="57"/>
        <v>417.0069231</v>
      </c>
      <c r="P63" s="32">
        <f t="shared" si="58"/>
        <v>416.3035714</v>
      </c>
      <c r="Q63" s="32">
        <f t="shared" si="59"/>
        <v>416.8346667</v>
      </c>
      <c r="R63" s="4">
        <f t="shared" si="60"/>
        <v>417.35</v>
      </c>
      <c r="S63" s="4">
        <f t="shared" si="61"/>
        <v>417.6082353</v>
      </c>
      <c r="T63" s="4">
        <f t="shared" si="62"/>
        <v>418.185</v>
      </c>
      <c r="U63" s="4">
        <f t="shared" si="63"/>
        <v>418.6147368</v>
      </c>
      <c r="V63" s="4">
        <f t="shared" si="64"/>
        <v>418.7515</v>
      </c>
      <c r="W63" s="189" t="str">
        <f t="shared" si="65"/>
        <v>RED</v>
      </c>
      <c r="X63" s="192">
        <f t="shared" si="77"/>
        <v>1</v>
      </c>
      <c r="Y63" s="191" t="str">
        <f t="shared" si="78"/>
        <v>WAIT</v>
      </c>
    </row>
    <row r="64">
      <c r="A64" s="30">
        <v>46066.0</v>
      </c>
      <c r="B64" s="3">
        <v>420.65</v>
      </c>
      <c r="C64" s="3">
        <v>421.73</v>
      </c>
      <c r="D64" s="206">
        <f>SUM(C63:C64)/2</f>
        <v>424.685</v>
      </c>
      <c r="E64" s="269">
        <f>SUM(C62:C64)/3</f>
        <v>426.2733333</v>
      </c>
      <c r="F64" s="206">
        <f>SUM(C61:C64)/4</f>
        <v>427.5475</v>
      </c>
      <c r="G64" s="197">
        <f>SUM(C60:C64)/5</f>
        <v>427.724</v>
      </c>
      <c r="H64" s="317">
        <f>SUM(C59:C64)/6</f>
        <v>426.1466667</v>
      </c>
      <c r="I64" s="318">
        <f t="shared" si="51"/>
        <v>423.5714286</v>
      </c>
      <c r="J64" s="317">
        <f t="shared" si="52"/>
        <v>422.305</v>
      </c>
      <c r="K64" s="277">
        <f t="shared" si="53"/>
        <v>421.8466667</v>
      </c>
      <c r="L64" s="319">
        <f t="shared" si="54"/>
        <v>420.462</v>
      </c>
      <c r="M64" s="211">
        <f t="shared" si="55"/>
        <v>419.3145455</v>
      </c>
      <c r="N64" s="242">
        <f t="shared" si="56"/>
        <v>418.3783333</v>
      </c>
      <c r="O64" s="276">
        <f t="shared" si="57"/>
        <v>417.85</v>
      </c>
      <c r="P64" s="111">
        <f t="shared" si="58"/>
        <v>417.3442857</v>
      </c>
      <c r="Q64" s="110">
        <f t="shared" si="59"/>
        <v>416.6653333</v>
      </c>
      <c r="R64" s="109">
        <f t="shared" si="60"/>
        <v>417.140625</v>
      </c>
      <c r="S64" s="127">
        <f t="shared" si="61"/>
        <v>417.6076471</v>
      </c>
      <c r="T64" s="244">
        <f t="shared" si="62"/>
        <v>417.8372222</v>
      </c>
      <c r="U64" s="127">
        <f t="shared" si="63"/>
        <v>418.3715789</v>
      </c>
      <c r="V64" s="109">
        <f t="shared" si="64"/>
        <v>418.7705</v>
      </c>
      <c r="W64" s="189" t="str">
        <f t="shared" si="65"/>
        <v>RED</v>
      </c>
      <c r="X64" s="192">
        <f t="shared" si="77"/>
        <v>2</v>
      </c>
      <c r="Y64" s="191" t="str">
        <f t="shared" si="78"/>
        <v>HOLD PUT</v>
      </c>
    </row>
    <row r="65">
      <c r="A65" s="30">
        <v>46069.0</v>
      </c>
      <c r="B65" s="3">
        <v>425.6</v>
      </c>
      <c r="C65" s="3">
        <v>422.21</v>
      </c>
      <c r="D65" s="32">
        <f>SUM(C64:C65)/2</f>
        <v>421.97</v>
      </c>
      <c r="E65" s="32">
        <f>SUM(C63:C65)/3</f>
        <v>423.86</v>
      </c>
      <c r="F65" s="32">
        <f>SUM(C62:C65)/4</f>
        <v>425.2575</v>
      </c>
      <c r="G65" s="32">
        <f>SUM(C61:C65)/5</f>
        <v>426.48</v>
      </c>
      <c r="H65" s="32">
        <f>SUM(C60:C65)/6</f>
        <v>426.805</v>
      </c>
      <c r="I65" s="32">
        <f t="shared" si="51"/>
        <v>425.5842857</v>
      </c>
      <c r="J65" s="37">
        <f t="shared" si="52"/>
        <v>423.40125</v>
      </c>
      <c r="K65" s="32">
        <f t="shared" si="53"/>
        <v>422.2944444</v>
      </c>
      <c r="L65" s="32">
        <f t="shared" si="54"/>
        <v>421.883</v>
      </c>
      <c r="M65" s="32">
        <f t="shared" si="55"/>
        <v>420.6209091</v>
      </c>
      <c r="N65" s="32">
        <f t="shared" si="56"/>
        <v>419.5558333</v>
      </c>
      <c r="O65" s="32">
        <f t="shared" si="57"/>
        <v>418.6730769</v>
      </c>
      <c r="P65" s="32">
        <f t="shared" si="58"/>
        <v>418.1614286</v>
      </c>
      <c r="Q65" s="32">
        <f t="shared" si="59"/>
        <v>417.6686667</v>
      </c>
      <c r="R65" s="4">
        <f t="shared" si="60"/>
        <v>417.011875</v>
      </c>
      <c r="S65" s="4">
        <f t="shared" si="61"/>
        <v>417.4388235</v>
      </c>
      <c r="T65" s="4">
        <f t="shared" si="62"/>
        <v>417.8633333</v>
      </c>
      <c r="U65" s="4">
        <f t="shared" si="63"/>
        <v>418.0673684</v>
      </c>
      <c r="V65" s="4">
        <f t="shared" si="64"/>
        <v>418.5635</v>
      </c>
    </row>
    <row r="66">
      <c r="A66" s="30">
        <v>46070.0</v>
      </c>
      <c r="B66" s="3">
        <v>424.45</v>
      </c>
      <c r="C66" s="3">
        <v>423.61</v>
      </c>
      <c r="D66" s="85">
        <f t="shared" ref="D66:D67" si="79">SUM(C65:C66)/2</f>
        <v>422.91</v>
      </c>
      <c r="E66" s="68">
        <f t="shared" ref="E66:E67" si="80">SUM(C64:C66)/3</f>
        <v>422.5166667</v>
      </c>
      <c r="F66" s="78">
        <f t="shared" ref="F66:F67" si="81">SUM(C63:C66)/4</f>
        <v>423.7975</v>
      </c>
      <c r="G66" s="203">
        <f t="shared" ref="G66:G67" si="82">SUM(C62:C66)/5</f>
        <v>424.928</v>
      </c>
      <c r="H66" s="203">
        <f t="shared" ref="H66:H67" si="83">SUM(C61:C66)/6</f>
        <v>426.0016667</v>
      </c>
      <c r="I66" s="69">
        <f t="shared" si="51"/>
        <v>426.3485714</v>
      </c>
      <c r="J66" s="204">
        <f t="shared" si="52"/>
        <v>425.3375</v>
      </c>
      <c r="K66" s="56">
        <f t="shared" si="53"/>
        <v>423.4244444</v>
      </c>
      <c r="L66" s="205">
        <f t="shared" si="54"/>
        <v>422.426</v>
      </c>
      <c r="M66" s="90">
        <f t="shared" si="55"/>
        <v>422.04</v>
      </c>
      <c r="N66" s="206">
        <f t="shared" si="56"/>
        <v>420.87</v>
      </c>
      <c r="O66" s="198">
        <f t="shared" si="57"/>
        <v>419.8676923</v>
      </c>
      <c r="P66" s="207">
        <f t="shared" si="58"/>
        <v>419.0257143</v>
      </c>
      <c r="Q66" s="208">
        <f t="shared" si="59"/>
        <v>418.5246667</v>
      </c>
      <c r="R66" s="195">
        <f t="shared" si="60"/>
        <v>418.04</v>
      </c>
      <c r="S66" s="209">
        <f t="shared" si="61"/>
        <v>417.4</v>
      </c>
      <c r="T66" s="210">
        <f t="shared" si="62"/>
        <v>417.7816667</v>
      </c>
      <c r="U66" s="211">
        <f t="shared" si="63"/>
        <v>418.1657895</v>
      </c>
      <c r="V66" s="212">
        <f t="shared" si="64"/>
        <v>418.3445</v>
      </c>
    </row>
    <row r="67">
      <c r="A67" s="30">
        <v>46071.0</v>
      </c>
      <c r="B67" s="3">
        <v>426.35</v>
      </c>
      <c r="C67" s="3">
        <v>424.34</v>
      </c>
      <c r="D67" s="242">
        <f t="shared" si="79"/>
        <v>423.975</v>
      </c>
      <c r="E67" s="276">
        <f t="shared" si="80"/>
        <v>423.3866667</v>
      </c>
      <c r="F67" s="273">
        <f t="shared" si="81"/>
        <v>422.9725</v>
      </c>
      <c r="G67" s="277">
        <f t="shared" si="82"/>
        <v>423.906</v>
      </c>
      <c r="H67" s="219">
        <f t="shared" si="83"/>
        <v>424.83</v>
      </c>
      <c r="I67" s="195">
        <f t="shared" si="51"/>
        <v>425.7642857</v>
      </c>
      <c r="J67" s="220">
        <f t="shared" si="52"/>
        <v>426.0975</v>
      </c>
      <c r="K67" s="220">
        <f t="shared" si="53"/>
        <v>425.2266667</v>
      </c>
      <c r="L67" s="220">
        <f t="shared" si="54"/>
        <v>423.516</v>
      </c>
      <c r="M67" s="219">
        <f t="shared" si="55"/>
        <v>422.6</v>
      </c>
      <c r="N67" s="278">
        <f t="shared" si="56"/>
        <v>422.2316667</v>
      </c>
      <c r="O67" s="273">
        <f t="shared" si="57"/>
        <v>421.1369231</v>
      </c>
      <c r="P67" s="279">
        <f t="shared" si="58"/>
        <v>420.1871429</v>
      </c>
      <c r="Q67" s="242">
        <f t="shared" si="59"/>
        <v>419.38</v>
      </c>
      <c r="R67" s="276">
        <f t="shared" si="60"/>
        <v>418.888125</v>
      </c>
      <c r="S67" s="112">
        <f t="shared" si="61"/>
        <v>418.4105882</v>
      </c>
      <c r="T67" s="110">
        <f t="shared" si="62"/>
        <v>417.7855556</v>
      </c>
      <c r="U67" s="139">
        <f t="shared" si="63"/>
        <v>418.1268421</v>
      </c>
      <c r="V67" s="109">
        <f t="shared" si="64"/>
        <v>418.4745</v>
      </c>
    </row>
    <row r="68">
      <c r="A68" s="30">
        <v>46072.0</v>
      </c>
      <c r="B68" s="3">
        <v>416.4</v>
      </c>
      <c r="C68" s="3">
        <v>420.13</v>
      </c>
      <c r="D68" s="32">
        <f t="shared" ref="D68:D76" si="84">SUM(C67:C68)/2</f>
        <v>422.235</v>
      </c>
      <c r="E68" s="32">
        <f t="shared" ref="E68:E76" si="85">SUM(C66:C68)/3</f>
        <v>422.6933333</v>
      </c>
      <c r="F68" s="32">
        <f t="shared" ref="F68:F76" si="86">SUM(C65:C68)/4</f>
        <v>422.5725</v>
      </c>
      <c r="G68" s="32">
        <f t="shared" ref="G68:G76" si="87">SUM(C64:C68)/5</f>
        <v>422.404</v>
      </c>
      <c r="H68" s="32">
        <f t="shared" ref="H68:H76" si="88">SUM(C63:C68)/6</f>
        <v>423.2766667</v>
      </c>
      <c r="I68" s="32">
        <f t="shared" si="51"/>
        <v>424.1585714</v>
      </c>
      <c r="J68" s="37">
        <f t="shared" si="52"/>
        <v>425.06</v>
      </c>
      <c r="K68" s="32">
        <f t="shared" si="53"/>
        <v>425.4344444</v>
      </c>
      <c r="L68" s="32">
        <f t="shared" si="54"/>
        <v>424.717</v>
      </c>
      <c r="M68" s="32">
        <f t="shared" si="55"/>
        <v>423.2081818</v>
      </c>
      <c r="N68" s="32">
        <f t="shared" si="56"/>
        <v>422.3941667</v>
      </c>
      <c r="O68" s="32">
        <f t="shared" si="57"/>
        <v>422.07</v>
      </c>
      <c r="P68" s="32">
        <f t="shared" si="58"/>
        <v>421.065</v>
      </c>
      <c r="Q68" s="32">
        <f t="shared" si="59"/>
        <v>420.1833333</v>
      </c>
      <c r="R68" s="4">
        <f t="shared" si="60"/>
        <v>419.426875</v>
      </c>
      <c r="S68" s="4">
        <f t="shared" si="61"/>
        <v>418.9611765</v>
      </c>
      <c r="T68" s="4">
        <f t="shared" si="62"/>
        <v>418.5061111</v>
      </c>
      <c r="U68" s="4">
        <f t="shared" si="63"/>
        <v>417.9089474</v>
      </c>
      <c r="V68" s="4">
        <f t="shared" si="64"/>
        <v>418.227</v>
      </c>
    </row>
    <row r="69">
      <c r="A69" s="30">
        <v>46073.0</v>
      </c>
      <c r="B69" s="3">
        <v>421.35</v>
      </c>
      <c r="C69" s="3">
        <v>420.33</v>
      </c>
      <c r="D69" s="32">
        <f t="shared" si="84"/>
        <v>420.23</v>
      </c>
      <c r="E69" s="32">
        <f t="shared" si="85"/>
        <v>421.6</v>
      </c>
      <c r="F69" s="32">
        <f t="shared" si="86"/>
        <v>422.1025</v>
      </c>
      <c r="G69" s="32">
        <f t="shared" si="87"/>
        <v>422.124</v>
      </c>
      <c r="H69" s="32">
        <f t="shared" si="88"/>
        <v>422.0583333</v>
      </c>
      <c r="I69" s="32">
        <f t="shared" si="51"/>
        <v>422.8557143</v>
      </c>
      <c r="J69" s="37">
        <f t="shared" si="52"/>
        <v>423.68</v>
      </c>
      <c r="K69" s="32">
        <f t="shared" si="53"/>
        <v>424.5344444</v>
      </c>
      <c r="L69" s="32">
        <f t="shared" si="54"/>
        <v>424.924</v>
      </c>
      <c r="M69" s="32">
        <f t="shared" si="55"/>
        <v>424.3181818</v>
      </c>
      <c r="N69" s="32">
        <f t="shared" si="56"/>
        <v>422.9683333</v>
      </c>
      <c r="O69" s="32">
        <f t="shared" si="57"/>
        <v>422.2353846</v>
      </c>
      <c r="P69" s="32">
        <f t="shared" si="58"/>
        <v>421.9457143</v>
      </c>
      <c r="Q69" s="32">
        <f t="shared" si="59"/>
        <v>421.016</v>
      </c>
      <c r="R69" s="4">
        <f t="shared" si="60"/>
        <v>420.1925</v>
      </c>
      <c r="S69" s="4">
        <f t="shared" si="61"/>
        <v>419.48</v>
      </c>
      <c r="T69" s="4">
        <f t="shared" si="62"/>
        <v>419.0372222</v>
      </c>
      <c r="U69" s="4">
        <f t="shared" si="63"/>
        <v>418.6021053</v>
      </c>
      <c r="V69" s="4">
        <f t="shared" si="64"/>
        <v>418.03</v>
      </c>
    </row>
    <row r="70">
      <c r="A70" s="30">
        <v>46076.0</v>
      </c>
      <c r="B70" s="3">
        <v>430.7</v>
      </c>
      <c r="C70" s="3">
        <v>429.03</v>
      </c>
      <c r="D70" s="32">
        <f t="shared" si="84"/>
        <v>424.68</v>
      </c>
      <c r="E70" s="32">
        <f t="shared" si="85"/>
        <v>423.1633333</v>
      </c>
      <c r="F70" s="32">
        <f t="shared" si="86"/>
        <v>423.4575</v>
      </c>
      <c r="G70" s="32">
        <f t="shared" si="87"/>
        <v>423.488</v>
      </c>
      <c r="H70" s="32">
        <f t="shared" si="88"/>
        <v>423.275</v>
      </c>
      <c r="I70" s="32">
        <f t="shared" si="51"/>
        <v>423.0542857</v>
      </c>
      <c r="J70" s="37">
        <f t="shared" si="52"/>
        <v>423.6275</v>
      </c>
      <c r="K70" s="32">
        <f t="shared" si="53"/>
        <v>424.2744444</v>
      </c>
      <c r="L70" s="32">
        <f t="shared" si="54"/>
        <v>424.984</v>
      </c>
      <c r="M70" s="32">
        <f t="shared" si="55"/>
        <v>425.2972727</v>
      </c>
      <c r="N70" s="32">
        <f t="shared" si="56"/>
        <v>424.7108333</v>
      </c>
      <c r="O70" s="32">
        <f t="shared" si="57"/>
        <v>423.4346154</v>
      </c>
      <c r="P70" s="32">
        <f t="shared" si="58"/>
        <v>422.7207143</v>
      </c>
      <c r="Q70" s="32">
        <f t="shared" si="59"/>
        <v>422.418</v>
      </c>
      <c r="R70" s="4">
        <f t="shared" si="60"/>
        <v>421.516875</v>
      </c>
      <c r="S70" s="4">
        <f t="shared" si="61"/>
        <v>420.7123529</v>
      </c>
      <c r="T70" s="4">
        <f t="shared" si="62"/>
        <v>420.0105556</v>
      </c>
      <c r="U70" s="4">
        <f t="shared" si="63"/>
        <v>419.5631579</v>
      </c>
      <c r="V70" s="4">
        <f t="shared" si="64"/>
        <v>419.1235</v>
      </c>
    </row>
    <row r="71">
      <c r="A71" s="30">
        <v>46077.0</v>
      </c>
      <c r="B71" s="3">
        <v>427.7</v>
      </c>
      <c r="C71" s="3">
        <v>428.94</v>
      </c>
      <c r="D71" s="32">
        <f t="shared" si="84"/>
        <v>428.985</v>
      </c>
      <c r="E71" s="32">
        <f t="shared" si="85"/>
        <v>426.1</v>
      </c>
      <c r="F71" s="32">
        <f t="shared" si="86"/>
        <v>424.6075</v>
      </c>
      <c r="G71" s="32">
        <f t="shared" si="87"/>
        <v>424.554</v>
      </c>
      <c r="H71" s="32">
        <f t="shared" si="88"/>
        <v>424.3966667</v>
      </c>
      <c r="I71" s="32">
        <f t="shared" si="51"/>
        <v>424.0842857</v>
      </c>
      <c r="J71" s="37">
        <f t="shared" si="52"/>
        <v>423.79</v>
      </c>
      <c r="K71" s="32">
        <f t="shared" si="53"/>
        <v>424.2177778</v>
      </c>
      <c r="L71" s="32">
        <f t="shared" si="54"/>
        <v>424.741</v>
      </c>
      <c r="M71" s="32">
        <f t="shared" si="55"/>
        <v>425.3436364</v>
      </c>
      <c r="N71" s="32">
        <f t="shared" si="56"/>
        <v>425.6008333</v>
      </c>
      <c r="O71" s="32">
        <f t="shared" si="57"/>
        <v>425.0361538</v>
      </c>
      <c r="P71" s="32">
        <f t="shared" si="58"/>
        <v>423.8278571</v>
      </c>
      <c r="Q71" s="32">
        <f t="shared" si="59"/>
        <v>423.1353333</v>
      </c>
      <c r="R71" s="4">
        <f t="shared" si="60"/>
        <v>422.825625</v>
      </c>
      <c r="S71" s="4">
        <f t="shared" si="61"/>
        <v>421.9535294</v>
      </c>
      <c r="T71" s="4">
        <f t="shared" si="62"/>
        <v>421.1694444</v>
      </c>
      <c r="U71" s="4">
        <f t="shared" si="63"/>
        <v>420.4805263</v>
      </c>
      <c r="V71" s="4">
        <f t="shared" si="64"/>
        <v>420.032</v>
      </c>
    </row>
    <row r="72">
      <c r="A72" s="30">
        <v>46078.0</v>
      </c>
      <c r="B72" s="3">
        <v>424.95</v>
      </c>
      <c r="C72" s="3">
        <v>424.97</v>
      </c>
      <c r="D72" s="32">
        <f t="shared" si="84"/>
        <v>426.955</v>
      </c>
      <c r="E72" s="32">
        <f t="shared" si="85"/>
        <v>427.6466667</v>
      </c>
      <c r="F72" s="32">
        <f t="shared" si="86"/>
        <v>425.8175</v>
      </c>
      <c r="G72" s="32">
        <f t="shared" si="87"/>
        <v>424.68</v>
      </c>
      <c r="H72" s="32">
        <f t="shared" si="88"/>
        <v>424.6233333</v>
      </c>
      <c r="I72" s="32">
        <f t="shared" si="51"/>
        <v>424.4785714</v>
      </c>
      <c r="J72" s="37">
        <f t="shared" si="52"/>
        <v>424.195</v>
      </c>
      <c r="K72" s="32">
        <f t="shared" si="53"/>
        <v>423.9211111</v>
      </c>
      <c r="L72" s="32">
        <f t="shared" si="54"/>
        <v>424.293</v>
      </c>
      <c r="M72" s="32">
        <f t="shared" si="55"/>
        <v>424.7618182</v>
      </c>
      <c r="N72" s="32">
        <f t="shared" si="56"/>
        <v>425.3125</v>
      </c>
      <c r="O72" s="32">
        <f t="shared" si="57"/>
        <v>425.5523077</v>
      </c>
      <c r="P72" s="32">
        <f t="shared" si="58"/>
        <v>425.0314286</v>
      </c>
      <c r="Q72" s="32">
        <f t="shared" si="59"/>
        <v>423.904</v>
      </c>
      <c r="R72" s="4">
        <f t="shared" si="60"/>
        <v>423.25</v>
      </c>
      <c r="S72" s="4">
        <f t="shared" si="61"/>
        <v>422.9517647</v>
      </c>
      <c r="T72" s="4">
        <f t="shared" si="62"/>
        <v>422.1211111</v>
      </c>
      <c r="U72" s="4">
        <f t="shared" si="63"/>
        <v>421.3694737</v>
      </c>
      <c r="V72" s="4">
        <f t="shared" si="64"/>
        <v>420.705</v>
      </c>
    </row>
    <row r="73">
      <c r="A73" s="30">
        <v>46079.0</v>
      </c>
      <c r="B73" s="3">
        <v>424.55</v>
      </c>
      <c r="C73" s="3">
        <v>424.28</v>
      </c>
      <c r="D73" s="32">
        <f t="shared" si="84"/>
        <v>424.625</v>
      </c>
      <c r="E73" s="32">
        <f t="shared" si="85"/>
        <v>426.0633333</v>
      </c>
      <c r="F73" s="32">
        <f t="shared" si="86"/>
        <v>426.805</v>
      </c>
      <c r="G73" s="32">
        <f t="shared" si="87"/>
        <v>425.51</v>
      </c>
      <c r="H73" s="32">
        <f t="shared" si="88"/>
        <v>424.6133333</v>
      </c>
      <c r="I73" s="32">
        <f t="shared" si="51"/>
        <v>424.5742857</v>
      </c>
      <c r="J73" s="37">
        <f t="shared" si="52"/>
        <v>424.45375</v>
      </c>
      <c r="K73" s="32">
        <f t="shared" si="53"/>
        <v>424.2044444</v>
      </c>
      <c r="L73" s="32">
        <f t="shared" si="54"/>
        <v>423.957</v>
      </c>
      <c r="M73" s="32">
        <f t="shared" si="55"/>
        <v>424.2918182</v>
      </c>
      <c r="N73" s="32">
        <f t="shared" si="56"/>
        <v>424.7216667</v>
      </c>
      <c r="O73" s="32">
        <f t="shared" si="57"/>
        <v>425.2330769</v>
      </c>
      <c r="P73" s="32">
        <f t="shared" si="58"/>
        <v>425.4614286</v>
      </c>
      <c r="Q73" s="32">
        <f t="shared" si="59"/>
        <v>424.9813333</v>
      </c>
      <c r="R73" s="4">
        <f t="shared" si="60"/>
        <v>423.9275</v>
      </c>
      <c r="S73" s="4">
        <f t="shared" si="61"/>
        <v>423.3105882</v>
      </c>
      <c r="T73" s="4">
        <f t="shared" si="62"/>
        <v>423.0255556</v>
      </c>
      <c r="U73" s="4">
        <f t="shared" si="63"/>
        <v>422.2347368</v>
      </c>
      <c r="V73" s="4">
        <f t="shared" si="64"/>
        <v>421.515</v>
      </c>
    </row>
    <row r="74">
      <c r="A74" s="30">
        <v>46080.0</v>
      </c>
      <c r="B74" s="3">
        <v>415.2</v>
      </c>
      <c r="C74" s="3">
        <v>416.98</v>
      </c>
      <c r="D74" s="32">
        <f t="shared" si="84"/>
        <v>420.63</v>
      </c>
      <c r="E74" s="32">
        <f t="shared" si="85"/>
        <v>422.0766667</v>
      </c>
      <c r="F74" s="32">
        <f t="shared" si="86"/>
        <v>423.7925</v>
      </c>
      <c r="G74" s="32">
        <f t="shared" si="87"/>
        <v>424.84</v>
      </c>
      <c r="H74" s="32">
        <f t="shared" si="88"/>
        <v>424.0883333</v>
      </c>
      <c r="I74" s="32">
        <f t="shared" si="51"/>
        <v>423.5228571</v>
      </c>
      <c r="J74" s="37">
        <f t="shared" si="52"/>
        <v>423.625</v>
      </c>
      <c r="K74" s="32">
        <f t="shared" si="53"/>
        <v>423.6233333</v>
      </c>
      <c r="L74" s="32">
        <f t="shared" si="54"/>
        <v>423.482</v>
      </c>
      <c r="M74" s="32">
        <f t="shared" si="55"/>
        <v>423.3227273</v>
      </c>
      <c r="N74" s="32">
        <f t="shared" si="56"/>
        <v>423.6825</v>
      </c>
      <c r="O74" s="32">
        <f t="shared" si="57"/>
        <v>424.1261538</v>
      </c>
      <c r="P74" s="32">
        <f t="shared" si="58"/>
        <v>424.6435714</v>
      </c>
      <c r="Q74" s="32">
        <f t="shared" si="59"/>
        <v>424.896</v>
      </c>
      <c r="R74" s="4">
        <f t="shared" si="60"/>
        <v>424.48125</v>
      </c>
      <c r="S74" s="4">
        <f t="shared" si="61"/>
        <v>423.5188235</v>
      </c>
      <c r="T74" s="4">
        <f t="shared" si="62"/>
        <v>422.9588889</v>
      </c>
      <c r="U74" s="4">
        <f t="shared" si="63"/>
        <v>422.7073684</v>
      </c>
      <c r="V74" s="4">
        <f t="shared" si="64"/>
        <v>421.972</v>
      </c>
    </row>
    <row r="75">
      <c r="A75" s="30">
        <v>46083.0</v>
      </c>
      <c r="B75" s="3">
        <v>413.1</v>
      </c>
      <c r="C75" s="3">
        <v>411.37</v>
      </c>
      <c r="D75" s="32">
        <f t="shared" si="84"/>
        <v>414.175</v>
      </c>
      <c r="E75" s="32">
        <f t="shared" si="85"/>
        <v>417.5433333</v>
      </c>
      <c r="F75" s="32">
        <f t="shared" si="86"/>
        <v>419.4</v>
      </c>
      <c r="G75" s="32">
        <f t="shared" si="87"/>
        <v>421.308</v>
      </c>
      <c r="H75" s="32">
        <f t="shared" si="88"/>
        <v>422.595</v>
      </c>
      <c r="I75" s="32">
        <f t="shared" si="51"/>
        <v>422.2714286</v>
      </c>
      <c r="J75" s="37">
        <f t="shared" si="52"/>
        <v>422.00375</v>
      </c>
      <c r="K75" s="32">
        <f t="shared" si="53"/>
        <v>422.2633333</v>
      </c>
      <c r="L75" s="32">
        <f t="shared" si="54"/>
        <v>422.398</v>
      </c>
      <c r="M75" s="32">
        <f t="shared" si="55"/>
        <v>422.3809091</v>
      </c>
      <c r="N75" s="32">
        <f t="shared" si="56"/>
        <v>422.3266667</v>
      </c>
      <c r="O75" s="32">
        <f t="shared" si="57"/>
        <v>422.7353846</v>
      </c>
      <c r="P75" s="32">
        <f t="shared" si="58"/>
        <v>423.215</v>
      </c>
      <c r="Q75" s="32">
        <f t="shared" si="59"/>
        <v>423.7586667</v>
      </c>
      <c r="R75" s="4">
        <f t="shared" si="60"/>
        <v>424.050625</v>
      </c>
      <c r="S75" s="4">
        <f t="shared" si="61"/>
        <v>423.71</v>
      </c>
      <c r="T75" s="4">
        <f t="shared" si="62"/>
        <v>422.8438889</v>
      </c>
      <c r="U75" s="4">
        <f t="shared" si="63"/>
        <v>422.3489474</v>
      </c>
      <c r="V75" s="4">
        <f t="shared" si="64"/>
        <v>422.1405</v>
      </c>
    </row>
    <row r="76">
      <c r="A76" s="30">
        <v>46085.0</v>
      </c>
      <c r="B76" s="3">
        <v>403.35</v>
      </c>
      <c r="C76" s="3">
        <v>406.33</v>
      </c>
      <c r="D76" s="32">
        <f t="shared" si="84"/>
        <v>408.85</v>
      </c>
      <c r="E76" s="32">
        <f t="shared" si="85"/>
        <v>411.56</v>
      </c>
      <c r="F76" s="32">
        <f t="shared" si="86"/>
        <v>414.74</v>
      </c>
      <c r="G76" s="32">
        <f t="shared" si="87"/>
        <v>416.786</v>
      </c>
      <c r="H76" s="32">
        <f t="shared" si="88"/>
        <v>418.8116667</v>
      </c>
      <c r="I76" s="32">
        <f t="shared" si="51"/>
        <v>420.2714286</v>
      </c>
      <c r="J76" s="37">
        <f t="shared" si="52"/>
        <v>420.27875</v>
      </c>
      <c r="K76" s="32">
        <f t="shared" si="53"/>
        <v>420.2622222</v>
      </c>
      <c r="L76" s="32">
        <f t="shared" si="54"/>
        <v>420.67</v>
      </c>
      <c r="M76" s="32">
        <f t="shared" si="55"/>
        <v>420.9372727</v>
      </c>
      <c r="N76" s="32">
        <f t="shared" si="56"/>
        <v>421.0433333</v>
      </c>
      <c r="O76" s="32">
        <f t="shared" si="57"/>
        <v>421.0961538</v>
      </c>
      <c r="P76" s="32">
        <f t="shared" si="58"/>
        <v>421.5635714</v>
      </c>
      <c r="Q76" s="32">
        <f t="shared" si="59"/>
        <v>422.0893333</v>
      </c>
      <c r="R76" s="4">
        <f t="shared" si="60"/>
        <v>422.669375</v>
      </c>
      <c r="S76" s="4">
        <f t="shared" si="61"/>
        <v>423.0082353</v>
      </c>
      <c r="T76" s="4">
        <f t="shared" si="62"/>
        <v>422.7444444</v>
      </c>
      <c r="U76" s="4">
        <f t="shared" si="63"/>
        <v>421.9747368</v>
      </c>
      <c r="V76" s="4">
        <f t="shared" si="64"/>
        <v>421.548</v>
      </c>
    </row>
    <row r="77">
      <c r="A77" s="30">
        <v>46086.0</v>
      </c>
      <c r="B77" s="3">
        <v>407.3</v>
      </c>
      <c r="C77" s="3">
        <v>406.75</v>
      </c>
      <c r="D77" s="96">
        <f t="shared" ref="D77:D84" si="89">SUM(C76:C77)/2</f>
        <v>406.54</v>
      </c>
      <c r="E77" s="97">
        <f t="shared" ref="E77:E84" si="90">SUM(C75:C77)/3</f>
        <v>408.15</v>
      </c>
      <c r="F77" s="98">
        <f t="shared" ref="F77:F84" si="91">SUM(C74:C77)/4</f>
        <v>410.3575</v>
      </c>
      <c r="G77" s="99">
        <f t="shared" ref="G77:G84" si="92">SUM(C73:C77)/5</f>
        <v>413.142</v>
      </c>
      <c r="H77" s="100">
        <f t="shared" ref="H77:H84" si="93">SUM(C72:C77)/6</f>
        <v>415.1133333</v>
      </c>
      <c r="I77" s="101">
        <f t="shared" si="51"/>
        <v>417.0885714</v>
      </c>
      <c r="J77" s="102">
        <f t="shared" si="52"/>
        <v>418.58125</v>
      </c>
      <c r="K77" s="103">
        <f t="shared" si="53"/>
        <v>418.7755556</v>
      </c>
      <c r="L77" s="104">
        <f t="shared" si="54"/>
        <v>418.911</v>
      </c>
      <c r="M77" s="105">
        <f t="shared" si="55"/>
        <v>419.4045455</v>
      </c>
      <c r="N77" s="106">
        <f t="shared" si="56"/>
        <v>419.755</v>
      </c>
      <c r="O77" s="107">
        <f t="shared" si="57"/>
        <v>419.9438462</v>
      </c>
      <c r="P77" s="108">
        <f t="shared" si="58"/>
        <v>420.0714286</v>
      </c>
      <c r="Q77" s="109">
        <f t="shared" si="59"/>
        <v>420.576</v>
      </c>
      <c r="R77" s="110">
        <f t="shared" si="60"/>
        <v>421.130625</v>
      </c>
      <c r="S77" s="111">
        <f t="shared" si="61"/>
        <v>421.7329412</v>
      </c>
      <c r="T77" s="112">
        <f t="shared" si="62"/>
        <v>422.105</v>
      </c>
      <c r="U77" s="112">
        <f t="shared" si="63"/>
        <v>421.9026316</v>
      </c>
      <c r="V77" s="113">
        <f t="shared" si="64"/>
        <v>421.2135</v>
      </c>
    </row>
    <row r="78">
      <c r="A78" s="30">
        <v>46087.0</v>
      </c>
      <c r="B78" s="3">
        <v>399.8</v>
      </c>
      <c r="C78" s="3">
        <v>402.23</v>
      </c>
      <c r="D78" s="115">
        <f t="shared" si="89"/>
        <v>404.49</v>
      </c>
      <c r="E78" s="163">
        <f t="shared" si="90"/>
        <v>405.1033333</v>
      </c>
      <c r="F78" s="172">
        <f t="shared" si="91"/>
        <v>406.67</v>
      </c>
      <c r="G78" s="182">
        <f t="shared" si="92"/>
        <v>408.732</v>
      </c>
      <c r="H78" s="153">
        <f t="shared" si="93"/>
        <v>411.3233333</v>
      </c>
      <c r="I78" s="174">
        <f t="shared" si="51"/>
        <v>413.2728571</v>
      </c>
      <c r="J78" s="146">
        <f t="shared" si="52"/>
        <v>415.23125</v>
      </c>
      <c r="K78" s="154">
        <f t="shared" si="53"/>
        <v>416.7644444</v>
      </c>
      <c r="L78" s="243">
        <f t="shared" si="54"/>
        <v>417.121</v>
      </c>
      <c r="M78" s="103">
        <f t="shared" si="55"/>
        <v>417.3945455</v>
      </c>
      <c r="N78" s="137">
        <f t="shared" si="56"/>
        <v>417.9733333</v>
      </c>
      <c r="O78" s="169">
        <f t="shared" si="57"/>
        <v>418.4069231</v>
      </c>
      <c r="P78" s="105">
        <f t="shared" si="58"/>
        <v>418.6785714</v>
      </c>
      <c r="Q78" s="107">
        <f t="shared" si="59"/>
        <v>418.882</v>
      </c>
      <c r="R78" s="244">
        <f t="shared" si="60"/>
        <v>419.429375</v>
      </c>
      <c r="S78" s="109">
        <f t="shared" si="61"/>
        <v>420.0188235</v>
      </c>
      <c r="T78" s="110">
        <f t="shared" si="62"/>
        <v>420.6494444</v>
      </c>
      <c r="U78" s="110">
        <f t="shared" si="63"/>
        <v>421.0589474</v>
      </c>
      <c r="V78" s="140">
        <f t="shared" si="64"/>
        <v>420.919</v>
      </c>
    </row>
    <row r="79">
      <c r="A79" s="30">
        <v>46090.0</v>
      </c>
      <c r="B79" s="3">
        <v>386.35</v>
      </c>
      <c r="C79" s="3">
        <v>388.06</v>
      </c>
      <c r="D79" s="114">
        <f t="shared" si="89"/>
        <v>395.145</v>
      </c>
      <c r="E79" s="115">
        <f t="shared" si="90"/>
        <v>399.0133333</v>
      </c>
      <c r="F79" s="116">
        <f t="shared" si="91"/>
        <v>400.8425</v>
      </c>
      <c r="G79" s="117">
        <f t="shared" si="92"/>
        <v>402.948</v>
      </c>
      <c r="H79" s="118">
        <f t="shared" si="93"/>
        <v>405.2866667</v>
      </c>
      <c r="I79" s="119">
        <f t="shared" si="51"/>
        <v>408</v>
      </c>
      <c r="J79" s="120">
        <f t="shared" si="52"/>
        <v>410.12125</v>
      </c>
      <c r="K79" s="121">
        <f t="shared" si="53"/>
        <v>412.2122222</v>
      </c>
      <c r="L79" s="122">
        <f t="shared" si="54"/>
        <v>413.894</v>
      </c>
      <c r="M79" s="123">
        <f t="shared" si="55"/>
        <v>414.4790909</v>
      </c>
      <c r="N79" s="101">
        <f t="shared" si="56"/>
        <v>414.95</v>
      </c>
      <c r="O79" s="102">
        <f t="shared" si="57"/>
        <v>415.6723077</v>
      </c>
      <c r="P79" s="124">
        <f t="shared" si="58"/>
        <v>416.2392857</v>
      </c>
      <c r="Q79" s="103">
        <f t="shared" si="59"/>
        <v>416.6373333</v>
      </c>
      <c r="R79" s="104">
        <f t="shared" si="60"/>
        <v>416.955625</v>
      </c>
      <c r="S79" s="106">
        <f t="shared" si="61"/>
        <v>417.5841176</v>
      </c>
      <c r="T79" s="125">
        <f t="shared" si="62"/>
        <v>418.2433333</v>
      </c>
      <c r="U79" s="126">
        <f t="shared" si="63"/>
        <v>418.9342105</v>
      </c>
      <c r="V79" s="127">
        <f t="shared" si="64"/>
        <v>419.409</v>
      </c>
    </row>
    <row r="80">
      <c r="A80" s="30">
        <v>46091.0</v>
      </c>
      <c r="B80" s="3">
        <v>391.85</v>
      </c>
      <c r="C80" s="3">
        <v>391.16</v>
      </c>
      <c r="D80" s="115">
        <f t="shared" si="89"/>
        <v>389.61</v>
      </c>
      <c r="E80" s="128">
        <f t="shared" si="90"/>
        <v>393.8166667</v>
      </c>
      <c r="F80" s="129">
        <f t="shared" si="91"/>
        <v>397.05</v>
      </c>
      <c r="G80" s="130">
        <f t="shared" si="92"/>
        <v>398.906</v>
      </c>
      <c r="H80" s="131">
        <f t="shared" si="93"/>
        <v>400.9833333</v>
      </c>
      <c r="I80" s="132">
        <f t="shared" si="51"/>
        <v>403.2685714</v>
      </c>
      <c r="J80" s="133">
        <f t="shared" si="52"/>
        <v>405.895</v>
      </c>
      <c r="K80" s="122">
        <f t="shared" si="53"/>
        <v>408.0144444</v>
      </c>
      <c r="L80" s="134">
        <f t="shared" si="54"/>
        <v>410.107</v>
      </c>
      <c r="M80" s="135">
        <f t="shared" si="55"/>
        <v>411.8272727</v>
      </c>
      <c r="N80" s="136">
        <f t="shared" si="56"/>
        <v>412.5358333</v>
      </c>
      <c r="O80" s="137">
        <f t="shared" si="57"/>
        <v>413.12</v>
      </c>
      <c r="P80" s="105">
        <f t="shared" si="58"/>
        <v>413.9214286</v>
      </c>
      <c r="Q80" s="107">
        <f t="shared" si="59"/>
        <v>414.5673333</v>
      </c>
      <c r="R80" s="138">
        <f t="shared" si="60"/>
        <v>415.045</v>
      </c>
      <c r="S80" s="126">
        <f t="shared" si="61"/>
        <v>415.4382353</v>
      </c>
      <c r="T80" s="139">
        <f t="shared" si="62"/>
        <v>416.1161111</v>
      </c>
      <c r="U80" s="140">
        <f t="shared" si="63"/>
        <v>416.8178947</v>
      </c>
      <c r="V80" s="141">
        <f t="shared" si="64"/>
        <v>417.5455</v>
      </c>
    </row>
    <row r="81">
      <c r="A81" s="30">
        <v>46092.0</v>
      </c>
      <c r="B81" s="3">
        <v>383.2</v>
      </c>
      <c r="C81" s="3">
        <v>385.27</v>
      </c>
      <c r="D81" s="115">
        <f t="shared" si="89"/>
        <v>388.215</v>
      </c>
      <c r="E81" s="142">
        <f t="shared" si="90"/>
        <v>388.1633333</v>
      </c>
      <c r="F81" s="117">
        <f t="shared" si="91"/>
        <v>391.68</v>
      </c>
      <c r="G81" s="143">
        <f t="shared" si="92"/>
        <v>394.694</v>
      </c>
      <c r="H81" s="144">
        <f t="shared" si="93"/>
        <v>396.6333333</v>
      </c>
      <c r="I81" s="145">
        <f t="shared" si="51"/>
        <v>398.7385714</v>
      </c>
      <c r="J81" s="120">
        <f t="shared" si="52"/>
        <v>401.01875</v>
      </c>
      <c r="K81" s="99">
        <f t="shared" si="53"/>
        <v>403.6033333</v>
      </c>
      <c r="L81" s="146">
        <f t="shared" si="54"/>
        <v>405.74</v>
      </c>
      <c r="M81" s="135">
        <f t="shared" si="55"/>
        <v>407.8490909</v>
      </c>
      <c r="N81" s="124">
        <f t="shared" si="56"/>
        <v>409.6141667</v>
      </c>
      <c r="O81" s="137">
        <f t="shared" si="57"/>
        <v>410.4384615</v>
      </c>
      <c r="P81" s="105">
        <f t="shared" si="58"/>
        <v>411.1307143</v>
      </c>
      <c r="Q81" s="107">
        <f t="shared" si="59"/>
        <v>412.0113333</v>
      </c>
      <c r="R81" s="125">
        <f t="shared" si="60"/>
        <v>412.73625</v>
      </c>
      <c r="S81" s="126">
        <f t="shared" si="61"/>
        <v>413.2935294</v>
      </c>
      <c r="T81" s="109">
        <f t="shared" si="62"/>
        <v>413.7622222</v>
      </c>
      <c r="U81" s="147">
        <f t="shared" si="63"/>
        <v>414.4926316</v>
      </c>
      <c r="V81" s="141">
        <f t="shared" si="64"/>
        <v>415.2405</v>
      </c>
    </row>
    <row r="82">
      <c r="A82" s="30">
        <v>46093.0</v>
      </c>
      <c r="B82" s="3">
        <v>375.3</v>
      </c>
      <c r="C82" s="3">
        <v>376.92</v>
      </c>
      <c r="D82" s="96">
        <f t="shared" si="89"/>
        <v>381.095</v>
      </c>
      <c r="E82" s="115">
        <f t="shared" si="90"/>
        <v>384.45</v>
      </c>
      <c r="F82" s="148">
        <f t="shared" si="91"/>
        <v>385.3525</v>
      </c>
      <c r="G82" s="149">
        <f t="shared" si="92"/>
        <v>388.728</v>
      </c>
      <c r="H82" s="150">
        <f t="shared" si="93"/>
        <v>391.7316667</v>
      </c>
      <c r="I82" s="151">
        <f t="shared" si="51"/>
        <v>393.8171429</v>
      </c>
      <c r="J82" s="152">
        <f t="shared" si="52"/>
        <v>396.01125</v>
      </c>
      <c r="K82" s="119">
        <f t="shared" si="53"/>
        <v>398.3411111</v>
      </c>
      <c r="L82" s="153">
        <f t="shared" si="54"/>
        <v>400.935</v>
      </c>
      <c r="M82" s="99">
        <f t="shared" si="55"/>
        <v>403.12</v>
      </c>
      <c r="N82" s="146">
        <f t="shared" si="56"/>
        <v>405.2716667</v>
      </c>
      <c r="O82" s="154">
        <f t="shared" si="57"/>
        <v>407.0992308</v>
      </c>
      <c r="P82" s="102">
        <f t="shared" si="58"/>
        <v>408.0442857</v>
      </c>
      <c r="Q82" s="155">
        <f t="shared" si="59"/>
        <v>408.85</v>
      </c>
      <c r="R82" s="104">
        <f t="shared" si="60"/>
        <v>409.818125</v>
      </c>
      <c r="S82" s="105">
        <f t="shared" si="61"/>
        <v>410.6294118</v>
      </c>
      <c r="T82" s="156">
        <f t="shared" si="62"/>
        <v>411.2727778</v>
      </c>
      <c r="U82" s="125">
        <f t="shared" si="63"/>
        <v>411.8231579</v>
      </c>
      <c r="V82" s="109">
        <f t="shared" si="64"/>
        <v>412.614</v>
      </c>
    </row>
    <row r="83">
      <c r="A83" s="30">
        <v>46094.0</v>
      </c>
      <c r="B83" s="3">
        <v>366.85</v>
      </c>
      <c r="C83" s="3">
        <v>368.09</v>
      </c>
      <c r="D83" s="115">
        <f t="shared" si="89"/>
        <v>372.505</v>
      </c>
      <c r="E83" s="116">
        <f t="shared" si="90"/>
        <v>376.76</v>
      </c>
      <c r="F83" s="96">
        <f t="shared" si="91"/>
        <v>380.36</v>
      </c>
      <c r="G83" s="157">
        <f t="shared" si="92"/>
        <v>381.9</v>
      </c>
      <c r="H83" s="158">
        <f t="shared" si="93"/>
        <v>385.2883333</v>
      </c>
      <c r="I83" s="159">
        <f t="shared" si="51"/>
        <v>388.3542857</v>
      </c>
      <c r="J83" s="160">
        <f t="shared" si="52"/>
        <v>390.60125</v>
      </c>
      <c r="K83" s="161">
        <f t="shared" si="53"/>
        <v>392.9088889</v>
      </c>
      <c r="L83" s="162">
        <f t="shared" si="54"/>
        <v>395.316</v>
      </c>
      <c r="M83" s="121">
        <f t="shared" si="55"/>
        <v>397.9490909</v>
      </c>
      <c r="N83" s="100">
        <f t="shared" si="56"/>
        <v>400.2008333</v>
      </c>
      <c r="O83" s="134">
        <f t="shared" si="57"/>
        <v>402.4115385</v>
      </c>
      <c r="P83" s="135">
        <f t="shared" si="58"/>
        <v>404.3128571</v>
      </c>
      <c r="Q83" s="136">
        <f t="shared" si="59"/>
        <v>405.3806667</v>
      </c>
      <c r="R83" s="137">
        <f t="shared" si="60"/>
        <v>406.3025</v>
      </c>
      <c r="S83" s="105">
        <f t="shared" si="61"/>
        <v>407.3635294</v>
      </c>
      <c r="T83" s="107">
        <f t="shared" si="62"/>
        <v>408.2661111</v>
      </c>
      <c r="U83" s="138">
        <f t="shared" si="63"/>
        <v>409</v>
      </c>
      <c r="V83" s="127">
        <f t="shared" si="64"/>
        <v>409.6365</v>
      </c>
    </row>
    <row r="84">
      <c r="A84" s="30">
        <v>46097.0</v>
      </c>
      <c r="B84" s="3">
        <v>369.85</v>
      </c>
      <c r="C84" s="3">
        <v>368.65</v>
      </c>
      <c r="D84" s="115">
        <f t="shared" si="89"/>
        <v>368.37</v>
      </c>
      <c r="E84" s="163">
        <f t="shared" si="90"/>
        <v>371.22</v>
      </c>
      <c r="F84" s="150">
        <f t="shared" si="91"/>
        <v>374.7325</v>
      </c>
      <c r="G84" s="117">
        <f t="shared" si="92"/>
        <v>378.018</v>
      </c>
      <c r="H84" s="97">
        <f t="shared" si="93"/>
        <v>379.6916667</v>
      </c>
      <c r="I84" s="118">
        <f t="shared" si="51"/>
        <v>382.9114286</v>
      </c>
      <c r="J84" s="164">
        <f t="shared" si="52"/>
        <v>385.89125</v>
      </c>
      <c r="K84" s="165">
        <f t="shared" si="53"/>
        <v>388.1622222</v>
      </c>
      <c r="L84" s="166">
        <f t="shared" si="54"/>
        <v>390.483</v>
      </c>
      <c r="M84" s="167">
        <f t="shared" si="55"/>
        <v>392.8918182</v>
      </c>
      <c r="N84" s="134">
        <f t="shared" si="56"/>
        <v>395.5075</v>
      </c>
      <c r="O84" s="168">
        <f t="shared" si="57"/>
        <v>397.7738462</v>
      </c>
      <c r="P84" s="155">
        <f t="shared" si="58"/>
        <v>400</v>
      </c>
      <c r="Q84" s="169">
        <f t="shared" si="59"/>
        <v>401.9353333</v>
      </c>
      <c r="R84" s="106">
        <f t="shared" si="60"/>
        <v>403.085</v>
      </c>
      <c r="S84" s="125">
        <f t="shared" si="61"/>
        <v>404.0876471</v>
      </c>
      <c r="T84" s="127">
        <f t="shared" si="62"/>
        <v>405.2127778</v>
      </c>
      <c r="U84" s="109">
        <f t="shared" si="63"/>
        <v>406.1810526</v>
      </c>
      <c r="V84" s="110">
        <f t="shared" si="64"/>
        <v>406.9825</v>
      </c>
    </row>
    <row r="85">
      <c r="A85" s="30">
        <v>46098.0</v>
      </c>
      <c r="B85" s="3">
        <v>374.2</v>
      </c>
      <c r="C85" s="3">
        <v>372.48</v>
      </c>
      <c r="D85" s="32">
        <f t="shared" ref="D85:D87" si="94">SUM(C84:C85)/2</f>
        <v>370.565</v>
      </c>
      <c r="E85" s="32">
        <f t="shared" ref="E85:E87" si="95">SUM(C83:C85)/3</f>
        <v>369.74</v>
      </c>
      <c r="F85" s="32">
        <f t="shared" ref="F85:F87" si="96">SUM(C82:C85)/4</f>
        <v>371.535</v>
      </c>
      <c r="G85" s="32">
        <f t="shared" ref="G85:G87" si="97">SUM(C81:C85)/5</f>
        <v>374.282</v>
      </c>
      <c r="H85" s="32">
        <f t="shared" ref="H85:H87" si="98">SUM(C80:C85)/6</f>
        <v>377.095</v>
      </c>
      <c r="I85" s="32">
        <f t="shared" si="51"/>
        <v>378.6614286</v>
      </c>
      <c r="J85" s="37">
        <f t="shared" si="52"/>
        <v>381.6075</v>
      </c>
      <c r="K85" s="32">
        <f t="shared" si="53"/>
        <v>384.4011111</v>
      </c>
      <c r="L85" s="32">
        <f t="shared" si="54"/>
        <v>386.594</v>
      </c>
      <c r="M85" s="32">
        <f t="shared" si="55"/>
        <v>388.8463636</v>
      </c>
      <c r="N85" s="32">
        <f t="shared" si="56"/>
        <v>391.1908333</v>
      </c>
      <c r="O85" s="32">
        <f t="shared" si="57"/>
        <v>393.7361538</v>
      </c>
      <c r="P85" s="32">
        <f t="shared" si="58"/>
        <v>395.9671429</v>
      </c>
      <c r="Q85" s="32">
        <f t="shared" si="59"/>
        <v>398.1653333</v>
      </c>
      <c r="R85" s="4">
        <f t="shared" si="60"/>
        <v>400.094375</v>
      </c>
      <c r="S85" s="4">
        <f t="shared" si="61"/>
        <v>401.2847059</v>
      </c>
      <c r="T85" s="4">
        <f t="shared" si="62"/>
        <v>402.3316667</v>
      </c>
      <c r="U85" s="4">
        <f t="shared" si="63"/>
        <v>403.49</v>
      </c>
      <c r="V85" s="4">
        <f t="shared" si="64"/>
        <v>404.496</v>
      </c>
    </row>
    <row r="86">
      <c r="A86" s="30">
        <v>46099.0</v>
      </c>
      <c r="B86" s="3">
        <v>375.4</v>
      </c>
      <c r="C86" s="3">
        <v>374.08</v>
      </c>
      <c r="D86" s="32">
        <f t="shared" si="94"/>
        <v>373.28</v>
      </c>
      <c r="E86" s="32">
        <f t="shared" si="95"/>
        <v>371.7366667</v>
      </c>
      <c r="F86" s="32">
        <f t="shared" si="96"/>
        <v>370.825</v>
      </c>
      <c r="G86" s="32">
        <f t="shared" si="97"/>
        <v>372.044</v>
      </c>
      <c r="H86" s="32">
        <f t="shared" si="98"/>
        <v>374.2483333</v>
      </c>
      <c r="I86" s="32">
        <f t="shared" si="51"/>
        <v>376.6642857</v>
      </c>
      <c r="J86" s="37">
        <f t="shared" si="52"/>
        <v>378.08875</v>
      </c>
      <c r="K86" s="32">
        <f t="shared" si="53"/>
        <v>380.7711111</v>
      </c>
      <c r="L86" s="32">
        <f t="shared" si="54"/>
        <v>383.369</v>
      </c>
      <c r="M86" s="32">
        <f t="shared" si="55"/>
        <v>385.4563636</v>
      </c>
      <c r="N86" s="32">
        <f t="shared" si="56"/>
        <v>387.6158333</v>
      </c>
      <c r="O86" s="32">
        <f t="shared" si="57"/>
        <v>389.8746154</v>
      </c>
      <c r="P86" s="32">
        <f t="shared" si="58"/>
        <v>392.3321429</v>
      </c>
      <c r="Q86" s="32">
        <f t="shared" si="59"/>
        <v>394.508</v>
      </c>
      <c r="R86" s="4">
        <f t="shared" si="60"/>
        <v>396.66</v>
      </c>
      <c r="S86" s="4">
        <f t="shared" si="61"/>
        <v>398.5641176</v>
      </c>
      <c r="T86" s="4">
        <f t="shared" si="62"/>
        <v>399.7733333</v>
      </c>
      <c r="U86" s="4">
        <f t="shared" si="63"/>
        <v>400.8447368</v>
      </c>
      <c r="V86" s="4">
        <f t="shared" si="64"/>
        <v>402.0195</v>
      </c>
    </row>
    <row r="87">
      <c r="A87" s="30">
        <v>46100.0</v>
      </c>
      <c r="B87" s="3">
        <v>368.15</v>
      </c>
      <c r="C87" s="3">
        <v>367.9</v>
      </c>
      <c r="D87" s="32">
        <f t="shared" si="94"/>
        <v>370.99</v>
      </c>
      <c r="E87" s="32">
        <f t="shared" si="95"/>
        <v>371.4866667</v>
      </c>
      <c r="F87" s="32">
        <f t="shared" si="96"/>
        <v>370.7775</v>
      </c>
      <c r="G87" s="32">
        <f t="shared" si="97"/>
        <v>370.24</v>
      </c>
      <c r="H87" s="32">
        <f t="shared" si="98"/>
        <v>371.3533333</v>
      </c>
      <c r="I87" s="32">
        <f t="shared" si="51"/>
        <v>373.3414286</v>
      </c>
      <c r="J87" s="37">
        <f t="shared" si="52"/>
        <v>375.56875</v>
      </c>
      <c r="K87" s="32">
        <f t="shared" si="53"/>
        <v>376.9566667</v>
      </c>
      <c r="L87" s="32">
        <f t="shared" si="54"/>
        <v>379.484</v>
      </c>
      <c r="M87" s="32">
        <f t="shared" si="55"/>
        <v>381.9627273</v>
      </c>
      <c r="N87" s="32">
        <f t="shared" si="56"/>
        <v>383.9933333</v>
      </c>
      <c r="O87" s="32">
        <f t="shared" si="57"/>
        <v>386.0992308</v>
      </c>
      <c r="P87" s="32">
        <f t="shared" si="58"/>
        <v>388.305</v>
      </c>
      <c r="Q87" s="32">
        <f t="shared" si="59"/>
        <v>390.7033333</v>
      </c>
      <c r="R87" s="4">
        <f t="shared" si="60"/>
        <v>392.845</v>
      </c>
      <c r="S87" s="4">
        <f t="shared" si="61"/>
        <v>394.9682353</v>
      </c>
      <c r="T87" s="4">
        <f t="shared" si="62"/>
        <v>396.8605556</v>
      </c>
      <c r="U87" s="4">
        <f t="shared" si="63"/>
        <v>398.0957895</v>
      </c>
      <c r="V87" s="4">
        <f t="shared" si="64"/>
        <v>399.1975</v>
      </c>
    </row>
    <row r="88">
      <c r="A88" s="30">
        <v>46101.0</v>
      </c>
      <c r="B88" s="3">
        <v>366.75</v>
      </c>
      <c r="C88" s="3">
        <v>368.49</v>
      </c>
      <c r="D88" s="148">
        <f t="shared" ref="D88:D90" si="99">SUM(C87:C88)/2</f>
        <v>368.195</v>
      </c>
      <c r="E88" s="170">
        <f t="shared" ref="E88:E90" si="100">SUM(C86:C88)/3</f>
        <v>370.1566667</v>
      </c>
      <c r="F88" s="171">
        <f t="shared" ref="F88:F90" si="101">SUM(C85:C88)/4</f>
        <v>370.7375</v>
      </c>
      <c r="G88" s="96">
        <f t="shared" ref="G88:G90" si="102">SUM(C84:C88)/5</f>
        <v>370.32</v>
      </c>
      <c r="H88" s="148">
        <f t="shared" ref="H88:H90" si="103">SUM(C83:C88)/6</f>
        <v>369.9483333</v>
      </c>
      <c r="I88" s="129">
        <f t="shared" si="51"/>
        <v>370.9442857</v>
      </c>
      <c r="J88" s="150">
        <f t="shared" si="52"/>
        <v>372.735</v>
      </c>
      <c r="K88" s="117">
        <f t="shared" si="53"/>
        <v>374.7822222</v>
      </c>
      <c r="L88" s="172">
        <f t="shared" si="54"/>
        <v>376.11</v>
      </c>
      <c r="M88" s="173">
        <f t="shared" si="55"/>
        <v>378.4845455</v>
      </c>
      <c r="N88" s="118">
        <f t="shared" si="56"/>
        <v>380.84</v>
      </c>
      <c r="O88" s="164">
        <f t="shared" si="57"/>
        <v>382.8007692</v>
      </c>
      <c r="P88" s="132">
        <f t="shared" si="58"/>
        <v>384.8414286</v>
      </c>
      <c r="Q88" s="166">
        <f t="shared" si="59"/>
        <v>386.984</v>
      </c>
      <c r="R88" s="174">
        <f t="shared" si="60"/>
        <v>389.315</v>
      </c>
      <c r="S88" s="100">
        <f t="shared" si="61"/>
        <v>391.4123529</v>
      </c>
      <c r="T88" s="134">
        <f t="shared" si="62"/>
        <v>393.4972222</v>
      </c>
      <c r="U88" s="135">
        <f t="shared" si="63"/>
        <v>395.3673684</v>
      </c>
      <c r="V88" s="124">
        <f t="shared" si="64"/>
        <v>396.6155</v>
      </c>
    </row>
    <row r="89">
      <c r="A89" s="30">
        <v>46104.0</v>
      </c>
      <c r="B89" s="3">
        <v>356.55</v>
      </c>
      <c r="C89" s="3">
        <v>358.73</v>
      </c>
      <c r="D89" s="115">
        <f t="shared" si="99"/>
        <v>363.61</v>
      </c>
      <c r="E89" s="148">
        <f t="shared" si="100"/>
        <v>365.04</v>
      </c>
      <c r="F89" s="128">
        <f t="shared" si="101"/>
        <v>367.3</v>
      </c>
      <c r="G89" s="148">
        <f t="shared" si="102"/>
        <v>368.336</v>
      </c>
      <c r="H89" s="148">
        <f t="shared" si="103"/>
        <v>368.3883333</v>
      </c>
      <c r="I89" s="128">
        <f t="shared" si="51"/>
        <v>368.3457143</v>
      </c>
      <c r="J89" s="175">
        <f t="shared" si="52"/>
        <v>369.4175</v>
      </c>
      <c r="K89" s="117">
        <f t="shared" si="53"/>
        <v>371.1788889</v>
      </c>
      <c r="L89" s="143">
        <f t="shared" si="54"/>
        <v>373.177</v>
      </c>
      <c r="M89" s="97">
        <f t="shared" si="55"/>
        <v>374.53</v>
      </c>
      <c r="N89" s="176">
        <f t="shared" si="56"/>
        <v>376.8383333</v>
      </c>
      <c r="O89" s="152">
        <f t="shared" si="57"/>
        <v>379.1392308</v>
      </c>
      <c r="P89" s="145">
        <f t="shared" si="58"/>
        <v>381.0814286</v>
      </c>
      <c r="Q89" s="177">
        <f t="shared" si="59"/>
        <v>383.1006667</v>
      </c>
      <c r="R89" s="166">
        <f t="shared" si="60"/>
        <v>385.218125</v>
      </c>
      <c r="S89" s="99">
        <f t="shared" si="61"/>
        <v>387.5158824</v>
      </c>
      <c r="T89" s="100">
        <f t="shared" si="62"/>
        <v>389.5966667</v>
      </c>
      <c r="U89" s="134">
        <f t="shared" si="63"/>
        <v>391.6673684</v>
      </c>
      <c r="V89" s="135">
        <f t="shared" si="64"/>
        <v>393.5355</v>
      </c>
    </row>
    <row r="90">
      <c r="A90" s="30">
        <v>46105.0</v>
      </c>
      <c r="B90" s="3">
        <v>366.85</v>
      </c>
      <c r="C90" s="3">
        <v>366.73</v>
      </c>
      <c r="D90" s="115">
        <f t="shared" si="99"/>
        <v>362.73</v>
      </c>
      <c r="E90" s="178">
        <f t="shared" si="100"/>
        <v>364.65</v>
      </c>
      <c r="F90" s="129">
        <f t="shared" si="101"/>
        <v>365.4625</v>
      </c>
      <c r="G90" s="175">
        <f t="shared" si="102"/>
        <v>367.186</v>
      </c>
      <c r="H90" s="149">
        <f t="shared" si="103"/>
        <v>368.0683333</v>
      </c>
      <c r="I90" s="149">
        <f t="shared" si="51"/>
        <v>368.1514286</v>
      </c>
      <c r="J90" s="117">
        <f t="shared" si="52"/>
        <v>368.14375</v>
      </c>
      <c r="K90" s="159">
        <f t="shared" si="53"/>
        <v>369.1188889</v>
      </c>
      <c r="L90" s="179">
        <f t="shared" si="54"/>
        <v>370.734</v>
      </c>
      <c r="M90" s="173">
        <f t="shared" si="55"/>
        <v>372.5909091</v>
      </c>
      <c r="N90" s="152">
        <f t="shared" si="56"/>
        <v>373.88</v>
      </c>
      <c r="O90" s="145">
        <f t="shared" si="57"/>
        <v>376.0607692</v>
      </c>
      <c r="P90" s="165">
        <f t="shared" si="58"/>
        <v>378.2528571</v>
      </c>
      <c r="Q90" s="162">
        <f t="shared" si="59"/>
        <v>380.1246667</v>
      </c>
      <c r="R90" s="153">
        <f t="shared" si="60"/>
        <v>382.0775</v>
      </c>
      <c r="S90" s="99">
        <f t="shared" si="61"/>
        <v>384.1305882</v>
      </c>
      <c r="T90" s="146">
        <f t="shared" si="62"/>
        <v>386.3611111</v>
      </c>
      <c r="U90" s="154">
        <f t="shared" si="63"/>
        <v>388.3931579</v>
      </c>
      <c r="V90" s="102">
        <f t="shared" si="64"/>
        <v>390.4205</v>
      </c>
    </row>
    <row r="91">
      <c r="A91" s="30">
        <v>46106.0</v>
      </c>
      <c r="B91" s="3">
        <v>371.1</v>
      </c>
      <c r="C91" s="3">
        <v>370.4</v>
      </c>
      <c r="D91" s="32">
        <f t="shared" ref="D91:D92" si="104">SUM(C90:C91)/2</f>
        <v>368.565</v>
      </c>
      <c r="E91" s="32">
        <f t="shared" ref="E91:E92" si="105">SUM(C89:C91)/3</f>
        <v>365.2866667</v>
      </c>
      <c r="F91" s="32">
        <f t="shared" ref="F91:F92" si="106">SUM(C88:C91)/4</f>
        <v>366.0875</v>
      </c>
      <c r="G91" s="32">
        <f t="shared" ref="G91:G92" si="107">SUM(C87:C91)/5</f>
        <v>366.45</v>
      </c>
      <c r="H91" s="32">
        <f t="shared" ref="H91:H92" si="108">SUM(C86:C91)/6</f>
        <v>367.7216667</v>
      </c>
      <c r="I91" s="32">
        <f t="shared" si="51"/>
        <v>368.4014286</v>
      </c>
      <c r="J91" s="37">
        <f t="shared" si="52"/>
        <v>368.4325</v>
      </c>
      <c r="K91" s="32">
        <f t="shared" si="53"/>
        <v>368.3944444</v>
      </c>
      <c r="L91" s="32">
        <f t="shared" si="54"/>
        <v>369.247</v>
      </c>
      <c r="M91" s="32">
        <f t="shared" si="55"/>
        <v>370.7036364</v>
      </c>
      <c r="N91" s="32">
        <f t="shared" si="56"/>
        <v>372.4083333</v>
      </c>
      <c r="O91" s="32">
        <f t="shared" si="57"/>
        <v>373.6123077</v>
      </c>
      <c r="P91" s="32">
        <f t="shared" si="58"/>
        <v>375.6564286</v>
      </c>
      <c r="Q91" s="32">
        <f t="shared" si="59"/>
        <v>377.7293333</v>
      </c>
      <c r="R91" s="4">
        <f t="shared" si="60"/>
        <v>379.516875</v>
      </c>
      <c r="S91" s="4">
        <f t="shared" si="61"/>
        <v>381.3905882</v>
      </c>
      <c r="T91" s="4">
        <f t="shared" si="62"/>
        <v>383.3677778</v>
      </c>
      <c r="U91" s="4">
        <f t="shared" si="63"/>
        <v>385.5210526</v>
      </c>
      <c r="V91" s="4">
        <f t="shared" si="64"/>
        <v>387.4935</v>
      </c>
    </row>
    <row r="92">
      <c r="A92" s="30">
        <v>46108.0</v>
      </c>
      <c r="B92" s="3">
        <v>366.15</v>
      </c>
      <c r="C92" s="3">
        <v>365.14</v>
      </c>
      <c r="D92" s="32">
        <f t="shared" si="104"/>
        <v>367.77</v>
      </c>
      <c r="E92" s="32">
        <f t="shared" si="105"/>
        <v>367.4233333</v>
      </c>
      <c r="F92" s="32">
        <f t="shared" si="106"/>
        <v>365.25</v>
      </c>
      <c r="G92" s="32">
        <f t="shared" si="107"/>
        <v>365.898</v>
      </c>
      <c r="H92" s="32">
        <f t="shared" si="108"/>
        <v>366.2316667</v>
      </c>
      <c r="I92" s="32">
        <f t="shared" si="51"/>
        <v>367.3528571</v>
      </c>
      <c r="J92" s="37">
        <f t="shared" si="52"/>
        <v>367.99375</v>
      </c>
      <c r="K92" s="32">
        <f t="shared" si="53"/>
        <v>368.0666667</v>
      </c>
      <c r="L92" s="32">
        <f t="shared" si="54"/>
        <v>368.069</v>
      </c>
      <c r="M92" s="32">
        <f t="shared" si="55"/>
        <v>368.8736364</v>
      </c>
      <c r="N92" s="32">
        <f t="shared" si="56"/>
        <v>370.24</v>
      </c>
      <c r="O92" s="32">
        <f t="shared" si="57"/>
        <v>371.8492308</v>
      </c>
      <c r="P92" s="32">
        <f t="shared" si="58"/>
        <v>373.0071429</v>
      </c>
      <c r="Q92" s="32">
        <f t="shared" si="59"/>
        <v>374.9553333</v>
      </c>
      <c r="R92" s="4">
        <f t="shared" si="60"/>
        <v>376.9425</v>
      </c>
      <c r="S92" s="4">
        <f t="shared" si="61"/>
        <v>378.6711765</v>
      </c>
      <c r="T92" s="4">
        <f t="shared" si="62"/>
        <v>380.4877778</v>
      </c>
      <c r="U92" s="4">
        <f t="shared" si="63"/>
        <v>382.4084211</v>
      </c>
      <c r="V92" s="4">
        <f t="shared" si="64"/>
        <v>384.502</v>
      </c>
    </row>
    <row r="93">
      <c r="A93" s="30">
        <v>46111.0</v>
      </c>
      <c r="B93" s="3">
        <v>353.4</v>
      </c>
      <c r="C93" s="3">
        <v>354.8</v>
      </c>
      <c r="D93" s="150">
        <f t="shared" ref="D93:D97" si="109">SUM(C92:C93)/2</f>
        <v>359.97</v>
      </c>
      <c r="E93" s="180">
        <f t="shared" ref="E93:E97" si="110">SUM(C91:C93)/3</f>
        <v>363.4466667</v>
      </c>
      <c r="F93" s="148">
        <f t="shared" ref="F93:F97" si="111">SUM(C90:C93)/4</f>
        <v>364.2675</v>
      </c>
      <c r="G93" s="128">
        <f t="shared" ref="G93:G97" si="112">SUM(C89:C93)/5</f>
        <v>363.16</v>
      </c>
      <c r="H93" s="129">
        <f t="shared" ref="H93:H97" si="113">SUM(C88:C93)/6</f>
        <v>364.0483333</v>
      </c>
      <c r="I93" s="150">
        <f t="shared" si="51"/>
        <v>364.5985714</v>
      </c>
      <c r="J93" s="117">
        <f t="shared" si="52"/>
        <v>365.78375</v>
      </c>
      <c r="K93" s="130">
        <f t="shared" si="53"/>
        <v>366.5277778</v>
      </c>
      <c r="L93" s="158">
        <f t="shared" si="54"/>
        <v>366.74</v>
      </c>
      <c r="M93" s="159">
        <f t="shared" si="55"/>
        <v>366.8627273</v>
      </c>
      <c r="N93" s="97">
        <f t="shared" si="56"/>
        <v>367.7008333</v>
      </c>
      <c r="O93" s="173">
        <f t="shared" si="57"/>
        <v>369.0523077</v>
      </c>
      <c r="P93" s="131">
        <f t="shared" si="58"/>
        <v>370.6314286</v>
      </c>
      <c r="Q93" s="181">
        <f t="shared" si="59"/>
        <v>371.7933333</v>
      </c>
      <c r="R93" s="182">
        <f t="shared" si="60"/>
        <v>373.695625</v>
      </c>
      <c r="S93" s="165">
        <f t="shared" si="61"/>
        <v>375.64</v>
      </c>
      <c r="T93" s="162">
        <f t="shared" si="62"/>
        <v>377.345</v>
      </c>
      <c r="U93" s="153">
        <f t="shared" si="63"/>
        <v>379.1357895</v>
      </c>
      <c r="V93" s="174">
        <f t="shared" si="64"/>
        <v>381.028</v>
      </c>
    </row>
    <row r="94">
      <c r="A94" s="30">
        <v>46113.0</v>
      </c>
      <c r="B94" s="3">
        <v>356.05</v>
      </c>
      <c r="C94" s="3">
        <v>358.39</v>
      </c>
      <c r="D94" s="115">
        <f t="shared" si="109"/>
        <v>356.595</v>
      </c>
      <c r="E94" s="148">
        <f t="shared" si="110"/>
        <v>359.4433333</v>
      </c>
      <c r="F94" s="148">
        <f t="shared" si="111"/>
        <v>362.1825</v>
      </c>
      <c r="G94" s="96">
        <f t="shared" si="112"/>
        <v>363.092</v>
      </c>
      <c r="H94" s="148">
        <f t="shared" si="113"/>
        <v>362.365</v>
      </c>
      <c r="I94" s="163">
        <f t="shared" si="51"/>
        <v>363.24</v>
      </c>
      <c r="J94" s="183">
        <f t="shared" si="52"/>
        <v>363.8225</v>
      </c>
      <c r="K94" s="149">
        <f t="shared" si="53"/>
        <v>364.9622222</v>
      </c>
      <c r="L94" s="150">
        <f t="shared" si="54"/>
        <v>365.714</v>
      </c>
      <c r="M94" s="150">
        <f t="shared" si="55"/>
        <v>365.9809091</v>
      </c>
      <c r="N94" s="130">
        <f t="shared" si="56"/>
        <v>366.1566667</v>
      </c>
      <c r="O94" s="159">
        <f t="shared" si="57"/>
        <v>366.9846154</v>
      </c>
      <c r="P94" s="184">
        <f t="shared" si="58"/>
        <v>368.2907143</v>
      </c>
      <c r="Q94" s="160">
        <f t="shared" si="59"/>
        <v>369.8153333</v>
      </c>
      <c r="R94" s="118">
        <f t="shared" si="60"/>
        <v>370.955625</v>
      </c>
      <c r="S94" s="164">
        <f t="shared" si="61"/>
        <v>372.7952941</v>
      </c>
      <c r="T94" s="182">
        <f t="shared" si="62"/>
        <v>374.6816667</v>
      </c>
      <c r="U94" s="119">
        <f t="shared" si="63"/>
        <v>376.3473684</v>
      </c>
      <c r="V94" s="120">
        <f t="shared" si="64"/>
        <v>378.0985</v>
      </c>
    </row>
    <row r="95">
      <c r="A95" s="30">
        <v>46114.0</v>
      </c>
      <c r="B95" s="49">
        <v>358.0</v>
      </c>
      <c r="C95" s="50">
        <v>352.33</v>
      </c>
      <c r="D95" s="115">
        <f t="shared" si="109"/>
        <v>355.36</v>
      </c>
      <c r="E95" s="185">
        <f t="shared" si="110"/>
        <v>355.1733333</v>
      </c>
      <c r="F95" s="148">
        <f t="shared" si="111"/>
        <v>357.665</v>
      </c>
      <c r="G95" s="148">
        <f t="shared" si="112"/>
        <v>360.212</v>
      </c>
      <c r="H95" s="171">
        <f t="shared" si="113"/>
        <v>361.2983333</v>
      </c>
      <c r="I95" s="148">
        <f t="shared" si="51"/>
        <v>360.9314286</v>
      </c>
      <c r="J95" s="163">
        <f t="shared" si="52"/>
        <v>361.87625</v>
      </c>
      <c r="K95" s="183">
        <f t="shared" si="53"/>
        <v>362.5455556</v>
      </c>
      <c r="L95" s="149">
        <f t="shared" si="54"/>
        <v>363.699</v>
      </c>
      <c r="M95" s="150">
        <f t="shared" si="55"/>
        <v>364.4972727</v>
      </c>
      <c r="N95" s="150">
        <f t="shared" si="56"/>
        <v>364.8433333</v>
      </c>
      <c r="O95" s="130">
        <f t="shared" si="57"/>
        <v>365.0930769</v>
      </c>
      <c r="P95" s="159">
        <f t="shared" si="58"/>
        <v>365.9378571</v>
      </c>
      <c r="Q95" s="97">
        <f t="shared" si="59"/>
        <v>367.2266667</v>
      </c>
      <c r="R95" s="144">
        <f t="shared" si="60"/>
        <v>368.7225</v>
      </c>
      <c r="S95" s="118">
        <f t="shared" si="61"/>
        <v>369.86</v>
      </c>
      <c r="T95" s="186">
        <f t="shared" si="62"/>
        <v>371.6583333</v>
      </c>
      <c r="U95" s="145">
        <f t="shared" si="63"/>
        <v>373.5052632</v>
      </c>
      <c r="V95" s="165">
        <f t="shared" si="64"/>
        <v>375.1465</v>
      </c>
    </row>
    <row r="96">
      <c r="A96" s="30">
        <v>46118.0</v>
      </c>
      <c r="B96" s="49">
        <v>360.55</v>
      </c>
      <c r="C96" s="49">
        <v>355.99</v>
      </c>
      <c r="D96" s="115">
        <f t="shared" si="109"/>
        <v>354.16</v>
      </c>
      <c r="E96" s="185">
        <f t="shared" si="110"/>
        <v>355.57</v>
      </c>
      <c r="F96" s="148">
        <f t="shared" si="111"/>
        <v>355.3775</v>
      </c>
      <c r="G96" s="148">
        <f t="shared" si="112"/>
        <v>357.33</v>
      </c>
      <c r="H96" s="171">
        <f t="shared" si="113"/>
        <v>359.5083333</v>
      </c>
      <c r="I96" s="148">
        <f t="shared" si="51"/>
        <v>360.54</v>
      </c>
      <c r="J96" s="163">
        <f t="shared" si="52"/>
        <v>360.31375</v>
      </c>
      <c r="K96" s="183">
        <f t="shared" si="53"/>
        <v>361.2222222</v>
      </c>
      <c r="L96" s="149">
        <f t="shared" si="54"/>
        <v>361.89</v>
      </c>
      <c r="M96" s="150">
        <f t="shared" si="55"/>
        <v>362.9981818</v>
      </c>
      <c r="N96" s="150">
        <f t="shared" si="56"/>
        <v>363.7883333</v>
      </c>
      <c r="O96" s="130">
        <f t="shared" si="57"/>
        <v>364.1623077</v>
      </c>
      <c r="P96" s="159">
        <f t="shared" si="58"/>
        <v>364.4428571</v>
      </c>
      <c r="Q96" s="97">
        <f t="shared" si="59"/>
        <v>365.2746667</v>
      </c>
      <c r="R96" s="144">
        <f t="shared" si="60"/>
        <v>366.524375</v>
      </c>
      <c r="S96" s="118">
        <f t="shared" si="61"/>
        <v>367.9735294</v>
      </c>
      <c r="T96" s="186">
        <f t="shared" si="62"/>
        <v>369.0894444</v>
      </c>
      <c r="U96" s="145">
        <f t="shared" si="63"/>
        <v>370.8336842</v>
      </c>
      <c r="V96" s="165">
        <f t="shared" si="64"/>
        <v>372.6295</v>
      </c>
    </row>
    <row r="97">
      <c r="A97" s="30">
        <v>46119.0</v>
      </c>
      <c r="B97" s="3">
        <v>362.95</v>
      </c>
      <c r="C97" s="3">
        <v>360.9</v>
      </c>
      <c r="D97" s="115">
        <f t="shared" si="109"/>
        <v>358.445</v>
      </c>
      <c r="E97" s="185">
        <f t="shared" si="110"/>
        <v>356.4066667</v>
      </c>
      <c r="F97" s="148">
        <f t="shared" si="111"/>
        <v>356.9025</v>
      </c>
      <c r="G97" s="148">
        <f t="shared" si="112"/>
        <v>356.482</v>
      </c>
      <c r="H97" s="171">
        <f t="shared" si="113"/>
        <v>357.925</v>
      </c>
      <c r="I97" s="148">
        <f t="shared" si="51"/>
        <v>359.7071429</v>
      </c>
      <c r="J97" s="163">
        <f t="shared" si="52"/>
        <v>360.585</v>
      </c>
      <c r="K97" s="183">
        <f t="shared" si="53"/>
        <v>360.3788889</v>
      </c>
      <c r="L97" s="149">
        <f t="shared" si="54"/>
        <v>361.19</v>
      </c>
      <c r="M97" s="150">
        <f t="shared" si="55"/>
        <v>361.8</v>
      </c>
      <c r="N97" s="150">
        <f t="shared" si="56"/>
        <v>362.8233333</v>
      </c>
      <c r="O97" s="130">
        <f t="shared" si="57"/>
        <v>363.5661538</v>
      </c>
      <c r="P97" s="159">
        <f t="shared" si="58"/>
        <v>363.9292857</v>
      </c>
      <c r="Q97" s="97">
        <f t="shared" si="59"/>
        <v>364.2066667</v>
      </c>
      <c r="R97" s="144">
        <f t="shared" si="60"/>
        <v>365.00125</v>
      </c>
      <c r="S97" s="118">
        <f t="shared" si="61"/>
        <v>366.1935294</v>
      </c>
      <c r="T97" s="186">
        <f t="shared" si="62"/>
        <v>367.5805556</v>
      </c>
      <c r="U97" s="145">
        <f t="shared" si="63"/>
        <v>368.6584211</v>
      </c>
      <c r="V97" s="165">
        <f t="shared" si="64"/>
        <v>370.337</v>
      </c>
    </row>
    <row r="98">
      <c r="A98" s="30">
        <v>46120.0</v>
      </c>
      <c r="B98" s="3">
        <v>380.15</v>
      </c>
      <c r="C98" s="3">
        <v>376.64</v>
      </c>
      <c r="D98" s="32">
        <f>SUM(C97:C98)/2</f>
        <v>368.77</v>
      </c>
      <c r="E98" s="32">
        <f>SUM(C96:C98)/3</f>
        <v>364.51</v>
      </c>
      <c r="F98" s="32">
        <f>SUM(C95:C98)/4</f>
        <v>361.465</v>
      </c>
      <c r="G98" s="32">
        <f>SUM(C94:C98)/5</f>
        <v>360.85</v>
      </c>
      <c r="H98" s="32">
        <f>SUM(C93:C98)/6</f>
        <v>359.8416667</v>
      </c>
      <c r="I98" s="32">
        <f t="shared" si="51"/>
        <v>360.5985714</v>
      </c>
      <c r="J98" s="37">
        <f t="shared" si="52"/>
        <v>361.82375</v>
      </c>
      <c r="K98" s="32">
        <f t="shared" si="53"/>
        <v>362.3688889</v>
      </c>
      <c r="L98" s="32">
        <f t="shared" si="54"/>
        <v>362.005</v>
      </c>
      <c r="M98" s="32">
        <f t="shared" si="55"/>
        <v>362.5945455</v>
      </c>
      <c r="N98" s="32">
        <f t="shared" si="56"/>
        <v>363.0366667</v>
      </c>
      <c r="O98" s="32">
        <f t="shared" si="57"/>
        <v>363.8861538</v>
      </c>
      <c r="P98" s="32">
        <f t="shared" si="58"/>
        <v>364.5</v>
      </c>
      <c r="Q98" s="32">
        <f t="shared" si="59"/>
        <v>364.7766667</v>
      </c>
      <c r="R98" s="4">
        <f t="shared" si="60"/>
        <v>364.98375</v>
      </c>
      <c r="S98" s="4">
        <f t="shared" si="61"/>
        <v>365.6858824</v>
      </c>
      <c r="T98" s="4">
        <f t="shared" si="62"/>
        <v>366.7738889</v>
      </c>
      <c r="U98" s="4">
        <f t="shared" si="63"/>
        <v>368.0573684</v>
      </c>
      <c r="V98" s="4">
        <f t="shared" si="64"/>
        <v>369.0575</v>
      </c>
    </row>
    <row r="99">
      <c r="A99" s="30">
        <v>46121.0</v>
      </c>
      <c r="B99" s="3">
        <v>371.9</v>
      </c>
      <c r="C99" s="3">
        <v>373.5</v>
      </c>
      <c r="D99" s="164">
        <f>SUM(C98:C99)/2</f>
        <v>375.07</v>
      </c>
      <c r="E99" s="184">
        <f>SUM(C97:C99)/3</f>
        <v>370.3466667</v>
      </c>
      <c r="F99" s="281">
        <f>SUM(C96:C99)/4</f>
        <v>366.7575</v>
      </c>
      <c r="G99" s="282">
        <f>SUM(C95:C99)/5</f>
        <v>363.872</v>
      </c>
      <c r="H99" s="129">
        <f>SUM(C94:C99)/6</f>
        <v>362.9583333</v>
      </c>
      <c r="I99" s="129">
        <f t="shared" si="51"/>
        <v>361.7928571</v>
      </c>
      <c r="J99" s="175">
        <f t="shared" si="52"/>
        <v>362.21125</v>
      </c>
      <c r="K99" s="183">
        <f t="shared" si="53"/>
        <v>363.1211111</v>
      </c>
      <c r="L99" s="129">
        <f t="shared" si="54"/>
        <v>363.482</v>
      </c>
      <c r="M99" s="157">
        <f t="shared" si="55"/>
        <v>363.05</v>
      </c>
      <c r="N99" s="175">
        <f t="shared" si="56"/>
        <v>363.5033333</v>
      </c>
      <c r="O99" s="282">
        <f t="shared" si="57"/>
        <v>363.8415385</v>
      </c>
      <c r="P99" s="150">
        <f t="shared" si="58"/>
        <v>364.5728571</v>
      </c>
      <c r="Q99" s="117">
        <f t="shared" si="59"/>
        <v>365.1</v>
      </c>
      <c r="R99" s="117">
        <f t="shared" si="60"/>
        <v>365.321875</v>
      </c>
      <c r="S99" s="143">
        <f t="shared" si="61"/>
        <v>365.4847059</v>
      </c>
      <c r="T99" s="159">
        <f t="shared" si="62"/>
        <v>366.12</v>
      </c>
      <c r="U99" s="97">
        <f t="shared" si="63"/>
        <v>367.1278947</v>
      </c>
      <c r="V99" s="144">
        <f t="shared" si="64"/>
        <v>368.3295</v>
      </c>
    </row>
    <row r="100">
      <c r="A100" s="30">
        <v>46122.0</v>
      </c>
      <c r="B100" s="3">
        <v>374.55</v>
      </c>
      <c r="C100" s="3">
        <v>375.96</v>
      </c>
      <c r="D100" s="32">
        <f t="shared" ref="D100:D104" si="114">SUM(C99:C100)/2</f>
        <v>374.73</v>
      </c>
      <c r="E100" s="32">
        <f t="shared" ref="E100:E104" si="115">SUM(C98:C100)/3</f>
        <v>375.3666667</v>
      </c>
      <c r="F100" s="32">
        <f t="shared" ref="F100:F104" si="116">SUM(C97:C100)/4</f>
        <v>371.75</v>
      </c>
      <c r="G100" s="32">
        <f t="shared" ref="G100:G104" si="117">SUM(C96:C100)/5</f>
        <v>368.598</v>
      </c>
      <c r="H100" s="32">
        <f t="shared" ref="H100:H104" si="118">SUM(C95:C100)/6</f>
        <v>365.8866667</v>
      </c>
      <c r="I100" s="32">
        <f t="shared" si="51"/>
        <v>364.8157143</v>
      </c>
      <c r="J100" s="37">
        <f t="shared" si="52"/>
        <v>363.56375</v>
      </c>
      <c r="K100" s="32">
        <f t="shared" si="53"/>
        <v>363.7388889</v>
      </c>
      <c r="L100" s="32">
        <f t="shared" si="54"/>
        <v>364.405</v>
      </c>
      <c r="M100" s="32">
        <f t="shared" si="55"/>
        <v>364.6163636</v>
      </c>
      <c r="N100" s="32">
        <f t="shared" si="56"/>
        <v>364.1258333</v>
      </c>
      <c r="O100" s="32">
        <f t="shared" si="57"/>
        <v>364.4615385</v>
      </c>
      <c r="P100" s="32">
        <f t="shared" si="58"/>
        <v>364.7071429</v>
      </c>
      <c r="Q100" s="32">
        <f t="shared" si="59"/>
        <v>365.332</v>
      </c>
      <c r="R100" s="4">
        <f t="shared" si="60"/>
        <v>365.77875</v>
      </c>
      <c r="S100" s="4">
        <f t="shared" si="61"/>
        <v>365.9476471</v>
      </c>
      <c r="T100" s="4">
        <f t="shared" si="62"/>
        <v>366.0666667</v>
      </c>
      <c r="U100" s="4">
        <f t="shared" si="63"/>
        <v>366.6378947</v>
      </c>
      <c r="V100" s="4">
        <f t="shared" si="64"/>
        <v>367.5695</v>
      </c>
    </row>
    <row r="101">
      <c r="A101" s="30">
        <v>46125.0</v>
      </c>
      <c r="B101" s="3">
        <v>371.9</v>
      </c>
      <c r="C101" s="3">
        <v>368.96</v>
      </c>
      <c r="D101" s="32">
        <f t="shared" si="114"/>
        <v>372.46</v>
      </c>
      <c r="E101" s="32">
        <f t="shared" si="115"/>
        <v>372.8066667</v>
      </c>
      <c r="F101" s="32">
        <f t="shared" si="116"/>
        <v>373.765</v>
      </c>
      <c r="G101" s="32">
        <f t="shared" si="117"/>
        <v>371.192</v>
      </c>
      <c r="H101" s="32">
        <f t="shared" si="118"/>
        <v>368.6583333</v>
      </c>
      <c r="I101" s="32">
        <f t="shared" si="51"/>
        <v>366.3257143</v>
      </c>
      <c r="J101" s="37">
        <f t="shared" si="52"/>
        <v>365.33375</v>
      </c>
      <c r="K101" s="32">
        <f t="shared" si="53"/>
        <v>364.1633333</v>
      </c>
      <c r="L101" s="32">
        <f t="shared" si="54"/>
        <v>364.261</v>
      </c>
      <c r="M101" s="32">
        <f t="shared" si="55"/>
        <v>364.8190909</v>
      </c>
      <c r="N101" s="32">
        <f t="shared" si="56"/>
        <v>364.9783333</v>
      </c>
      <c r="O101" s="32">
        <f t="shared" si="57"/>
        <v>364.4976923</v>
      </c>
      <c r="P101" s="32">
        <f t="shared" si="58"/>
        <v>364.7828571</v>
      </c>
      <c r="Q101" s="32">
        <f t="shared" si="59"/>
        <v>364.9906667</v>
      </c>
      <c r="R101" s="4">
        <f t="shared" si="60"/>
        <v>365.55875</v>
      </c>
      <c r="S101" s="4">
        <f t="shared" si="61"/>
        <v>365.9658824</v>
      </c>
      <c r="T101" s="4">
        <f t="shared" si="62"/>
        <v>366.115</v>
      </c>
      <c r="U101" s="4">
        <f t="shared" si="63"/>
        <v>366.2189474</v>
      </c>
      <c r="V101" s="4">
        <f t="shared" si="64"/>
        <v>366.754</v>
      </c>
    </row>
    <row r="102">
      <c r="A102" s="30">
        <v>46127.0</v>
      </c>
      <c r="B102" s="3">
        <v>382.4</v>
      </c>
      <c r="C102" s="3">
        <v>380.18</v>
      </c>
      <c r="D102" s="32">
        <f t="shared" si="114"/>
        <v>374.57</v>
      </c>
      <c r="E102" s="32">
        <f t="shared" si="115"/>
        <v>375.0333333</v>
      </c>
      <c r="F102" s="32">
        <f t="shared" si="116"/>
        <v>374.65</v>
      </c>
      <c r="G102" s="32">
        <f t="shared" si="117"/>
        <v>375.048</v>
      </c>
      <c r="H102" s="32">
        <f t="shared" si="118"/>
        <v>372.69</v>
      </c>
      <c r="I102" s="32">
        <f t="shared" si="51"/>
        <v>370.3042857</v>
      </c>
      <c r="J102" s="37">
        <f t="shared" si="52"/>
        <v>368.0575</v>
      </c>
      <c r="K102" s="32">
        <f t="shared" si="53"/>
        <v>366.9833333</v>
      </c>
      <c r="L102" s="32">
        <f t="shared" si="54"/>
        <v>365.765</v>
      </c>
      <c r="M102" s="32">
        <f t="shared" si="55"/>
        <v>365.7081818</v>
      </c>
      <c r="N102" s="32">
        <f t="shared" si="56"/>
        <v>366.0991667</v>
      </c>
      <c r="O102" s="32">
        <f t="shared" si="57"/>
        <v>366.1476923</v>
      </c>
      <c r="P102" s="32">
        <f t="shared" si="58"/>
        <v>365.6178571</v>
      </c>
      <c r="Q102" s="32">
        <f t="shared" si="59"/>
        <v>365.8093333</v>
      </c>
      <c r="R102" s="4">
        <f t="shared" si="60"/>
        <v>365.94</v>
      </c>
      <c r="S102" s="4">
        <f t="shared" si="61"/>
        <v>366.4188235</v>
      </c>
      <c r="T102" s="4">
        <f t="shared" si="62"/>
        <v>366.7555556</v>
      </c>
      <c r="U102" s="4">
        <f t="shared" si="63"/>
        <v>366.8552632</v>
      </c>
      <c r="V102" s="4">
        <f t="shared" si="64"/>
        <v>366.917</v>
      </c>
    </row>
    <row r="103">
      <c r="A103" s="30">
        <v>46128.0</v>
      </c>
      <c r="B103" s="3">
        <v>379.15</v>
      </c>
      <c r="C103" s="3">
        <v>381.27</v>
      </c>
      <c r="D103" s="32">
        <f t="shared" si="114"/>
        <v>380.725</v>
      </c>
      <c r="E103" s="32">
        <f t="shared" si="115"/>
        <v>376.8033333</v>
      </c>
      <c r="F103" s="32">
        <f t="shared" si="116"/>
        <v>376.5925</v>
      </c>
      <c r="G103" s="32">
        <f t="shared" si="117"/>
        <v>375.974</v>
      </c>
      <c r="H103" s="32">
        <f t="shared" si="118"/>
        <v>376.085</v>
      </c>
      <c r="I103" s="32">
        <f t="shared" si="51"/>
        <v>373.9157143</v>
      </c>
      <c r="J103" s="37">
        <f t="shared" si="52"/>
        <v>371.675</v>
      </c>
      <c r="K103" s="32">
        <f t="shared" si="53"/>
        <v>369.5255556</v>
      </c>
      <c r="L103" s="32">
        <f t="shared" si="54"/>
        <v>368.412</v>
      </c>
      <c r="M103" s="32">
        <f t="shared" si="55"/>
        <v>367.1745455</v>
      </c>
      <c r="N103" s="32">
        <f t="shared" si="56"/>
        <v>367.005</v>
      </c>
      <c r="O103" s="32">
        <f t="shared" si="57"/>
        <v>367.2661538</v>
      </c>
      <c r="P103" s="32">
        <f t="shared" si="58"/>
        <v>367.2278571</v>
      </c>
      <c r="Q103" s="32">
        <f t="shared" si="59"/>
        <v>366.6613333</v>
      </c>
      <c r="R103" s="4">
        <f t="shared" si="60"/>
        <v>366.775625</v>
      </c>
      <c r="S103" s="4">
        <f t="shared" si="61"/>
        <v>366.8417647</v>
      </c>
      <c r="T103" s="4">
        <f t="shared" si="62"/>
        <v>367.2438889</v>
      </c>
      <c r="U103" s="4">
        <f t="shared" si="63"/>
        <v>367.5194737</v>
      </c>
      <c r="V103" s="4">
        <f t="shared" si="64"/>
        <v>367.576</v>
      </c>
    </row>
    <row r="104">
      <c r="A104" s="30">
        <v>46129.0</v>
      </c>
      <c r="B104" s="3">
        <v>383.6</v>
      </c>
      <c r="C104" s="3">
        <v>383.29</v>
      </c>
      <c r="D104" s="32">
        <f t="shared" si="114"/>
        <v>382.28</v>
      </c>
      <c r="E104" s="32">
        <f t="shared" si="115"/>
        <v>381.58</v>
      </c>
      <c r="F104" s="32">
        <f t="shared" si="116"/>
        <v>378.425</v>
      </c>
      <c r="G104" s="32">
        <f t="shared" si="117"/>
        <v>377.932</v>
      </c>
      <c r="H104" s="32">
        <f t="shared" si="118"/>
        <v>377.1933333</v>
      </c>
      <c r="I104" s="32">
        <f t="shared" si="51"/>
        <v>377.1142857</v>
      </c>
      <c r="J104" s="37">
        <f t="shared" si="52"/>
        <v>375.0875</v>
      </c>
      <c r="K104" s="32">
        <f t="shared" si="53"/>
        <v>372.9655556</v>
      </c>
      <c r="L104" s="32">
        <f t="shared" si="54"/>
        <v>370.902</v>
      </c>
      <c r="M104" s="32">
        <f t="shared" si="55"/>
        <v>369.7645455</v>
      </c>
      <c r="N104" s="32">
        <f t="shared" si="56"/>
        <v>368.5175</v>
      </c>
      <c r="O104" s="32">
        <f t="shared" si="57"/>
        <v>368.2576923</v>
      </c>
      <c r="P104" s="32">
        <f t="shared" si="58"/>
        <v>368.4107143</v>
      </c>
      <c r="Q104" s="32">
        <f t="shared" si="59"/>
        <v>368.2986667</v>
      </c>
      <c r="R104" s="4">
        <f t="shared" si="60"/>
        <v>367.700625</v>
      </c>
      <c r="S104" s="4">
        <f t="shared" si="61"/>
        <v>367.7470588</v>
      </c>
      <c r="T104" s="4">
        <f t="shared" si="62"/>
        <v>367.7555556</v>
      </c>
      <c r="U104" s="4">
        <f t="shared" si="63"/>
        <v>368.0884211</v>
      </c>
      <c r="V104" s="4">
        <f t="shared" si="64"/>
        <v>368.308</v>
      </c>
    </row>
    <row r="105">
      <c r="A105" s="30">
        <v>46132.0</v>
      </c>
      <c r="B105" s="3">
        <v>379.2</v>
      </c>
      <c r="C105" s="3">
        <v>380.55</v>
      </c>
      <c r="D105" s="104">
        <f>SUM(C104:C105)/2</f>
        <v>381.92</v>
      </c>
      <c r="E105" s="137">
        <f>SUM(C103:C105)/3</f>
        <v>381.7033333</v>
      </c>
      <c r="F105" s="102">
        <f>SUM(C102:C105)/4</f>
        <v>381.3225</v>
      </c>
      <c r="G105" s="243">
        <f>SUM(C101:C105)/5</f>
        <v>378.85</v>
      </c>
      <c r="H105" s="135">
        <f>SUM(C100:C105)/6</f>
        <v>378.3683333</v>
      </c>
      <c r="I105" s="154">
        <f t="shared" si="51"/>
        <v>377.6728571</v>
      </c>
      <c r="J105" s="100">
        <f t="shared" si="52"/>
        <v>377.54375</v>
      </c>
      <c r="K105" s="133">
        <f t="shared" si="53"/>
        <v>375.6944444</v>
      </c>
      <c r="L105" s="162">
        <f t="shared" si="54"/>
        <v>373.724</v>
      </c>
      <c r="M105" s="132">
        <f t="shared" si="55"/>
        <v>371.7790909</v>
      </c>
      <c r="N105" s="145">
        <f t="shared" si="56"/>
        <v>370.6633333</v>
      </c>
      <c r="O105" s="164">
        <f t="shared" si="57"/>
        <v>369.4430769</v>
      </c>
      <c r="P105" s="186">
        <f t="shared" si="58"/>
        <v>369.1357143</v>
      </c>
      <c r="Q105" s="152">
        <f t="shared" si="59"/>
        <v>369.22</v>
      </c>
      <c r="R105" s="176">
        <f t="shared" si="60"/>
        <v>369.064375</v>
      </c>
      <c r="S105" s="176">
        <f t="shared" si="61"/>
        <v>368.4564706</v>
      </c>
      <c r="T105" s="176">
        <f t="shared" si="62"/>
        <v>368.4583333</v>
      </c>
      <c r="U105" s="131">
        <f t="shared" si="63"/>
        <v>368.4289474</v>
      </c>
      <c r="V105" s="118">
        <f t="shared" si="64"/>
        <v>368.7115</v>
      </c>
    </row>
    <row r="106">
      <c r="A106" s="30">
        <v>46133.0</v>
      </c>
      <c r="B106" s="3">
        <v>382.15</v>
      </c>
      <c r="C106" s="3">
        <v>381.5</v>
      </c>
      <c r="D106" s="32">
        <f t="shared" ref="D106:D109" si="119">SUM(C105:C106)/2</f>
        <v>381.025</v>
      </c>
      <c r="E106" s="32">
        <f t="shared" ref="E106:E109" si="120">SUM(C104:C106)/3</f>
        <v>381.78</v>
      </c>
      <c r="F106" s="32">
        <f t="shared" ref="F106:F109" si="121">SUM(C103:C106)/4</f>
        <v>381.6525</v>
      </c>
      <c r="G106" s="32">
        <f t="shared" ref="G106:G109" si="122">SUM(C102:C106)/5</f>
        <v>381.358</v>
      </c>
      <c r="H106" s="32">
        <f t="shared" ref="H106:H109" si="123">SUM(C101:C106)/6</f>
        <v>379.2916667</v>
      </c>
      <c r="I106" s="32">
        <f t="shared" si="51"/>
        <v>378.8157143</v>
      </c>
      <c r="J106" s="37">
        <f t="shared" si="52"/>
        <v>378.15125</v>
      </c>
      <c r="K106" s="32">
        <f t="shared" si="53"/>
        <v>377.9833333</v>
      </c>
      <c r="L106" s="32">
        <f t="shared" si="54"/>
        <v>376.275</v>
      </c>
      <c r="M106" s="32">
        <f t="shared" si="55"/>
        <v>374.4309091</v>
      </c>
      <c r="N106" s="32">
        <f t="shared" si="56"/>
        <v>372.5891667</v>
      </c>
      <c r="O106" s="32">
        <f t="shared" si="57"/>
        <v>371.4969231</v>
      </c>
      <c r="P106" s="32">
        <f t="shared" si="58"/>
        <v>370.3042857</v>
      </c>
      <c r="Q106" s="32">
        <f t="shared" si="59"/>
        <v>369.96</v>
      </c>
      <c r="R106" s="4">
        <f t="shared" si="60"/>
        <v>369.9875</v>
      </c>
      <c r="S106" s="4">
        <f t="shared" si="61"/>
        <v>369.7958824</v>
      </c>
      <c r="T106" s="4">
        <f t="shared" si="62"/>
        <v>369.1811111</v>
      </c>
      <c r="U106" s="4">
        <f t="shared" si="63"/>
        <v>369.1447368</v>
      </c>
      <c r="V106" s="4">
        <f t="shared" si="64"/>
        <v>369.0825</v>
      </c>
    </row>
    <row r="107">
      <c r="A107" s="30">
        <v>46134.0</v>
      </c>
      <c r="B107" s="3">
        <v>376.85</v>
      </c>
      <c r="C107" s="3">
        <v>378.41</v>
      </c>
      <c r="D107" s="32">
        <f t="shared" si="119"/>
        <v>379.955</v>
      </c>
      <c r="E107" s="32">
        <f t="shared" si="120"/>
        <v>380.1533333</v>
      </c>
      <c r="F107" s="32">
        <f t="shared" si="121"/>
        <v>380.9375</v>
      </c>
      <c r="G107" s="32">
        <f t="shared" si="122"/>
        <v>381.004</v>
      </c>
      <c r="H107" s="32">
        <f t="shared" si="123"/>
        <v>380.8666667</v>
      </c>
      <c r="I107" s="32">
        <f t="shared" si="51"/>
        <v>379.1657143</v>
      </c>
      <c r="J107" s="37">
        <f t="shared" si="52"/>
        <v>378.765</v>
      </c>
      <c r="K107" s="32">
        <f t="shared" si="53"/>
        <v>378.18</v>
      </c>
      <c r="L107" s="32">
        <f t="shared" si="54"/>
        <v>378.026</v>
      </c>
      <c r="M107" s="32">
        <f t="shared" si="55"/>
        <v>376.4690909</v>
      </c>
      <c r="N107" s="32">
        <f t="shared" si="56"/>
        <v>374.7625</v>
      </c>
      <c r="O107" s="32">
        <f t="shared" si="57"/>
        <v>373.0369231</v>
      </c>
      <c r="P107" s="32">
        <f t="shared" si="58"/>
        <v>371.9907143</v>
      </c>
      <c r="Q107" s="32">
        <f t="shared" si="59"/>
        <v>370.8446667</v>
      </c>
      <c r="R107" s="4">
        <f t="shared" si="60"/>
        <v>370.488125</v>
      </c>
      <c r="S107" s="4">
        <f t="shared" si="61"/>
        <v>370.4829412</v>
      </c>
      <c r="T107" s="4">
        <f t="shared" si="62"/>
        <v>370.2744444</v>
      </c>
      <c r="U107" s="4">
        <f t="shared" si="63"/>
        <v>369.6668421</v>
      </c>
      <c r="V107" s="4">
        <f t="shared" si="64"/>
        <v>369.608</v>
      </c>
    </row>
    <row r="108">
      <c r="A108" s="30">
        <v>46135.0</v>
      </c>
      <c r="B108" s="3">
        <v>370.4</v>
      </c>
      <c r="C108" s="3">
        <v>370.89</v>
      </c>
      <c r="D108" s="32">
        <f t="shared" si="119"/>
        <v>374.65</v>
      </c>
      <c r="E108" s="32">
        <f t="shared" si="120"/>
        <v>376.9333333</v>
      </c>
      <c r="F108" s="32">
        <f t="shared" si="121"/>
        <v>377.8375</v>
      </c>
      <c r="G108" s="32">
        <f t="shared" si="122"/>
        <v>378.928</v>
      </c>
      <c r="H108" s="32">
        <f t="shared" si="123"/>
        <v>379.3183333</v>
      </c>
      <c r="I108" s="32">
        <f t="shared" si="51"/>
        <v>379.4414286</v>
      </c>
      <c r="J108" s="37">
        <f t="shared" si="52"/>
        <v>378.13125</v>
      </c>
      <c r="K108" s="32">
        <f t="shared" si="53"/>
        <v>377.89</v>
      </c>
      <c r="L108" s="32">
        <f t="shared" si="54"/>
        <v>377.451</v>
      </c>
      <c r="M108" s="32">
        <f t="shared" si="55"/>
        <v>377.3772727</v>
      </c>
      <c r="N108" s="32">
        <f t="shared" si="56"/>
        <v>376.0041667</v>
      </c>
      <c r="O108" s="32">
        <f t="shared" si="57"/>
        <v>374.4646154</v>
      </c>
      <c r="P108" s="32">
        <f t="shared" si="58"/>
        <v>372.8835714</v>
      </c>
      <c r="Q108" s="32">
        <f t="shared" si="59"/>
        <v>371.9173333</v>
      </c>
      <c r="R108" s="4">
        <f t="shared" si="60"/>
        <v>370.8475</v>
      </c>
      <c r="S108" s="4">
        <f t="shared" si="61"/>
        <v>370.5117647</v>
      </c>
      <c r="T108" s="4">
        <f t="shared" si="62"/>
        <v>370.5055556</v>
      </c>
      <c r="U108" s="4">
        <f t="shared" si="63"/>
        <v>370.3068421</v>
      </c>
      <c r="V108" s="4">
        <f t="shared" si="64"/>
        <v>369.728</v>
      </c>
    </row>
    <row r="109">
      <c r="A109" s="30">
        <v>46136.0</v>
      </c>
      <c r="B109" s="3">
        <v>370.85</v>
      </c>
      <c r="C109" s="3">
        <v>370.32</v>
      </c>
      <c r="D109" s="32">
        <f t="shared" si="119"/>
        <v>370.605</v>
      </c>
      <c r="E109" s="32">
        <f t="shared" si="120"/>
        <v>373.2066667</v>
      </c>
      <c r="F109" s="32">
        <f t="shared" si="121"/>
        <v>375.28</v>
      </c>
      <c r="G109" s="32">
        <f t="shared" si="122"/>
        <v>376.334</v>
      </c>
      <c r="H109" s="32">
        <f t="shared" si="123"/>
        <v>377.4933333</v>
      </c>
      <c r="I109" s="32">
        <f t="shared" si="51"/>
        <v>378.0328571</v>
      </c>
      <c r="J109" s="37">
        <f t="shared" si="52"/>
        <v>378.30125</v>
      </c>
      <c r="K109" s="32">
        <f t="shared" si="53"/>
        <v>377.2633333</v>
      </c>
      <c r="L109" s="32">
        <f t="shared" si="54"/>
        <v>377.133</v>
      </c>
      <c r="M109" s="32">
        <f t="shared" si="55"/>
        <v>376.8027273</v>
      </c>
      <c r="N109" s="32">
        <f t="shared" si="56"/>
        <v>376.7891667</v>
      </c>
      <c r="O109" s="32">
        <f t="shared" si="57"/>
        <v>375.5669231</v>
      </c>
      <c r="P109" s="32">
        <f t="shared" si="58"/>
        <v>374.1685714</v>
      </c>
      <c r="Q109" s="32">
        <f t="shared" si="59"/>
        <v>372.7126667</v>
      </c>
      <c r="R109" s="4">
        <f t="shared" si="60"/>
        <v>371.8175</v>
      </c>
      <c r="S109" s="4">
        <f t="shared" si="61"/>
        <v>370.8164706</v>
      </c>
      <c r="T109" s="4">
        <f t="shared" si="62"/>
        <v>370.5011111</v>
      </c>
      <c r="U109" s="4">
        <f t="shared" si="63"/>
        <v>370.4957895</v>
      </c>
      <c r="V109" s="4">
        <f t="shared" si="64"/>
        <v>370.3075</v>
      </c>
    </row>
    <row r="110">
      <c r="A110" s="30">
        <v>46137.0</v>
      </c>
      <c r="B110" s="3"/>
      <c r="C110" s="3"/>
    </row>
    <row r="111">
      <c r="A111" s="30">
        <v>46138.0</v>
      </c>
      <c r="B111" s="3"/>
      <c r="C111" s="3"/>
    </row>
    <row r="112">
      <c r="A112" s="30">
        <v>46139.0</v>
      </c>
      <c r="B112" s="3"/>
      <c r="C112" s="3"/>
    </row>
    <row r="113">
      <c r="A113" s="30">
        <v>46140.0</v>
      </c>
      <c r="B113" s="3"/>
      <c r="C113" s="3"/>
    </row>
    <row r="114">
      <c r="A114" s="30">
        <v>46141.0</v>
      </c>
      <c r="B114" s="3"/>
      <c r="C114" s="3"/>
    </row>
    <row r="115">
      <c r="A115" s="30">
        <v>46142.0</v>
      </c>
      <c r="B115" s="3"/>
      <c r="C115" s="3"/>
    </row>
    <row r="116">
      <c r="A116" s="30">
        <v>46143.0</v>
      </c>
      <c r="B116" s="3"/>
      <c r="C116" s="3"/>
    </row>
    <row r="117">
      <c r="A117" s="30">
        <v>46144.0</v>
      </c>
      <c r="B117" s="3"/>
      <c r="C117" s="3"/>
    </row>
  </sheetData>
  <conditionalFormatting sqref="B33:C117">
    <cfRule type="expression" dxfId="0" priority="1">
      <formula>C33&gt;=B33</formula>
    </cfRule>
  </conditionalFormatting>
  <conditionalFormatting sqref="B33:C117">
    <cfRule type="expression" dxfId="1" priority="2">
      <formula>B33&gt;=C33</formula>
    </cfRule>
  </conditionalFormatting>
  <conditionalFormatting sqref="D3:V4 D6:V6 D8:V8 D11:V13 D15:V15 D18:V19 D21:V63 D65:V65 D68:V76 D85:V87 D91:V92 D98:V98 D100:V104 D106:V109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2">
    <cfRule type="expression" dxfId="0" priority="4">
      <formula>C2&gt;B2</formula>
    </cfRule>
  </conditionalFormatting>
  <conditionalFormatting sqref="B2:C32">
    <cfRule type="expression" dxfId="1" priority="5">
      <formula>B2&gt;C2</formula>
    </cfRule>
  </conditionalFormatting>
  <conditionalFormatting sqref="D2:V32">
    <cfRule type="colorScale" priority="6">
      <colorScale>
        <cfvo type="min"/>
        <cfvo type="max"/>
        <color rgb="FFE06666"/>
        <color rgb="FF93C47D"/>
      </colorScale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5.86"/>
    <col customWidth="1" min="3" max="3" width="11.29"/>
    <col customWidth="1" min="4" max="4" width="9.29"/>
    <col customWidth="1" min="5" max="5" width="9.14"/>
    <col customWidth="1" min="6" max="6" width="9.29"/>
    <col customWidth="1" min="7" max="7" width="8.86"/>
    <col customWidth="1" min="8" max="10" width="8.71"/>
    <col customWidth="1" min="11" max="11" width="8.57"/>
    <col customWidth="1" min="12" max="12" width="8.86"/>
    <col customWidth="1" min="13" max="13" width="9.14"/>
    <col customWidth="1" min="14" max="14" width="9.0"/>
    <col customWidth="1" min="15" max="15" width="8.71"/>
    <col customWidth="1" min="16" max="17" width="7.86"/>
    <col customWidth="1" min="18" max="22" width="8.71"/>
  </cols>
  <sheetData>
    <row r="1">
      <c r="A1" s="51" t="s">
        <v>195</v>
      </c>
      <c r="B1" s="52" t="s">
        <v>249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45989.0</v>
      </c>
      <c r="B2" s="3">
        <v>289.8</v>
      </c>
      <c r="C2" s="3">
        <v>290.31</v>
      </c>
      <c r="D2" s="84"/>
      <c r="E2" s="69"/>
      <c r="F2" s="85"/>
      <c r="G2" s="80"/>
      <c r="H2" s="80"/>
      <c r="I2" s="86"/>
      <c r="J2" s="87"/>
      <c r="K2" s="72"/>
      <c r="L2" s="57"/>
      <c r="M2" s="57"/>
      <c r="N2" s="88"/>
      <c r="O2" s="64"/>
      <c r="P2" s="89"/>
      <c r="Q2" s="90"/>
      <c r="R2" s="61"/>
      <c r="S2" s="91"/>
      <c r="T2" s="91"/>
      <c r="U2" s="91"/>
      <c r="V2" s="91"/>
    </row>
    <row r="3">
      <c r="A3" s="30">
        <v>45992.0</v>
      </c>
      <c r="B3" s="3">
        <v>295.55</v>
      </c>
      <c r="C3" s="3">
        <v>295.42</v>
      </c>
      <c r="D3" s="32">
        <f t="shared" ref="D3:D5" si="1">SUM(C2:C3)/2</f>
        <v>292.865</v>
      </c>
      <c r="E3" s="32"/>
      <c r="F3" s="32"/>
      <c r="G3" s="32"/>
      <c r="H3" s="32"/>
      <c r="I3" s="32"/>
      <c r="J3" s="37"/>
      <c r="K3" s="32"/>
      <c r="L3" s="32"/>
      <c r="M3" s="32"/>
      <c r="N3" s="32"/>
      <c r="O3" s="32"/>
      <c r="P3" s="32"/>
      <c r="Q3" s="32"/>
      <c r="R3" s="4"/>
      <c r="S3" s="4"/>
      <c r="T3" s="4"/>
      <c r="U3" s="4"/>
      <c r="V3" s="4"/>
    </row>
    <row r="4">
      <c r="A4" s="30">
        <v>45993.0</v>
      </c>
      <c r="B4" s="3">
        <v>296.9</v>
      </c>
      <c r="C4" s="3">
        <v>300.44</v>
      </c>
      <c r="D4" s="32">
        <f t="shared" si="1"/>
        <v>297.93</v>
      </c>
      <c r="E4" s="32">
        <f t="shared" ref="E4:E5" si="2">SUM(C2:C4)/3</f>
        <v>295.39</v>
      </c>
      <c r="F4" s="32"/>
      <c r="G4" s="32"/>
      <c r="H4" s="32"/>
      <c r="I4" s="32"/>
      <c r="J4" s="37"/>
      <c r="K4" s="32"/>
      <c r="L4" s="32"/>
      <c r="M4" s="32"/>
      <c r="N4" s="32"/>
      <c r="O4" s="32"/>
      <c r="P4" s="32"/>
      <c r="Q4" s="32"/>
      <c r="R4" s="4"/>
      <c r="S4" s="4"/>
      <c r="T4" s="4"/>
      <c r="U4" s="4"/>
      <c r="V4" s="4"/>
    </row>
    <row r="5">
      <c r="A5" s="30">
        <v>45994.0</v>
      </c>
      <c r="B5" s="3">
        <v>287.0</v>
      </c>
      <c r="C5" s="3">
        <v>288.95</v>
      </c>
      <c r="D5" s="32">
        <f t="shared" si="1"/>
        <v>294.695</v>
      </c>
      <c r="E5" s="32">
        <f t="shared" si="2"/>
        <v>294.9366667</v>
      </c>
      <c r="F5" s="32">
        <f>SUM(C2:C5)/4</f>
        <v>293.78</v>
      </c>
      <c r="G5" s="32"/>
      <c r="H5" s="32"/>
      <c r="I5" s="32"/>
      <c r="J5" s="37"/>
      <c r="K5" s="32"/>
      <c r="L5" s="32"/>
      <c r="M5" s="32"/>
      <c r="N5" s="32"/>
      <c r="O5" s="32"/>
      <c r="P5" s="32"/>
      <c r="Q5" s="32"/>
      <c r="R5" s="4"/>
      <c r="S5" s="4"/>
      <c r="T5" s="4"/>
      <c r="U5" s="4"/>
      <c r="V5" s="4"/>
    </row>
    <row r="6">
      <c r="A6" s="30">
        <v>45995.0</v>
      </c>
      <c r="B6" s="3">
        <v>288.2</v>
      </c>
      <c r="C6" s="3">
        <v>287.82</v>
      </c>
      <c r="D6" s="84">
        <f>SUM(C5:C6)/2</f>
        <v>288.385</v>
      </c>
      <c r="E6" s="78">
        <f>SUM(C4:C6)/3</f>
        <v>292.4033333</v>
      </c>
      <c r="F6" s="79">
        <f>SUM(C3:C6)/4</f>
        <v>293.1575</v>
      </c>
      <c r="G6" s="71">
        <f>SUM(C2:C6)/5</f>
        <v>292.588</v>
      </c>
      <c r="H6" s="85"/>
      <c r="I6" s="88"/>
      <c r="J6" s="59"/>
      <c r="K6" s="199"/>
      <c r="L6" s="206"/>
      <c r="M6" s="198"/>
      <c r="N6" s="207"/>
      <c r="O6" s="197"/>
      <c r="P6" s="218"/>
      <c r="Q6" s="222"/>
      <c r="R6" s="210"/>
      <c r="S6" s="242"/>
      <c r="T6" s="112"/>
      <c r="U6" s="139"/>
      <c r="V6" s="127"/>
    </row>
    <row r="7">
      <c r="A7" s="30">
        <v>45996.0</v>
      </c>
      <c r="B7" s="3">
        <v>292.6</v>
      </c>
      <c r="C7" s="3">
        <v>290.67</v>
      </c>
      <c r="D7" s="32">
        <f>SUM(C6:C7)/2</f>
        <v>289.245</v>
      </c>
      <c r="E7" s="32">
        <f>SUM(C5:C7)/3</f>
        <v>289.1466667</v>
      </c>
      <c r="F7" s="32">
        <f>SUM(C4:C7)/4</f>
        <v>291.97</v>
      </c>
      <c r="G7" s="32">
        <f>SUM(C3:C7)/5</f>
        <v>292.66</v>
      </c>
      <c r="H7" s="32">
        <f>SUM(C2:C7)/6</f>
        <v>292.2683333</v>
      </c>
      <c r="I7" s="32"/>
      <c r="J7" s="37"/>
      <c r="K7" s="32"/>
      <c r="L7" s="32"/>
      <c r="M7" s="32"/>
      <c r="N7" s="32"/>
      <c r="O7" s="32"/>
      <c r="P7" s="32"/>
      <c r="Q7" s="32"/>
      <c r="R7" s="4"/>
      <c r="S7" s="4"/>
      <c r="T7" s="4"/>
      <c r="U7" s="4"/>
      <c r="V7" s="4"/>
    </row>
    <row r="8">
      <c r="A8" s="30">
        <v>45999.0</v>
      </c>
      <c r="B8" s="3">
        <v>285.2</v>
      </c>
      <c r="C8" s="3">
        <v>286.09</v>
      </c>
      <c r="D8" s="74">
        <f t="shared" ref="D8:D9" si="3">SUM(C7:C8)/2</f>
        <v>288.38</v>
      </c>
      <c r="E8" s="74">
        <f t="shared" ref="E8:E9" si="4">SUM(C6:C8)/3</f>
        <v>288.1933333</v>
      </c>
      <c r="F8" s="74">
        <f t="shared" ref="F8:F9" si="5">SUM(C5:C8)/4</f>
        <v>288.3825</v>
      </c>
      <c r="G8" s="74">
        <f t="shared" ref="G8:G9" si="6">SUM(C4:C8)/5</f>
        <v>290.794</v>
      </c>
      <c r="H8" s="94">
        <f t="shared" ref="H8:H9" si="7">SUM(C3:C8)/6</f>
        <v>291.565</v>
      </c>
      <c r="I8" s="94">
        <f t="shared" ref="I8:I100" si="8">SUM(C2:C8)/7</f>
        <v>291.3857143</v>
      </c>
      <c r="J8" s="94"/>
      <c r="K8" s="74"/>
      <c r="L8" s="74"/>
      <c r="M8" s="74"/>
      <c r="N8" s="74"/>
      <c r="O8" s="74"/>
      <c r="P8" s="74"/>
      <c r="Q8" s="74"/>
      <c r="R8" s="74"/>
      <c r="S8" s="74"/>
      <c r="T8" s="74"/>
      <c r="U8" s="76"/>
      <c r="V8" s="95"/>
    </row>
    <row r="9">
      <c r="A9" s="30">
        <v>46000.0</v>
      </c>
      <c r="B9" s="3">
        <v>289.85</v>
      </c>
      <c r="C9" s="3">
        <v>287.45</v>
      </c>
      <c r="D9" s="84">
        <f t="shared" si="3"/>
        <v>286.77</v>
      </c>
      <c r="E9" s="74">
        <f t="shared" si="4"/>
        <v>288.07</v>
      </c>
      <c r="F9" s="78">
        <f t="shared" si="5"/>
        <v>288.0075</v>
      </c>
      <c r="G9" s="85">
        <f t="shared" si="6"/>
        <v>288.196</v>
      </c>
      <c r="H9" s="72">
        <f t="shared" si="7"/>
        <v>290.2366667</v>
      </c>
      <c r="I9" s="57">
        <f t="shared" si="8"/>
        <v>290.9771429</v>
      </c>
      <c r="J9" s="65">
        <f t="shared" ref="J9:J100" si="9">SUM(C2:C9)/8</f>
        <v>290.89375</v>
      </c>
      <c r="K9" s="64"/>
      <c r="L9" s="89"/>
      <c r="M9" s="63"/>
      <c r="N9" s="63"/>
      <c r="O9" s="63"/>
      <c r="P9" s="90"/>
      <c r="Q9" s="61"/>
      <c r="R9" s="226"/>
      <c r="S9" s="200"/>
      <c r="T9" s="224"/>
      <c r="U9" s="206"/>
      <c r="V9" s="207"/>
    </row>
    <row r="10">
      <c r="A10" s="30">
        <v>46001.0</v>
      </c>
      <c r="B10" s="3">
        <v>286.1</v>
      </c>
      <c r="C10" s="3">
        <v>287.46</v>
      </c>
      <c r="D10" s="32">
        <f t="shared" ref="D10:D11" si="10">SUM(C9:C10)/2</f>
        <v>287.455</v>
      </c>
      <c r="E10" s="32">
        <f t="shared" ref="E10:E11" si="11">SUM(C8:C10)/3</f>
        <v>287</v>
      </c>
      <c r="F10" s="32">
        <f t="shared" ref="F10:F11" si="12">SUM(C7:C10)/4</f>
        <v>287.9175</v>
      </c>
      <c r="G10" s="32">
        <f t="shared" ref="G10:G11" si="13">SUM(C6:C10)/5</f>
        <v>287.898</v>
      </c>
      <c r="H10" s="32">
        <f t="shared" ref="H10:H11" si="14">SUM(C5:C10)/6</f>
        <v>288.0733333</v>
      </c>
      <c r="I10" s="32">
        <f t="shared" si="8"/>
        <v>289.84</v>
      </c>
      <c r="J10" s="37">
        <f t="shared" si="9"/>
        <v>290.5375</v>
      </c>
      <c r="K10" s="32">
        <f t="shared" ref="K10:K100" si="15">SUM(C2:C10)/9</f>
        <v>290.5122222</v>
      </c>
      <c r="L10" s="32"/>
      <c r="M10" s="32"/>
      <c r="N10" s="32"/>
      <c r="O10" s="32"/>
      <c r="P10" s="32"/>
      <c r="Q10" s="32"/>
      <c r="R10" s="4"/>
      <c r="S10" s="4"/>
      <c r="T10" s="4"/>
      <c r="U10" s="4"/>
      <c r="V10" s="4"/>
    </row>
    <row r="11">
      <c r="A11" s="30">
        <v>46002.0</v>
      </c>
      <c r="B11" s="3">
        <v>285.0</v>
      </c>
      <c r="C11" s="3">
        <v>285.25</v>
      </c>
      <c r="D11" s="32">
        <f t="shared" si="10"/>
        <v>286.355</v>
      </c>
      <c r="E11" s="32">
        <f t="shared" si="11"/>
        <v>286.72</v>
      </c>
      <c r="F11" s="32">
        <f t="shared" si="12"/>
        <v>286.5625</v>
      </c>
      <c r="G11" s="32">
        <f t="shared" si="13"/>
        <v>287.384</v>
      </c>
      <c r="H11" s="32">
        <f t="shared" si="14"/>
        <v>287.4566667</v>
      </c>
      <c r="I11" s="32">
        <f t="shared" si="8"/>
        <v>287.67</v>
      </c>
      <c r="J11" s="37">
        <f t="shared" si="9"/>
        <v>289.26625</v>
      </c>
      <c r="K11" s="32">
        <f t="shared" si="15"/>
        <v>289.95</v>
      </c>
      <c r="L11" s="32">
        <f t="shared" ref="L11:L100" si="16">SUM(C2:C11)/10</f>
        <v>289.986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46003.0</v>
      </c>
      <c r="B12" s="3">
        <v>284.45</v>
      </c>
      <c r="C12" s="3">
        <v>284.21</v>
      </c>
      <c r="D12" s="206">
        <f>SUM(C11:C12)/2</f>
        <v>284.73</v>
      </c>
      <c r="E12" s="206">
        <f>SUM(C10:C12)/3</f>
        <v>285.64</v>
      </c>
      <c r="F12" s="91">
        <f>SUM(C9:C12)/4</f>
        <v>286.0925</v>
      </c>
      <c r="G12" s="63">
        <f>SUM(C8:C12)/5</f>
        <v>286.092</v>
      </c>
      <c r="H12" s="73">
        <f>SUM(C7:C12)/6</f>
        <v>286.855</v>
      </c>
      <c r="I12" s="73">
        <f t="shared" si="8"/>
        <v>286.9928571</v>
      </c>
      <c r="J12" s="58">
        <f t="shared" si="9"/>
        <v>287.2375</v>
      </c>
      <c r="K12" s="88">
        <f t="shared" si="15"/>
        <v>288.7044444</v>
      </c>
      <c r="L12" s="82">
        <f t="shared" si="16"/>
        <v>289.376</v>
      </c>
      <c r="M12" s="81">
        <f t="shared" ref="M12:M100" si="17">SUM(C2:C12)/11</f>
        <v>289.4609091</v>
      </c>
      <c r="N12" s="86"/>
      <c r="O12" s="72"/>
      <c r="P12" s="72"/>
      <c r="Q12" s="72"/>
      <c r="R12" s="72"/>
      <c r="S12" s="82"/>
      <c r="T12" s="57"/>
      <c r="U12" s="57"/>
      <c r="V12" s="88"/>
    </row>
    <row r="13">
      <c r="A13" s="30">
        <v>46006.0</v>
      </c>
      <c r="B13" s="3">
        <v>285.1</v>
      </c>
      <c r="C13" s="3">
        <v>284.89</v>
      </c>
      <c r="D13" s="32">
        <f t="shared" ref="D13:D26" si="18">SUM(C12:C13)/2</f>
        <v>284.55</v>
      </c>
      <c r="E13" s="32">
        <f t="shared" ref="E13:E26" si="19">SUM(C11:C13)/3</f>
        <v>284.7833333</v>
      </c>
      <c r="F13" s="32">
        <f t="shared" ref="F13:F26" si="20">SUM(C10:C13)/4</f>
        <v>285.4525</v>
      </c>
      <c r="G13" s="32">
        <f t="shared" ref="G13:G26" si="21">SUM(C9:C13)/5</f>
        <v>285.852</v>
      </c>
      <c r="H13" s="32">
        <f t="shared" ref="H13:H26" si="22">SUM(C8:C13)/6</f>
        <v>285.8916667</v>
      </c>
      <c r="I13" s="32">
        <f t="shared" si="8"/>
        <v>286.5742857</v>
      </c>
      <c r="J13" s="37">
        <f t="shared" si="9"/>
        <v>286.73</v>
      </c>
      <c r="K13" s="32">
        <f t="shared" si="15"/>
        <v>286.9766667</v>
      </c>
      <c r="L13" s="32">
        <f t="shared" si="16"/>
        <v>288.323</v>
      </c>
      <c r="M13" s="32">
        <f t="shared" si="17"/>
        <v>288.9681818</v>
      </c>
      <c r="N13" s="32">
        <f t="shared" ref="N13:N100" si="23">SUM(C2:C13)/12</f>
        <v>289.08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46007.0</v>
      </c>
      <c r="B14" s="3">
        <v>282.85</v>
      </c>
      <c r="C14" s="3">
        <v>282.29</v>
      </c>
      <c r="D14" s="32">
        <f t="shared" si="18"/>
        <v>283.59</v>
      </c>
      <c r="E14" s="32">
        <f t="shared" si="19"/>
        <v>283.7966667</v>
      </c>
      <c r="F14" s="32">
        <f t="shared" si="20"/>
        <v>284.16</v>
      </c>
      <c r="G14" s="32">
        <f t="shared" si="21"/>
        <v>284.82</v>
      </c>
      <c r="H14" s="32">
        <f t="shared" si="22"/>
        <v>285.2583333</v>
      </c>
      <c r="I14" s="32">
        <f t="shared" si="8"/>
        <v>285.3771429</v>
      </c>
      <c r="J14" s="37">
        <f t="shared" si="9"/>
        <v>286.03875</v>
      </c>
      <c r="K14" s="32">
        <f t="shared" si="15"/>
        <v>286.2366667</v>
      </c>
      <c r="L14" s="32">
        <f t="shared" si="16"/>
        <v>286.508</v>
      </c>
      <c r="M14" s="32">
        <f t="shared" si="17"/>
        <v>287.7745455</v>
      </c>
      <c r="N14" s="32">
        <f t="shared" si="23"/>
        <v>288.4116667</v>
      </c>
      <c r="O14" s="32">
        <f t="shared" ref="O14:O100" si="24">SUM(C2:C14)/13</f>
        <v>288.5576923</v>
      </c>
      <c r="P14" s="32"/>
      <c r="Q14" s="32"/>
      <c r="R14" s="4"/>
      <c r="S14" s="4"/>
      <c r="T14" s="4"/>
      <c r="U14" s="4"/>
      <c r="V14" s="4"/>
    </row>
    <row r="15">
      <c r="A15" s="30">
        <v>46008.0</v>
      </c>
      <c r="B15" s="3">
        <v>287.6</v>
      </c>
      <c r="C15" s="3">
        <v>286.41</v>
      </c>
      <c r="D15" s="32">
        <f t="shared" si="18"/>
        <v>284.35</v>
      </c>
      <c r="E15" s="32">
        <f t="shared" si="19"/>
        <v>284.53</v>
      </c>
      <c r="F15" s="32">
        <f t="shared" si="20"/>
        <v>284.45</v>
      </c>
      <c r="G15" s="32">
        <f t="shared" si="21"/>
        <v>284.61</v>
      </c>
      <c r="H15" s="32">
        <f t="shared" si="22"/>
        <v>285.085</v>
      </c>
      <c r="I15" s="32">
        <f t="shared" si="8"/>
        <v>285.4228571</v>
      </c>
      <c r="J15" s="37">
        <f t="shared" si="9"/>
        <v>285.50625</v>
      </c>
      <c r="K15" s="32">
        <f t="shared" si="15"/>
        <v>286.08</v>
      </c>
      <c r="L15" s="32">
        <f t="shared" si="16"/>
        <v>286.254</v>
      </c>
      <c r="M15" s="32">
        <f t="shared" si="17"/>
        <v>286.4990909</v>
      </c>
      <c r="N15" s="32">
        <f t="shared" si="23"/>
        <v>287.6608333</v>
      </c>
      <c r="O15" s="32">
        <f t="shared" si="24"/>
        <v>288.2576923</v>
      </c>
      <c r="P15" s="32">
        <f t="shared" ref="P15:P100" si="25">SUM(C2:C15)/14</f>
        <v>288.4042857</v>
      </c>
      <c r="Q15" s="32"/>
      <c r="R15" s="4"/>
      <c r="S15" s="4"/>
      <c r="T15" s="4"/>
      <c r="U15" s="4"/>
      <c r="V15" s="4"/>
    </row>
    <row r="16">
      <c r="A16" s="30">
        <v>46009.0</v>
      </c>
      <c r="B16" s="3">
        <v>288.1</v>
      </c>
      <c r="C16" s="3">
        <v>288.42</v>
      </c>
      <c r="D16" s="32">
        <f t="shared" si="18"/>
        <v>287.415</v>
      </c>
      <c r="E16" s="32">
        <f t="shared" si="19"/>
        <v>285.7066667</v>
      </c>
      <c r="F16" s="32">
        <f t="shared" si="20"/>
        <v>285.5025</v>
      </c>
      <c r="G16" s="32">
        <f t="shared" si="21"/>
        <v>285.244</v>
      </c>
      <c r="H16" s="32">
        <f t="shared" si="22"/>
        <v>285.245</v>
      </c>
      <c r="I16" s="32">
        <f t="shared" si="8"/>
        <v>285.5614286</v>
      </c>
      <c r="J16" s="37">
        <f t="shared" si="9"/>
        <v>285.7975</v>
      </c>
      <c r="K16" s="32">
        <f t="shared" si="15"/>
        <v>285.83</v>
      </c>
      <c r="L16" s="32">
        <f t="shared" si="16"/>
        <v>286.314</v>
      </c>
      <c r="M16" s="32">
        <f t="shared" si="17"/>
        <v>286.4509091</v>
      </c>
      <c r="N16" s="32">
        <f t="shared" si="23"/>
        <v>286.6591667</v>
      </c>
      <c r="O16" s="32">
        <f t="shared" si="24"/>
        <v>287.7192308</v>
      </c>
      <c r="P16" s="32">
        <f t="shared" si="25"/>
        <v>288.2692857</v>
      </c>
      <c r="Q16" s="32">
        <f t="shared" ref="Q16:Q100" si="26">SUM(C2:C16)/15</f>
        <v>288.4053333</v>
      </c>
      <c r="R16" s="4"/>
      <c r="S16" s="4"/>
      <c r="T16" s="4"/>
      <c r="U16" s="4"/>
      <c r="V16" s="4"/>
    </row>
    <row r="17">
      <c r="A17" s="30">
        <v>46010.0</v>
      </c>
      <c r="B17" s="3">
        <v>292.05</v>
      </c>
      <c r="C17" s="3">
        <v>290.35</v>
      </c>
      <c r="D17" s="32">
        <f t="shared" si="18"/>
        <v>289.385</v>
      </c>
      <c r="E17" s="32">
        <f t="shared" si="19"/>
        <v>288.3933333</v>
      </c>
      <c r="F17" s="32">
        <f t="shared" si="20"/>
        <v>286.8675</v>
      </c>
      <c r="G17" s="32">
        <f t="shared" si="21"/>
        <v>286.472</v>
      </c>
      <c r="H17" s="32">
        <f t="shared" si="22"/>
        <v>286.095</v>
      </c>
      <c r="I17" s="32">
        <f t="shared" si="8"/>
        <v>285.9742857</v>
      </c>
      <c r="J17" s="37">
        <f t="shared" si="9"/>
        <v>286.16</v>
      </c>
      <c r="K17" s="32">
        <f t="shared" si="15"/>
        <v>286.3033333</v>
      </c>
      <c r="L17" s="32">
        <f t="shared" si="16"/>
        <v>286.282</v>
      </c>
      <c r="M17" s="32">
        <f t="shared" si="17"/>
        <v>286.6809091</v>
      </c>
      <c r="N17" s="32">
        <f t="shared" si="23"/>
        <v>286.7758333</v>
      </c>
      <c r="O17" s="32">
        <f t="shared" si="24"/>
        <v>286.9430769</v>
      </c>
      <c r="P17" s="32">
        <f t="shared" si="25"/>
        <v>287.9071429</v>
      </c>
      <c r="Q17" s="32">
        <f t="shared" si="26"/>
        <v>288.408</v>
      </c>
      <c r="R17" s="4">
        <f t="shared" ref="R17:R100" si="27">SUM(C2:C17)/16</f>
        <v>288.526875</v>
      </c>
      <c r="S17" s="4"/>
      <c r="T17" s="4"/>
      <c r="U17" s="4"/>
      <c r="V17" s="4"/>
    </row>
    <row r="18">
      <c r="A18" s="30">
        <v>46013.0</v>
      </c>
      <c r="B18" s="3">
        <v>294.0</v>
      </c>
      <c r="C18" s="3">
        <v>293.91</v>
      </c>
      <c r="D18" s="32">
        <f t="shared" si="18"/>
        <v>292.13</v>
      </c>
      <c r="E18" s="32">
        <f t="shared" si="19"/>
        <v>290.8933333</v>
      </c>
      <c r="F18" s="32">
        <f t="shared" si="20"/>
        <v>289.7725</v>
      </c>
      <c r="G18" s="32">
        <f t="shared" si="21"/>
        <v>288.276</v>
      </c>
      <c r="H18" s="32">
        <f t="shared" si="22"/>
        <v>287.7116667</v>
      </c>
      <c r="I18" s="32">
        <f t="shared" si="8"/>
        <v>287.2114286</v>
      </c>
      <c r="J18" s="37">
        <f t="shared" si="9"/>
        <v>286.96625</v>
      </c>
      <c r="K18" s="32">
        <f t="shared" si="15"/>
        <v>287.0211111</v>
      </c>
      <c r="L18" s="32">
        <f t="shared" si="16"/>
        <v>287.064</v>
      </c>
      <c r="M18" s="32">
        <f t="shared" si="17"/>
        <v>286.9754545</v>
      </c>
      <c r="N18" s="32">
        <f t="shared" si="23"/>
        <v>287.2833333</v>
      </c>
      <c r="O18" s="32">
        <f t="shared" si="24"/>
        <v>287.3246154</v>
      </c>
      <c r="P18" s="32">
        <f t="shared" si="25"/>
        <v>287.4407143</v>
      </c>
      <c r="Q18" s="32">
        <f t="shared" si="26"/>
        <v>288.3073333</v>
      </c>
      <c r="R18" s="4">
        <f t="shared" si="27"/>
        <v>288.751875</v>
      </c>
      <c r="S18" s="4">
        <f t="shared" ref="S18:S100" si="28">SUM(C2:C18)/17</f>
        <v>288.8435294</v>
      </c>
      <c r="T18" s="4"/>
      <c r="U18" s="4"/>
      <c r="V18" s="4"/>
    </row>
    <row r="19">
      <c r="A19" s="30">
        <v>46014.0</v>
      </c>
      <c r="B19" s="3">
        <v>292.5</v>
      </c>
      <c r="C19" s="3">
        <v>293.02</v>
      </c>
      <c r="D19" s="32">
        <f t="shared" si="18"/>
        <v>293.465</v>
      </c>
      <c r="E19" s="32">
        <f t="shared" si="19"/>
        <v>292.4266667</v>
      </c>
      <c r="F19" s="32">
        <f t="shared" si="20"/>
        <v>291.425</v>
      </c>
      <c r="G19" s="32">
        <f t="shared" si="21"/>
        <v>290.422</v>
      </c>
      <c r="H19" s="32">
        <f t="shared" si="22"/>
        <v>289.0666667</v>
      </c>
      <c r="I19" s="32">
        <f t="shared" si="8"/>
        <v>288.47</v>
      </c>
      <c r="J19" s="37">
        <f t="shared" si="9"/>
        <v>287.9375</v>
      </c>
      <c r="K19" s="32">
        <f t="shared" si="15"/>
        <v>287.6388889</v>
      </c>
      <c r="L19" s="32">
        <f t="shared" si="16"/>
        <v>287.621</v>
      </c>
      <c r="M19" s="32">
        <f t="shared" si="17"/>
        <v>287.6054545</v>
      </c>
      <c r="N19" s="32">
        <f t="shared" si="23"/>
        <v>287.4791667</v>
      </c>
      <c r="O19" s="32">
        <f t="shared" si="24"/>
        <v>287.7246154</v>
      </c>
      <c r="P19" s="32">
        <f t="shared" si="25"/>
        <v>287.7314286</v>
      </c>
      <c r="Q19" s="32">
        <f t="shared" si="26"/>
        <v>287.8126667</v>
      </c>
      <c r="R19" s="4">
        <f t="shared" si="27"/>
        <v>288.601875</v>
      </c>
      <c r="S19" s="4">
        <f t="shared" si="28"/>
        <v>289.0029412</v>
      </c>
      <c r="T19" s="4">
        <f t="shared" ref="T19:T100" si="29">SUM(C2:C19)/18</f>
        <v>289.0755556</v>
      </c>
      <c r="U19" s="4"/>
      <c r="V19" s="4"/>
    </row>
    <row r="20">
      <c r="A20" s="30">
        <v>46015.0</v>
      </c>
      <c r="B20" s="3">
        <v>290.55</v>
      </c>
      <c r="C20" s="3">
        <v>291.32</v>
      </c>
      <c r="D20" s="32">
        <f t="shared" si="18"/>
        <v>292.17</v>
      </c>
      <c r="E20" s="32">
        <f t="shared" si="19"/>
        <v>292.75</v>
      </c>
      <c r="F20" s="32">
        <f t="shared" si="20"/>
        <v>292.15</v>
      </c>
      <c r="G20" s="32">
        <f t="shared" si="21"/>
        <v>291.404</v>
      </c>
      <c r="H20" s="32">
        <f t="shared" si="22"/>
        <v>290.5716667</v>
      </c>
      <c r="I20" s="32">
        <f t="shared" si="8"/>
        <v>289.3885714</v>
      </c>
      <c r="J20" s="37">
        <f t="shared" si="9"/>
        <v>288.82625</v>
      </c>
      <c r="K20" s="32">
        <f t="shared" si="15"/>
        <v>288.3133333</v>
      </c>
      <c r="L20" s="32">
        <f t="shared" si="16"/>
        <v>288.007</v>
      </c>
      <c r="M20" s="32">
        <f t="shared" si="17"/>
        <v>287.9572727</v>
      </c>
      <c r="N20" s="32">
        <f t="shared" si="23"/>
        <v>287.915</v>
      </c>
      <c r="O20" s="32">
        <f t="shared" si="24"/>
        <v>287.7746154</v>
      </c>
      <c r="P20" s="32">
        <f t="shared" si="25"/>
        <v>287.9814286</v>
      </c>
      <c r="Q20" s="32">
        <f t="shared" si="26"/>
        <v>287.9706667</v>
      </c>
      <c r="R20" s="4">
        <f t="shared" si="27"/>
        <v>288.031875</v>
      </c>
      <c r="S20" s="4">
        <f t="shared" si="28"/>
        <v>288.7617647</v>
      </c>
      <c r="T20" s="4">
        <f t="shared" si="29"/>
        <v>289.1316667</v>
      </c>
      <c r="U20" s="4">
        <f t="shared" ref="U20:U100" si="30">SUM(C2:C20)/19</f>
        <v>289.1936842</v>
      </c>
      <c r="V20" s="4"/>
    </row>
    <row r="21">
      <c r="A21" s="30">
        <v>46017.0</v>
      </c>
      <c r="B21" s="3">
        <v>288.2</v>
      </c>
      <c r="C21" s="3">
        <v>288.92</v>
      </c>
      <c r="D21" s="32">
        <f t="shared" si="18"/>
        <v>290.12</v>
      </c>
      <c r="E21" s="32">
        <f t="shared" si="19"/>
        <v>291.0866667</v>
      </c>
      <c r="F21" s="32">
        <f t="shared" si="20"/>
        <v>291.7925</v>
      </c>
      <c r="G21" s="32">
        <f t="shared" si="21"/>
        <v>291.504</v>
      </c>
      <c r="H21" s="32">
        <f t="shared" si="22"/>
        <v>290.99</v>
      </c>
      <c r="I21" s="32">
        <f t="shared" si="8"/>
        <v>290.3357143</v>
      </c>
      <c r="J21" s="37">
        <f t="shared" si="9"/>
        <v>289.33</v>
      </c>
      <c r="K21" s="32">
        <f t="shared" si="15"/>
        <v>288.8366667</v>
      </c>
      <c r="L21" s="32">
        <f t="shared" si="16"/>
        <v>288.374</v>
      </c>
      <c r="M21" s="32">
        <f t="shared" si="17"/>
        <v>288.09</v>
      </c>
      <c r="N21" s="32">
        <f t="shared" si="23"/>
        <v>288.0375</v>
      </c>
      <c r="O21" s="32">
        <f t="shared" si="24"/>
        <v>287.9923077</v>
      </c>
      <c r="P21" s="32">
        <f t="shared" si="25"/>
        <v>287.8564286</v>
      </c>
      <c r="Q21" s="32">
        <f t="shared" si="26"/>
        <v>288.044</v>
      </c>
      <c r="R21" s="4">
        <f t="shared" si="27"/>
        <v>288.03</v>
      </c>
      <c r="S21" s="4">
        <f t="shared" si="28"/>
        <v>288.0841176</v>
      </c>
      <c r="T21" s="4">
        <f t="shared" si="29"/>
        <v>288.7705556</v>
      </c>
      <c r="U21" s="4">
        <f t="shared" si="30"/>
        <v>289.1205263</v>
      </c>
      <c r="V21" s="4">
        <f t="shared" ref="V21:V100" si="31">SUM(C2:C21)/20</f>
        <v>289.18</v>
      </c>
    </row>
    <row r="22">
      <c r="A22" s="30">
        <v>46020.0</v>
      </c>
      <c r="B22" s="3">
        <v>287.6</v>
      </c>
      <c r="C22" s="3">
        <v>287.98</v>
      </c>
      <c r="D22" s="32">
        <f t="shared" si="18"/>
        <v>288.45</v>
      </c>
      <c r="E22" s="32">
        <f t="shared" si="19"/>
        <v>289.4066667</v>
      </c>
      <c r="F22" s="32">
        <f t="shared" si="20"/>
        <v>290.31</v>
      </c>
      <c r="G22" s="32">
        <f t="shared" si="21"/>
        <v>291.03</v>
      </c>
      <c r="H22" s="32">
        <f t="shared" si="22"/>
        <v>290.9166667</v>
      </c>
      <c r="I22" s="32">
        <f t="shared" si="8"/>
        <v>290.56</v>
      </c>
      <c r="J22" s="37">
        <f t="shared" si="9"/>
        <v>290.04125</v>
      </c>
      <c r="K22" s="32">
        <f t="shared" si="15"/>
        <v>289.18</v>
      </c>
      <c r="L22" s="32">
        <f t="shared" si="16"/>
        <v>288.751</v>
      </c>
      <c r="M22" s="32">
        <f t="shared" si="17"/>
        <v>288.3381818</v>
      </c>
      <c r="N22" s="32">
        <f t="shared" si="23"/>
        <v>288.0808333</v>
      </c>
      <c r="O22" s="32">
        <f t="shared" si="24"/>
        <v>288.0330769</v>
      </c>
      <c r="P22" s="32">
        <f t="shared" si="25"/>
        <v>287.9914286</v>
      </c>
      <c r="Q22" s="32">
        <f t="shared" si="26"/>
        <v>287.8646667</v>
      </c>
      <c r="R22" s="4">
        <f t="shared" si="27"/>
        <v>288.04</v>
      </c>
      <c r="S22" s="4">
        <f t="shared" si="28"/>
        <v>288.0270588</v>
      </c>
      <c r="T22" s="4">
        <f t="shared" si="29"/>
        <v>288.0783333</v>
      </c>
      <c r="U22" s="4">
        <f t="shared" si="30"/>
        <v>288.7289474</v>
      </c>
      <c r="V22" s="4">
        <f t="shared" si="31"/>
        <v>289.0635</v>
      </c>
    </row>
    <row r="23">
      <c r="A23" s="30">
        <v>46021.0</v>
      </c>
      <c r="B23" s="3">
        <v>293.0</v>
      </c>
      <c r="C23" s="3">
        <v>290.78</v>
      </c>
      <c r="D23" s="32">
        <f t="shared" si="18"/>
        <v>289.38</v>
      </c>
      <c r="E23" s="32">
        <f t="shared" si="19"/>
        <v>289.2266667</v>
      </c>
      <c r="F23" s="32">
        <f t="shared" si="20"/>
        <v>289.75</v>
      </c>
      <c r="G23" s="32">
        <f t="shared" si="21"/>
        <v>290.404</v>
      </c>
      <c r="H23" s="32">
        <f t="shared" si="22"/>
        <v>290.9883333</v>
      </c>
      <c r="I23" s="32">
        <f t="shared" si="8"/>
        <v>290.8971429</v>
      </c>
      <c r="J23" s="37">
        <f t="shared" si="9"/>
        <v>290.5875</v>
      </c>
      <c r="K23" s="32">
        <f t="shared" si="15"/>
        <v>290.1233333</v>
      </c>
      <c r="L23" s="32">
        <f t="shared" si="16"/>
        <v>289.34</v>
      </c>
      <c r="M23" s="32">
        <f t="shared" si="17"/>
        <v>288.9354545</v>
      </c>
      <c r="N23" s="32">
        <f t="shared" si="23"/>
        <v>288.5416667</v>
      </c>
      <c r="O23" s="32">
        <f t="shared" si="24"/>
        <v>288.2884615</v>
      </c>
      <c r="P23" s="32">
        <f t="shared" si="25"/>
        <v>288.2292857</v>
      </c>
      <c r="Q23" s="32">
        <f t="shared" si="26"/>
        <v>288.1773333</v>
      </c>
      <c r="R23" s="4">
        <f t="shared" si="27"/>
        <v>288.046875</v>
      </c>
      <c r="S23" s="4">
        <f t="shared" si="28"/>
        <v>288.2011765</v>
      </c>
      <c r="T23" s="4">
        <f t="shared" si="29"/>
        <v>288.18</v>
      </c>
      <c r="U23" s="4">
        <f t="shared" si="30"/>
        <v>288.2205263</v>
      </c>
      <c r="V23" s="4">
        <f t="shared" si="31"/>
        <v>288.8315</v>
      </c>
    </row>
    <row r="24">
      <c r="A24" s="30">
        <v>46022.0</v>
      </c>
      <c r="B24" s="3">
        <v>295.9</v>
      </c>
      <c r="C24" s="3">
        <v>296.38</v>
      </c>
      <c r="D24" s="32">
        <f t="shared" si="18"/>
        <v>293.58</v>
      </c>
      <c r="E24" s="32">
        <f t="shared" si="19"/>
        <v>291.7133333</v>
      </c>
      <c r="F24" s="32">
        <f t="shared" si="20"/>
        <v>291.015</v>
      </c>
      <c r="G24" s="32">
        <f t="shared" si="21"/>
        <v>291.076</v>
      </c>
      <c r="H24" s="32">
        <f t="shared" si="22"/>
        <v>291.4</v>
      </c>
      <c r="I24" s="32">
        <f t="shared" si="8"/>
        <v>291.7585714</v>
      </c>
      <c r="J24" s="37">
        <f t="shared" si="9"/>
        <v>291.5825</v>
      </c>
      <c r="K24" s="32">
        <f t="shared" si="15"/>
        <v>291.2311111</v>
      </c>
      <c r="L24" s="32">
        <f t="shared" si="16"/>
        <v>290.749</v>
      </c>
      <c r="M24" s="32">
        <f t="shared" si="17"/>
        <v>289.98</v>
      </c>
      <c r="N24" s="32">
        <f t="shared" si="23"/>
        <v>289.5558333</v>
      </c>
      <c r="O24" s="32">
        <f t="shared" si="24"/>
        <v>289.1446154</v>
      </c>
      <c r="P24" s="32">
        <f t="shared" si="25"/>
        <v>288.8664286</v>
      </c>
      <c r="Q24" s="32">
        <f t="shared" si="26"/>
        <v>288.7726667</v>
      </c>
      <c r="R24" s="4">
        <f t="shared" si="27"/>
        <v>288.69</v>
      </c>
      <c r="S24" s="4">
        <f t="shared" si="28"/>
        <v>288.5370588</v>
      </c>
      <c r="T24" s="4">
        <f t="shared" si="29"/>
        <v>288.6555556</v>
      </c>
      <c r="U24" s="4">
        <f t="shared" si="30"/>
        <v>288.6115789</v>
      </c>
      <c r="V24" s="4">
        <f t="shared" si="31"/>
        <v>288.6285</v>
      </c>
    </row>
    <row r="25">
      <c r="A25" s="30">
        <v>46023.0</v>
      </c>
      <c r="B25" s="3">
        <v>300.75</v>
      </c>
      <c r="C25" s="3">
        <v>300.25</v>
      </c>
      <c r="D25" s="32">
        <f t="shared" si="18"/>
        <v>298.315</v>
      </c>
      <c r="E25" s="32">
        <f t="shared" si="19"/>
        <v>295.8033333</v>
      </c>
      <c r="F25" s="32">
        <f t="shared" si="20"/>
        <v>293.8475</v>
      </c>
      <c r="G25" s="32">
        <f t="shared" si="21"/>
        <v>292.862</v>
      </c>
      <c r="H25" s="32">
        <f t="shared" si="22"/>
        <v>292.605</v>
      </c>
      <c r="I25" s="32">
        <f t="shared" si="8"/>
        <v>292.6642857</v>
      </c>
      <c r="J25" s="37">
        <f t="shared" si="9"/>
        <v>292.82</v>
      </c>
      <c r="K25" s="32">
        <f t="shared" si="15"/>
        <v>292.5455556</v>
      </c>
      <c r="L25" s="32">
        <f t="shared" si="16"/>
        <v>292.133</v>
      </c>
      <c r="M25" s="32">
        <f t="shared" si="17"/>
        <v>291.6127273</v>
      </c>
      <c r="N25" s="32">
        <f t="shared" si="23"/>
        <v>290.8358333</v>
      </c>
      <c r="O25" s="32">
        <f t="shared" si="24"/>
        <v>290.3784615</v>
      </c>
      <c r="P25" s="32">
        <f t="shared" si="25"/>
        <v>289.9378571</v>
      </c>
      <c r="Q25" s="32">
        <f t="shared" si="26"/>
        <v>289.6253333</v>
      </c>
      <c r="R25" s="4">
        <f t="shared" si="27"/>
        <v>289.49</v>
      </c>
      <c r="S25" s="4">
        <f t="shared" si="28"/>
        <v>289.37</v>
      </c>
      <c r="T25" s="4">
        <f t="shared" si="29"/>
        <v>289.1877778</v>
      </c>
      <c r="U25" s="4">
        <f t="shared" si="30"/>
        <v>289.2657895</v>
      </c>
      <c r="V25" s="4">
        <f t="shared" si="31"/>
        <v>289.1935</v>
      </c>
    </row>
    <row r="26">
      <c r="A26" s="30">
        <v>46024.0</v>
      </c>
      <c r="B26" s="3">
        <v>305.05</v>
      </c>
      <c r="C26" s="3">
        <v>303.57</v>
      </c>
      <c r="D26" s="32">
        <f t="shared" si="18"/>
        <v>301.91</v>
      </c>
      <c r="E26" s="32">
        <f t="shared" si="19"/>
        <v>300.0666667</v>
      </c>
      <c r="F26" s="32">
        <f t="shared" si="20"/>
        <v>297.745</v>
      </c>
      <c r="G26" s="32">
        <f t="shared" si="21"/>
        <v>295.792</v>
      </c>
      <c r="H26" s="32">
        <f t="shared" si="22"/>
        <v>294.6466667</v>
      </c>
      <c r="I26" s="32">
        <f t="shared" si="8"/>
        <v>294.1714286</v>
      </c>
      <c r="J26" s="37">
        <f t="shared" si="9"/>
        <v>294.0275</v>
      </c>
      <c r="K26" s="32">
        <f t="shared" si="15"/>
        <v>294.0144444</v>
      </c>
      <c r="L26" s="32">
        <f t="shared" si="16"/>
        <v>293.648</v>
      </c>
      <c r="M26" s="32">
        <f t="shared" si="17"/>
        <v>293.1727273</v>
      </c>
      <c r="N26" s="32">
        <f t="shared" si="23"/>
        <v>292.6091667</v>
      </c>
      <c r="O26" s="32">
        <f t="shared" si="24"/>
        <v>291.8153846</v>
      </c>
      <c r="P26" s="32">
        <f t="shared" si="25"/>
        <v>291.3207143</v>
      </c>
      <c r="Q26" s="32">
        <f t="shared" si="26"/>
        <v>290.8466667</v>
      </c>
      <c r="R26" s="4">
        <f t="shared" si="27"/>
        <v>290.496875</v>
      </c>
      <c r="S26" s="4">
        <f t="shared" si="28"/>
        <v>290.3182353</v>
      </c>
      <c r="T26" s="4">
        <f t="shared" si="29"/>
        <v>290.1588889</v>
      </c>
      <c r="U26" s="4">
        <f t="shared" si="30"/>
        <v>289.9447368</v>
      </c>
      <c r="V26" s="4">
        <f t="shared" si="31"/>
        <v>289.981</v>
      </c>
    </row>
    <row r="27">
      <c r="A27" s="30">
        <v>46027.0</v>
      </c>
      <c r="B27" s="3">
        <v>306.85</v>
      </c>
      <c r="C27" s="3">
        <v>308.08</v>
      </c>
      <c r="D27" s="75">
        <f>SUM(C26:C27)/2</f>
        <v>305.825</v>
      </c>
      <c r="E27" s="201">
        <f>SUM(C25:C27)/3</f>
        <v>303.9666667</v>
      </c>
      <c r="F27" s="80">
        <f>SUM(C24:C27)/4</f>
        <v>302.07</v>
      </c>
      <c r="G27" s="87">
        <f>SUM(C23:C27)/5</f>
        <v>299.812</v>
      </c>
      <c r="H27" s="82">
        <f>SUM(C22:C27)/6</f>
        <v>297.84</v>
      </c>
      <c r="I27" s="72">
        <f t="shared" si="8"/>
        <v>296.5657143</v>
      </c>
      <c r="J27" s="72">
        <f t="shared" si="9"/>
        <v>295.91</v>
      </c>
      <c r="K27" s="72">
        <f t="shared" si="15"/>
        <v>295.5888889</v>
      </c>
      <c r="L27" s="82">
        <f t="shared" si="16"/>
        <v>295.421</v>
      </c>
      <c r="M27" s="57">
        <f t="shared" si="17"/>
        <v>294.96</v>
      </c>
      <c r="N27" s="202">
        <f t="shared" si="23"/>
        <v>294.415</v>
      </c>
      <c r="O27" s="65">
        <f t="shared" si="24"/>
        <v>293.7992308</v>
      </c>
      <c r="P27" s="58">
        <f t="shared" si="25"/>
        <v>292.9771429</v>
      </c>
      <c r="Q27" s="65">
        <f t="shared" si="26"/>
        <v>292.438</v>
      </c>
      <c r="R27" s="64">
        <f t="shared" si="27"/>
        <v>291.92375</v>
      </c>
      <c r="S27" s="73">
        <f t="shared" si="28"/>
        <v>291.5311765</v>
      </c>
      <c r="T27" s="73">
        <f t="shared" si="29"/>
        <v>291.305</v>
      </c>
      <c r="U27" s="73">
        <f t="shared" si="30"/>
        <v>291.1021053</v>
      </c>
      <c r="V27" s="64">
        <f t="shared" si="31"/>
        <v>290.8515</v>
      </c>
    </row>
    <row r="28">
      <c r="A28" s="30">
        <v>46028.0</v>
      </c>
      <c r="B28" s="3">
        <v>305.05</v>
      </c>
      <c r="C28" s="3">
        <v>305.63</v>
      </c>
      <c r="D28" s="32">
        <f t="shared" ref="D28:D43" si="32">SUM(C27:C28)/2</f>
        <v>306.855</v>
      </c>
      <c r="E28" s="32">
        <f t="shared" ref="E28:E43" si="33">SUM(C26:C28)/3</f>
        <v>305.76</v>
      </c>
      <c r="F28" s="32">
        <f t="shared" ref="F28:F43" si="34">SUM(C25:C28)/4</f>
        <v>304.3825</v>
      </c>
      <c r="G28" s="32">
        <f t="shared" ref="G28:G43" si="35">SUM(C24:C28)/5</f>
        <v>302.782</v>
      </c>
      <c r="H28" s="32">
        <f t="shared" ref="H28:H43" si="36">SUM(C23:C28)/6</f>
        <v>300.7816667</v>
      </c>
      <c r="I28" s="32">
        <f t="shared" si="8"/>
        <v>298.9528571</v>
      </c>
      <c r="J28" s="37">
        <f t="shared" si="9"/>
        <v>297.69875</v>
      </c>
      <c r="K28" s="32">
        <f t="shared" si="15"/>
        <v>296.99</v>
      </c>
      <c r="L28" s="32">
        <f t="shared" si="16"/>
        <v>296.593</v>
      </c>
      <c r="M28" s="32">
        <f t="shared" si="17"/>
        <v>296.3490909</v>
      </c>
      <c r="N28" s="32">
        <f t="shared" si="23"/>
        <v>295.8491667</v>
      </c>
      <c r="O28" s="32">
        <f t="shared" si="24"/>
        <v>295.2776923</v>
      </c>
      <c r="P28" s="32">
        <f t="shared" si="25"/>
        <v>294.6442857</v>
      </c>
      <c r="Q28" s="32">
        <f t="shared" si="26"/>
        <v>293.8206667</v>
      </c>
      <c r="R28" s="4">
        <f t="shared" si="27"/>
        <v>293.2625</v>
      </c>
      <c r="S28" s="4">
        <f t="shared" si="28"/>
        <v>292.73</v>
      </c>
      <c r="T28" s="4">
        <f t="shared" si="29"/>
        <v>292.3144444</v>
      </c>
      <c r="U28" s="4">
        <f t="shared" si="30"/>
        <v>292.0589474</v>
      </c>
      <c r="V28" s="4">
        <f t="shared" si="31"/>
        <v>291.8285</v>
      </c>
    </row>
    <row r="29">
      <c r="A29" s="30">
        <v>46029.0</v>
      </c>
      <c r="B29" s="3">
        <v>308.25</v>
      </c>
      <c r="C29" s="3">
        <v>307.63</v>
      </c>
      <c r="D29" s="32">
        <f t="shared" si="32"/>
        <v>306.63</v>
      </c>
      <c r="E29" s="32">
        <f t="shared" si="33"/>
        <v>307.1133333</v>
      </c>
      <c r="F29" s="32">
        <f t="shared" si="34"/>
        <v>306.2275</v>
      </c>
      <c r="G29" s="32">
        <f t="shared" si="35"/>
        <v>305.032</v>
      </c>
      <c r="H29" s="32">
        <f t="shared" si="36"/>
        <v>303.59</v>
      </c>
      <c r="I29" s="32">
        <f t="shared" si="8"/>
        <v>301.76</v>
      </c>
      <c r="J29" s="37">
        <f t="shared" si="9"/>
        <v>300.0375</v>
      </c>
      <c r="K29" s="32">
        <f t="shared" si="15"/>
        <v>298.8022222</v>
      </c>
      <c r="L29" s="32">
        <f t="shared" si="16"/>
        <v>298.054</v>
      </c>
      <c r="M29" s="32">
        <f t="shared" si="17"/>
        <v>297.5963636</v>
      </c>
      <c r="N29" s="32">
        <f t="shared" si="23"/>
        <v>297.2891667</v>
      </c>
      <c r="O29" s="32">
        <f t="shared" si="24"/>
        <v>296.7553846</v>
      </c>
      <c r="P29" s="32">
        <f t="shared" si="25"/>
        <v>296.16</v>
      </c>
      <c r="Q29" s="32">
        <f t="shared" si="26"/>
        <v>295.51</v>
      </c>
      <c r="R29" s="4">
        <f t="shared" si="27"/>
        <v>294.68375</v>
      </c>
      <c r="S29" s="4">
        <f t="shared" si="28"/>
        <v>294.1076471</v>
      </c>
      <c r="T29" s="4">
        <f t="shared" si="29"/>
        <v>293.5577778</v>
      </c>
      <c r="U29" s="4">
        <f t="shared" si="30"/>
        <v>293.1205263</v>
      </c>
      <c r="V29" s="4">
        <f t="shared" si="31"/>
        <v>292.8375</v>
      </c>
    </row>
    <row r="30">
      <c r="A30" s="30">
        <v>46030.0</v>
      </c>
      <c r="B30" s="3">
        <v>299.55</v>
      </c>
      <c r="C30" s="3">
        <v>303.64</v>
      </c>
      <c r="D30" s="32">
        <f t="shared" si="32"/>
        <v>305.635</v>
      </c>
      <c r="E30" s="32">
        <f t="shared" si="33"/>
        <v>305.6333333</v>
      </c>
      <c r="F30" s="32">
        <f t="shared" si="34"/>
        <v>306.245</v>
      </c>
      <c r="G30" s="32">
        <f t="shared" si="35"/>
        <v>305.71</v>
      </c>
      <c r="H30" s="32">
        <f t="shared" si="36"/>
        <v>304.8</v>
      </c>
      <c r="I30" s="32">
        <f t="shared" si="8"/>
        <v>303.5971429</v>
      </c>
      <c r="J30" s="37">
        <f t="shared" si="9"/>
        <v>301.995</v>
      </c>
      <c r="K30" s="32">
        <f t="shared" si="15"/>
        <v>300.4377778</v>
      </c>
      <c r="L30" s="32">
        <f t="shared" si="16"/>
        <v>299.286</v>
      </c>
      <c r="M30" s="32">
        <f t="shared" si="17"/>
        <v>298.5618182</v>
      </c>
      <c r="N30" s="32">
        <f t="shared" si="23"/>
        <v>298.1</v>
      </c>
      <c r="O30" s="32">
        <f t="shared" si="24"/>
        <v>297.7776923</v>
      </c>
      <c r="P30" s="32">
        <f t="shared" si="25"/>
        <v>297.2471429</v>
      </c>
      <c r="Q30" s="32">
        <f t="shared" si="26"/>
        <v>296.6586667</v>
      </c>
      <c r="R30" s="4">
        <f t="shared" si="27"/>
        <v>296.018125</v>
      </c>
      <c r="S30" s="4">
        <f t="shared" si="28"/>
        <v>295.2105882</v>
      </c>
      <c r="T30" s="4">
        <f t="shared" si="29"/>
        <v>294.6372222</v>
      </c>
      <c r="U30" s="4">
        <f t="shared" si="30"/>
        <v>294.0884211</v>
      </c>
      <c r="V30" s="4">
        <f t="shared" si="31"/>
        <v>293.6465</v>
      </c>
    </row>
    <row r="31">
      <c r="A31" s="30">
        <v>46031.0</v>
      </c>
      <c r="B31" s="3">
        <v>300.65</v>
      </c>
      <c r="C31" s="3">
        <v>302.05</v>
      </c>
      <c r="D31" s="32">
        <f t="shared" si="32"/>
        <v>302.845</v>
      </c>
      <c r="E31" s="32">
        <f t="shared" si="33"/>
        <v>304.44</v>
      </c>
      <c r="F31" s="32">
        <f t="shared" si="34"/>
        <v>304.7375</v>
      </c>
      <c r="G31" s="32">
        <f t="shared" si="35"/>
        <v>305.406</v>
      </c>
      <c r="H31" s="32">
        <f t="shared" si="36"/>
        <v>305.1</v>
      </c>
      <c r="I31" s="32">
        <f t="shared" si="8"/>
        <v>304.4071429</v>
      </c>
      <c r="J31" s="37">
        <f t="shared" si="9"/>
        <v>303.40375</v>
      </c>
      <c r="K31" s="32">
        <f t="shared" si="15"/>
        <v>302.0011111</v>
      </c>
      <c r="L31" s="32">
        <f t="shared" si="16"/>
        <v>300.599</v>
      </c>
      <c r="M31" s="32">
        <f t="shared" si="17"/>
        <v>299.5372727</v>
      </c>
      <c r="N31" s="32">
        <f t="shared" si="23"/>
        <v>298.8525</v>
      </c>
      <c r="O31" s="32">
        <f t="shared" si="24"/>
        <v>298.4038462</v>
      </c>
      <c r="P31" s="32">
        <f t="shared" si="25"/>
        <v>298.0828571</v>
      </c>
      <c r="Q31" s="32">
        <f t="shared" si="26"/>
        <v>297.5673333</v>
      </c>
      <c r="R31" s="4">
        <f t="shared" si="27"/>
        <v>296.995625</v>
      </c>
      <c r="S31" s="4">
        <f t="shared" si="28"/>
        <v>296.3729412</v>
      </c>
      <c r="T31" s="4">
        <f t="shared" si="29"/>
        <v>295.5905556</v>
      </c>
      <c r="U31" s="4">
        <f t="shared" si="30"/>
        <v>295.0273684</v>
      </c>
      <c r="V31" s="4">
        <f t="shared" si="31"/>
        <v>294.4865</v>
      </c>
    </row>
    <row r="32">
      <c r="A32" s="30">
        <v>46034.0</v>
      </c>
      <c r="B32" s="3">
        <v>302.2</v>
      </c>
      <c r="C32" s="3">
        <v>299.64</v>
      </c>
      <c r="D32" s="32">
        <f t="shared" si="32"/>
        <v>300.845</v>
      </c>
      <c r="E32" s="32">
        <f t="shared" si="33"/>
        <v>301.7766667</v>
      </c>
      <c r="F32" s="32">
        <f t="shared" si="34"/>
        <v>303.24</v>
      </c>
      <c r="G32" s="32">
        <f t="shared" si="35"/>
        <v>303.718</v>
      </c>
      <c r="H32" s="32">
        <f t="shared" si="36"/>
        <v>304.445</v>
      </c>
      <c r="I32" s="32">
        <f t="shared" si="8"/>
        <v>304.32</v>
      </c>
      <c r="J32" s="37">
        <f t="shared" si="9"/>
        <v>303.81125</v>
      </c>
      <c r="K32" s="32">
        <f t="shared" si="15"/>
        <v>302.9855556</v>
      </c>
      <c r="L32" s="32">
        <f t="shared" si="16"/>
        <v>301.765</v>
      </c>
      <c r="M32" s="32">
        <f t="shared" si="17"/>
        <v>300.5118182</v>
      </c>
      <c r="N32" s="32">
        <f t="shared" si="23"/>
        <v>299.5458333</v>
      </c>
      <c r="O32" s="32">
        <f t="shared" si="24"/>
        <v>298.9130769</v>
      </c>
      <c r="P32" s="32">
        <f t="shared" si="25"/>
        <v>298.4921429</v>
      </c>
      <c r="Q32" s="32">
        <f t="shared" si="26"/>
        <v>298.1866667</v>
      </c>
      <c r="R32" s="4">
        <f t="shared" si="27"/>
        <v>297.696875</v>
      </c>
      <c r="S32" s="4">
        <f t="shared" si="28"/>
        <v>297.1511765</v>
      </c>
      <c r="T32" s="4">
        <f t="shared" si="29"/>
        <v>296.5544444</v>
      </c>
      <c r="U32" s="4">
        <f t="shared" si="30"/>
        <v>295.8036842</v>
      </c>
      <c r="V32" s="4">
        <f t="shared" si="31"/>
        <v>295.258</v>
      </c>
    </row>
    <row r="33">
      <c r="A33" s="30">
        <v>46035.0</v>
      </c>
      <c r="B33" s="3">
        <v>301.85</v>
      </c>
      <c r="C33" s="3">
        <v>301.06</v>
      </c>
      <c r="D33" s="32">
        <f t="shared" si="32"/>
        <v>300.35</v>
      </c>
      <c r="E33" s="32">
        <f t="shared" si="33"/>
        <v>300.9166667</v>
      </c>
      <c r="F33" s="32">
        <f t="shared" si="34"/>
        <v>301.5975</v>
      </c>
      <c r="G33" s="32">
        <f t="shared" si="35"/>
        <v>302.804</v>
      </c>
      <c r="H33" s="32">
        <f t="shared" si="36"/>
        <v>303.275</v>
      </c>
      <c r="I33" s="32">
        <f t="shared" si="8"/>
        <v>303.9614286</v>
      </c>
      <c r="J33" s="37">
        <f t="shared" si="9"/>
        <v>303.9125</v>
      </c>
      <c r="K33" s="32">
        <f t="shared" si="15"/>
        <v>303.5055556</v>
      </c>
      <c r="L33" s="32">
        <f t="shared" si="16"/>
        <v>302.793</v>
      </c>
      <c r="M33" s="32">
        <f t="shared" si="17"/>
        <v>301.7009091</v>
      </c>
      <c r="N33" s="32">
        <f t="shared" si="23"/>
        <v>300.5575</v>
      </c>
      <c r="O33" s="32">
        <f t="shared" si="24"/>
        <v>299.6623077</v>
      </c>
      <c r="P33" s="32">
        <f t="shared" si="25"/>
        <v>299.0664286</v>
      </c>
      <c r="Q33" s="32">
        <f t="shared" si="26"/>
        <v>298.6633333</v>
      </c>
      <c r="R33" s="4">
        <f t="shared" si="27"/>
        <v>298.36625</v>
      </c>
      <c r="S33" s="4">
        <f t="shared" si="28"/>
        <v>297.8947059</v>
      </c>
      <c r="T33" s="4">
        <f t="shared" si="29"/>
        <v>297.3683333</v>
      </c>
      <c r="U33" s="4">
        <f t="shared" si="30"/>
        <v>296.7915789</v>
      </c>
      <c r="V33" s="4">
        <f t="shared" si="31"/>
        <v>296.0665</v>
      </c>
    </row>
    <row r="34">
      <c r="A34" s="30">
        <v>46036.0</v>
      </c>
      <c r="B34" s="3">
        <v>307.7</v>
      </c>
      <c r="C34" s="3">
        <v>304.86</v>
      </c>
      <c r="D34" s="32">
        <f t="shared" si="32"/>
        <v>302.96</v>
      </c>
      <c r="E34" s="32">
        <f t="shared" si="33"/>
        <v>301.8533333</v>
      </c>
      <c r="F34" s="32">
        <f t="shared" si="34"/>
        <v>301.9025</v>
      </c>
      <c r="G34" s="32">
        <f t="shared" si="35"/>
        <v>302.25</v>
      </c>
      <c r="H34" s="32">
        <f t="shared" si="36"/>
        <v>303.1466667</v>
      </c>
      <c r="I34" s="32">
        <f t="shared" si="8"/>
        <v>303.5014286</v>
      </c>
      <c r="J34" s="37">
        <f t="shared" si="9"/>
        <v>304.07375</v>
      </c>
      <c r="K34" s="32">
        <f t="shared" si="15"/>
        <v>304.0177778</v>
      </c>
      <c r="L34" s="32">
        <f t="shared" si="16"/>
        <v>303.641</v>
      </c>
      <c r="M34" s="32">
        <f t="shared" si="17"/>
        <v>302.9809091</v>
      </c>
      <c r="N34" s="32">
        <f t="shared" si="23"/>
        <v>301.9641667</v>
      </c>
      <c r="O34" s="32">
        <f t="shared" si="24"/>
        <v>300.8884615</v>
      </c>
      <c r="P34" s="32">
        <f t="shared" si="25"/>
        <v>300.0335714</v>
      </c>
      <c r="Q34" s="32">
        <f t="shared" si="26"/>
        <v>299.4526667</v>
      </c>
      <c r="R34" s="4">
        <f t="shared" si="27"/>
        <v>299.050625</v>
      </c>
      <c r="S34" s="4">
        <f t="shared" si="28"/>
        <v>298.7482353</v>
      </c>
      <c r="T34" s="4">
        <f t="shared" si="29"/>
        <v>298.2816667</v>
      </c>
      <c r="U34" s="4">
        <f t="shared" si="30"/>
        <v>297.7626316</v>
      </c>
      <c r="V34" s="4">
        <f t="shared" si="31"/>
        <v>297.195</v>
      </c>
    </row>
    <row r="35">
      <c r="A35" s="30">
        <v>46038.0</v>
      </c>
      <c r="B35" s="3">
        <v>308.25</v>
      </c>
      <c r="C35" s="3">
        <v>310.11</v>
      </c>
      <c r="D35" s="32">
        <f t="shared" si="32"/>
        <v>307.485</v>
      </c>
      <c r="E35" s="32">
        <f t="shared" si="33"/>
        <v>305.3433333</v>
      </c>
      <c r="F35" s="32">
        <f t="shared" si="34"/>
        <v>303.9175</v>
      </c>
      <c r="G35" s="32">
        <f t="shared" si="35"/>
        <v>303.544</v>
      </c>
      <c r="H35" s="32">
        <f t="shared" si="36"/>
        <v>303.56</v>
      </c>
      <c r="I35" s="32">
        <f t="shared" si="8"/>
        <v>304.1414286</v>
      </c>
      <c r="J35" s="37">
        <f t="shared" si="9"/>
        <v>304.3275</v>
      </c>
      <c r="K35" s="32">
        <f t="shared" si="15"/>
        <v>304.7444444</v>
      </c>
      <c r="L35" s="32">
        <f t="shared" si="16"/>
        <v>304.627</v>
      </c>
      <c r="M35" s="32">
        <f t="shared" si="17"/>
        <v>304.2290909</v>
      </c>
      <c r="N35" s="32">
        <f t="shared" si="23"/>
        <v>303.575</v>
      </c>
      <c r="O35" s="32">
        <f t="shared" si="24"/>
        <v>302.5907692</v>
      </c>
      <c r="P35" s="32">
        <f t="shared" si="25"/>
        <v>301.5471429</v>
      </c>
      <c r="Q35" s="32">
        <f t="shared" si="26"/>
        <v>300.7053333</v>
      </c>
      <c r="R35" s="4">
        <f t="shared" si="27"/>
        <v>300.11875</v>
      </c>
      <c r="S35" s="4">
        <f t="shared" si="28"/>
        <v>299.7011765</v>
      </c>
      <c r="T35" s="4">
        <f t="shared" si="29"/>
        <v>299.3794444</v>
      </c>
      <c r="U35" s="4">
        <f t="shared" si="30"/>
        <v>298.9042105</v>
      </c>
      <c r="V35" s="4">
        <f t="shared" si="31"/>
        <v>298.38</v>
      </c>
    </row>
    <row r="36">
      <c r="A36" s="30">
        <v>46041.0</v>
      </c>
      <c r="B36" s="3">
        <v>307.15</v>
      </c>
      <c r="C36" s="3">
        <v>306.44</v>
      </c>
      <c r="D36" s="32">
        <f t="shared" si="32"/>
        <v>308.275</v>
      </c>
      <c r="E36" s="32">
        <f t="shared" si="33"/>
        <v>307.1366667</v>
      </c>
      <c r="F36" s="32">
        <f t="shared" si="34"/>
        <v>305.6175</v>
      </c>
      <c r="G36" s="32">
        <f t="shared" si="35"/>
        <v>304.422</v>
      </c>
      <c r="H36" s="32">
        <f t="shared" si="36"/>
        <v>304.0266667</v>
      </c>
      <c r="I36" s="32">
        <f t="shared" si="8"/>
        <v>303.9714286</v>
      </c>
      <c r="J36" s="37">
        <f t="shared" si="9"/>
        <v>304.42875</v>
      </c>
      <c r="K36" s="32">
        <f t="shared" si="15"/>
        <v>304.5622222</v>
      </c>
      <c r="L36" s="32">
        <f t="shared" si="16"/>
        <v>304.914</v>
      </c>
      <c r="M36" s="32">
        <f t="shared" si="17"/>
        <v>304.7918182</v>
      </c>
      <c r="N36" s="32">
        <f t="shared" si="23"/>
        <v>304.4133333</v>
      </c>
      <c r="O36" s="32">
        <f t="shared" si="24"/>
        <v>303.7953846</v>
      </c>
      <c r="P36" s="32">
        <f t="shared" si="25"/>
        <v>302.8657143</v>
      </c>
      <c r="Q36" s="32">
        <f t="shared" si="26"/>
        <v>301.8733333</v>
      </c>
      <c r="R36" s="4">
        <f t="shared" si="27"/>
        <v>301.06375</v>
      </c>
      <c r="S36" s="4">
        <f t="shared" si="28"/>
        <v>300.4905882</v>
      </c>
      <c r="T36" s="4">
        <f t="shared" si="29"/>
        <v>300.0755556</v>
      </c>
      <c r="U36" s="4">
        <f t="shared" si="30"/>
        <v>299.7510526</v>
      </c>
      <c r="V36" s="4">
        <f t="shared" si="31"/>
        <v>299.281</v>
      </c>
    </row>
    <row r="37">
      <c r="A37" s="30">
        <v>46042.0</v>
      </c>
      <c r="B37" s="3">
        <v>302.05</v>
      </c>
      <c r="C37" s="3">
        <v>303.72</v>
      </c>
      <c r="D37" s="32">
        <f t="shared" si="32"/>
        <v>305.08</v>
      </c>
      <c r="E37" s="32">
        <f t="shared" si="33"/>
        <v>306.7566667</v>
      </c>
      <c r="F37" s="32">
        <f t="shared" si="34"/>
        <v>306.2825</v>
      </c>
      <c r="G37" s="32">
        <f t="shared" si="35"/>
        <v>305.238</v>
      </c>
      <c r="H37" s="32">
        <f t="shared" si="36"/>
        <v>304.305</v>
      </c>
      <c r="I37" s="32">
        <f t="shared" si="8"/>
        <v>303.9828571</v>
      </c>
      <c r="J37" s="37">
        <f t="shared" si="9"/>
        <v>303.94</v>
      </c>
      <c r="K37" s="32">
        <f t="shared" si="15"/>
        <v>304.35</v>
      </c>
      <c r="L37" s="32">
        <f t="shared" si="16"/>
        <v>304.478</v>
      </c>
      <c r="M37" s="32">
        <f t="shared" si="17"/>
        <v>304.8054545</v>
      </c>
      <c r="N37" s="32">
        <f t="shared" si="23"/>
        <v>304.7025</v>
      </c>
      <c r="O37" s="32">
        <f t="shared" si="24"/>
        <v>304.36</v>
      </c>
      <c r="P37" s="32">
        <f t="shared" si="25"/>
        <v>303.79</v>
      </c>
      <c r="Q37" s="32">
        <f t="shared" si="26"/>
        <v>302.9226667</v>
      </c>
      <c r="R37" s="4">
        <f t="shared" si="27"/>
        <v>301.98875</v>
      </c>
      <c r="S37" s="4">
        <f t="shared" si="28"/>
        <v>301.22</v>
      </c>
      <c r="T37" s="4">
        <f t="shared" si="29"/>
        <v>300.67</v>
      </c>
      <c r="U37" s="4">
        <f t="shared" si="30"/>
        <v>300.2673684</v>
      </c>
      <c r="V37" s="4">
        <f t="shared" si="31"/>
        <v>299.9495</v>
      </c>
    </row>
    <row r="38">
      <c r="A38" s="30">
        <v>46043.0</v>
      </c>
      <c r="B38" s="3">
        <v>299.05</v>
      </c>
      <c r="C38" s="3">
        <v>301.18</v>
      </c>
      <c r="D38" s="32">
        <f t="shared" si="32"/>
        <v>302.45</v>
      </c>
      <c r="E38" s="32">
        <f t="shared" si="33"/>
        <v>303.78</v>
      </c>
      <c r="F38" s="32">
        <f t="shared" si="34"/>
        <v>305.3625</v>
      </c>
      <c r="G38" s="32">
        <f t="shared" si="35"/>
        <v>305.262</v>
      </c>
      <c r="H38" s="32">
        <f t="shared" si="36"/>
        <v>304.5616667</v>
      </c>
      <c r="I38" s="32">
        <f t="shared" si="8"/>
        <v>303.8585714</v>
      </c>
      <c r="J38" s="37">
        <f t="shared" si="9"/>
        <v>303.6325</v>
      </c>
      <c r="K38" s="32">
        <f t="shared" si="15"/>
        <v>303.6333333</v>
      </c>
      <c r="L38" s="32">
        <f t="shared" si="16"/>
        <v>304.033</v>
      </c>
      <c r="M38" s="32">
        <f t="shared" si="17"/>
        <v>304.1781818</v>
      </c>
      <c r="N38" s="32">
        <f t="shared" si="23"/>
        <v>304.5033333</v>
      </c>
      <c r="O38" s="32">
        <f t="shared" si="24"/>
        <v>304.4315385</v>
      </c>
      <c r="P38" s="32">
        <f t="shared" si="25"/>
        <v>304.1328571</v>
      </c>
      <c r="Q38" s="32">
        <f t="shared" si="26"/>
        <v>303.616</v>
      </c>
      <c r="R38" s="4">
        <f t="shared" si="27"/>
        <v>302.81375</v>
      </c>
      <c r="S38" s="4">
        <f t="shared" si="28"/>
        <v>301.9411765</v>
      </c>
      <c r="T38" s="4">
        <f t="shared" si="29"/>
        <v>301.2177778</v>
      </c>
      <c r="U38" s="4">
        <f t="shared" si="30"/>
        <v>300.6968421</v>
      </c>
      <c r="V38" s="4">
        <f t="shared" si="31"/>
        <v>300.313</v>
      </c>
    </row>
    <row r="39">
      <c r="A39" s="30">
        <v>46044.0</v>
      </c>
      <c r="B39" s="3">
        <v>305.3</v>
      </c>
      <c r="C39" s="3">
        <v>305.24</v>
      </c>
      <c r="D39" s="32">
        <f t="shared" si="32"/>
        <v>303.21</v>
      </c>
      <c r="E39" s="32">
        <f t="shared" si="33"/>
        <v>303.38</v>
      </c>
      <c r="F39" s="32">
        <f t="shared" si="34"/>
        <v>304.145</v>
      </c>
      <c r="G39" s="32">
        <f t="shared" si="35"/>
        <v>305.338</v>
      </c>
      <c r="H39" s="32">
        <f t="shared" si="36"/>
        <v>305.2583333</v>
      </c>
      <c r="I39" s="32">
        <f t="shared" si="8"/>
        <v>304.6585714</v>
      </c>
      <c r="J39" s="37">
        <f t="shared" si="9"/>
        <v>304.03125</v>
      </c>
      <c r="K39" s="32">
        <f t="shared" si="15"/>
        <v>303.8111111</v>
      </c>
      <c r="L39" s="32">
        <f t="shared" si="16"/>
        <v>303.794</v>
      </c>
      <c r="M39" s="32">
        <f t="shared" si="17"/>
        <v>304.1427273</v>
      </c>
      <c r="N39" s="32">
        <f t="shared" si="23"/>
        <v>304.2666667</v>
      </c>
      <c r="O39" s="32">
        <f t="shared" si="24"/>
        <v>304.56</v>
      </c>
      <c r="P39" s="32">
        <f t="shared" si="25"/>
        <v>304.4892857</v>
      </c>
      <c r="Q39" s="32">
        <f t="shared" si="26"/>
        <v>304.2066667</v>
      </c>
      <c r="R39" s="4">
        <f t="shared" si="27"/>
        <v>303.7175</v>
      </c>
      <c r="S39" s="4">
        <f t="shared" si="28"/>
        <v>302.9564706</v>
      </c>
      <c r="T39" s="4">
        <f t="shared" si="29"/>
        <v>302.1244444</v>
      </c>
      <c r="U39" s="4">
        <f t="shared" si="30"/>
        <v>301.4294737</v>
      </c>
      <c r="V39" s="4">
        <f t="shared" si="31"/>
        <v>300.924</v>
      </c>
    </row>
    <row r="40">
      <c r="A40" s="30">
        <v>46045.0</v>
      </c>
      <c r="B40" s="3">
        <v>296.15</v>
      </c>
      <c r="C40" s="3">
        <v>299.72</v>
      </c>
      <c r="D40" s="32">
        <f t="shared" si="32"/>
        <v>302.48</v>
      </c>
      <c r="E40" s="32">
        <f t="shared" si="33"/>
        <v>302.0466667</v>
      </c>
      <c r="F40" s="32">
        <f t="shared" si="34"/>
        <v>302.465</v>
      </c>
      <c r="G40" s="32">
        <f t="shared" si="35"/>
        <v>303.26</v>
      </c>
      <c r="H40" s="32">
        <f t="shared" si="36"/>
        <v>304.4016667</v>
      </c>
      <c r="I40" s="32">
        <f t="shared" si="8"/>
        <v>304.4671429</v>
      </c>
      <c r="J40" s="37">
        <f t="shared" si="9"/>
        <v>304.04125</v>
      </c>
      <c r="K40" s="32">
        <f t="shared" si="15"/>
        <v>303.5522222</v>
      </c>
      <c r="L40" s="32">
        <f t="shared" si="16"/>
        <v>303.402</v>
      </c>
      <c r="M40" s="32">
        <f t="shared" si="17"/>
        <v>303.4236364</v>
      </c>
      <c r="N40" s="32">
        <f t="shared" si="23"/>
        <v>303.7741667</v>
      </c>
      <c r="O40" s="32">
        <f t="shared" si="24"/>
        <v>303.9169231</v>
      </c>
      <c r="P40" s="32">
        <f t="shared" si="25"/>
        <v>304.2142857</v>
      </c>
      <c r="Q40" s="32">
        <f t="shared" si="26"/>
        <v>304.1713333</v>
      </c>
      <c r="R40" s="4">
        <f t="shared" si="27"/>
        <v>303.92625</v>
      </c>
      <c r="S40" s="4">
        <f t="shared" si="28"/>
        <v>303.4823529</v>
      </c>
      <c r="T40" s="4">
        <f t="shared" si="29"/>
        <v>302.7766667</v>
      </c>
      <c r="U40" s="4">
        <f t="shared" si="30"/>
        <v>301.9978947</v>
      </c>
      <c r="V40" s="4">
        <f t="shared" si="31"/>
        <v>301.344</v>
      </c>
    </row>
    <row r="41">
      <c r="A41" s="30">
        <v>46049.0</v>
      </c>
      <c r="B41" s="3">
        <v>302.0</v>
      </c>
      <c r="C41" s="3">
        <v>299.05</v>
      </c>
      <c r="D41" s="32">
        <f t="shared" si="32"/>
        <v>299.385</v>
      </c>
      <c r="E41" s="32">
        <f t="shared" si="33"/>
        <v>301.3366667</v>
      </c>
      <c r="F41" s="32">
        <f t="shared" si="34"/>
        <v>301.2975</v>
      </c>
      <c r="G41" s="32">
        <f t="shared" si="35"/>
        <v>301.782</v>
      </c>
      <c r="H41" s="32">
        <f t="shared" si="36"/>
        <v>302.5583333</v>
      </c>
      <c r="I41" s="32">
        <f t="shared" si="8"/>
        <v>303.6371429</v>
      </c>
      <c r="J41" s="37">
        <f t="shared" si="9"/>
        <v>303.79</v>
      </c>
      <c r="K41" s="32">
        <f t="shared" si="15"/>
        <v>303.4866667</v>
      </c>
      <c r="L41" s="32">
        <f t="shared" si="16"/>
        <v>303.102</v>
      </c>
      <c r="M41" s="32">
        <f t="shared" si="17"/>
        <v>303.0063636</v>
      </c>
      <c r="N41" s="32">
        <f t="shared" si="23"/>
        <v>303.0591667</v>
      </c>
      <c r="O41" s="32">
        <f t="shared" si="24"/>
        <v>303.4107692</v>
      </c>
      <c r="P41" s="32">
        <f t="shared" si="25"/>
        <v>303.5692857</v>
      </c>
      <c r="Q41" s="32">
        <f t="shared" si="26"/>
        <v>303.87</v>
      </c>
      <c r="R41" s="4">
        <f t="shared" si="27"/>
        <v>303.85125</v>
      </c>
      <c r="S41" s="4">
        <f t="shared" si="28"/>
        <v>303.6394118</v>
      </c>
      <c r="T41" s="4">
        <f t="shared" si="29"/>
        <v>303.2361111</v>
      </c>
      <c r="U41" s="4">
        <f t="shared" si="30"/>
        <v>302.5805263</v>
      </c>
      <c r="V41" s="4">
        <f t="shared" si="31"/>
        <v>301.8505</v>
      </c>
    </row>
    <row r="42">
      <c r="A42" s="30">
        <v>46050.0</v>
      </c>
      <c r="B42" s="3">
        <v>306.2</v>
      </c>
      <c r="C42" s="3">
        <v>304.06</v>
      </c>
      <c r="D42" s="32">
        <f t="shared" si="32"/>
        <v>301.555</v>
      </c>
      <c r="E42" s="32">
        <f t="shared" si="33"/>
        <v>300.9433333</v>
      </c>
      <c r="F42" s="32">
        <f t="shared" si="34"/>
        <v>302.0175</v>
      </c>
      <c r="G42" s="32">
        <f t="shared" si="35"/>
        <v>301.85</v>
      </c>
      <c r="H42" s="32">
        <f t="shared" si="36"/>
        <v>302.1616667</v>
      </c>
      <c r="I42" s="32">
        <f t="shared" si="8"/>
        <v>302.7728571</v>
      </c>
      <c r="J42" s="37">
        <f t="shared" si="9"/>
        <v>303.69</v>
      </c>
      <c r="K42" s="32">
        <f t="shared" si="15"/>
        <v>303.82</v>
      </c>
      <c r="L42" s="32">
        <f t="shared" si="16"/>
        <v>303.544</v>
      </c>
      <c r="M42" s="32">
        <f t="shared" si="17"/>
        <v>303.1890909</v>
      </c>
      <c r="N42" s="32">
        <f t="shared" si="23"/>
        <v>303.0941667</v>
      </c>
      <c r="O42" s="32">
        <f t="shared" si="24"/>
        <v>303.1361538</v>
      </c>
      <c r="P42" s="32">
        <f t="shared" si="25"/>
        <v>303.4571429</v>
      </c>
      <c r="Q42" s="32">
        <f t="shared" si="26"/>
        <v>303.602</v>
      </c>
      <c r="R42" s="4">
        <f t="shared" si="27"/>
        <v>303.881875</v>
      </c>
      <c r="S42" s="4">
        <f t="shared" si="28"/>
        <v>303.8635294</v>
      </c>
      <c r="T42" s="4">
        <f t="shared" si="29"/>
        <v>303.6627778</v>
      </c>
      <c r="U42" s="4">
        <f t="shared" si="30"/>
        <v>303.2794737</v>
      </c>
      <c r="V42" s="4">
        <f t="shared" si="31"/>
        <v>302.6545</v>
      </c>
    </row>
    <row r="43">
      <c r="A43" s="30">
        <v>46051.0</v>
      </c>
      <c r="B43" s="3">
        <v>302.45</v>
      </c>
      <c r="C43" s="3">
        <v>304.05</v>
      </c>
      <c r="D43" s="32">
        <f t="shared" si="32"/>
        <v>304.055</v>
      </c>
      <c r="E43" s="32">
        <f t="shared" si="33"/>
        <v>302.3866667</v>
      </c>
      <c r="F43" s="32">
        <f t="shared" si="34"/>
        <v>301.72</v>
      </c>
      <c r="G43" s="32">
        <f t="shared" si="35"/>
        <v>302.424</v>
      </c>
      <c r="H43" s="32">
        <f t="shared" si="36"/>
        <v>302.2166667</v>
      </c>
      <c r="I43" s="32">
        <f t="shared" si="8"/>
        <v>302.4314286</v>
      </c>
      <c r="J43" s="37">
        <f t="shared" si="9"/>
        <v>302.9325</v>
      </c>
      <c r="K43" s="32">
        <f t="shared" si="15"/>
        <v>303.73</v>
      </c>
      <c r="L43" s="32">
        <f t="shared" si="16"/>
        <v>303.843</v>
      </c>
      <c r="M43" s="32">
        <f t="shared" si="17"/>
        <v>303.59</v>
      </c>
      <c r="N43" s="32">
        <f t="shared" si="23"/>
        <v>303.2608333</v>
      </c>
      <c r="O43" s="32">
        <f t="shared" si="24"/>
        <v>303.1676923</v>
      </c>
      <c r="P43" s="32">
        <f t="shared" si="25"/>
        <v>303.2014286</v>
      </c>
      <c r="Q43" s="32">
        <f t="shared" si="26"/>
        <v>303.4966667</v>
      </c>
      <c r="R43" s="4">
        <f t="shared" si="27"/>
        <v>303.63</v>
      </c>
      <c r="S43" s="4">
        <f t="shared" si="28"/>
        <v>303.8917647</v>
      </c>
      <c r="T43" s="4">
        <f t="shared" si="29"/>
        <v>303.8738889</v>
      </c>
      <c r="U43" s="4">
        <f t="shared" si="30"/>
        <v>303.6831579</v>
      </c>
      <c r="V43" s="4">
        <f t="shared" si="31"/>
        <v>303.318</v>
      </c>
    </row>
    <row r="44">
      <c r="A44" s="30">
        <v>46052.0</v>
      </c>
      <c r="B44" s="3">
        <v>299.4</v>
      </c>
      <c r="C44" s="3">
        <v>299.95</v>
      </c>
      <c r="D44" s="155">
        <f>SUM(C43:C44)/2</f>
        <v>302</v>
      </c>
      <c r="E44" s="123">
        <f>SUM(C42:C44)/3</f>
        <v>302.6866667</v>
      </c>
      <c r="F44" s="100">
        <f>SUM(C41:C44)/4</f>
        <v>301.7775</v>
      </c>
      <c r="G44" s="100">
        <f>SUM(C40:C44)/5</f>
        <v>301.366</v>
      </c>
      <c r="H44" s="122">
        <f>SUM(C39:C44)/6</f>
        <v>302.0116667</v>
      </c>
      <c r="I44" s="100">
        <f t="shared" si="8"/>
        <v>301.8928571</v>
      </c>
      <c r="J44" s="134">
        <f t="shared" si="9"/>
        <v>302.12125</v>
      </c>
      <c r="K44" s="124">
        <f t="shared" si="15"/>
        <v>302.6011111</v>
      </c>
      <c r="L44" s="272">
        <f t="shared" si="16"/>
        <v>303.352</v>
      </c>
      <c r="M44" s="105">
        <f t="shared" si="17"/>
        <v>303.4890909</v>
      </c>
      <c r="N44" s="156">
        <f t="shared" si="23"/>
        <v>303.2866667</v>
      </c>
      <c r="O44" s="108">
        <f t="shared" si="24"/>
        <v>303.0061538</v>
      </c>
      <c r="P44" s="109">
        <f t="shared" si="25"/>
        <v>302.9378571</v>
      </c>
      <c r="Q44" s="111">
        <f t="shared" si="26"/>
        <v>302.9846667</v>
      </c>
      <c r="R44" s="242">
        <f t="shared" si="27"/>
        <v>303.275</v>
      </c>
      <c r="S44" s="273">
        <f t="shared" si="28"/>
        <v>303.4135294</v>
      </c>
      <c r="T44" s="210">
        <f t="shared" si="29"/>
        <v>303.6727778</v>
      </c>
      <c r="U44" s="240">
        <f t="shared" si="30"/>
        <v>303.6673684</v>
      </c>
      <c r="V44" s="222">
        <f t="shared" si="31"/>
        <v>303.4965</v>
      </c>
    </row>
    <row r="45">
      <c r="A45" s="30">
        <v>46054.0</v>
      </c>
      <c r="B45" s="3">
        <v>279.7</v>
      </c>
      <c r="C45" s="3">
        <v>286.65</v>
      </c>
      <c r="D45" s="32">
        <f t="shared" ref="D45:D54" si="37">SUM(C44:C45)/2</f>
        <v>293.3</v>
      </c>
      <c r="E45" s="32">
        <f t="shared" ref="E45:E54" si="38">SUM(C43:C45)/3</f>
        <v>296.8833333</v>
      </c>
      <c r="F45" s="32">
        <f t="shared" ref="F45:F54" si="39">SUM(C42:C45)/4</f>
        <v>298.6775</v>
      </c>
      <c r="G45" s="32">
        <f t="shared" ref="G45:G54" si="40">SUM(C41:C45)/5</f>
        <v>298.752</v>
      </c>
      <c r="H45" s="32">
        <f t="shared" ref="H45:H54" si="41">SUM(C40:C45)/6</f>
        <v>298.9133333</v>
      </c>
      <c r="I45" s="32">
        <f t="shared" si="8"/>
        <v>299.8171429</v>
      </c>
      <c r="J45" s="37">
        <f t="shared" si="9"/>
        <v>299.9875</v>
      </c>
      <c r="K45" s="32">
        <f t="shared" si="15"/>
        <v>300.4022222</v>
      </c>
      <c r="L45" s="32">
        <f t="shared" si="16"/>
        <v>301.006</v>
      </c>
      <c r="M45" s="32">
        <f t="shared" si="17"/>
        <v>301.8336364</v>
      </c>
      <c r="N45" s="32">
        <f t="shared" si="23"/>
        <v>302.0858333</v>
      </c>
      <c r="O45" s="32">
        <f t="shared" si="24"/>
        <v>302.0069231</v>
      </c>
      <c r="P45" s="32">
        <f t="shared" si="25"/>
        <v>301.8378571</v>
      </c>
      <c r="Q45" s="32">
        <f t="shared" si="26"/>
        <v>301.852</v>
      </c>
      <c r="R45" s="4">
        <f t="shared" si="27"/>
        <v>301.96375</v>
      </c>
      <c r="S45" s="4">
        <f t="shared" si="28"/>
        <v>302.2970588</v>
      </c>
      <c r="T45" s="4">
        <f t="shared" si="29"/>
        <v>302.4822222</v>
      </c>
      <c r="U45" s="4">
        <f t="shared" si="30"/>
        <v>302.7768421</v>
      </c>
      <c r="V45" s="4">
        <f t="shared" si="31"/>
        <v>302.8165</v>
      </c>
    </row>
    <row r="46">
      <c r="A46" s="30">
        <v>46055.0</v>
      </c>
      <c r="B46" s="3">
        <v>277.6</v>
      </c>
      <c r="C46" s="3">
        <v>275.13</v>
      </c>
      <c r="D46" s="32">
        <f t="shared" si="37"/>
        <v>280.89</v>
      </c>
      <c r="E46" s="32">
        <f t="shared" si="38"/>
        <v>287.2433333</v>
      </c>
      <c r="F46" s="32">
        <f t="shared" si="39"/>
        <v>291.445</v>
      </c>
      <c r="G46" s="32">
        <f t="shared" si="40"/>
        <v>293.968</v>
      </c>
      <c r="H46" s="32">
        <f t="shared" si="41"/>
        <v>294.815</v>
      </c>
      <c r="I46" s="32">
        <f t="shared" si="8"/>
        <v>295.5157143</v>
      </c>
      <c r="J46" s="37">
        <f t="shared" si="9"/>
        <v>296.73125</v>
      </c>
      <c r="K46" s="32">
        <f t="shared" si="15"/>
        <v>297.2255556</v>
      </c>
      <c r="L46" s="32">
        <f t="shared" si="16"/>
        <v>297.875</v>
      </c>
      <c r="M46" s="32">
        <f t="shared" si="17"/>
        <v>298.6536364</v>
      </c>
      <c r="N46" s="32">
        <f t="shared" si="23"/>
        <v>299.6083333</v>
      </c>
      <c r="O46" s="32">
        <f t="shared" si="24"/>
        <v>300.0123077</v>
      </c>
      <c r="P46" s="32">
        <f t="shared" si="25"/>
        <v>300.0871429</v>
      </c>
      <c r="Q46" s="32">
        <f t="shared" si="26"/>
        <v>300.0573333</v>
      </c>
      <c r="R46" s="4">
        <f t="shared" si="27"/>
        <v>300.181875</v>
      </c>
      <c r="S46" s="4">
        <f t="shared" si="28"/>
        <v>300.3852941</v>
      </c>
      <c r="T46" s="4">
        <f t="shared" si="29"/>
        <v>300.7877778</v>
      </c>
      <c r="U46" s="4">
        <f t="shared" si="30"/>
        <v>301.0426316</v>
      </c>
      <c r="V46" s="4">
        <f t="shared" si="31"/>
        <v>301.3945</v>
      </c>
    </row>
    <row r="47">
      <c r="A47" s="30">
        <v>46056.0</v>
      </c>
      <c r="B47" s="3">
        <v>285.4</v>
      </c>
      <c r="C47" s="3">
        <v>285.02</v>
      </c>
      <c r="D47" s="32">
        <f t="shared" si="37"/>
        <v>280.075</v>
      </c>
      <c r="E47" s="32">
        <f t="shared" si="38"/>
        <v>282.2666667</v>
      </c>
      <c r="F47" s="32">
        <f t="shared" si="39"/>
        <v>286.6875</v>
      </c>
      <c r="G47" s="32">
        <f t="shared" si="40"/>
        <v>290.16</v>
      </c>
      <c r="H47" s="32">
        <f t="shared" si="41"/>
        <v>292.4766667</v>
      </c>
      <c r="I47" s="32">
        <f t="shared" si="8"/>
        <v>293.4157143</v>
      </c>
      <c r="J47" s="37">
        <f t="shared" si="9"/>
        <v>294.20375</v>
      </c>
      <c r="K47" s="32">
        <f t="shared" si="15"/>
        <v>295.43</v>
      </c>
      <c r="L47" s="32">
        <f t="shared" si="16"/>
        <v>296.005</v>
      </c>
      <c r="M47" s="32">
        <f t="shared" si="17"/>
        <v>296.7063636</v>
      </c>
      <c r="N47" s="32">
        <f t="shared" si="23"/>
        <v>297.5175</v>
      </c>
      <c r="O47" s="32">
        <f t="shared" si="24"/>
        <v>298.4861538</v>
      </c>
      <c r="P47" s="32">
        <f t="shared" si="25"/>
        <v>298.9414286</v>
      </c>
      <c r="Q47" s="32">
        <f t="shared" si="26"/>
        <v>299.0826667</v>
      </c>
      <c r="R47" s="4">
        <f t="shared" si="27"/>
        <v>299.1175</v>
      </c>
      <c r="S47" s="4">
        <f t="shared" si="28"/>
        <v>299.29</v>
      </c>
      <c r="T47" s="4">
        <f t="shared" si="29"/>
        <v>299.5316667</v>
      </c>
      <c r="U47" s="4">
        <f t="shared" si="30"/>
        <v>299.9578947</v>
      </c>
      <c r="V47" s="4">
        <f t="shared" si="31"/>
        <v>300.2415</v>
      </c>
    </row>
    <row r="48">
      <c r="A48" s="30">
        <v>46057.0</v>
      </c>
      <c r="B48" s="3">
        <v>290.85</v>
      </c>
      <c r="C48" s="3">
        <v>288.23</v>
      </c>
      <c r="D48" s="32">
        <f t="shared" si="37"/>
        <v>286.625</v>
      </c>
      <c r="E48" s="32">
        <f t="shared" si="38"/>
        <v>282.7933333</v>
      </c>
      <c r="F48" s="32">
        <f t="shared" si="39"/>
        <v>283.7575</v>
      </c>
      <c r="G48" s="32">
        <f t="shared" si="40"/>
        <v>286.996</v>
      </c>
      <c r="H48" s="32">
        <f t="shared" si="41"/>
        <v>289.8383333</v>
      </c>
      <c r="I48" s="32">
        <f t="shared" si="8"/>
        <v>291.87</v>
      </c>
      <c r="J48" s="37">
        <f t="shared" si="9"/>
        <v>292.7675</v>
      </c>
      <c r="K48" s="32">
        <f t="shared" si="15"/>
        <v>293.54</v>
      </c>
      <c r="L48" s="32">
        <f t="shared" si="16"/>
        <v>294.71</v>
      </c>
      <c r="M48" s="32">
        <f t="shared" si="17"/>
        <v>295.2981818</v>
      </c>
      <c r="N48" s="32">
        <f t="shared" si="23"/>
        <v>296</v>
      </c>
      <c r="O48" s="32">
        <f t="shared" si="24"/>
        <v>296.8030769</v>
      </c>
      <c r="P48" s="32">
        <f t="shared" si="25"/>
        <v>297.7535714</v>
      </c>
      <c r="Q48" s="32">
        <f t="shared" si="26"/>
        <v>298.2273333</v>
      </c>
      <c r="R48" s="4">
        <f t="shared" si="27"/>
        <v>298.404375</v>
      </c>
      <c r="S48" s="4">
        <f t="shared" si="28"/>
        <v>298.4770588</v>
      </c>
      <c r="T48" s="4">
        <f t="shared" si="29"/>
        <v>298.6755556</v>
      </c>
      <c r="U48" s="4">
        <f t="shared" si="30"/>
        <v>298.9368421</v>
      </c>
      <c r="V48" s="4">
        <f t="shared" si="31"/>
        <v>299.3715</v>
      </c>
    </row>
    <row r="49">
      <c r="A49" s="30">
        <v>46058.0</v>
      </c>
      <c r="B49" s="3">
        <v>290.45</v>
      </c>
      <c r="C49" s="3">
        <v>290.67</v>
      </c>
      <c r="D49" s="32">
        <f t="shared" si="37"/>
        <v>289.45</v>
      </c>
      <c r="E49" s="32">
        <f t="shared" si="38"/>
        <v>287.9733333</v>
      </c>
      <c r="F49" s="32">
        <f t="shared" si="39"/>
        <v>284.7625</v>
      </c>
      <c r="G49" s="32">
        <f t="shared" si="40"/>
        <v>285.14</v>
      </c>
      <c r="H49" s="32">
        <f t="shared" si="41"/>
        <v>287.6083333</v>
      </c>
      <c r="I49" s="32">
        <f t="shared" si="8"/>
        <v>289.9571429</v>
      </c>
      <c r="J49" s="37">
        <f t="shared" si="9"/>
        <v>291.72</v>
      </c>
      <c r="K49" s="32">
        <f t="shared" si="15"/>
        <v>292.5344444</v>
      </c>
      <c r="L49" s="32">
        <f t="shared" si="16"/>
        <v>293.253</v>
      </c>
      <c r="M49" s="32">
        <f t="shared" si="17"/>
        <v>294.3427273</v>
      </c>
      <c r="N49" s="32">
        <f t="shared" si="23"/>
        <v>294.9125</v>
      </c>
      <c r="O49" s="32">
        <f t="shared" si="24"/>
        <v>295.59</v>
      </c>
      <c r="P49" s="32">
        <f t="shared" si="25"/>
        <v>296.365</v>
      </c>
      <c r="Q49" s="32">
        <f t="shared" si="26"/>
        <v>297.2813333</v>
      </c>
      <c r="R49" s="4">
        <f t="shared" si="27"/>
        <v>297.755</v>
      </c>
      <c r="S49" s="4">
        <f t="shared" si="28"/>
        <v>297.9494118</v>
      </c>
      <c r="T49" s="4">
        <f t="shared" si="29"/>
        <v>298.0433333</v>
      </c>
      <c r="U49" s="4">
        <f t="shared" si="30"/>
        <v>298.2542105</v>
      </c>
      <c r="V49" s="4">
        <f t="shared" si="31"/>
        <v>298.5235</v>
      </c>
    </row>
    <row r="50">
      <c r="A50" s="30">
        <v>46059.0</v>
      </c>
      <c r="B50" s="3">
        <v>289.2</v>
      </c>
      <c r="C50" s="3">
        <v>287.69</v>
      </c>
      <c r="D50" s="32">
        <f t="shared" si="37"/>
        <v>289.18</v>
      </c>
      <c r="E50" s="32">
        <f t="shared" si="38"/>
        <v>288.8633333</v>
      </c>
      <c r="F50" s="32">
        <f t="shared" si="39"/>
        <v>287.9025</v>
      </c>
      <c r="G50" s="32">
        <f t="shared" si="40"/>
        <v>285.348</v>
      </c>
      <c r="H50" s="32">
        <f t="shared" si="41"/>
        <v>285.565</v>
      </c>
      <c r="I50" s="32">
        <f t="shared" si="8"/>
        <v>287.62</v>
      </c>
      <c r="J50" s="37">
        <f t="shared" si="9"/>
        <v>289.67375</v>
      </c>
      <c r="K50" s="32">
        <f t="shared" si="15"/>
        <v>291.2722222</v>
      </c>
      <c r="L50" s="32">
        <f t="shared" si="16"/>
        <v>292.05</v>
      </c>
      <c r="M50" s="32">
        <f t="shared" si="17"/>
        <v>292.7472727</v>
      </c>
      <c r="N50" s="32">
        <f t="shared" si="23"/>
        <v>293.7883333</v>
      </c>
      <c r="O50" s="32">
        <f t="shared" si="24"/>
        <v>294.3569231</v>
      </c>
      <c r="P50" s="32">
        <f t="shared" si="25"/>
        <v>295.0257143</v>
      </c>
      <c r="Q50" s="32">
        <f t="shared" si="26"/>
        <v>295.7866667</v>
      </c>
      <c r="R50" s="4">
        <f t="shared" si="27"/>
        <v>296.681875</v>
      </c>
      <c r="S50" s="4">
        <f t="shared" si="28"/>
        <v>297.1629412</v>
      </c>
      <c r="T50" s="4">
        <f t="shared" si="29"/>
        <v>297.3794444</v>
      </c>
      <c r="U50" s="4">
        <f t="shared" si="30"/>
        <v>297.4984211</v>
      </c>
      <c r="V50" s="4">
        <f t="shared" si="31"/>
        <v>297.726</v>
      </c>
    </row>
    <row r="51">
      <c r="A51" s="30">
        <v>46062.0</v>
      </c>
      <c r="B51" s="3">
        <v>290.6</v>
      </c>
      <c r="C51" s="3">
        <v>292.15</v>
      </c>
      <c r="D51" s="32">
        <f t="shared" si="37"/>
        <v>289.92</v>
      </c>
      <c r="E51" s="32">
        <f t="shared" si="38"/>
        <v>290.17</v>
      </c>
      <c r="F51" s="32">
        <f t="shared" si="39"/>
        <v>289.685</v>
      </c>
      <c r="G51" s="32">
        <f t="shared" si="40"/>
        <v>288.752</v>
      </c>
      <c r="H51" s="32">
        <f t="shared" si="41"/>
        <v>286.4816667</v>
      </c>
      <c r="I51" s="32">
        <f t="shared" si="8"/>
        <v>286.5057143</v>
      </c>
      <c r="J51" s="37">
        <f t="shared" si="9"/>
        <v>288.18625</v>
      </c>
      <c r="K51" s="32">
        <f t="shared" si="15"/>
        <v>289.9488889</v>
      </c>
      <c r="L51" s="32">
        <f t="shared" si="16"/>
        <v>291.36</v>
      </c>
      <c r="M51" s="32">
        <f t="shared" si="17"/>
        <v>292.0590909</v>
      </c>
      <c r="N51" s="32">
        <f t="shared" si="23"/>
        <v>292.6975</v>
      </c>
      <c r="O51" s="32">
        <f t="shared" si="24"/>
        <v>293.6623077</v>
      </c>
      <c r="P51" s="32">
        <f t="shared" si="25"/>
        <v>294.1992857</v>
      </c>
      <c r="Q51" s="32">
        <f t="shared" si="26"/>
        <v>294.834</v>
      </c>
      <c r="R51" s="4">
        <f t="shared" si="27"/>
        <v>295.559375</v>
      </c>
      <c r="S51" s="4">
        <f t="shared" si="28"/>
        <v>296.4152941</v>
      </c>
      <c r="T51" s="4">
        <f t="shared" si="29"/>
        <v>296.8844444</v>
      </c>
      <c r="U51" s="4">
        <f t="shared" si="30"/>
        <v>297.1042105</v>
      </c>
      <c r="V51" s="4">
        <f t="shared" si="31"/>
        <v>297.231</v>
      </c>
    </row>
    <row r="52">
      <c r="A52" s="30">
        <v>46063.0</v>
      </c>
      <c r="B52" s="3">
        <v>290.35</v>
      </c>
      <c r="C52" s="3">
        <v>290.65</v>
      </c>
      <c r="D52" s="32">
        <f t="shared" si="37"/>
        <v>291.4</v>
      </c>
      <c r="E52" s="32">
        <f t="shared" si="38"/>
        <v>290.1633333</v>
      </c>
      <c r="F52" s="32">
        <f t="shared" si="39"/>
        <v>290.29</v>
      </c>
      <c r="G52" s="32">
        <f t="shared" si="40"/>
        <v>289.878</v>
      </c>
      <c r="H52" s="32">
        <f t="shared" si="41"/>
        <v>289.0683333</v>
      </c>
      <c r="I52" s="32">
        <f t="shared" si="8"/>
        <v>287.0771429</v>
      </c>
      <c r="J52" s="37">
        <f t="shared" si="9"/>
        <v>287.02375</v>
      </c>
      <c r="K52" s="32">
        <f t="shared" si="15"/>
        <v>288.46</v>
      </c>
      <c r="L52" s="32">
        <f t="shared" si="16"/>
        <v>290.019</v>
      </c>
      <c r="M52" s="32">
        <f t="shared" si="17"/>
        <v>291.2954545</v>
      </c>
      <c r="N52" s="32">
        <f t="shared" si="23"/>
        <v>291.9416667</v>
      </c>
      <c r="O52" s="32">
        <f t="shared" si="24"/>
        <v>292.54</v>
      </c>
      <c r="P52" s="32">
        <f t="shared" si="25"/>
        <v>293.4471429</v>
      </c>
      <c r="Q52" s="32">
        <f t="shared" si="26"/>
        <v>293.9626667</v>
      </c>
      <c r="R52" s="4">
        <f t="shared" si="27"/>
        <v>294.5725</v>
      </c>
      <c r="S52" s="4">
        <f t="shared" si="28"/>
        <v>295.2705882</v>
      </c>
      <c r="T52" s="4">
        <f t="shared" si="29"/>
        <v>296.095</v>
      </c>
      <c r="U52" s="4">
        <f t="shared" si="30"/>
        <v>296.5563158</v>
      </c>
      <c r="V52" s="4">
        <f t="shared" si="31"/>
        <v>296.7815</v>
      </c>
    </row>
    <row r="53">
      <c r="A53" s="30">
        <v>46064.0</v>
      </c>
      <c r="B53" s="3">
        <v>291.2</v>
      </c>
      <c r="C53" s="3">
        <v>289.86</v>
      </c>
      <c r="D53" s="32">
        <f t="shared" si="37"/>
        <v>290.255</v>
      </c>
      <c r="E53" s="32">
        <f t="shared" si="38"/>
        <v>290.8866667</v>
      </c>
      <c r="F53" s="32">
        <f t="shared" si="39"/>
        <v>290.0875</v>
      </c>
      <c r="G53" s="32">
        <f t="shared" si="40"/>
        <v>290.204</v>
      </c>
      <c r="H53" s="32">
        <f t="shared" si="41"/>
        <v>289.875</v>
      </c>
      <c r="I53" s="32">
        <f t="shared" si="8"/>
        <v>289.1814286</v>
      </c>
      <c r="J53" s="37">
        <f t="shared" si="9"/>
        <v>287.425</v>
      </c>
      <c r="K53" s="32">
        <f t="shared" si="15"/>
        <v>287.3388889</v>
      </c>
      <c r="L53" s="32">
        <f t="shared" si="16"/>
        <v>288.6</v>
      </c>
      <c r="M53" s="32">
        <f t="shared" si="17"/>
        <v>290.0045455</v>
      </c>
      <c r="N53" s="32">
        <f t="shared" si="23"/>
        <v>291.1758333</v>
      </c>
      <c r="O53" s="32">
        <f t="shared" si="24"/>
        <v>291.7815385</v>
      </c>
      <c r="P53" s="32">
        <f t="shared" si="25"/>
        <v>292.3485714</v>
      </c>
      <c r="Q53" s="32">
        <f t="shared" si="26"/>
        <v>293.208</v>
      </c>
      <c r="R53" s="4">
        <f t="shared" si="27"/>
        <v>293.70625</v>
      </c>
      <c r="S53" s="4">
        <f t="shared" si="28"/>
        <v>294.2952941</v>
      </c>
      <c r="T53" s="4">
        <f t="shared" si="29"/>
        <v>294.97</v>
      </c>
      <c r="U53" s="4">
        <f t="shared" si="30"/>
        <v>295.7668421</v>
      </c>
      <c r="V53" s="4">
        <f t="shared" si="31"/>
        <v>296.2215</v>
      </c>
    </row>
    <row r="54">
      <c r="A54" s="30">
        <v>46065.0</v>
      </c>
      <c r="B54" s="3">
        <v>289.85</v>
      </c>
      <c r="C54" s="3">
        <v>289.83</v>
      </c>
      <c r="D54" s="32">
        <f t="shared" si="37"/>
        <v>289.845</v>
      </c>
      <c r="E54" s="32">
        <f t="shared" si="38"/>
        <v>290.1133333</v>
      </c>
      <c r="F54" s="32">
        <f t="shared" si="39"/>
        <v>290.6225</v>
      </c>
      <c r="G54" s="32">
        <f t="shared" si="40"/>
        <v>290.036</v>
      </c>
      <c r="H54" s="32">
        <f t="shared" si="41"/>
        <v>290.1416667</v>
      </c>
      <c r="I54" s="32">
        <f t="shared" si="8"/>
        <v>289.8685714</v>
      </c>
      <c r="J54" s="37">
        <f t="shared" si="9"/>
        <v>289.2625</v>
      </c>
      <c r="K54" s="32">
        <f t="shared" si="15"/>
        <v>287.6922222</v>
      </c>
      <c r="L54" s="32">
        <f t="shared" si="16"/>
        <v>287.588</v>
      </c>
      <c r="M54" s="32">
        <f t="shared" si="17"/>
        <v>288.7118182</v>
      </c>
      <c r="N54" s="32">
        <f t="shared" si="23"/>
        <v>289.99</v>
      </c>
      <c r="O54" s="32">
        <f t="shared" si="24"/>
        <v>291.0723077</v>
      </c>
      <c r="P54" s="32">
        <f t="shared" si="25"/>
        <v>291.6421429</v>
      </c>
      <c r="Q54" s="32">
        <f t="shared" si="26"/>
        <v>292.1806667</v>
      </c>
      <c r="R54" s="4">
        <f t="shared" si="27"/>
        <v>292.996875</v>
      </c>
      <c r="S54" s="4">
        <f t="shared" si="28"/>
        <v>293.4782353</v>
      </c>
      <c r="T54" s="4">
        <f t="shared" si="29"/>
        <v>294.0472222</v>
      </c>
      <c r="U54" s="4">
        <f t="shared" si="30"/>
        <v>294.6994737</v>
      </c>
      <c r="V54" s="4">
        <f t="shared" si="31"/>
        <v>295.47</v>
      </c>
    </row>
    <row r="55">
      <c r="A55" s="30">
        <v>46066.0</v>
      </c>
      <c r="B55" s="3">
        <v>287.45</v>
      </c>
      <c r="C55" s="3">
        <v>286.48</v>
      </c>
      <c r="D55" s="206">
        <f>SUM(C54:C55)/2</f>
        <v>288.155</v>
      </c>
      <c r="E55" s="269">
        <f>SUM(C53:C55)/3</f>
        <v>288.7233333</v>
      </c>
      <c r="F55" s="206">
        <f>SUM(C52:C55)/4</f>
        <v>289.205</v>
      </c>
      <c r="G55" s="197">
        <f>SUM(C51:C55)/5</f>
        <v>289.794</v>
      </c>
      <c r="H55" s="317">
        <f>SUM(C50:C55)/6</f>
        <v>289.4433333</v>
      </c>
      <c r="I55" s="318">
        <f t="shared" si="8"/>
        <v>289.6185714</v>
      </c>
      <c r="J55" s="317">
        <f t="shared" si="9"/>
        <v>289.445</v>
      </c>
      <c r="K55" s="277">
        <f t="shared" si="15"/>
        <v>288.9533333</v>
      </c>
      <c r="L55" s="319">
        <f t="shared" si="16"/>
        <v>287.571</v>
      </c>
      <c r="M55" s="211">
        <f t="shared" si="17"/>
        <v>287.4872727</v>
      </c>
      <c r="N55" s="242">
        <f t="shared" si="23"/>
        <v>288.5258333</v>
      </c>
      <c r="O55" s="276">
        <f t="shared" si="24"/>
        <v>289.72</v>
      </c>
      <c r="P55" s="111">
        <f t="shared" si="25"/>
        <v>290.7442857</v>
      </c>
      <c r="Q55" s="110">
        <f t="shared" si="26"/>
        <v>291.298</v>
      </c>
      <c r="R55" s="109">
        <f t="shared" si="27"/>
        <v>291.824375</v>
      </c>
      <c r="S55" s="127">
        <f t="shared" si="28"/>
        <v>292.6135294</v>
      </c>
      <c r="T55" s="244">
        <f t="shared" si="29"/>
        <v>293.0894444</v>
      </c>
      <c r="U55" s="127">
        <f t="shared" si="30"/>
        <v>293.6489474</v>
      </c>
      <c r="V55" s="109">
        <f t="shared" si="31"/>
        <v>294.2885</v>
      </c>
    </row>
    <row r="56">
      <c r="A56" s="30">
        <v>46069.0</v>
      </c>
      <c r="B56" s="3">
        <v>292.55</v>
      </c>
      <c r="C56" s="3">
        <v>290.34</v>
      </c>
      <c r="D56" s="32">
        <f>SUM(C55:C56)/2</f>
        <v>288.41</v>
      </c>
      <c r="E56" s="32">
        <f>SUM(C54:C56)/3</f>
        <v>288.8833333</v>
      </c>
      <c r="F56" s="32">
        <f>SUM(C53:C56)/4</f>
        <v>289.1275</v>
      </c>
      <c r="G56" s="32">
        <f>SUM(C52:C56)/5</f>
        <v>289.432</v>
      </c>
      <c r="H56" s="32">
        <f>SUM(C51:C56)/6</f>
        <v>289.885</v>
      </c>
      <c r="I56" s="32">
        <f t="shared" si="8"/>
        <v>289.5714286</v>
      </c>
      <c r="J56" s="37">
        <f t="shared" si="9"/>
        <v>289.70875</v>
      </c>
      <c r="K56" s="32">
        <f t="shared" si="15"/>
        <v>289.5444444</v>
      </c>
      <c r="L56" s="32">
        <f t="shared" si="16"/>
        <v>289.092</v>
      </c>
      <c r="M56" s="32">
        <f t="shared" si="17"/>
        <v>287.8227273</v>
      </c>
      <c r="N56" s="32">
        <f t="shared" si="23"/>
        <v>287.725</v>
      </c>
      <c r="O56" s="32">
        <f t="shared" si="24"/>
        <v>288.6653846</v>
      </c>
      <c r="P56" s="32">
        <f t="shared" si="25"/>
        <v>289.7642857</v>
      </c>
      <c r="Q56" s="32">
        <f t="shared" si="26"/>
        <v>290.7173333</v>
      </c>
      <c r="R56" s="4">
        <f t="shared" si="27"/>
        <v>291.238125</v>
      </c>
      <c r="S56" s="4">
        <f t="shared" si="28"/>
        <v>291.7370588</v>
      </c>
      <c r="T56" s="4">
        <f t="shared" si="29"/>
        <v>292.4872222</v>
      </c>
      <c r="U56" s="4">
        <f t="shared" si="30"/>
        <v>292.9447368</v>
      </c>
      <c r="V56" s="4">
        <f t="shared" si="31"/>
        <v>293.4835</v>
      </c>
    </row>
    <row r="57">
      <c r="A57" s="30">
        <v>46070.0</v>
      </c>
      <c r="B57" s="3">
        <v>303.25</v>
      </c>
      <c r="C57" s="3">
        <v>300.33</v>
      </c>
      <c r="D57" s="85">
        <f t="shared" ref="D57:D58" si="42">SUM(C56:C57)/2</f>
        <v>295.335</v>
      </c>
      <c r="E57" s="68">
        <f t="shared" ref="E57:E58" si="43">SUM(C55:C57)/3</f>
        <v>292.3833333</v>
      </c>
      <c r="F57" s="78">
        <f t="shared" ref="F57:F58" si="44">SUM(C54:C57)/4</f>
        <v>291.745</v>
      </c>
      <c r="G57" s="203">
        <f t="shared" ref="G57:G58" si="45">SUM(C53:C57)/5</f>
        <v>291.368</v>
      </c>
      <c r="H57" s="203">
        <f t="shared" ref="H57:H58" si="46">SUM(C52:C57)/6</f>
        <v>291.2483333</v>
      </c>
      <c r="I57" s="69">
        <f t="shared" si="8"/>
        <v>291.3771429</v>
      </c>
      <c r="J57" s="204">
        <f t="shared" si="9"/>
        <v>290.91625</v>
      </c>
      <c r="K57" s="56">
        <f t="shared" si="15"/>
        <v>290.8888889</v>
      </c>
      <c r="L57" s="205">
        <f t="shared" si="16"/>
        <v>290.623</v>
      </c>
      <c r="M57" s="90">
        <f t="shared" si="17"/>
        <v>290.1136364</v>
      </c>
      <c r="N57" s="206">
        <f t="shared" si="23"/>
        <v>288.865</v>
      </c>
      <c r="O57" s="198">
        <f t="shared" si="24"/>
        <v>288.6946154</v>
      </c>
      <c r="P57" s="207">
        <f t="shared" si="25"/>
        <v>289.4985714</v>
      </c>
      <c r="Q57" s="208">
        <f t="shared" si="26"/>
        <v>290.4686667</v>
      </c>
      <c r="R57" s="195">
        <f t="shared" si="27"/>
        <v>291.318125</v>
      </c>
      <c r="S57" s="209">
        <f t="shared" si="28"/>
        <v>291.7729412</v>
      </c>
      <c r="T57" s="210">
        <f t="shared" si="29"/>
        <v>292.2144444</v>
      </c>
      <c r="U57" s="211">
        <f t="shared" si="30"/>
        <v>292.9</v>
      </c>
      <c r="V57" s="212">
        <f t="shared" si="31"/>
        <v>293.314</v>
      </c>
    </row>
    <row r="58">
      <c r="A58" s="30">
        <v>46071.0</v>
      </c>
      <c r="B58" s="3">
        <v>305.15</v>
      </c>
      <c r="C58" s="3">
        <v>305.31</v>
      </c>
      <c r="D58" s="242">
        <f t="shared" si="42"/>
        <v>302.82</v>
      </c>
      <c r="E58" s="276">
        <f t="shared" si="43"/>
        <v>298.66</v>
      </c>
      <c r="F58" s="273">
        <f t="shared" si="44"/>
        <v>295.615</v>
      </c>
      <c r="G58" s="277">
        <f t="shared" si="45"/>
        <v>294.458</v>
      </c>
      <c r="H58" s="219">
        <f t="shared" si="46"/>
        <v>293.6916667</v>
      </c>
      <c r="I58" s="195">
        <f t="shared" si="8"/>
        <v>293.2571429</v>
      </c>
      <c r="J58" s="220">
        <f t="shared" si="9"/>
        <v>293.11875</v>
      </c>
      <c r="K58" s="220">
        <f t="shared" si="15"/>
        <v>292.5155556</v>
      </c>
      <c r="L58" s="220">
        <f t="shared" si="16"/>
        <v>292.331</v>
      </c>
      <c r="M58" s="219">
        <f t="shared" si="17"/>
        <v>291.9581818</v>
      </c>
      <c r="N58" s="278">
        <f t="shared" si="23"/>
        <v>291.38</v>
      </c>
      <c r="O58" s="273">
        <f t="shared" si="24"/>
        <v>290.13</v>
      </c>
      <c r="P58" s="279">
        <f t="shared" si="25"/>
        <v>289.8814286</v>
      </c>
      <c r="Q58" s="242">
        <f t="shared" si="26"/>
        <v>290.5526667</v>
      </c>
      <c r="R58" s="276">
        <f t="shared" si="27"/>
        <v>291.39625</v>
      </c>
      <c r="S58" s="112">
        <f t="shared" si="28"/>
        <v>292.1411765</v>
      </c>
      <c r="T58" s="110">
        <f t="shared" si="29"/>
        <v>292.525</v>
      </c>
      <c r="U58" s="139">
        <f t="shared" si="30"/>
        <v>292.9036842</v>
      </c>
      <c r="V58" s="109">
        <f t="shared" si="31"/>
        <v>293.5205</v>
      </c>
    </row>
    <row r="59">
      <c r="A59" s="30">
        <v>46072.0</v>
      </c>
      <c r="B59" s="3">
        <v>304.45</v>
      </c>
      <c r="C59" s="3">
        <v>304.37</v>
      </c>
      <c r="D59" s="32">
        <f t="shared" ref="D59:D67" si="47">SUM(C58:C59)/2</f>
        <v>304.84</v>
      </c>
      <c r="E59" s="32">
        <f t="shared" ref="E59:E67" si="48">SUM(C57:C59)/3</f>
        <v>303.3366667</v>
      </c>
      <c r="F59" s="32">
        <f t="shared" ref="F59:F67" si="49">SUM(C56:C59)/4</f>
        <v>300.0875</v>
      </c>
      <c r="G59" s="32">
        <f t="shared" ref="G59:G67" si="50">SUM(C55:C59)/5</f>
        <v>297.366</v>
      </c>
      <c r="H59" s="32">
        <f t="shared" ref="H59:H67" si="51">SUM(C54:C59)/6</f>
        <v>296.11</v>
      </c>
      <c r="I59" s="32">
        <f t="shared" si="8"/>
        <v>295.2171429</v>
      </c>
      <c r="J59" s="37">
        <f t="shared" si="9"/>
        <v>294.64625</v>
      </c>
      <c r="K59" s="32">
        <f t="shared" si="15"/>
        <v>294.3688889</v>
      </c>
      <c r="L59" s="32">
        <f t="shared" si="16"/>
        <v>293.701</v>
      </c>
      <c r="M59" s="32">
        <f t="shared" si="17"/>
        <v>293.4254545</v>
      </c>
      <c r="N59" s="32">
        <f t="shared" si="23"/>
        <v>292.9925</v>
      </c>
      <c r="O59" s="32">
        <f t="shared" si="24"/>
        <v>292.3792308</v>
      </c>
      <c r="P59" s="32">
        <f t="shared" si="25"/>
        <v>291.1471429</v>
      </c>
      <c r="Q59" s="32">
        <f t="shared" si="26"/>
        <v>290.8473333</v>
      </c>
      <c r="R59" s="4">
        <f t="shared" si="27"/>
        <v>291.41625</v>
      </c>
      <c r="S59" s="4">
        <f t="shared" si="28"/>
        <v>292.1594118</v>
      </c>
      <c r="T59" s="4">
        <f t="shared" si="29"/>
        <v>292.8205556</v>
      </c>
      <c r="U59" s="4">
        <f t="shared" si="30"/>
        <v>293.1484211</v>
      </c>
      <c r="V59" s="4">
        <f t="shared" si="31"/>
        <v>293.477</v>
      </c>
    </row>
    <row r="60">
      <c r="A60" s="30">
        <v>46073.0</v>
      </c>
      <c r="B60" s="3">
        <v>309.05</v>
      </c>
      <c r="C60" s="3">
        <v>308.08</v>
      </c>
      <c r="D60" s="32">
        <f t="shared" si="47"/>
        <v>306.225</v>
      </c>
      <c r="E60" s="32">
        <f t="shared" si="48"/>
        <v>305.92</v>
      </c>
      <c r="F60" s="32">
        <f t="shared" si="49"/>
        <v>304.5225</v>
      </c>
      <c r="G60" s="32">
        <f t="shared" si="50"/>
        <v>301.686</v>
      </c>
      <c r="H60" s="32">
        <f t="shared" si="51"/>
        <v>299.1516667</v>
      </c>
      <c r="I60" s="32">
        <f t="shared" si="8"/>
        <v>297.82</v>
      </c>
      <c r="J60" s="37">
        <f t="shared" si="9"/>
        <v>296.825</v>
      </c>
      <c r="K60" s="32">
        <f t="shared" si="15"/>
        <v>296.1388889</v>
      </c>
      <c r="L60" s="32">
        <f t="shared" si="16"/>
        <v>295.74</v>
      </c>
      <c r="M60" s="32">
        <f t="shared" si="17"/>
        <v>295.0081818</v>
      </c>
      <c r="N60" s="32">
        <f t="shared" si="23"/>
        <v>294.6466667</v>
      </c>
      <c r="O60" s="32">
        <f t="shared" si="24"/>
        <v>294.1530769</v>
      </c>
      <c r="P60" s="32">
        <f t="shared" si="25"/>
        <v>293.5007143</v>
      </c>
      <c r="Q60" s="32">
        <f t="shared" si="26"/>
        <v>292.276</v>
      </c>
      <c r="R60" s="4">
        <f t="shared" si="27"/>
        <v>291.924375</v>
      </c>
      <c r="S60" s="4">
        <f t="shared" si="28"/>
        <v>292.3964706</v>
      </c>
      <c r="T60" s="4">
        <f t="shared" si="29"/>
        <v>293.0438889</v>
      </c>
      <c r="U60" s="4">
        <f t="shared" si="30"/>
        <v>293.6236842</v>
      </c>
      <c r="V60" s="4">
        <f t="shared" si="31"/>
        <v>293.895</v>
      </c>
    </row>
    <row r="61">
      <c r="A61" s="30">
        <v>46076.0</v>
      </c>
      <c r="B61" s="3">
        <v>313.35</v>
      </c>
      <c r="C61" s="3">
        <v>312.99</v>
      </c>
      <c r="D61" s="32">
        <f t="shared" si="47"/>
        <v>310.535</v>
      </c>
      <c r="E61" s="32">
        <f t="shared" si="48"/>
        <v>308.48</v>
      </c>
      <c r="F61" s="32">
        <f t="shared" si="49"/>
        <v>307.6875</v>
      </c>
      <c r="G61" s="32">
        <f t="shared" si="50"/>
        <v>306.216</v>
      </c>
      <c r="H61" s="32">
        <f t="shared" si="51"/>
        <v>303.57</v>
      </c>
      <c r="I61" s="32">
        <f t="shared" si="8"/>
        <v>301.1285714</v>
      </c>
      <c r="J61" s="37">
        <f t="shared" si="9"/>
        <v>299.71625</v>
      </c>
      <c r="K61" s="32">
        <f t="shared" si="15"/>
        <v>298.6211111</v>
      </c>
      <c r="L61" s="32">
        <f t="shared" si="16"/>
        <v>297.824</v>
      </c>
      <c r="M61" s="32">
        <f t="shared" si="17"/>
        <v>297.3081818</v>
      </c>
      <c r="N61" s="32">
        <f t="shared" si="23"/>
        <v>296.5066667</v>
      </c>
      <c r="O61" s="32">
        <f t="shared" si="24"/>
        <v>296.0576923</v>
      </c>
      <c r="P61" s="32">
        <f t="shared" si="25"/>
        <v>295.4985714</v>
      </c>
      <c r="Q61" s="32">
        <f t="shared" si="26"/>
        <v>294.8</v>
      </c>
      <c r="R61" s="4">
        <f t="shared" si="27"/>
        <v>293.570625</v>
      </c>
      <c r="S61" s="4">
        <f t="shared" si="28"/>
        <v>293.1635294</v>
      </c>
      <c r="T61" s="4">
        <f t="shared" si="29"/>
        <v>293.5405556</v>
      </c>
      <c r="U61" s="4">
        <f t="shared" si="30"/>
        <v>294.0936842</v>
      </c>
      <c r="V61" s="4">
        <f t="shared" si="31"/>
        <v>294.592</v>
      </c>
    </row>
    <row r="62">
      <c r="A62" s="30">
        <v>46077.0</v>
      </c>
      <c r="B62" s="3">
        <v>313.1</v>
      </c>
      <c r="C62" s="3">
        <v>311.38</v>
      </c>
      <c r="D62" s="32">
        <f t="shared" si="47"/>
        <v>312.185</v>
      </c>
      <c r="E62" s="32">
        <f t="shared" si="48"/>
        <v>310.8166667</v>
      </c>
      <c r="F62" s="32">
        <f t="shared" si="49"/>
        <v>309.205</v>
      </c>
      <c r="G62" s="32">
        <f t="shared" si="50"/>
        <v>308.426</v>
      </c>
      <c r="H62" s="32">
        <f t="shared" si="51"/>
        <v>307.0766667</v>
      </c>
      <c r="I62" s="32">
        <f t="shared" si="8"/>
        <v>304.6857143</v>
      </c>
      <c r="J62" s="37">
        <f t="shared" si="9"/>
        <v>302.41</v>
      </c>
      <c r="K62" s="32">
        <f t="shared" si="15"/>
        <v>301.0122222</v>
      </c>
      <c r="L62" s="32">
        <f t="shared" si="16"/>
        <v>299.897</v>
      </c>
      <c r="M62" s="32">
        <f t="shared" si="17"/>
        <v>299.0563636</v>
      </c>
      <c r="N62" s="32">
        <f t="shared" si="23"/>
        <v>298.4808333</v>
      </c>
      <c r="O62" s="32">
        <f t="shared" si="24"/>
        <v>297.6507692</v>
      </c>
      <c r="P62" s="32">
        <f t="shared" si="25"/>
        <v>297.1521429</v>
      </c>
      <c r="Q62" s="32">
        <f t="shared" si="26"/>
        <v>296.5573333</v>
      </c>
      <c r="R62" s="4">
        <f t="shared" si="27"/>
        <v>295.83625</v>
      </c>
      <c r="S62" s="4">
        <f t="shared" si="28"/>
        <v>294.6182353</v>
      </c>
      <c r="T62" s="4">
        <f t="shared" si="29"/>
        <v>294.1755556</v>
      </c>
      <c r="U62" s="4">
        <f t="shared" si="30"/>
        <v>294.4794737</v>
      </c>
      <c r="V62" s="4">
        <f t="shared" si="31"/>
        <v>294.958</v>
      </c>
    </row>
    <row r="63">
      <c r="A63" s="30">
        <v>46078.0</v>
      </c>
      <c r="B63" s="3">
        <v>315.85</v>
      </c>
      <c r="C63" s="3">
        <v>314.15</v>
      </c>
      <c r="D63" s="32">
        <f t="shared" si="47"/>
        <v>312.765</v>
      </c>
      <c r="E63" s="32">
        <f t="shared" si="48"/>
        <v>312.84</v>
      </c>
      <c r="F63" s="32">
        <f t="shared" si="49"/>
        <v>311.65</v>
      </c>
      <c r="G63" s="32">
        <f t="shared" si="50"/>
        <v>310.194</v>
      </c>
      <c r="H63" s="32">
        <f t="shared" si="51"/>
        <v>309.38</v>
      </c>
      <c r="I63" s="32">
        <f t="shared" si="8"/>
        <v>308.0871429</v>
      </c>
      <c r="J63" s="37">
        <f t="shared" si="9"/>
        <v>305.86875</v>
      </c>
      <c r="K63" s="32">
        <f t="shared" si="15"/>
        <v>303.7144444</v>
      </c>
      <c r="L63" s="32">
        <f t="shared" si="16"/>
        <v>302.326</v>
      </c>
      <c r="M63" s="32">
        <f t="shared" si="17"/>
        <v>301.1927273</v>
      </c>
      <c r="N63" s="32">
        <f t="shared" si="23"/>
        <v>300.3141667</v>
      </c>
      <c r="O63" s="32">
        <f t="shared" si="24"/>
        <v>299.6861538</v>
      </c>
      <c r="P63" s="32">
        <f t="shared" si="25"/>
        <v>298.8292857</v>
      </c>
      <c r="Q63" s="32">
        <f t="shared" si="26"/>
        <v>298.2853333</v>
      </c>
      <c r="R63" s="4">
        <f t="shared" si="27"/>
        <v>297.656875</v>
      </c>
      <c r="S63" s="4">
        <f t="shared" si="28"/>
        <v>296.9135294</v>
      </c>
      <c r="T63" s="4">
        <f t="shared" si="29"/>
        <v>295.7033333</v>
      </c>
      <c r="U63" s="4">
        <f t="shared" si="30"/>
        <v>295.2268421</v>
      </c>
      <c r="V63" s="4">
        <f t="shared" si="31"/>
        <v>295.463</v>
      </c>
    </row>
    <row r="64">
      <c r="A64" s="30">
        <v>46079.0</v>
      </c>
      <c r="B64" s="3">
        <v>324.45</v>
      </c>
      <c r="C64" s="3">
        <v>321.66</v>
      </c>
      <c r="D64" s="32">
        <f t="shared" si="47"/>
        <v>317.905</v>
      </c>
      <c r="E64" s="32">
        <f t="shared" si="48"/>
        <v>315.73</v>
      </c>
      <c r="F64" s="32">
        <f t="shared" si="49"/>
        <v>315.045</v>
      </c>
      <c r="G64" s="32">
        <f t="shared" si="50"/>
        <v>313.652</v>
      </c>
      <c r="H64" s="32">
        <f t="shared" si="51"/>
        <v>312.105</v>
      </c>
      <c r="I64" s="32">
        <f t="shared" si="8"/>
        <v>311.1342857</v>
      </c>
      <c r="J64" s="37">
        <f t="shared" si="9"/>
        <v>309.78375</v>
      </c>
      <c r="K64" s="32">
        <f t="shared" si="15"/>
        <v>307.6233333</v>
      </c>
      <c r="L64" s="32">
        <f t="shared" si="16"/>
        <v>305.509</v>
      </c>
      <c r="M64" s="32">
        <f t="shared" si="17"/>
        <v>304.0836364</v>
      </c>
      <c r="N64" s="32">
        <f t="shared" si="23"/>
        <v>302.8983333</v>
      </c>
      <c r="O64" s="32">
        <f t="shared" si="24"/>
        <v>301.9561538</v>
      </c>
      <c r="P64" s="32">
        <f t="shared" si="25"/>
        <v>301.2557143</v>
      </c>
      <c r="Q64" s="32">
        <f t="shared" si="26"/>
        <v>300.3513333</v>
      </c>
      <c r="R64" s="4">
        <f t="shared" si="27"/>
        <v>299.74625</v>
      </c>
      <c r="S64" s="4">
        <f t="shared" si="28"/>
        <v>299.0688235</v>
      </c>
      <c r="T64" s="4">
        <f t="shared" si="29"/>
        <v>298.2883333</v>
      </c>
      <c r="U64" s="4">
        <f t="shared" si="30"/>
        <v>297.0694737</v>
      </c>
      <c r="V64" s="4">
        <f t="shared" si="31"/>
        <v>296.5485</v>
      </c>
    </row>
    <row r="65">
      <c r="A65" s="30">
        <v>46080.0</v>
      </c>
      <c r="B65" s="3">
        <v>321.95</v>
      </c>
      <c r="C65" s="3">
        <v>322.22</v>
      </c>
      <c r="D65" s="32">
        <f t="shared" si="47"/>
        <v>321.94</v>
      </c>
      <c r="E65" s="32">
        <f t="shared" si="48"/>
        <v>319.3433333</v>
      </c>
      <c r="F65" s="32">
        <f t="shared" si="49"/>
        <v>317.3525</v>
      </c>
      <c r="G65" s="32">
        <f t="shared" si="50"/>
        <v>316.48</v>
      </c>
      <c r="H65" s="32">
        <f t="shared" si="51"/>
        <v>315.08</v>
      </c>
      <c r="I65" s="32">
        <f t="shared" si="8"/>
        <v>313.55</v>
      </c>
      <c r="J65" s="37">
        <f t="shared" si="9"/>
        <v>312.52</v>
      </c>
      <c r="K65" s="32">
        <f t="shared" si="15"/>
        <v>311.1655556</v>
      </c>
      <c r="L65" s="32">
        <f t="shared" si="16"/>
        <v>309.083</v>
      </c>
      <c r="M65" s="32">
        <f t="shared" si="17"/>
        <v>307.0281818</v>
      </c>
      <c r="N65" s="32">
        <f t="shared" si="23"/>
        <v>305.595</v>
      </c>
      <c r="O65" s="32">
        <f t="shared" si="24"/>
        <v>304.3846154</v>
      </c>
      <c r="P65" s="32">
        <f t="shared" si="25"/>
        <v>303.4035714</v>
      </c>
      <c r="Q65" s="32">
        <f t="shared" si="26"/>
        <v>302.6533333</v>
      </c>
      <c r="R65" s="4">
        <f t="shared" si="27"/>
        <v>301.718125</v>
      </c>
      <c r="S65" s="4">
        <f t="shared" si="28"/>
        <v>301.0682353</v>
      </c>
      <c r="T65" s="4">
        <f t="shared" si="29"/>
        <v>300.355</v>
      </c>
      <c r="U65" s="4">
        <f t="shared" si="30"/>
        <v>299.5478947</v>
      </c>
      <c r="V65" s="4">
        <f t="shared" si="31"/>
        <v>298.327</v>
      </c>
    </row>
    <row r="66">
      <c r="A66" s="30">
        <v>46083.0</v>
      </c>
      <c r="B66" s="3">
        <v>315.2</v>
      </c>
      <c r="C66" s="3">
        <v>315.75</v>
      </c>
      <c r="D66" s="32">
        <f t="shared" si="47"/>
        <v>318.985</v>
      </c>
      <c r="E66" s="32">
        <f t="shared" si="48"/>
        <v>319.8766667</v>
      </c>
      <c r="F66" s="32">
        <f t="shared" si="49"/>
        <v>318.445</v>
      </c>
      <c r="G66" s="32">
        <f t="shared" si="50"/>
        <v>317.032</v>
      </c>
      <c r="H66" s="32">
        <f t="shared" si="51"/>
        <v>316.3583333</v>
      </c>
      <c r="I66" s="32">
        <f t="shared" si="8"/>
        <v>315.1757143</v>
      </c>
      <c r="J66" s="37">
        <f t="shared" si="9"/>
        <v>313.825</v>
      </c>
      <c r="K66" s="32">
        <f t="shared" si="15"/>
        <v>312.8788889</v>
      </c>
      <c r="L66" s="32">
        <f t="shared" si="16"/>
        <v>311.624</v>
      </c>
      <c r="M66" s="32">
        <f t="shared" si="17"/>
        <v>309.6890909</v>
      </c>
      <c r="N66" s="32">
        <f t="shared" si="23"/>
        <v>307.755</v>
      </c>
      <c r="O66" s="32">
        <f t="shared" si="24"/>
        <v>306.3761538</v>
      </c>
      <c r="P66" s="32">
        <f t="shared" si="25"/>
        <v>305.1964286</v>
      </c>
      <c r="Q66" s="32">
        <f t="shared" si="26"/>
        <v>304.2266667</v>
      </c>
      <c r="R66" s="4">
        <f t="shared" si="27"/>
        <v>303.471875</v>
      </c>
      <c r="S66" s="4">
        <f t="shared" si="28"/>
        <v>302.5435294</v>
      </c>
      <c r="T66" s="4">
        <f t="shared" si="29"/>
        <v>301.8838889</v>
      </c>
      <c r="U66" s="4">
        <f t="shared" si="30"/>
        <v>301.1652632</v>
      </c>
      <c r="V66" s="4">
        <f t="shared" si="31"/>
        <v>300.358</v>
      </c>
    </row>
    <row r="67">
      <c r="A67" s="30">
        <v>46085.0</v>
      </c>
      <c r="B67" s="3">
        <v>299.3</v>
      </c>
      <c r="C67" s="3">
        <v>300.74</v>
      </c>
      <c r="D67" s="32">
        <f t="shared" si="47"/>
        <v>308.245</v>
      </c>
      <c r="E67" s="32">
        <f t="shared" si="48"/>
        <v>312.9033333</v>
      </c>
      <c r="F67" s="32">
        <f t="shared" si="49"/>
        <v>315.0925</v>
      </c>
      <c r="G67" s="32">
        <f t="shared" si="50"/>
        <v>314.904</v>
      </c>
      <c r="H67" s="32">
        <f t="shared" si="51"/>
        <v>314.3166667</v>
      </c>
      <c r="I67" s="32">
        <f t="shared" si="8"/>
        <v>314.1271429</v>
      </c>
      <c r="J67" s="37">
        <f t="shared" si="9"/>
        <v>313.37125</v>
      </c>
      <c r="K67" s="32">
        <f t="shared" si="15"/>
        <v>312.3711111</v>
      </c>
      <c r="L67" s="32">
        <f t="shared" si="16"/>
        <v>311.665</v>
      </c>
      <c r="M67" s="32">
        <f t="shared" si="17"/>
        <v>310.6345455</v>
      </c>
      <c r="N67" s="32">
        <f t="shared" si="23"/>
        <v>308.9433333</v>
      </c>
      <c r="O67" s="32">
        <f t="shared" si="24"/>
        <v>307.2153846</v>
      </c>
      <c r="P67" s="32">
        <f t="shared" si="25"/>
        <v>305.9735714</v>
      </c>
      <c r="Q67" s="32">
        <f t="shared" si="26"/>
        <v>304.8993333</v>
      </c>
      <c r="R67" s="4">
        <f t="shared" si="27"/>
        <v>304.00875</v>
      </c>
      <c r="S67" s="4">
        <f t="shared" si="28"/>
        <v>303.3111765</v>
      </c>
      <c r="T67" s="4">
        <f t="shared" si="29"/>
        <v>302.4433333</v>
      </c>
      <c r="U67" s="4">
        <f t="shared" si="30"/>
        <v>301.8236842</v>
      </c>
      <c r="V67" s="4">
        <f t="shared" si="31"/>
        <v>301.144</v>
      </c>
    </row>
    <row r="68">
      <c r="A68" s="30">
        <v>46086.0</v>
      </c>
      <c r="B68" s="3">
        <v>301.85</v>
      </c>
      <c r="C68" s="3">
        <v>301.53</v>
      </c>
      <c r="D68" s="96">
        <f t="shared" ref="D68:D75" si="52">SUM(C67:C68)/2</f>
        <v>301.135</v>
      </c>
      <c r="E68" s="97">
        <f t="shared" ref="E68:E75" si="53">SUM(C66:C68)/3</f>
        <v>306.0066667</v>
      </c>
      <c r="F68" s="98">
        <f t="shared" ref="F68:F75" si="54">SUM(C65:C68)/4</f>
        <v>310.06</v>
      </c>
      <c r="G68" s="99">
        <f t="shared" ref="G68:G75" si="55">SUM(C64:C68)/5</f>
        <v>312.38</v>
      </c>
      <c r="H68" s="100">
        <f t="shared" ref="H68:H75" si="56">SUM(C63:C68)/6</f>
        <v>312.675</v>
      </c>
      <c r="I68" s="101">
        <f t="shared" si="8"/>
        <v>312.49</v>
      </c>
      <c r="J68" s="102">
        <f t="shared" si="9"/>
        <v>312.5525</v>
      </c>
      <c r="K68" s="103">
        <f t="shared" si="15"/>
        <v>312.0555556</v>
      </c>
      <c r="L68" s="104">
        <f t="shared" si="16"/>
        <v>311.287</v>
      </c>
      <c r="M68" s="105">
        <f t="shared" si="17"/>
        <v>310.7436364</v>
      </c>
      <c r="N68" s="106">
        <f t="shared" si="23"/>
        <v>309.8758333</v>
      </c>
      <c r="O68" s="107">
        <f t="shared" si="24"/>
        <v>308.3730769</v>
      </c>
      <c r="P68" s="108">
        <f t="shared" si="25"/>
        <v>306.8092857</v>
      </c>
      <c r="Q68" s="109">
        <f t="shared" si="26"/>
        <v>305.6773333</v>
      </c>
      <c r="R68" s="110">
        <f t="shared" si="27"/>
        <v>304.68875</v>
      </c>
      <c r="S68" s="111">
        <f t="shared" si="28"/>
        <v>303.8629412</v>
      </c>
      <c r="T68" s="112">
        <f t="shared" si="29"/>
        <v>303.2122222</v>
      </c>
      <c r="U68" s="112">
        <f t="shared" si="30"/>
        <v>302.3952632</v>
      </c>
      <c r="V68" s="113">
        <f t="shared" si="31"/>
        <v>301.809</v>
      </c>
    </row>
    <row r="69">
      <c r="A69" s="30">
        <v>46087.0</v>
      </c>
      <c r="B69" s="3">
        <v>295.35</v>
      </c>
      <c r="C69" s="3">
        <v>296.89</v>
      </c>
      <c r="D69" s="115">
        <f t="shared" si="52"/>
        <v>299.21</v>
      </c>
      <c r="E69" s="163">
        <f t="shared" si="53"/>
        <v>299.72</v>
      </c>
      <c r="F69" s="172">
        <f t="shared" si="54"/>
        <v>303.7275</v>
      </c>
      <c r="G69" s="182">
        <f t="shared" si="55"/>
        <v>307.426</v>
      </c>
      <c r="H69" s="153">
        <f t="shared" si="56"/>
        <v>309.7983333</v>
      </c>
      <c r="I69" s="174">
        <f t="shared" si="8"/>
        <v>310.42</v>
      </c>
      <c r="J69" s="146">
        <f t="shared" si="9"/>
        <v>310.54</v>
      </c>
      <c r="K69" s="154">
        <f t="shared" si="15"/>
        <v>310.8122222</v>
      </c>
      <c r="L69" s="243">
        <f t="shared" si="16"/>
        <v>310.539</v>
      </c>
      <c r="M69" s="103">
        <f t="shared" si="17"/>
        <v>309.9781818</v>
      </c>
      <c r="N69" s="137">
        <f t="shared" si="23"/>
        <v>309.5891667</v>
      </c>
      <c r="O69" s="169">
        <f t="shared" si="24"/>
        <v>308.8769231</v>
      </c>
      <c r="P69" s="105">
        <f t="shared" si="25"/>
        <v>307.5528571</v>
      </c>
      <c r="Q69" s="107">
        <f t="shared" si="26"/>
        <v>306.148</v>
      </c>
      <c r="R69" s="244">
        <f t="shared" si="27"/>
        <v>305.128125</v>
      </c>
      <c r="S69" s="109">
        <f t="shared" si="28"/>
        <v>304.23</v>
      </c>
      <c r="T69" s="110">
        <f t="shared" si="29"/>
        <v>303.4755556</v>
      </c>
      <c r="U69" s="110">
        <f t="shared" si="30"/>
        <v>302.8794737</v>
      </c>
      <c r="V69" s="140">
        <f t="shared" si="31"/>
        <v>302.12</v>
      </c>
    </row>
    <row r="70">
      <c r="A70" s="30">
        <v>46090.0</v>
      </c>
      <c r="B70" s="3">
        <v>288.05</v>
      </c>
      <c r="C70" s="3">
        <v>284.3</v>
      </c>
      <c r="D70" s="114">
        <f t="shared" si="52"/>
        <v>290.595</v>
      </c>
      <c r="E70" s="115">
        <f t="shared" si="53"/>
        <v>294.24</v>
      </c>
      <c r="F70" s="116">
        <f t="shared" si="54"/>
        <v>295.865</v>
      </c>
      <c r="G70" s="117">
        <f t="shared" si="55"/>
        <v>299.842</v>
      </c>
      <c r="H70" s="118">
        <f t="shared" si="56"/>
        <v>303.5716667</v>
      </c>
      <c r="I70" s="119">
        <f t="shared" si="8"/>
        <v>306.1557143</v>
      </c>
      <c r="J70" s="120">
        <f t="shared" si="9"/>
        <v>307.155</v>
      </c>
      <c r="K70" s="121">
        <f t="shared" si="15"/>
        <v>307.6244444</v>
      </c>
      <c r="L70" s="122">
        <f t="shared" si="16"/>
        <v>308.161</v>
      </c>
      <c r="M70" s="123">
        <f t="shared" si="17"/>
        <v>308.1536364</v>
      </c>
      <c r="N70" s="101">
        <f t="shared" si="23"/>
        <v>307.8383333</v>
      </c>
      <c r="O70" s="102">
        <f t="shared" si="24"/>
        <v>307.6438462</v>
      </c>
      <c r="P70" s="124">
        <f t="shared" si="25"/>
        <v>307.1214286</v>
      </c>
      <c r="Q70" s="103">
        <f t="shared" si="26"/>
        <v>306.0026667</v>
      </c>
      <c r="R70" s="104">
        <f t="shared" si="27"/>
        <v>304.7825</v>
      </c>
      <c r="S70" s="106">
        <f t="shared" si="28"/>
        <v>303.9029412</v>
      </c>
      <c r="T70" s="125">
        <f t="shared" si="29"/>
        <v>303.1227778</v>
      </c>
      <c r="U70" s="126">
        <f t="shared" si="30"/>
        <v>302.4663158</v>
      </c>
      <c r="V70" s="127">
        <f t="shared" si="31"/>
        <v>301.9505</v>
      </c>
    </row>
    <row r="71">
      <c r="A71" s="30">
        <v>46091.0</v>
      </c>
      <c r="B71" s="3">
        <v>294.4</v>
      </c>
      <c r="C71" s="3">
        <v>293.0</v>
      </c>
      <c r="D71" s="115">
        <f t="shared" si="52"/>
        <v>288.65</v>
      </c>
      <c r="E71" s="128">
        <f t="shared" si="53"/>
        <v>291.3966667</v>
      </c>
      <c r="F71" s="129">
        <f t="shared" si="54"/>
        <v>293.93</v>
      </c>
      <c r="G71" s="130">
        <f t="shared" si="55"/>
        <v>295.292</v>
      </c>
      <c r="H71" s="131">
        <f t="shared" si="56"/>
        <v>298.7016667</v>
      </c>
      <c r="I71" s="132">
        <f t="shared" si="8"/>
        <v>302.0614286</v>
      </c>
      <c r="J71" s="133">
        <f t="shared" si="9"/>
        <v>304.51125</v>
      </c>
      <c r="K71" s="122">
        <f t="shared" si="15"/>
        <v>305.5822222</v>
      </c>
      <c r="L71" s="134">
        <f t="shared" si="16"/>
        <v>306.162</v>
      </c>
      <c r="M71" s="135">
        <f t="shared" si="17"/>
        <v>306.7827273</v>
      </c>
      <c r="N71" s="136">
        <f t="shared" si="23"/>
        <v>306.8908333</v>
      </c>
      <c r="O71" s="137">
        <f t="shared" si="24"/>
        <v>306.6969231</v>
      </c>
      <c r="P71" s="105">
        <f t="shared" si="25"/>
        <v>306.5978571</v>
      </c>
      <c r="Q71" s="107">
        <f t="shared" si="26"/>
        <v>306.18</v>
      </c>
      <c r="R71" s="138">
        <f t="shared" si="27"/>
        <v>305.19</v>
      </c>
      <c r="S71" s="126">
        <f t="shared" si="28"/>
        <v>304.0894118</v>
      </c>
      <c r="T71" s="139">
        <f t="shared" si="29"/>
        <v>303.2972222</v>
      </c>
      <c r="U71" s="140">
        <f t="shared" si="30"/>
        <v>302.59</v>
      </c>
      <c r="V71" s="141">
        <f t="shared" si="31"/>
        <v>301.993</v>
      </c>
    </row>
    <row r="72">
      <c r="A72" s="30">
        <v>46092.0</v>
      </c>
      <c r="B72" s="3">
        <v>289.3</v>
      </c>
      <c r="C72" s="3">
        <v>291.68</v>
      </c>
      <c r="D72" s="115">
        <f t="shared" si="52"/>
        <v>292.34</v>
      </c>
      <c r="E72" s="142">
        <f t="shared" si="53"/>
        <v>289.66</v>
      </c>
      <c r="F72" s="117">
        <f t="shared" si="54"/>
        <v>291.4675</v>
      </c>
      <c r="G72" s="143">
        <f t="shared" si="55"/>
        <v>293.48</v>
      </c>
      <c r="H72" s="144">
        <f t="shared" si="56"/>
        <v>294.69</v>
      </c>
      <c r="I72" s="145">
        <f t="shared" si="8"/>
        <v>297.6985714</v>
      </c>
      <c r="J72" s="120">
        <f t="shared" si="9"/>
        <v>300.76375</v>
      </c>
      <c r="K72" s="99">
        <f t="shared" si="15"/>
        <v>303.0855556</v>
      </c>
      <c r="L72" s="146">
        <f t="shared" si="16"/>
        <v>304.192</v>
      </c>
      <c r="M72" s="135">
        <f t="shared" si="17"/>
        <v>304.8454545</v>
      </c>
      <c r="N72" s="124">
        <f t="shared" si="23"/>
        <v>305.5241667</v>
      </c>
      <c r="O72" s="137">
        <f t="shared" si="24"/>
        <v>305.7207692</v>
      </c>
      <c r="P72" s="105">
        <f t="shared" si="25"/>
        <v>305.6242857</v>
      </c>
      <c r="Q72" s="107">
        <f t="shared" si="26"/>
        <v>305.6033333</v>
      </c>
      <c r="R72" s="125">
        <f t="shared" si="27"/>
        <v>305.27375</v>
      </c>
      <c r="S72" s="126">
        <f t="shared" si="28"/>
        <v>304.3952941</v>
      </c>
      <c r="T72" s="109">
        <f t="shared" si="29"/>
        <v>303.4</v>
      </c>
      <c r="U72" s="147">
        <f t="shared" si="30"/>
        <v>302.6857895</v>
      </c>
      <c r="V72" s="141">
        <f t="shared" si="31"/>
        <v>302.0445</v>
      </c>
    </row>
    <row r="73">
      <c r="A73" s="30">
        <v>46093.0</v>
      </c>
      <c r="B73" s="3">
        <v>289.2</v>
      </c>
      <c r="C73" s="3">
        <v>288.77</v>
      </c>
      <c r="D73" s="96">
        <f t="shared" si="52"/>
        <v>290.225</v>
      </c>
      <c r="E73" s="115">
        <f t="shared" si="53"/>
        <v>291.15</v>
      </c>
      <c r="F73" s="148">
        <f t="shared" si="54"/>
        <v>289.4375</v>
      </c>
      <c r="G73" s="149">
        <f t="shared" si="55"/>
        <v>290.928</v>
      </c>
      <c r="H73" s="150">
        <f t="shared" si="56"/>
        <v>292.695</v>
      </c>
      <c r="I73" s="151">
        <f t="shared" si="8"/>
        <v>293.8442857</v>
      </c>
      <c r="J73" s="152">
        <f t="shared" si="9"/>
        <v>296.5825</v>
      </c>
      <c r="K73" s="119">
        <f t="shared" si="15"/>
        <v>299.4311111</v>
      </c>
      <c r="L73" s="153">
        <f t="shared" si="16"/>
        <v>301.654</v>
      </c>
      <c r="M73" s="99">
        <f t="shared" si="17"/>
        <v>302.79</v>
      </c>
      <c r="N73" s="146">
        <f t="shared" si="23"/>
        <v>303.5058333</v>
      </c>
      <c r="O73" s="154">
        <f t="shared" si="24"/>
        <v>304.2353846</v>
      </c>
      <c r="P73" s="102">
        <f t="shared" si="25"/>
        <v>304.51</v>
      </c>
      <c r="Q73" s="155">
        <f t="shared" si="26"/>
        <v>304.5006667</v>
      </c>
      <c r="R73" s="104">
        <f t="shared" si="27"/>
        <v>304.55125</v>
      </c>
      <c r="S73" s="105">
        <f t="shared" si="28"/>
        <v>304.3029412</v>
      </c>
      <c r="T73" s="156">
        <f t="shared" si="29"/>
        <v>303.5272222</v>
      </c>
      <c r="U73" s="125">
        <f t="shared" si="30"/>
        <v>302.63</v>
      </c>
      <c r="V73" s="109">
        <f t="shared" si="31"/>
        <v>301.99</v>
      </c>
    </row>
    <row r="74">
      <c r="A74" s="30">
        <v>46094.0</v>
      </c>
      <c r="B74" s="3">
        <v>281.05</v>
      </c>
      <c r="C74" s="3">
        <v>282.63</v>
      </c>
      <c r="D74" s="115">
        <f t="shared" si="52"/>
        <v>285.7</v>
      </c>
      <c r="E74" s="116">
        <f t="shared" si="53"/>
        <v>287.6933333</v>
      </c>
      <c r="F74" s="96">
        <f t="shared" si="54"/>
        <v>289.02</v>
      </c>
      <c r="G74" s="157">
        <f t="shared" si="55"/>
        <v>288.076</v>
      </c>
      <c r="H74" s="158">
        <f t="shared" si="56"/>
        <v>289.545</v>
      </c>
      <c r="I74" s="159">
        <f t="shared" si="8"/>
        <v>291.2571429</v>
      </c>
      <c r="J74" s="160">
        <f t="shared" si="9"/>
        <v>292.4425</v>
      </c>
      <c r="K74" s="161">
        <f t="shared" si="15"/>
        <v>295.0322222</v>
      </c>
      <c r="L74" s="162">
        <f t="shared" si="16"/>
        <v>297.751</v>
      </c>
      <c r="M74" s="121">
        <f t="shared" si="17"/>
        <v>299.9245455</v>
      </c>
      <c r="N74" s="100">
        <f t="shared" si="23"/>
        <v>301.11</v>
      </c>
      <c r="O74" s="134">
        <f t="shared" si="24"/>
        <v>301.9</v>
      </c>
      <c r="P74" s="135">
        <f t="shared" si="25"/>
        <v>302.6921429</v>
      </c>
      <c r="Q74" s="136">
        <f t="shared" si="26"/>
        <v>303.0513333</v>
      </c>
      <c r="R74" s="137">
        <f t="shared" si="27"/>
        <v>303.13375</v>
      </c>
      <c r="S74" s="105">
        <f t="shared" si="28"/>
        <v>303.2617647</v>
      </c>
      <c r="T74" s="107">
        <f t="shared" si="29"/>
        <v>303.0988889</v>
      </c>
      <c r="U74" s="138">
        <f t="shared" si="30"/>
        <v>302.4273684</v>
      </c>
      <c r="V74" s="127">
        <f t="shared" si="31"/>
        <v>301.63</v>
      </c>
    </row>
    <row r="75">
      <c r="A75" s="30">
        <v>46097.0</v>
      </c>
      <c r="B75" s="3">
        <v>279.95</v>
      </c>
      <c r="C75" s="3">
        <v>278.09</v>
      </c>
      <c r="D75" s="115">
        <f t="shared" si="52"/>
        <v>280.36</v>
      </c>
      <c r="E75" s="163">
        <f t="shared" si="53"/>
        <v>283.1633333</v>
      </c>
      <c r="F75" s="150">
        <f t="shared" si="54"/>
        <v>285.2925</v>
      </c>
      <c r="G75" s="117">
        <f t="shared" si="55"/>
        <v>286.834</v>
      </c>
      <c r="H75" s="97">
        <f t="shared" si="56"/>
        <v>286.4116667</v>
      </c>
      <c r="I75" s="118">
        <f t="shared" si="8"/>
        <v>287.9085714</v>
      </c>
      <c r="J75" s="164">
        <f t="shared" si="9"/>
        <v>289.61125</v>
      </c>
      <c r="K75" s="165">
        <f t="shared" si="15"/>
        <v>290.8477778</v>
      </c>
      <c r="L75" s="166">
        <f t="shared" si="16"/>
        <v>293.338</v>
      </c>
      <c r="M75" s="167">
        <f t="shared" si="17"/>
        <v>295.9636364</v>
      </c>
      <c r="N75" s="134">
        <f t="shared" si="23"/>
        <v>298.105</v>
      </c>
      <c r="O75" s="168">
        <f t="shared" si="24"/>
        <v>299.3392308</v>
      </c>
      <c r="P75" s="155">
        <f t="shared" si="25"/>
        <v>300.1992857</v>
      </c>
      <c r="Q75" s="169">
        <f t="shared" si="26"/>
        <v>301.052</v>
      </c>
      <c r="R75" s="106">
        <f t="shared" si="27"/>
        <v>301.49125</v>
      </c>
      <c r="S75" s="125">
        <f t="shared" si="28"/>
        <v>301.6605882</v>
      </c>
      <c r="T75" s="127">
        <f t="shared" si="29"/>
        <v>301.8633333</v>
      </c>
      <c r="U75" s="109">
        <f t="shared" si="30"/>
        <v>301.7826316</v>
      </c>
      <c r="V75" s="110">
        <f t="shared" si="31"/>
        <v>301.2105</v>
      </c>
    </row>
    <row r="76">
      <c r="A76" s="30">
        <v>46098.0</v>
      </c>
      <c r="B76" s="3">
        <v>283.25</v>
      </c>
      <c r="C76" s="3">
        <v>280.37</v>
      </c>
      <c r="D76" s="32">
        <f t="shared" ref="D76:D78" si="57">SUM(C75:C76)/2</f>
        <v>279.23</v>
      </c>
      <c r="E76" s="32">
        <f t="shared" ref="E76:E78" si="58">SUM(C74:C76)/3</f>
        <v>280.3633333</v>
      </c>
      <c r="F76" s="32">
        <f t="shared" ref="F76:F78" si="59">SUM(C73:C76)/4</f>
        <v>282.465</v>
      </c>
      <c r="G76" s="32">
        <f t="shared" ref="G76:G78" si="60">SUM(C72:C76)/5</f>
        <v>284.308</v>
      </c>
      <c r="H76" s="32">
        <f t="shared" ref="H76:H78" si="61">SUM(C71:C76)/6</f>
        <v>285.7566667</v>
      </c>
      <c r="I76" s="32">
        <f t="shared" si="8"/>
        <v>285.5485714</v>
      </c>
      <c r="J76" s="37">
        <f t="shared" si="9"/>
        <v>286.96625</v>
      </c>
      <c r="K76" s="32">
        <f t="shared" si="15"/>
        <v>288.5844444</v>
      </c>
      <c r="L76" s="32">
        <f t="shared" si="16"/>
        <v>289.8</v>
      </c>
      <c r="M76" s="32">
        <f t="shared" si="17"/>
        <v>292.1590909</v>
      </c>
      <c r="N76" s="32">
        <f t="shared" si="23"/>
        <v>294.6641667</v>
      </c>
      <c r="O76" s="32">
        <f t="shared" si="24"/>
        <v>296.7407692</v>
      </c>
      <c r="P76" s="32">
        <f t="shared" si="25"/>
        <v>297.9842857</v>
      </c>
      <c r="Q76" s="32">
        <f t="shared" si="26"/>
        <v>298.8773333</v>
      </c>
      <c r="R76" s="4">
        <f t="shared" si="27"/>
        <v>299.759375</v>
      </c>
      <c r="S76" s="4">
        <f t="shared" si="28"/>
        <v>300.2488235</v>
      </c>
      <c r="T76" s="4">
        <f t="shared" si="29"/>
        <v>300.4777778</v>
      </c>
      <c r="U76" s="4">
        <f t="shared" si="30"/>
        <v>300.7321053</v>
      </c>
      <c r="V76" s="4">
        <f t="shared" si="31"/>
        <v>300.712</v>
      </c>
    </row>
    <row r="77">
      <c r="A77" s="30">
        <v>46099.0</v>
      </c>
      <c r="B77" s="3">
        <v>283.15</v>
      </c>
      <c r="C77" s="3">
        <v>284.23</v>
      </c>
      <c r="D77" s="32">
        <f t="shared" si="57"/>
        <v>282.3</v>
      </c>
      <c r="E77" s="32">
        <f t="shared" si="58"/>
        <v>280.8966667</v>
      </c>
      <c r="F77" s="32">
        <f t="shared" si="59"/>
        <v>281.33</v>
      </c>
      <c r="G77" s="32">
        <f t="shared" si="60"/>
        <v>282.818</v>
      </c>
      <c r="H77" s="32">
        <f t="shared" si="61"/>
        <v>284.295</v>
      </c>
      <c r="I77" s="32">
        <f t="shared" si="8"/>
        <v>285.5385714</v>
      </c>
      <c r="J77" s="37">
        <f t="shared" si="9"/>
        <v>285.38375</v>
      </c>
      <c r="K77" s="32">
        <f t="shared" si="15"/>
        <v>286.6622222</v>
      </c>
      <c r="L77" s="32">
        <f t="shared" si="16"/>
        <v>288.149</v>
      </c>
      <c r="M77" s="32">
        <f t="shared" si="17"/>
        <v>289.2936364</v>
      </c>
      <c r="N77" s="32">
        <f t="shared" si="23"/>
        <v>291.4983333</v>
      </c>
      <c r="O77" s="32">
        <f t="shared" si="24"/>
        <v>293.8615385</v>
      </c>
      <c r="P77" s="32">
        <f t="shared" si="25"/>
        <v>295.8471429</v>
      </c>
      <c r="Q77" s="32">
        <f t="shared" si="26"/>
        <v>297.0673333</v>
      </c>
      <c r="R77" s="4">
        <f t="shared" si="27"/>
        <v>297.961875</v>
      </c>
      <c r="S77" s="4">
        <f t="shared" si="28"/>
        <v>298.8458824</v>
      </c>
      <c r="T77" s="4">
        <f t="shared" si="29"/>
        <v>299.3588889</v>
      </c>
      <c r="U77" s="4">
        <f t="shared" si="30"/>
        <v>299.6226316</v>
      </c>
      <c r="V77" s="4">
        <f t="shared" si="31"/>
        <v>299.907</v>
      </c>
    </row>
    <row r="78">
      <c r="A78" s="30">
        <v>46100.0</v>
      </c>
      <c r="B78" s="3">
        <v>272.6</v>
      </c>
      <c r="C78" s="3">
        <v>275.04</v>
      </c>
      <c r="D78" s="32">
        <f t="shared" si="57"/>
        <v>279.635</v>
      </c>
      <c r="E78" s="32">
        <f t="shared" si="58"/>
        <v>279.88</v>
      </c>
      <c r="F78" s="32">
        <f t="shared" si="59"/>
        <v>279.4325</v>
      </c>
      <c r="G78" s="32">
        <f t="shared" si="60"/>
        <v>280.072</v>
      </c>
      <c r="H78" s="32">
        <f t="shared" si="61"/>
        <v>281.5216667</v>
      </c>
      <c r="I78" s="32">
        <f t="shared" si="8"/>
        <v>282.9728571</v>
      </c>
      <c r="J78" s="37">
        <f t="shared" si="9"/>
        <v>284.22625</v>
      </c>
      <c r="K78" s="32">
        <f t="shared" si="15"/>
        <v>284.2344444</v>
      </c>
      <c r="L78" s="32">
        <f t="shared" si="16"/>
        <v>285.5</v>
      </c>
      <c r="M78" s="32">
        <f t="shared" si="17"/>
        <v>286.9572727</v>
      </c>
      <c r="N78" s="32">
        <f t="shared" si="23"/>
        <v>288.1058333</v>
      </c>
      <c r="O78" s="32">
        <f t="shared" si="24"/>
        <v>290.2323077</v>
      </c>
      <c r="P78" s="32">
        <f t="shared" si="25"/>
        <v>292.5171429</v>
      </c>
      <c r="Q78" s="32">
        <f t="shared" si="26"/>
        <v>294.46</v>
      </c>
      <c r="R78" s="4">
        <f t="shared" si="27"/>
        <v>295.690625</v>
      </c>
      <c r="S78" s="4">
        <f t="shared" si="28"/>
        <v>296.6135294</v>
      </c>
      <c r="T78" s="4">
        <f t="shared" si="29"/>
        <v>297.5233333</v>
      </c>
      <c r="U78" s="4">
        <f t="shared" si="30"/>
        <v>298.0789474</v>
      </c>
      <c r="V78" s="4">
        <f t="shared" si="31"/>
        <v>298.3935</v>
      </c>
    </row>
    <row r="79">
      <c r="A79" s="30">
        <v>46101.0</v>
      </c>
      <c r="B79" s="3">
        <v>279.95</v>
      </c>
      <c r="C79" s="3">
        <v>280.33</v>
      </c>
      <c r="D79" s="148">
        <f t="shared" ref="D79:D81" si="62">SUM(C78:C79)/2</f>
        <v>277.685</v>
      </c>
      <c r="E79" s="170">
        <f t="shared" ref="E79:E81" si="63">SUM(C77:C79)/3</f>
        <v>279.8666667</v>
      </c>
      <c r="F79" s="171">
        <f t="shared" ref="F79:F81" si="64">SUM(C76:C79)/4</f>
        <v>279.9925</v>
      </c>
      <c r="G79" s="96">
        <f t="shared" ref="G79:G81" si="65">SUM(C75:C79)/5</f>
        <v>279.612</v>
      </c>
      <c r="H79" s="148">
        <f t="shared" ref="H79:H81" si="66">SUM(C74:C79)/6</f>
        <v>280.115</v>
      </c>
      <c r="I79" s="129">
        <f t="shared" si="8"/>
        <v>281.3514286</v>
      </c>
      <c r="J79" s="150">
        <f t="shared" si="9"/>
        <v>282.6425</v>
      </c>
      <c r="K79" s="117">
        <f t="shared" si="15"/>
        <v>283.7933333</v>
      </c>
      <c r="L79" s="172">
        <f t="shared" si="16"/>
        <v>283.844</v>
      </c>
      <c r="M79" s="173">
        <f t="shared" si="17"/>
        <v>285.03</v>
      </c>
      <c r="N79" s="118">
        <f t="shared" si="23"/>
        <v>286.405</v>
      </c>
      <c r="O79" s="164">
        <f t="shared" si="24"/>
        <v>287.5076923</v>
      </c>
      <c r="P79" s="132">
        <f t="shared" si="25"/>
        <v>289.525</v>
      </c>
      <c r="Q79" s="166">
        <f t="shared" si="26"/>
        <v>291.7046667</v>
      </c>
      <c r="R79" s="174">
        <f t="shared" si="27"/>
        <v>293.576875</v>
      </c>
      <c r="S79" s="100">
        <f t="shared" si="28"/>
        <v>294.7870588</v>
      </c>
      <c r="T79" s="134">
        <f t="shared" si="29"/>
        <v>295.7088889</v>
      </c>
      <c r="U79" s="135">
        <f t="shared" si="30"/>
        <v>296.6184211</v>
      </c>
      <c r="V79" s="124">
        <f t="shared" si="31"/>
        <v>297.1915</v>
      </c>
    </row>
    <row r="80">
      <c r="A80" s="30">
        <v>46104.0</v>
      </c>
      <c r="B80" s="3">
        <v>265.9</v>
      </c>
      <c r="C80" s="3">
        <v>267.89</v>
      </c>
      <c r="D80" s="115">
        <f t="shared" si="62"/>
        <v>274.11</v>
      </c>
      <c r="E80" s="148">
        <f t="shared" si="63"/>
        <v>274.42</v>
      </c>
      <c r="F80" s="128">
        <f t="shared" si="64"/>
        <v>276.8725</v>
      </c>
      <c r="G80" s="148">
        <f t="shared" si="65"/>
        <v>277.572</v>
      </c>
      <c r="H80" s="148">
        <f t="shared" si="66"/>
        <v>277.6583333</v>
      </c>
      <c r="I80" s="128">
        <f t="shared" si="8"/>
        <v>278.3685714</v>
      </c>
      <c r="J80" s="175">
        <f t="shared" si="9"/>
        <v>279.66875</v>
      </c>
      <c r="K80" s="117">
        <f t="shared" si="15"/>
        <v>281.0033333</v>
      </c>
      <c r="L80" s="143">
        <f t="shared" si="16"/>
        <v>282.203</v>
      </c>
      <c r="M80" s="97">
        <f t="shared" si="17"/>
        <v>282.3936364</v>
      </c>
      <c r="N80" s="176">
        <f t="shared" si="23"/>
        <v>283.6016667</v>
      </c>
      <c r="O80" s="152">
        <f t="shared" si="24"/>
        <v>284.9807692</v>
      </c>
      <c r="P80" s="145">
        <f t="shared" si="25"/>
        <v>286.1064286</v>
      </c>
      <c r="Q80" s="177">
        <f t="shared" si="26"/>
        <v>288.0826667</v>
      </c>
      <c r="R80" s="166">
        <f t="shared" si="27"/>
        <v>290.21625</v>
      </c>
      <c r="S80" s="99">
        <f t="shared" si="28"/>
        <v>292.0658824</v>
      </c>
      <c r="T80" s="100">
        <f t="shared" si="29"/>
        <v>293.2927778</v>
      </c>
      <c r="U80" s="134">
        <f t="shared" si="30"/>
        <v>294.2447368</v>
      </c>
      <c r="V80" s="135">
        <f t="shared" si="31"/>
        <v>295.182</v>
      </c>
    </row>
    <row r="81">
      <c r="A81" s="30">
        <v>46105.0</v>
      </c>
      <c r="B81" s="3">
        <v>270.5</v>
      </c>
      <c r="C81" s="3">
        <v>270.05</v>
      </c>
      <c r="D81" s="115">
        <f t="shared" si="62"/>
        <v>268.97</v>
      </c>
      <c r="E81" s="178">
        <f t="shared" si="63"/>
        <v>272.7566667</v>
      </c>
      <c r="F81" s="129">
        <f t="shared" si="64"/>
        <v>273.3275</v>
      </c>
      <c r="G81" s="175">
        <f t="shared" si="65"/>
        <v>275.508</v>
      </c>
      <c r="H81" s="149">
        <f t="shared" si="66"/>
        <v>276.3183333</v>
      </c>
      <c r="I81" s="149">
        <f t="shared" si="8"/>
        <v>276.5714286</v>
      </c>
      <c r="J81" s="117">
        <f t="shared" si="9"/>
        <v>277.32875</v>
      </c>
      <c r="K81" s="159">
        <f t="shared" si="15"/>
        <v>278.6</v>
      </c>
      <c r="L81" s="179">
        <f t="shared" si="16"/>
        <v>279.908</v>
      </c>
      <c r="M81" s="173">
        <f t="shared" si="17"/>
        <v>281.0981818</v>
      </c>
      <c r="N81" s="152">
        <f t="shared" si="23"/>
        <v>281.365</v>
      </c>
      <c r="O81" s="145">
        <f t="shared" si="24"/>
        <v>282.5592308</v>
      </c>
      <c r="P81" s="165">
        <f t="shared" si="25"/>
        <v>283.9142857</v>
      </c>
      <c r="Q81" s="162">
        <f t="shared" si="26"/>
        <v>285.036</v>
      </c>
      <c r="R81" s="153">
        <f t="shared" si="27"/>
        <v>286.955625</v>
      </c>
      <c r="S81" s="99">
        <f t="shared" si="28"/>
        <v>289.03</v>
      </c>
      <c r="T81" s="146">
        <f t="shared" si="29"/>
        <v>290.8427778</v>
      </c>
      <c r="U81" s="154">
        <f t="shared" si="30"/>
        <v>292.0694737</v>
      </c>
      <c r="V81" s="102">
        <f t="shared" si="31"/>
        <v>293.035</v>
      </c>
    </row>
    <row r="82">
      <c r="A82" s="30">
        <v>46106.0</v>
      </c>
      <c r="B82" s="3">
        <v>272.7</v>
      </c>
      <c r="C82" s="3">
        <v>273.8</v>
      </c>
      <c r="D82" s="32">
        <f t="shared" ref="D82:D83" si="67">SUM(C81:C82)/2</f>
        <v>271.925</v>
      </c>
      <c r="E82" s="32">
        <f t="shared" ref="E82:E83" si="68">SUM(C80:C82)/3</f>
        <v>270.58</v>
      </c>
      <c r="F82" s="32">
        <f t="shared" ref="F82:F83" si="69">SUM(C79:C82)/4</f>
        <v>273.0175</v>
      </c>
      <c r="G82" s="32">
        <f t="shared" ref="G82:G83" si="70">SUM(C78:C82)/5</f>
        <v>273.422</v>
      </c>
      <c r="H82" s="32">
        <f t="shared" ref="H82:H83" si="71">SUM(C77:C82)/6</f>
        <v>275.2233333</v>
      </c>
      <c r="I82" s="32">
        <f t="shared" si="8"/>
        <v>275.9585714</v>
      </c>
      <c r="J82" s="37">
        <f t="shared" si="9"/>
        <v>276.225</v>
      </c>
      <c r="K82" s="32">
        <f t="shared" si="15"/>
        <v>276.9366667</v>
      </c>
      <c r="L82" s="32">
        <f t="shared" si="16"/>
        <v>278.12</v>
      </c>
      <c r="M82" s="32">
        <f t="shared" si="17"/>
        <v>279.3527273</v>
      </c>
      <c r="N82" s="32">
        <f t="shared" si="23"/>
        <v>280.49</v>
      </c>
      <c r="O82" s="32">
        <f t="shared" si="24"/>
        <v>280.7830769</v>
      </c>
      <c r="P82" s="32">
        <f t="shared" si="25"/>
        <v>281.9335714</v>
      </c>
      <c r="Q82" s="32">
        <f t="shared" si="26"/>
        <v>283.24</v>
      </c>
      <c r="R82" s="4">
        <f t="shared" si="27"/>
        <v>284.33375</v>
      </c>
      <c r="S82" s="4">
        <f t="shared" si="28"/>
        <v>286.1817647</v>
      </c>
      <c r="T82" s="4">
        <f t="shared" si="29"/>
        <v>288.1838889</v>
      </c>
      <c r="U82" s="4">
        <f t="shared" si="30"/>
        <v>289.9457895</v>
      </c>
      <c r="V82" s="4">
        <f t="shared" si="31"/>
        <v>291.156</v>
      </c>
    </row>
    <row r="83">
      <c r="A83" s="30">
        <v>46108.0</v>
      </c>
      <c r="B83" s="3">
        <v>260.3</v>
      </c>
      <c r="C83" s="3">
        <v>261.08</v>
      </c>
      <c r="D83" s="32">
        <f t="shared" si="67"/>
        <v>267.44</v>
      </c>
      <c r="E83" s="32">
        <f t="shared" si="68"/>
        <v>268.31</v>
      </c>
      <c r="F83" s="32">
        <f t="shared" si="69"/>
        <v>268.205</v>
      </c>
      <c r="G83" s="32">
        <f t="shared" si="70"/>
        <v>270.63</v>
      </c>
      <c r="H83" s="32">
        <f t="shared" si="71"/>
        <v>271.365</v>
      </c>
      <c r="I83" s="32">
        <f t="shared" si="8"/>
        <v>273.2028571</v>
      </c>
      <c r="J83" s="37">
        <f t="shared" si="9"/>
        <v>274.09875</v>
      </c>
      <c r="K83" s="32">
        <f t="shared" si="15"/>
        <v>274.5422222</v>
      </c>
      <c r="L83" s="32">
        <f t="shared" si="16"/>
        <v>275.351</v>
      </c>
      <c r="M83" s="32">
        <f t="shared" si="17"/>
        <v>276.5709091</v>
      </c>
      <c r="N83" s="32">
        <f t="shared" si="23"/>
        <v>277.83</v>
      </c>
      <c r="O83" s="32">
        <f t="shared" si="24"/>
        <v>278.9969231</v>
      </c>
      <c r="P83" s="32">
        <f t="shared" si="25"/>
        <v>279.3757143</v>
      </c>
      <c r="Q83" s="32">
        <f t="shared" si="26"/>
        <v>280.5433333</v>
      </c>
      <c r="R83" s="4">
        <f t="shared" si="27"/>
        <v>281.855</v>
      </c>
      <c r="S83" s="4">
        <f t="shared" si="28"/>
        <v>282.9658824</v>
      </c>
      <c r="T83" s="4">
        <f t="shared" si="29"/>
        <v>284.7872222</v>
      </c>
      <c r="U83" s="4">
        <f t="shared" si="30"/>
        <v>286.7573684</v>
      </c>
      <c r="V83" s="4">
        <f t="shared" si="31"/>
        <v>288.5025</v>
      </c>
    </row>
    <row r="84">
      <c r="A84" s="30">
        <v>46111.0</v>
      </c>
      <c r="B84" s="3">
        <v>247.6</v>
      </c>
      <c r="C84" s="3">
        <v>250.34</v>
      </c>
      <c r="D84" s="150">
        <f t="shared" ref="D84:D88" si="72">SUM(C83:C84)/2</f>
        <v>255.71</v>
      </c>
      <c r="E84" s="180">
        <f t="shared" ref="E84:E88" si="73">SUM(C82:C84)/3</f>
        <v>261.74</v>
      </c>
      <c r="F84" s="148">
        <f t="shared" ref="F84:F88" si="74">SUM(C81:C84)/4</f>
        <v>263.8175</v>
      </c>
      <c r="G84" s="128">
        <f t="shared" ref="G84:G88" si="75">SUM(C80:C84)/5</f>
        <v>264.632</v>
      </c>
      <c r="H84" s="129">
        <f t="shared" ref="H84:H88" si="76">SUM(C79:C84)/6</f>
        <v>267.2483333</v>
      </c>
      <c r="I84" s="150">
        <f t="shared" si="8"/>
        <v>268.3614286</v>
      </c>
      <c r="J84" s="117">
        <f t="shared" si="9"/>
        <v>270.345</v>
      </c>
      <c r="K84" s="130">
        <f t="shared" si="15"/>
        <v>271.4588889</v>
      </c>
      <c r="L84" s="158">
        <f t="shared" si="16"/>
        <v>272.122</v>
      </c>
      <c r="M84" s="159">
        <f t="shared" si="17"/>
        <v>273.0772727</v>
      </c>
      <c r="N84" s="97">
        <f t="shared" si="23"/>
        <v>274.385</v>
      </c>
      <c r="O84" s="173">
        <f t="shared" si="24"/>
        <v>275.7153846</v>
      </c>
      <c r="P84" s="131">
        <f t="shared" si="25"/>
        <v>276.95</v>
      </c>
      <c r="Q84" s="181">
        <f t="shared" si="26"/>
        <v>277.44</v>
      </c>
      <c r="R84" s="182">
        <f t="shared" si="27"/>
        <v>278.655625</v>
      </c>
      <c r="S84" s="165">
        <f t="shared" si="28"/>
        <v>280.0011765</v>
      </c>
      <c r="T84" s="162">
        <f t="shared" si="29"/>
        <v>281.1533333</v>
      </c>
      <c r="U84" s="153">
        <f t="shared" si="30"/>
        <v>282.9742105</v>
      </c>
      <c r="V84" s="174">
        <f t="shared" si="31"/>
        <v>284.9365</v>
      </c>
    </row>
    <row r="85">
      <c r="A85" s="30">
        <v>46113.0</v>
      </c>
      <c r="B85" s="3">
        <v>252.03</v>
      </c>
      <c r="C85" s="3">
        <v>253.16</v>
      </c>
      <c r="D85" s="115">
        <f t="shared" si="72"/>
        <v>251.75</v>
      </c>
      <c r="E85" s="148">
        <f t="shared" si="73"/>
        <v>254.86</v>
      </c>
      <c r="F85" s="148">
        <f t="shared" si="74"/>
        <v>259.595</v>
      </c>
      <c r="G85" s="96">
        <f t="shared" si="75"/>
        <v>261.686</v>
      </c>
      <c r="H85" s="148">
        <f t="shared" si="76"/>
        <v>262.72</v>
      </c>
      <c r="I85" s="163">
        <f t="shared" si="8"/>
        <v>265.2357143</v>
      </c>
      <c r="J85" s="183">
        <f t="shared" si="9"/>
        <v>266.46125</v>
      </c>
      <c r="K85" s="149">
        <f t="shared" si="15"/>
        <v>268.4355556</v>
      </c>
      <c r="L85" s="150">
        <f t="shared" si="16"/>
        <v>269.629</v>
      </c>
      <c r="M85" s="150">
        <f t="shared" si="17"/>
        <v>270.3981818</v>
      </c>
      <c r="N85" s="130">
        <f t="shared" si="23"/>
        <v>271.4175</v>
      </c>
      <c r="O85" s="159">
        <f t="shared" si="24"/>
        <v>272.7523077</v>
      </c>
      <c r="P85" s="184">
        <f t="shared" si="25"/>
        <v>274.1042857</v>
      </c>
      <c r="Q85" s="160">
        <f t="shared" si="26"/>
        <v>275.364</v>
      </c>
      <c r="R85" s="118">
        <f t="shared" si="27"/>
        <v>275.9225</v>
      </c>
      <c r="S85" s="164">
        <f t="shared" si="28"/>
        <v>277.1558824</v>
      </c>
      <c r="T85" s="182">
        <f t="shared" si="29"/>
        <v>278.51</v>
      </c>
      <c r="U85" s="119">
        <f t="shared" si="30"/>
        <v>279.68</v>
      </c>
      <c r="V85" s="120">
        <f t="shared" si="31"/>
        <v>281.4835</v>
      </c>
    </row>
    <row r="86">
      <c r="A86" s="30">
        <v>46114.0</v>
      </c>
      <c r="B86" s="49">
        <v>249.56</v>
      </c>
      <c r="C86" s="50">
        <v>245.5</v>
      </c>
      <c r="D86" s="115">
        <f t="shared" si="72"/>
        <v>249.33</v>
      </c>
      <c r="E86" s="185">
        <f t="shared" si="73"/>
        <v>249.6666667</v>
      </c>
      <c r="F86" s="148">
        <f t="shared" si="74"/>
        <v>252.52</v>
      </c>
      <c r="G86" s="148">
        <f t="shared" si="75"/>
        <v>256.776</v>
      </c>
      <c r="H86" s="171">
        <f t="shared" si="76"/>
        <v>258.9883333</v>
      </c>
      <c r="I86" s="148">
        <f t="shared" si="8"/>
        <v>260.26</v>
      </c>
      <c r="J86" s="163">
        <f t="shared" si="9"/>
        <v>262.76875</v>
      </c>
      <c r="K86" s="183">
        <f t="shared" si="15"/>
        <v>264.1322222</v>
      </c>
      <c r="L86" s="149">
        <f t="shared" si="16"/>
        <v>266.142</v>
      </c>
      <c r="M86" s="150">
        <f t="shared" si="17"/>
        <v>267.4354545</v>
      </c>
      <c r="N86" s="150">
        <f t="shared" si="23"/>
        <v>268.3233333</v>
      </c>
      <c r="O86" s="130">
        <f t="shared" si="24"/>
        <v>269.4238462</v>
      </c>
      <c r="P86" s="159">
        <f t="shared" si="25"/>
        <v>270.8057143</v>
      </c>
      <c r="Q86" s="97">
        <f t="shared" si="26"/>
        <v>272.1973333</v>
      </c>
      <c r="R86" s="144">
        <f t="shared" si="27"/>
        <v>273.4975</v>
      </c>
      <c r="S86" s="118">
        <f t="shared" si="28"/>
        <v>274.1329412</v>
      </c>
      <c r="T86" s="186">
        <f t="shared" si="29"/>
        <v>275.3972222</v>
      </c>
      <c r="U86" s="145">
        <f t="shared" si="30"/>
        <v>276.7726316</v>
      </c>
      <c r="V86" s="165">
        <f t="shared" si="31"/>
        <v>277.971</v>
      </c>
    </row>
    <row r="87">
      <c r="A87" s="30">
        <v>46118.0</v>
      </c>
      <c r="B87" s="49">
        <v>259.76</v>
      </c>
      <c r="C87" s="49">
        <v>256.4</v>
      </c>
      <c r="D87" s="115">
        <f t="shared" si="72"/>
        <v>250.95</v>
      </c>
      <c r="E87" s="185">
        <f t="shared" si="73"/>
        <v>251.6866667</v>
      </c>
      <c r="F87" s="148">
        <f t="shared" si="74"/>
        <v>251.35</v>
      </c>
      <c r="G87" s="148">
        <f t="shared" si="75"/>
        <v>253.296</v>
      </c>
      <c r="H87" s="171">
        <f t="shared" si="76"/>
        <v>256.7133333</v>
      </c>
      <c r="I87" s="148">
        <f t="shared" si="8"/>
        <v>258.6185714</v>
      </c>
      <c r="J87" s="163">
        <f t="shared" si="9"/>
        <v>259.7775</v>
      </c>
      <c r="K87" s="183">
        <f t="shared" si="15"/>
        <v>262.0611111</v>
      </c>
      <c r="L87" s="149">
        <f t="shared" si="16"/>
        <v>263.359</v>
      </c>
      <c r="M87" s="150">
        <f t="shared" si="17"/>
        <v>265.2563636</v>
      </c>
      <c r="N87" s="150">
        <f t="shared" si="23"/>
        <v>266.5158333</v>
      </c>
      <c r="O87" s="130">
        <f t="shared" si="24"/>
        <v>267.4061538</v>
      </c>
      <c r="P87" s="159">
        <f t="shared" si="25"/>
        <v>268.4935714</v>
      </c>
      <c r="Q87" s="97">
        <f t="shared" si="26"/>
        <v>269.8453333</v>
      </c>
      <c r="R87" s="144">
        <f t="shared" si="27"/>
        <v>271.21</v>
      </c>
      <c r="S87" s="118">
        <f t="shared" si="28"/>
        <v>272.4917647</v>
      </c>
      <c r="T87" s="186">
        <f t="shared" si="29"/>
        <v>273.1477778</v>
      </c>
      <c r="U87" s="145">
        <f t="shared" si="30"/>
        <v>274.3973684</v>
      </c>
      <c r="V87" s="165">
        <f t="shared" si="31"/>
        <v>275.754</v>
      </c>
    </row>
    <row r="88">
      <c r="A88" s="30">
        <v>46119.0</v>
      </c>
      <c r="B88" s="3">
        <v>258.1</v>
      </c>
      <c r="C88" s="3">
        <v>256.81</v>
      </c>
      <c r="D88" s="115">
        <f t="shared" si="72"/>
        <v>256.605</v>
      </c>
      <c r="E88" s="185">
        <f t="shared" si="73"/>
        <v>252.9033333</v>
      </c>
      <c r="F88" s="148">
        <f t="shared" si="74"/>
        <v>252.9675</v>
      </c>
      <c r="G88" s="148">
        <f t="shared" si="75"/>
        <v>252.442</v>
      </c>
      <c r="H88" s="171">
        <f t="shared" si="76"/>
        <v>253.8816667</v>
      </c>
      <c r="I88" s="148">
        <f t="shared" si="8"/>
        <v>256.7271429</v>
      </c>
      <c r="J88" s="163">
        <f t="shared" si="9"/>
        <v>258.3925</v>
      </c>
      <c r="K88" s="183">
        <f t="shared" si="15"/>
        <v>259.4477778</v>
      </c>
      <c r="L88" s="149">
        <f t="shared" si="16"/>
        <v>261.536</v>
      </c>
      <c r="M88" s="150">
        <f t="shared" si="17"/>
        <v>262.7636364</v>
      </c>
      <c r="N88" s="150">
        <f t="shared" si="23"/>
        <v>264.5525</v>
      </c>
      <c r="O88" s="130">
        <f t="shared" si="24"/>
        <v>265.7692308</v>
      </c>
      <c r="P88" s="159">
        <f t="shared" si="25"/>
        <v>266.6492857</v>
      </c>
      <c r="Q88" s="97">
        <f t="shared" si="26"/>
        <v>267.7146667</v>
      </c>
      <c r="R88" s="144">
        <f t="shared" si="27"/>
        <v>269.030625</v>
      </c>
      <c r="S88" s="118">
        <f t="shared" si="28"/>
        <v>270.3629412</v>
      </c>
      <c r="T88" s="186">
        <f t="shared" si="29"/>
        <v>271.6205556</v>
      </c>
      <c r="U88" s="145">
        <f t="shared" si="30"/>
        <v>272.2878947</v>
      </c>
      <c r="V88" s="165">
        <f t="shared" si="31"/>
        <v>273.518</v>
      </c>
    </row>
    <row r="89">
      <c r="A89" s="30">
        <v>46120.0</v>
      </c>
      <c r="B89" s="3">
        <v>275.98</v>
      </c>
      <c r="C89" s="3">
        <v>273.4</v>
      </c>
      <c r="D89" s="32">
        <f>SUM(C88:C89)/2</f>
        <v>265.105</v>
      </c>
      <c r="E89" s="32">
        <f>SUM(C87:C89)/3</f>
        <v>262.2033333</v>
      </c>
      <c r="F89" s="32">
        <f>SUM(C86:C89)/4</f>
        <v>258.0275</v>
      </c>
      <c r="G89" s="32">
        <f>SUM(C85:C89)/5</f>
        <v>257.054</v>
      </c>
      <c r="H89" s="32">
        <f>SUM(C84:C89)/6</f>
        <v>255.935</v>
      </c>
      <c r="I89" s="32">
        <f t="shared" si="8"/>
        <v>256.67</v>
      </c>
      <c r="J89" s="37">
        <f t="shared" si="9"/>
        <v>258.81125</v>
      </c>
      <c r="K89" s="32">
        <f t="shared" si="15"/>
        <v>260.06</v>
      </c>
      <c r="L89" s="32">
        <f t="shared" si="16"/>
        <v>260.843</v>
      </c>
      <c r="M89" s="32">
        <f t="shared" si="17"/>
        <v>262.6145455</v>
      </c>
      <c r="N89" s="32">
        <f t="shared" si="23"/>
        <v>263.65</v>
      </c>
      <c r="O89" s="32">
        <f t="shared" si="24"/>
        <v>265.2330769</v>
      </c>
      <c r="P89" s="32">
        <f t="shared" si="25"/>
        <v>266.3142857</v>
      </c>
      <c r="Q89" s="32">
        <f t="shared" si="26"/>
        <v>267.0993333</v>
      </c>
      <c r="R89" s="4">
        <f t="shared" si="27"/>
        <v>268.07</v>
      </c>
      <c r="S89" s="4">
        <f t="shared" si="28"/>
        <v>269.2876471</v>
      </c>
      <c r="T89" s="4">
        <f t="shared" si="29"/>
        <v>270.5316667</v>
      </c>
      <c r="U89" s="4">
        <f t="shared" si="30"/>
        <v>271.7142105</v>
      </c>
      <c r="V89" s="4">
        <f t="shared" si="31"/>
        <v>272.3435</v>
      </c>
    </row>
    <row r="90">
      <c r="A90" s="30">
        <v>46121.0</v>
      </c>
      <c r="B90" s="3">
        <v>274.24</v>
      </c>
      <c r="C90" s="3">
        <v>275.75</v>
      </c>
      <c r="D90" s="164">
        <f>SUM(C89:C90)/2</f>
        <v>274.575</v>
      </c>
      <c r="E90" s="184">
        <f>SUM(C88:C90)/3</f>
        <v>268.6533333</v>
      </c>
      <c r="F90" s="281">
        <f>SUM(C87:C90)/4</f>
        <v>265.59</v>
      </c>
      <c r="G90" s="282">
        <f>SUM(C86:C90)/5</f>
        <v>261.572</v>
      </c>
      <c r="H90" s="129">
        <f>SUM(C85:C90)/6</f>
        <v>260.17</v>
      </c>
      <c r="I90" s="129">
        <f t="shared" si="8"/>
        <v>258.7657143</v>
      </c>
      <c r="J90" s="175">
        <f t="shared" si="9"/>
        <v>259.055</v>
      </c>
      <c r="K90" s="183">
        <f t="shared" si="15"/>
        <v>260.6933333</v>
      </c>
      <c r="L90" s="129">
        <f t="shared" si="16"/>
        <v>261.629</v>
      </c>
      <c r="M90" s="157">
        <f t="shared" si="17"/>
        <v>262.1981818</v>
      </c>
      <c r="N90" s="175">
        <f t="shared" si="23"/>
        <v>263.7091667</v>
      </c>
      <c r="O90" s="282">
        <f t="shared" si="24"/>
        <v>264.5807692</v>
      </c>
      <c r="P90" s="150">
        <f t="shared" si="25"/>
        <v>265.9842857</v>
      </c>
      <c r="Q90" s="117">
        <f t="shared" si="26"/>
        <v>266.9433333</v>
      </c>
      <c r="R90" s="117">
        <f t="shared" si="27"/>
        <v>267.64</v>
      </c>
      <c r="S90" s="143">
        <f t="shared" si="28"/>
        <v>268.5217647</v>
      </c>
      <c r="T90" s="159">
        <f t="shared" si="29"/>
        <v>269.6466667</v>
      </c>
      <c r="U90" s="97">
        <f t="shared" si="30"/>
        <v>270.8063158</v>
      </c>
      <c r="V90" s="144">
        <f t="shared" si="31"/>
        <v>271.916</v>
      </c>
    </row>
    <row r="91">
      <c r="A91" s="30">
        <v>46122.0</v>
      </c>
      <c r="B91" s="3">
        <v>276.19</v>
      </c>
      <c r="C91" s="3">
        <v>275.95</v>
      </c>
      <c r="D91" s="32">
        <f t="shared" ref="D91:D95" si="77">SUM(C90:C91)/2</f>
        <v>275.85</v>
      </c>
      <c r="E91" s="32">
        <f t="shared" ref="E91:E95" si="78">SUM(C89:C91)/3</f>
        <v>275.0333333</v>
      </c>
      <c r="F91" s="32">
        <f t="shared" ref="F91:F95" si="79">SUM(C88:C91)/4</f>
        <v>270.4775</v>
      </c>
      <c r="G91" s="32">
        <f t="shared" ref="G91:G95" si="80">SUM(C87:C91)/5</f>
        <v>267.662</v>
      </c>
      <c r="H91" s="32">
        <f t="shared" ref="H91:H95" si="81">SUM(C86:C91)/6</f>
        <v>263.9683333</v>
      </c>
      <c r="I91" s="32">
        <f t="shared" si="8"/>
        <v>262.4242857</v>
      </c>
      <c r="J91" s="37">
        <f t="shared" si="9"/>
        <v>260.91375</v>
      </c>
      <c r="K91" s="32">
        <f t="shared" si="15"/>
        <v>260.9322222</v>
      </c>
      <c r="L91" s="32">
        <f t="shared" si="16"/>
        <v>262.219</v>
      </c>
      <c r="M91" s="32">
        <f t="shared" si="17"/>
        <v>262.9309091</v>
      </c>
      <c r="N91" s="32">
        <f t="shared" si="23"/>
        <v>263.3441667</v>
      </c>
      <c r="O91" s="32">
        <f t="shared" si="24"/>
        <v>264.6507692</v>
      </c>
      <c r="P91" s="32">
        <f t="shared" si="25"/>
        <v>265.3928571</v>
      </c>
      <c r="Q91" s="32">
        <f t="shared" si="26"/>
        <v>266.6486667</v>
      </c>
      <c r="R91" s="4">
        <f t="shared" si="27"/>
        <v>267.50625</v>
      </c>
      <c r="S91" s="4">
        <f t="shared" si="28"/>
        <v>268.1288235</v>
      </c>
      <c r="T91" s="4">
        <f t="shared" si="29"/>
        <v>268.9344444</v>
      </c>
      <c r="U91" s="4">
        <f t="shared" si="30"/>
        <v>269.9784211</v>
      </c>
      <c r="V91" s="4">
        <f t="shared" si="31"/>
        <v>271.0635</v>
      </c>
    </row>
    <row r="92">
      <c r="A92" s="30">
        <v>46125.0</v>
      </c>
      <c r="B92" s="3">
        <v>275.72</v>
      </c>
      <c r="C92" s="3">
        <v>272.42</v>
      </c>
      <c r="D92" s="32">
        <f t="shared" si="77"/>
        <v>274.185</v>
      </c>
      <c r="E92" s="32">
        <f t="shared" si="78"/>
        <v>274.7066667</v>
      </c>
      <c r="F92" s="32">
        <f t="shared" si="79"/>
        <v>274.38</v>
      </c>
      <c r="G92" s="32">
        <f t="shared" si="80"/>
        <v>270.866</v>
      </c>
      <c r="H92" s="32">
        <f t="shared" si="81"/>
        <v>268.455</v>
      </c>
      <c r="I92" s="32">
        <f t="shared" si="8"/>
        <v>265.1757143</v>
      </c>
      <c r="J92" s="37">
        <f t="shared" si="9"/>
        <v>263.67375</v>
      </c>
      <c r="K92" s="32">
        <f t="shared" si="15"/>
        <v>262.1922222</v>
      </c>
      <c r="L92" s="32">
        <f t="shared" si="16"/>
        <v>262.081</v>
      </c>
      <c r="M92" s="32">
        <f t="shared" si="17"/>
        <v>263.1463636</v>
      </c>
      <c r="N92" s="32">
        <f t="shared" si="23"/>
        <v>263.7216667</v>
      </c>
      <c r="O92" s="32">
        <f t="shared" si="24"/>
        <v>264.0423077</v>
      </c>
      <c r="P92" s="32">
        <f t="shared" si="25"/>
        <v>265.2057143</v>
      </c>
      <c r="Q92" s="32">
        <f t="shared" si="26"/>
        <v>265.8613333</v>
      </c>
      <c r="R92" s="4">
        <f t="shared" si="27"/>
        <v>267.009375</v>
      </c>
      <c r="S92" s="4">
        <f t="shared" si="28"/>
        <v>267.7952941</v>
      </c>
      <c r="T92" s="4">
        <f t="shared" si="29"/>
        <v>268.3672222</v>
      </c>
      <c r="U92" s="4">
        <f t="shared" si="30"/>
        <v>269.1178947</v>
      </c>
      <c r="V92" s="4">
        <f t="shared" si="31"/>
        <v>270.1005</v>
      </c>
    </row>
    <row r="93">
      <c r="A93" s="30">
        <v>46127.0</v>
      </c>
      <c r="B93" s="3">
        <v>279.07</v>
      </c>
      <c r="C93" s="3">
        <v>279.56</v>
      </c>
      <c r="D93" s="32">
        <f t="shared" si="77"/>
        <v>275.99</v>
      </c>
      <c r="E93" s="32">
        <f t="shared" si="78"/>
        <v>275.9766667</v>
      </c>
      <c r="F93" s="32">
        <f t="shared" si="79"/>
        <v>275.92</v>
      </c>
      <c r="G93" s="32">
        <f t="shared" si="80"/>
        <v>275.416</v>
      </c>
      <c r="H93" s="32">
        <f t="shared" si="81"/>
        <v>272.315</v>
      </c>
      <c r="I93" s="32">
        <f t="shared" si="8"/>
        <v>270.0414286</v>
      </c>
      <c r="J93" s="37">
        <f t="shared" si="9"/>
        <v>266.97375</v>
      </c>
      <c r="K93" s="32">
        <f t="shared" si="15"/>
        <v>265.4388889</v>
      </c>
      <c r="L93" s="32">
        <f t="shared" si="16"/>
        <v>263.929</v>
      </c>
      <c r="M93" s="32">
        <f t="shared" si="17"/>
        <v>263.67</v>
      </c>
      <c r="N93" s="32">
        <f t="shared" si="23"/>
        <v>264.5141667</v>
      </c>
      <c r="O93" s="32">
        <f t="shared" si="24"/>
        <v>264.94</v>
      </c>
      <c r="P93" s="32">
        <f t="shared" si="25"/>
        <v>265.1507143</v>
      </c>
      <c r="Q93" s="32">
        <f t="shared" si="26"/>
        <v>266.1626667</v>
      </c>
      <c r="R93" s="4">
        <f t="shared" si="27"/>
        <v>266.7175</v>
      </c>
      <c r="S93" s="4">
        <f t="shared" si="28"/>
        <v>267.7476471</v>
      </c>
      <c r="T93" s="4">
        <f t="shared" si="29"/>
        <v>268.4488889</v>
      </c>
      <c r="U93" s="4">
        <f t="shared" si="30"/>
        <v>268.9563158</v>
      </c>
      <c r="V93" s="4">
        <f t="shared" si="31"/>
        <v>269.64</v>
      </c>
    </row>
    <row r="94">
      <c r="A94" s="30">
        <v>46128.0</v>
      </c>
      <c r="B94" s="3">
        <v>279.39</v>
      </c>
      <c r="C94" s="3">
        <v>279.2</v>
      </c>
      <c r="D94" s="32">
        <f t="shared" si="77"/>
        <v>279.38</v>
      </c>
      <c r="E94" s="32">
        <f t="shared" si="78"/>
        <v>277.06</v>
      </c>
      <c r="F94" s="32">
        <f t="shared" si="79"/>
        <v>276.7825</v>
      </c>
      <c r="G94" s="32">
        <f t="shared" si="80"/>
        <v>276.576</v>
      </c>
      <c r="H94" s="32">
        <f t="shared" si="81"/>
        <v>276.0466667</v>
      </c>
      <c r="I94" s="32">
        <f t="shared" si="8"/>
        <v>273.2985714</v>
      </c>
      <c r="J94" s="37">
        <f t="shared" si="9"/>
        <v>271.18625</v>
      </c>
      <c r="K94" s="32">
        <f t="shared" si="15"/>
        <v>268.3322222</v>
      </c>
      <c r="L94" s="32">
        <f t="shared" si="16"/>
        <v>266.815</v>
      </c>
      <c r="M94" s="32">
        <f t="shared" si="17"/>
        <v>265.3172727</v>
      </c>
      <c r="N94" s="32">
        <f t="shared" si="23"/>
        <v>264.9641667</v>
      </c>
      <c r="O94" s="32">
        <f t="shared" si="24"/>
        <v>265.6438462</v>
      </c>
      <c r="P94" s="32">
        <f t="shared" si="25"/>
        <v>265.9585714</v>
      </c>
      <c r="Q94" s="32">
        <f t="shared" si="26"/>
        <v>266.0873333</v>
      </c>
      <c r="R94" s="4">
        <f t="shared" si="27"/>
        <v>266.9775</v>
      </c>
      <c r="S94" s="4">
        <f t="shared" si="28"/>
        <v>267.4517647</v>
      </c>
      <c r="T94" s="4">
        <f t="shared" si="29"/>
        <v>268.3838889</v>
      </c>
      <c r="U94" s="4">
        <f t="shared" si="30"/>
        <v>269.0147368</v>
      </c>
      <c r="V94" s="4">
        <f t="shared" si="31"/>
        <v>269.4685</v>
      </c>
    </row>
    <row r="95">
      <c r="A95" s="30">
        <v>46129.0</v>
      </c>
      <c r="B95" s="3">
        <v>280.44</v>
      </c>
      <c r="C95" s="3">
        <v>280.1</v>
      </c>
      <c r="D95" s="32">
        <f t="shared" si="77"/>
        <v>279.65</v>
      </c>
      <c r="E95" s="32">
        <f t="shared" si="78"/>
        <v>279.62</v>
      </c>
      <c r="F95" s="32">
        <f t="shared" si="79"/>
        <v>277.82</v>
      </c>
      <c r="G95" s="32">
        <f t="shared" si="80"/>
        <v>277.446</v>
      </c>
      <c r="H95" s="32">
        <f t="shared" si="81"/>
        <v>277.1633333</v>
      </c>
      <c r="I95" s="32">
        <f t="shared" si="8"/>
        <v>276.6257143</v>
      </c>
      <c r="J95" s="37">
        <f t="shared" si="9"/>
        <v>274.14875</v>
      </c>
      <c r="K95" s="32">
        <f t="shared" si="15"/>
        <v>272.1766667</v>
      </c>
      <c r="L95" s="32">
        <f t="shared" si="16"/>
        <v>269.509</v>
      </c>
      <c r="M95" s="32">
        <f t="shared" si="17"/>
        <v>268.0227273</v>
      </c>
      <c r="N95" s="32">
        <f t="shared" si="23"/>
        <v>266.5491667</v>
      </c>
      <c r="O95" s="32">
        <f t="shared" si="24"/>
        <v>266.1284615</v>
      </c>
      <c r="P95" s="32">
        <f t="shared" si="25"/>
        <v>266.6764286</v>
      </c>
      <c r="Q95" s="32">
        <f t="shared" si="26"/>
        <v>266.9013333</v>
      </c>
      <c r="R95" s="4">
        <f t="shared" si="27"/>
        <v>266.963125</v>
      </c>
      <c r="S95" s="4">
        <f t="shared" si="28"/>
        <v>267.7494118</v>
      </c>
      <c r="T95" s="4">
        <f t="shared" si="29"/>
        <v>268.1544444</v>
      </c>
      <c r="U95" s="4">
        <f t="shared" si="30"/>
        <v>269.0005263</v>
      </c>
      <c r="V95" s="4">
        <f t="shared" si="31"/>
        <v>269.569</v>
      </c>
    </row>
    <row r="96">
      <c r="A96" s="30">
        <v>46132.0</v>
      </c>
      <c r="B96" s="3">
        <v>281.01</v>
      </c>
      <c r="C96" s="3">
        <v>282.72</v>
      </c>
      <c r="D96" s="104">
        <f>SUM(C95:C96)/2</f>
        <v>281.41</v>
      </c>
      <c r="E96" s="137">
        <f>SUM(C94:C96)/3</f>
        <v>280.6733333</v>
      </c>
      <c r="F96" s="102">
        <f>SUM(C93:C96)/4</f>
        <v>280.395</v>
      </c>
      <c r="G96" s="243">
        <f>SUM(C92:C96)/5</f>
        <v>278.8</v>
      </c>
      <c r="H96" s="135">
        <f>SUM(C91:C96)/6</f>
        <v>278.325</v>
      </c>
      <c r="I96" s="154">
        <f t="shared" si="8"/>
        <v>277.9571429</v>
      </c>
      <c r="J96" s="100">
        <f t="shared" si="9"/>
        <v>277.3875</v>
      </c>
      <c r="K96" s="133">
        <f t="shared" si="15"/>
        <v>275.1011111</v>
      </c>
      <c r="L96" s="162">
        <f t="shared" si="16"/>
        <v>273.231</v>
      </c>
      <c r="M96" s="132">
        <f t="shared" si="17"/>
        <v>270.71</v>
      </c>
      <c r="N96" s="145">
        <f t="shared" si="23"/>
        <v>269.2475</v>
      </c>
      <c r="O96" s="164">
        <f t="shared" si="24"/>
        <v>267.7930769</v>
      </c>
      <c r="P96" s="186">
        <f t="shared" si="25"/>
        <v>267.3135714</v>
      </c>
      <c r="Q96" s="152">
        <f t="shared" si="26"/>
        <v>267.746</v>
      </c>
      <c r="R96" s="176">
        <f t="shared" si="27"/>
        <v>267.89</v>
      </c>
      <c r="S96" s="176">
        <f t="shared" si="28"/>
        <v>267.89</v>
      </c>
      <c r="T96" s="176">
        <f t="shared" si="29"/>
        <v>268.5811111</v>
      </c>
      <c r="U96" s="131">
        <f t="shared" si="30"/>
        <v>268.9210526</v>
      </c>
      <c r="V96" s="118">
        <f t="shared" si="31"/>
        <v>269.6865</v>
      </c>
    </row>
    <row r="97">
      <c r="A97" s="30">
        <v>46133.0</v>
      </c>
      <c r="B97" s="3">
        <v>284.05</v>
      </c>
      <c r="C97" s="3">
        <v>283.55</v>
      </c>
      <c r="D97" s="32">
        <f t="shared" ref="D97:D100" si="82">SUM(C96:C97)/2</f>
        <v>283.135</v>
      </c>
      <c r="E97" s="32">
        <f t="shared" ref="E97:E100" si="83">SUM(C95:C97)/3</f>
        <v>282.1233333</v>
      </c>
      <c r="F97" s="32">
        <f t="shared" ref="F97:F100" si="84">SUM(C94:C97)/4</f>
        <v>281.3925</v>
      </c>
      <c r="G97" s="32">
        <f t="shared" ref="G97:G100" si="85">SUM(C93:C97)/5</f>
        <v>281.026</v>
      </c>
      <c r="H97" s="32">
        <f t="shared" ref="H97:H100" si="86">SUM(C92:C97)/6</f>
        <v>279.5916667</v>
      </c>
      <c r="I97" s="32">
        <f t="shared" si="8"/>
        <v>279.0714286</v>
      </c>
      <c r="J97" s="37">
        <f t="shared" si="9"/>
        <v>278.65625</v>
      </c>
      <c r="K97" s="32">
        <f t="shared" si="15"/>
        <v>278.0722222</v>
      </c>
      <c r="L97" s="32">
        <f t="shared" si="16"/>
        <v>275.946</v>
      </c>
      <c r="M97" s="32">
        <f t="shared" si="17"/>
        <v>274.1690909</v>
      </c>
      <c r="N97" s="32">
        <f t="shared" si="23"/>
        <v>271.78</v>
      </c>
      <c r="O97" s="32">
        <f t="shared" si="24"/>
        <v>270.3476923</v>
      </c>
      <c r="P97" s="32">
        <f t="shared" si="25"/>
        <v>268.9185714</v>
      </c>
      <c r="Q97" s="32">
        <f t="shared" si="26"/>
        <v>268.396</v>
      </c>
      <c r="R97" s="4">
        <f t="shared" si="27"/>
        <v>268.73375</v>
      </c>
      <c r="S97" s="4">
        <f t="shared" si="28"/>
        <v>268.8111765</v>
      </c>
      <c r="T97" s="4">
        <f t="shared" si="29"/>
        <v>268.76</v>
      </c>
      <c r="U97" s="4">
        <f t="shared" si="30"/>
        <v>269.3689474</v>
      </c>
      <c r="V97" s="4">
        <f t="shared" si="31"/>
        <v>269.6525</v>
      </c>
    </row>
    <row r="98">
      <c r="A98" s="30">
        <v>46134.0</v>
      </c>
      <c r="B98" s="3">
        <v>282.77</v>
      </c>
      <c r="C98" s="3">
        <v>283.2</v>
      </c>
      <c r="D98" s="32">
        <f t="shared" si="82"/>
        <v>283.375</v>
      </c>
      <c r="E98" s="32">
        <f t="shared" si="83"/>
        <v>283.1566667</v>
      </c>
      <c r="F98" s="32">
        <f t="shared" si="84"/>
        <v>282.3925</v>
      </c>
      <c r="G98" s="32">
        <f t="shared" si="85"/>
        <v>281.754</v>
      </c>
      <c r="H98" s="32">
        <f t="shared" si="86"/>
        <v>281.3883333</v>
      </c>
      <c r="I98" s="32">
        <f t="shared" si="8"/>
        <v>280.1071429</v>
      </c>
      <c r="J98" s="37">
        <f t="shared" si="9"/>
        <v>279.5875</v>
      </c>
      <c r="K98" s="32">
        <f t="shared" si="15"/>
        <v>279.1611111</v>
      </c>
      <c r="L98" s="32">
        <f t="shared" si="16"/>
        <v>278.585</v>
      </c>
      <c r="M98" s="32">
        <f t="shared" si="17"/>
        <v>276.6054545</v>
      </c>
      <c r="N98" s="32">
        <f t="shared" si="23"/>
        <v>274.9216667</v>
      </c>
      <c r="O98" s="32">
        <f t="shared" si="24"/>
        <v>272.6584615</v>
      </c>
      <c r="P98" s="32">
        <f t="shared" si="25"/>
        <v>271.2657143</v>
      </c>
      <c r="Q98" s="32">
        <f t="shared" si="26"/>
        <v>269.8706667</v>
      </c>
      <c r="R98" s="4">
        <f t="shared" si="27"/>
        <v>269.32125</v>
      </c>
      <c r="S98" s="4">
        <f t="shared" si="28"/>
        <v>269.5847059</v>
      </c>
      <c r="T98" s="4">
        <f t="shared" si="29"/>
        <v>269.6105556</v>
      </c>
      <c r="U98" s="4">
        <f t="shared" si="30"/>
        <v>269.52</v>
      </c>
      <c r="V98" s="4">
        <f t="shared" si="31"/>
        <v>270.0605</v>
      </c>
    </row>
    <row r="99">
      <c r="A99" s="30">
        <v>46135.0</v>
      </c>
      <c r="B99" s="3">
        <v>276.34</v>
      </c>
      <c r="C99" s="3">
        <v>278.07</v>
      </c>
      <c r="D99" s="32">
        <f t="shared" si="82"/>
        <v>280.635</v>
      </c>
      <c r="E99" s="32">
        <f t="shared" si="83"/>
        <v>281.6066667</v>
      </c>
      <c r="F99" s="32">
        <f t="shared" si="84"/>
        <v>281.885</v>
      </c>
      <c r="G99" s="32">
        <f t="shared" si="85"/>
        <v>281.528</v>
      </c>
      <c r="H99" s="32">
        <f t="shared" si="86"/>
        <v>281.14</v>
      </c>
      <c r="I99" s="32">
        <f t="shared" si="8"/>
        <v>280.9142857</v>
      </c>
      <c r="J99" s="37">
        <f t="shared" si="9"/>
        <v>279.8525</v>
      </c>
      <c r="K99" s="32">
        <f t="shared" si="15"/>
        <v>279.4188889</v>
      </c>
      <c r="L99" s="32">
        <f t="shared" si="16"/>
        <v>279.052</v>
      </c>
      <c r="M99" s="32">
        <f t="shared" si="17"/>
        <v>278.5381818</v>
      </c>
      <c r="N99" s="32">
        <f t="shared" si="23"/>
        <v>276.7275</v>
      </c>
      <c r="O99" s="32">
        <f t="shared" si="24"/>
        <v>275.1638462</v>
      </c>
      <c r="P99" s="32">
        <f t="shared" si="25"/>
        <v>273.045</v>
      </c>
      <c r="Q99" s="32">
        <f t="shared" si="26"/>
        <v>271.7193333</v>
      </c>
      <c r="R99" s="4">
        <f t="shared" si="27"/>
        <v>270.383125</v>
      </c>
      <c r="S99" s="4">
        <f t="shared" si="28"/>
        <v>269.8358824</v>
      </c>
      <c r="T99" s="4">
        <f t="shared" si="29"/>
        <v>270.0561111</v>
      </c>
      <c r="U99" s="4">
        <f t="shared" si="30"/>
        <v>270.0557895</v>
      </c>
      <c r="V99" s="4">
        <f t="shared" si="31"/>
        <v>269.9475</v>
      </c>
    </row>
    <row r="100">
      <c r="A100" s="30">
        <v>46136.0</v>
      </c>
      <c r="B100" s="3">
        <v>274.13</v>
      </c>
      <c r="C100" s="3">
        <v>272.65</v>
      </c>
      <c r="D100" s="32">
        <f t="shared" si="82"/>
        <v>275.36</v>
      </c>
      <c r="E100" s="32">
        <f t="shared" si="83"/>
        <v>277.9733333</v>
      </c>
      <c r="F100" s="32">
        <f t="shared" si="84"/>
        <v>279.3675</v>
      </c>
      <c r="G100" s="32">
        <f t="shared" si="85"/>
        <v>280.038</v>
      </c>
      <c r="H100" s="32">
        <f t="shared" si="86"/>
        <v>280.0483333</v>
      </c>
      <c r="I100" s="32">
        <f t="shared" si="8"/>
        <v>279.9271429</v>
      </c>
      <c r="J100" s="37">
        <f t="shared" si="9"/>
        <v>279.88125</v>
      </c>
      <c r="K100" s="32">
        <f t="shared" si="15"/>
        <v>279.0522222</v>
      </c>
      <c r="L100" s="32">
        <f t="shared" si="16"/>
        <v>278.742</v>
      </c>
      <c r="M100" s="32">
        <f t="shared" si="17"/>
        <v>278.47</v>
      </c>
      <c r="N100" s="32">
        <f t="shared" si="23"/>
        <v>278.0475</v>
      </c>
      <c r="O100" s="32">
        <f t="shared" si="24"/>
        <v>276.4138462</v>
      </c>
      <c r="P100" s="32">
        <f t="shared" si="25"/>
        <v>274.9842857</v>
      </c>
      <c r="Q100" s="32">
        <f t="shared" si="26"/>
        <v>273.0186667</v>
      </c>
      <c r="R100" s="4">
        <f t="shared" si="27"/>
        <v>271.7775</v>
      </c>
      <c r="S100" s="4">
        <f t="shared" si="28"/>
        <v>270.5164706</v>
      </c>
      <c r="T100" s="4">
        <f t="shared" si="29"/>
        <v>269.9922222</v>
      </c>
      <c r="U100" s="4">
        <f t="shared" si="30"/>
        <v>270.1926316</v>
      </c>
      <c r="V100" s="4">
        <f t="shared" si="31"/>
        <v>270.1855</v>
      </c>
    </row>
    <row r="101">
      <c r="A101" s="30">
        <v>46137.0</v>
      </c>
      <c r="B101" s="3"/>
      <c r="C101" s="3"/>
    </row>
    <row r="102">
      <c r="A102" s="30">
        <v>46138.0</v>
      </c>
      <c r="B102" s="3"/>
      <c r="C102" s="3"/>
    </row>
    <row r="103">
      <c r="A103" s="30">
        <v>46139.0</v>
      </c>
      <c r="B103" s="3"/>
      <c r="C103" s="3"/>
    </row>
    <row r="104">
      <c r="A104" s="30">
        <v>46140.0</v>
      </c>
      <c r="B104" s="3"/>
      <c r="C104" s="3"/>
    </row>
    <row r="105">
      <c r="A105" s="30">
        <v>46141.0</v>
      </c>
      <c r="B105" s="3"/>
      <c r="C105" s="3"/>
    </row>
    <row r="106">
      <c r="A106" s="30">
        <v>46142.0</v>
      </c>
      <c r="B106" s="3"/>
      <c r="C106" s="3"/>
    </row>
    <row r="107">
      <c r="A107" s="30">
        <v>46143.0</v>
      </c>
      <c r="B107" s="3"/>
      <c r="C107" s="3"/>
    </row>
    <row r="108">
      <c r="A108" s="30">
        <v>46144.0</v>
      </c>
      <c r="B108" s="3"/>
      <c r="C108" s="3"/>
    </row>
  </sheetData>
  <conditionalFormatting sqref="B25:C108">
    <cfRule type="expression" dxfId="0" priority="1">
      <formula>C25&gt;=B25</formula>
    </cfRule>
  </conditionalFormatting>
  <conditionalFormatting sqref="B25:C108">
    <cfRule type="expression" dxfId="1" priority="2">
      <formula>B25&gt;=C25</formula>
    </cfRule>
  </conditionalFormatting>
  <conditionalFormatting sqref="D3:V5 D7:V7 D10:V11 D13:V54 D56:V56 D59:V67 D76:V78 D82:V83 D89:V89 D91:V95 D97:V100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4">
    <cfRule type="expression" dxfId="0" priority="4">
      <formula>C2&gt;B2</formula>
    </cfRule>
  </conditionalFormatting>
  <conditionalFormatting sqref="B2:C24">
    <cfRule type="expression" dxfId="1" priority="5">
      <formula>B2&gt;C2</formula>
    </cfRule>
  </conditionalFormatting>
  <conditionalFormatting sqref="D2:V24">
    <cfRule type="colorScale" priority="6">
      <colorScale>
        <cfvo type="min"/>
        <cfvo type="max"/>
        <color rgb="FFE06666"/>
        <color rgb="FF93C47D"/>
      </colorScale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1.29"/>
    <col customWidth="1" min="3" max="3" width="10.43"/>
    <col customWidth="1" min="4" max="4" width="9.43"/>
    <col customWidth="1" min="5" max="6" width="9.29"/>
    <col customWidth="1" min="7" max="7" width="9.14"/>
    <col customWidth="1" min="8" max="8" width="8.86"/>
    <col customWidth="1" min="9" max="9" width="9.14"/>
    <col customWidth="1" min="10" max="10" width="8.71"/>
    <col customWidth="1" min="11" max="11" width="9.14"/>
    <col customWidth="1" min="12" max="12" width="8.71"/>
    <col customWidth="1" min="13" max="13" width="8.86"/>
    <col customWidth="1" min="14" max="15" width="8.71"/>
    <col customWidth="1" min="16" max="16" width="9.0"/>
    <col customWidth="1" min="17" max="17" width="8.57"/>
    <col customWidth="1" min="18" max="18" width="8.71"/>
    <col customWidth="1" min="19" max="19" width="9.0"/>
    <col customWidth="1" min="20" max="20" width="9.14"/>
    <col customWidth="1" min="21" max="21" width="9.57"/>
    <col customWidth="1" min="22" max="22" width="9.43"/>
    <col customWidth="1" min="23" max="23" width="7.86"/>
    <col customWidth="1" min="24" max="24" width="4.43"/>
    <col customWidth="1" min="25" max="25" width="17.14"/>
  </cols>
  <sheetData>
    <row r="1">
      <c r="A1" s="51" t="s">
        <v>195</v>
      </c>
      <c r="B1" s="52" t="s">
        <v>250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45979.0</v>
      </c>
      <c r="B2" s="3">
        <v>920.15</v>
      </c>
      <c r="C2" s="3">
        <v>922.12</v>
      </c>
      <c r="D2" s="55"/>
      <c r="E2" s="56"/>
      <c r="F2" s="56"/>
      <c r="G2" s="57"/>
      <c r="H2" s="58"/>
      <c r="I2" s="59"/>
      <c r="J2" s="60"/>
      <c r="K2" s="61"/>
      <c r="L2" s="62"/>
      <c r="M2" s="59"/>
      <c r="N2" s="63"/>
      <c r="O2" s="64"/>
      <c r="P2" s="64"/>
      <c r="Q2" s="65"/>
      <c r="R2" s="58"/>
      <c r="S2" s="66"/>
      <c r="T2" s="66"/>
      <c r="U2" s="66"/>
      <c r="V2" s="65"/>
    </row>
    <row r="3">
      <c r="A3" s="30">
        <v>45980.0</v>
      </c>
      <c r="B3" s="3">
        <v>925.65</v>
      </c>
      <c r="C3" s="3">
        <v>923.23</v>
      </c>
      <c r="D3" s="32">
        <f t="shared" ref="D3:D4" si="1">SUM(C2:C3)/2</f>
        <v>922.675</v>
      </c>
      <c r="E3" s="32"/>
      <c r="F3" s="32"/>
      <c r="G3" s="32"/>
      <c r="H3" s="32"/>
      <c r="I3" s="32"/>
      <c r="J3" s="37"/>
      <c r="K3" s="32"/>
      <c r="L3" s="32"/>
      <c r="M3" s="32"/>
      <c r="N3" s="32"/>
      <c r="O3" s="32"/>
      <c r="P3" s="32"/>
      <c r="Q3" s="32"/>
      <c r="R3" s="4"/>
      <c r="S3" s="4"/>
      <c r="T3" s="4"/>
      <c r="U3" s="4"/>
      <c r="V3" s="4"/>
    </row>
    <row r="4">
      <c r="A4" s="30">
        <v>45981.0</v>
      </c>
      <c r="B4" s="3">
        <v>919.3</v>
      </c>
      <c r="C4" s="3">
        <v>921.66</v>
      </c>
      <c r="D4" s="32">
        <f t="shared" si="1"/>
        <v>922.445</v>
      </c>
      <c r="E4" s="32">
        <f>SUM(C2:C4)/3</f>
        <v>922.3366667</v>
      </c>
      <c r="F4" s="32"/>
      <c r="G4" s="32"/>
      <c r="H4" s="32"/>
      <c r="I4" s="32"/>
      <c r="J4" s="37"/>
      <c r="K4" s="32"/>
      <c r="L4" s="32"/>
      <c r="M4" s="32"/>
      <c r="N4" s="32"/>
      <c r="O4" s="32"/>
      <c r="P4" s="32"/>
      <c r="Q4" s="32"/>
      <c r="R4" s="4"/>
      <c r="S4" s="4"/>
      <c r="T4" s="4"/>
      <c r="U4" s="4"/>
      <c r="V4" s="4"/>
    </row>
    <row r="5">
      <c r="A5" s="30">
        <v>45982.0</v>
      </c>
      <c r="B5" s="3">
        <v>915.35</v>
      </c>
      <c r="C5" s="3">
        <v>915.51</v>
      </c>
      <c r="D5" s="67">
        <f>SUM(C4:C5)/2</f>
        <v>918.585</v>
      </c>
      <c r="E5" s="68">
        <f>SUM(C3:C5)/3</f>
        <v>920.1333333</v>
      </c>
      <c r="F5" s="68">
        <f>SUM(C2:C5)/4</f>
        <v>920.63</v>
      </c>
      <c r="G5" s="69"/>
      <c r="H5" s="70"/>
      <c r="I5" s="71"/>
      <c r="J5" s="55"/>
      <c r="K5" s="72"/>
      <c r="L5" s="66"/>
      <c r="M5" s="64"/>
      <c r="N5" s="73"/>
      <c r="O5" s="73"/>
      <c r="P5" s="64"/>
      <c r="Q5" s="65"/>
      <c r="R5" s="57"/>
      <c r="S5" s="57"/>
      <c r="T5" s="57"/>
      <c r="U5" s="57"/>
      <c r="V5" s="57"/>
    </row>
    <row r="6">
      <c r="A6" s="30">
        <v>45985.0</v>
      </c>
      <c r="B6" s="3">
        <v>925.1</v>
      </c>
      <c r="C6" s="3">
        <v>926.86</v>
      </c>
      <c r="D6" s="32">
        <f>SUM(C5:C6)/2</f>
        <v>921.185</v>
      </c>
      <c r="E6" s="32">
        <f>SUM(C4:C6)/3</f>
        <v>921.3433333</v>
      </c>
      <c r="F6" s="32">
        <f>SUM(C3:C6)/4</f>
        <v>921.815</v>
      </c>
      <c r="G6" s="32">
        <f>SUM(C2:C6)/5</f>
        <v>921.876</v>
      </c>
      <c r="H6" s="32"/>
      <c r="I6" s="32"/>
      <c r="J6" s="37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</row>
    <row r="7">
      <c r="A7" s="30">
        <v>45986.0</v>
      </c>
      <c r="B7" s="3">
        <v>944.05</v>
      </c>
      <c r="C7" s="3">
        <v>938.76</v>
      </c>
      <c r="D7" s="203">
        <f>SUM(C6:C7)/2</f>
        <v>932.81</v>
      </c>
      <c r="E7" s="95">
        <f>SUM(C5:C7)/3</f>
        <v>927.0433333</v>
      </c>
      <c r="F7" s="203">
        <f>SUM(C4:C7)/4</f>
        <v>925.6975</v>
      </c>
      <c r="G7" s="201">
        <f>SUM(C3:C7)/5</f>
        <v>925.204</v>
      </c>
      <c r="H7" s="201">
        <f>SUM(C2:C7)/6</f>
        <v>924.69</v>
      </c>
      <c r="I7" s="79"/>
      <c r="J7" s="69"/>
      <c r="K7" s="69"/>
      <c r="L7" s="80"/>
      <c r="M7" s="86"/>
      <c r="N7" s="82"/>
      <c r="O7" s="88"/>
      <c r="P7" s="202"/>
      <c r="Q7" s="202"/>
      <c r="R7" s="202"/>
      <c r="S7" s="88"/>
      <c r="T7" s="83"/>
      <c r="U7" s="57"/>
      <c r="V7" s="82"/>
    </row>
    <row r="8">
      <c r="A8" s="30">
        <v>45987.0</v>
      </c>
      <c r="B8" s="3">
        <v>953.75</v>
      </c>
      <c r="C8" s="3">
        <v>954.42</v>
      </c>
      <c r="D8" s="32">
        <f>SUM(C7:C8)/2</f>
        <v>946.59</v>
      </c>
      <c r="E8" s="32">
        <f>SUM(C6:C8)/3</f>
        <v>940.0133333</v>
      </c>
      <c r="F8" s="32">
        <f>SUM(C5:C8)/4</f>
        <v>933.8875</v>
      </c>
      <c r="G8" s="32">
        <f>SUM(C4:C8)/5</f>
        <v>931.442</v>
      </c>
      <c r="H8" s="32">
        <f>SUM(C3:C8)/6</f>
        <v>930.0733333</v>
      </c>
      <c r="I8" s="32">
        <f t="shared" ref="I8:I108" si="2">SUM(C2:C8)/7</f>
        <v>928.9371429</v>
      </c>
      <c r="J8" s="37"/>
      <c r="K8" s="32"/>
      <c r="L8" s="32"/>
      <c r="M8" s="32"/>
      <c r="N8" s="32"/>
      <c r="O8" s="32"/>
      <c r="P8" s="32"/>
      <c r="Q8" s="32"/>
      <c r="R8" s="4"/>
      <c r="S8" s="4"/>
      <c r="T8" s="4"/>
      <c r="U8" s="4"/>
      <c r="V8" s="4"/>
    </row>
    <row r="9">
      <c r="A9" s="30">
        <v>45988.0</v>
      </c>
      <c r="B9" s="3">
        <v>947.15</v>
      </c>
      <c r="C9" s="3">
        <v>944.88</v>
      </c>
      <c r="D9" s="74">
        <f t="shared" ref="D9:D10" si="3">SUM(C8:C9)/2</f>
        <v>949.65</v>
      </c>
      <c r="E9" s="75">
        <f t="shared" ref="E9:E10" si="4">SUM(C7:C9)/3</f>
        <v>946.02</v>
      </c>
      <c r="F9" s="75">
        <f t="shared" ref="F9:F10" si="5">SUM(C6:C9)/4</f>
        <v>941.23</v>
      </c>
      <c r="G9" s="76">
        <f t="shared" ref="G9:G10" si="6">SUM(C5:C9)/5</f>
        <v>936.086</v>
      </c>
      <c r="H9" s="75">
        <f t="shared" ref="H9:H10" si="7">SUM(C4:C9)/6</f>
        <v>933.6816667</v>
      </c>
      <c r="I9" s="77">
        <f t="shared" si="2"/>
        <v>932.1885714</v>
      </c>
      <c r="J9" s="78">
        <f t="shared" ref="J9:J108" si="8">SUM(C2:C9)/8</f>
        <v>930.93</v>
      </c>
      <c r="K9" s="68"/>
      <c r="L9" s="68"/>
      <c r="M9" s="79"/>
      <c r="N9" s="71"/>
      <c r="O9" s="80"/>
      <c r="P9" s="81"/>
      <c r="Q9" s="82"/>
      <c r="R9" s="83"/>
      <c r="S9" s="57"/>
      <c r="T9" s="57"/>
      <c r="U9" s="82"/>
      <c r="V9" s="72"/>
    </row>
    <row r="10">
      <c r="A10" s="30">
        <v>45989.0</v>
      </c>
      <c r="B10" s="3">
        <v>955.25</v>
      </c>
      <c r="C10" s="3">
        <v>952.23</v>
      </c>
      <c r="D10" s="84">
        <f t="shared" si="3"/>
        <v>948.555</v>
      </c>
      <c r="E10" s="69">
        <f t="shared" si="4"/>
        <v>950.51</v>
      </c>
      <c r="F10" s="85">
        <f t="shared" si="5"/>
        <v>947.5725</v>
      </c>
      <c r="G10" s="80">
        <f t="shared" si="6"/>
        <v>943.43</v>
      </c>
      <c r="H10" s="80">
        <f t="shared" si="7"/>
        <v>938.7766667</v>
      </c>
      <c r="I10" s="86">
        <f t="shared" si="2"/>
        <v>936.3314286</v>
      </c>
      <c r="J10" s="87">
        <f t="shared" si="8"/>
        <v>934.69375</v>
      </c>
      <c r="K10" s="72">
        <f t="shared" ref="K10:K108" si="9">SUM(C2:C10)/9</f>
        <v>933.2966667</v>
      </c>
      <c r="L10" s="57"/>
      <c r="M10" s="57"/>
      <c r="N10" s="88"/>
      <c r="O10" s="64"/>
      <c r="P10" s="89"/>
      <c r="Q10" s="90"/>
      <c r="R10" s="61"/>
      <c r="S10" s="91"/>
      <c r="T10" s="91"/>
      <c r="U10" s="91"/>
      <c r="V10" s="91"/>
    </row>
    <row r="11">
      <c r="A11" s="30">
        <v>45992.0</v>
      </c>
      <c r="B11" s="3">
        <v>950.5</v>
      </c>
      <c r="C11" s="3">
        <v>953.1</v>
      </c>
      <c r="D11" s="32">
        <f t="shared" ref="D11:D13" si="10">SUM(C10:C11)/2</f>
        <v>952.665</v>
      </c>
      <c r="E11" s="32">
        <f t="shared" ref="E11:E13" si="11">SUM(C9:C11)/3</f>
        <v>950.07</v>
      </c>
      <c r="F11" s="32">
        <f t="shared" ref="F11:F13" si="12">SUM(C8:C11)/4</f>
        <v>951.1575</v>
      </c>
      <c r="G11" s="32">
        <f t="shared" ref="G11:G13" si="13">SUM(C7:C11)/5</f>
        <v>948.678</v>
      </c>
      <c r="H11" s="32">
        <f t="shared" ref="H11:H13" si="14">SUM(C6:C11)/6</f>
        <v>945.0416667</v>
      </c>
      <c r="I11" s="32">
        <f t="shared" si="2"/>
        <v>940.8228571</v>
      </c>
      <c r="J11" s="37">
        <f t="shared" si="8"/>
        <v>938.4275</v>
      </c>
      <c r="K11" s="32">
        <f t="shared" si="9"/>
        <v>936.7388889</v>
      </c>
      <c r="L11" s="32">
        <f t="shared" ref="L11:L108" si="15">SUM(C2:C11)/10</f>
        <v>935.277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45993.0</v>
      </c>
      <c r="B12" s="3">
        <v>953.05</v>
      </c>
      <c r="C12" s="3">
        <v>956.85</v>
      </c>
      <c r="D12" s="32">
        <f t="shared" si="10"/>
        <v>954.975</v>
      </c>
      <c r="E12" s="32">
        <f t="shared" si="11"/>
        <v>954.06</v>
      </c>
      <c r="F12" s="32">
        <f t="shared" si="12"/>
        <v>951.765</v>
      </c>
      <c r="G12" s="32">
        <f t="shared" si="13"/>
        <v>952.296</v>
      </c>
      <c r="H12" s="32">
        <f t="shared" si="14"/>
        <v>950.04</v>
      </c>
      <c r="I12" s="32">
        <f t="shared" si="2"/>
        <v>946.7285714</v>
      </c>
      <c r="J12" s="37">
        <f t="shared" si="8"/>
        <v>942.82625</v>
      </c>
      <c r="K12" s="32">
        <f t="shared" si="9"/>
        <v>940.4744444</v>
      </c>
      <c r="L12" s="32">
        <f t="shared" si="15"/>
        <v>938.75</v>
      </c>
      <c r="M12" s="32">
        <f t="shared" ref="M12:M108" si="16">SUM(C2:C12)/11</f>
        <v>937.2381818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45994.0</v>
      </c>
      <c r="B13" s="3">
        <v>948.7</v>
      </c>
      <c r="C13" s="3">
        <v>944.32</v>
      </c>
      <c r="D13" s="32">
        <f t="shared" si="10"/>
        <v>950.585</v>
      </c>
      <c r="E13" s="32">
        <f t="shared" si="11"/>
        <v>951.4233333</v>
      </c>
      <c r="F13" s="32">
        <f t="shared" si="12"/>
        <v>951.625</v>
      </c>
      <c r="G13" s="32">
        <f t="shared" si="13"/>
        <v>950.276</v>
      </c>
      <c r="H13" s="32">
        <f t="shared" si="14"/>
        <v>950.9666667</v>
      </c>
      <c r="I13" s="32">
        <f t="shared" si="2"/>
        <v>949.2228571</v>
      </c>
      <c r="J13" s="37">
        <f t="shared" si="8"/>
        <v>946.4275</v>
      </c>
      <c r="K13" s="32">
        <f t="shared" si="9"/>
        <v>942.9922222</v>
      </c>
      <c r="L13" s="32">
        <f t="shared" si="15"/>
        <v>940.859</v>
      </c>
      <c r="M13" s="32">
        <f t="shared" si="16"/>
        <v>939.2563636</v>
      </c>
      <c r="N13" s="32">
        <f t="shared" ref="N13:N108" si="17">SUM(C2:C13)/12</f>
        <v>937.8283333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45995.0</v>
      </c>
      <c r="B14" s="3">
        <v>948.75</v>
      </c>
      <c r="C14" s="3">
        <v>948.1</v>
      </c>
      <c r="D14" s="84">
        <f>SUM(C13:C14)/2</f>
        <v>946.21</v>
      </c>
      <c r="E14" s="78">
        <f>SUM(C12:C14)/3</f>
        <v>949.7566667</v>
      </c>
      <c r="F14" s="79">
        <f>SUM(C11:C14)/4</f>
        <v>950.5925</v>
      </c>
      <c r="G14" s="71">
        <f>SUM(C10:C14)/5</f>
        <v>950.92</v>
      </c>
      <c r="H14" s="85">
        <f>SUM(C9:C14)/6</f>
        <v>949.9133333</v>
      </c>
      <c r="I14" s="88">
        <f t="shared" si="2"/>
        <v>950.5571429</v>
      </c>
      <c r="J14" s="59">
        <f t="shared" si="8"/>
        <v>949.0825</v>
      </c>
      <c r="K14" s="199">
        <f t="shared" si="9"/>
        <v>946.6133333</v>
      </c>
      <c r="L14" s="206">
        <f t="shared" si="15"/>
        <v>943.503</v>
      </c>
      <c r="M14" s="198">
        <f t="shared" si="16"/>
        <v>941.5172727</v>
      </c>
      <c r="N14" s="207">
        <f t="shared" si="17"/>
        <v>939.9933333</v>
      </c>
      <c r="O14" s="197">
        <f t="shared" ref="O14:O108" si="18">SUM(C2:C14)/13</f>
        <v>938.6184615</v>
      </c>
      <c r="P14" s="218"/>
      <c r="Q14" s="222"/>
      <c r="R14" s="210"/>
      <c r="S14" s="242"/>
      <c r="T14" s="112"/>
      <c r="U14" s="139"/>
      <c r="V14" s="127"/>
    </row>
    <row r="15">
      <c r="A15" s="30">
        <v>45996.0</v>
      </c>
      <c r="B15" s="3">
        <v>960.7</v>
      </c>
      <c r="C15" s="3">
        <v>958.61</v>
      </c>
      <c r="D15" s="32">
        <f>SUM(C14:C15)/2</f>
        <v>953.355</v>
      </c>
      <c r="E15" s="32">
        <f>SUM(C13:C15)/3</f>
        <v>950.3433333</v>
      </c>
      <c r="F15" s="32">
        <f>SUM(C12:C15)/4</f>
        <v>951.97</v>
      </c>
      <c r="G15" s="32">
        <f>SUM(C11:C15)/5</f>
        <v>952.196</v>
      </c>
      <c r="H15" s="32">
        <f>SUM(C10:C15)/6</f>
        <v>952.2016667</v>
      </c>
      <c r="I15" s="32">
        <f t="shared" si="2"/>
        <v>951.1557143</v>
      </c>
      <c r="J15" s="37">
        <f t="shared" si="8"/>
        <v>951.56375</v>
      </c>
      <c r="K15" s="32">
        <f t="shared" si="9"/>
        <v>950.1411111</v>
      </c>
      <c r="L15" s="32">
        <f t="shared" si="15"/>
        <v>947.813</v>
      </c>
      <c r="M15" s="32">
        <f t="shared" si="16"/>
        <v>944.8763636</v>
      </c>
      <c r="N15" s="32">
        <f t="shared" si="17"/>
        <v>942.9416667</v>
      </c>
      <c r="O15" s="32">
        <f t="shared" si="18"/>
        <v>941.4253846</v>
      </c>
      <c r="P15" s="32">
        <f t="shared" ref="P15:P108" si="19">SUM(C2:C15)/14</f>
        <v>940.0464286</v>
      </c>
      <c r="Q15" s="32"/>
      <c r="R15" s="4"/>
      <c r="S15" s="4"/>
      <c r="T15" s="4"/>
      <c r="U15" s="4"/>
      <c r="V15" s="4"/>
    </row>
    <row r="16">
      <c r="A16" s="30">
        <v>45999.0</v>
      </c>
      <c r="B16" s="3">
        <v>952.55</v>
      </c>
      <c r="C16" s="3">
        <v>952.84</v>
      </c>
      <c r="D16" s="74">
        <f t="shared" ref="D16:D17" si="20">SUM(C15:C16)/2</f>
        <v>955.725</v>
      </c>
      <c r="E16" s="74">
        <f t="shared" ref="E16:E17" si="21">SUM(C14:C16)/3</f>
        <v>953.1833333</v>
      </c>
      <c r="F16" s="74">
        <f t="shared" ref="F16:F17" si="22">SUM(C13:C16)/4</f>
        <v>950.9675</v>
      </c>
      <c r="G16" s="74">
        <f t="shared" ref="G16:G17" si="23">SUM(C12:C16)/5</f>
        <v>952.144</v>
      </c>
      <c r="H16" s="94">
        <f t="shared" ref="H16:H17" si="24">SUM(C11:C16)/6</f>
        <v>952.3033333</v>
      </c>
      <c r="I16" s="94">
        <f t="shared" si="2"/>
        <v>952.2928571</v>
      </c>
      <c r="J16" s="94">
        <f t="shared" si="8"/>
        <v>951.36625</v>
      </c>
      <c r="K16" s="74">
        <f t="shared" si="9"/>
        <v>951.7055556</v>
      </c>
      <c r="L16" s="74">
        <f t="shared" si="15"/>
        <v>950.411</v>
      </c>
      <c r="M16" s="74">
        <f t="shared" si="16"/>
        <v>948.27</v>
      </c>
      <c r="N16" s="74">
        <f t="shared" si="17"/>
        <v>945.54</v>
      </c>
      <c r="O16" s="74">
        <f t="shared" si="18"/>
        <v>943.7030769</v>
      </c>
      <c r="P16" s="74">
        <f t="shared" si="19"/>
        <v>942.2407143</v>
      </c>
      <c r="Q16" s="74">
        <f t="shared" ref="Q16:Q108" si="25">SUM(C2:C16)/15</f>
        <v>940.8993333</v>
      </c>
      <c r="R16" s="74"/>
      <c r="S16" s="74"/>
      <c r="T16" s="74"/>
      <c r="U16" s="76"/>
      <c r="V16" s="95"/>
    </row>
    <row r="17">
      <c r="A17" s="30">
        <v>46000.0</v>
      </c>
      <c r="B17" s="3">
        <v>972.05</v>
      </c>
      <c r="C17" s="3">
        <v>965.05</v>
      </c>
      <c r="D17" s="84">
        <f t="shared" si="20"/>
        <v>958.945</v>
      </c>
      <c r="E17" s="74">
        <f t="shared" si="21"/>
        <v>958.8333333</v>
      </c>
      <c r="F17" s="78">
        <f t="shared" si="22"/>
        <v>956.15</v>
      </c>
      <c r="G17" s="85">
        <f t="shared" si="23"/>
        <v>953.784</v>
      </c>
      <c r="H17" s="72">
        <f t="shared" si="24"/>
        <v>954.295</v>
      </c>
      <c r="I17" s="57">
        <f t="shared" si="2"/>
        <v>954.1242857</v>
      </c>
      <c r="J17" s="65">
        <f t="shared" si="8"/>
        <v>953.8875</v>
      </c>
      <c r="K17" s="64">
        <f t="shared" si="9"/>
        <v>952.8866667</v>
      </c>
      <c r="L17" s="89">
        <f t="shared" si="15"/>
        <v>953.04</v>
      </c>
      <c r="M17" s="63">
        <f t="shared" si="16"/>
        <v>951.7418182</v>
      </c>
      <c r="N17" s="63">
        <f t="shared" si="17"/>
        <v>949.6683333</v>
      </c>
      <c r="O17" s="63">
        <f t="shared" si="18"/>
        <v>947.0407692</v>
      </c>
      <c r="P17" s="90">
        <f t="shared" si="19"/>
        <v>945.2278571</v>
      </c>
      <c r="Q17" s="61">
        <f t="shared" si="25"/>
        <v>943.7613333</v>
      </c>
      <c r="R17" s="226">
        <f t="shared" ref="R17:R108" si="26">SUM(C2:C17)/16</f>
        <v>942.40875</v>
      </c>
      <c r="S17" s="200"/>
      <c r="T17" s="224"/>
      <c r="U17" s="206"/>
      <c r="V17" s="207"/>
    </row>
    <row r="18">
      <c r="A18" s="30">
        <v>46001.0</v>
      </c>
      <c r="B18" s="3">
        <v>993.7</v>
      </c>
      <c r="C18" s="3">
        <v>997.83</v>
      </c>
      <c r="D18" s="32">
        <f t="shared" ref="D18:D19" si="27">SUM(C17:C18)/2</f>
        <v>981.44</v>
      </c>
      <c r="E18" s="32">
        <f t="shared" ref="E18:E19" si="28">SUM(C16:C18)/3</f>
        <v>971.9066667</v>
      </c>
      <c r="F18" s="32">
        <f t="shared" ref="F18:F19" si="29">SUM(C15:C18)/4</f>
        <v>968.5825</v>
      </c>
      <c r="G18" s="32">
        <f t="shared" ref="G18:G19" si="30">SUM(C14:C18)/5</f>
        <v>964.486</v>
      </c>
      <c r="H18" s="32">
        <f t="shared" ref="H18:H19" si="31">SUM(C13:C18)/6</f>
        <v>961.125</v>
      </c>
      <c r="I18" s="32">
        <f t="shared" si="2"/>
        <v>960.5142857</v>
      </c>
      <c r="J18" s="37">
        <f t="shared" si="8"/>
        <v>959.5875</v>
      </c>
      <c r="K18" s="32">
        <f t="shared" si="9"/>
        <v>958.77</v>
      </c>
      <c r="L18" s="32">
        <f t="shared" si="15"/>
        <v>957.381</v>
      </c>
      <c r="M18" s="32">
        <f t="shared" si="16"/>
        <v>957.1118182</v>
      </c>
      <c r="N18" s="32">
        <f t="shared" si="17"/>
        <v>955.5825</v>
      </c>
      <c r="O18" s="32">
        <f t="shared" si="18"/>
        <v>953.3730769</v>
      </c>
      <c r="P18" s="32">
        <f t="shared" si="19"/>
        <v>950.6685714</v>
      </c>
      <c r="Q18" s="32">
        <f t="shared" si="25"/>
        <v>948.7346667</v>
      </c>
      <c r="R18" s="4">
        <f t="shared" si="26"/>
        <v>947.140625</v>
      </c>
      <c r="S18" s="4">
        <f t="shared" ref="S18:S108" si="32">SUM(C2:C18)/17</f>
        <v>945.6688235</v>
      </c>
      <c r="T18" s="4"/>
      <c r="U18" s="4"/>
      <c r="V18" s="4"/>
    </row>
    <row r="19">
      <c r="A19" s="30">
        <v>46002.0</v>
      </c>
      <c r="B19" s="3">
        <v>973.0</v>
      </c>
      <c r="C19" s="3">
        <v>978.87</v>
      </c>
      <c r="D19" s="32">
        <f t="shared" si="27"/>
        <v>988.35</v>
      </c>
      <c r="E19" s="32">
        <f t="shared" si="28"/>
        <v>980.5833333</v>
      </c>
      <c r="F19" s="32">
        <f t="shared" si="29"/>
        <v>973.6475</v>
      </c>
      <c r="G19" s="32">
        <f t="shared" si="30"/>
        <v>970.64</v>
      </c>
      <c r="H19" s="32">
        <f t="shared" si="31"/>
        <v>966.8833333</v>
      </c>
      <c r="I19" s="32">
        <f t="shared" si="2"/>
        <v>963.66</v>
      </c>
      <c r="J19" s="37">
        <f t="shared" si="8"/>
        <v>962.80875</v>
      </c>
      <c r="K19" s="32">
        <f t="shared" si="9"/>
        <v>961.73</v>
      </c>
      <c r="L19" s="32">
        <f t="shared" si="15"/>
        <v>960.78</v>
      </c>
      <c r="M19" s="32">
        <f t="shared" si="16"/>
        <v>959.3345455</v>
      </c>
      <c r="N19" s="32">
        <f t="shared" si="17"/>
        <v>958.925</v>
      </c>
      <c r="O19" s="32">
        <f t="shared" si="18"/>
        <v>957.3738462</v>
      </c>
      <c r="P19" s="32">
        <f t="shared" si="19"/>
        <v>955.1942857</v>
      </c>
      <c r="Q19" s="32">
        <f t="shared" si="25"/>
        <v>952.5486667</v>
      </c>
      <c r="R19" s="4">
        <f t="shared" si="26"/>
        <v>950.618125</v>
      </c>
      <c r="S19" s="4">
        <f t="shared" si="32"/>
        <v>949.0070588</v>
      </c>
      <c r="T19" s="4">
        <f t="shared" ref="T19:T108" si="33">SUM(C2:C19)/18</f>
        <v>947.5133333</v>
      </c>
      <c r="U19" s="4"/>
      <c r="V19" s="4"/>
    </row>
    <row r="20">
      <c r="A20" s="30">
        <v>46003.0</v>
      </c>
      <c r="B20" s="3">
        <v>968.05</v>
      </c>
      <c r="C20" s="3">
        <v>968.9</v>
      </c>
      <c r="D20" s="206">
        <f>SUM(C19:C20)/2</f>
        <v>973.885</v>
      </c>
      <c r="E20" s="206">
        <f>SUM(C18:C20)/3</f>
        <v>981.8666667</v>
      </c>
      <c r="F20" s="91">
        <f>SUM(C17:C20)/4</f>
        <v>977.6625</v>
      </c>
      <c r="G20" s="63">
        <f>SUM(C16:C20)/5</f>
        <v>972.698</v>
      </c>
      <c r="H20" s="73">
        <f>SUM(C15:C20)/6</f>
        <v>970.35</v>
      </c>
      <c r="I20" s="73">
        <f t="shared" si="2"/>
        <v>967.1714286</v>
      </c>
      <c r="J20" s="58">
        <f t="shared" si="8"/>
        <v>964.315</v>
      </c>
      <c r="K20" s="88">
        <f t="shared" si="9"/>
        <v>963.4855556</v>
      </c>
      <c r="L20" s="82">
        <f t="shared" si="15"/>
        <v>962.447</v>
      </c>
      <c r="M20" s="81">
        <f t="shared" si="16"/>
        <v>961.5181818</v>
      </c>
      <c r="N20" s="86">
        <f t="shared" si="17"/>
        <v>960.1316667</v>
      </c>
      <c r="O20" s="72">
        <f t="shared" si="18"/>
        <v>959.6923077</v>
      </c>
      <c r="P20" s="72">
        <f t="shared" si="19"/>
        <v>958.1971429</v>
      </c>
      <c r="Q20" s="72">
        <f t="shared" si="25"/>
        <v>956.108</v>
      </c>
      <c r="R20" s="72">
        <f t="shared" si="26"/>
        <v>953.570625</v>
      </c>
      <c r="S20" s="82">
        <f t="shared" si="32"/>
        <v>951.6935294</v>
      </c>
      <c r="T20" s="57">
        <f t="shared" si="33"/>
        <v>950.1122222</v>
      </c>
      <c r="U20" s="57">
        <f t="shared" ref="U20:U108" si="34">SUM(C2:C20)/19</f>
        <v>948.6389474</v>
      </c>
      <c r="V20" s="88"/>
    </row>
    <row r="21">
      <c r="A21" s="30">
        <v>46006.0</v>
      </c>
      <c r="B21" s="3">
        <v>979.05</v>
      </c>
      <c r="C21" s="3">
        <v>975.2</v>
      </c>
      <c r="D21" s="32">
        <f t="shared" ref="D21:D34" si="35">SUM(C20:C21)/2</f>
        <v>972.05</v>
      </c>
      <c r="E21" s="32">
        <f t="shared" ref="E21:E34" si="36">SUM(C19:C21)/3</f>
        <v>974.3233333</v>
      </c>
      <c r="F21" s="32">
        <f t="shared" ref="F21:F34" si="37">SUM(C18:C21)/4</f>
        <v>980.2</v>
      </c>
      <c r="G21" s="32">
        <f t="shared" ref="G21:G34" si="38">SUM(C17:C21)/5</f>
        <v>977.17</v>
      </c>
      <c r="H21" s="32">
        <f t="shared" ref="H21:H34" si="39">SUM(C16:C21)/6</f>
        <v>973.115</v>
      </c>
      <c r="I21" s="32">
        <f t="shared" si="2"/>
        <v>971.0428571</v>
      </c>
      <c r="J21" s="37">
        <f t="shared" si="8"/>
        <v>968.175</v>
      </c>
      <c r="K21" s="32">
        <f t="shared" si="9"/>
        <v>965.5244444</v>
      </c>
      <c r="L21" s="32">
        <f t="shared" si="15"/>
        <v>964.657</v>
      </c>
      <c r="M21" s="32">
        <f t="shared" si="16"/>
        <v>963.6063636</v>
      </c>
      <c r="N21" s="32">
        <f t="shared" si="17"/>
        <v>962.6583333</v>
      </c>
      <c r="O21" s="32">
        <f t="shared" si="18"/>
        <v>961.2907692</v>
      </c>
      <c r="P21" s="32">
        <f t="shared" si="19"/>
        <v>960.8</v>
      </c>
      <c r="Q21" s="32">
        <f t="shared" si="25"/>
        <v>959.3306667</v>
      </c>
      <c r="R21" s="4">
        <f t="shared" si="26"/>
        <v>957.30125</v>
      </c>
      <c r="S21" s="4">
        <f t="shared" si="32"/>
        <v>954.8429412</v>
      </c>
      <c r="T21" s="4">
        <f t="shared" si="33"/>
        <v>952.9994444</v>
      </c>
      <c r="U21" s="4">
        <f t="shared" si="34"/>
        <v>951.4326316</v>
      </c>
      <c r="V21" s="4">
        <f t="shared" ref="V21:V108" si="40">SUM(C2:C21)/20</f>
        <v>949.967</v>
      </c>
    </row>
    <row r="22">
      <c r="A22" s="30">
        <v>46007.0</v>
      </c>
      <c r="B22" s="3">
        <v>980.6</v>
      </c>
      <c r="C22" s="3">
        <v>978.2</v>
      </c>
      <c r="D22" s="32">
        <f t="shared" si="35"/>
        <v>976.7</v>
      </c>
      <c r="E22" s="32">
        <f t="shared" si="36"/>
        <v>974.1</v>
      </c>
      <c r="F22" s="32">
        <f t="shared" si="37"/>
        <v>975.2925</v>
      </c>
      <c r="G22" s="32">
        <f t="shared" si="38"/>
        <v>979.8</v>
      </c>
      <c r="H22" s="32">
        <f t="shared" si="39"/>
        <v>977.3416667</v>
      </c>
      <c r="I22" s="32">
        <f t="shared" si="2"/>
        <v>973.8414286</v>
      </c>
      <c r="J22" s="37">
        <f t="shared" si="8"/>
        <v>971.9375</v>
      </c>
      <c r="K22" s="32">
        <f t="shared" si="9"/>
        <v>969.2888889</v>
      </c>
      <c r="L22" s="32">
        <f t="shared" si="15"/>
        <v>966.792</v>
      </c>
      <c r="M22" s="32">
        <f t="shared" si="16"/>
        <v>965.8881818</v>
      </c>
      <c r="N22" s="32">
        <f t="shared" si="17"/>
        <v>964.8225</v>
      </c>
      <c r="O22" s="32">
        <f t="shared" si="18"/>
        <v>963.8538462</v>
      </c>
      <c r="P22" s="32">
        <f t="shared" si="19"/>
        <v>962.4985714</v>
      </c>
      <c r="Q22" s="32">
        <f t="shared" si="25"/>
        <v>961.96</v>
      </c>
      <c r="R22" s="4">
        <f t="shared" si="26"/>
        <v>960.51</v>
      </c>
      <c r="S22" s="4">
        <f t="shared" si="32"/>
        <v>958.5305882</v>
      </c>
      <c r="T22" s="4">
        <f t="shared" si="33"/>
        <v>956.1405556</v>
      </c>
      <c r="U22" s="4">
        <f t="shared" si="34"/>
        <v>954.3257895</v>
      </c>
      <c r="V22" s="4">
        <f t="shared" si="40"/>
        <v>952.771</v>
      </c>
    </row>
    <row r="23">
      <c r="A23" s="30">
        <v>46008.0</v>
      </c>
      <c r="B23" s="3">
        <v>990.3</v>
      </c>
      <c r="C23" s="3">
        <v>992.16</v>
      </c>
      <c r="D23" s="32">
        <f t="shared" si="35"/>
        <v>985.18</v>
      </c>
      <c r="E23" s="32">
        <f t="shared" si="36"/>
        <v>981.8533333</v>
      </c>
      <c r="F23" s="32">
        <f t="shared" si="37"/>
        <v>978.615</v>
      </c>
      <c r="G23" s="32">
        <f t="shared" si="38"/>
        <v>978.666</v>
      </c>
      <c r="H23" s="32">
        <f t="shared" si="39"/>
        <v>981.86</v>
      </c>
      <c r="I23" s="32">
        <f t="shared" si="2"/>
        <v>979.4585714</v>
      </c>
      <c r="J23" s="37">
        <f t="shared" si="8"/>
        <v>976.13125</v>
      </c>
      <c r="K23" s="32">
        <f t="shared" si="9"/>
        <v>974.1844444</v>
      </c>
      <c r="L23" s="32">
        <f t="shared" si="15"/>
        <v>971.576</v>
      </c>
      <c r="M23" s="32">
        <f t="shared" si="16"/>
        <v>969.0981818</v>
      </c>
      <c r="N23" s="32">
        <f t="shared" si="17"/>
        <v>968.0775</v>
      </c>
      <c r="O23" s="32">
        <f t="shared" si="18"/>
        <v>966.9253846</v>
      </c>
      <c r="P23" s="32">
        <f t="shared" si="19"/>
        <v>965.8757143</v>
      </c>
      <c r="Q23" s="32">
        <f t="shared" si="25"/>
        <v>964.476</v>
      </c>
      <c r="R23" s="4">
        <f t="shared" si="26"/>
        <v>963.8475</v>
      </c>
      <c r="S23" s="4">
        <f t="shared" si="32"/>
        <v>962.3717647</v>
      </c>
      <c r="T23" s="4">
        <f t="shared" si="33"/>
        <v>960.3988889</v>
      </c>
      <c r="U23" s="4">
        <f t="shared" si="34"/>
        <v>958.0363158</v>
      </c>
      <c r="V23" s="4">
        <f t="shared" si="40"/>
        <v>956.2175</v>
      </c>
    </row>
    <row r="24">
      <c r="A24" s="30">
        <v>46009.0</v>
      </c>
      <c r="B24" s="3">
        <v>987.65</v>
      </c>
      <c r="C24" s="3">
        <v>987.73</v>
      </c>
      <c r="D24" s="32">
        <f t="shared" si="35"/>
        <v>989.945</v>
      </c>
      <c r="E24" s="32">
        <f t="shared" si="36"/>
        <v>986.03</v>
      </c>
      <c r="F24" s="32">
        <f t="shared" si="37"/>
        <v>983.3225</v>
      </c>
      <c r="G24" s="32">
        <f t="shared" si="38"/>
        <v>980.438</v>
      </c>
      <c r="H24" s="32">
        <f t="shared" si="39"/>
        <v>980.1766667</v>
      </c>
      <c r="I24" s="32">
        <f t="shared" si="2"/>
        <v>982.6985714</v>
      </c>
      <c r="J24" s="37">
        <f t="shared" si="8"/>
        <v>980.4925</v>
      </c>
      <c r="K24" s="32">
        <f t="shared" si="9"/>
        <v>977.42</v>
      </c>
      <c r="L24" s="32">
        <f t="shared" si="15"/>
        <v>975.539</v>
      </c>
      <c r="M24" s="32">
        <f t="shared" si="16"/>
        <v>973.0445455</v>
      </c>
      <c r="N24" s="32">
        <f t="shared" si="17"/>
        <v>970.6508333</v>
      </c>
      <c r="O24" s="32">
        <f t="shared" si="18"/>
        <v>969.5892308</v>
      </c>
      <c r="P24" s="32">
        <f t="shared" si="19"/>
        <v>968.4114286</v>
      </c>
      <c r="Q24" s="32">
        <f t="shared" si="25"/>
        <v>967.3326667</v>
      </c>
      <c r="R24" s="4">
        <f t="shared" si="26"/>
        <v>965.929375</v>
      </c>
      <c r="S24" s="4">
        <f t="shared" si="32"/>
        <v>965.2523529</v>
      </c>
      <c r="T24" s="4">
        <f t="shared" si="33"/>
        <v>963.7805556</v>
      </c>
      <c r="U24" s="4">
        <f t="shared" si="34"/>
        <v>961.8373684</v>
      </c>
      <c r="V24" s="4">
        <f t="shared" si="40"/>
        <v>959.521</v>
      </c>
    </row>
    <row r="25">
      <c r="A25" s="30">
        <v>46010.0</v>
      </c>
      <c r="B25" s="3">
        <v>985.15</v>
      </c>
      <c r="C25" s="3">
        <v>983.15</v>
      </c>
      <c r="D25" s="32">
        <f t="shared" si="35"/>
        <v>985.44</v>
      </c>
      <c r="E25" s="32">
        <f t="shared" si="36"/>
        <v>987.68</v>
      </c>
      <c r="F25" s="32">
        <f t="shared" si="37"/>
        <v>985.31</v>
      </c>
      <c r="G25" s="32">
        <f t="shared" si="38"/>
        <v>983.288</v>
      </c>
      <c r="H25" s="32">
        <f t="shared" si="39"/>
        <v>980.89</v>
      </c>
      <c r="I25" s="32">
        <f t="shared" si="2"/>
        <v>980.6014286</v>
      </c>
      <c r="J25" s="37">
        <f t="shared" si="8"/>
        <v>982.755</v>
      </c>
      <c r="K25" s="32">
        <f t="shared" si="9"/>
        <v>980.7877778</v>
      </c>
      <c r="L25" s="32">
        <f t="shared" si="15"/>
        <v>977.993</v>
      </c>
      <c r="M25" s="32">
        <f t="shared" si="16"/>
        <v>976.2309091</v>
      </c>
      <c r="N25" s="32">
        <f t="shared" si="17"/>
        <v>973.8866667</v>
      </c>
      <c r="O25" s="32">
        <f t="shared" si="18"/>
        <v>971.6123077</v>
      </c>
      <c r="P25" s="32">
        <f t="shared" si="19"/>
        <v>970.5578571</v>
      </c>
      <c r="Q25" s="32">
        <f t="shared" si="25"/>
        <v>969.394</v>
      </c>
      <c r="R25" s="4">
        <f t="shared" si="26"/>
        <v>968.32125</v>
      </c>
      <c r="S25" s="4">
        <f t="shared" si="32"/>
        <v>966.9423529</v>
      </c>
      <c r="T25" s="4">
        <f t="shared" si="33"/>
        <v>966.2466667</v>
      </c>
      <c r="U25" s="4">
        <f t="shared" si="34"/>
        <v>964.8</v>
      </c>
      <c r="V25" s="4">
        <f t="shared" si="40"/>
        <v>962.903</v>
      </c>
    </row>
    <row r="26">
      <c r="A26" s="30">
        <v>46013.0</v>
      </c>
      <c r="B26" s="3">
        <v>984.45</v>
      </c>
      <c r="C26" s="3">
        <v>979.45</v>
      </c>
      <c r="D26" s="32">
        <f t="shared" si="35"/>
        <v>981.3</v>
      </c>
      <c r="E26" s="32">
        <f t="shared" si="36"/>
        <v>983.4433333</v>
      </c>
      <c r="F26" s="32">
        <f t="shared" si="37"/>
        <v>985.6225</v>
      </c>
      <c r="G26" s="32">
        <f t="shared" si="38"/>
        <v>984.138</v>
      </c>
      <c r="H26" s="32">
        <f t="shared" si="39"/>
        <v>982.6483333</v>
      </c>
      <c r="I26" s="32">
        <f t="shared" si="2"/>
        <v>980.6842857</v>
      </c>
      <c r="J26" s="37">
        <f t="shared" si="8"/>
        <v>980.4575</v>
      </c>
      <c r="K26" s="32">
        <f t="shared" si="9"/>
        <v>982.3877778</v>
      </c>
      <c r="L26" s="32">
        <f t="shared" si="15"/>
        <v>980.654</v>
      </c>
      <c r="M26" s="32">
        <f t="shared" si="16"/>
        <v>978.1254545</v>
      </c>
      <c r="N26" s="32">
        <f t="shared" si="17"/>
        <v>976.4991667</v>
      </c>
      <c r="O26" s="32">
        <f t="shared" si="18"/>
        <v>974.3146154</v>
      </c>
      <c r="P26" s="32">
        <f t="shared" si="19"/>
        <v>972.1721429</v>
      </c>
      <c r="Q26" s="32">
        <f t="shared" si="25"/>
        <v>971.1506667</v>
      </c>
      <c r="R26" s="4">
        <f t="shared" si="26"/>
        <v>970.0225</v>
      </c>
      <c r="S26" s="4">
        <f t="shared" si="32"/>
        <v>968.9758824</v>
      </c>
      <c r="T26" s="4">
        <f t="shared" si="33"/>
        <v>967.6372222</v>
      </c>
      <c r="U26" s="4">
        <f t="shared" si="34"/>
        <v>966.9415789</v>
      </c>
      <c r="V26" s="4">
        <f t="shared" si="40"/>
        <v>965.5325</v>
      </c>
    </row>
    <row r="27">
      <c r="A27" s="30">
        <v>46014.0</v>
      </c>
      <c r="B27" s="3">
        <v>980.35</v>
      </c>
      <c r="C27" s="3">
        <v>980.01</v>
      </c>
      <c r="D27" s="32">
        <f t="shared" si="35"/>
        <v>979.73</v>
      </c>
      <c r="E27" s="32">
        <f t="shared" si="36"/>
        <v>980.87</v>
      </c>
      <c r="F27" s="32">
        <f t="shared" si="37"/>
        <v>982.585</v>
      </c>
      <c r="G27" s="32">
        <f t="shared" si="38"/>
        <v>984.5</v>
      </c>
      <c r="H27" s="32">
        <f t="shared" si="39"/>
        <v>983.45</v>
      </c>
      <c r="I27" s="32">
        <f t="shared" si="2"/>
        <v>982.2714286</v>
      </c>
      <c r="J27" s="37">
        <f t="shared" si="8"/>
        <v>980.6</v>
      </c>
      <c r="K27" s="32">
        <f t="shared" si="9"/>
        <v>980.4077778</v>
      </c>
      <c r="L27" s="32">
        <f t="shared" si="15"/>
        <v>982.15</v>
      </c>
      <c r="M27" s="32">
        <f t="shared" si="16"/>
        <v>980.5954545</v>
      </c>
      <c r="N27" s="32">
        <f t="shared" si="17"/>
        <v>978.2825</v>
      </c>
      <c r="O27" s="32">
        <f t="shared" si="18"/>
        <v>976.7692308</v>
      </c>
      <c r="P27" s="32">
        <f t="shared" si="19"/>
        <v>974.7214286</v>
      </c>
      <c r="Q27" s="32">
        <f t="shared" si="25"/>
        <v>972.6946667</v>
      </c>
      <c r="R27" s="4">
        <f t="shared" si="26"/>
        <v>971.704375</v>
      </c>
      <c r="S27" s="4">
        <f t="shared" si="32"/>
        <v>970.61</v>
      </c>
      <c r="T27" s="4">
        <f t="shared" si="33"/>
        <v>969.5888889</v>
      </c>
      <c r="U27" s="4">
        <f t="shared" si="34"/>
        <v>968.2884211</v>
      </c>
      <c r="V27" s="4">
        <f t="shared" si="40"/>
        <v>967.595</v>
      </c>
    </row>
    <row r="28">
      <c r="A28" s="30">
        <v>46015.0</v>
      </c>
      <c r="B28" s="3">
        <v>974.05</v>
      </c>
      <c r="C28" s="3">
        <v>978.12</v>
      </c>
      <c r="D28" s="32">
        <f t="shared" si="35"/>
        <v>979.065</v>
      </c>
      <c r="E28" s="32">
        <f t="shared" si="36"/>
        <v>979.1933333</v>
      </c>
      <c r="F28" s="32">
        <f t="shared" si="37"/>
        <v>980.1825</v>
      </c>
      <c r="G28" s="32">
        <f t="shared" si="38"/>
        <v>981.692</v>
      </c>
      <c r="H28" s="32">
        <f t="shared" si="39"/>
        <v>983.4366667</v>
      </c>
      <c r="I28" s="32">
        <f t="shared" si="2"/>
        <v>982.6885714</v>
      </c>
      <c r="J28" s="37">
        <f t="shared" si="8"/>
        <v>981.7525</v>
      </c>
      <c r="K28" s="32">
        <f t="shared" si="9"/>
        <v>980.3244444</v>
      </c>
      <c r="L28" s="32">
        <f t="shared" si="15"/>
        <v>980.179</v>
      </c>
      <c r="M28" s="32">
        <f t="shared" si="16"/>
        <v>981.7836364</v>
      </c>
      <c r="N28" s="32">
        <f t="shared" si="17"/>
        <v>980.3891667</v>
      </c>
      <c r="O28" s="32">
        <f t="shared" si="18"/>
        <v>978.27</v>
      </c>
      <c r="P28" s="32">
        <f t="shared" si="19"/>
        <v>976.8657143</v>
      </c>
      <c r="Q28" s="32">
        <f t="shared" si="25"/>
        <v>974.948</v>
      </c>
      <c r="R28" s="4">
        <f t="shared" si="26"/>
        <v>973.03375</v>
      </c>
      <c r="S28" s="4">
        <f t="shared" si="32"/>
        <v>972.0817647</v>
      </c>
      <c r="T28" s="4">
        <f t="shared" si="33"/>
        <v>971.0272222</v>
      </c>
      <c r="U28" s="4">
        <f t="shared" si="34"/>
        <v>970.0378947</v>
      </c>
      <c r="V28" s="4">
        <f t="shared" si="40"/>
        <v>968.78</v>
      </c>
    </row>
    <row r="29">
      <c r="A29" s="30">
        <v>46017.0</v>
      </c>
      <c r="B29" s="3">
        <v>974.95</v>
      </c>
      <c r="C29" s="3">
        <v>975.54</v>
      </c>
      <c r="D29" s="32">
        <f t="shared" si="35"/>
        <v>976.83</v>
      </c>
      <c r="E29" s="32">
        <f t="shared" si="36"/>
        <v>977.89</v>
      </c>
      <c r="F29" s="32">
        <f t="shared" si="37"/>
        <v>978.28</v>
      </c>
      <c r="G29" s="32">
        <f t="shared" si="38"/>
        <v>979.254</v>
      </c>
      <c r="H29" s="32">
        <f t="shared" si="39"/>
        <v>980.6666667</v>
      </c>
      <c r="I29" s="32">
        <f t="shared" si="2"/>
        <v>982.3085714</v>
      </c>
      <c r="J29" s="37">
        <f t="shared" si="8"/>
        <v>981.795</v>
      </c>
      <c r="K29" s="32">
        <f t="shared" si="9"/>
        <v>981.0622222</v>
      </c>
      <c r="L29" s="32">
        <f t="shared" si="15"/>
        <v>979.846</v>
      </c>
      <c r="M29" s="32">
        <f t="shared" si="16"/>
        <v>979.7572727</v>
      </c>
      <c r="N29" s="32">
        <f t="shared" si="17"/>
        <v>981.2633333</v>
      </c>
      <c r="O29" s="32">
        <f t="shared" si="18"/>
        <v>980.0161538</v>
      </c>
      <c r="P29" s="32">
        <f t="shared" si="19"/>
        <v>978.075</v>
      </c>
      <c r="Q29" s="32">
        <f t="shared" si="25"/>
        <v>976.7773333</v>
      </c>
      <c r="R29" s="4">
        <f t="shared" si="26"/>
        <v>974.985</v>
      </c>
      <c r="S29" s="4">
        <f t="shared" si="32"/>
        <v>973.1811765</v>
      </c>
      <c r="T29" s="4">
        <f t="shared" si="33"/>
        <v>972.2738889</v>
      </c>
      <c r="U29" s="4">
        <f t="shared" si="34"/>
        <v>971.2647368</v>
      </c>
      <c r="V29" s="4">
        <f t="shared" si="40"/>
        <v>970.313</v>
      </c>
    </row>
    <row r="30">
      <c r="A30" s="30">
        <v>46020.0</v>
      </c>
      <c r="B30" s="3">
        <v>986.65</v>
      </c>
      <c r="C30" s="3">
        <v>979.79</v>
      </c>
      <c r="D30" s="32">
        <f t="shared" si="35"/>
        <v>977.665</v>
      </c>
      <c r="E30" s="32">
        <f t="shared" si="36"/>
        <v>977.8166667</v>
      </c>
      <c r="F30" s="32">
        <f t="shared" si="37"/>
        <v>978.365</v>
      </c>
      <c r="G30" s="32">
        <f t="shared" si="38"/>
        <v>978.582</v>
      </c>
      <c r="H30" s="32">
        <f t="shared" si="39"/>
        <v>979.3433333</v>
      </c>
      <c r="I30" s="32">
        <f t="shared" si="2"/>
        <v>980.5414286</v>
      </c>
      <c r="J30" s="37">
        <f t="shared" si="8"/>
        <v>981.99375</v>
      </c>
      <c r="K30" s="32">
        <f t="shared" si="9"/>
        <v>981.5722222</v>
      </c>
      <c r="L30" s="32">
        <f t="shared" si="15"/>
        <v>980.935</v>
      </c>
      <c r="M30" s="32">
        <f t="shared" si="16"/>
        <v>979.8409091</v>
      </c>
      <c r="N30" s="32">
        <f t="shared" si="17"/>
        <v>979.76</v>
      </c>
      <c r="O30" s="32">
        <f t="shared" si="18"/>
        <v>981.15</v>
      </c>
      <c r="P30" s="32">
        <f t="shared" si="19"/>
        <v>980</v>
      </c>
      <c r="Q30" s="32">
        <f t="shared" si="25"/>
        <v>978.1893333</v>
      </c>
      <c r="R30" s="4">
        <f t="shared" si="26"/>
        <v>976.965625</v>
      </c>
      <c r="S30" s="4">
        <f t="shared" si="32"/>
        <v>975.2676471</v>
      </c>
      <c r="T30" s="4">
        <f t="shared" si="33"/>
        <v>973.5483333</v>
      </c>
      <c r="U30" s="4">
        <f t="shared" si="34"/>
        <v>972.6694737</v>
      </c>
      <c r="V30" s="4">
        <f t="shared" si="40"/>
        <v>971.691</v>
      </c>
    </row>
    <row r="31">
      <c r="A31" s="30">
        <v>46021.0</v>
      </c>
      <c r="B31" s="3">
        <v>996.45</v>
      </c>
      <c r="C31" s="3">
        <v>996.23</v>
      </c>
      <c r="D31" s="32">
        <f t="shared" si="35"/>
        <v>988.01</v>
      </c>
      <c r="E31" s="32">
        <f t="shared" si="36"/>
        <v>983.8533333</v>
      </c>
      <c r="F31" s="32">
        <f t="shared" si="37"/>
        <v>982.42</v>
      </c>
      <c r="G31" s="32">
        <f t="shared" si="38"/>
        <v>981.938</v>
      </c>
      <c r="H31" s="32">
        <f t="shared" si="39"/>
        <v>981.5233333</v>
      </c>
      <c r="I31" s="32">
        <f t="shared" si="2"/>
        <v>981.7557143</v>
      </c>
      <c r="J31" s="37">
        <f t="shared" si="8"/>
        <v>982.5025</v>
      </c>
      <c r="K31" s="32">
        <f t="shared" si="9"/>
        <v>983.5755556</v>
      </c>
      <c r="L31" s="32">
        <f t="shared" si="15"/>
        <v>983.038</v>
      </c>
      <c r="M31" s="32">
        <f t="shared" si="16"/>
        <v>982.3254545</v>
      </c>
      <c r="N31" s="32">
        <f t="shared" si="17"/>
        <v>981.2066667</v>
      </c>
      <c r="O31" s="32">
        <f t="shared" si="18"/>
        <v>981.0269231</v>
      </c>
      <c r="P31" s="32">
        <f t="shared" si="19"/>
        <v>982.2271429</v>
      </c>
      <c r="Q31" s="32">
        <f t="shared" si="25"/>
        <v>981.082</v>
      </c>
      <c r="R31" s="4">
        <f t="shared" si="26"/>
        <v>979.316875</v>
      </c>
      <c r="S31" s="4">
        <f t="shared" si="32"/>
        <v>978.0988235</v>
      </c>
      <c r="T31" s="4">
        <f t="shared" si="33"/>
        <v>976.4322222</v>
      </c>
      <c r="U31" s="4">
        <f t="shared" si="34"/>
        <v>974.7421053</v>
      </c>
      <c r="V31" s="4">
        <f t="shared" si="40"/>
        <v>973.8475</v>
      </c>
    </row>
    <row r="32">
      <c r="A32" s="30">
        <v>46022.0</v>
      </c>
      <c r="B32" s="3">
        <v>994.5</v>
      </c>
      <c r="C32" s="3">
        <v>998.21</v>
      </c>
      <c r="D32" s="45">
        <f t="shared" si="35"/>
        <v>997.22</v>
      </c>
      <c r="E32" s="32">
        <f t="shared" si="36"/>
        <v>991.41</v>
      </c>
      <c r="F32" s="32">
        <f t="shared" si="37"/>
        <v>987.4425</v>
      </c>
      <c r="G32" s="32">
        <f t="shared" si="38"/>
        <v>985.578</v>
      </c>
      <c r="H32" s="32">
        <f t="shared" si="39"/>
        <v>984.65</v>
      </c>
      <c r="I32" s="32">
        <f t="shared" si="2"/>
        <v>983.9071429</v>
      </c>
      <c r="J32" s="37">
        <f t="shared" si="8"/>
        <v>983.8125</v>
      </c>
      <c r="K32" s="32">
        <f t="shared" si="9"/>
        <v>984.2477778</v>
      </c>
      <c r="L32" s="32">
        <f t="shared" si="15"/>
        <v>985.039</v>
      </c>
      <c r="M32" s="32">
        <f t="shared" si="16"/>
        <v>984.4172727</v>
      </c>
      <c r="N32" s="32">
        <f t="shared" si="17"/>
        <v>983.6491667</v>
      </c>
      <c r="O32" s="32">
        <f t="shared" si="18"/>
        <v>982.5146154</v>
      </c>
      <c r="P32" s="32">
        <f t="shared" si="19"/>
        <v>982.2542857</v>
      </c>
      <c r="Q32" s="32">
        <f t="shared" si="25"/>
        <v>983.2926667</v>
      </c>
      <c r="R32" s="4">
        <f t="shared" si="26"/>
        <v>982.1525</v>
      </c>
      <c r="S32" s="4">
        <f t="shared" si="32"/>
        <v>980.4282353</v>
      </c>
      <c r="T32" s="4">
        <f t="shared" si="33"/>
        <v>979.2161111</v>
      </c>
      <c r="U32" s="4">
        <f t="shared" si="34"/>
        <v>977.5784211</v>
      </c>
      <c r="V32" s="4">
        <f t="shared" si="40"/>
        <v>975.9155</v>
      </c>
    </row>
    <row r="33">
      <c r="A33" s="30">
        <v>46023.0</v>
      </c>
      <c r="B33" s="3">
        <v>999.45</v>
      </c>
      <c r="C33" s="3">
        <v>997.5</v>
      </c>
      <c r="D33" s="45">
        <f t="shared" si="35"/>
        <v>997.855</v>
      </c>
      <c r="E33" s="45">
        <f t="shared" si="36"/>
        <v>997.3133333</v>
      </c>
      <c r="F33" s="32">
        <f t="shared" si="37"/>
        <v>992.9325</v>
      </c>
      <c r="G33" s="32">
        <f t="shared" si="38"/>
        <v>989.454</v>
      </c>
      <c r="H33" s="32">
        <f t="shared" si="39"/>
        <v>987.565</v>
      </c>
      <c r="I33" s="32">
        <f t="shared" si="2"/>
        <v>986.4857143</v>
      </c>
      <c r="J33" s="37">
        <f t="shared" si="8"/>
        <v>985.60625</v>
      </c>
      <c r="K33" s="32">
        <f t="shared" si="9"/>
        <v>985.3333333</v>
      </c>
      <c r="L33" s="32">
        <f t="shared" si="15"/>
        <v>985.573</v>
      </c>
      <c r="M33" s="32">
        <f t="shared" si="16"/>
        <v>986.1718182</v>
      </c>
      <c r="N33" s="32">
        <f t="shared" si="17"/>
        <v>985.5075</v>
      </c>
      <c r="O33" s="32">
        <f t="shared" si="18"/>
        <v>984.7146154</v>
      </c>
      <c r="P33" s="32">
        <f t="shared" si="19"/>
        <v>983.585</v>
      </c>
      <c r="Q33" s="32">
        <f t="shared" si="25"/>
        <v>983.2706667</v>
      </c>
      <c r="R33" s="4">
        <f t="shared" si="26"/>
        <v>984.180625</v>
      </c>
      <c r="S33" s="4">
        <f t="shared" si="32"/>
        <v>983.0552941</v>
      </c>
      <c r="T33" s="4">
        <f t="shared" si="33"/>
        <v>981.3766667</v>
      </c>
      <c r="U33" s="4">
        <f t="shared" si="34"/>
        <v>980.1784211</v>
      </c>
      <c r="V33" s="4">
        <f t="shared" si="40"/>
        <v>978.5745</v>
      </c>
    </row>
    <row r="34">
      <c r="A34" s="30">
        <v>46024.0</v>
      </c>
      <c r="B34" s="3">
        <v>999.4</v>
      </c>
      <c r="C34" s="3">
        <v>1002.85</v>
      </c>
      <c r="D34" s="32">
        <f t="shared" si="35"/>
        <v>1000.175</v>
      </c>
      <c r="E34" s="227">
        <f t="shared" si="36"/>
        <v>999.52</v>
      </c>
      <c r="F34" s="32">
        <f t="shared" si="37"/>
        <v>998.6975</v>
      </c>
      <c r="G34" s="32">
        <f t="shared" si="38"/>
        <v>994.916</v>
      </c>
      <c r="H34" s="32">
        <f t="shared" si="39"/>
        <v>991.6866667</v>
      </c>
      <c r="I34" s="32">
        <f t="shared" si="2"/>
        <v>989.7485714</v>
      </c>
      <c r="J34" s="37">
        <f t="shared" si="8"/>
        <v>988.53125</v>
      </c>
      <c r="K34" s="32">
        <f t="shared" si="9"/>
        <v>987.5222222</v>
      </c>
      <c r="L34" s="32">
        <f t="shared" si="15"/>
        <v>987.085</v>
      </c>
      <c r="M34" s="32">
        <f t="shared" si="16"/>
        <v>987.1436364</v>
      </c>
      <c r="N34" s="32">
        <f t="shared" si="17"/>
        <v>987.5616667</v>
      </c>
      <c r="O34" s="32">
        <f t="shared" si="18"/>
        <v>986.8415385</v>
      </c>
      <c r="P34" s="32">
        <f t="shared" si="19"/>
        <v>986.01</v>
      </c>
      <c r="Q34" s="32">
        <f t="shared" si="25"/>
        <v>984.8693333</v>
      </c>
      <c r="R34" s="4">
        <f t="shared" si="26"/>
        <v>984.494375</v>
      </c>
      <c r="S34" s="4">
        <f t="shared" si="32"/>
        <v>985.2788235</v>
      </c>
      <c r="T34" s="4">
        <f t="shared" si="33"/>
        <v>984.155</v>
      </c>
      <c r="U34" s="4">
        <f t="shared" si="34"/>
        <v>982.5068421</v>
      </c>
      <c r="V34" s="4">
        <f t="shared" si="40"/>
        <v>981.312</v>
      </c>
    </row>
    <row r="35">
      <c r="A35" s="30">
        <v>46027.0</v>
      </c>
      <c r="B35" s="3">
        <v>1014.95</v>
      </c>
      <c r="C35" s="3">
        <v>1015.23</v>
      </c>
      <c r="D35" s="75">
        <f>SUM(C34:C35)/2</f>
        <v>1009.04</v>
      </c>
      <c r="E35" s="201">
        <f>SUM(C33:C35)/3</f>
        <v>1005.193333</v>
      </c>
      <c r="F35" s="80">
        <f>SUM(C32:C35)/4</f>
        <v>1003.4475</v>
      </c>
      <c r="G35" s="87">
        <f>SUM(C31:C35)/5</f>
        <v>1002.004</v>
      </c>
      <c r="H35" s="82">
        <f>SUM(C30:C35)/6</f>
        <v>998.3016667</v>
      </c>
      <c r="I35" s="72">
        <f t="shared" si="2"/>
        <v>995.05</v>
      </c>
      <c r="J35" s="72">
        <f t="shared" si="8"/>
        <v>992.93375</v>
      </c>
      <c r="K35" s="72">
        <f t="shared" si="9"/>
        <v>991.4977778</v>
      </c>
      <c r="L35" s="82">
        <f t="shared" si="15"/>
        <v>990.293</v>
      </c>
      <c r="M35" s="57">
        <f t="shared" si="16"/>
        <v>989.6436364</v>
      </c>
      <c r="N35" s="202">
        <f t="shared" si="17"/>
        <v>989.4841667</v>
      </c>
      <c r="O35" s="65">
        <f t="shared" si="18"/>
        <v>989.69</v>
      </c>
      <c r="P35" s="58">
        <f t="shared" si="19"/>
        <v>988.8692857</v>
      </c>
      <c r="Q35" s="65">
        <f t="shared" si="25"/>
        <v>987.958</v>
      </c>
      <c r="R35" s="64">
        <f t="shared" si="26"/>
        <v>986.766875</v>
      </c>
      <c r="S35" s="73">
        <f t="shared" si="32"/>
        <v>986.3023529</v>
      </c>
      <c r="T35" s="73">
        <f t="shared" si="33"/>
        <v>986.9427778</v>
      </c>
      <c r="U35" s="73">
        <f t="shared" si="34"/>
        <v>985.7905263</v>
      </c>
      <c r="V35" s="64">
        <f t="shared" si="40"/>
        <v>984.143</v>
      </c>
    </row>
    <row r="36">
      <c r="A36" s="30">
        <v>46028.0</v>
      </c>
      <c r="B36" s="3">
        <v>1008.75</v>
      </c>
      <c r="C36" s="3">
        <v>1007.88</v>
      </c>
      <c r="D36" s="32">
        <f t="shared" ref="D36:D51" si="41">SUM(C35:C36)/2</f>
        <v>1011.555</v>
      </c>
      <c r="E36" s="32">
        <f t="shared" ref="E36:E51" si="42">SUM(C34:C36)/3</f>
        <v>1008.653333</v>
      </c>
      <c r="F36" s="32">
        <f t="shared" ref="F36:F51" si="43">SUM(C33:C36)/4</f>
        <v>1005.865</v>
      </c>
      <c r="G36" s="32">
        <f t="shared" ref="G36:G51" si="44">SUM(C32:C36)/5</f>
        <v>1004.334</v>
      </c>
      <c r="H36" s="32">
        <f t="shared" ref="H36:H51" si="45">SUM(C31:C36)/6</f>
        <v>1002.983333</v>
      </c>
      <c r="I36" s="233">
        <f t="shared" si="2"/>
        <v>999.67</v>
      </c>
      <c r="J36" s="305">
        <f t="shared" si="8"/>
        <v>996.65375</v>
      </c>
      <c r="K36" s="32">
        <f t="shared" si="9"/>
        <v>994.5944444</v>
      </c>
      <c r="L36" s="32">
        <f t="shared" si="15"/>
        <v>993.136</v>
      </c>
      <c r="M36" s="32">
        <f t="shared" si="16"/>
        <v>991.8918182</v>
      </c>
      <c r="N36" s="32">
        <f t="shared" si="17"/>
        <v>991.1633333</v>
      </c>
      <c r="O36" s="32">
        <f t="shared" si="18"/>
        <v>990.8992308</v>
      </c>
      <c r="P36" s="32">
        <f t="shared" si="19"/>
        <v>990.9892857</v>
      </c>
      <c r="Q36" s="32">
        <f t="shared" si="25"/>
        <v>990.1366667</v>
      </c>
      <c r="R36" s="4">
        <f t="shared" si="26"/>
        <v>989.203125</v>
      </c>
      <c r="S36" s="4">
        <f t="shared" si="32"/>
        <v>988.0088235</v>
      </c>
      <c r="T36" s="4">
        <f t="shared" si="33"/>
        <v>987.5011111</v>
      </c>
      <c r="U36" s="4">
        <f t="shared" si="34"/>
        <v>988.0447368</v>
      </c>
      <c r="V36" s="4">
        <f t="shared" si="40"/>
        <v>986.895</v>
      </c>
    </row>
    <row r="37">
      <c r="A37" s="30">
        <v>46029.0</v>
      </c>
      <c r="B37" s="3">
        <v>1004.55</v>
      </c>
      <c r="C37" s="3">
        <v>1003.05</v>
      </c>
      <c r="D37" s="32">
        <f t="shared" si="41"/>
        <v>1005.465</v>
      </c>
      <c r="E37" s="32">
        <f t="shared" si="42"/>
        <v>1008.72</v>
      </c>
      <c r="F37" s="32">
        <f t="shared" si="43"/>
        <v>1007.2525</v>
      </c>
      <c r="G37" s="32">
        <f t="shared" si="44"/>
        <v>1005.302</v>
      </c>
      <c r="H37" s="32">
        <f t="shared" si="45"/>
        <v>1004.12</v>
      </c>
      <c r="I37" s="32">
        <f t="shared" si="2"/>
        <v>1002.992857</v>
      </c>
      <c r="J37" s="37">
        <f t="shared" si="8"/>
        <v>1000.0925</v>
      </c>
      <c r="K37" s="45">
        <f t="shared" si="9"/>
        <v>997.3644444</v>
      </c>
      <c r="L37" s="32">
        <f t="shared" si="15"/>
        <v>995.44</v>
      </c>
      <c r="M37" s="32">
        <f t="shared" si="16"/>
        <v>994.0372727</v>
      </c>
      <c r="N37" s="32">
        <f t="shared" si="17"/>
        <v>992.8216667</v>
      </c>
      <c r="O37" s="32">
        <f t="shared" si="18"/>
        <v>992.0776923</v>
      </c>
      <c r="P37" s="32">
        <f t="shared" si="19"/>
        <v>991.7671429</v>
      </c>
      <c r="Q37" s="32">
        <f t="shared" si="25"/>
        <v>991.7933333</v>
      </c>
      <c r="R37" s="4">
        <f t="shared" si="26"/>
        <v>990.94375</v>
      </c>
      <c r="S37" s="4">
        <f t="shared" si="32"/>
        <v>990.0176471</v>
      </c>
      <c r="T37" s="4">
        <f t="shared" si="33"/>
        <v>988.8444444</v>
      </c>
      <c r="U37" s="4">
        <f t="shared" si="34"/>
        <v>988.3194737</v>
      </c>
      <c r="V37" s="4">
        <f t="shared" si="40"/>
        <v>988.795</v>
      </c>
    </row>
    <row r="38">
      <c r="A38" s="30">
        <v>46030.0</v>
      </c>
      <c r="B38" s="3">
        <v>992.1</v>
      </c>
      <c r="C38" s="3">
        <v>994.16</v>
      </c>
      <c r="D38" s="32">
        <f t="shared" si="41"/>
        <v>998.605</v>
      </c>
      <c r="E38" s="32">
        <f t="shared" si="42"/>
        <v>1001.696667</v>
      </c>
      <c r="F38" s="32">
        <f t="shared" si="43"/>
        <v>1005.08</v>
      </c>
      <c r="G38" s="32">
        <f t="shared" si="44"/>
        <v>1004.634</v>
      </c>
      <c r="H38" s="32">
        <f t="shared" si="45"/>
        <v>1003.445</v>
      </c>
      <c r="I38" s="32">
        <f t="shared" si="2"/>
        <v>1002.697143</v>
      </c>
      <c r="J38" s="37">
        <f t="shared" si="8"/>
        <v>1001.88875</v>
      </c>
      <c r="K38" s="227">
        <f t="shared" si="9"/>
        <v>999.4333333</v>
      </c>
      <c r="L38" s="45">
        <f t="shared" si="15"/>
        <v>997.044</v>
      </c>
      <c r="M38" s="32">
        <f t="shared" si="16"/>
        <v>995.3236364</v>
      </c>
      <c r="N38" s="32">
        <f t="shared" si="17"/>
        <v>994.0475</v>
      </c>
      <c r="O38" s="32">
        <f t="shared" si="18"/>
        <v>992.9246154</v>
      </c>
      <c r="P38" s="32">
        <f t="shared" si="19"/>
        <v>992.2264286</v>
      </c>
      <c r="Q38" s="32">
        <f t="shared" si="25"/>
        <v>991.9266667</v>
      </c>
      <c r="R38" s="4">
        <f t="shared" si="26"/>
        <v>991.94125</v>
      </c>
      <c r="S38" s="4">
        <f t="shared" si="32"/>
        <v>991.1329412</v>
      </c>
      <c r="T38" s="4">
        <f t="shared" si="33"/>
        <v>990.2477778</v>
      </c>
      <c r="U38" s="4">
        <f t="shared" si="34"/>
        <v>989.1242105</v>
      </c>
      <c r="V38" s="4">
        <f t="shared" si="40"/>
        <v>988.6115</v>
      </c>
    </row>
    <row r="39">
      <c r="A39" s="30">
        <v>46031.0</v>
      </c>
      <c r="B39" s="3">
        <v>999.2</v>
      </c>
      <c r="C39" s="3">
        <v>1000.4</v>
      </c>
      <c r="D39" s="45">
        <f t="shared" si="41"/>
        <v>997.28</v>
      </c>
      <c r="E39" s="227">
        <f t="shared" si="42"/>
        <v>999.2033333</v>
      </c>
      <c r="F39" s="32">
        <f t="shared" si="43"/>
        <v>1001.3725</v>
      </c>
      <c r="G39" s="32">
        <f t="shared" si="44"/>
        <v>1004.144</v>
      </c>
      <c r="H39" s="32">
        <f t="shared" si="45"/>
        <v>1003.928333</v>
      </c>
      <c r="I39" s="32">
        <f t="shared" si="2"/>
        <v>1003.01</v>
      </c>
      <c r="J39" s="37">
        <f t="shared" si="8"/>
        <v>1002.41</v>
      </c>
      <c r="K39" s="32">
        <f t="shared" si="9"/>
        <v>1001.723333</v>
      </c>
      <c r="L39" s="227">
        <f t="shared" si="15"/>
        <v>999.53</v>
      </c>
      <c r="M39" s="45">
        <f t="shared" si="16"/>
        <v>997.3490909</v>
      </c>
      <c r="N39" s="32">
        <f t="shared" si="17"/>
        <v>995.7466667</v>
      </c>
      <c r="O39" s="32">
        <f t="shared" si="18"/>
        <v>994.5361538</v>
      </c>
      <c r="P39" s="32">
        <f t="shared" si="19"/>
        <v>993.4585714</v>
      </c>
      <c r="Q39" s="32">
        <f t="shared" si="25"/>
        <v>992.7713333</v>
      </c>
      <c r="R39" s="4">
        <f t="shared" si="26"/>
        <v>992.45625</v>
      </c>
      <c r="S39" s="4">
        <f t="shared" si="32"/>
        <v>992.4388235</v>
      </c>
      <c r="T39" s="4">
        <f t="shared" si="33"/>
        <v>991.6477778</v>
      </c>
      <c r="U39" s="4">
        <f t="shared" si="34"/>
        <v>990.7821053</v>
      </c>
      <c r="V39" s="4">
        <f t="shared" si="40"/>
        <v>989.688</v>
      </c>
    </row>
    <row r="40">
      <c r="A40" s="30">
        <v>46034.0</v>
      </c>
      <c r="B40" s="3">
        <v>1007.8</v>
      </c>
      <c r="C40" s="3">
        <v>1000.61</v>
      </c>
      <c r="D40" s="32">
        <f t="shared" si="41"/>
        <v>1000.505</v>
      </c>
      <c r="E40" s="32">
        <f t="shared" si="42"/>
        <v>998.39</v>
      </c>
      <c r="F40" s="227">
        <f t="shared" si="43"/>
        <v>999.555</v>
      </c>
      <c r="G40" s="32">
        <f t="shared" si="44"/>
        <v>1001.22</v>
      </c>
      <c r="H40" s="32">
        <f t="shared" si="45"/>
        <v>1003.555</v>
      </c>
      <c r="I40" s="32">
        <f t="shared" si="2"/>
        <v>1003.454286</v>
      </c>
      <c r="J40" s="37">
        <f t="shared" si="8"/>
        <v>1002.71</v>
      </c>
      <c r="K40" s="32">
        <f t="shared" si="9"/>
        <v>1002.21</v>
      </c>
      <c r="L40" s="32">
        <f t="shared" si="15"/>
        <v>1001.612</v>
      </c>
      <c r="M40" s="227">
        <f t="shared" si="16"/>
        <v>999.6281818</v>
      </c>
      <c r="N40" s="45">
        <f t="shared" si="17"/>
        <v>997.6208333</v>
      </c>
      <c r="O40" s="48">
        <f t="shared" si="18"/>
        <v>996.1207692</v>
      </c>
      <c r="P40" s="32">
        <f t="shared" si="19"/>
        <v>994.97</v>
      </c>
      <c r="Q40" s="32">
        <f t="shared" si="25"/>
        <v>993.9353333</v>
      </c>
      <c r="R40" s="4">
        <f t="shared" si="26"/>
        <v>993.26125</v>
      </c>
      <c r="S40" s="4">
        <f t="shared" si="32"/>
        <v>992.9358824</v>
      </c>
      <c r="T40" s="4">
        <f t="shared" si="33"/>
        <v>992.8927778</v>
      </c>
      <c r="U40" s="4">
        <f t="shared" si="34"/>
        <v>992.1194737</v>
      </c>
      <c r="V40" s="4">
        <f t="shared" si="40"/>
        <v>991.2735</v>
      </c>
    </row>
    <row r="41">
      <c r="A41" s="30">
        <v>46035.0</v>
      </c>
      <c r="B41" s="3">
        <v>971.95</v>
      </c>
      <c r="C41" s="3">
        <v>973.65</v>
      </c>
      <c r="D41" s="32">
        <f t="shared" si="41"/>
        <v>987.13</v>
      </c>
      <c r="E41" s="32">
        <f t="shared" si="42"/>
        <v>991.5533333</v>
      </c>
      <c r="F41" s="32">
        <f t="shared" si="43"/>
        <v>992.205</v>
      </c>
      <c r="G41" s="32">
        <f t="shared" si="44"/>
        <v>994.374</v>
      </c>
      <c r="H41" s="48">
        <f t="shared" si="45"/>
        <v>996.625</v>
      </c>
      <c r="I41" s="227">
        <f t="shared" si="2"/>
        <v>999.2828571</v>
      </c>
      <c r="J41" s="231">
        <f t="shared" si="8"/>
        <v>999.72875</v>
      </c>
      <c r="K41" s="227">
        <f t="shared" si="9"/>
        <v>999.4811111</v>
      </c>
      <c r="L41" s="227">
        <f t="shared" si="15"/>
        <v>999.354</v>
      </c>
      <c r="M41" s="227">
        <f t="shared" si="16"/>
        <v>999.07</v>
      </c>
      <c r="N41" s="45">
        <f t="shared" si="17"/>
        <v>997.4633333</v>
      </c>
      <c r="O41" s="32">
        <f t="shared" si="18"/>
        <v>995.7769231</v>
      </c>
      <c r="P41" s="32">
        <f t="shared" si="19"/>
        <v>994.5157143</v>
      </c>
      <c r="Q41" s="32">
        <f t="shared" si="25"/>
        <v>993.5486667</v>
      </c>
      <c r="R41" s="4">
        <f t="shared" si="26"/>
        <v>992.6675</v>
      </c>
      <c r="S41" s="4">
        <f t="shared" si="32"/>
        <v>992.1076471</v>
      </c>
      <c r="T41" s="4">
        <f t="shared" si="33"/>
        <v>991.8644444</v>
      </c>
      <c r="U41" s="4">
        <f t="shared" si="34"/>
        <v>991.88</v>
      </c>
      <c r="V41" s="4">
        <f t="shared" si="40"/>
        <v>991.196</v>
      </c>
    </row>
    <row r="42">
      <c r="A42" s="30">
        <v>46036.0</v>
      </c>
      <c r="B42" s="3">
        <v>976.35</v>
      </c>
      <c r="C42" s="3">
        <v>972.6</v>
      </c>
      <c r="D42" s="32">
        <f t="shared" si="41"/>
        <v>973.125</v>
      </c>
      <c r="E42" s="32">
        <f t="shared" si="42"/>
        <v>982.2866667</v>
      </c>
      <c r="F42" s="32">
        <f t="shared" si="43"/>
        <v>986.815</v>
      </c>
      <c r="G42" s="32">
        <f t="shared" si="44"/>
        <v>988.284</v>
      </c>
      <c r="H42" s="32">
        <f t="shared" si="45"/>
        <v>990.745</v>
      </c>
      <c r="I42" s="32">
        <f t="shared" si="2"/>
        <v>993.1928571</v>
      </c>
      <c r="J42" s="37">
        <f t="shared" si="8"/>
        <v>995.9475</v>
      </c>
      <c r="K42" s="48">
        <f t="shared" si="9"/>
        <v>996.7144444</v>
      </c>
      <c r="L42" s="48">
        <f t="shared" si="15"/>
        <v>996.793</v>
      </c>
      <c r="M42" s="48">
        <f t="shared" si="16"/>
        <v>996.9218182</v>
      </c>
      <c r="N42" s="48">
        <f t="shared" si="17"/>
        <v>996.8641667</v>
      </c>
      <c r="O42" s="32">
        <f t="shared" si="18"/>
        <v>995.5507692</v>
      </c>
      <c r="P42" s="32">
        <f t="shared" si="19"/>
        <v>994.1214286</v>
      </c>
      <c r="Q42" s="32">
        <f t="shared" si="25"/>
        <v>993.0546667</v>
      </c>
      <c r="R42" s="4">
        <f t="shared" si="26"/>
        <v>992.239375</v>
      </c>
      <c r="S42" s="4">
        <f t="shared" si="32"/>
        <v>991.4870588</v>
      </c>
      <c r="T42" s="4">
        <f t="shared" si="33"/>
        <v>991.0238889</v>
      </c>
      <c r="U42" s="4">
        <f t="shared" si="34"/>
        <v>990.8505263</v>
      </c>
      <c r="V42" s="4">
        <f t="shared" si="40"/>
        <v>990.916</v>
      </c>
    </row>
    <row r="43">
      <c r="A43" s="30">
        <v>46038.0</v>
      </c>
      <c r="B43" s="3">
        <v>1025.4</v>
      </c>
      <c r="C43" s="3">
        <v>1006.52</v>
      </c>
      <c r="D43" s="32">
        <f t="shared" si="41"/>
        <v>989.56</v>
      </c>
      <c r="E43" s="32">
        <f t="shared" si="42"/>
        <v>984.2566667</v>
      </c>
      <c r="F43" s="32">
        <f t="shared" si="43"/>
        <v>988.345</v>
      </c>
      <c r="G43" s="32">
        <f t="shared" si="44"/>
        <v>990.756</v>
      </c>
      <c r="H43" s="32">
        <f t="shared" si="45"/>
        <v>991.3233333</v>
      </c>
      <c r="I43" s="32">
        <f t="shared" si="2"/>
        <v>992.9985714</v>
      </c>
      <c r="J43" s="37">
        <f t="shared" si="8"/>
        <v>994.85875</v>
      </c>
      <c r="K43" s="45">
        <f t="shared" si="9"/>
        <v>997.1222222</v>
      </c>
      <c r="L43" s="45">
        <f t="shared" si="15"/>
        <v>997.695</v>
      </c>
      <c r="M43" s="45">
        <f t="shared" si="16"/>
        <v>997.6772727</v>
      </c>
      <c r="N43" s="45">
        <f t="shared" si="17"/>
        <v>997.7216667</v>
      </c>
      <c r="O43" s="45">
        <f t="shared" si="18"/>
        <v>997.6069231</v>
      </c>
      <c r="P43" s="48">
        <f t="shared" si="19"/>
        <v>996.3342857</v>
      </c>
      <c r="Q43" s="32">
        <f t="shared" si="25"/>
        <v>994.948</v>
      </c>
      <c r="R43" s="4">
        <f t="shared" si="26"/>
        <v>993.89625</v>
      </c>
      <c r="S43" s="4">
        <f t="shared" si="32"/>
        <v>993.0794118</v>
      </c>
      <c r="T43" s="4">
        <f t="shared" si="33"/>
        <v>992.3222222</v>
      </c>
      <c r="U43" s="4">
        <f t="shared" si="34"/>
        <v>991.8394737</v>
      </c>
      <c r="V43" s="4">
        <f t="shared" si="40"/>
        <v>991.634</v>
      </c>
    </row>
    <row r="44">
      <c r="A44" s="30">
        <v>46041.0</v>
      </c>
      <c r="B44" s="3">
        <v>1020.95</v>
      </c>
      <c r="C44" s="3">
        <v>1019.71</v>
      </c>
      <c r="D44" s="32">
        <f t="shared" si="41"/>
        <v>1013.115</v>
      </c>
      <c r="E44" s="32">
        <f t="shared" si="42"/>
        <v>999.61</v>
      </c>
      <c r="F44" s="32">
        <f t="shared" si="43"/>
        <v>993.12</v>
      </c>
      <c r="G44" s="32">
        <f t="shared" si="44"/>
        <v>994.618</v>
      </c>
      <c r="H44" s="32">
        <f t="shared" si="45"/>
        <v>995.5816667</v>
      </c>
      <c r="I44" s="32">
        <f t="shared" si="2"/>
        <v>995.3785714</v>
      </c>
      <c r="J44" s="305">
        <f t="shared" si="8"/>
        <v>996.3375</v>
      </c>
      <c r="K44" s="45">
        <f t="shared" si="9"/>
        <v>997.62</v>
      </c>
      <c r="L44" s="227">
        <f t="shared" si="15"/>
        <v>999.381</v>
      </c>
      <c r="M44" s="227">
        <f t="shared" si="16"/>
        <v>999.6963636</v>
      </c>
      <c r="N44" s="227">
        <f t="shared" si="17"/>
        <v>999.5133333</v>
      </c>
      <c r="O44" s="227">
        <f t="shared" si="18"/>
        <v>999.4130769</v>
      </c>
      <c r="P44" s="227">
        <f t="shared" si="19"/>
        <v>999.1857143</v>
      </c>
      <c r="Q44" s="45">
        <f t="shared" si="25"/>
        <v>997.8926667</v>
      </c>
      <c r="R44" s="4">
        <f t="shared" si="26"/>
        <v>996.495625</v>
      </c>
      <c r="S44" s="4">
        <f t="shared" si="32"/>
        <v>995.4147059</v>
      </c>
      <c r="T44" s="4">
        <f t="shared" si="33"/>
        <v>994.5588889</v>
      </c>
      <c r="U44" s="4">
        <f t="shared" si="34"/>
        <v>993.7636842</v>
      </c>
      <c r="V44" s="4">
        <f t="shared" si="40"/>
        <v>993.233</v>
      </c>
    </row>
    <row r="45">
      <c r="A45" s="30">
        <v>46042.0</v>
      </c>
      <c r="B45" s="3">
        <v>1001.25</v>
      </c>
      <c r="C45" s="3">
        <v>1004.67</v>
      </c>
      <c r="D45" s="32">
        <f t="shared" si="41"/>
        <v>1012.19</v>
      </c>
      <c r="E45" s="32">
        <f t="shared" si="42"/>
        <v>1010.3</v>
      </c>
      <c r="F45" s="32">
        <f t="shared" si="43"/>
        <v>1000.875</v>
      </c>
      <c r="G45" s="32">
        <f t="shared" si="44"/>
        <v>995.43</v>
      </c>
      <c r="H45" s="48">
        <f t="shared" si="45"/>
        <v>996.2933333</v>
      </c>
      <c r="I45" s="48">
        <f t="shared" si="2"/>
        <v>996.88</v>
      </c>
      <c r="J45" s="305">
        <f t="shared" si="8"/>
        <v>996.54</v>
      </c>
      <c r="K45" s="45">
        <f t="shared" si="9"/>
        <v>997.2633333</v>
      </c>
      <c r="L45" s="32">
        <f t="shared" si="15"/>
        <v>998.325</v>
      </c>
      <c r="M45" s="227">
        <f t="shared" si="16"/>
        <v>999.8618182</v>
      </c>
      <c r="N45" s="32">
        <f t="shared" si="17"/>
        <v>1000.110833</v>
      </c>
      <c r="O45" s="227">
        <f t="shared" si="18"/>
        <v>999.91</v>
      </c>
      <c r="P45" s="227">
        <f t="shared" si="19"/>
        <v>999.7885714</v>
      </c>
      <c r="Q45" s="227">
        <f t="shared" si="25"/>
        <v>999.5513333</v>
      </c>
      <c r="R45" s="4">
        <f t="shared" si="26"/>
        <v>998.31625</v>
      </c>
      <c r="S45" s="295">
        <f t="shared" si="32"/>
        <v>996.9764706</v>
      </c>
      <c r="T45" s="4">
        <f t="shared" si="33"/>
        <v>995.9288889</v>
      </c>
      <c r="U45" s="4">
        <f t="shared" si="34"/>
        <v>995.0910526</v>
      </c>
      <c r="V45" s="4">
        <f t="shared" si="40"/>
        <v>994.309</v>
      </c>
    </row>
    <row r="46">
      <c r="A46" s="30">
        <v>46043.0</v>
      </c>
      <c r="B46" s="3">
        <v>994.9</v>
      </c>
      <c r="C46" s="3">
        <v>998.38</v>
      </c>
      <c r="D46" s="32">
        <f t="shared" si="41"/>
        <v>1001.525</v>
      </c>
      <c r="E46" s="32">
        <f t="shared" si="42"/>
        <v>1007.586667</v>
      </c>
      <c r="F46" s="32">
        <f t="shared" si="43"/>
        <v>1007.32</v>
      </c>
      <c r="G46" s="32">
        <f t="shared" si="44"/>
        <v>1000.376</v>
      </c>
      <c r="H46" s="32">
        <f t="shared" si="45"/>
        <v>995.9216667</v>
      </c>
      <c r="I46" s="32">
        <f t="shared" si="2"/>
        <v>996.5914286</v>
      </c>
      <c r="J46" s="37">
        <f t="shared" si="8"/>
        <v>997.0675</v>
      </c>
      <c r="K46" s="32">
        <f t="shared" si="9"/>
        <v>996.7444444</v>
      </c>
      <c r="L46" s="32">
        <f t="shared" si="15"/>
        <v>997.375</v>
      </c>
      <c r="M46" s="32">
        <f t="shared" si="16"/>
        <v>998.33</v>
      </c>
      <c r="N46" s="32">
        <f t="shared" si="17"/>
        <v>999.7383333</v>
      </c>
      <c r="O46" s="32">
        <f t="shared" si="18"/>
        <v>999.9776923</v>
      </c>
      <c r="P46" s="32">
        <f t="shared" si="19"/>
        <v>999.8007143</v>
      </c>
      <c r="Q46" s="32">
        <f t="shared" si="25"/>
        <v>999.6946667</v>
      </c>
      <c r="R46" s="4">
        <f t="shared" si="26"/>
        <v>999.478125</v>
      </c>
      <c r="S46" s="4">
        <f t="shared" si="32"/>
        <v>998.32</v>
      </c>
      <c r="T46" s="4">
        <f t="shared" si="33"/>
        <v>997.0544444</v>
      </c>
      <c r="U46" s="4">
        <f t="shared" si="34"/>
        <v>996.0578947</v>
      </c>
      <c r="V46" s="4">
        <f t="shared" si="40"/>
        <v>995.2555</v>
      </c>
    </row>
    <row r="47">
      <c r="A47" s="30">
        <v>46044.0</v>
      </c>
      <c r="B47" s="3">
        <v>1000.55</v>
      </c>
      <c r="C47" s="3">
        <v>998.03</v>
      </c>
      <c r="D47" s="32">
        <f t="shared" si="41"/>
        <v>998.205</v>
      </c>
      <c r="E47" s="32">
        <f t="shared" si="42"/>
        <v>1000.36</v>
      </c>
      <c r="F47" s="32">
        <f t="shared" si="43"/>
        <v>1005.1975</v>
      </c>
      <c r="G47" s="32">
        <f t="shared" si="44"/>
        <v>1005.462</v>
      </c>
      <c r="H47" s="32">
        <f t="shared" si="45"/>
        <v>999.985</v>
      </c>
      <c r="I47" s="32">
        <f t="shared" si="2"/>
        <v>996.2228571</v>
      </c>
      <c r="J47" s="37">
        <f t="shared" si="8"/>
        <v>996.77125</v>
      </c>
      <c r="K47" s="32">
        <f t="shared" si="9"/>
        <v>997.1744444</v>
      </c>
      <c r="L47" s="32">
        <f t="shared" si="15"/>
        <v>996.873</v>
      </c>
      <c r="M47" s="32">
        <f t="shared" si="16"/>
        <v>997.4345455</v>
      </c>
      <c r="N47" s="32">
        <f t="shared" si="17"/>
        <v>998.305</v>
      </c>
      <c r="O47" s="32">
        <f t="shared" si="18"/>
        <v>999.6069231</v>
      </c>
      <c r="P47" s="32">
        <f t="shared" si="19"/>
        <v>999.8385714</v>
      </c>
      <c r="Q47" s="32">
        <f t="shared" si="25"/>
        <v>999.6826667</v>
      </c>
      <c r="R47" s="4">
        <f t="shared" si="26"/>
        <v>999.590625</v>
      </c>
      <c r="S47" s="4">
        <f t="shared" si="32"/>
        <v>999.3929412</v>
      </c>
      <c r="T47" s="4">
        <f t="shared" si="33"/>
        <v>998.3038889</v>
      </c>
      <c r="U47" s="4">
        <f t="shared" si="34"/>
        <v>997.1057895</v>
      </c>
      <c r="V47" s="4">
        <f t="shared" si="40"/>
        <v>996.1565</v>
      </c>
    </row>
    <row r="48">
      <c r="A48" s="30">
        <v>46045.0</v>
      </c>
      <c r="B48" s="3">
        <v>966.1</v>
      </c>
      <c r="C48" s="3">
        <v>979.3</v>
      </c>
      <c r="D48" s="32">
        <f t="shared" si="41"/>
        <v>988.665</v>
      </c>
      <c r="E48" s="32">
        <f t="shared" si="42"/>
        <v>991.9033333</v>
      </c>
      <c r="F48" s="32">
        <f t="shared" si="43"/>
        <v>995.095</v>
      </c>
      <c r="G48" s="32">
        <f t="shared" si="44"/>
        <v>1000.018</v>
      </c>
      <c r="H48" s="32">
        <f t="shared" si="45"/>
        <v>1001.101667</v>
      </c>
      <c r="I48" s="32">
        <f t="shared" si="2"/>
        <v>997.03</v>
      </c>
      <c r="J48" s="37">
        <f t="shared" si="8"/>
        <v>994.1075</v>
      </c>
      <c r="K48" s="32">
        <f t="shared" si="9"/>
        <v>994.83</v>
      </c>
      <c r="L48" s="32">
        <f t="shared" si="15"/>
        <v>995.387</v>
      </c>
      <c r="M48" s="32">
        <f t="shared" si="16"/>
        <v>995.2754545</v>
      </c>
      <c r="N48" s="32">
        <f t="shared" si="17"/>
        <v>995.9233333</v>
      </c>
      <c r="O48" s="32">
        <f t="shared" si="18"/>
        <v>996.8430769</v>
      </c>
      <c r="P48" s="32">
        <f t="shared" si="19"/>
        <v>998.1564286</v>
      </c>
      <c r="Q48" s="32">
        <f t="shared" si="25"/>
        <v>998.4693333</v>
      </c>
      <c r="R48" s="4">
        <f t="shared" si="26"/>
        <v>998.40875</v>
      </c>
      <c r="S48" s="4">
        <f t="shared" si="32"/>
        <v>998.3970588</v>
      </c>
      <c r="T48" s="4">
        <f t="shared" si="33"/>
        <v>998.2766667</v>
      </c>
      <c r="U48" s="4">
        <f t="shared" si="34"/>
        <v>997.3036842</v>
      </c>
      <c r="V48" s="4">
        <f t="shared" si="40"/>
        <v>996.2155</v>
      </c>
    </row>
    <row r="49">
      <c r="A49" s="30">
        <v>46049.0</v>
      </c>
      <c r="B49" s="3">
        <v>963.55</v>
      </c>
      <c r="C49" s="3">
        <v>955.52</v>
      </c>
      <c r="D49" s="32">
        <f t="shared" si="41"/>
        <v>967.41</v>
      </c>
      <c r="E49" s="32">
        <f t="shared" si="42"/>
        <v>977.6166667</v>
      </c>
      <c r="F49" s="32">
        <f t="shared" si="43"/>
        <v>982.8075</v>
      </c>
      <c r="G49" s="32">
        <f t="shared" si="44"/>
        <v>987.18</v>
      </c>
      <c r="H49" s="32">
        <f t="shared" si="45"/>
        <v>992.6016667</v>
      </c>
      <c r="I49" s="32">
        <f t="shared" si="2"/>
        <v>994.59</v>
      </c>
      <c r="J49" s="37">
        <f t="shared" si="8"/>
        <v>991.84125</v>
      </c>
      <c r="K49" s="32">
        <f t="shared" si="9"/>
        <v>989.82</v>
      </c>
      <c r="L49" s="32">
        <f t="shared" si="15"/>
        <v>990.899</v>
      </c>
      <c r="M49" s="32">
        <f t="shared" si="16"/>
        <v>991.7627273</v>
      </c>
      <c r="N49" s="32">
        <f t="shared" si="17"/>
        <v>991.9625</v>
      </c>
      <c r="O49" s="32">
        <f t="shared" si="18"/>
        <v>992.8153846</v>
      </c>
      <c r="P49" s="32">
        <f t="shared" si="19"/>
        <v>993.8914286</v>
      </c>
      <c r="Q49" s="32">
        <f t="shared" si="25"/>
        <v>995.314</v>
      </c>
      <c r="R49" s="4">
        <f t="shared" si="26"/>
        <v>995.785</v>
      </c>
      <c r="S49" s="4">
        <f t="shared" si="32"/>
        <v>995.8858824</v>
      </c>
      <c r="T49" s="4">
        <f t="shared" si="33"/>
        <v>996.015</v>
      </c>
      <c r="U49" s="4">
        <f t="shared" si="34"/>
        <v>996.0263158</v>
      </c>
      <c r="V49" s="4">
        <f t="shared" si="40"/>
        <v>995.2145</v>
      </c>
    </row>
    <row r="50">
      <c r="A50" s="30">
        <v>46050.0</v>
      </c>
      <c r="B50" s="3">
        <v>962.35</v>
      </c>
      <c r="C50" s="3">
        <v>961.64</v>
      </c>
      <c r="D50" s="32">
        <f t="shared" si="41"/>
        <v>958.58</v>
      </c>
      <c r="E50" s="32">
        <f t="shared" si="42"/>
        <v>965.4866667</v>
      </c>
      <c r="F50" s="32">
        <f t="shared" si="43"/>
        <v>973.6225</v>
      </c>
      <c r="G50" s="32">
        <f t="shared" si="44"/>
        <v>978.574</v>
      </c>
      <c r="H50" s="32">
        <f t="shared" si="45"/>
        <v>982.9233333</v>
      </c>
      <c r="I50" s="32">
        <f t="shared" si="2"/>
        <v>988.1785714</v>
      </c>
      <c r="J50" s="37">
        <f t="shared" si="8"/>
        <v>990.47125</v>
      </c>
      <c r="K50" s="32">
        <f t="shared" si="9"/>
        <v>988.4855556</v>
      </c>
      <c r="L50" s="32">
        <f t="shared" si="15"/>
        <v>987.002</v>
      </c>
      <c r="M50" s="32">
        <f t="shared" si="16"/>
        <v>988.2390909</v>
      </c>
      <c r="N50" s="32">
        <f t="shared" si="17"/>
        <v>989.2525</v>
      </c>
      <c r="O50" s="32">
        <f t="shared" si="18"/>
        <v>989.63</v>
      </c>
      <c r="P50" s="32">
        <f t="shared" si="19"/>
        <v>990.5885714</v>
      </c>
      <c r="Q50" s="32">
        <f t="shared" si="25"/>
        <v>991.7413333</v>
      </c>
      <c r="R50" s="4">
        <f t="shared" si="26"/>
        <v>993.209375</v>
      </c>
      <c r="S50" s="4">
        <f t="shared" si="32"/>
        <v>993.7764706</v>
      </c>
      <c r="T50" s="4">
        <f t="shared" si="33"/>
        <v>993.9833333</v>
      </c>
      <c r="U50" s="4">
        <f t="shared" si="34"/>
        <v>994.2057895</v>
      </c>
      <c r="V50" s="4">
        <f t="shared" si="40"/>
        <v>994.307</v>
      </c>
    </row>
    <row r="51">
      <c r="A51" s="30">
        <v>46051.0</v>
      </c>
      <c r="B51" s="3">
        <v>987.9</v>
      </c>
      <c r="C51" s="3">
        <v>980.79</v>
      </c>
      <c r="D51" s="32">
        <f t="shared" si="41"/>
        <v>971.215</v>
      </c>
      <c r="E51" s="32">
        <f t="shared" si="42"/>
        <v>965.9833333</v>
      </c>
      <c r="F51" s="32">
        <f t="shared" si="43"/>
        <v>969.3125</v>
      </c>
      <c r="G51" s="32">
        <f t="shared" si="44"/>
        <v>975.056</v>
      </c>
      <c r="H51" s="32">
        <f t="shared" si="45"/>
        <v>978.9433333</v>
      </c>
      <c r="I51" s="32">
        <f t="shared" si="2"/>
        <v>982.6185714</v>
      </c>
      <c r="J51" s="37">
        <f t="shared" si="8"/>
        <v>987.255</v>
      </c>
      <c r="K51" s="32">
        <f t="shared" si="9"/>
        <v>989.3955556</v>
      </c>
      <c r="L51" s="32">
        <f t="shared" si="15"/>
        <v>987.716</v>
      </c>
      <c r="M51" s="32">
        <f t="shared" si="16"/>
        <v>986.4372727</v>
      </c>
      <c r="N51" s="32">
        <f t="shared" si="17"/>
        <v>987.6183333</v>
      </c>
      <c r="O51" s="32">
        <f t="shared" si="18"/>
        <v>988.6015385</v>
      </c>
      <c r="P51" s="32">
        <f t="shared" si="19"/>
        <v>988.9985714</v>
      </c>
      <c r="Q51" s="32">
        <f t="shared" si="25"/>
        <v>989.9353333</v>
      </c>
      <c r="R51" s="4">
        <f t="shared" si="26"/>
        <v>991.056875</v>
      </c>
      <c r="S51" s="4">
        <f t="shared" si="32"/>
        <v>992.4788235</v>
      </c>
      <c r="T51" s="4">
        <f t="shared" si="33"/>
        <v>993.055</v>
      </c>
      <c r="U51" s="4">
        <f t="shared" si="34"/>
        <v>993.2889474</v>
      </c>
      <c r="V51" s="4">
        <f t="shared" si="40"/>
        <v>993.535</v>
      </c>
    </row>
    <row r="52">
      <c r="A52" s="30">
        <v>46052.0</v>
      </c>
      <c r="B52" s="3">
        <v>982.35</v>
      </c>
      <c r="C52" s="3">
        <v>983.71</v>
      </c>
      <c r="D52" s="155">
        <f>SUM(C51:C52)/2</f>
        <v>982.25</v>
      </c>
      <c r="E52" s="123">
        <f>SUM(C50:C52)/3</f>
        <v>975.38</v>
      </c>
      <c r="F52" s="100">
        <f>SUM(C49:C52)/4</f>
        <v>970.415</v>
      </c>
      <c r="G52" s="100">
        <f>SUM(C48:C52)/5</f>
        <v>972.192</v>
      </c>
      <c r="H52" s="122">
        <f>SUM(C47:C52)/6</f>
        <v>976.4983333</v>
      </c>
      <c r="I52" s="100">
        <f t="shared" si="2"/>
        <v>979.6242857</v>
      </c>
      <c r="J52" s="134">
        <f t="shared" si="8"/>
        <v>982.755</v>
      </c>
      <c r="K52" s="124">
        <f t="shared" si="9"/>
        <v>986.8611111</v>
      </c>
      <c r="L52" s="272">
        <f t="shared" si="15"/>
        <v>988.827</v>
      </c>
      <c r="M52" s="105">
        <f t="shared" si="16"/>
        <v>987.3518182</v>
      </c>
      <c r="N52" s="156">
        <f t="shared" si="17"/>
        <v>986.21</v>
      </c>
      <c r="O52" s="108">
        <f t="shared" si="18"/>
        <v>987.3176923</v>
      </c>
      <c r="P52" s="109">
        <f t="shared" si="19"/>
        <v>988.2521429</v>
      </c>
      <c r="Q52" s="111">
        <f t="shared" si="25"/>
        <v>988.646</v>
      </c>
      <c r="R52" s="242">
        <f t="shared" si="26"/>
        <v>989.54625</v>
      </c>
      <c r="S52" s="273">
        <f t="shared" si="32"/>
        <v>990.6247059</v>
      </c>
      <c r="T52" s="210">
        <f t="shared" si="33"/>
        <v>991.9916667</v>
      </c>
      <c r="U52" s="240">
        <f t="shared" si="34"/>
        <v>992.5631579</v>
      </c>
      <c r="V52" s="222">
        <f t="shared" si="40"/>
        <v>992.81</v>
      </c>
    </row>
    <row r="53">
      <c r="A53" s="30">
        <v>46054.0</v>
      </c>
      <c r="B53" s="3">
        <v>979.6</v>
      </c>
      <c r="C53" s="3">
        <v>976.83</v>
      </c>
      <c r="D53" s="32">
        <f t="shared" ref="D53:D62" si="46">SUM(C52:C53)/2</f>
        <v>980.27</v>
      </c>
      <c r="E53" s="32">
        <f t="shared" ref="E53:E62" si="47">SUM(C51:C53)/3</f>
        <v>980.4433333</v>
      </c>
      <c r="F53" s="32">
        <f t="shared" ref="F53:F62" si="48">SUM(C50:C53)/4</f>
        <v>975.7425</v>
      </c>
      <c r="G53" s="32">
        <f t="shared" ref="G53:G62" si="49">SUM(C49:C53)/5</f>
        <v>971.698</v>
      </c>
      <c r="H53" s="32">
        <f t="shared" ref="H53:H62" si="50">SUM(C48:C53)/6</f>
        <v>972.965</v>
      </c>
      <c r="I53" s="32">
        <f t="shared" si="2"/>
        <v>976.5457143</v>
      </c>
      <c r="J53" s="37">
        <f t="shared" si="8"/>
        <v>979.275</v>
      </c>
      <c r="K53" s="32">
        <f t="shared" si="9"/>
        <v>982.0966667</v>
      </c>
      <c r="L53" s="32">
        <f t="shared" si="15"/>
        <v>985.858</v>
      </c>
      <c r="M53" s="32">
        <f t="shared" si="16"/>
        <v>987.7363636</v>
      </c>
      <c r="N53" s="32">
        <f t="shared" si="17"/>
        <v>986.475</v>
      </c>
      <c r="O53" s="32">
        <f t="shared" si="18"/>
        <v>985.4884615</v>
      </c>
      <c r="P53" s="32">
        <f t="shared" si="19"/>
        <v>986.5685714</v>
      </c>
      <c r="Q53" s="32">
        <f t="shared" si="25"/>
        <v>987.4906667</v>
      </c>
      <c r="R53" s="4">
        <f t="shared" si="26"/>
        <v>987.9075</v>
      </c>
      <c r="S53" s="4">
        <f t="shared" si="32"/>
        <v>988.7982353</v>
      </c>
      <c r="T53" s="4">
        <f t="shared" si="33"/>
        <v>989.8583333</v>
      </c>
      <c r="U53" s="4">
        <f t="shared" si="34"/>
        <v>991.1936842</v>
      </c>
      <c r="V53" s="4">
        <f t="shared" si="40"/>
        <v>991.7765</v>
      </c>
    </row>
    <row r="54">
      <c r="A54" s="30">
        <v>46055.0</v>
      </c>
      <c r="B54" s="3">
        <v>965.2</v>
      </c>
      <c r="C54" s="3">
        <v>963.36</v>
      </c>
      <c r="D54" s="32">
        <f t="shared" si="46"/>
        <v>970.095</v>
      </c>
      <c r="E54" s="32">
        <f t="shared" si="47"/>
        <v>974.6333333</v>
      </c>
      <c r="F54" s="32">
        <f t="shared" si="48"/>
        <v>976.1725</v>
      </c>
      <c r="G54" s="32">
        <f t="shared" si="49"/>
        <v>973.266</v>
      </c>
      <c r="H54" s="32">
        <f t="shared" si="50"/>
        <v>970.3083333</v>
      </c>
      <c r="I54" s="32">
        <f t="shared" si="2"/>
        <v>971.5928571</v>
      </c>
      <c r="J54" s="37">
        <f t="shared" si="8"/>
        <v>974.8975</v>
      </c>
      <c r="K54" s="32">
        <f t="shared" si="9"/>
        <v>977.5066667</v>
      </c>
      <c r="L54" s="32">
        <f t="shared" si="15"/>
        <v>980.223</v>
      </c>
      <c r="M54" s="32">
        <f t="shared" si="16"/>
        <v>983.8127273</v>
      </c>
      <c r="N54" s="32">
        <f t="shared" si="17"/>
        <v>985.705</v>
      </c>
      <c r="O54" s="32">
        <f t="shared" si="18"/>
        <v>984.6969231</v>
      </c>
      <c r="P54" s="32">
        <f t="shared" si="19"/>
        <v>983.9078571</v>
      </c>
      <c r="Q54" s="32">
        <f t="shared" si="25"/>
        <v>985.0213333</v>
      </c>
      <c r="R54" s="4">
        <f t="shared" si="26"/>
        <v>985.9825</v>
      </c>
      <c r="S54" s="4">
        <f t="shared" si="32"/>
        <v>986.4635294</v>
      </c>
      <c r="T54" s="4">
        <f t="shared" si="33"/>
        <v>987.385</v>
      </c>
      <c r="U54" s="4">
        <f t="shared" si="34"/>
        <v>988.4636842</v>
      </c>
      <c r="V54" s="4">
        <f t="shared" si="40"/>
        <v>989.802</v>
      </c>
    </row>
    <row r="55">
      <c r="A55" s="30">
        <v>46056.0</v>
      </c>
      <c r="B55" s="3">
        <v>982.3</v>
      </c>
      <c r="C55" s="3">
        <v>986.78</v>
      </c>
      <c r="D55" s="32">
        <f t="shared" si="46"/>
        <v>975.07</v>
      </c>
      <c r="E55" s="32">
        <f t="shared" si="47"/>
        <v>975.6566667</v>
      </c>
      <c r="F55" s="32">
        <f t="shared" si="48"/>
        <v>977.67</v>
      </c>
      <c r="G55" s="32">
        <f t="shared" si="49"/>
        <v>978.294</v>
      </c>
      <c r="H55" s="32">
        <f t="shared" si="50"/>
        <v>975.5183333</v>
      </c>
      <c r="I55" s="32">
        <f t="shared" si="2"/>
        <v>972.6614286</v>
      </c>
      <c r="J55" s="37">
        <f t="shared" si="8"/>
        <v>973.49125</v>
      </c>
      <c r="K55" s="32">
        <f t="shared" si="9"/>
        <v>976.2177778</v>
      </c>
      <c r="L55" s="32">
        <f t="shared" si="15"/>
        <v>978.434</v>
      </c>
      <c r="M55" s="32">
        <f t="shared" si="16"/>
        <v>980.8190909</v>
      </c>
      <c r="N55" s="32">
        <f t="shared" si="17"/>
        <v>984.06</v>
      </c>
      <c r="O55" s="32">
        <f t="shared" si="18"/>
        <v>985.7876923</v>
      </c>
      <c r="P55" s="32">
        <f t="shared" si="19"/>
        <v>984.8457143</v>
      </c>
      <c r="Q55" s="32">
        <f t="shared" si="25"/>
        <v>984.0993333</v>
      </c>
      <c r="R55" s="4">
        <f t="shared" si="26"/>
        <v>985.13125</v>
      </c>
      <c r="S55" s="4">
        <f t="shared" si="32"/>
        <v>986.0294118</v>
      </c>
      <c r="T55" s="4">
        <f t="shared" si="33"/>
        <v>986.4811111</v>
      </c>
      <c r="U55" s="4">
        <f t="shared" si="34"/>
        <v>987.3531579</v>
      </c>
      <c r="V55" s="4">
        <f t="shared" si="40"/>
        <v>988.3795</v>
      </c>
    </row>
    <row r="56">
      <c r="A56" s="30">
        <v>46057.0</v>
      </c>
      <c r="B56" s="3">
        <v>980.95</v>
      </c>
      <c r="C56" s="3">
        <v>982.37</v>
      </c>
      <c r="D56" s="32">
        <f t="shared" si="46"/>
        <v>984.575</v>
      </c>
      <c r="E56" s="32">
        <f t="shared" si="47"/>
        <v>977.5033333</v>
      </c>
      <c r="F56" s="32">
        <f t="shared" si="48"/>
        <v>977.335</v>
      </c>
      <c r="G56" s="32">
        <f t="shared" si="49"/>
        <v>978.61</v>
      </c>
      <c r="H56" s="32">
        <f t="shared" si="50"/>
        <v>978.9733333</v>
      </c>
      <c r="I56" s="32">
        <f t="shared" si="2"/>
        <v>976.4971429</v>
      </c>
      <c r="J56" s="37">
        <f t="shared" si="8"/>
        <v>973.875</v>
      </c>
      <c r="K56" s="32">
        <f t="shared" si="9"/>
        <v>974.4777778</v>
      </c>
      <c r="L56" s="32">
        <f t="shared" si="15"/>
        <v>976.833</v>
      </c>
      <c r="M56" s="32">
        <f t="shared" si="16"/>
        <v>978.7918182</v>
      </c>
      <c r="N56" s="32">
        <f t="shared" si="17"/>
        <v>980.9483333</v>
      </c>
      <c r="O56" s="32">
        <f t="shared" si="18"/>
        <v>983.93</v>
      </c>
      <c r="P56" s="32">
        <f t="shared" si="19"/>
        <v>985.5435714</v>
      </c>
      <c r="Q56" s="32">
        <f t="shared" si="25"/>
        <v>984.6806667</v>
      </c>
      <c r="R56" s="4">
        <f t="shared" si="26"/>
        <v>983.99125</v>
      </c>
      <c r="S56" s="4">
        <f t="shared" si="32"/>
        <v>984.9688235</v>
      </c>
      <c r="T56" s="4">
        <f t="shared" si="33"/>
        <v>985.8261111</v>
      </c>
      <c r="U56" s="4">
        <f t="shared" si="34"/>
        <v>986.2647368</v>
      </c>
      <c r="V56" s="4">
        <f t="shared" si="40"/>
        <v>987.104</v>
      </c>
    </row>
    <row r="57">
      <c r="A57" s="30">
        <v>46058.0</v>
      </c>
      <c r="B57" s="3">
        <v>986.0</v>
      </c>
      <c r="C57" s="3">
        <v>983.97</v>
      </c>
      <c r="D57" s="32">
        <f t="shared" si="46"/>
        <v>983.17</v>
      </c>
      <c r="E57" s="32">
        <f t="shared" si="47"/>
        <v>984.3733333</v>
      </c>
      <c r="F57" s="32">
        <f t="shared" si="48"/>
        <v>979.12</v>
      </c>
      <c r="G57" s="32">
        <f t="shared" si="49"/>
        <v>978.662</v>
      </c>
      <c r="H57" s="32">
        <f t="shared" si="50"/>
        <v>979.5033333</v>
      </c>
      <c r="I57" s="32">
        <f t="shared" si="2"/>
        <v>979.6871429</v>
      </c>
      <c r="J57" s="37">
        <f t="shared" si="8"/>
        <v>977.43125</v>
      </c>
      <c r="K57" s="32">
        <f t="shared" si="9"/>
        <v>974.9966667</v>
      </c>
      <c r="L57" s="32">
        <f t="shared" si="15"/>
        <v>975.427</v>
      </c>
      <c r="M57" s="32">
        <f t="shared" si="16"/>
        <v>977.4818182</v>
      </c>
      <c r="N57" s="32">
        <f t="shared" si="17"/>
        <v>979.2233333</v>
      </c>
      <c r="O57" s="32">
        <f t="shared" si="18"/>
        <v>981.1807692</v>
      </c>
      <c r="P57" s="32">
        <f t="shared" si="19"/>
        <v>983.9328571</v>
      </c>
      <c r="Q57" s="32">
        <f t="shared" si="25"/>
        <v>985.4386667</v>
      </c>
      <c r="R57" s="4">
        <f t="shared" si="26"/>
        <v>984.63625</v>
      </c>
      <c r="S57" s="4">
        <f t="shared" si="32"/>
        <v>983.99</v>
      </c>
      <c r="T57" s="4">
        <f t="shared" si="33"/>
        <v>984.9133333</v>
      </c>
      <c r="U57" s="4">
        <f t="shared" si="34"/>
        <v>985.7284211</v>
      </c>
      <c r="V57" s="4">
        <f t="shared" si="40"/>
        <v>986.15</v>
      </c>
    </row>
    <row r="58">
      <c r="A58" s="30">
        <v>46059.0</v>
      </c>
      <c r="B58" s="3">
        <v>991.05</v>
      </c>
      <c r="C58" s="3">
        <v>986.4</v>
      </c>
      <c r="D58" s="32">
        <f t="shared" si="46"/>
        <v>985.185</v>
      </c>
      <c r="E58" s="32">
        <f t="shared" si="47"/>
        <v>984.2466667</v>
      </c>
      <c r="F58" s="32">
        <f t="shared" si="48"/>
        <v>984.88</v>
      </c>
      <c r="G58" s="32">
        <f t="shared" si="49"/>
        <v>980.576</v>
      </c>
      <c r="H58" s="32">
        <f t="shared" si="50"/>
        <v>979.9516667</v>
      </c>
      <c r="I58" s="32">
        <f t="shared" si="2"/>
        <v>980.4885714</v>
      </c>
      <c r="J58" s="37">
        <f t="shared" si="8"/>
        <v>980.52625</v>
      </c>
      <c r="K58" s="32">
        <f t="shared" si="9"/>
        <v>978.4277778</v>
      </c>
      <c r="L58" s="32">
        <f t="shared" si="15"/>
        <v>976.137</v>
      </c>
      <c r="M58" s="32">
        <f t="shared" si="16"/>
        <v>976.4245455</v>
      </c>
      <c r="N58" s="32">
        <f t="shared" si="17"/>
        <v>978.225</v>
      </c>
      <c r="O58" s="32">
        <f t="shared" si="18"/>
        <v>979.7753846</v>
      </c>
      <c r="P58" s="32">
        <f t="shared" si="19"/>
        <v>981.5535714</v>
      </c>
      <c r="Q58" s="32">
        <f t="shared" si="25"/>
        <v>984.0973333</v>
      </c>
      <c r="R58" s="4">
        <f t="shared" si="26"/>
        <v>985.49875</v>
      </c>
      <c r="S58" s="4">
        <f t="shared" si="32"/>
        <v>984.74</v>
      </c>
      <c r="T58" s="4">
        <f t="shared" si="33"/>
        <v>984.1238889</v>
      </c>
      <c r="U58" s="4">
        <f t="shared" si="34"/>
        <v>984.9915789</v>
      </c>
      <c r="V58" s="4">
        <f t="shared" si="40"/>
        <v>985.762</v>
      </c>
    </row>
    <row r="59">
      <c r="A59" s="30">
        <v>46062.0</v>
      </c>
      <c r="B59" s="3">
        <v>1005.3</v>
      </c>
      <c r="C59" s="3">
        <v>998.69</v>
      </c>
      <c r="D59" s="32">
        <f t="shared" si="46"/>
        <v>992.545</v>
      </c>
      <c r="E59" s="32">
        <f t="shared" si="47"/>
        <v>989.6866667</v>
      </c>
      <c r="F59" s="32">
        <f t="shared" si="48"/>
        <v>987.8575</v>
      </c>
      <c r="G59" s="32">
        <f t="shared" si="49"/>
        <v>987.642</v>
      </c>
      <c r="H59" s="32">
        <f t="shared" si="50"/>
        <v>983.595</v>
      </c>
      <c r="I59" s="32">
        <f t="shared" si="2"/>
        <v>982.6285714</v>
      </c>
      <c r="J59" s="37">
        <f t="shared" si="8"/>
        <v>982.76375</v>
      </c>
      <c r="K59" s="32">
        <f t="shared" si="9"/>
        <v>982.5444444</v>
      </c>
      <c r="L59" s="32">
        <f t="shared" si="15"/>
        <v>980.454</v>
      </c>
      <c r="M59" s="32">
        <f t="shared" si="16"/>
        <v>978.1872727</v>
      </c>
      <c r="N59" s="32">
        <f t="shared" si="17"/>
        <v>978.28</v>
      </c>
      <c r="O59" s="32">
        <f t="shared" si="18"/>
        <v>979.7992308</v>
      </c>
      <c r="P59" s="32">
        <f t="shared" si="19"/>
        <v>981.1264286</v>
      </c>
      <c r="Q59" s="32">
        <f t="shared" si="25"/>
        <v>982.696</v>
      </c>
      <c r="R59" s="4">
        <f t="shared" si="26"/>
        <v>985.009375</v>
      </c>
      <c r="S59" s="4">
        <f t="shared" si="32"/>
        <v>986.2747059</v>
      </c>
      <c r="T59" s="4">
        <f t="shared" si="33"/>
        <v>985.515</v>
      </c>
      <c r="U59" s="4">
        <f t="shared" si="34"/>
        <v>984.8905263</v>
      </c>
      <c r="V59" s="4">
        <f t="shared" si="40"/>
        <v>985.6765</v>
      </c>
    </row>
    <row r="60">
      <c r="A60" s="30">
        <v>46063.0</v>
      </c>
      <c r="B60" s="3">
        <v>1001.15</v>
      </c>
      <c r="C60" s="3">
        <v>999.24</v>
      </c>
      <c r="D60" s="32">
        <f t="shared" si="46"/>
        <v>998.965</v>
      </c>
      <c r="E60" s="32">
        <f t="shared" si="47"/>
        <v>994.7766667</v>
      </c>
      <c r="F60" s="32">
        <f t="shared" si="48"/>
        <v>992.075</v>
      </c>
      <c r="G60" s="32">
        <f t="shared" si="49"/>
        <v>990.134</v>
      </c>
      <c r="H60" s="32">
        <f t="shared" si="50"/>
        <v>989.575</v>
      </c>
      <c r="I60" s="32">
        <f t="shared" si="2"/>
        <v>985.83</v>
      </c>
      <c r="J60" s="37">
        <f t="shared" si="8"/>
        <v>984.705</v>
      </c>
      <c r="K60" s="32">
        <f t="shared" si="9"/>
        <v>984.5944444</v>
      </c>
      <c r="L60" s="32">
        <f t="shared" si="15"/>
        <v>984.214</v>
      </c>
      <c r="M60" s="32">
        <f t="shared" si="16"/>
        <v>982.1618182</v>
      </c>
      <c r="N60" s="32">
        <f t="shared" si="17"/>
        <v>979.9416667</v>
      </c>
      <c r="O60" s="32">
        <f t="shared" si="18"/>
        <v>979.8923077</v>
      </c>
      <c r="P60" s="32">
        <f t="shared" si="19"/>
        <v>981.1878571</v>
      </c>
      <c r="Q60" s="32">
        <f t="shared" si="25"/>
        <v>982.334</v>
      </c>
      <c r="R60" s="4">
        <f t="shared" si="26"/>
        <v>983.73</v>
      </c>
      <c r="S60" s="4">
        <f t="shared" si="32"/>
        <v>985.8464706</v>
      </c>
      <c r="T60" s="4">
        <f t="shared" si="33"/>
        <v>986.995</v>
      </c>
      <c r="U60" s="4">
        <f t="shared" si="34"/>
        <v>986.2373684</v>
      </c>
      <c r="V60" s="4">
        <f t="shared" si="40"/>
        <v>985.608</v>
      </c>
    </row>
    <row r="61">
      <c r="A61" s="30">
        <v>46064.0</v>
      </c>
      <c r="B61" s="3">
        <v>990.25</v>
      </c>
      <c r="C61" s="3">
        <v>997.96</v>
      </c>
      <c r="D61" s="32">
        <f t="shared" si="46"/>
        <v>998.6</v>
      </c>
      <c r="E61" s="32">
        <f t="shared" si="47"/>
        <v>998.63</v>
      </c>
      <c r="F61" s="32">
        <f t="shared" si="48"/>
        <v>995.5725</v>
      </c>
      <c r="G61" s="32">
        <f t="shared" si="49"/>
        <v>993.252</v>
      </c>
      <c r="H61" s="32">
        <f t="shared" si="50"/>
        <v>991.4383333</v>
      </c>
      <c r="I61" s="32">
        <f t="shared" si="2"/>
        <v>990.7728571</v>
      </c>
      <c r="J61" s="37">
        <f t="shared" si="8"/>
        <v>987.34625</v>
      </c>
      <c r="K61" s="32">
        <f t="shared" si="9"/>
        <v>986.1777778</v>
      </c>
      <c r="L61" s="32">
        <f t="shared" si="15"/>
        <v>985.931</v>
      </c>
      <c r="M61" s="32">
        <f t="shared" si="16"/>
        <v>985.4636364</v>
      </c>
      <c r="N61" s="32">
        <f t="shared" si="17"/>
        <v>983.4783333</v>
      </c>
      <c r="O61" s="32">
        <f t="shared" si="18"/>
        <v>981.3276923</v>
      </c>
      <c r="P61" s="32">
        <f t="shared" si="19"/>
        <v>981.1828571</v>
      </c>
      <c r="Q61" s="32">
        <f t="shared" si="25"/>
        <v>982.306</v>
      </c>
      <c r="R61" s="4">
        <f t="shared" si="26"/>
        <v>983.310625</v>
      </c>
      <c r="S61" s="4">
        <f t="shared" si="32"/>
        <v>984.5670588</v>
      </c>
      <c r="T61" s="4">
        <f t="shared" si="33"/>
        <v>986.5194444</v>
      </c>
      <c r="U61" s="4">
        <f t="shared" si="34"/>
        <v>987.5721053</v>
      </c>
      <c r="V61" s="4">
        <f t="shared" si="40"/>
        <v>986.8235</v>
      </c>
    </row>
    <row r="62">
      <c r="A62" s="30">
        <v>46065.0</v>
      </c>
      <c r="B62" s="3">
        <v>1000.6</v>
      </c>
      <c r="C62" s="3">
        <v>994.92</v>
      </c>
      <c r="D62" s="32">
        <f t="shared" si="46"/>
        <v>996.44</v>
      </c>
      <c r="E62" s="32">
        <f t="shared" si="47"/>
        <v>997.3733333</v>
      </c>
      <c r="F62" s="32">
        <f t="shared" si="48"/>
        <v>997.7025</v>
      </c>
      <c r="G62" s="32">
        <f t="shared" si="49"/>
        <v>995.442</v>
      </c>
      <c r="H62" s="32">
        <f t="shared" si="50"/>
        <v>993.53</v>
      </c>
      <c r="I62" s="32">
        <f t="shared" si="2"/>
        <v>991.9357143</v>
      </c>
      <c r="J62" s="37">
        <f t="shared" si="8"/>
        <v>991.29125</v>
      </c>
      <c r="K62" s="32">
        <f t="shared" si="9"/>
        <v>988.1877778</v>
      </c>
      <c r="L62" s="32">
        <f t="shared" si="15"/>
        <v>987.052</v>
      </c>
      <c r="M62" s="32">
        <f t="shared" si="16"/>
        <v>986.7481818</v>
      </c>
      <c r="N62" s="32">
        <f t="shared" si="17"/>
        <v>986.2516667</v>
      </c>
      <c r="O62" s="32">
        <f t="shared" si="18"/>
        <v>984.3584615</v>
      </c>
      <c r="P62" s="32">
        <f t="shared" si="19"/>
        <v>982.2985714</v>
      </c>
      <c r="Q62" s="32">
        <f t="shared" si="25"/>
        <v>982.0986667</v>
      </c>
      <c r="R62" s="4">
        <f t="shared" si="26"/>
        <v>983.094375</v>
      </c>
      <c r="S62" s="4">
        <f t="shared" si="32"/>
        <v>983.9935294</v>
      </c>
      <c r="T62" s="4">
        <f t="shared" si="33"/>
        <v>985.1422222</v>
      </c>
      <c r="U62" s="4">
        <f t="shared" si="34"/>
        <v>986.9615789</v>
      </c>
      <c r="V62" s="4">
        <f t="shared" si="40"/>
        <v>987.9395</v>
      </c>
    </row>
    <row r="63">
      <c r="A63" s="30">
        <v>46066.0</v>
      </c>
      <c r="B63" s="3">
        <v>994.9</v>
      </c>
      <c r="C63" s="3">
        <v>996.06</v>
      </c>
      <c r="D63" s="206">
        <f>SUM(C62:C63)/2</f>
        <v>995.49</v>
      </c>
      <c r="E63" s="269">
        <f>SUM(C61:C63)/3</f>
        <v>996.3133333</v>
      </c>
      <c r="F63" s="206">
        <f>SUM(C60:C63)/4</f>
        <v>997.045</v>
      </c>
      <c r="G63" s="197">
        <f>SUM(C59:C63)/5</f>
        <v>997.374</v>
      </c>
      <c r="H63" s="317">
        <f>SUM(C58:C63)/6</f>
        <v>995.545</v>
      </c>
      <c r="I63" s="318">
        <f t="shared" si="2"/>
        <v>993.8914286</v>
      </c>
      <c r="J63" s="317">
        <f t="shared" si="8"/>
        <v>992.45125</v>
      </c>
      <c r="K63" s="277">
        <f t="shared" si="9"/>
        <v>991.8211111</v>
      </c>
      <c r="L63" s="319">
        <f t="shared" si="15"/>
        <v>988.975</v>
      </c>
      <c r="M63" s="211">
        <f t="shared" si="16"/>
        <v>987.8709091</v>
      </c>
      <c r="N63" s="242">
        <f t="shared" si="17"/>
        <v>987.5241667</v>
      </c>
      <c r="O63" s="276">
        <f t="shared" si="18"/>
        <v>987.0061538</v>
      </c>
      <c r="P63" s="111">
        <f t="shared" si="19"/>
        <v>985.1942857</v>
      </c>
      <c r="Q63" s="110">
        <f t="shared" si="25"/>
        <v>983.216</v>
      </c>
      <c r="R63" s="109">
        <f t="shared" si="26"/>
        <v>982.97125</v>
      </c>
      <c r="S63" s="127">
        <f t="shared" si="32"/>
        <v>983.8570588</v>
      </c>
      <c r="T63" s="244">
        <f t="shared" si="33"/>
        <v>984.6638889</v>
      </c>
      <c r="U63" s="127">
        <f t="shared" si="34"/>
        <v>985.7168421</v>
      </c>
      <c r="V63" s="109">
        <f t="shared" si="40"/>
        <v>987.4165</v>
      </c>
    </row>
    <row r="64">
      <c r="A64" s="30">
        <v>46069.0</v>
      </c>
      <c r="B64" s="3">
        <v>1010.0</v>
      </c>
      <c r="C64" s="3">
        <v>1003.45</v>
      </c>
      <c r="D64" s="32">
        <f>SUM(C63:C64)/2</f>
        <v>999.755</v>
      </c>
      <c r="E64" s="32">
        <f>SUM(C62:C64)/3</f>
        <v>998.1433333</v>
      </c>
      <c r="F64" s="32">
        <f>SUM(C61:C64)/4</f>
        <v>998.0975</v>
      </c>
      <c r="G64" s="32">
        <f>SUM(C60:C64)/5</f>
        <v>998.326</v>
      </c>
      <c r="H64" s="32">
        <f>SUM(C59:C64)/6</f>
        <v>998.3866667</v>
      </c>
      <c r="I64" s="32">
        <f t="shared" si="2"/>
        <v>996.6742857</v>
      </c>
      <c r="J64" s="37">
        <f t="shared" si="8"/>
        <v>995.08625</v>
      </c>
      <c r="K64" s="32">
        <f t="shared" si="9"/>
        <v>993.6733333</v>
      </c>
      <c r="L64" s="32">
        <f t="shared" si="15"/>
        <v>992.984</v>
      </c>
      <c r="M64" s="32">
        <f t="shared" si="16"/>
        <v>990.2909091</v>
      </c>
      <c r="N64" s="32">
        <f t="shared" si="17"/>
        <v>989.1691667</v>
      </c>
      <c r="O64" s="32">
        <f t="shared" si="18"/>
        <v>988.7492308</v>
      </c>
      <c r="P64" s="32">
        <f t="shared" si="19"/>
        <v>988.1807143</v>
      </c>
      <c r="Q64" s="32">
        <f t="shared" si="25"/>
        <v>986.4113333</v>
      </c>
      <c r="R64" s="4">
        <f t="shared" si="26"/>
        <v>984.480625</v>
      </c>
      <c r="S64" s="4">
        <f t="shared" si="32"/>
        <v>984.1758824</v>
      </c>
      <c r="T64" s="4">
        <f t="shared" si="33"/>
        <v>984.9455556</v>
      </c>
      <c r="U64" s="4">
        <f t="shared" si="34"/>
        <v>985.6526316</v>
      </c>
      <c r="V64" s="4">
        <f t="shared" si="40"/>
        <v>986.6035</v>
      </c>
    </row>
    <row r="65">
      <c r="A65" s="30">
        <v>46070.0</v>
      </c>
      <c r="B65" s="3">
        <v>999.75</v>
      </c>
      <c r="C65" s="3">
        <v>1000.92</v>
      </c>
      <c r="D65" s="85">
        <f t="shared" ref="D65:D66" si="51">SUM(C64:C65)/2</f>
        <v>1002.185</v>
      </c>
      <c r="E65" s="68">
        <f t="shared" ref="E65:E66" si="52">SUM(C63:C65)/3</f>
        <v>1000.143333</v>
      </c>
      <c r="F65" s="78">
        <f t="shared" ref="F65:F66" si="53">SUM(C62:C65)/4</f>
        <v>998.8375</v>
      </c>
      <c r="G65" s="203">
        <f t="shared" ref="G65:G66" si="54">SUM(C61:C65)/5</f>
        <v>998.662</v>
      </c>
      <c r="H65" s="203">
        <f t="shared" ref="H65:H66" si="55">SUM(C60:C65)/6</f>
        <v>998.7583333</v>
      </c>
      <c r="I65" s="69">
        <f t="shared" si="2"/>
        <v>998.7485714</v>
      </c>
      <c r="J65" s="204">
        <f t="shared" si="8"/>
        <v>997.205</v>
      </c>
      <c r="K65" s="56">
        <f t="shared" si="9"/>
        <v>995.7344444</v>
      </c>
      <c r="L65" s="205">
        <f t="shared" si="15"/>
        <v>994.398</v>
      </c>
      <c r="M65" s="90">
        <f t="shared" si="16"/>
        <v>993.7054545</v>
      </c>
      <c r="N65" s="206">
        <f t="shared" si="17"/>
        <v>991.1766667</v>
      </c>
      <c r="O65" s="198">
        <f t="shared" si="18"/>
        <v>990.0730769</v>
      </c>
      <c r="P65" s="207">
        <f t="shared" si="19"/>
        <v>989.6185714</v>
      </c>
      <c r="Q65" s="208">
        <f t="shared" si="25"/>
        <v>989.03</v>
      </c>
      <c r="R65" s="195">
        <f t="shared" si="26"/>
        <v>987.318125</v>
      </c>
      <c r="S65" s="209">
        <f t="shared" si="32"/>
        <v>985.4476471</v>
      </c>
      <c r="T65" s="210">
        <f t="shared" si="33"/>
        <v>985.1061111</v>
      </c>
      <c r="U65" s="211">
        <f t="shared" si="34"/>
        <v>985.7863158</v>
      </c>
      <c r="V65" s="212">
        <f t="shared" si="40"/>
        <v>986.416</v>
      </c>
    </row>
    <row r="66">
      <c r="A66" s="30">
        <v>46071.0</v>
      </c>
      <c r="B66" s="3">
        <v>1022.05</v>
      </c>
      <c r="C66" s="3">
        <v>1011.41</v>
      </c>
      <c r="D66" s="242">
        <f t="shared" si="51"/>
        <v>1006.165</v>
      </c>
      <c r="E66" s="276">
        <f t="shared" si="52"/>
        <v>1005.26</v>
      </c>
      <c r="F66" s="273">
        <f t="shared" si="53"/>
        <v>1002.96</v>
      </c>
      <c r="G66" s="277">
        <f t="shared" si="54"/>
        <v>1001.352</v>
      </c>
      <c r="H66" s="219">
        <f t="shared" si="55"/>
        <v>1000.786667</v>
      </c>
      <c r="I66" s="195">
        <f t="shared" si="2"/>
        <v>1000.565714</v>
      </c>
      <c r="J66" s="220">
        <f t="shared" si="8"/>
        <v>1000.33125</v>
      </c>
      <c r="K66" s="220">
        <f t="shared" si="9"/>
        <v>998.7833333</v>
      </c>
      <c r="L66" s="220">
        <f t="shared" si="15"/>
        <v>997.302</v>
      </c>
      <c r="M66" s="219">
        <f t="shared" si="16"/>
        <v>995.9445455</v>
      </c>
      <c r="N66" s="278">
        <f t="shared" si="17"/>
        <v>995.1808333</v>
      </c>
      <c r="O66" s="273">
        <f t="shared" si="18"/>
        <v>992.7330769</v>
      </c>
      <c r="P66" s="279">
        <f t="shared" si="19"/>
        <v>991.5971429</v>
      </c>
      <c r="Q66" s="242">
        <f t="shared" si="25"/>
        <v>991.0713333</v>
      </c>
      <c r="R66" s="276">
        <f t="shared" si="26"/>
        <v>990.42875</v>
      </c>
      <c r="S66" s="112">
        <f t="shared" si="32"/>
        <v>988.7352941</v>
      </c>
      <c r="T66" s="110">
        <f t="shared" si="33"/>
        <v>986.89</v>
      </c>
      <c r="U66" s="139">
        <f t="shared" si="34"/>
        <v>986.4905263</v>
      </c>
      <c r="V66" s="109">
        <f t="shared" si="40"/>
        <v>987.0675</v>
      </c>
    </row>
    <row r="67">
      <c r="A67" s="30">
        <v>46072.0</v>
      </c>
      <c r="B67" s="3">
        <v>1017.05</v>
      </c>
      <c r="C67" s="3">
        <v>1025.79</v>
      </c>
      <c r="D67" s="32">
        <f t="shared" ref="D67:D75" si="56">SUM(C66:C67)/2</f>
        <v>1018.6</v>
      </c>
      <c r="E67" s="32">
        <f t="shared" ref="E67:E75" si="57">SUM(C65:C67)/3</f>
        <v>1012.706667</v>
      </c>
      <c r="F67" s="32">
        <f t="shared" ref="F67:F75" si="58">SUM(C64:C67)/4</f>
        <v>1010.3925</v>
      </c>
      <c r="G67" s="32">
        <f t="shared" ref="G67:G75" si="59">SUM(C63:C67)/5</f>
        <v>1007.526</v>
      </c>
      <c r="H67" s="32">
        <f t="shared" ref="H67:H75" si="60">SUM(C62:C67)/6</f>
        <v>1005.425</v>
      </c>
      <c r="I67" s="32">
        <f t="shared" si="2"/>
        <v>1004.358571</v>
      </c>
      <c r="J67" s="37">
        <f t="shared" si="8"/>
        <v>1003.71875</v>
      </c>
      <c r="K67" s="32">
        <f t="shared" si="9"/>
        <v>1003.16</v>
      </c>
      <c r="L67" s="32">
        <f t="shared" si="15"/>
        <v>1001.484</v>
      </c>
      <c r="M67" s="32">
        <f t="shared" si="16"/>
        <v>999.8918182</v>
      </c>
      <c r="N67" s="32">
        <f t="shared" si="17"/>
        <v>998.4316667</v>
      </c>
      <c r="O67" s="32">
        <f t="shared" si="18"/>
        <v>997.5353846</v>
      </c>
      <c r="P67" s="32">
        <f t="shared" si="19"/>
        <v>995.0942857</v>
      </c>
      <c r="Q67" s="32">
        <f t="shared" si="25"/>
        <v>993.8766667</v>
      </c>
      <c r="R67" s="4">
        <f t="shared" si="26"/>
        <v>993.24125</v>
      </c>
      <c r="S67" s="4">
        <f t="shared" si="32"/>
        <v>992.5088235</v>
      </c>
      <c r="T67" s="4">
        <f t="shared" si="33"/>
        <v>990.7938889</v>
      </c>
      <c r="U67" s="4">
        <f t="shared" si="34"/>
        <v>988.9373684</v>
      </c>
      <c r="V67" s="4">
        <f t="shared" si="40"/>
        <v>988.4555</v>
      </c>
    </row>
    <row r="68">
      <c r="A68" s="30">
        <v>46073.0</v>
      </c>
      <c r="B68" s="3">
        <v>1029.65</v>
      </c>
      <c r="C68" s="3">
        <v>1026.49</v>
      </c>
      <c r="D68" s="32">
        <f t="shared" si="56"/>
        <v>1026.14</v>
      </c>
      <c r="E68" s="32">
        <f t="shared" si="57"/>
        <v>1021.23</v>
      </c>
      <c r="F68" s="32">
        <f t="shared" si="58"/>
        <v>1016.1525</v>
      </c>
      <c r="G68" s="32">
        <f t="shared" si="59"/>
        <v>1013.612</v>
      </c>
      <c r="H68" s="32">
        <f t="shared" si="60"/>
        <v>1010.686667</v>
      </c>
      <c r="I68" s="32">
        <f t="shared" si="2"/>
        <v>1008.434286</v>
      </c>
      <c r="J68" s="37">
        <f t="shared" si="8"/>
        <v>1007.125</v>
      </c>
      <c r="K68" s="32">
        <f t="shared" si="9"/>
        <v>1006.248889</v>
      </c>
      <c r="L68" s="32">
        <f t="shared" si="15"/>
        <v>1005.493</v>
      </c>
      <c r="M68" s="32">
        <f t="shared" si="16"/>
        <v>1003.757273</v>
      </c>
      <c r="N68" s="32">
        <f t="shared" si="17"/>
        <v>1002.108333</v>
      </c>
      <c r="O68" s="32">
        <f t="shared" si="18"/>
        <v>1000.59</v>
      </c>
      <c r="P68" s="32">
        <f t="shared" si="19"/>
        <v>999.6035714</v>
      </c>
      <c r="Q68" s="32">
        <f t="shared" si="25"/>
        <v>997.1873333</v>
      </c>
      <c r="R68" s="4">
        <f t="shared" si="26"/>
        <v>995.915</v>
      </c>
      <c r="S68" s="4">
        <f t="shared" si="32"/>
        <v>995.1970588</v>
      </c>
      <c r="T68" s="4">
        <f t="shared" si="33"/>
        <v>994.3966667</v>
      </c>
      <c r="U68" s="4">
        <f t="shared" si="34"/>
        <v>992.6726316</v>
      </c>
      <c r="V68" s="4">
        <f t="shared" si="40"/>
        <v>990.815</v>
      </c>
    </row>
    <row r="69">
      <c r="A69" s="30">
        <v>46076.0</v>
      </c>
      <c r="B69" s="3">
        <v>974.1</v>
      </c>
      <c r="C69" s="3">
        <v>965.74</v>
      </c>
      <c r="D69" s="32">
        <f t="shared" si="56"/>
        <v>996.115</v>
      </c>
      <c r="E69" s="32">
        <f t="shared" si="57"/>
        <v>1006.006667</v>
      </c>
      <c r="F69" s="32">
        <f t="shared" si="58"/>
        <v>1007.3575</v>
      </c>
      <c r="G69" s="32">
        <f t="shared" si="59"/>
        <v>1006.07</v>
      </c>
      <c r="H69" s="32">
        <f t="shared" si="60"/>
        <v>1005.633333</v>
      </c>
      <c r="I69" s="32">
        <f t="shared" si="2"/>
        <v>1004.265714</v>
      </c>
      <c r="J69" s="37">
        <f t="shared" si="8"/>
        <v>1003.0975</v>
      </c>
      <c r="K69" s="32">
        <f t="shared" si="9"/>
        <v>1002.526667</v>
      </c>
      <c r="L69" s="32">
        <f t="shared" si="15"/>
        <v>1002.198</v>
      </c>
      <c r="M69" s="32">
        <f t="shared" si="16"/>
        <v>1001.879091</v>
      </c>
      <c r="N69" s="32">
        <f t="shared" si="17"/>
        <v>1000.589167</v>
      </c>
      <c r="O69" s="32">
        <f t="shared" si="18"/>
        <v>999.3107692</v>
      </c>
      <c r="P69" s="32">
        <f t="shared" si="19"/>
        <v>998.1007143</v>
      </c>
      <c r="Q69" s="32">
        <f t="shared" si="25"/>
        <v>997.346</v>
      </c>
      <c r="R69" s="4">
        <f t="shared" si="26"/>
        <v>995.221875</v>
      </c>
      <c r="S69" s="4">
        <f t="shared" si="32"/>
        <v>994.14</v>
      </c>
      <c r="T69" s="4">
        <f t="shared" si="33"/>
        <v>993.5605556</v>
      </c>
      <c r="U69" s="4">
        <f t="shared" si="34"/>
        <v>992.8884211</v>
      </c>
      <c r="V69" s="4">
        <f t="shared" si="40"/>
        <v>991.326</v>
      </c>
    </row>
    <row r="70">
      <c r="A70" s="30">
        <v>46077.0</v>
      </c>
      <c r="B70" s="3">
        <v>1002.2</v>
      </c>
      <c r="C70" s="3">
        <v>987.48</v>
      </c>
      <c r="D70" s="32">
        <f t="shared" si="56"/>
        <v>976.61</v>
      </c>
      <c r="E70" s="32">
        <f t="shared" si="57"/>
        <v>993.2366667</v>
      </c>
      <c r="F70" s="32">
        <f t="shared" si="58"/>
        <v>1001.375</v>
      </c>
      <c r="G70" s="32">
        <f t="shared" si="59"/>
        <v>1003.382</v>
      </c>
      <c r="H70" s="32">
        <f t="shared" si="60"/>
        <v>1002.971667</v>
      </c>
      <c r="I70" s="32">
        <f t="shared" si="2"/>
        <v>1003.04</v>
      </c>
      <c r="J70" s="37">
        <f t="shared" si="8"/>
        <v>1002.1675</v>
      </c>
      <c r="K70" s="32">
        <f t="shared" si="9"/>
        <v>1001.362222</v>
      </c>
      <c r="L70" s="32">
        <f t="shared" si="15"/>
        <v>1001.022</v>
      </c>
      <c r="M70" s="32">
        <f t="shared" si="16"/>
        <v>1000.86</v>
      </c>
      <c r="N70" s="32">
        <f t="shared" si="17"/>
        <v>1000.679167</v>
      </c>
      <c r="O70" s="32">
        <f t="shared" si="18"/>
        <v>999.5807692</v>
      </c>
      <c r="P70" s="32">
        <f t="shared" si="19"/>
        <v>998.4657143</v>
      </c>
      <c r="Q70" s="32">
        <f t="shared" si="25"/>
        <v>997.3926667</v>
      </c>
      <c r="R70" s="4">
        <f t="shared" si="26"/>
        <v>996.729375</v>
      </c>
      <c r="S70" s="4">
        <f t="shared" si="32"/>
        <v>994.7664706</v>
      </c>
      <c r="T70" s="4">
        <f t="shared" si="33"/>
        <v>993.77</v>
      </c>
      <c r="U70" s="4">
        <f t="shared" si="34"/>
        <v>993.2405263</v>
      </c>
      <c r="V70" s="4">
        <f t="shared" si="40"/>
        <v>992.618</v>
      </c>
    </row>
    <row r="71">
      <c r="A71" s="30">
        <v>46078.0</v>
      </c>
      <c r="B71" s="3">
        <v>982.1</v>
      </c>
      <c r="C71" s="3">
        <v>988.62</v>
      </c>
      <c r="D71" s="32">
        <f t="shared" si="56"/>
        <v>988.05</v>
      </c>
      <c r="E71" s="32">
        <f t="shared" si="57"/>
        <v>980.6133333</v>
      </c>
      <c r="F71" s="32">
        <f t="shared" si="58"/>
        <v>992.0825</v>
      </c>
      <c r="G71" s="32">
        <f t="shared" si="59"/>
        <v>998.824</v>
      </c>
      <c r="H71" s="32">
        <f t="shared" si="60"/>
        <v>1000.921667</v>
      </c>
      <c r="I71" s="32">
        <f t="shared" si="2"/>
        <v>1000.921429</v>
      </c>
      <c r="J71" s="37">
        <f t="shared" si="8"/>
        <v>1001.2375</v>
      </c>
      <c r="K71" s="32">
        <f t="shared" si="9"/>
        <v>1000.662222</v>
      </c>
      <c r="L71" s="32">
        <f t="shared" si="15"/>
        <v>1000.088</v>
      </c>
      <c r="M71" s="32">
        <f t="shared" si="16"/>
        <v>999.8945455</v>
      </c>
      <c r="N71" s="32">
        <f t="shared" si="17"/>
        <v>999.84</v>
      </c>
      <c r="O71" s="32">
        <f t="shared" si="18"/>
        <v>999.7515385</v>
      </c>
      <c r="P71" s="32">
        <f t="shared" si="19"/>
        <v>998.7978571</v>
      </c>
      <c r="Q71" s="32">
        <f t="shared" si="25"/>
        <v>997.8093333</v>
      </c>
      <c r="R71" s="4">
        <f t="shared" si="26"/>
        <v>996.844375</v>
      </c>
      <c r="S71" s="4">
        <f t="shared" si="32"/>
        <v>996.2523529</v>
      </c>
      <c r="T71" s="4">
        <f t="shared" si="33"/>
        <v>994.425</v>
      </c>
      <c r="U71" s="4">
        <f t="shared" si="34"/>
        <v>993.4989474</v>
      </c>
      <c r="V71" s="4">
        <f t="shared" si="40"/>
        <v>993.0095</v>
      </c>
    </row>
    <row r="72">
      <c r="A72" s="30">
        <v>46079.0</v>
      </c>
      <c r="B72" s="3">
        <v>972.7</v>
      </c>
      <c r="C72" s="3">
        <v>973.43</v>
      </c>
      <c r="D72" s="32">
        <f t="shared" si="56"/>
        <v>981.025</v>
      </c>
      <c r="E72" s="32">
        <f t="shared" si="57"/>
        <v>983.1766667</v>
      </c>
      <c r="F72" s="32">
        <f t="shared" si="58"/>
        <v>978.8175</v>
      </c>
      <c r="G72" s="32">
        <f t="shared" si="59"/>
        <v>988.352</v>
      </c>
      <c r="H72" s="32">
        <f t="shared" si="60"/>
        <v>994.5916667</v>
      </c>
      <c r="I72" s="32">
        <f t="shared" si="2"/>
        <v>996.9942857</v>
      </c>
      <c r="J72" s="37">
        <f t="shared" si="8"/>
        <v>997.485</v>
      </c>
      <c r="K72" s="32">
        <f t="shared" si="9"/>
        <v>998.1477778</v>
      </c>
      <c r="L72" s="32">
        <f t="shared" si="15"/>
        <v>997.939</v>
      </c>
      <c r="M72" s="32">
        <f t="shared" si="16"/>
        <v>997.6645455</v>
      </c>
      <c r="N72" s="32">
        <f t="shared" si="17"/>
        <v>997.6891667</v>
      </c>
      <c r="O72" s="32">
        <f t="shared" si="18"/>
        <v>997.8084615</v>
      </c>
      <c r="P72" s="32">
        <f t="shared" si="19"/>
        <v>997.8714286</v>
      </c>
      <c r="Q72" s="32">
        <f t="shared" si="25"/>
        <v>997.1066667</v>
      </c>
      <c r="R72" s="4">
        <f t="shared" si="26"/>
        <v>996.285625</v>
      </c>
      <c r="S72" s="4">
        <f t="shared" si="32"/>
        <v>995.4670588</v>
      </c>
      <c r="T72" s="4">
        <f t="shared" si="33"/>
        <v>994.9844444</v>
      </c>
      <c r="U72" s="4">
        <f t="shared" si="34"/>
        <v>993.32</v>
      </c>
      <c r="V72" s="4">
        <f t="shared" si="40"/>
        <v>992.4955</v>
      </c>
    </row>
    <row r="73">
      <c r="A73" s="30">
        <v>46080.0</v>
      </c>
      <c r="B73" s="3">
        <v>958.35</v>
      </c>
      <c r="C73" s="3">
        <v>958.82</v>
      </c>
      <c r="D73" s="32">
        <f t="shared" si="56"/>
        <v>966.125</v>
      </c>
      <c r="E73" s="32">
        <f t="shared" si="57"/>
        <v>973.6233333</v>
      </c>
      <c r="F73" s="32">
        <f t="shared" si="58"/>
        <v>977.0875</v>
      </c>
      <c r="G73" s="32">
        <f t="shared" si="59"/>
        <v>974.818</v>
      </c>
      <c r="H73" s="32">
        <f t="shared" si="60"/>
        <v>983.43</v>
      </c>
      <c r="I73" s="32">
        <f t="shared" si="2"/>
        <v>989.4814286</v>
      </c>
      <c r="J73" s="37">
        <f t="shared" si="8"/>
        <v>992.2225</v>
      </c>
      <c r="K73" s="32">
        <f t="shared" si="9"/>
        <v>993.1888889</v>
      </c>
      <c r="L73" s="32">
        <f t="shared" si="15"/>
        <v>994.215</v>
      </c>
      <c r="M73" s="32">
        <f t="shared" si="16"/>
        <v>994.3827273</v>
      </c>
      <c r="N73" s="32">
        <f t="shared" si="17"/>
        <v>994.4275</v>
      </c>
      <c r="O73" s="32">
        <f t="shared" si="18"/>
        <v>994.6992308</v>
      </c>
      <c r="P73" s="32">
        <f t="shared" si="19"/>
        <v>995.0235714</v>
      </c>
      <c r="Q73" s="32">
        <f t="shared" si="25"/>
        <v>995.268</v>
      </c>
      <c r="R73" s="4">
        <f t="shared" si="26"/>
        <v>994.71375</v>
      </c>
      <c r="S73" s="4">
        <f t="shared" si="32"/>
        <v>994.0817647</v>
      </c>
      <c r="T73" s="4">
        <f t="shared" si="33"/>
        <v>993.4311111</v>
      </c>
      <c r="U73" s="4">
        <f t="shared" si="34"/>
        <v>993.0810526</v>
      </c>
      <c r="V73" s="4">
        <f t="shared" si="40"/>
        <v>991.595</v>
      </c>
    </row>
    <row r="74">
      <c r="A74" s="30">
        <v>46083.0</v>
      </c>
      <c r="B74" s="3">
        <v>951.25</v>
      </c>
      <c r="C74" s="3">
        <v>953.12</v>
      </c>
      <c r="D74" s="32">
        <f t="shared" si="56"/>
        <v>955.97</v>
      </c>
      <c r="E74" s="32">
        <f t="shared" si="57"/>
        <v>961.79</v>
      </c>
      <c r="F74" s="32">
        <f t="shared" si="58"/>
        <v>968.4975</v>
      </c>
      <c r="G74" s="32">
        <f t="shared" si="59"/>
        <v>972.294</v>
      </c>
      <c r="H74" s="32">
        <f t="shared" si="60"/>
        <v>971.2016667</v>
      </c>
      <c r="I74" s="32">
        <f t="shared" si="2"/>
        <v>979.1</v>
      </c>
      <c r="J74" s="37">
        <f t="shared" si="8"/>
        <v>984.93625</v>
      </c>
      <c r="K74" s="32">
        <f t="shared" si="9"/>
        <v>987.8777778</v>
      </c>
      <c r="L74" s="32">
        <f t="shared" si="15"/>
        <v>989.182</v>
      </c>
      <c r="M74" s="32">
        <f t="shared" si="16"/>
        <v>990.4790909</v>
      </c>
      <c r="N74" s="32">
        <f t="shared" si="17"/>
        <v>990.9441667</v>
      </c>
      <c r="O74" s="32">
        <f t="shared" si="18"/>
        <v>991.25</v>
      </c>
      <c r="P74" s="32">
        <f t="shared" si="19"/>
        <v>991.7292857</v>
      </c>
      <c r="Q74" s="32">
        <f t="shared" si="25"/>
        <v>992.23</v>
      </c>
      <c r="R74" s="4">
        <f t="shared" si="26"/>
        <v>992.63375</v>
      </c>
      <c r="S74" s="4">
        <f t="shared" si="32"/>
        <v>992.2670588</v>
      </c>
      <c r="T74" s="4">
        <f t="shared" si="33"/>
        <v>991.8061111</v>
      </c>
      <c r="U74" s="4">
        <f t="shared" si="34"/>
        <v>991.3094737</v>
      </c>
      <c r="V74" s="4">
        <f t="shared" si="40"/>
        <v>991.083</v>
      </c>
    </row>
    <row r="75">
      <c r="A75" s="30">
        <v>46085.0</v>
      </c>
      <c r="B75" s="3">
        <v>946.1</v>
      </c>
      <c r="C75" s="3">
        <v>944.67</v>
      </c>
      <c r="D75" s="32">
        <f t="shared" si="56"/>
        <v>948.895</v>
      </c>
      <c r="E75" s="32">
        <f t="shared" si="57"/>
        <v>952.2033333</v>
      </c>
      <c r="F75" s="32">
        <f t="shared" si="58"/>
        <v>957.51</v>
      </c>
      <c r="G75" s="32">
        <f t="shared" si="59"/>
        <v>963.732</v>
      </c>
      <c r="H75" s="32">
        <f t="shared" si="60"/>
        <v>967.69</v>
      </c>
      <c r="I75" s="32">
        <f t="shared" si="2"/>
        <v>967.4114286</v>
      </c>
      <c r="J75" s="37">
        <f t="shared" si="8"/>
        <v>974.79625</v>
      </c>
      <c r="K75" s="32">
        <f t="shared" si="9"/>
        <v>980.4622222</v>
      </c>
      <c r="L75" s="32">
        <f t="shared" si="15"/>
        <v>983.557</v>
      </c>
      <c r="M75" s="32">
        <f t="shared" si="16"/>
        <v>985.1354545</v>
      </c>
      <c r="N75" s="32">
        <f t="shared" si="17"/>
        <v>986.6616667</v>
      </c>
      <c r="O75" s="32">
        <f t="shared" si="18"/>
        <v>987.3846154</v>
      </c>
      <c r="P75" s="32">
        <f t="shared" si="19"/>
        <v>987.9228571</v>
      </c>
      <c r="Q75" s="32">
        <f t="shared" si="25"/>
        <v>988.592</v>
      </c>
      <c r="R75" s="4">
        <f t="shared" si="26"/>
        <v>989.2575</v>
      </c>
      <c r="S75" s="4">
        <f t="shared" si="32"/>
        <v>989.8123529</v>
      </c>
      <c r="T75" s="4">
        <f t="shared" si="33"/>
        <v>989.6227778</v>
      </c>
      <c r="U75" s="4">
        <f t="shared" si="34"/>
        <v>989.3252632</v>
      </c>
      <c r="V75" s="4">
        <f t="shared" si="40"/>
        <v>988.9775</v>
      </c>
    </row>
    <row r="76">
      <c r="A76" s="30">
        <v>46086.0</v>
      </c>
      <c r="B76" s="3">
        <v>973.45</v>
      </c>
      <c r="C76" s="3">
        <v>966.97</v>
      </c>
      <c r="D76" s="96">
        <f t="shared" ref="D76:D83" si="61">SUM(C75:C76)/2</f>
        <v>955.82</v>
      </c>
      <c r="E76" s="97">
        <f t="shared" ref="E76:E83" si="62">SUM(C74:C76)/3</f>
        <v>954.92</v>
      </c>
      <c r="F76" s="98">
        <f t="shared" ref="F76:F83" si="63">SUM(C73:C76)/4</f>
        <v>955.895</v>
      </c>
      <c r="G76" s="99">
        <f t="shared" ref="G76:G83" si="64">SUM(C72:C76)/5</f>
        <v>959.402</v>
      </c>
      <c r="H76" s="100">
        <f t="shared" ref="H76:H83" si="65">SUM(C71:C76)/6</f>
        <v>964.2716667</v>
      </c>
      <c r="I76" s="101">
        <f t="shared" si="2"/>
        <v>967.5871429</v>
      </c>
      <c r="J76" s="102">
        <f t="shared" si="8"/>
        <v>967.35625</v>
      </c>
      <c r="K76" s="103">
        <f t="shared" si="9"/>
        <v>973.9266667</v>
      </c>
      <c r="L76" s="104">
        <f t="shared" si="15"/>
        <v>979.113</v>
      </c>
      <c r="M76" s="105">
        <f t="shared" si="16"/>
        <v>982.0490909</v>
      </c>
      <c r="N76" s="106">
        <f t="shared" si="17"/>
        <v>983.6216667</v>
      </c>
      <c r="O76" s="107">
        <f t="shared" si="18"/>
        <v>985.1469231</v>
      </c>
      <c r="P76" s="108">
        <f t="shared" si="19"/>
        <v>985.9264286</v>
      </c>
      <c r="Q76" s="109">
        <f t="shared" si="25"/>
        <v>986.526</v>
      </c>
      <c r="R76" s="110">
        <f t="shared" si="26"/>
        <v>987.240625</v>
      </c>
      <c r="S76" s="111">
        <f t="shared" si="32"/>
        <v>987.9464706</v>
      </c>
      <c r="T76" s="112">
        <f t="shared" si="33"/>
        <v>988.5433333</v>
      </c>
      <c r="U76" s="112">
        <f t="shared" si="34"/>
        <v>988.4305263</v>
      </c>
      <c r="V76" s="113">
        <f t="shared" si="40"/>
        <v>988.2075</v>
      </c>
    </row>
    <row r="77">
      <c r="A77" s="30">
        <v>46087.0</v>
      </c>
      <c r="B77" s="3">
        <v>964.25</v>
      </c>
      <c r="C77" s="3">
        <v>970.46</v>
      </c>
      <c r="D77" s="115">
        <f t="shared" si="61"/>
        <v>968.715</v>
      </c>
      <c r="E77" s="163">
        <f t="shared" si="62"/>
        <v>960.7</v>
      </c>
      <c r="F77" s="172">
        <f t="shared" si="63"/>
        <v>958.805</v>
      </c>
      <c r="G77" s="182">
        <f t="shared" si="64"/>
        <v>958.808</v>
      </c>
      <c r="H77" s="153">
        <f t="shared" si="65"/>
        <v>961.245</v>
      </c>
      <c r="I77" s="174">
        <f t="shared" si="2"/>
        <v>965.1557143</v>
      </c>
      <c r="J77" s="146">
        <f t="shared" si="8"/>
        <v>967.94625</v>
      </c>
      <c r="K77" s="154">
        <f t="shared" si="9"/>
        <v>967.7011111</v>
      </c>
      <c r="L77" s="243">
        <f t="shared" si="15"/>
        <v>973.58</v>
      </c>
      <c r="M77" s="103">
        <f t="shared" si="16"/>
        <v>978.3263636</v>
      </c>
      <c r="N77" s="137">
        <f t="shared" si="17"/>
        <v>981.0833333</v>
      </c>
      <c r="O77" s="169">
        <f t="shared" si="18"/>
        <v>982.6092308</v>
      </c>
      <c r="P77" s="105">
        <f t="shared" si="19"/>
        <v>984.0978571</v>
      </c>
      <c r="Q77" s="107">
        <f t="shared" si="25"/>
        <v>984.8953333</v>
      </c>
      <c r="R77" s="244">
        <f t="shared" si="26"/>
        <v>985.521875</v>
      </c>
      <c r="S77" s="109">
        <f t="shared" si="32"/>
        <v>986.2535294</v>
      </c>
      <c r="T77" s="110">
        <f t="shared" si="33"/>
        <v>986.975</v>
      </c>
      <c r="U77" s="110">
        <f t="shared" si="34"/>
        <v>987.5915789</v>
      </c>
      <c r="V77" s="140">
        <f t="shared" si="40"/>
        <v>987.532</v>
      </c>
    </row>
    <row r="78">
      <c r="A78" s="30">
        <v>46090.0</v>
      </c>
      <c r="B78" s="3">
        <v>931.65</v>
      </c>
      <c r="C78" s="3">
        <v>927.26</v>
      </c>
      <c r="D78" s="114">
        <f t="shared" si="61"/>
        <v>948.86</v>
      </c>
      <c r="E78" s="115">
        <f t="shared" si="62"/>
        <v>954.8966667</v>
      </c>
      <c r="F78" s="116">
        <f t="shared" si="63"/>
        <v>952.34</v>
      </c>
      <c r="G78" s="117">
        <f t="shared" si="64"/>
        <v>952.496</v>
      </c>
      <c r="H78" s="118">
        <f t="shared" si="65"/>
        <v>953.55</v>
      </c>
      <c r="I78" s="119">
        <f t="shared" si="2"/>
        <v>956.39</v>
      </c>
      <c r="J78" s="120">
        <f t="shared" si="8"/>
        <v>960.41875</v>
      </c>
      <c r="K78" s="121">
        <f t="shared" si="9"/>
        <v>963.4255556</v>
      </c>
      <c r="L78" s="122">
        <f t="shared" si="15"/>
        <v>963.657</v>
      </c>
      <c r="M78" s="123">
        <f t="shared" si="16"/>
        <v>969.3690909</v>
      </c>
      <c r="N78" s="101">
        <f t="shared" si="17"/>
        <v>974.0708333</v>
      </c>
      <c r="O78" s="102">
        <f t="shared" si="18"/>
        <v>976.9430769</v>
      </c>
      <c r="P78" s="124">
        <f t="shared" si="19"/>
        <v>978.6557143</v>
      </c>
      <c r="Q78" s="103">
        <f t="shared" si="25"/>
        <v>980.3086667</v>
      </c>
      <c r="R78" s="104">
        <f t="shared" si="26"/>
        <v>981.293125</v>
      </c>
      <c r="S78" s="106">
        <f t="shared" si="32"/>
        <v>982.0947059</v>
      </c>
      <c r="T78" s="125">
        <f t="shared" si="33"/>
        <v>982.9761111</v>
      </c>
      <c r="U78" s="126">
        <f t="shared" si="34"/>
        <v>983.8321053</v>
      </c>
      <c r="V78" s="127">
        <f t="shared" si="40"/>
        <v>984.575</v>
      </c>
    </row>
    <row r="79">
      <c r="A79" s="30">
        <v>46091.0</v>
      </c>
      <c r="B79" s="3">
        <v>938.5</v>
      </c>
      <c r="C79" s="3">
        <v>939.18</v>
      </c>
      <c r="D79" s="115">
        <f t="shared" si="61"/>
        <v>933.22</v>
      </c>
      <c r="E79" s="128">
        <f t="shared" si="62"/>
        <v>945.6333333</v>
      </c>
      <c r="F79" s="129">
        <f t="shared" si="63"/>
        <v>950.9675</v>
      </c>
      <c r="G79" s="130">
        <f t="shared" si="64"/>
        <v>949.708</v>
      </c>
      <c r="H79" s="131">
        <f t="shared" si="65"/>
        <v>950.2766667</v>
      </c>
      <c r="I79" s="132">
        <f t="shared" si="2"/>
        <v>951.4971429</v>
      </c>
      <c r="J79" s="133">
        <f t="shared" si="8"/>
        <v>954.23875</v>
      </c>
      <c r="K79" s="122">
        <f t="shared" si="9"/>
        <v>958.0588889</v>
      </c>
      <c r="L79" s="134">
        <f t="shared" si="15"/>
        <v>961.001</v>
      </c>
      <c r="M79" s="135">
        <f t="shared" si="16"/>
        <v>961.4318182</v>
      </c>
      <c r="N79" s="136">
        <f t="shared" si="17"/>
        <v>966.8533333</v>
      </c>
      <c r="O79" s="137">
        <f t="shared" si="18"/>
        <v>971.3869231</v>
      </c>
      <c r="P79" s="105">
        <f t="shared" si="19"/>
        <v>974.2457143</v>
      </c>
      <c r="Q79" s="107">
        <f t="shared" si="25"/>
        <v>976.024</v>
      </c>
      <c r="R79" s="138">
        <f t="shared" si="26"/>
        <v>977.738125</v>
      </c>
      <c r="S79" s="126">
        <f t="shared" si="32"/>
        <v>978.8158824</v>
      </c>
      <c r="T79" s="139">
        <f t="shared" si="33"/>
        <v>979.7105556</v>
      </c>
      <c r="U79" s="140">
        <f t="shared" si="34"/>
        <v>980.6710526</v>
      </c>
      <c r="V79" s="141">
        <f t="shared" si="40"/>
        <v>981.5995</v>
      </c>
    </row>
    <row r="80">
      <c r="A80" s="30">
        <v>46092.0</v>
      </c>
      <c r="B80" s="3">
        <v>918.4</v>
      </c>
      <c r="C80" s="3">
        <v>930.61</v>
      </c>
      <c r="D80" s="115">
        <f t="shared" si="61"/>
        <v>934.895</v>
      </c>
      <c r="E80" s="142">
        <f t="shared" si="62"/>
        <v>932.35</v>
      </c>
      <c r="F80" s="117">
        <f t="shared" si="63"/>
        <v>941.8775</v>
      </c>
      <c r="G80" s="143">
        <f t="shared" si="64"/>
        <v>946.896</v>
      </c>
      <c r="H80" s="144">
        <f t="shared" si="65"/>
        <v>946.525</v>
      </c>
      <c r="I80" s="145">
        <f t="shared" si="2"/>
        <v>947.4671429</v>
      </c>
      <c r="J80" s="120">
        <f t="shared" si="8"/>
        <v>948.88625</v>
      </c>
      <c r="K80" s="99">
        <f t="shared" si="9"/>
        <v>951.6133333</v>
      </c>
      <c r="L80" s="146">
        <f t="shared" si="15"/>
        <v>955.314</v>
      </c>
      <c r="M80" s="135">
        <f t="shared" si="16"/>
        <v>958.2381818</v>
      </c>
      <c r="N80" s="124">
        <f t="shared" si="17"/>
        <v>958.8633333</v>
      </c>
      <c r="O80" s="137">
        <f t="shared" si="18"/>
        <v>964.0653846</v>
      </c>
      <c r="P80" s="105">
        <f t="shared" si="19"/>
        <v>968.4742857</v>
      </c>
      <c r="Q80" s="107">
        <f t="shared" si="25"/>
        <v>971.3366667</v>
      </c>
      <c r="R80" s="125">
        <f t="shared" si="26"/>
        <v>973.185625</v>
      </c>
      <c r="S80" s="126">
        <f t="shared" si="32"/>
        <v>974.9658824</v>
      </c>
      <c r="T80" s="109">
        <f t="shared" si="33"/>
        <v>976.1377778</v>
      </c>
      <c r="U80" s="147">
        <f t="shared" si="34"/>
        <v>977.1263158</v>
      </c>
      <c r="V80" s="141">
        <f t="shared" si="40"/>
        <v>978.168</v>
      </c>
    </row>
    <row r="81">
      <c r="A81" s="30">
        <v>46093.0</v>
      </c>
      <c r="B81" s="3">
        <v>902.2</v>
      </c>
      <c r="C81" s="3">
        <v>905.37</v>
      </c>
      <c r="D81" s="96">
        <f t="shared" si="61"/>
        <v>917.99</v>
      </c>
      <c r="E81" s="115">
        <f t="shared" si="62"/>
        <v>925.0533333</v>
      </c>
      <c r="F81" s="148">
        <f t="shared" si="63"/>
        <v>925.605</v>
      </c>
      <c r="G81" s="149">
        <f t="shared" si="64"/>
        <v>934.576</v>
      </c>
      <c r="H81" s="150">
        <f t="shared" si="65"/>
        <v>939.975</v>
      </c>
      <c r="I81" s="151">
        <f t="shared" si="2"/>
        <v>940.6457143</v>
      </c>
      <c r="J81" s="152">
        <f t="shared" si="8"/>
        <v>942.205</v>
      </c>
      <c r="K81" s="119">
        <f t="shared" si="9"/>
        <v>944.0511111</v>
      </c>
      <c r="L81" s="153">
        <f t="shared" si="15"/>
        <v>946.989</v>
      </c>
      <c r="M81" s="99">
        <f t="shared" si="16"/>
        <v>950.7736364</v>
      </c>
      <c r="N81" s="146">
        <f t="shared" si="17"/>
        <v>953.8325</v>
      </c>
      <c r="O81" s="154">
        <f t="shared" si="18"/>
        <v>954.7484615</v>
      </c>
      <c r="P81" s="102">
        <f t="shared" si="19"/>
        <v>959.8728571</v>
      </c>
      <c r="Q81" s="155">
        <f t="shared" si="25"/>
        <v>964.2673333</v>
      </c>
      <c r="R81" s="104">
        <f t="shared" si="26"/>
        <v>967.21375</v>
      </c>
      <c r="S81" s="105">
        <f t="shared" si="32"/>
        <v>969.1964706</v>
      </c>
      <c r="T81" s="156">
        <f t="shared" si="33"/>
        <v>971.0994444</v>
      </c>
      <c r="U81" s="125">
        <f t="shared" si="34"/>
        <v>972.4131579</v>
      </c>
      <c r="V81" s="109">
        <f t="shared" si="40"/>
        <v>973.5385</v>
      </c>
    </row>
    <row r="82">
      <c r="A82" s="30">
        <v>46094.0</v>
      </c>
      <c r="B82" s="3">
        <v>884.35</v>
      </c>
      <c r="C82" s="3">
        <v>889.9</v>
      </c>
      <c r="D82" s="115">
        <f t="shared" si="61"/>
        <v>897.635</v>
      </c>
      <c r="E82" s="116">
        <f t="shared" si="62"/>
        <v>908.6266667</v>
      </c>
      <c r="F82" s="96">
        <f t="shared" si="63"/>
        <v>916.265</v>
      </c>
      <c r="G82" s="157">
        <f t="shared" si="64"/>
        <v>918.464</v>
      </c>
      <c r="H82" s="158">
        <f t="shared" si="65"/>
        <v>927.13</v>
      </c>
      <c r="I82" s="159">
        <f t="shared" si="2"/>
        <v>932.8214286</v>
      </c>
      <c r="J82" s="160">
        <f t="shared" si="8"/>
        <v>934.3025</v>
      </c>
      <c r="K82" s="161">
        <f t="shared" si="9"/>
        <v>936.3933333</v>
      </c>
      <c r="L82" s="162">
        <f t="shared" si="15"/>
        <v>938.636</v>
      </c>
      <c r="M82" s="121">
        <f t="shared" si="16"/>
        <v>941.7990909</v>
      </c>
      <c r="N82" s="100">
        <f t="shared" si="17"/>
        <v>945.7008333</v>
      </c>
      <c r="O82" s="134">
        <f t="shared" si="18"/>
        <v>948.9146154</v>
      </c>
      <c r="P82" s="135">
        <f t="shared" si="19"/>
        <v>950.1164286</v>
      </c>
      <c r="Q82" s="136">
        <f t="shared" si="25"/>
        <v>955.208</v>
      </c>
      <c r="R82" s="137">
        <f t="shared" si="26"/>
        <v>959.619375</v>
      </c>
      <c r="S82" s="105">
        <f t="shared" si="32"/>
        <v>962.6658824</v>
      </c>
      <c r="T82" s="107">
        <f t="shared" si="33"/>
        <v>964.7911111</v>
      </c>
      <c r="U82" s="138">
        <f t="shared" si="34"/>
        <v>966.8257895</v>
      </c>
      <c r="V82" s="127">
        <f t="shared" si="40"/>
        <v>968.2875</v>
      </c>
    </row>
    <row r="83">
      <c r="A83" s="30">
        <v>46097.0</v>
      </c>
      <c r="B83" s="3">
        <v>885.3</v>
      </c>
      <c r="C83" s="3">
        <v>882.6</v>
      </c>
      <c r="D83" s="115">
        <f t="shared" si="61"/>
        <v>886.25</v>
      </c>
      <c r="E83" s="163">
        <f t="shared" si="62"/>
        <v>892.6233333</v>
      </c>
      <c r="F83" s="150">
        <f t="shared" si="63"/>
        <v>902.12</v>
      </c>
      <c r="G83" s="117">
        <f t="shared" si="64"/>
        <v>909.532</v>
      </c>
      <c r="H83" s="97">
        <f t="shared" si="65"/>
        <v>912.4866667</v>
      </c>
      <c r="I83" s="118">
        <f t="shared" si="2"/>
        <v>920.7685714</v>
      </c>
      <c r="J83" s="164">
        <f t="shared" si="8"/>
        <v>926.54375</v>
      </c>
      <c r="K83" s="165">
        <f t="shared" si="9"/>
        <v>928.5577778</v>
      </c>
      <c r="L83" s="166">
        <f t="shared" si="15"/>
        <v>931.014</v>
      </c>
      <c r="M83" s="167">
        <f t="shared" si="16"/>
        <v>933.5418182</v>
      </c>
      <c r="N83" s="134">
        <f t="shared" si="17"/>
        <v>936.8658333</v>
      </c>
      <c r="O83" s="168">
        <f t="shared" si="18"/>
        <v>940.8469231</v>
      </c>
      <c r="P83" s="155">
        <f t="shared" si="19"/>
        <v>944.1778571</v>
      </c>
      <c r="Q83" s="169">
        <f t="shared" si="25"/>
        <v>945.6153333</v>
      </c>
      <c r="R83" s="106">
        <f t="shared" si="26"/>
        <v>950.67</v>
      </c>
      <c r="S83" s="125">
        <f t="shared" si="32"/>
        <v>955.0888235</v>
      </c>
      <c r="T83" s="127">
        <f t="shared" si="33"/>
        <v>958.2177778</v>
      </c>
      <c r="U83" s="109">
        <f t="shared" si="34"/>
        <v>960.4652632</v>
      </c>
      <c r="V83" s="110">
        <f t="shared" si="40"/>
        <v>962.6145</v>
      </c>
    </row>
    <row r="84">
      <c r="A84" s="30">
        <v>46098.0</v>
      </c>
      <c r="B84" s="3">
        <v>902.05</v>
      </c>
      <c r="C84" s="3">
        <v>891.77</v>
      </c>
      <c r="D84" s="32">
        <f t="shared" ref="D84:D86" si="66">SUM(C83:C84)/2</f>
        <v>887.185</v>
      </c>
      <c r="E84" s="32">
        <f t="shared" ref="E84:E86" si="67">SUM(C82:C84)/3</f>
        <v>888.09</v>
      </c>
      <c r="F84" s="32">
        <f t="shared" ref="F84:F86" si="68">SUM(C81:C84)/4</f>
        <v>892.41</v>
      </c>
      <c r="G84" s="32">
        <f t="shared" ref="G84:G86" si="69">SUM(C80:C84)/5</f>
        <v>900.05</v>
      </c>
      <c r="H84" s="32">
        <f t="shared" ref="H84:H86" si="70">SUM(C79:C84)/6</f>
        <v>906.5716667</v>
      </c>
      <c r="I84" s="32">
        <f t="shared" si="2"/>
        <v>909.5271429</v>
      </c>
      <c r="J84" s="37">
        <f t="shared" si="8"/>
        <v>917.14375</v>
      </c>
      <c r="K84" s="32">
        <f t="shared" si="9"/>
        <v>922.68</v>
      </c>
      <c r="L84" s="32">
        <f t="shared" si="15"/>
        <v>924.879</v>
      </c>
      <c r="M84" s="32">
        <f t="shared" si="16"/>
        <v>927.4463636</v>
      </c>
      <c r="N84" s="32">
        <f t="shared" si="17"/>
        <v>930.0608333</v>
      </c>
      <c r="O84" s="32">
        <f t="shared" si="18"/>
        <v>933.3969231</v>
      </c>
      <c r="P84" s="32">
        <f t="shared" si="19"/>
        <v>937.3414286</v>
      </c>
      <c r="Q84" s="32">
        <f t="shared" si="25"/>
        <v>940.684</v>
      </c>
      <c r="R84" s="4">
        <f t="shared" si="26"/>
        <v>942.25</v>
      </c>
      <c r="S84" s="4">
        <f t="shared" si="32"/>
        <v>947.2052941</v>
      </c>
      <c r="T84" s="4">
        <f t="shared" si="33"/>
        <v>951.5711111</v>
      </c>
      <c r="U84" s="4">
        <f t="shared" si="34"/>
        <v>954.7205263</v>
      </c>
      <c r="V84" s="4">
        <f t="shared" si="40"/>
        <v>957.0305</v>
      </c>
    </row>
    <row r="85">
      <c r="A85" s="30">
        <v>46099.0</v>
      </c>
      <c r="B85" s="3">
        <v>930.15</v>
      </c>
      <c r="C85" s="3">
        <v>921.92</v>
      </c>
      <c r="D85" s="32">
        <f t="shared" si="66"/>
        <v>906.845</v>
      </c>
      <c r="E85" s="32">
        <f t="shared" si="67"/>
        <v>898.7633333</v>
      </c>
      <c r="F85" s="32">
        <f t="shared" si="68"/>
        <v>896.5475</v>
      </c>
      <c r="G85" s="32">
        <f t="shared" si="69"/>
        <v>898.312</v>
      </c>
      <c r="H85" s="32">
        <f t="shared" si="70"/>
        <v>903.695</v>
      </c>
      <c r="I85" s="32">
        <f t="shared" si="2"/>
        <v>908.7642857</v>
      </c>
      <c r="J85" s="37">
        <f t="shared" si="8"/>
        <v>911.07625</v>
      </c>
      <c r="K85" s="32">
        <f t="shared" si="9"/>
        <v>917.6744444</v>
      </c>
      <c r="L85" s="32">
        <f t="shared" si="15"/>
        <v>922.604</v>
      </c>
      <c r="M85" s="32">
        <f t="shared" si="16"/>
        <v>924.61</v>
      </c>
      <c r="N85" s="32">
        <f t="shared" si="17"/>
        <v>926.9858333</v>
      </c>
      <c r="O85" s="32">
        <f t="shared" si="18"/>
        <v>929.4346154</v>
      </c>
      <c r="P85" s="32">
        <f t="shared" si="19"/>
        <v>932.5771429</v>
      </c>
      <c r="Q85" s="32">
        <f t="shared" si="25"/>
        <v>936.3133333</v>
      </c>
      <c r="R85" s="4">
        <f t="shared" si="26"/>
        <v>939.51125</v>
      </c>
      <c r="S85" s="4">
        <f t="shared" si="32"/>
        <v>941.0541176</v>
      </c>
      <c r="T85" s="4">
        <f t="shared" si="33"/>
        <v>945.8005556</v>
      </c>
      <c r="U85" s="4">
        <f t="shared" si="34"/>
        <v>950.0105263</v>
      </c>
      <c r="V85" s="4">
        <f t="shared" si="40"/>
        <v>953.0805</v>
      </c>
    </row>
    <row r="86">
      <c r="A86" s="30">
        <v>46100.0</v>
      </c>
      <c r="B86" s="3">
        <v>901.55</v>
      </c>
      <c r="C86" s="3">
        <v>903.21</v>
      </c>
      <c r="D86" s="32">
        <f t="shared" si="66"/>
        <v>912.565</v>
      </c>
      <c r="E86" s="32">
        <f t="shared" si="67"/>
        <v>905.6333333</v>
      </c>
      <c r="F86" s="32">
        <f t="shared" si="68"/>
        <v>899.875</v>
      </c>
      <c r="G86" s="32">
        <f t="shared" si="69"/>
        <v>897.88</v>
      </c>
      <c r="H86" s="32">
        <f t="shared" si="70"/>
        <v>899.1283333</v>
      </c>
      <c r="I86" s="32">
        <f t="shared" si="2"/>
        <v>903.6257143</v>
      </c>
      <c r="J86" s="37">
        <f t="shared" si="8"/>
        <v>908.07</v>
      </c>
      <c r="K86" s="32">
        <f t="shared" si="9"/>
        <v>910.2022222</v>
      </c>
      <c r="L86" s="32">
        <f t="shared" si="15"/>
        <v>916.228</v>
      </c>
      <c r="M86" s="32">
        <f t="shared" si="16"/>
        <v>920.8409091</v>
      </c>
      <c r="N86" s="32">
        <f t="shared" si="17"/>
        <v>922.8266667</v>
      </c>
      <c r="O86" s="32">
        <f t="shared" si="18"/>
        <v>925.1569231</v>
      </c>
      <c r="P86" s="32">
        <f t="shared" si="19"/>
        <v>927.5614286</v>
      </c>
      <c r="Q86" s="32">
        <f t="shared" si="25"/>
        <v>930.6193333</v>
      </c>
      <c r="R86" s="4">
        <f t="shared" si="26"/>
        <v>934.244375</v>
      </c>
      <c r="S86" s="4">
        <f t="shared" si="32"/>
        <v>937.3758824</v>
      </c>
      <c r="T86" s="4">
        <f t="shared" si="33"/>
        <v>938.9516667</v>
      </c>
      <c r="U86" s="4">
        <f t="shared" si="34"/>
        <v>943.5589474</v>
      </c>
      <c r="V86" s="4">
        <f t="shared" si="40"/>
        <v>947.6705</v>
      </c>
    </row>
    <row r="87">
      <c r="A87" s="30">
        <v>46101.0</v>
      </c>
      <c r="B87" s="3">
        <v>901.5</v>
      </c>
      <c r="C87" s="3">
        <v>903.13</v>
      </c>
      <c r="D87" s="148">
        <f t="shared" ref="D87:D89" si="71">SUM(C86:C87)/2</f>
        <v>903.17</v>
      </c>
      <c r="E87" s="170">
        <f t="shared" ref="E87:E89" si="72">SUM(C85:C87)/3</f>
        <v>909.42</v>
      </c>
      <c r="F87" s="171">
        <f t="shared" ref="F87:F89" si="73">SUM(C84:C87)/4</f>
        <v>905.0075</v>
      </c>
      <c r="G87" s="96">
        <f t="shared" ref="G87:G89" si="74">SUM(C83:C87)/5</f>
        <v>900.526</v>
      </c>
      <c r="H87" s="148">
        <f t="shared" ref="H87:H89" si="75">SUM(C82:C87)/6</f>
        <v>898.755</v>
      </c>
      <c r="I87" s="129">
        <f t="shared" si="2"/>
        <v>899.7</v>
      </c>
      <c r="J87" s="150">
        <f t="shared" si="8"/>
        <v>903.56375</v>
      </c>
      <c r="K87" s="117">
        <f t="shared" si="9"/>
        <v>907.5211111</v>
      </c>
      <c r="L87" s="172">
        <f t="shared" si="15"/>
        <v>909.495</v>
      </c>
      <c r="M87" s="173">
        <f t="shared" si="16"/>
        <v>915.0372727</v>
      </c>
      <c r="N87" s="118">
        <f t="shared" si="17"/>
        <v>919.365</v>
      </c>
      <c r="O87" s="164">
        <f t="shared" si="18"/>
        <v>921.3115385</v>
      </c>
      <c r="P87" s="132">
        <f t="shared" si="19"/>
        <v>923.5835714</v>
      </c>
      <c r="Q87" s="166">
        <f t="shared" si="25"/>
        <v>925.9326667</v>
      </c>
      <c r="R87" s="174">
        <f t="shared" si="26"/>
        <v>928.90125</v>
      </c>
      <c r="S87" s="100">
        <f t="shared" si="32"/>
        <v>932.4141176</v>
      </c>
      <c r="T87" s="134">
        <f t="shared" si="33"/>
        <v>935.4733333</v>
      </c>
      <c r="U87" s="135">
        <f t="shared" si="34"/>
        <v>937.0663158</v>
      </c>
      <c r="V87" s="124">
        <f t="shared" si="40"/>
        <v>941.5375</v>
      </c>
    </row>
    <row r="88">
      <c r="A88" s="30">
        <v>46104.0</v>
      </c>
      <c r="B88" s="3">
        <v>849.55</v>
      </c>
      <c r="C88" s="3">
        <v>861.3</v>
      </c>
      <c r="D88" s="115">
        <f t="shared" si="71"/>
        <v>882.215</v>
      </c>
      <c r="E88" s="148">
        <f t="shared" si="72"/>
        <v>889.2133333</v>
      </c>
      <c r="F88" s="128">
        <f t="shared" si="73"/>
        <v>897.39</v>
      </c>
      <c r="G88" s="148">
        <f t="shared" si="74"/>
        <v>896.266</v>
      </c>
      <c r="H88" s="148">
        <f t="shared" si="75"/>
        <v>893.9883333</v>
      </c>
      <c r="I88" s="128">
        <f t="shared" si="2"/>
        <v>893.4042857</v>
      </c>
      <c r="J88" s="175">
        <f t="shared" si="8"/>
        <v>894.9</v>
      </c>
      <c r="K88" s="117">
        <f t="shared" si="9"/>
        <v>898.8677778</v>
      </c>
      <c r="L88" s="143">
        <f t="shared" si="15"/>
        <v>902.899</v>
      </c>
      <c r="M88" s="97">
        <f t="shared" si="16"/>
        <v>905.1136364</v>
      </c>
      <c r="N88" s="176">
        <f t="shared" si="17"/>
        <v>910.5591667</v>
      </c>
      <c r="O88" s="152">
        <f t="shared" si="18"/>
        <v>914.8984615</v>
      </c>
      <c r="P88" s="145">
        <f t="shared" si="19"/>
        <v>917.025</v>
      </c>
      <c r="Q88" s="177">
        <f t="shared" si="25"/>
        <v>919.4313333</v>
      </c>
      <c r="R88" s="166">
        <f t="shared" si="26"/>
        <v>921.893125</v>
      </c>
      <c r="S88" s="99">
        <f t="shared" si="32"/>
        <v>924.9247059</v>
      </c>
      <c r="T88" s="100">
        <f t="shared" si="33"/>
        <v>928.4633333</v>
      </c>
      <c r="U88" s="134">
        <f t="shared" si="34"/>
        <v>931.5694737</v>
      </c>
      <c r="V88" s="135">
        <f t="shared" si="40"/>
        <v>933.278</v>
      </c>
    </row>
    <row r="89">
      <c r="A89" s="30">
        <v>46105.0</v>
      </c>
      <c r="B89" s="3">
        <v>877.5</v>
      </c>
      <c r="C89" s="3">
        <v>871.87</v>
      </c>
      <c r="D89" s="115">
        <f t="shared" si="71"/>
        <v>866.585</v>
      </c>
      <c r="E89" s="178">
        <f t="shared" si="72"/>
        <v>878.7666667</v>
      </c>
      <c r="F89" s="129">
        <f t="shared" si="73"/>
        <v>884.8775</v>
      </c>
      <c r="G89" s="175">
        <f t="shared" si="74"/>
        <v>892.286</v>
      </c>
      <c r="H89" s="149">
        <f t="shared" si="75"/>
        <v>892.2</v>
      </c>
      <c r="I89" s="149">
        <f t="shared" si="2"/>
        <v>890.8285714</v>
      </c>
      <c r="J89" s="117">
        <f t="shared" si="8"/>
        <v>890.7125</v>
      </c>
      <c r="K89" s="159">
        <f t="shared" si="9"/>
        <v>892.3411111</v>
      </c>
      <c r="L89" s="179">
        <f t="shared" si="15"/>
        <v>896.168</v>
      </c>
      <c r="M89" s="173">
        <f t="shared" si="16"/>
        <v>900.0781818</v>
      </c>
      <c r="N89" s="152">
        <f t="shared" si="17"/>
        <v>902.3433333</v>
      </c>
      <c r="O89" s="145">
        <f t="shared" si="18"/>
        <v>907.5830769</v>
      </c>
      <c r="P89" s="165">
        <f t="shared" si="19"/>
        <v>911.825</v>
      </c>
      <c r="Q89" s="162">
        <f t="shared" si="25"/>
        <v>914.0146667</v>
      </c>
      <c r="R89" s="153">
        <f t="shared" si="26"/>
        <v>916.45875</v>
      </c>
      <c r="S89" s="99">
        <f t="shared" si="32"/>
        <v>918.9505882</v>
      </c>
      <c r="T89" s="146">
        <f t="shared" si="33"/>
        <v>921.9772222</v>
      </c>
      <c r="U89" s="154">
        <f t="shared" si="34"/>
        <v>925.4847368</v>
      </c>
      <c r="V89" s="102">
        <f t="shared" si="40"/>
        <v>928.5845</v>
      </c>
    </row>
    <row r="90">
      <c r="A90" s="30">
        <v>46106.0</v>
      </c>
      <c r="B90" s="3">
        <v>910.4</v>
      </c>
      <c r="C90" s="3">
        <v>909.18</v>
      </c>
      <c r="D90" s="32">
        <f t="shared" ref="D90:D91" si="76">SUM(C89:C90)/2</f>
        <v>890.525</v>
      </c>
      <c r="E90" s="32">
        <f t="shared" ref="E90:E91" si="77">SUM(C88:C90)/3</f>
        <v>880.7833333</v>
      </c>
      <c r="F90" s="32">
        <f t="shared" ref="F90:F91" si="78">SUM(C87:C90)/4</f>
        <v>886.37</v>
      </c>
      <c r="G90" s="32">
        <f t="shared" ref="G90:G91" si="79">SUM(C86:C90)/5</f>
        <v>889.738</v>
      </c>
      <c r="H90" s="32">
        <f t="shared" ref="H90:H91" si="80">SUM(C85:C90)/6</f>
        <v>895.1016667</v>
      </c>
      <c r="I90" s="32">
        <f t="shared" si="2"/>
        <v>894.6257143</v>
      </c>
      <c r="J90" s="37">
        <f t="shared" si="8"/>
        <v>893.1225</v>
      </c>
      <c r="K90" s="32">
        <f t="shared" si="9"/>
        <v>892.7644444</v>
      </c>
      <c r="L90" s="32">
        <f t="shared" si="15"/>
        <v>894.025</v>
      </c>
      <c r="M90" s="32">
        <f t="shared" si="16"/>
        <v>897.3509091</v>
      </c>
      <c r="N90" s="32">
        <f t="shared" si="17"/>
        <v>900.8366667</v>
      </c>
      <c r="O90" s="32">
        <f t="shared" si="18"/>
        <v>902.8692308</v>
      </c>
      <c r="P90" s="32">
        <f t="shared" si="19"/>
        <v>907.6971429</v>
      </c>
      <c r="Q90" s="32">
        <f t="shared" si="25"/>
        <v>911.6486667</v>
      </c>
      <c r="R90" s="4">
        <f t="shared" si="26"/>
        <v>913.7125</v>
      </c>
      <c r="S90" s="4">
        <f t="shared" si="32"/>
        <v>916.0305882</v>
      </c>
      <c r="T90" s="4">
        <f t="shared" si="33"/>
        <v>918.4077778</v>
      </c>
      <c r="U90" s="4">
        <f t="shared" si="34"/>
        <v>921.3036842</v>
      </c>
      <c r="V90" s="4">
        <f t="shared" si="40"/>
        <v>924.6695</v>
      </c>
    </row>
    <row r="91">
      <c r="A91" s="30">
        <v>46108.0</v>
      </c>
      <c r="B91" s="3">
        <v>882.75</v>
      </c>
      <c r="C91" s="3">
        <v>885.37</v>
      </c>
      <c r="D91" s="32">
        <f t="shared" si="76"/>
        <v>897.275</v>
      </c>
      <c r="E91" s="32">
        <f t="shared" si="77"/>
        <v>888.8066667</v>
      </c>
      <c r="F91" s="32">
        <f t="shared" si="78"/>
        <v>881.93</v>
      </c>
      <c r="G91" s="32">
        <f t="shared" si="79"/>
        <v>886.17</v>
      </c>
      <c r="H91" s="32">
        <f t="shared" si="80"/>
        <v>889.01</v>
      </c>
      <c r="I91" s="32">
        <f t="shared" si="2"/>
        <v>893.7114286</v>
      </c>
      <c r="J91" s="37">
        <f t="shared" si="8"/>
        <v>893.46875</v>
      </c>
      <c r="K91" s="32">
        <f t="shared" si="9"/>
        <v>892.2611111</v>
      </c>
      <c r="L91" s="32">
        <f t="shared" si="15"/>
        <v>892.025</v>
      </c>
      <c r="M91" s="32">
        <f t="shared" si="16"/>
        <v>893.2381818</v>
      </c>
      <c r="N91" s="32">
        <f t="shared" si="17"/>
        <v>896.3525</v>
      </c>
      <c r="O91" s="32">
        <f t="shared" si="18"/>
        <v>899.6469231</v>
      </c>
      <c r="P91" s="32">
        <f t="shared" si="19"/>
        <v>901.6192857</v>
      </c>
      <c r="Q91" s="32">
        <f t="shared" si="25"/>
        <v>906.2086667</v>
      </c>
      <c r="R91" s="4">
        <f t="shared" si="26"/>
        <v>910.00625</v>
      </c>
      <c r="S91" s="4">
        <f t="shared" si="32"/>
        <v>912.0452941</v>
      </c>
      <c r="T91" s="4">
        <f t="shared" si="33"/>
        <v>914.3272222</v>
      </c>
      <c r="U91" s="4">
        <f t="shared" si="34"/>
        <v>916.6689474</v>
      </c>
      <c r="V91" s="4">
        <f t="shared" si="40"/>
        <v>919.507</v>
      </c>
    </row>
    <row r="92">
      <c r="A92" s="30">
        <v>46111.0</v>
      </c>
      <c r="B92" s="3">
        <v>842.7</v>
      </c>
      <c r="C92" s="3">
        <v>844.75</v>
      </c>
      <c r="D92" s="150">
        <f t="shared" ref="D92:D96" si="81">SUM(C91:C92)/2</f>
        <v>865.06</v>
      </c>
      <c r="E92" s="180">
        <f t="shared" ref="E92:E96" si="82">SUM(C90:C92)/3</f>
        <v>879.7666667</v>
      </c>
      <c r="F92" s="148">
        <f t="shared" ref="F92:F96" si="83">SUM(C89:C92)/4</f>
        <v>877.7925</v>
      </c>
      <c r="G92" s="128">
        <f t="shared" ref="G92:G96" si="84">SUM(C88:C92)/5</f>
        <v>874.494</v>
      </c>
      <c r="H92" s="129">
        <f t="shared" ref="H92:H96" si="85">SUM(C87:C92)/6</f>
        <v>879.2666667</v>
      </c>
      <c r="I92" s="150">
        <f t="shared" si="2"/>
        <v>882.6871429</v>
      </c>
      <c r="J92" s="117">
        <f t="shared" si="8"/>
        <v>887.59125</v>
      </c>
      <c r="K92" s="130">
        <f t="shared" si="9"/>
        <v>888.0555556</v>
      </c>
      <c r="L92" s="158">
        <f t="shared" si="15"/>
        <v>887.51</v>
      </c>
      <c r="M92" s="159">
        <f t="shared" si="16"/>
        <v>887.7272727</v>
      </c>
      <c r="N92" s="97">
        <f t="shared" si="17"/>
        <v>889.1975</v>
      </c>
      <c r="O92" s="173">
        <f t="shared" si="18"/>
        <v>892.3830769</v>
      </c>
      <c r="P92" s="131">
        <f t="shared" si="19"/>
        <v>895.7257143</v>
      </c>
      <c r="Q92" s="181">
        <f t="shared" si="25"/>
        <v>897.828</v>
      </c>
      <c r="R92" s="182">
        <f t="shared" si="26"/>
        <v>902.3675</v>
      </c>
      <c r="S92" s="165">
        <f t="shared" si="32"/>
        <v>906.1676471</v>
      </c>
      <c r="T92" s="162">
        <f t="shared" si="33"/>
        <v>908.3066667</v>
      </c>
      <c r="U92" s="153">
        <f t="shared" si="34"/>
        <v>910.6652632</v>
      </c>
      <c r="V92" s="174">
        <f t="shared" si="40"/>
        <v>913.073</v>
      </c>
    </row>
    <row r="93">
      <c r="A93" s="30">
        <v>46113.0</v>
      </c>
      <c r="B93" s="3">
        <v>874.9</v>
      </c>
      <c r="C93" s="3">
        <v>874.01</v>
      </c>
      <c r="D93" s="115">
        <f t="shared" si="81"/>
        <v>859.38</v>
      </c>
      <c r="E93" s="148">
        <f t="shared" si="82"/>
        <v>868.0433333</v>
      </c>
      <c r="F93" s="148">
        <f t="shared" si="83"/>
        <v>878.3275</v>
      </c>
      <c r="G93" s="96">
        <f t="shared" si="84"/>
        <v>877.036</v>
      </c>
      <c r="H93" s="148">
        <f t="shared" si="85"/>
        <v>874.4133333</v>
      </c>
      <c r="I93" s="163">
        <f t="shared" si="2"/>
        <v>878.5157143</v>
      </c>
      <c r="J93" s="183">
        <f t="shared" si="8"/>
        <v>881.6025</v>
      </c>
      <c r="K93" s="149">
        <f t="shared" si="9"/>
        <v>886.0822222</v>
      </c>
      <c r="L93" s="150">
        <f t="shared" si="15"/>
        <v>886.651</v>
      </c>
      <c r="M93" s="150">
        <f t="shared" si="16"/>
        <v>886.2827273</v>
      </c>
      <c r="N93" s="130">
        <f t="shared" si="17"/>
        <v>886.5841667</v>
      </c>
      <c r="O93" s="159">
        <f t="shared" si="18"/>
        <v>888.0292308</v>
      </c>
      <c r="P93" s="184">
        <f t="shared" si="19"/>
        <v>891.0707143</v>
      </c>
      <c r="Q93" s="160">
        <f t="shared" si="25"/>
        <v>894.278</v>
      </c>
      <c r="R93" s="118">
        <f t="shared" si="26"/>
        <v>896.339375</v>
      </c>
      <c r="S93" s="164">
        <f t="shared" si="32"/>
        <v>900.6994118</v>
      </c>
      <c r="T93" s="182">
        <f t="shared" si="33"/>
        <v>904.3811111</v>
      </c>
      <c r="U93" s="119">
        <f t="shared" si="34"/>
        <v>906.5015789</v>
      </c>
      <c r="V93" s="120">
        <f t="shared" si="40"/>
        <v>908.8325</v>
      </c>
    </row>
    <row r="94">
      <c r="A94" s="30">
        <v>46114.0</v>
      </c>
      <c r="B94" s="49">
        <v>868.25</v>
      </c>
      <c r="C94" s="50">
        <v>848.0</v>
      </c>
      <c r="D94" s="115">
        <f t="shared" si="81"/>
        <v>861.005</v>
      </c>
      <c r="E94" s="185">
        <f t="shared" si="82"/>
        <v>855.5866667</v>
      </c>
      <c r="F94" s="148">
        <f t="shared" si="83"/>
        <v>863.0325</v>
      </c>
      <c r="G94" s="148">
        <f t="shared" si="84"/>
        <v>872.262</v>
      </c>
      <c r="H94" s="171">
        <f t="shared" si="85"/>
        <v>872.1966667</v>
      </c>
      <c r="I94" s="148">
        <f t="shared" si="2"/>
        <v>870.64</v>
      </c>
      <c r="J94" s="163">
        <f t="shared" si="8"/>
        <v>874.70125</v>
      </c>
      <c r="K94" s="183">
        <f t="shared" si="9"/>
        <v>877.8688889</v>
      </c>
      <c r="L94" s="149">
        <f t="shared" si="15"/>
        <v>882.274</v>
      </c>
      <c r="M94" s="150">
        <f t="shared" si="16"/>
        <v>883.1372727</v>
      </c>
      <c r="N94" s="150">
        <f t="shared" si="17"/>
        <v>883.0925</v>
      </c>
      <c r="O94" s="130">
        <f t="shared" si="18"/>
        <v>883.6161538</v>
      </c>
      <c r="P94" s="159">
        <f t="shared" si="19"/>
        <v>885.17</v>
      </c>
      <c r="Q94" s="97">
        <f t="shared" si="25"/>
        <v>888.1993333</v>
      </c>
      <c r="R94" s="144">
        <f t="shared" si="26"/>
        <v>891.385625</v>
      </c>
      <c r="S94" s="118">
        <f t="shared" si="32"/>
        <v>893.4958824</v>
      </c>
      <c r="T94" s="186">
        <f t="shared" si="33"/>
        <v>897.7716667</v>
      </c>
      <c r="U94" s="145">
        <f t="shared" si="34"/>
        <v>901.4136842</v>
      </c>
      <c r="V94" s="165">
        <f t="shared" si="40"/>
        <v>903.5765</v>
      </c>
    </row>
    <row r="95">
      <c r="A95" s="30">
        <v>46118.0</v>
      </c>
      <c r="B95" s="49">
        <v>883.55</v>
      </c>
      <c r="C95" s="49">
        <v>874.15</v>
      </c>
      <c r="D95" s="115">
        <f t="shared" si="81"/>
        <v>861.075</v>
      </c>
      <c r="E95" s="185">
        <f t="shared" si="82"/>
        <v>865.3866667</v>
      </c>
      <c r="F95" s="148">
        <f t="shared" si="83"/>
        <v>860.2275</v>
      </c>
      <c r="G95" s="148">
        <f t="shared" si="84"/>
        <v>865.256</v>
      </c>
      <c r="H95" s="171">
        <f t="shared" si="85"/>
        <v>872.5766667</v>
      </c>
      <c r="I95" s="148">
        <f t="shared" si="2"/>
        <v>872.4757143</v>
      </c>
      <c r="J95" s="163">
        <f t="shared" si="8"/>
        <v>871.07875</v>
      </c>
      <c r="K95" s="183">
        <f t="shared" si="9"/>
        <v>874.64</v>
      </c>
      <c r="L95" s="149">
        <f t="shared" si="15"/>
        <v>877.497</v>
      </c>
      <c r="M95" s="150">
        <f t="shared" si="16"/>
        <v>881.5354545</v>
      </c>
      <c r="N95" s="150">
        <f t="shared" si="17"/>
        <v>882.3883333</v>
      </c>
      <c r="O95" s="130">
        <f t="shared" si="18"/>
        <v>882.4046154</v>
      </c>
      <c r="P95" s="159">
        <f t="shared" si="19"/>
        <v>882.94</v>
      </c>
      <c r="Q95" s="97">
        <f t="shared" si="25"/>
        <v>884.4353333</v>
      </c>
      <c r="R95" s="144">
        <f t="shared" si="26"/>
        <v>887.32125</v>
      </c>
      <c r="S95" s="118">
        <f t="shared" si="32"/>
        <v>890.3717647</v>
      </c>
      <c r="T95" s="186">
        <f t="shared" si="33"/>
        <v>892.4211111</v>
      </c>
      <c r="U95" s="145">
        <f t="shared" si="34"/>
        <v>896.5284211</v>
      </c>
      <c r="V95" s="165">
        <f t="shared" si="40"/>
        <v>900.0505</v>
      </c>
    </row>
    <row r="96">
      <c r="A96" s="30">
        <v>46119.0</v>
      </c>
      <c r="B96" s="3">
        <v>888.45</v>
      </c>
      <c r="C96" s="3">
        <v>881.09</v>
      </c>
      <c r="D96" s="115">
        <f t="shared" si="81"/>
        <v>877.62</v>
      </c>
      <c r="E96" s="185">
        <f t="shared" si="82"/>
        <v>867.7466667</v>
      </c>
      <c r="F96" s="148">
        <f t="shared" si="83"/>
        <v>869.3125</v>
      </c>
      <c r="G96" s="148">
        <f t="shared" si="84"/>
        <v>864.4</v>
      </c>
      <c r="H96" s="171">
        <f t="shared" si="85"/>
        <v>867.895</v>
      </c>
      <c r="I96" s="148">
        <f t="shared" si="2"/>
        <v>873.7928571</v>
      </c>
      <c r="J96" s="163">
        <f t="shared" si="8"/>
        <v>873.5525</v>
      </c>
      <c r="K96" s="183">
        <f t="shared" si="9"/>
        <v>872.1911111</v>
      </c>
      <c r="L96" s="149">
        <f t="shared" si="15"/>
        <v>875.285</v>
      </c>
      <c r="M96" s="150">
        <f t="shared" si="16"/>
        <v>877.8236364</v>
      </c>
      <c r="N96" s="150">
        <f t="shared" si="17"/>
        <v>881.4983333</v>
      </c>
      <c r="O96" s="130">
        <f t="shared" si="18"/>
        <v>882.2884615</v>
      </c>
      <c r="P96" s="159">
        <f t="shared" si="19"/>
        <v>882.3107143</v>
      </c>
      <c r="Q96" s="97">
        <f t="shared" si="25"/>
        <v>882.8166667</v>
      </c>
      <c r="R96" s="144">
        <f t="shared" si="26"/>
        <v>884.22625</v>
      </c>
      <c r="S96" s="118">
        <f t="shared" si="32"/>
        <v>886.9547059</v>
      </c>
      <c r="T96" s="186">
        <f t="shared" si="33"/>
        <v>889.8561111</v>
      </c>
      <c r="U96" s="145">
        <f t="shared" si="34"/>
        <v>891.8247368</v>
      </c>
      <c r="V96" s="165">
        <f t="shared" si="40"/>
        <v>895.7565</v>
      </c>
    </row>
    <row r="97">
      <c r="A97" s="30">
        <v>46120.0</v>
      </c>
      <c r="B97" s="3">
        <v>967.8</v>
      </c>
      <c r="C97" s="3">
        <v>956.37</v>
      </c>
      <c r="D97" s="32">
        <f>SUM(C96:C97)/2</f>
        <v>918.73</v>
      </c>
      <c r="E97" s="32">
        <f>SUM(C95:C97)/3</f>
        <v>903.87</v>
      </c>
      <c r="F97" s="32">
        <f>SUM(C94:C97)/4</f>
        <v>889.9025</v>
      </c>
      <c r="G97" s="32">
        <f>SUM(C93:C97)/5</f>
        <v>886.724</v>
      </c>
      <c r="H97" s="32">
        <f>SUM(C92:C97)/6</f>
        <v>879.7283333</v>
      </c>
      <c r="I97" s="32">
        <f t="shared" si="2"/>
        <v>880.5342857</v>
      </c>
      <c r="J97" s="37">
        <f t="shared" si="8"/>
        <v>884.115</v>
      </c>
      <c r="K97" s="32">
        <f t="shared" si="9"/>
        <v>882.7544444</v>
      </c>
      <c r="L97" s="32">
        <f t="shared" si="15"/>
        <v>880.609</v>
      </c>
      <c r="M97" s="32">
        <f t="shared" si="16"/>
        <v>882.6563636</v>
      </c>
      <c r="N97" s="32">
        <f t="shared" si="17"/>
        <v>884.3691667</v>
      </c>
      <c r="O97" s="32">
        <f t="shared" si="18"/>
        <v>887.2576923</v>
      </c>
      <c r="P97" s="32">
        <f t="shared" si="19"/>
        <v>887.58</v>
      </c>
      <c r="Q97" s="32">
        <f t="shared" si="25"/>
        <v>887.248</v>
      </c>
      <c r="R97" s="4">
        <f t="shared" si="26"/>
        <v>887.41375</v>
      </c>
      <c r="S97" s="4">
        <f t="shared" si="32"/>
        <v>888.47</v>
      </c>
      <c r="T97" s="4">
        <f t="shared" si="33"/>
        <v>890.8111111</v>
      </c>
      <c r="U97" s="4">
        <f t="shared" si="34"/>
        <v>893.3568421</v>
      </c>
      <c r="V97" s="4">
        <f t="shared" si="40"/>
        <v>895.052</v>
      </c>
    </row>
    <row r="98">
      <c r="A98" s="30">
        <v>46121.0</v>
      </c>
      <c r="B98" s="3">
        <v>963.0</v>
      </c>
      <c r="C98" s="3">
        <v>965.21</v>
      </c>
      <c r="D98" s="164">
        <f>SUM(C97:C98)/2</f>
        <v>960.79</v>
      </c>
      <c r="E98" s="184">
        <f>SUM(C96:C98)/3</f>
        <v>934.2233333</v>
      </c>
      <c r="F98" s="281">
        <f>SUM(C95:C98)/4</f>
        <v>919.205</v>
      </c>
      <c r="G98" s="282">
        <f>SUM(C94:C98)/5</f>
        <v>904.964</v>
      </c>
      <c r="H98" s="129">
        <f>SUM(C93:C98)/6</f>
        <v>899.805</v>
      </c>
      <c r="I98" s="129">
        <f t="shared" si="2"/>
        <v>891.94</v>
      </c>
      <c r="J98" s="175">
        <f t="shared" si="8"/>
        <v>891.11875</v>
      </c>
      <c r="K98" s="183">
        <f t="shared" si="9"/>
        <v>893.1255556</v>
      </c>
      <c r="L98" s="129">
        <f t="shared" si="15"/>
        <v>891</v>
      </c>
      <c r="M98" s="157">
        <f t="shared" si="16"/>
        <v>888.3</v>
      </c>
      <c r="N98" s="175">
        <f t="shared" si="17"/>
        <v>889.5358333</v>
      </c>
      <c r="O98" s="282">
        <f t="shared" si="18"/>
        <v>890.5876923</v>
      </c>
      <c r="P98" s="150">
        <f t="shared" si="19"/>
        <v>892.8257143</v>
      </c>
      <c r="Q98" s="117">
        <f t="shared" si="25"/>
        <v>892.7553333</v>
      </c>
      <c r="R98" s="117">
        <f t="shared" si="26"/>
        <v>892.120625</v>
      </c>
      <c r="S98" s="143">
        <f t="shared" si="32"/>
        <v>891.99</v>
      </c>
      <c r="T98" s="159">
        <f t="shared" si="33"/>
        <v>892.7333333</v>
      </c>
      <c r="U98" s="97">
        <f t="shared" si="34"/>
        <v>894.7268421</v>
      </c>
      <c r="V98" s="144">
        <f t="shared" si="40"/>
        <v>896.9495</v>
      </c>
    </row>
    <row r="99">
      <c r="A99" s="30">
        <v>46122.0</v>
      </c>
      <c r="B99" s="3">
        <v>981.8</v>
      </c>
      <c r="C99" s="3">
        <v>980.15</v>
      </c>
      <c r="D99" s="32">
        <f t="shared" ref="D99:D103" si="86">SUM(C98:C99)/2</f>
        <v>972.68</v>
      </c>
      <c r="E99" s="32">
        <f t="shared" ref="E99:E103" si="87">SUM(C97:C99)/3</f>
        <v>967.2433333</v>
      </c>
      <c r="F99" s="32">
        <f t="shared" ref="F99:F103" si="88">SUM(C96:C99)/4</f>
        <v>945.705</v>
      </c>
      <c r="G99" s="32">
        <f t="shared" ref="G99:G103" si="89">SUM(C95:C99)/5</f>
        <v>931.394</v>
      </c>
      <c r="H99" s="32">
        <f t="shared" ref="H99:H103" si="90">SUM(C94:C99)/6</f>
        <v>917.495</v>
      </c>
      <c r="I99" s="32">
        <f t="shared" si="2"/>
        <v>911.2828571</v>
      </c>
      <c r="J99" s="37">
        <f t="shared" si="8"/>
        <v>902.96625</v>
      </c>
      <c r="K99" s="32">
        <f t="shared" si="9"/>
        <v>901.0111111</v>
      </c>
      <c r="L99" s="32">
        <f t="shared" si="15"/>
        <v>901.828</v>
      </c>
      <c r="M99" s="32">
        <f t="shared" si="16"/>
        <v>899.1045455</v>
      </c>
      <c r="N99" s="32">
        <f t="shared" si="17"/>
        <v>895.9541667</v>
      </c>
      <c r="O99" s="32">
        <f t="shared" si="18"/>
        <v>896.5061538</v>
      </c>
      <c r="P99" s="32">
        <f t="shared" si="19"/>
        <v>896.985</v>
      </c>
      <c r="Q99" s="32">
        <f t="shared" si="25"/>
        <v>898.6473333</v>
      </c>
      <c r="R99" s="4">
        <f t="shared" si="26"/>
        <v>898.2175</v>
      </c>
      <c r="S99" s="4">
        <f t="shared" si="32"/>
        <v>897.2988235</v>
      </c>
      <c r="T99" s="4">
        <f t="shared" si="33"/>
        <v>896.8877778</v>
      </c>
      <c r="U99" s="4">
        <f t="shared" si="34"/>
        <v>897.3342105</v>
      </c>
      <c r="V99" s="4">
        <f t="shared" si="40"/>
        <v>898.998</v>
      </c>
    </row>
    <row r="100">
      <c r="A100" s="30">
        <v>46125.0</v>
      </c>
      <c r="B100" s="3">
        <v>979.05</v>
      </c>
      <c r="C100" s="3">
        <v>972.88</v>
      </c>
      <c r="D100" s="32">
        <f t="shared" si="86"/>
        <v>976.515</v>
      </c>
      <c r="E100" s="32">
        <f t="shared" si="87"/>
        <v>972.7466667</v>
      </c>
      <c r="F100" s="32">
        <f t="shared" si="88"/>
        <v>968.6525</v>
      </c>
      <c r="G100" s="32">
        <f t="shared" si="89"/>
        <v>951.14</v>
      </c>
      <c r="H100" s="32">
        <f t="shared" si="90"/>
        <v>938.3083333</v>
      </c>
      <c r="I100" s="32">
        <f t="shared" si="2"/>
        <v>925.4071429</v>
      </c>
      <c r="J100" s="37">
        <f t="shared" si="8"/>
        <v>918.9825</v>
      </c>
      <c r="K100" s="32">
        <f t="shared" si="9"/>
        <v>910.7344444</v>
      </c>
      <c r="L100" s="32">
        <f t="shared" si="15"/>
        <v>908.198</v>
      </c>
      <c r="M100" s="32">
        <f t="shared" si="16"/>
        <v>908.2872727</v>
      </c>
      <c r="N100" s="32">
        <f t="shared" si="17"/>
        <v>905.2525</v>
      </c>
      <c r="O100" s="32">
        <f t="shared" si="18"/>
        <v>901.8715385</v>
      </c>
      <c r="P100" s="32">
        <f t="shared" si="19"/>
        <v>901.9614286</v>
      </c>
      <c r="Q100" s="32">
        <f t="shared" si="25"/>
        <v>902.0446667</v>
      </c>
      <c r="R100" s="4">
        <f t="shared" si="26"/>
        <v>903.286875</v>
      </c>
      <c r="S100" s="4">
        <f t="shared" si="32"/>
        <v>902.6094118</v>
      </c>
      <c r="T100" s="4">
        <f t="shared" si="33"/>
        <v>901.4977778</v>
      </c>
      <c r="U100" s="4">
        <f t="shared" si="34"/>
        <v>900.8873684</v>
      </c>
      <c r="V100" s="4">
        <f t="shared" si="40"/>
        <v>901.1115</v>
      </c>
    </row>
    <row r="101">
      <c r="A101" s="30">
        <v>46127.0</v>
      </c>
      <c r="B101" s="3">
        <v>981.1</v>
      </c>
      <c r="C101" s="3">
        <v>987.52</v>
      </c>
      <c r="D101" s="32">
        <f t="shared" si="86"/>
        <v>980.2</v>
      </c>
      <c r="E101" s="32">
        <f t="shared" si="87"/>
        <v>980.1833333</v>
      </c>
      <c r="F101" s="32">
        <f t="shared" si="88"/>
        <v>976.44</v>
      </c>
      <c r="G101" s="32">
        <f t="shared" si="89"/>
        <v>972.426</v>
      </c>
      <c r="H101" s="32">
        <f t="shared" si="90"/>
        <v>957.2033333</v>
      </c>
      <c r="I101" s="32">
        <f t="shared" si="2"/>
        <v>945.3385714</v>
      </c>
      <c r="J101" s="37">
        <f t="shared" si="8"/>
        <v>933.17125</v>
      </c>
      <c r="K101" s="32">
        <f t="shared" si="9"/>
        <v>926.5977778</v>
      </c>
      <c r="L101" s="32">
        <f t="shared" si="15"/>
        <v>918.413</v>
      </c>
      <c r="M101" s="32">
        <f t="shared" si="16"/>
        <v>915.4090909</v>
      </c>
      <c r="N101" s="32">
        <f t="shared" si="17"/>
        <v>914.89</v>
      </c>
      <c r="O101" s="32">
        <f t="shared" si="18"/>
        <v>911.5807692</v>
      </c>
      <c r="P101" s="32">
        <f t="shared" si="19"/>
        <v>907.9892857</v>
      </c>
      <c r="Q101" s="32">
        <f t="shared" si="25"/>
        <v>907.6653333</v>
      </c>
      <c r="R101" s="4">
        <f t="shared" si="26"/>
        <v>907.386875</v>
      </c>
      <c r="S101" s="4">
        <f t="shared" si="32"/>
        <v>908.2417647</v>
      </c>
      <c r="T101" s="4">
        <f t="shared" si="33"/>
        <v>907.3266667</v>
      </c>
      <c r="U101" s="4">
        <f t="shared" si="34"/>
        <v>906.0252632</v>
      </c>
      <c r="V101" s="4">
        <f t="shared" si="40"/>
        <v>905.219</v>
      </c>
    </row>
    <row r="102">
      <c r="A102" s="30">
        <v>46128.0</v>
      </c>
      <c r="B102" s="3">
        <v>983.95</v>
      </c>
      <c r="C102" s="3">
        <v>983.72</v>
      </c>
      <c r="D102" s="32">
        <f t="shared" si="86"/>
        <v>985.62</v>
      </c>
      <c r="E102" s="32">
        <f t="shared" si="87"/>
        <v>981.3733333</v>
      </c>
      <c r="F102" s="32">
        <f t="shared" si="88"/>
        <v>981.0675</v>
      </c>
      <c r="G102" s="32">
        <f t="shared" si="89"/>
        <v>977.896</v>
      </c>
      <c r="H102" s="32">
        <f t="shared" si="90"/>
        <v>974.3083333</v>
      </c>
      <c r="I102" s="32">
        <f t="shared" si="2"/>
        <v>960.9914286</v>
      </c>
      <c r="J102" s="37">
        <f t="shared" si="8"/>
        <v>950.13625</v>
      </c>
      <c r="K102" s="32">
        <f t="shared" si="9"/>
        <v>938.7877778</v>
      </c>
      <c r="L102" s="32">
        <f t="shared" si="15"/>
        <v>932.31</v>
      </c>
      <c r="M102" s="32">
        <f t="shared" si="16"/>
        <v>924.35</v>
      </c>
      <c r="N102" s="32">
        <f t="shared" si="17"/>
        <v>921.1016667</v>
      </c>
      <c r="O102" s="32">
        <f t="shared" si="18"/>
        <v>920.1846154</v>
      </c>
      <c r="P102" s="32">
        <f t="shared" si="19"/>
        <v>916.7335714</v>
      </c>
      <c r="Q102" s="32">
        <f t="shared" si="25"/>
        <v>913.038</v>
      </c>
      <c r="R102" s="4">
        <f t="shared" si="26"/>
        <v>912.41875</v>
      </c>
      <c r="S102" s="4">
        <f t="shared" si="32"/>
        <v>911.8770588</v>
      </c>
      <c r="T102" s="4">
        <f t="shared" si="33"/>
        <v>912.435</v>
      </c>
      <c r="U102" s="4">
        <f t="shared" si="34"/>
        <v>911.3473684</v>
      </c>
      <c r="V102" s="4">
        <f t="shared" si="40"/>
        <v>909.91</v>
      </c>
    </row>
    <row r="103">
      <c r="A103" s="30">
        <v>46129.0</v>
      </c>
      <c r="B103" s="3">
        <v>990.6</v>
      </c>
      <c r="C103" s="3">
        <v>988.61</v>
      </c>
      <c r="D103" s="32">
        <f t="shared" si="86"/>
        <v>986.165</v>
      </c>
      <c r="E103" s="32">
        <f t="shared" si="87"/>
        <v>986.6166667</v>
      </c>
      <c r="F103" s="32">
        <f t="shared" si="88"/>
        <v>983.1825</v>
      </c>
      <c r="G103" s="32">
        <f t="shared" si="89"/>
        <v>982.576</v>
      </c>
      <c r="H103" s="32">
        <f t="shared" si="90"/>
        <v>979.6816667</v>
      </c>
      <c r="I103" s="32">
        <f t="shared" si="2"/>
        <v>976.3514286</v>
      </c>
      <c r="J103" s="37">
        <f t="shared" si="8"/>
        <v>964.44375</v>
      </c>
      <c r="K103" s="32">
        <f t="shared" si="9"/>
        <v>954.4111111</v>
      </c>
      <c r="L103" s="32">
        <f t="shared" si="15"/>
        <v>943.77</v>
      </c>
      <c r="M103" s="32">
        <f t="shared" si="16"/>
        <v>937.4281818</v>
      </c>
      <c r="N103" s="32">
        <f t="shared" si="17"/>
        <v>929.705</v>
      </c>
      <c r="O103" s="32">
        <f t="shared" si="18"/>
        <v>926.2946154</v>
      </c>
      <c r="P103" s="32">
        <f t="shared" si="19"/>
        <v>925.0721429</v>
      </c>
      <c r="Q103" s="32">
        <f t="shared" si="25"/>
        <v>921.5253333</v>
      </c>
      <c r="R103" s="4">
        <f t="shared" si="26"/>
        <v>917.76125</v>
      </c>
      <c r="S103" s="4">
        <f t="shared" si="32"/>
        <v>916.9005882</v>
      </c>
      <c r="T103" s="4">
        <f t="shared" si="33"/>
        <v>916.14</v>
      </c>
      <c r="U103" s="4">
        <f t="shared" si="34"/>
        <v>916.4442105</v>
      </c>
      <c r="V103" s="4">
        <f t="shared" si="40"/>
        <v>915.2105</v>
      </c>
    </row>
    <row r="104">
      <c r="A104" s="30">
        <v>46132.0</v>
      </c>
      <c r="B104" s="3">
        <v>997.65</v>
      </c>
      <c r="C104" s="3">
        <v>1002.25</v>
      </c>
      <c r="D104" s="104">
        <f>SUM(C103:C104)/2</f>
        <v>995.43</v>
      </c>
      <c r="E104" s="137">
        <f>SUM(C102:C104)/3</f>
        <v>991.5266667</v>
      </c>
      <c r="F104" s="102">
        <f>SUM(C101:C104)/4</f>
        <v>990.525</v>
      </c>
      <c r="G104" s="243">
        <f>SUM(C100:C104)/5</f>
        <v>986.996</v>
      </c>
      <c r="H104" s="135">
        <f>SUM(C99:C104)/6</f>
        <v>985.855</v>
      </c>
      <c r="I104" s="154">
        <f t="shared" si="2"/>
        <v>982.9057143</v>
      </c>
      <c r="J104" s="100">
        <f t="shared" si="8"/>
        <v>979.58875</v>
      </c>
      <c r="K104" s="133">
        <f t="shared" si="9"/>
        <v>968.6444444</v>
      </c>
      <c r="L104" s="162">
        <f t="shared" si="15"/>
        <v>959.195</v>
      </c>
      <c r="M104" s="132">
        <f t="shared" si="16"/>
        <v>949.0863636</v>
      </c>
      <c r="N104" s="145">
        <f t="shared" si="17"/>
        <v>942.83</v>
      </c>
      <c r="O104" s="164">
        <f t="shared" si="18"/>
        <v>935.2853846</v>
      </c>
      <c r="P104" s="186">
        <f t="shared" si="19"/>
        <v>931.72</v>
      </c>
      <c r="Q104" s="152">
        <f t="shared" si="25"/>
        <v>930.2173333</v>
      </c>
      <c r="R104" s="176">
        <f t="shared" si="26"/>
        <v>926.570625</v>
      </c>
      <c r="S104" s="176">
        <f t="shared" si="32"/>
        <v>922.7311765</v>
      </c>
      <c r="T104" s="176">
        <f t="shared" si="33"/>
        <v>921.6422222</v>
      </c>
      <c r="U104" s="131">
        <f t="shared" si="34"/>
        <v>920.6721053</v>
      </c>
      <c r="V104" s="118">
        <f t="shared" si="40"/>
        <v>920.7345</v>
      </c>
    </row>
    <row r="105">
      <c r="A105" s="30">
        <v>46133.0</v>
      </c>
      <c r="B105" s="3">
        <v>1037.9</v>
      </c>
      <c r="C105" s="3">
        <v>1033.08</v>
      </c>
      <c r="D105" s="32">
        <f t="shared" ref="D105:D108" si="91">SUM(C104:C105)/2</f>
        <v>1017.665</v>
      </c>
      <c r="E105" s="32">
        <f t="shared" ref="E105:E108" si="92">SUM(C103:C105)/3</f>
        <v>1007.98</v>
      </c>
      <c r="F105" s="32">
        <f t="shared" ref="F105:F108" si="93">SUM(C102:C105)/4</f>
        <v>1001.915</v>
      </c>
      <c r="G105" s="32">
        <f t="shared" ref="G105:G108" si="94">SUM(C101:C105)/5</f>
        <v>999.036</v>
      </c>
      <c r="H105" s="32">
        <f t="shared" ref="H105:H108" si="95">SUM(C100:C105)/6</f>
        <v>994.6766667</v>
      </c>
      <c r="I105" s="32">
        <f t="shared" si="2"/>
        <v>992.6014286</v>
      </c>
      <c r="J105" s="37">
        <f t="shared" si="8"/>
        <v>989.1775</v>
      </c>
      <c r="K105" s="32">
        <f t="shared" si="9"/>
        <v>985.5322222</v>
      </c>
      <c r="L105" s="32">
        <f t="shared" si="15"/>
        <v>975.088</v>
      </c>
      <c r="M105" s="32">
        <f t="shared" si="16"/>
        <v>965.9118182</v>
      </c>
      <c r="N105" s="32">
        <f t="shared" si="17"/>
        <v>956.0858333</v>
      </c>
      <c r="O105" s="32">
        <f t="shared" si="18"/>
        <v>949.7723077</v>
      </c>
      <c r="P105" s="32">
        <f t="shared" si="19"/>
        <v>942.2707143</v>
      </c>
      <c r="Q105" s="32">
        <f t="shared" si="25"/>
        <v>938.4773333</v>
      </c>
      <c r="R105" s="4">
        <f t="shared" si="26"/>
        <v>936.64625</v>
      </c>
      <c r="S105" s="4">
        <f t="shared" si="32"/>
        <v>932.8358824</v>
      </c>
      <c r="T105" s="4">
        <f t="shared" si="33"/>
        <v>928.8616667</v>
      </c>
      <c r="U105" s="4">
        <f t="shared" si="34"/>
        <v>927.5073684</v>
      </c>
      <c r="V105" s="4">
        <f t="shared" si="40"/>
        <v>926.2925</v>
      </c>
    </row>
    <row r="106">
      <c r="A106" s="30">
        <v>46134.0</v>
      </c>
      <c r="B106" s="3">
        <v>1043.2</v>
      </c>
      <c r="C106" s="3">
        <v>1044.94</v>
      </c>
      <c r="D106" s="32">
        <f t="shared" si="91"/>
        <v>1039.01</v>
      </c>
      <c r="E106" s="32">
        <f t="shared" si="92"/>
        <v>1026.756667</v>
      </c>
      <c r="F106" s="32">
        <f t="shared" si="93"/>
        <v>1017.22</v>
      </c>
      <c r="G106" s="32">
        <f t="shared" si="94"/>
        <v>1010.52</v>
      </c>
      <c r="H106" s="32">
        <f t="shared" si="95"/>
        <v>1006.686667</v>
      </c>
      <c r="I106" s="32">
        <f t="shared" si="2"/>
        <v>1001.857143</v>
      </c>
      <c r="J106" s="37">
        <f t="shared" si="8"/>
        <v>999.14375</v>
      </c>
      <c r="K106" s="32">
        <f t="shared" si="9"/>
        <v>995.3733333</v>
      </c>
      <c r="L106" s="32">
        <f t="shared" si="15"/>
        <v>991.473</v>
      </c>
      <c r="M106" s="32">
        <f t="shared" si="16"/>
        <v>981.4381818</v>
      </c>
      <c r="N106" s="32">
        <f t="shared" si="17"/>
        <v>972.4975</v>
      </c>
      <c r="O106" s="32">
        <f t="shared" si="18"/>
        <v>962.9207692</v>
      </c>
      <c r="P106" s="32">
        <f t="shared" si="19"/>
        <v>956.57</v>
      </c>
      <c r="Q106" s="32">
        <f t="shared" si="25"/>
        <v>949.1153333</v>
      </c>
      <c r="R106" s="4">
        <f t="shared" si="26"/>
        <v>945.13125</v>
      </c>
      <c r="S106" s="4">
        <f t="shared" si="32"/>
        <v>943.0164706</v>
      </c>
      <c r="T106" s="4">
        <f t="shared" si="33"/>
        <v>939.0638889</v>
      </c>
      <c r="U106" s="4">
        <f t="shared" si="34"/>
        <v>934.9710526</v>
      </c>
      <c r="V106" s="4">
        <f t="shared" si="40"/>
        <v>933.379</v>
      </c>
    </row>
    <row r="107">
      <c r="A107" s="30">
        <v>46135.0</v>
      </c>
      <c r="B107" s="3">
        <v>1056.25</v>
      </c>
      <c r="C107" s="3">
        <v>1050.87</v>
      </c>
      <c r="D107" s="32">
        <f t="shared" si="91"/>
        <v>1047.905</v>
      </c>
      <c r="E107" s="32">
        <f t="shared" si="92"/>
        <v>1042.963333</v>
      </c>
      <c r="F107" s="32">
        <f t="shared" si="93"/>
        <v>1032.785</v>
      </c>
      <c r="G107" s="32">
        <f t="shared" si="94"/>
        <v>1023.95</v>
      </c>
      <c r="H107" s="32">
        <f t="shared" si="95"/>
        <v>1017.245</v>
      </c>
      <c r="I107" s="32">
        <f t="shared" si="2"/>
        <v>1012.998571</v>
      </c>
      <c r="J107" s="37">
        <f t="shared" si="8"/>
        <v>1007.98375</v>
      </c>
      <c r="K107" s="32">
        <f t="shared" si="9"/>
        <v>1004.891111</v>
      </c>
      <c r="L107" s="32">
        <f t="shared" si="15"/>
        <v>1000.923</v>
      </c>
      <c r="M107" s="32">
        <f t="shared" si="16"/>
        <v>996.8727273</v>
      </c>
      <c r="N107" s="32">
        <f t="shared" si="17"/>
        <v>987.2241667</v>
      </c>
      <c r="O107" s="32">
        <f t="shared" si="18"/>
        <v>978.5261538</v>
      </c>
      <c r="P107" s="32">
        <f t="shared" si="19"/>
        <v>969.2028571</v>
      </c>
      <c r="Q107" s="32">
        <f t="shared" si="25"/>
        <v>962.8566667</v>
      </c>
      <c r="R107" s="4">
        <f t="shared" si="26"/>
        <v>955.475</v>
      </c>
      <c r="S107" s="4">
        <f t="shared" si="32"/>
        <v>951.3511765</v>
      </c>
      <c r="T107" s="4">
        <f t="shared" si="33"/>
        <v>949.0083333</v>
      </c>
      <c r="U107" s="4">
        <f t="shared" si="34"/>
        <v>944.9484211</v>
      </c>
      <c r="V107" s="4">
        <f t="shared" si="40"/>
        <v>940.766</v>
      </c>
    </row>
    <row r="108">
      <c r="A108" s="30">
        <v>46136.0</v>
      </c>
      <c r="B108" s="3">
        <v>1065.65</v>
      </c>
      <c r="C108" s="3">
        <v>1059.41</v>
      </c>
      <c r="D108" s="32">
        <f t="shared" si="91"/>
        <v>1055.14</v>
      </c>
      <c r="E108" s="32">
        <f t="shared" si="92"/>
        <v>1051.74</v>
      </c>
      <c r="F108" s="32">
        <f t="shared" si="93"/>
        <v>1047.075</v>
      </c>
      <c r="G108" s="32">
        <f t="shared" si="94"/>
        <v>1038.11</v>
      </c>
      <c r="H108" s="32">
        <f t="shared" si="95"/>
        <v>1029.86</v>
      </c>
      <c r="I108" s="32">
        <f t="shared" si="2"/>
        <v>1023.268571</v>
      </c>
      <c r="J108" s="37">
        <f t="shared" si="8"/>
        <v>1018.8</v>
      </c>
      <c r="K108" s="32">
        <f t="shared" si="9"/>
        <v>1013.697778</v>
      </c>
      <c r="L108" s="32">
        <f t="shared" si="15"/>
        <v>1010.343</v>
      </c>
      <c r="M108" s="32">
        <f t="shared" si="16"/>
        <v>1006.24</v>
      </c>
      <c r="N108" s="32">
        <f t="shared" si="17"/>
        <v>1002.084167</v>
      </c>
      <c r="O108" s="32">
        <f t="shared" si="18"/>
        <v>992.7769231</v>
      </c>
      <c r="P108" s="32">
        <f t="shared" si="19"/>
        <v>984.3035714</v>
      </c>
      <c r="Q108" s="32">
        <f t="shared" si="25"/>
        <v>975.2166667</v>
      </c>
      <c r="R108" s="4">
        <f t="shared" si="26"/>
        <v>968.89125</v>
      </c>
      <c r="S108" s="4">
        <f t="shared" si="32"/>
        <v>961.5888235</v>
      </c>
      <c r="T108" s="4">
        <f t="shared" si="33"/>
        <v>957.3544444</v>
      </c>
      <c r="U108" s="4">
        <f t="shared" si="34"/>
        <v>954.8189474</v>
      </c>
      <c r="V108" s="4">
        <f t="shared" si="40"/>
        <v>950.6715</v>
      </c>
    </row>
    <row r="109">
      <c r="A109" s="30">
        <v>46137.0</v>
      </c>
      <c r="B109" s="3"/>
      <c r="C109" s="3"/>
    </row>
    <row r="110">
      <c r="A110" s="30">
        <v>46138.0</v>
      </c>
      <c r="B110" s="3"/>
      <c r="C110" s="3"/>
    </row>
    <row r="111">
      <c r="A111" s="30">
        <v>46139.0</v>
      </c>
      <c r="B111" s="3"/>
      <c r="C111" s="3"/>
    </row>
    <row r="112">
      <c r="A112" s="30">
        <v>46140.0</v>
      </c>
      <c r="B112" s="3"/>
      <c r="C112" s="3"/>
    </row>
    <row r="113">
      <c r="A113" s="30">
        <v>46141.0</v>
      </c>
      <c r="B113" s="3"/>
      <c r="C113" s="3"/>
    </row>
    <row r="114">
      <c r="A114" s="30">
        <v>46142.0</v>
      </c>
      <c r="B114" s="3"/>
      <c r="C114" s="3"/>
    </row>
    <row r="115">
      <c r="A115" s="30">
        <v>46143.0</v>
      </c>
      <c r="B115" s="3"/>
      <c r="C115" s="3"/>
    </row>
    <row r="116">
      <c r="A116" s="30">
        <v>46144.0</v>
      </c>
      <c r="B116" s="3"/>
      <c r="C116" s="3"/>
    </row>
  </sheetData>
  <conditionalFormatting sqref="B33:C116">
    <cfRule type="expression" dxfId="0" priority="1">
      <formula>C33&gt;=B33</formula>
    </cfRule>
  </conditionalFormatting>
  <conditionalFormatting sqref="B33:C116">
    <cfRule type="expression" dxfId="1" priority="2">
      <formula>B33&gt;=C33</formula>
    </cfRule>
  </conditionalFormatting>
  <conditionalFormatting sqref="D3:V4 D6:V6 D8:V8 D11:V13 D15:V15 D18:V19 D21:V62 D64:V64 D67:V75 D84:V86 D90:V91 D97:V97 D99:V103 D105:V108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2">
    <cfRule type="expression" dxfId="0" priority="4">
      <formula>C2&gt;B2</formula>
    </cfRule>
  </conditionalFormatting>
  <conditionalFormatting sqref="B2:C32">
    <cfRule type="expression" dxfId="1" priority="5">
      <formula>B2&gt;C2</formula>
    </cfRule>
  </conditionalFormatting>
  <conditionalFormatting sqref="D2:V32">
    <cfRule type="colorScale" priority="6">
      <colorScale>
        <cfvo type="min"/>
        <cfvo type="max"/>
        <color rgb="FFE06666"/>
        <color rgb="FF93C47D"/>
      </colorScale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9.71"/>
    <col customWidth="1" min="3" max="3" width="10.14"/>
    <col customWidth="1" min="4" max="4" width="9.43"/>
    <col customWidth="1" min="5" max="5" width="9.29"/>
    <col customWidth="1" min="6" max="6" width="8.86"/>
    <col customWidth="1" min="7" max="7" width="9.0"/>
    <col customWidth="1" min="8" max="8" width="8.86"/>
    <col customWidth="1" min="9" max="10" width="9.0"/>
    <col customWidth="1" min="11" max="11" width="8.86"/>
    <col customWidth="1" min="12" max="12" width="9.0"/>
    <col customWidth="1" min="13" max="13" width="9.14"/>
    <col customWidth="1" min="14" max="14" width="9.0"/>
    <col customWidth="1" min="15" max="16" width="9.14"/>
    <col customWidth="1" min="17" max="17" width="9.0"/>
    <col customWidth="1" min="18" max="18" width="9.43"/>
    <col customWidth="1" min="19" max="22" width="8.71"/>
    <col customWidth="1" min="23" max="23" width="7.86"/>
    <col customWidth="1" min="24" max="24" width="4.43"/>
    <col customWidth="1" min="25" max="25" width="17.14"/>
  </cols>
  <sheetData>
    <row r="1">
      <c r="A1" s="51" t="s">
        <v>195</v>
      </c>
      <c r="B1" s="52" t="s">
        <v>251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45924.0</v>
      </c>
      <c r="B2" s="33">
        <v>2076.4</v>
      </c>
      <c r="C2" s="34">
        <v>2099.48</v>
      </c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</row>
    <row r="3">
      <c r="A3" s="30">
        <v>45925.0</v>
      </c>
      <c r="B3" s="33">
        <v>2043.3</v>
      </c>
      <c r="C3" s="34">
        <v>2059.58</v>
      </c>
      <c r="D3" s="214">
        <f t="shared" ref="D3:D10" si="1">SUM(C2:C3)/2</f>
        <v>2079.53</v>
      </c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</row>
    <row r="4">
      <c r="A4" s="30">
        <v>45926.0</v>
      </c>
      <c r="B4" s="33">
        <v>2043.2</v>
      </c>
      <c r="C4" s="34">
        <v>2055.44</v>
      </c>
      <c r="D4" s="214">
        <f t="shared" si="1"/>
        <v>2057.51</v>
      </c>
      <c r="E4" s="214">
        <f t="shared" ref="E4:E10" si="2">SUM(C2:C4)/3</f>
        <v>2071.5</v>
      </c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</row>
    <row r="5">
      <c r="A5" s="30">
        <v>45929.0</v>
      </c>
      <c r="B5" s="33">
        <v>2097.4</v>
      </c>
      <c r="C5" s="34">
        <v>2092.04</v>
      </c>
      <c r="D5" s="214">
        <f t="shared" si="1"/>
        <v>2073.74</v>
      </c>
      <c r="E5" s="214">
        <f t="shared" si="2"/>
        <v>2069.02</v>
      </c>
      <c r="F5" s="214">
        <f t="shared" ref="F5:F10" si="3">SUM(C2:C5)/4</f>
        <v>2076.635</v>
      </c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</row>
    <row r="6">
      <c r="A6" s="30">
        <v>45930.0</v>
      </c>
      <c r="B6" s="33">
        <v>2040.2</v>
      </c>
      <c r="C6" s="34">
        <v>2054.42</v>
      </c>
      <c r="D6" s="214">
        <f t="shared" si="1"/>
        <v>2073.23</v>
      </c>
      <c r="E6" s="214">
        <f t="shared" si="2"/>
        <v>2067.3</v>
      </c>
      <c r="F6" s="214">
        <f t="shared" si="3"/>
        <v>2065.37</v>
      </c>
      <c r="G6" s="214">
        <f t="shared" ref="G6:G10" si="4">SUM(C2:C6)/5</f>
        <v>2072.192</v>
      </c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</row>
    <row r="7">
      <c r="A7" s="30">
        <v>45931.0</v>
      </c>
      <c r="B7" s="33">
        <v>2081.4</v>
      </c>
      <c r="C7" s="34">
        <v>2061.29</v>
      </c>
      <c r="D7" s="214">
        <f t="shared" si="1"/>
        <v>2057.855</v>
      </c>
      <c r="E7" s="214">
        <f t="shared" si="2"/>
        <v>2069.25</v>
      </c>
      <c r="F7" s="214">
        <f t="shared" si="3"/>
        <v>2065.7975</v>
      </c>
      <c r="G7" s="214">
        <f t="shared" si="4"/>
        <v>2064.554</v>
      </c>
      <c r="H7" s="214">
        <f t="shared" ref="H7:H10" si="5">SUM(C2:C7)/6</f>
        <v>2070.375</v>
      </c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</row>
    <row r="8">
      <c r="A8" s="30">
        <v>45933.0</v>
      </c>
      <c r="B8" s="33">
        <v>2093.4</v>
      </c>
      <c r="C8" s="34">
        <v>2079.93</v>
      </c>
      <c r="D8" s="214">
        <f t="shared" si="1"/>
        <v>2070.61</v>
      </c>
      <c r="E8" s="214">
        <f t="shared" si="2"/>
        <v>2065.213333</v>
      </c>
      <c r="F8" s="214">
        <f t="shared" si="3"/>
        <v>2071.92</v>
      </c>
      <c r="G8" s="214">
        <f t="shared" si="4"/>
        <v>2068.624</v>
      </c>
      <c r="H8" s="214">
        <f t="shared" si="5"/>
        <v>2067.116667</v>
      </c>
      <c r="I8" s="214">
        <f t="shared" ref="I8:I144" si="6">SUM(C2:C8)/7</f>
        <v>2071.74</v>
      </c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</row>
    <row r="9">
      <c r="A9" s="30">
        <v>45936.0</v>
      </c>
      <c r="B9" s="33">
        <v>2217.9</v>
      </c>
      <c r="C9" s="34">
        <v>2187.58</v>
      </c>
      <c r="D9" s="214">
        <f t="shared" si="1"/>
        <v>2133.755</v>
      </c>
      <c r="E9" s="214">
        <f t="shared" si="2"/>
        <v>2109.6</v>
      </c>
      <c r="F9" s="214">
        <f t="shared" si="3"/>
        <v>2095.805</v>
      </c>
      <c r="G9" s="214">
        <f t="shared" si="4"/>
        <v>2095.052</v>
      </c>
      <c r="H9" s="214">
        <f t="shared" si="5"/>
        <v>2088.45</v>
      </c>
      <c r="I9" s="214">
        <f t="shared" si="6"/>
        <v>2084.325714</v>
      </c>
      <c r="J9" s="214">
        <f t="shared" ref="J9:J144" si="7">SUM(C2:C9)/8</f>
        <v>2086.22</v>
      </c>
      <c r="K9" s="214"/>
      <c r="L9" s="214"/>
      <c r="M9" s="214"/>
      <c r="N9" s="214"/>
      <c r="O9" s="214"/>
      <c r="P9" s="214"/>
      <c r="Q9" s="214"/>
      <c r="R9" s="214"/>
      <c r="S9" s="214"/>
      <c r="T9" s="214"/>
      <c r="U9" s="214"/>
      <c r="V9" s="214"/>
    </row>
    <row r="10">
      <c r="A10" s="30">
        <v>45937.0</v>
      </c>
      <c r="B10" s="33">
        <v>2231.2</v>
      </c>
      <c r="C10" s="34">
        <v>2226.92</v>
      </c>
      <c r="D10" s="214">
        <f t="shared" si="1"/>
        <v>2207.25</v>
      </c>
      <c r="E10" s="214">
        <f t="shared" si="2"/>
        <v>2164.81</v>
      </c>
      <c r="F10" s="214">
        <f t="shared" si="3"/>
        <v>2138.93</v>
      </c>
      <c r="G10" s="214">
        <f t="shared" si="4"/>
        <v>2122.028</v>
      </c>
      <c r="H10" s="214">
        <f t="shared" si="5"/>
        <v>2117.03</v>
      </c>
      <c r="I10" s="214">
        <f t="shared" si="6"/>
        <v>2108.231429</v>
      </c>
      <c r="J10" s="214">
        <f t="shared" si="7"/>
        <v>2102.15</v>
      </c>
      <c r="K10" s="214">
        <f t="shared" ref="K10:K144" si="8">SUM(C2:C10)/9</f>
        <v>2101.853333</v>
      </c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</row>
    <row r="11">
      <c r="A11" s="30">
        <v>45938.0</v>
      </c>
      <c r="B11" s="33">
        <v>2244.2</v>
      </c>
      <c r="C11" s="34">
        <v>2237.11</v>
      </c>
      <c r="D11" s="32">
        <f>SUM(C10:C11)/2</f>
        <v>2232.015</v>
      </c>
      <c r="E11" s="32">
        <f>SUM(C9:C11)/3</f>
        <v>2217.203333</v>
      </c>
      <c r="F11" s="32">
        <f>SUM(C8:C11)/4</f>
        <v>2182.885</v>
      </c>
      <c r="G11" s="32">
        <f>SUM(C7:C11)/5</f>
        <v>2158.566</v>
      </c>
      <c r="H11" s="32">
        <f>SUM(C6:C11)/6</f>
        <v>2141.208333</v>
      </c>
      <c r="I11" s="32">
        <f t="shared" si="6"/>
        <v>2134.184286</v>
      </c>
      <c r="J11" s="37">
        <f t="shared" si="7"/>
        <v>2124.34125</v>
      </c>
      <c r="K11" s="32">
        <f t="shared" si="8"/>
        <v>2117.145556</v>
      </c>
      <c r="L11" s="32">
        <f t="shared" ref="L11:L144" si="9">SUM(C2:C11)/10</f>
        <v>2115.379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45939.0</v>
      </c>
      <c r="B12" s="33">
        <v>2330.2</v>
      </c>
      <c r="C12" s="34">
        <v>2301.31</v>
      </c>
      <c r="D12" s="214">
        <f>SUM(C11:C12)/2</f>
        <v>2269.21</v>
      </c>
      <c r="E12" s="214">
        <f>SUM(C10:C12)/3</f>
        <v>2255.113333</v>
      </c>
      <c r="F12" s="214">
        <f>SUM(C9:C12)/4</f>
        <v>2238.23</v>
      </c>
      <c r="G12" s="214">
        <f>SUM(C8:C12)/5</f>
        <v>2206.57</v>
      </c>
      <c r="H12" s="214">
        <f>SUM(C7:C12)/6</f>
        <v>2182.356667</v>
      </c>
      <c r="I12" s="214">
        <f t="shared" si="6"/>
        <v>2164.08</v>
      </c>
      <c r="J12" s="216">
        <f t="shared" si="7"/>
        <v>2155.075</v>
      </c>
      <c r="K12" s="214">
        <f t="shared" si="8"/>
        <v>2144.004444</v>
      </c>
      <c r="L12" s="214">
        <f t="shared" si="9"/>
        <v>2135.562</v>
      </c>
      <c r="M12" s="214">
        <f t="shared" ref="M12:M144" si="10">SUM(C2:C12)/11</f>
        <v>2132.281818</v>
      </c>
      <c r="N12" s="214"/>
      <c r="O12" s="214"/>
      <c r="P12" s="214"/>
      <c r="Q12" s="214"/>
      <c r="R12" s="214"/>
      <c r="S12" s="214"/>
      <c r="T12" s="214"/>
      <c r="U12" s="214"/>
      <c r="V12" s="214"/>
    </row>
    <row r="13">
      <c r="A13" s="30">
        <v>45940.0</v>
      </c>
      <c r="B13" s="33">
        <v>2385.0</v>
      </c>
      <c r="C13" s="34">
        <v>2387.87</v>
      </c>
      <c r="D13" s="32">
        <f t="shared" ref="D13:D28" si="11">SUM(C12:C13)/2</f>
        <v>2344.59</v>
      </c>
      <c r="E13" s="32">
        <f t="shared" ref="E13:E28" si="12">SUM(C11:C13)/3</f>
        <v>2308.763333</v>
      </c>
      <c r="F13" s="32">
        <f t="shared" ref="F13:F28" si="13">SUM(C10:C13)/4</f>
        <v>2288.3025</v>
      </c>
      <c r="G13" s="32">
        <f t="shared" ref="G13:G28" si="14">SUM(C9:C13)/5</f>
        <v>2268.158</v>
      </c>
      <c r="H13" s="32">
        <f t="shared" ref="H13:H28" si="15">SUM(C8:C13)/6</f>
        <v>2236.786667</v>
      </c>
      <c r="I13" s="32">
        <f t="shared" si="6"/>
        <v>2211.715714</v>
      </c>
      <c r="J13" s="37">
        <f t="shared" si="7"/>
        <v>2192.05375</v>
      </c>
      <c r="K13" s="32">
        <f t="shared" si="8"/>
        <v>2180.941111</v>
      </c>
      <c r="L13" s="32">
        <f t="shared" si="9"/>
        <v>2168.391</v>
      </c>
      <c r="M13" s="32">
        <f t="shared" si="10"/>
        <v>2158.499091</v>
      </c>
      <c r="N13" s="32">
        <f t="shared" ref="N13:N144" si="16">SUM(C2:C13)/12</f>
        <v>2153.580833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45943.0</v>
      </c>
      <c r="B14" s="33">
        <v>2476.0</v>
      </c>
      <c r="C14" s="34">
        <v>2423.92</v>
      </c>
      <c r="D14" s="32">
        <f t="shared" si="11"/>
        <v>2405.895</v>
      </c>
      <c r="E14" s="32">
        <f t="shared" si="12"/>
        <v>2371.033333</v>
      </c>
      <c r="F14" s="32">
        <f t="shared" si="13"/>
        <v>2337.5525</v>
      </c>
      <c r="G14" s="32">
        <f t="shared" si="14"/>
        <v>2315.426</v>
      </c>
      <c r="H14" s="32">
        <f t="shared" si="15"/>
        <v>2294.118333</v>
      </c>
      <c r="I14" s="32">
        <f t="shared" si="6"/>
        <v>2263.52</v>
      </c>
      <c r="J14" s="37">
        <f t="shared" si="7"/>
        <v>2238.24125</v>
      </c>
      <c r="K14" s="32">
        <f t="shared" si="8"/>
        <v>2217.816667</v>
      </c>
      <c r="L14" s="32">
        <f t="shared" si="9"/>
        <v>2205.239</v>
      </c>
      <c r="M14" s="32">
        <f t="shared" si="10"/>
        <v>2191.620909</v>
      </c>
      <c r="N14" s="32">
        <f t="shared" si="16"/>
        <v>2180.6175</v>
      </c>
      <c r="O14" s="32">
        <f t="shared" ref="O14:O144" si="17">SUM(C2:C14)/13</f>
        <v>2174.376154</v>
      </c>
      <c r="P14" s="32"/>
      <c r="Q14" s="32"/>
      <c r="R14" s="4"/>
      <c r="S14" s="4"/>
      <c r="T14" s="4"/>
      <c r="U14" s="4"/>
      <c r="V14" s="4"/>
    </row>
    <row r="15">
      <c r="A15" s="30">
        <v>45944.0</v>
      </c>
      <c r="B15" s="33">
        <v>2448.3</v>
      </c>
      <c r="C15" s="34">
        <v>2486.5</v>
      </c>
      <c r="D15" s="32">
        <f t="shared" si="11"/>
        <v>2455.21</v>
      </c>
      <c r="E15" s="32">
        <f t="shared" si="12"/>
        <v>2432.763333</v>
      </c>
      <c r="F15" s="32">
        <f t="shared" si="13"/>
        <v>2399.9</v>
      </c>
      <c r="G15" s="32">
        <f t="shared" si="14"/>
        <v>2367.342</v>
      </c>
      <c r="H15" s="32">
        <f t="shared" si="15"/>
        <v>2343.938333</v>
      </c>
      <c r="I15" s="32">
        <f t="shared" si="6"/>
        <v>2321.601429</v>
      </c>
      <c r="J15" s="37">
        <f t="shared" si="7"/>
        <v>2291.3925</v>
      </c>
      <c r="K15" s="32">
        <f t="shared" si="8"/>
        <v>2265.825556</v>
      </c>
      <c r="L15" s="32">
        <f t="shared" si="9"/>
        <v>2244.685</v>
      </c>
      <c r="M15" s="32">
        <f t="shared" si="10"/>
        <v>2230.808182</v>
      </c>
      <c r="N15" s="32">
        <f t="shared" si="16"/>
        <v>2216.194167</v>
      </c>
      <c r="O15" s="32">
        <f t="shared" si="17"/>
        <v>2204.146923</v>
      </c>
      <c r="P15" s="32">
        <f t="shared" ref="P15:P144" si="18">SUM(C2:C15)/14</f>
        <v>2196.670714</v>
      </c>
      <c r="Q15" s="32"/>
      <c r="R15" s="4"/>
      <c r="S15" s="4"/>
      <c r="T15" s="4"/>
      <c r="U15" s="4"/>
      <c r="V15" s="4"/>
    </row>
    <row r="16">
      <c r="A16" s="30">
        <v>45945.0</v>
      </c>
      <c r="B16" s="33">
        <v>2456.3</v>
      </c>
      <c r="C16" s="34">
        <v>2457.41</v>
      </c>
      <c r="D16" s="32">
        <f t="shared" si="11"/>
        <v>2471.955</v>
      </c>
      <c r="E16" s="32">
        <f t="shared" si="12"/>
        <v>2455.943333</v>
      </c>
      <c r="F16" s="32">
        <f t="shared" si="13"/>
        <v>2438.925</v>
      </c>
      <c r="G16" s="32">
        <f t="shared" si="14"/>
        <v>2411.402</v>
      </c>
      <c r="H16" s="32">
        <f t="shared" si="15"/>
        <v>2382.353333</v>
      </c>
      <c r="I16" s="32">
        <f t="shared" si="6"/>
        <v>2360.148571</v>
      </c>
      <c r="J16" s="37">
        <f t="shared" si="7"/>
        <v>2338.5775</v>
      </c>
      <c r="K16" s="32">
        <f t="shared" si="8"/>
        <v>2309.838889</v>
      </c>
      <c r="L16" s="32">
        <f t="shared" si="9"/>
        <v>2284.984</v>
      </c>
      <c r="M16" s="32">
        <f t="shared" si="10"/>
        <v>2264.023636</v>
      </c>
      <c r="N16" s="32">
        <f t="shared" si="16"/>
        <v>2249.691667</v>
      </c>
      <c r="O16" s="32">
        <f t="shared" si="17"/>
        <v>2234.749231</v>
      </c>
      <c r="P16" s="32">
        <f t="shared" si="18"/>
        <v>2222.237143</v>
      </c>
      <c r="Q16" s="32">
        <f t="shared" ref="Q16:Q144" si="19">SUM(C2:C16)/15</f>
        <v>2214.053333</v>
      </c>
      <c r="R16" s="4"/>
      <c r="S16" s="4"/>
      <c r="T16" s="4"/>
      <c r="U16" s="4"/>
      <c r="V16" s="4"/>
    </row>
    <row r="17">
      <c r="A17" s="30">
        <v>45946.0</v>
      </c>
      <c r="B17" s="33">
        <v>2509.2</v>
      </c>
      <c r="C17" s="34">
        <v>2525.92</v>
      </c>
      <c r="D17" s="32">
        <f t="shared" si="11"/>
        <v>2491.665</v>
      </c>
      <c r="E17" s="32">
        <f t="shared" si="12"/>
        <v>2489.943333</v>
      </c>
      <c r="F17" s="32">
        <f t="shared" si="13"/>
        <v>2473.4375</v>
      </c>
      <c r="G17" s="32">
        <f t="shared" si="14"/>
        <v>2456.324</v>
      </c>
      <c r="H17" s="32">
        <f t="shared" si="15"/>
        <v>2430.488333</v>
      </c>
      <c r="I17" s="32">
        <f t="shared" si="6"/>
        <v>2402.862857</v>
      </c>
      <c r="J17" s="37">
        <f t="shared" si="7"/>
        <v>2380.87</v>
      </c>
      <c r="K17" s="32">
        <f t="shared" si="8"/>
        <v>2359.393333</v>
      </c>
      <c r="L17" s="32">
        <f t="shared" si="9"/>
        <v>2331.447</v>
      </c>
      <c r="M17" s="32">
        <f t="shared" si="10"/>
        <v>2306.887273</v>
      </c>
      <c r="N17" s="32">
        <f t="shared" si="16"/>
        <v>2285.848333</v>
      </c>
      <c r="O17" s="32">
        <f t="shared" si="17"/>
        <v>2270.94</v>
      </c>
      <c r="P17" s="32">
        <f t="shared" si="18"/>
        <v>2255.547143</v>
      </c>
      <c r="Q17" s="32">
        <f t="shared" si="19"/>
        <v>2242.482667</v>
      </c>
      <c r="R17" s="4">
        <f t="shared" ref="R17:R144" si="20">SUM(C2:C17)/16</f>
        <v>2233.545</v>
      </c>
      <c r="S17" s="4"/>
      <c r="T17" s="4"/>
      <c r="U17" s="4"/>
      <c r="V17" s="4"/>
    </row>
    <row r="18">
      <c r="A18" s="30">
        <v>45947.0</v>
      </c>
      <c r="B18" s="33">
        <v>2485.6</v>
      </c>
      <c r="C18" s="34">
        <v>2504.35</v>
      </c>
      <c r="D18" s="32">
        <f t="shared" si="11"/>
        <v>2515.135</v>
      </c>
      <c r="E18" s="32">
        <f t="shared" si="12"/>
        <v>2495.893333</v>
      </c>
      <c r="F18" s="32">
        <f t="shared" si="13"/>
        <v>2493.545</v>
      </c>
      <c r="G18" s="32">
        <f t="shared" si="14"/>
        <v>2479.62</v>
      </c>
      <c r="H18" s="32">
        <f t="shared" si="15"/>
        <v>2464.328333</v>
      </c>
      <c r="I18" s="32">
        <f t="shared" si="6"/>
        <v>2441.04</v>
      </c>
      <c r="J18" s="37">
        <f t="shared" si="7"/>
        <v>2415.54875</v>
      </c>
      <c r="K18" s="32">
        <f t="shared" si="8"/>
        <v>2394.59</v>
      </c>
      <c r="L18" s="32">
        <f t="shared" si="9"/>
        <v>2373.889</v>
      </c>
      <c r="M18" s="32">
        <f t="shared" si="10"/>
        <v>2347.165455</v>
      </c>
      <c r="N18" s="32">
        <f t="shared" si="16"/>
        <v>2323.3425</v>
      </c>
      <c r="O18" s="32">
        <f t="shared" si="17"/>
        <v>2302.656154</v>
      </c>
      <c r="P18" s="32">
        <f t="shared" si="18"/>
        <v>2287.612143</v>
      </c>
      <c r="Q18" s="32">
        <f t="shared" si="19"/>
        <v>2272.134</v>
      </c>
      <c r="R18" s="4">
        <f t="shared" si="20"/>
        <v>2258.849375</v>
      </c>
      <c r="S18" s="4">
        <f t="shared" ref="S18:S144" si="21">SUM(C2:C18)/17</f>
        <v>2249.474706</v>
      </c>
      <c r="T18" s="4"/>
      <c r="U18" s="4"/>
      <c r="V18" s="4"/>
    </row>
    <row r="19">
      <c r="A19" s="30">
        <v>45950.0</v>
      </c>
      <c r="B19" s="3">
        <v>2494.1</v>
      </c>
      <c r="C19" s="3">
        <v>2507.11</v>
      </c>
      <c r="D19" s="32">
        <f t="shared" si="11"/>
        <v>2505.73</v>
      </c>
      <c r="E19" s="32">
        <f t="shared" si="12"/>
        <v>2512.46</v>
      </c>
      <c r="F19" s="32">
        <f t="shared" si="13"/>
        <v>2498.6975</v>
      </c>
      <c r="G19" s="32">
        <f t="shared" si="14"/>
        <v>2496.258</v>
      </c>
      <c r="H19" s="32">
        <f t="shared" si="15"/>
        <v>2484.201667</v>
      </c>
      <c r="I19" s="32">
        <f t="shared" si="6"/>
        <v>2470.44</v>
      </c>
      <c r="J19" s="37">
        <f t="shared" si="7"/>
        <v>2449.29875</v>
      </c>
      <c r="K19" s="32">
        <f t="shared" si="8"/>
        <v>2425.722222</v>
      </c>
      <c r="L19" s="32">
        <f t="shared" si="9"/>
        <v>2405.842</v>
      </c>
      <c r="M19" s="32">
        <f t="shared" si="10"/>
        <v>2386</v>
      </c>
      <c r="N19" s="32">
        <f t="shared" si="16"/>
        <v>2360.494167</v>
      </c>
      <c r="O19" s="32">
        <f t="shared" si="17"/>
        <v>2337.478462</v>
      </c>
      <c r="P19" s="32">
        <f t="shared" si="18"/>
        <v>2317.26</v>
      </c>
      <c r="Q19" s="32">
        <f t="shared" si="19"/>
        <v>2302.245333</v>
      </c>
      <c r="R19" s="4">
        <f t="shared" si="20"/>
        <v>2286.82</v>
      </c>
      <c r="S19" s="4">
        <f t="shared" si="21"/>
        <v>2273.452941</v>
      </c>
      <c r="T19" s="4">
        <f t="shared" ref="T19:T144" si="22">SUM(C2:C19)/18</f>
        <v>2263.787778</v>
      </c>
      <c r="U19" s="4"/>
      <c r="V19" s="4"/>
    </row>
    <row r="20">
      <c r="A20" s="30">
        <v>45951.0</v>
      </c>
      <c r="B20" s="3">
        <v>2487.8</v>
      </c>
      <c r="C20" s="3">
        <v>2496.81</v>
      </c>
      <c r="D20" s="32">
        <f t="shared" si="11"/>
        <v>2501.96</v>
      </c>
      <c r="E20" s="32">
        <f t="shared" si="12"/>
        <v>2502.756667</v>
      </c>
      <c r="F20" s="32">
        <f t="shared" si="13"/>
        <v>2508.5475</v>
      </c>
      <c r="G20" s="32">
        <f t="shared" si="14"/>
        <v>2498.32</v>
      </c>
      <c r="H20" s="32">
        <f t="shared" si="15"/>
        <v>2496.35</v>
      </c>
      <c r="I20" s="32">
        <f t="shared" si="6"/>
        <v>2486.002857</v>
      </c>
      <c r="J20" s="37">
        <f t="shared" si="7"/>
        <v>2473.73625</v>
      </c>
      <c r="K20" s="32">
        <f t="shared" si="8"/>
        <v>2454.577778</v>
      </c>
      <c r="L20" s="32">
        <f t="shared" si="9"/>
        <v>2432.831</v>
      </c>
      <c r="M20" s="32">
        <f t="shared" si="10"/>
        <v>2414.111818</v>
      </c>
      <c r="N20" s="32">
        <f t="shared" si="16"/>
        <v>2395.234167</v>
      </c>
      <c r="O20" s="32">
        <f t="shared" si="17"/>
        <v>2370.98</v>
      </c>
      <c r="P20" s="32">
        <f t="shared" si="18"/>
        <v>2348.859286</v>
      </c>
      <c r="Q20" s="32">
        <f t="shared" si="19"/>
        <v>2329.23</v>
      </c>
      <c r="R20" s="4">
        <f t="shared" si="20"/>
        <v>2314.405625</v>
      </c>
      <c r="S20" s="4">
        <f t="shared" si="21"/>
        <v>2299.172353</v>
      </c>
      <c r="T20" s="4">
        <f t="shared" si="22"/>
        <v>2285.861667</v>
      </c>
      <c r="U20" s="4">
        <f t="shared" ref="U20:U144" si="23">SUM(C2:C20)/19</f>
        <v>2276.052105</v>
      </c>
      <c r="V20" s="4"/>
    </row>
    <row r="21">
      <c r="A21" s="30">
        <v>45953.0</v>
      </c>
      <c r="B21" s="3">
        <v>2487.5</v>
      </c>
      <c r="C21" s="3">
        <v>2509.53</v>
      </c>
      <c r="D21" s="32">
        <f t="shared" si="11"/>
        <v>2503.17</v>
      </c>
      <c r="E21" s="32">
        <f t="shared" si="12"/>
        <v>2504.483333</v>
      </c>
      <c r="F21" s="32">
        <f t="shared" si="13"/>
        <v>2504.45</v>
      </c>
      <c r="G21" s="32">
        <f t="shared" si="14"/>
        <v>2508.744</v>
      </c>
      <c r="H21" s="32">
        <f t="shared" si="15"/>
        <v>2500.188333</v>
      </c>
      <c r="I21" s="32">
        <f t="shared" si="6"/>
        <v>2498.232857</v>
      </c>
      <c r="J21" s="37">
        <f t="shared" si="7"/>
        <v>2488.94375</v>
      </c>
      <c r="K21" s="32">
        <f t="shared" si="8"/>
        <v>2477.713333</v>
      </c>
      <c r="L21" s="32">
        <f t="shared" si="9"/>
        <v>2460.073</v>
      </c>
      <c r="M21" s="32">
        <f t="shared" si="10"/>
        <v>2439.803636</v>
      </c>
      <c r="N21" s="32">
        <f t="shared" si="16"/>
        <v>2422.063333</v>
      </c>
      <c r="O21" s="32">
        <f t="shared" si="17"/>
        <v>2404.026154</v>
      </c>
      <c r="P21" s="32">
        <f t="shared" si="18"/>
        <v>2380.876429</v>
      </c>
      <c r="Q21" s="32">
        <f t="shared" si="19"/>
        <v>2359.570667</v>
      </c>
      <c r="R21" s="4">
        <f t="shared" si="20"/>
        <v>2340.49875</v>
      </c>
      <c r="S21" s="4">
        <f t="shared" si="21"/>
        <v>2325.883529</v>
      </c>
      <c r="T21" s="4">
        <f t="shared" si="22"/>
        <v>2310.858889</v>
      </c>
      <c r="U21" s="4">
        <f t="shared" si="23"/>
        <v>2297.633684</v>
      </c>
      <c r="V21" s="4">
        <f t="shared" ref="V21:V144" si="24">SUM(C2:C21)/20</f>
        <v>2287.726</v>
      </c>
    </row>
    <row r="22">
      <c r="A22" s="30">
        <v>45954.0</v>
      </c>
      <c r="B22" s="3">
        <v>2475.0</v>
      </c>
      <c r="C22" s="3">
        <v>2486.33</v>
      </c>
      <c r="D22" s="32">
        <f t="shared" si="11"/>
        <v>2497.93</v>
      </c>
      <c r="E22" s="32">
        <f t="shared" si="12"/>
        <v>2497.556667</v>
      </c>
      <c r="F22" s="32">
        <f t="shared" si="13"/>
        <v>2499.945</v>
      </c>
      <c r="G22" s="32">
        <f t="shared" si="14"/>
        <v>2500.826</v>
      </c>
      <c r="H22" s="32">
        <f t="shared" si="15"/>
        <v>2505.008333</v>
      </c>
      <c r="I22" s="32">
        <f t="shared" si="6"/>
        <v>2498.208571</v>
      </c>
      <c r="J22" s="37">
        <f t="shared" si="7"/>
        <v>2496.745</v>
      </c>
      <c r="K22" s="32">
        <f t="shared" si="8"/>
        <v>2488.653333</v>
      </c>
      <c r="L22" s="32">
        <f t="shared" si="9"/>
        <v>2478.575</v>
      </c>
      <c r="M22" s="32">
        <f t="shared" si="10"/>
        <v>2462.46</v>
      </c>
      <c r="N22" s="32">
        <f t="shared" si="16"/>
        <v>2443.680833</v>
      </c>
      <c r="O22" s="32">
        <f t="shared" si="17"/>
        <v>2427.006923</v>
      </c>
      <c r="P22" s="32">
        <f t="shared" si="18"/>
        <v>2409.905</v>
      </c>
      <c r="Q22" s="32">
        <f t="shared" si="19"/>
        <v>2387.906667</v>
      </c>
      <c r="R22" s="4">
        <f t="shared" si="20"/>
        <v>2367.493125</v>
      </c>
      <c r="S22" s="4">
        <f t="shared" si="21"/>
        <v>2349.077059</v>
      </c>
      <c r="T22" s="4">
        <f t="shared" si="22"/>
        <v>2334.797222</v>
      </c>
      <c r="U22" s="4">
        <f t="shared" si="23"/>
        <v>2320.094211</v>
      </c>
      <c r="V22" s="4">
        <f t="shared" si="24"/>
        <v>2307.0685</v>
      </c>
    </row>
    <row r="23">
      <c r="A23" s="30">
        <v>45957.0</v>
      </c>
      <c r="B23" s="3">
        <v>2510.2</v>
      </c>
      <c r="C23" s="3">
        <v>2499.48</v>
      </c>
      <c r="D23" s="32">
        <f t="shared" si="11"/>
        <v>2492.905</v>
      </c>
      <c r="E23" s="32">
        <f t="shared" si="12"/>
        <v>2498.446667</v>
      </c>
      <c r="F23" s="32">
        <f t="shared" si="13"/>
        <v>2498.0375</v>
      </c>
      <c r="G23" s="32">
        <f t="shared" si="14"/>
        <v>2499.852</v>
      </c>
      <c r="H23" s="32">
        <f t="shared" si="15"/>
        <v>2500.601667</v>
      </c>
      <c r="I23" s="32">
        <f t="shared" si="6"/>
        <v>2504.218571</v>
      </c>
      <c r="J23" s="37">
        <f t="shared" si="7"/>
        <v>2498.3675</v>
      </c>
      <c r="K23" s="32">
        <f t="shared" si="8"/>
        <v>2497.048889</v>
      </c>
      <c r="L23" s="32">
        <f t="shared" si="9"/>
        <v>2489.736</v>
      </c>
      <c r="M23" s="32">
        <f t="shared" si="10"/>
        <v>2480.475455</v>
      </c>
      <c r="N23" s="32">
        <f t="shared" si="16"/>
        <v>2465.545</v>
      </c>
      <c r="O23" s="32">
        <f t="shared" si="17"/>
        <v>2447.973077</v>
      </c>
      <c r="P23" s="32">
        <f t="shared" si="18"/>
        <v>2432.183571</v>
      </c>
      <c r="Q23" s="32">
        <f t="shared" si="19"/>
        <v>2415.876667</v>
      </c>
      <c r="R23" s="4">
        <f t="shared" si="20"/>
        <v>2394.88</v>
      </c>
      <c r="S23" s="4">
        <f t="shared" si="21"/>
        <v>2375.257059</v>
      </c>
      <c r="T23" s="4">
        <f t="shared" si="22"/>
        <v>2357.432778</v>
      </c>
      <c r="U23" s="4">
        <f t="shared" si="23"/>
        <v>2343.464737</v>
      </c>
      <c r="V23" s="4">
        <f t="shared" si="24"/>
        <v>2329.0635</v>
      </c>
    </row>
    <row r="24">
      <c r="A24" s="30">
        <v>45958.0</v>
      </c>
      <c r="B24" s="3">
        <v>2419.7</v>
      </c>
      <c r="C24" s="3">
        <v>2437.6</v>
      </c>
      <c r="D24" s="32">
        <f t="shared" si="11"/>
        <v>2468.54</v>
      </c>
      <c r="E24" s="32">
        <f t="shared" si="12"/>
        <v>2474.47</v>
      </c>
      <c r="F24" s="32">
        <f t="shared" si="13"/>
        <v>2483.235</v>
      </c>
      <c r="G24" s="32">
        <f t="shared" si="14"/>
        <v>2485.95</v>
      </c>
      <c r="H24" s="32">
        <f t="shared" si="15"/>
        <v>2489.476667</v>
      </c>
      <c r="I24" s="32">
        <f t="shared" si="6"/>
        <v>2491.601429</v>
      </c>
      <c r="J24" s="37">
        <f t="shared" si="7"/>
        <v>2495.89125</v>
      </c>
      <c r="K24" s="32">
        <f t="shared" si="8"/>
        <v>2491.615556</v>
      </c>
      <c r="L24" s="32">
        <f t="shared" si="9"/>
        <v>2491.104</v>
      </c>
      <c r="M24" s="32">
        <f t="shared" si="10"/>
        <v>2484.996364</v>
      </c>
      <c r="N24" s="32">
        <f t="shared" si="16"/>
        <v>2476.9025</v>
      </c>
      <c r="O24" s="32">
        <f t="shared" si="17"/>
        <v>2463.395385</v>
      </c>
      <c r="P24" s="32">
        <f t="shared" si="18"/>
        <v>2447.232143</v>
      </c>
      <c r="Q24" s="32">
        <f t="shared" si="19"/>
        <v>2432.544667</v>
      </c>
      <c r="R24" s="4">
        <f t="shared" si="20"/>
        <v>2417.234375</v>
      </c>
      <c r="S24" s="4">
        <f t="shared" si="21"/>
        <v>2397.392941</v>
      </c>
      <c r="T24" s="4">
        <f t="shared" si="22"/>
        <v>2378.720556</v>
      </c>
      <c r="U24" s="4">
        <f t="shared" si="23"/>
        <v>2361.652105</v>
      </c>
      <c r="V24" s="4">
        <f t="shared" si="24"/>
        <v>2348.1715</v>
      </c>
    </row>
    <row r="25">
      <c r="A25" s="30">
        <v>45959.0</v>
      </c>
      <c r="B25" s="3">
        <v>2447.3</v>
      </c>
      <c r="C25" s="3">
        <v>2438.92</v>
      </c>
      <c r="D25" s="32">
        <f t="shared" si="11"/>
        <v>2438.26</v>
      </c>
      <c r="E25" s="32">
        <f t="shared" si="12"/>
        <v>2458.666667</v>
      </c>
      <c r="F25" s="32">
        <f t="shared" si="13"/>
        <v>2465.5825</v>
      </c>
      <c r="G25" s="32">
        <f t="shared" si="14"/>
        <v>2474.372</v>
      </c>
      <c r="H25" s="32">
        <f t="shared" si="15"/>
        <v>2478.111667</v>
      </c>
      <c r="I25" s="32">
        <f t="shared" si="6"/>
        <v>2482.254286</v>
      </c>
      <c r="J25" s="37">
        <f t="shared" si="7"/>
        <v>2485.01625</v>
      </c>
      <c r="K25" s="32">
        <f t="shared" si="8"/>
        <v>2489.561111</v>
      </c>
      <c r="L25" s="32">
        <f t="shared" si="9"/>
        <v>2486.346</v>
      </c>
      <c r="M25" s="32">
        <f t="shared" si="10"/>
        <v>2486.36</v>
      </c>
      <c r="N25" s="32">
        <f t="shared" si="16"/>
        <v>2481.156667</v>
      </c>
      <c r="O25" s="32">
        <f t="shared" si="17"/>
        <v>2473.980769</v>
      </c>
      <c r="P25" s="32">
        <f t="shared" si="18"/>
        <v>2461.647143</v>
      </c>
      <c r="Q25" s="32">
        <f t="shared" si="19"/>
        <v>2446.678</v>
      </c>
      <c r="R25" s="4">
        <f t="shared" si="20"/>
        <v>2432.943125</v>
      </c>
      <c r="S25" s="4">
        <f t="shared" si="21"/>
        <v>2418.51</v>
      </c>
      <c r="T25" s="4">
        <f t="shared" si="22"/>
        <v>2399.7</v>
      </c>
      <c r="U25" s="4">
        <f t="shared" si="23"/>
        <v>2381.888947</v>
      </c>
      <c r="V25" s="4">
        <f t="shared" si="24"/>
        <v>2365.5155</v>
      </c>
    </row>
    <row r="26">
      <c r="A26" s="30">
        <v>45960.0</v>
      </c>
      <c r="B26" s="3">
        <v>2442.8</v>
      </c>
      <c r="C26" s="3">
        <v>2454.44</v>
      </c>
      <c r="D26" s="32">
        <f t="shared" si="11"/>
        <v>2446.68</v>
      </c>
      <c r="E26" s="32">
        <f t="shared" si="12"/>
        <v>2443.653333</v>
      </c>
      <c r="F26" s="32">
        <f t="shared" si="13"/>
        <v>2457.61</v>
      </c>
      <c r="G26" s="32">
        <f t="shared" si="14"/>
        <v>2463.354</v>
      </c>
      <c r="H26" s="32">
        <f t="shared" si="15"/>
        <v>2471.05</v>
      </c>
      <c r="I26" s="32">
        <f t="shared" si="6"/>
        <v>2474.73</v>
      </c>
      <c r="J26" s="37">
        <f t="shared" si="7"/>
        <v>2478.7775</v>
      </c>
      <c r="K26" s="32">
        <f t="shared" si="8"/>
        <v>2481.618889</v>
      </c>
      <c r="L26" s="32">
        <f t="shared" si="9"/>
        <v>2486.049</v>
      </c>
      <c r="M26" s="32">
        <f t="shared" si="10"/>
        <v>2483.445455</v>
      </c>
      <c r="N26" s="32">
        <f t="shared" si="16"/>
        <v>2483.7</v>
      </c>
      <c r="O26" s="32">
        <f t="shared" si="17"/>
        <v>2479.101538</v>
      </c>
      <c r="P26" s="32">
        <f t="shared" si="18"/>
        <v>2472.585</v>
      </c>
      <c r="Q26" s="32">
        <f t="shared" si="19"/>
        <v>2461.166667</v>
      </c>
      <c r="R26" s="4">
        <f t="shared" si="20"/>
        <v>2447.163125</v>
      </c>
      <c r="S26" s="4">
        <f t="shared" si="21"/>
        <v>2434.207647</v>
      </c>
      <c r="T26" s="4">
        <f t="shared" si="22"/>
        <v>2420.506111</v>
      </c>
      <c r="U26" s="4">
        <f t="shared" si="23"/>
        <v>2402.581053</v>
      </c>
      <c r="V26" s="4">
        <f t="shared" si="24"/>
        <v>2385.5165</v>
      </c>
    </row>
    <row r="27">
      <c r="A27" s="30">
        <v>45961.0</v>
      </c>
      <c r="B27" s="3">
        <v>2479.0</v>
      </c>
      <c r="C27" s="3">
        <v>2419.72</v>
      </c>
      <c r="D27" s="32">
        <f t="shared" si="11"/>
        <v>2437.08</v>
      </c>
      <c r="E27" s="32">
        <f t="shared" si="12"/>
        <v>2437.693333</v>
      </c>
      <c r="F27" s="32">
        <f t="shared" si="13"/>
        <v>2437.67</v>
      </c>
      <c r="G27" s="32">
        <f t="shared" si="14"/>
        <v>2450.032</v>
      </c>
      <c r="H27" s="32">
        <f t="shared" si="15"/>
        <v>2456.081667</v>
      </c>
      <c r="I27" s="32">
        <f t="shared" si="6"/>
        <v>2463.717143</v>
      </c>
      <c r="J27" s="37">
        <f t="shared" si="7"/>
        <v>2467.85375</v>
      </c>
      <c r="K27" s="32">
        <f t="shared" si="8"/>
        <v>2472.215556</v>
      </c>
      <c r="L27" s="32">
        <f t="shared" si="9"/>
        <v>2475.429</v>
      </c>
      <c r="M27" s="32">
        <f t="shared" si="10"/>
        <v>2480.019091</v>
      </c>
      <c r="N27" s="32">
        <f t="shared" si="16"/>
        <v>2478.135</v>
      </c>
      <c r="O27" s="32">
        <f t="shared" si="17"/>
        <v>2478.778462</v>
      </c>
      <c r="P27" s="32">
        <f t="shared" si="18"/>
        <v>2474.86</v>
      </c>
      <c r="Q27" s="32">
        <f t="shared" si="19"/>
        <v>2469.060667</v>
      </c>
      <c r="R27" s="4">
        <f t="shared" si="20"/>
        <v>2458.57625</v>
      </c>
      <c r="S27" s="4">
        <f t="shared" si="21"/>
        <v>2445.548824</v>
      </c>
      <c r="T27" s="4">
        <f t="shared" si="22"/>
        <v>2433.402778</v>
      </c>
      <c r="U27" s="4">
        <f t="shared" si="23"/>
        <v>2420.464737</v>
      </c>
      <c r="V27" s="4">
        <f t="shared" si="24"/>
        <v>2403.438</v>
      </c>
    </row>
    <row r="28">
      <c r="A28" s="30">
        <v>45964.0</v>
      </c>
      <c r="B28" s="3">
        <v>2548.3</v>
      </c>
      <c r="C28" s="3">
        <v>2544.47</v>
      </c>
      <c r="D28" s="32">
        <f t="shared" si="11"/>
        <v>2482.095</v>
      </c>
      <c r="E28" s="32">
        <f t="shared" si="12"/>
        <v>2472.876667</v>
      </c>
      <c r="F28" s="32">
        <f t="shared" si="13"/>
        <v>2464.3875</v>
      </c>
      <c r="G28" s="32">
        <f t="shared" si="14"/>
        <v>2459.03</v>
      </c>
      <c r="H28" s="32">
        <f t="shared" si="15"/>
        <v>2465.771667</v>
      </c>
      <c r="I28" s="32">
        <f t="shared" si="6"/>
        <v>2468.708571</v>
      </c>
      <c r="J28" s="37">
        <f t="shared" si="7"/>
        <v>2473.81125</v>
      </c>
      <c r="K28" s="32">
        <f t="shared" si="8"/>
        <v>2476.366667</v>
      </c>
      <c r="L28" s="32">
        <f t="shared" si="9"/>
        <v>2479.441</v>
      </c>
      <c r="M28" s="32">
        <f t="shared" si="10"/>
        <v>2481.705455</v>
      </c>
      <c r="N28" s="32">
        <f t="shared" si="16"/>
        <v>2485.39</v>
      </c>
      <c r="O28" s="32">
        <f t="shared" si="17"/>
        <v>2483.237692</v>
      </c>
      <c r="P28" s="32">
        <f t="shared" si="18"/>
        <v>2483.470714</v>
      </c>
      <c r="Q28" s="32">
        <f t="shared" si="19"/>
        <v>2479.500667</v>
      </c>
      <c r="R28" s="4">
        <f t="shared" si="20"/>
        <v>2473.77375</v>
      </c>
      <c r="S28" s="4">
        <f t="shared" si="21"/>
        <v>2463.628824</v>
      </c>
      <c r="T28" s="4">
        <f t="shared" si="22"/>
        <v>2451.044444</v>
      </c>
      <c r="U28" s="4">
        <f t="shared" si="23"/>
        <v>2439.248421</v>
      </c>
      <c r="V28" s="4">
        <f t="shared" si="24"/>
        <v>2426.665</v>
      </c>
    </row>
    <row r="29">
      <c r="A29" s="30">
        <v>45965.0</v>
      </c>
      <c r="B29" s="3">
        <v>2496.6</v>
      </c>
      <c r="C29" s="3">
        <v>2510.61</v>
      </c>
      <c r="D29" s="84">
        <f t="shared" ref="D29:D38" si="25">SUM(C28:C29)/2</f>
        <v>2527.54</v>
      </c>
      <c r="E29" s="74">
        <f t="shared" ref="E29:E38" si="26">SUM(C27:C29)/3</f>
        <v>2491.6</v>
      </c>
      <c r="F29" s="95">
        <f t="shared" ref="F29:F38" si="27">SUM(C26:C29)/4</f>
        <v>2482.31</v>
      </c>
      <c r="G29" s="217">
        <f t="shared" ref="G29:G38" si="28">SUM(C25:C29)/5</f>
        <v>2473.632</v>
      </c>
      <c r="H29" s="79">
        <f t="shared" ref="H29:H38" si="29">SUM(C24:C29)/6</f>
        <v>2467.626667</v>
      </c>
      <c r="I29" s="80">
        <f t="shared" si="6"/>
        <v>2472.177143</v>
      </c>
      <c r="J29" s="86">
        <f t="shared" si="7"/>
        <v>2473.94625</v>
      </c>
      <c r="K29" s="82">
        <f t="shared" si="8"/>
        <v>2477.9</v>
      </c>
      <c r="L29" s="88">
        <f t="shared" si="9"/>
        <v>2479.791</v>
      </c>
      <c r="M29" s="73">
        <f t="shared" si="10"/>
        <v>2482.274545</v>
      </c>
      <c r="N29" s="59">
        <f t="shared" si="16"/>
        <v>2484.114167</v>
      </c>
      <c r="O29" s="61">
        <f t="shared" si="17"/>
        <v>2487.33</v>
      </c>
      <c r="P29" s="200">
        <f t="shared" si="18"/>
        <v>2485.192857</v>
      </c>
      <c r="Q29" s="198">
        <f t="shared" si="19"/>
        <v>2485.28</v>
      </c>
      <c r="R29" s="208">
        <f t="shared" si="20"/>
        <v>2481.445</v>
      </c>
      <c r="S29" s="194">
        <f t="shared" si="21"/>
        <v>2475.940588</v>
      </c>
      <c r="T29" s="218">
        <f t="shared" si="22"/>
        <v>2466.238889</v>
      </c>
      <c r="U29" s="219">
        <f t="shared" si="23"/>
        <v>2454.179474</v>
      </c>
      <c r="V29" s="220">
        <f t="shared" si="24"/>
        <v>2442.8165</v>
      </c>
    </row>
    <row r="30">
      <c r="A30" s="30">
        <v>45967.0</v>
      </c>
      <c r="B30" s="3">
        <v>2455.5</v>
      </c>
      <c r="C30" s="3">
        <v>2454.08</v>
      </c>
      <c r="D30" s="62">
        <f t="shared" si="25"/>
        <v>2482.345</v>
      </c>
      <c r="E30" s="73">
        <f t="shared" si="26"/>
        <v>2503.053333</v>
      </c>
      <c r="F30" s="57">
        <f t="shared" si="27"/>
        <v>2482.22</v>
      </c>
      <c r="G30" s="56">
        <f t="shared" si="28"/>
        <v>2476.664</v>
      </c>
      <c r="H30" s="86">
        <f t="shared" si="29"/>
        <v>2470.373333</v>
      </c>
      <c r="I30" s="56">
        <f t="shared" si="6"/>
        <v>2465.691429</v>
      </c>
      <c r="J30" s="205">
        <f t="shared" si="7"/>
        <v>2469.915</v>
      </c>
      <c r="K30" s="56">
        <f t="shared" si="8"/>
        <v>2471.738889</v>
      </c>
      <c r="L30" s="55">
        <f t="shared" si="9"/>
        <v>2475.518</v>
      </c>
      <c r="M30" s="86">
        <f t="shared" si="10"/>
        <v>2477.453636</v>
      </c>
      <c r="N30" s="72">
        <f t="shared" si="16"/>
        <v>2479.925</v>
      </c>
      <c r="O30" s="57">
        <f t="shared" si="17"/>
        <v>2481.803846</v>
      </c>
      <c r="P30" s="64">
        <f t="shared" si="18"/>
        <v>2484.955</v>
      </c>
      <c r="Q30" s="59">
        <f t="shared" si="19"/>
        <v>2483.118667</v>
      </c>
      <c r="R30" s="61">
        <f t="shared" si="20"/>
        <v>2483.33</v>
      </c>
      <c r="S30" s="199">
        <f t="shared" si="21"/>
        <v>2479.835294</v>
      </c>
      <c r="T30" s="221">
        <f t="shared" si="22"/>
        <v>2474.726111</v>
      </c>
      <c r="U30" s="208">
        <f t="shared" si="23"/>
        <v>2465.598947</v>
      </c>
      <c r="V30" s="194">
        <f t="shared" si="24"/>
        <v>2454.1745</v>
      </c>
    </row>
    <row r="31">
      <c r="A31" s="30">
        <v>45968.0</v>
      </c>
      <c r="B31" s="3">
        <v>2678.3</v>
      </c>
      <c r="C31" s="3">
        <v>2617.2</v>
      </c>
      <c r="D31" s="208">
        <f t="shared" si="25"/>
        <v>2535.64</v>
      </c>
      <c r="E31" s="199">
        <f t="shared" si="26"/>
        <v>2527.296667</v>
      </c>
      <c r="F31" s="62">
        <f t="shared" si="27"/>
        <v>2531.59</v>
      </c>
      <c r="G31" s="73">
        <f t="shared" si="28"/>
        <v>2509.216</v>
      </c>
      <c r="H31" s="82">
        <f t="shared" si="29"/>
        <v>2500.086667</v>
      </c>
      <c r="I31" s="82">
        <f t="shared" si="6"/>
        <v>2491.348571</v>
      </c>
      <c r="J31" s="72">
        <f t="shared" si="7"/>
        <v>2484.63</v>
      </c>
      <c r="K31" s="82">
        <f t="shared" si="8"/>
        <v>2486.28</v>
      </c>
      <c r="L31" s="72">
        <f t="shared" si="9"/>
        <v>2486.285</v>
      </c>
      <c r="M31" s="72">
        <f t="shared" si="10"/>
        <v>2488.398182</v>
      </c>
      <c r="N31" s="72">
        <f t="shared" si="16"/>
        <v>2489.099167</v>
      </c>
      <c r="O31" s="83">
        <f t="shared" si="17"/>
        <v>2490.484615</v>
      </c>
      <c r="P31" s="66">
        <f t="shared" si="18"/>
        <v>2491.475</v>
      </c>
      <c r="Q31" s="73">
        <f t="shared" si="19"/>
        <v>2493.771333</v>
      </c>
      <c r="R31" s="90">
        <f t="shared" si="20"/>
        <v>2491.49875</v>
      </c>
      <c r="S31" s="91">
        <f t="shared" si="21"/>
        <v>2491.204706</v>
      </c>
      <c r="T31" s="200">
        <f t="shared" si="22"/>
        <v>2487.466667</v>
      </c>
      <c r="U31" s="198">
        <f t="shared" si="23"/>
        <v>2482.224737</v>
      </c>
      <c r="V31" s="208">
        <f t="shared" si="24"/>
        <v>2473.179</v>
      </c>
    </row>
    <row r="32">
      <c r="A32" s="30">
        <v>45971.0</v>
      </c>
      <c r="B32" s="3">
        <v>2625.3</v>
      </c>
      <c r="C32" s="3">
        <v>2652.81</v>
      </c>
      <c r="D32" s="222">
        <f t="shared" si="25"/>
        <v>2635.005</v>
      </c>
      <c r="E32" s="223">
        <f t="shared" si="26"/>
        <v>2574.696667</v>
      </c>
      <c r="F32" s="208">
        <f t="shared" si="27"/>
        <v>2558.675</v>
      </c>
      <c r="G32" s="224">
        <f t="shared" si="28"/>
        <v>2555.834</v>
      </c>
      <c r="H32" s="62">
        <f t="shared" si="29"/>
        <v>2533.148333</v>
      </c>
      <c r="I32" s="73">
        <f t="shared" si="6"/>
        <v>2521.904286</v>
      </c>
      <c r="J32" s="64">
        <f t="shared" si="7"/>
        <v>2511.53125</v>
      </c>
      <c r="K32" s="202">
        <f t="shared" si="8"/>
        <v>2503.316667</v>
      </c>
      <c r="L32" s="65">
        <f t="shared" si="9"/>
        <v>2502.933</v>
      </c>
      <c r="M32" s="88">
        <f t="shared" si="10"/>
        <v>2501.423636</v>
      </c>
      <c r="N32" s="88">
        <f t="shared" si="16"/>
        <v>2502.099167</v>
      </c>
      <c r="O32" s="88">
        <f t="shared" si="17"/>
        <v>2501.692308</v>
      </c>
      <c r="P32" s="202">
        <f t="shared" si="18"/>
        <v>2502.079286</v>
      </c>
      <c r="Q32" s="64">
        <f t="shared" si="19"/>
        <v>2502.230667</v>
      </c>
      <c r="R32" s="63">
        <f t="shared" si="20"/>
        <v>2503.71125</v>
      </c>
      <c r="S32" s="61">
        <f t="shared" si="21"/>
        <v>2500.987647</v>
      </c>
      <c r="T32" s="199">
        <f t="shared" si="22"/>
        <v>2500.182778</v>
      </c>
      <c r="U32" s="206">
        <f t="shared" si="23"/>
        <v>2496.168947</v>
      </c>
      <c r="V32" s="207">
        <f t="shared" si="24"/>
        <v>2490.754</v>
      </c>
    </row>
    <row r="33">
      <c r="A33" s="30">
        <v>45972.0</v>
      </c>
      <c r="B33" s="3">
        <v>2644.2</v>
      </c>
      <c r="C33" s="3">
        <v>2632.51</v>
      </c>
      <c r="D33" s="222">
        <f t="shared" si="25"/>
        <v>2642.66</v>
      </c>
      <c r="E33" s="223">
        <f t="shared" si="26"/>
        <v>2634.173333</v>
      </c>
      <c r="F33" s="208">
        <f t="shared" si="27"/>
        <v>2589.15</v>
      </c>
      <c r="G33" s="224">
        <f t="shared" si="28"/>
        <v>2573.442</v>
      </c>
      <c r="H33" s="62">
        <f t="shared" si="29"/>
        <v>2568.613333</v>
      </c>
      <c r="I33" s="73">
        <f t="shared" si="6"/>
        <v>2547.342857</v>
      </c>
      <c r="J33" s="64">
        <f t="shared" si="7"/>
        <v>2535.73</v>
      </c>
      <c r="K33" s="202">
        <f t="shared" si="8"/>
        <v>2524.973333</v>
      </c>
      <c r="L33" s="65">
        <f t="shared" si="9"/>
        <v>2516.236</v>
      </c>
      <c r="M33" s="88">
        <f t="shared" si="10"/>
        <v>2514.712727</v>
      </c>
      <c r="N33" s="88">
        <f t="shared" si="16"/>
        <v>2512.3475</v>
      </c>
      <c r="O33" s="88">
        <f t="shared" si="17"/>
        <v>2512.130769</v>
      </c>
      <c r="P33" s="202">
        <f t="shared" si="18"/>
        <v>2511.036429</v>
      </c>
      <c r="Q33" s="64">
        <f t="shared" si="19"/>
        <v>2510.774667</v>
      </c>
      <c r="R33" s="63">
        <f t="shared" si="20"/>
        <v>2510.373125</v>
      </c>
      <c r="S33" s="61">
        <f t="shared" si="21"/>
        <v>2511.287647</v>
      </c>
      <c r="T33" s="199">
        <f t="shared" si="22"/>
        <v>2508.294444</v>
      </c>
      <c r="U33" s="206">
        <f t="shared" si="23"/>
        <v>2507.147368</v>
      </c>
      <c r="V33" s="207">
        <f t="shared" si="24"/>
        <v>2502.986</v>
      </c>
    </row>
    <row r="34">
      <c r="A34" s="30">
        <v>45973.0</v>
      </c>
      <c r="B34" s="3">
        <v>2775.4</v>
      </c>
      <c r="C34" s="3">
        <v>2786.7</v>
      </c>
      <c r="D34" s="59">
        <f t="shared" si="25"/>
        <v>2709.605</v>
      </c>
      <c r="E34" s="206">
        <f t="shared" si="26"/>
        <v>2690.673333</v>
      </c>
      <c r="F34" s="220">
        <f t="shared" si="27"/>
        <v>2672.305</v>
      </c>
      <c r="G34" s="240">
        <f t="shared" si="28"/>
        <v>2628.66</v>
      </c>
      <c r="H34" s="219">
        <f t="shared" si="29"/>
        <v>2608.985</v>
      </c>
      <c r="I34" s="218">
        <f t="shared" si="6"/>
        <v>2599.768571</v>
      </c>
      <c r="J34" s="241">
        <f t="shared" si="7"/>
        <v>2577.2625</v>
      </c>
      <c r="K34" s="207">
        <f t="shared" si="8"/>
        <v>2563.615556</v>
      </c>
      <c r="L34" s="199">
        <f t="shared" si="9"/>
        <v>2551.146</v>
      </c>
      <c r="M34" s="61">
        <f t="shared" si="10"/>
        <v>2540.823636</v>
      </c>
      <c r="N34" s="61">
        <f t="shared" si="16"/>
        <v>2537.378333</v>
      </c>
      <c r="O34" s="62">
        <f t="shared" si="17"/>
        <v>2533.451538</v>
      </c>
      <c r="P34" s="59">
        <f t="shared" si="18"/>
        <v>2531.742857</v>
      </c>
      <c r="Q34" s="63">
        <f t="shared" si="19"/>
        <v>2529.414</v>
      </c>
      <c r="R34" s="89">
        <f t="shared" si="20"/>
        <v>2528.02</v>
      </c>
      <c r="S34" s="73">
        <f t="shared" si="21"/>
        <v>2526.627647</v>
      </c>
      <c r="T34" s="58">
        <f t="shared" si="22"/>
        <v>2526.588333</v>
      </c>
      <c r="U34" s="202">
        <f t="shared" si="23"/>
        <v>2522.947368</v>
      </c>
      <c r="V34" s="66">
        <f t="shared" si="24"/>
        <v>2521.125</v>
      </c>
    </row>
    <row r="35">
      <c r="A35" s="30">
        <v>45974.0</v>
      </c>
      <c r="B35" s="3">
        <v>2760.2</v>
      </c>
      <c r="C35" s="3">
        <v>2789.21</v>
      </c>
      <c r="D35" s="59">
        <f t="shared" si="25"/>
        <v>2787.955</v>
      </c>
      <c r="E35" s="199">
        <f t="shared" si="26"/>
        <v>2736.14</v>
      </c>
      <c r="F35" s="208">
        <f t="shared" si="27"/>
        <v>2715.3075</v>
      </c>
      <c r="G35" s="208">
        <f t="shared" si="28"/>
        <v>2695.686</v>
      </c>
      <c r="H35" s="208">
        <f t="shared" si="29"/>
        <v>2655.418333</v>
      </c>
      <c r="I35" s="198">
        <f t="shared" si="6"/>
        <v>2634.731429</v>
      </c>
      <c r="J35" s="200">
        <f t="shared" si="7"/>
        <v>2623.44875</v>
      </c>
      <c r="K35" s="61">
        <f t="shared" si="8"/>
        <v>2600.812222</v>
      </c>
      <c r="L35" s="63">
        <f t="shared" si="9"/>
        <v>2586.175</v>
      </c>
      <c r="M35" s="89">
        <f t="shared" si="10"/>
        <v>2572.788182</v>
      </c>
      <c r="N35" s="73">
        <f t="shared" si="16"/>
        <v>2561.5225</v>
      </c>
      <c r="O35" s="73">
        <f t="shared" si="17"/>
        <v>2556.75</v>
      </c>
      <c r="P35" s="58">
        <f t="shared" si="18"/>
        <v>2551.72</v>
      </c>
      <c r="Q35" s="58">
        <f t="shared" si="19"/>
        <v>2548.907333</v>
      </c>
      <c r="R35" s="58">
        <f t="shared" si="20"/>
        <v>2545.65125</v>
      </c>
      <c r="S35" s="64">
        <f t="shared" si="21"/>
        <v>2543.384118</v>
      </c>
      <c r="T35" s="225">
        <f t="shared" si="22"/>
        <v>2541.215556</v>
      </c>
      <c r="U35" s="59">
        <f t="shared" si="23"/>
        <v>2540.410526</v>
      </c>
      <c r="V35" s="61">
        <f t="shared" si="24"/>
        <v>2536.2605</v>
      </c>
    </row>
    <row r="36">
      <c r="A36" s="30">
        <v>45975.0</v>
      </c>
      <c r="B36" s="3">
        <v>2827.6</v>
      </c>
      <c r="C36" s="3">
        <v>2806.07</v>
      </c>
      <c r="D36" s="56">
        <f t="shared" si="25"/>
        <v>2797.64</v>
      </c>
      <c r="E36" s="58">
        <f t="shared" si="26"/>
        <v>2793.993333</v>
      </c>
      <c r="F36" s="63">
        <f t="shared" si="27"/>
        <v>2753.6225</v>
      </c>
      <c r="G36" s="199">
        <f t="shared" si="28"/>
        <v>2733.46</v>
      </c>
      <c r="H36" s="206">
        <f t="shared" si="29"/>
        <v>2714.083333</v>
      </c>
      <c r="I36" s="206">
        <f t="shared" si="6"/>
        <v>2676.94</v>
      </c>
      <c r="J36" s="199">
        <f t="shared" si="7"/>
        <v>2656.14875</v>
      </c>
      <c r="K36" s="91">
        <f t="shared" si="8"/>
        <v>2643.74</v>
      </c>
      <c r="L36" s="62">
        <f t="shared" si="9"/>
        <v>2621.338</v>
      </c>
      <c r="M36" s="225">
        <f t="shared" si="10"/>
        <v>2606.165455</v>
      </c>
      <c r="N36" s="73">
        <f t="shared" si="16"/>
        <v>2592.228333</v>
      </c>
      <c r="O36" s="64">
        <f t="shared" si="17"/>
        <v>2580.333846</v>
      </c>
      <c r="P36" s="64">
        <f t="shared" si="18"/>
        <v>2574.558571</v>
      </c>
      <c r="Q36" s="65">
        <f t="shared" si="19"/>
        <v>2568.676667</v>
      </c>
      <c r="R36" s="65">
        <f t="shared" si="20"/>
        <v>2564.98</v>
      </c>
      <c r="S36" s="65">
        <f t="shared" si="21"/>
        <v>2560.97</v>
      </c>
      <c r="T36" s="58">
        <f t="shared" si="22"/>
        <v>2557.977778</v>
      </c>
      <c r="U36" s="73">
        <f t="shared" si="23"/>
        <v>2555.155263</v>
      </c>
      <c r="V36" s="63">
        <f t="shared" si="24"/>
        <v>2553.6935</v>
      </c>
    </row>
    <row r="37">
      <c r="A37" s="30">
        <v>45978.0</v>
      </c>
      <c r="B37" s="3">
        <v>2811.9</v>
      </c>
      <c r="C37" s="3">
        <v>2812.77</v>
      </c>
      <c r="D37" s="56">
        <f t="shared" si="25"/>
        <v>2809.42</v>
      </c>
      <c r="E37" s="58">
        <f t="shared" si="26"/>
        <v>2802.683333</v>
      </c>
      <c r="F37" s="63">
        <f t="shared" si="27"/>
        <v>2798.6875</v>
      </c>
      <c r="G37" s="199">
        <f t="shared" si="28"/>
        <v>2765.452</v>
      </c>
      <c r="H37" s="206">
        <f t="shared" si="29"/>
        <v>2746.678333</v>
      </c>
      <c r="I37" s="206">
        <f t="shared" si="6"/>
        <v>2728.181429</v>
      </c>
      <c r="J37" s="199">
        <f t="shared" si="7"/>
        <v>2693.91875</v>
      </c>
      <c r="K37" s="91">
        <f t="shared" si="8"/>
        <v>2673.551111</v>
      </c>
      <c r="L37" s="62">
        <f t="shared" si="9"/>
        <v>2660.643</v>
      </c>
      <c r="M37" s="225">
        <f t="shared" si="10"/>
        <v>2638.740909</v>
      </c>
      <c r="N37" s="73">
        <f t="shared" si="16"/>
        <v>2623.3825</v>
      </c>
      <c r="O37" s="64">
        <f t="shared" si="17"/>
        <v>2609.193077</v>
      </c>
      <c r="P37" s="64">
        <f t="shared" si="18"/>
        <v>2596.936429</v>
      </c>
      <c r="Q37" s="65">
        <f t="shared" si="19"/>
        <v>2590.439333</v>
      </c>
      <c r="R37" s="65">
        <f t="shared" si="20"/>
        <v>2583.9325</v>
      </c>
      <c r="S37" s="65">
        <f t="shared" si="21"/>
        <v>2579.555882</v>
      </c>
      <c r="T37" s="58">
        <f t="shared" si="22"/>
        <v>2574.958889</v>
      </c>
      <c r="U37" s="73">
        <f t="shared" si="23"/>
        <v>2571.387895</v>
      </c>
      <c r="V37" s="63">
        <f t="shared" si="24"/>
        <v>2568.036</v>
      </c>
    </row>
    <row r="38">
      <c r="A38" s="30">
        <v>45979.0</v>
      </c>
      <c r="B38" s="3">
        <v>2834.1</v>
      </c>
      <c r="C38" s="3">
        <v>2847.33</v>
      </c>
      <c r="D38" s="55">
        <f t="shared" si="25"/>
        <v>2830.05</v>
      </c>
      <c r="E38" s="56">
        <f t="shared" si="26"/>
        <v>2822.056667</v>
      </c>
      <c r="F38" s="56">
        <f t="shared" si="27"/>
        <v>2813.845</v>
      </c>
      <c r="G38" s="57">
        <f t="shared" si="28"/>
        <v>2808.416</v>
      </c>
      <c r="H38" s="58">
        <f t="shared" si="29"/>
        <v>2779.098333</v>
      </c>
      <c r="I38" s="59">
        <f t="shared" si="6"/>
        <v>2761.057143</v>
      </c>
      <c r="J38" s="60">
        <f t="shared" si="7"/>
        <v>2743.075</v>
      </c>
      <c r="K38" s="61">
        <f t="shared" si="8"/>
        <v>2710.964444</v>
      </c>
      <c r="L38" s="62">
        <f t="shared" si="9"/>
        <v>2690.929</v>
      </c>
      <c r="M38" s="59">
        <f t="shared" si="10"/>
        <v>2677.614545</v>
      </c>
      <c r="N38" s="63">
        <f t="shared" si="16"/>
        <v>2656.123333</v>
      </c>
      <c r="O38" s="64">
        <f t="shared" si="17"/>
        <v>2640.609231</v>
      </c>
      <c r="P38" s="64">
        <f t="shared" si="18"/>
        <v>2626.202857</v>
      </c>
      <c r="Q38" s="65">
        <f t="shared" si="19"/>
        <v>2613.629333</v>
      </c>
      <c r="R38" s="58">
        <f t="shared" si="20"/>
        <v>2606.495</v>
      </c>
      <c r="S38" s="66">
        <f t="shared" si="21"/>
        <v>2599.426471</v>
      </c>
      <c r="T38" s="66">
        <f t="shared" si="22"/>
        <v>2594.432222</v>
      </c>
      <c r="U38" s="66">
        <f t="shared" si="23"/>
        <v>2589.294211</v>
      </c>
      <c r="V38" s="65">
        <f t="shared" si="24"/>
        <v>2585.185</v>
      </c>
    </row>
    <row r="39">
      <c r="A39" s="30">
        <v>45980.0</v>
      </c>
      <c r="B39" s="3">
        <v>2898.3</v>
      </c>
      <c r="C39" s="3">
        <v>2879.47</v>
      </c>
      <c r="D39" s="32">
        <f t="shared" ref="D39:D40" si="30">SUM(C38:C39)/2</f>
        <v>2863.4</v>
      </c>
      <c r="E39" s="32">
        <f t="shared" ref="E39:E40" si="31">SUM(C37:C39)/3</f>
        <v>2846.523333</v>
      </c>
      <c r="F39" s="32">
        <f t="shared" ref="F39:F40" si="32">SUM(C36:C39)/4</f>
        <v>2836.41</v>
      </c>
      <c r="G39" s="32">
        <f t="shared" ref="G39:G40" si="33">SUM(C35:C39)/5</f>
        <v>2826.97</v>
      </c>
      <c r="H39" s="32">
        <f t="shared" ref="H39:H40" si="34">SUM(C34:C39)/6</f>
        <v>2820.258333</v>
      </c>
      <c r="I39" s="32">
        <f t="shared" si="6"/>
        <v>2793.437143</v>
      </c>
      <c r="J39" s="37">
        <f t="shared" si="7"/>
        <v>2775.85875</v>
      </c>
      <c r="K39" s="32">
        <f t="shared" si="8"/>
        <v>2758.23</v>
      </c>
      <c r="L39" s="32">
        <f t="shared" si="9"/>
        <v>2727.815</v>
      </c>
      <c r="M39" s="32">
        <f t="shared" si="10"/>
        <v>2708.069091</v>
      </c>
      <c r="N39" s="32">
        <f t="shared" si="16"/>
        <v>2694.435833</v>
      </c>
      <c r="O39" s="32">
        <f t="shared" si="17"/>
        <v>2673.303846</v>
      </c>
      <c r="P39" s="32">
        <f t="shared" si="18"/>
        <v>2657.670714</v>
      </c>
      <c r="Q39" s="32">
        <f t="shared" si="19"/>
        <v>2643.087333</v>
      </c>
      <c r="R39" s="4">
        <f t="shared" si="20"/>
        <v>2630.244375</v>
      </c>
      <c r="S39" s="4">
        <f t="shared" si="21"/>
        <v>2622.552353</v>
      </c>
      <c r="T39" s="4">
        <f t="shared" si="22"/>
        <v>2614.984444</v>
      </c>
      <c r="U39" s="4">
        <f t="shared" si="23"/>
        <v>2609.434211</v>
      </c>
      <c r="V39" s="4">
        <f t="shared" si="24"/>
        <v>2603.803</v>
      </c>
    </row>
    <row r="40">
      <c r="A40" s="30">
        <v>45981.0</v>
      </c>
      <c r="B40" s="3">
        <v>2895.5</v>
      </c>
      <c r="C40" s="3">
        <v>2927.55</v>
      </c>
      <c r="D40" s="32">
        <f t="shared" si="30"/>
        <v>2903.51</v>
      </c>
      <c r="E40" s="32">
        <f t="shared" si="31"/>
        <v>2884.783333</v>
      </c>
      <c r="F40" s="32">
        <f t="shared" si="32"/>
        <v>2866.78</v>
      </c>
      <c r="G40" s="32">
        <f t="shared" si="33"/>
        <v>2854.638</v>
      </c>
      <c r="H40" s="32">
        <f t="shared" si="34"/>
        <v>2843.733333</v>
      </c>
      <c r="I40" s="32">
        <f t="shared" si="6"/>
        <v>2835.585714</v>
      </c>
      <c r="J40" s="37">
        <f t="shared" si="7"/>
        <v>2810.20125</v>
      </c>
      <c r="K40" s="32">
        <f t="shared" si="8"/>
        <v>2792.713333</v>
      </c>
      <c r="L40" s="32">
        <f t="shared" si="9"/>
        <v>2775.162</v>
      </c>
      <c r="M40" s="32">
        <f t="shared" si="10"/>
        <v>2745.972727</v>
      </c>
      <c r="N40" s="32">
        <f t="shared" si="16"/>
        <v>2726.359167</v>
      </c>
      <c r="O40" s="32">
        <f t="shared" si="17"/>
        <v>2712.367692</v>
      </c>
      <c r="P40" s="32">
        <f t="shared" si="18"/>
        <v>2691.464286</v>
      </c>
      <c r="Q40" s="32">
        <f t="shared" si="19"/>
        <v>2675.662667</v>
      </c>
      <c r="R40" s="4">
        <f t="shared" si="20"/>
        <v>2660.86625</v>
      </c>
      <c r="S40" s="4">
        <f t="shared" si="21"/>
        <v>2647.732941</v>
      </c>
      <c r="T40" s="4">
        <f t="shared" si="22"/>
        <v>2639.496667</v>
      </c>
      <c r="U40" s="4">
        <f t="shared" si="23"/>
        <v>2631.435263</v>
      </c>
      <c r="V40" s="4">
        <f t="shared" si="24"/>
        <v>2625.34</v>
      </c>
    </row>
    <row r="41">
      <c r="A41" s="30">
        <v>45982.0</v>
      </c>
      <c r="B41" s="3">
        <v>2858.3</v>
      </c>
      <c r="C41" s="3">
        <v>2882.73</v>
      </c>
      <c r="D41" s="67">
        <f>SUM(C40:C41)/2</f>
        <v>2905.14</v>
      </c>
      <c r="E41" s="68">
        <f>SUM(C39:C41)/3</f>
        <v>2896.583333</v>
      </c>
      <c r="F41" s="68">
        <f>SUM(C38:C41)/4</f>
        <v>2884.27</v>
      </c>
      <c r="G41" s="69">
        <f>SUM(C37:C41)/5</f>
        <v>2869.97</v>
      </c>
      <c r="H41" s="70">
        <f>SUM(C36:C41)/6</f>
        <v>2859.32</v>
      </c>
      <c r="I41" s="71">
        <f t="shared" si="6"/>
        <v>2849.304286</v>
      </c>
      <c r="J41" s="55">
        <f t="shared" si="7"/>
        <v>2841.47875</v>
      </c>
      <c r="K41" s="72">
        <f t="shared" si="8"/>
        <v>2818.26</v>
      </c>
      <c r="L41" s="66">
        <f t="shared" si="9"/>
        <v>2801.715</v>
      </c>
      <c r="M41" s="64">
        <f t="shared" si="10"/>
        <v>2784.940909</v>
      </c>
      <c r="N41" s="73">
        <f t="shared" si="16"/>
        <v>2757.369167</v>
      </c>
      <c r="O41" s="73">
        <f t="shared" si="17"/>
        <v>2738.387692</v>
      </c>
      <c r="P41" s="64">
        <f t="shared" si="18"/>
        <v>2724.536429</v>
      </c>
      <c r="Q41" s="65">
        <f t="shared" si="19"/>
        <v>2704.215333</v>
      </c>
      <c r="R41" s="57">
        <f t="shared" si="20"/>
        <v>2688.604375</v>
      </c>
      <c r="S41" s="57">
        <f t="shared" si="21"/>
        <v>2673.917059</v>
      </c>
      <c r="T41" s="57">
        <f t="shared" si="22"/>
        <v>2660.788333</v>
      </c>
      <c r="U41" s="57">
        <f t="shared" si="23"/>
        <v>2652.298421</v>
      </c>
      <c r="V41" s="57">
        <f t="shared" si="24"/>
        <v>2644</v>
      </c>
    </row>
    <row r="42">
      <c r="A42" s="30">
        <v>45985.0</v>
      </c>
      <c r="B42" s="3">
        <v>2802.2</v>
      </c>
      <c r="C42" s="3">
        <v>2826.94</v>
      </c>
      <c r="D42" s="32">
        <f t="shared" ref="D42:D44" si="35">SUM(C41:C42)/2</f>
        <v>2854.835</v>
      </c>
      <c r="E42" s="32">
        <f t="shared" ref="E42:E44" si="36">SUM(C40:C42)/3</f>
        <v>2879.073333</v>
      </c>
      <c r="F42" s="32">
        <f t="shared" ref="F42:F44" si="37">SUM(C39:C42)/4</f>
        <v>2879.1725</v>
      </c>
      <c r="G42" s="32">
        <f t="shared" ref="G42:G44" si="38">SUM(C38:C42)/5</f>
        <v>2872.804</v>
      </c>
      <c r="H42" s="32">
        <f t="shared" ref="H42:H44" si="39">SUM(C37:C42)/6</f>
        <v>2862.798333</v>
      </c>
      <c r="I42" s="32">
        <f t="shared" si="6"/>
        <v>2854.694286</v>
      </c>
      <c r="J42" s="37">
        <f t="shared" si="7"/>
        <v>2846.50875</v>
      </c>
      <c r="K42" s="32">
        <f t="shared" si="8"/>
        <v>2839.863333</v>
      </c>
      <c r="L42" s="32">
        <f t="shared" si="9"/>
        <v>2819.128</v>
      </c>
      <c r="M42" s="32">
        <f t="shared" si="10"/>
        <v>2804.008182</v>
      </c>
      <c r="N42" s="32">
        <f t="shared" si="16"/>
        <v>2788.440833</v>
      </c>
      <c r="O42" s="32">
        <f t="shared" si="17"/>
        <v>2762.720769</v>
      </c>
      <c r="P42" s="32">
        <f t="shared" si="18"/>
        <v>2744.712857</v>
      </c>
      <c r="Q42" s="32">
        <f t="shared" si="19"/>
        <v>2731.363333</v>
      </c>
      <c r="R42" s="4">
        <f t="shared" si="20"/>
        <v>2711.885625</v>
      </c>
      <c r="S42" s="4">
        <f t="shared" si="21"/>
        <v>2696.741765</v>
      </c>
      <c r="T42" s="4">
        <f t="shared" si="22"/>
        <v>2682.418333</v>
      </c>
      <c r="U42" s="4">
        <f t="shared" si="23"/>
        <v>2669.533158</v>
      </c>
      <c r="V42" s="4">
        <f t="shared" si="24"/>
        <v>2661.0305</v>
      </c>
    </row>
    <row r="43">
      <c r="A43" s="30">
        <v>45986.0</v>
      </c>
      <c r="B43" s="3">
        <v>2840.6</v>
      </c>
      <c r="C43" s="3">
        <v>2828.27</v>
      </c>
      <c r="D43" s="32">
        <f t="shared" si="35"/>
        <v>2827.605</v>
      </c>
      <c r="E43" s="32">
        <f t="shared" si="36"/>
        <v>2845.98</v>
      </c>
      <c r="F43" s="32">
        <f t="shared" si="37"/>
        <v>2866.3725</v>
      </c>
      <c r="G43" s="32">
        <f t="shared" si="38"/>
        <v>2868.992</v>
      </c>
      <c r="H43" s="32">
        <f t="shared" si="39"/>
        <v>2865.381667</v>
      </c>
      <c r="I43" s="32">
        <f t="shared" si="6"/>
        <v>2857.865714</v>
      </c>
      <c r="J43" s="37">
        <f t="shared" si="7"/>
        <v>2851.39125</v>
      </c>
      <c r="K43" s="32">
        <f t="shared" si="8"/>
        <v>2844.482222</v>
      </c>
      <c r="L43" s="32">
        <f t="shared" si="9"/>
        <v>2838.704</v>
      </c>
      <c r="M43" s="32">
        <f t="shared" si="10"/>
        <v>2819.959091</v>
      </c>
      <c r="N43" s="32">
        <f t="shared" si="16"/>
        <v>2806.03</v>
      </c>
      <c r="O43" s="32">
        <f t="shared" si="17"/>
        <v>2791.504615</v>
      </c>
      <c r="P43" s="32">
        <f t="shared" si="18"/>
        <v>2767.402857</v>
      </c>
      <c r="Q43" s="32">
        <f t="shared" si="19"/>
        <v>2750.283333</v>
      </c>
      <c r="R43" s="4">
        <f t="shared" si="20"/>
        <v>2737.42</v>
      </c>
      <c r="S43" s="4">
        <f t="shared" si="21"/>
        <v>2718.731765</v>
      </c>
      <c r="T43" s="4">
        <f t="shared" si="22"/>
        <v>2704.048889</v>
      </c>
      <c r="U43" s="4">
        <f t="shared" si="23"/>
        <v>2690.094737</v>
      </c>
      <c r="V43" s="4">
        <f t="shared" si="24"/>
        <v>2677.47</v>
      </c>
    </row>
    <row r="44">
      <c r="A44" s="30">
        <v>45987.0</v>
      </c>
      <c r="B44" s="3">
        <v>2886.7</v>
      </c>
      <c r="C44" s="3">
        <v>2881.07</v>
      </c>
      <c r="D44" s="32">
        <f t="shared" si="35"/>
        <v>2854.67</v>
      </c>
      <c r="E44" s="32">
        <f t="shared" si="36"/>
        <v>2845.426667</v>
      </c>
      <c r="F44" s="32">
        <f t="shared" si="37"/>
        <v>2854.7525</v>
      </c>
      <c r="G44" s="32">
        <f t="shared" si="38"/>
        <v>2869.312</v>
      </c>
      <c r="H44" s="32">
        <f t="shared" si="39"/>
        <v>2871.005</v>
      </c>
      <c r="I44" s="32">
        <f t="shared" si="6"/>
        <v>2867.622857</v>
      </c>
      <c r="J44" s="37">
        <f t="shared" si="7"/>
        <v>2860.76625</v>
      </c>
      <c r="K44" s="32">
        <f t="shared" si="8"/>
        <v>2854.688889</v>
      </c>
      <c r="L44" s="32">
        <f t="shared" si="9"/>
        <v>2848.141</v>
      </c>
      <c r="M44" s="32">
        <f t="shared" si="10"/>
        <v>2842.555455</v>
      </c>
      <c r="N44" s="32">
        <f t="shared" si="16"/>
        <v>2825.051667</v>
      </c>
      <c r="O44" s="32">
        <f t="shared" si="17"/>
        <v>2811.802308</v>
      </c>
      <c r="P44" s="32">
        <f t="shared" si="18"/>
        <v>2797.902143</v>
      </c>
      <c r="Q44" s="32">
        <f t="shared" si="19"/>
        <v>2774.980667</v>
      </c>
      <c r="R44" s="4">
        <f t="shared" si="20"/>
        <v>2758.4575</v>
      </c>
      <c r="S44" s="4">
        <f t="shared" si="21"/>
        <v>2745.87</v>
      </c>
      <c r="T44" s="4">
        <f t="shared" si="22"/>
        <v>2727.750556</v>
      </c>
      <c r="U44" s="4">
        <f t="shared" si="23"/>
        <v>2713.365789</v>
      </c>
      <c r="V44" s="4">
        <f t="shared" si="24"/>
        <v>2699.6435</v>
      </c>
    </row>
    <row r="45">
      <c r="A45" s="30">
        <v>45988.0</v>
      </c>
      <c r="B45" s="3">
        <v>2929.1</v>
      </c>
      <c r="C45" s="3">
        <v>2912.54</v>
      </c>
      <c r="D45" s="74">
        <f t="shared" ref="D45:D46" si="40">SUM(C44:C45)/2</f>
        <v>2896.805</v>
      </c>
      <c r="E45" s="75">
        <f t="shared" ref="E45:E46" si="41">SUM(C43:C45)/3</f>
        <v>2873.96</v>
      </c>
      <c r="F45" s="75">
        <f t="shared" ref="F45:F46" si="42">SUM(C42:C45)/4</f>
        <v>2862.205</v>
      </c>
      <c r="G45" s="76">
        <f t="shared" ref="G45:G46" si="43">SUM(C41:C45)/5</f>
        <v>2866.31</v>
      </c>
      <c r="H45" s="75">
        <f t="shared" ref="H45:H46" si="44">SUM(C40:C45)/6</f>
        <v>2876.516667</v>
      </c>
      <c r="I45" s="77">
        <f t="shared" si="6"/>
        <v>2876.938571</v>
      </c>
      <c r="J45" s="78">
        <f t="shared" si="7"/>
        <v>2873.2375</v>
      </c>
      <c r="K45" s="68">
        <f t="shared" si="8"/>
        <v>2866.518889</v>
      </c>
      <c r="L45" s="68">
        <f t="shared" si="9"/>
        <v>2860.474</v>
      </c>
      <c r="M45" s="79">
        <f t="shared" si="10"/>
        <v>2853.995455</v>
      </c>
      <c r="N45" s="71">
        <f t="shared" si="16"/>
        <v>2848.3875</v>
      </c>
      <c r="O45" s="80">
        <f t="shared" si="17"/>
        <v>2831.781538</v>
      </c>
      <c r="P45" s="81">
        <f t="shared" si="18"/>
        <v>2818.997857</v>
      </c>
      <c r="Q45" s="82">
        <f t="shared" si="19"/>
        <v>2805.544667</v>
      </c>
      <c r="R45" s="83">
        <f t="shared" si="20"/>
        <v>2783.578125</v>
      </c>
      <c r="S45" s="57">
        <f t="shared" si="21"/>
        <v>2767.521176</v>
      </c>
      <c r="T45" s="57">
        <f t="shared" si="22"/>
        <v>2755.129444</v>
      </c>
      <c r="U45" s="82">
        <f t="shared" si="23"/>
        <v>2737.476316</v>
      </c>
      <c r="V45" s="72">
        <f t="shared" si="24"/>
        <v>2723.3245</v>
      </c>
    </row>
    <row r="46">
      <c r="A46" s="30">
        <v>45989.0</v>
      </c>
      <c r="B46" s="3">
        <v>2902.4</v>
      </c>
      <c r="C46" s="3">
        <v>2911.27</v>
      </c>
      <c r="D46" s="84">
        <f t="shared" si="40"/>
        <v>2911.905</v>
      </c>
      <c r="E46" s="69">
        <f t="shared" si="41"/>
        <v>2901.626667</v>
      </c>
      <c r="F46" s="85">
        <f t="shared" si="42"/>
        <v>2883.2875</v>
      </c>
      <c r="G46" s="80">
        <f t="shared" si="43"/>
        <v>2872.018</v>
      </c>
      <c r="H46" s="80">
        <f t="shared" si="44"/>
        <v>2873.803333</v>
      </c>
      <c r="I46" s="86">
        <f t="shared" si="6"/>
        <v>2881.481429</v>
      </c>
      <c r="J46" s="87">
        <f t="shared" si="7"/>
        <v>2881.23</v>
      </c>
      <c r="K46" s="72">
        <f t="shared" si="8"/>
        <v>2877.463333</v>
      </c>
      <c r="L46" s="57">
        <f t="shared" si="9"/>
        <v>2870.994</v>
      </c>
      <c r="M46" s="57">
        <f t="shared" si="10"/>
        <v>2865.091818</v>
      </c>
      <c r="N46" s="88">
        <f t="shared" si="16"/>
        <v>2858.768333</v>
      </c>
      <c r="O46" s="64">
        <f t="shared" si="17"/>
        <v>2853.224615</v>
      </c>
      <c r="P46" s="89">
        <f t="shared" si="18"/>
        <v>2837.459286</v>
      </c>
      <c r="Q46" s="90">
        <f t="shared" si="19"/>
        <v>2825.149333</v>
      </c>
      <c r="R46" s="61">
        <f t="shared" si="20"/>
        <v>2812.1525</v>
      </c>
      <c r="S46" s="91">
        <f t="shared" si="21"/>
        <v>2791.089412</v>
      </c>
      <c r="T46" s="91">
        <f t="shared" si="22"/>
        <v>2775.507222</v>
      </c>
      <c r="U46" s="91">
        <f t="shared" si="23"/>
        <v>2763.347368</v>
      </c>
      <c r="V46" s="91">
        <f t="shared" si="24"/>
        <v>2746.166</v>
      </c>
    </row>
    <row r="47">
      <c r="A47" s="30">
        <v>45992.0</v>
      </c>
      <c r="B47" s="3">
        <v>2886.6</v>
      </c>
      <c r="C47" s="3">
        <v>2917.29</v>
      </c>
      <c r="D47" s="32">
        <f t="shared" ref="D47:D49" si="45">SUM(C46:C47)/2</f>
        <v>2914.28</v>
      </c>
      <c r="E47" s="32">
        <f t="shared" ref="E47:E49" si="46">SUM(C45:C47)/3</f>
        <v>2913.7</v>
      </c>
      <c r="F47" s="32">
        <f t="shared" ref="F47:F49" si="47">SUM(C44:C47)/4</f>
        <v>2905.5425</v>
      </c>
      <c r="G47" s="32">
        <f t="shared" ref="G47:G49" si="48">SUM(C43:C47)/5</f>
        <v>2890.088</v>
      </c>
      <c r="H47" s="32">
        <f t="shared" ref="H47:H49" si="49">SUM(C42:C47)/6</f>
        <v>2879.563333</v>
      </c>
      <c r="I47" s="32">
        <f t="shared" si="6"/>
        <v>2880.015714</v>
      </c>
      <c r="J47" s="37">
        <f t="shared" si="7"/>
        <v>2885.9575</v>
      </c>
      <c r="K47" s="32">
        <f t="shared" si="8"/>
        <v>2885.236667</v>
      </c>
      <c r="L47" s="32">
        <f t="shared" si="9"/>
        <v>2881.446</v>
      </c>
      <c r="M47" s="32">
        <f t="shared" si="10"/>
        <v>2875.202727</v>
      </c>
      <c r="N47" s="32">
        <f t="shared" si="16"/>
        <v>2869.441667</v>
      </c>
      <c r="O47" s="32">
        <f t="shared" si="17"/>
        <v>2863.27</v>
      </c>
      <c r="P47" s="32">
        <f t="shared" si="18"/>
        <v>2857.800714</v>
      </c>
      <c r="Q47" s="32">
        <f t="shared" si="19"/>
        <v>2842.781333</v>
      </c>
      <c r="R47" s="4">
        <f t="shared" si="20"/>
        <v>2830.908125</v>
      </c>
      <c r="S47" s="4">
        <f t="shared" si="21"/>
        <v>2818.337059</v>
      </c>
      <c r="T47" s="4">
        <f t="shared" si="22"/>
        <v>2798.100556</v>
      </c>
      <c r="U47" s="4">
        <f t="shared" si="23"/>
        <v>2782.969474</v>
      </c>
      <c r="V47" s="4">
        <f t="shared" si="24"/>
        <v>2771.0445</v>
      </c>
    </row>
    <row r="48">
      <c r="A48" s="30">
        <v>45993.0</v>
      </c>
      <c r="B48" s="3">
        <v>2843.2</v>
      </c>
      <c r="C48" s="3">
        <v>2856.37</v>
      </c>
      <c r="D48" s="32">
        <f t="shared" si="45"/>
        <v>2886.83</v>
      </c>
      <c r="E48" s="32">
        <f t="shared" si="46"/>
        <v>2894.976667</v>
      </c>
      <c r="F48" s="32">
        <f t="shared" si="47"/>
        <v>2899.3675</v>
      </c>
      <c r="G48" s="32">
        <f t="shared" si="48"/>
        <v>2895.708</v>
      </c>
      <c r="H48" s="32">
        <f t="shared" si="49"/>
        <v>2884.468333</v>
      </c>
      <c r="I48" s="32">
        <f t="shared" si="6"/>
        <v>2876.25</v>
      </c>
      <c r="J48" s="37">
        <f t="shared" si="7"/>
        <v>2877.06</v>
      </c>
      <c r="K48" s="32">
        <f t="shared" si="8"/>
        <v>2882.67</v>
      </c>
      <c r="L48" s="32">
        <f t="shared" si="9"/>
        <v>2882.35</v>
      </c>
      <c r="M48" s="32">
        <f t="shared" si="10"/>
        <v>2879.166364</v>
      </c>
      <c r="N48" s="32">
        <f t="shared" si="16"/>
        <v>2873.633333</v>
      </c>
      <c r="O48" s="32">
        <f t="shared" si="17"/>
        <v>2868.436154</v>
      </c>
      <c r="P48" s="32">
        <f t="shared" si="18"/>
        <v>2862.777143</v>
      </c>
      <c r="Q48" s="32">
        <f t="shared" si="19"/>
        <v>2857.705333</v>
      </c>
      <c r="R48" s="4">
        <f t="shared" si="20"/>
        <v>2843.630625</v>
      </c>
      <c r="S48" s="4">
        <f t="shared" si="21"/>
        <v>2832.405882</v>
      </c>
      <c r="T48" s="4">
        <f t="shared" si="22"/>
        <v>2820.45</v>
      </c>
      <c r="U48" s="4">
        <f t="shared" si="23"/>
        <v>2801.167368</v>
      </c>
      <c r="V48" s="4">
        <f t="shared" si="24"/>
        <v>2786.6395</v>
      </c>
    </row>
    <row r="49">
      <c r="A49" s="30">
        <v>45994.0</v>
      </c>
      <c r="B49" s="3">
        <v>2751.1</v>
      </c>
      <c r="C49" s="3">
        <v>2785.9</v>
      </c>
      <c r="D49" s="32">
        <f t="shared" si="45"/>
        <v>2821.135</v>
      </c>
      <c r="E49" s="32">
        <f t="shared" si="46"/>
        <v>2853.186667</v>
      </c>
      <c r="F49" s="32">
        <f t="shared" si="47"/>
        <v>2867.7075</v>
      </c>
      <c r="G49" s="32">
        <f t="shared" si="48"/>
        <v>2876.674</v>
      </c>
      <c r="H49" s="32">
        <f t="shared" si="49"/>
        <v>2877.406667</v>
      </c>
      <c r="I49" s="32">
        <f t="shared" si="6"/>
        <v>2870.387143</v>
      </c>
      <c r="J49" s="37">
        <f t="shared" si="7"/>
        <v>2864.95625</v>
      </c>
      <c r="K49" s="32">
        <f t="shared" si="8"/>
        <v>2866.931111</v>
      </c>
      <c r="L49" s="32">
        <f t="shared" si="9"/>
        <v>2872.993</v>
      </c>
      <c r="M49" s="32">
        <f t="shared" si="10"/>
        <v>2873.581818</v>
      </c>
      <c r="N49" s="32">
        <f t="shared" si="16"/>
        <v>2871.394167</v>
      </c>
      <c r="O49" s="32">
        <f t="shared" si="17"/>
        <v>2866.884615</v>
      </c>
      <c r="P49" s="32">
        <f t="shared" si="18"/>
        <v>2862.540714</v>
      </c>
      <c r="Q49" s="32">
        <f t="shared" si="19"/>
        <v>2857.652</v>
      </c>
      <c r="R49" s="4">
        <f t="shared" si="20"/>
        <v>2853.2175</v>
      </c>
      <c r="S49" s="4">
        <f t="shared" si="21"/>
        <v>2840.234706</v>
      </c>
      <c r="T49" s="4">
        <f t="shared" si="22"/>
        <v>2829.822222</v>
      </c>
      <c r="U49" s="4">
        <f t="shared" si="23"/>
        <v>2818.631579</v>
      </c>
      <c r="V49" s="4">
        <f t="shared" si="24"/>
        <v>2800.404</v>
      </c>
    </row>
    <row r="50">
      <c r="A50" s="30">
        <v>45995.0</v>
      </c>
      <c r="B50" s="3">
        <v>2765.0</v>
      </c>
      <c r="C50" s="3">
        <v>2771.34</v>
      </c>
      <c r="D50" s="72">
        <f>SUM(C49:C50)/2</f>
        <v>2778.62</v>
      </c>
      <c r="E50" s="85">
        <f>SUM(C48:C50)/3</f>
        <v>2804.536667</v>
      </c>
      <c r="F50" s="79">
        <f>SUM(C47:C50)/4</f>
        <v>2832.725</v>
      </c>
      <c r="G50" s="92">
        <f>SUM(C46:C50)/5</f>
        <v>2848.434</v>
      </c>
      <c r="H50" s="92">
        <f>SUM(C45:C50)/6</f>
        <v>2859.118333</v>
      </c>
      <c r="I50" s="93">
        <f t="shared" si="6"/>
        <v>2862.254286</v>
      </c>
      <c r="J50" s="85">
        <f t="shared" si="7"/>
        <v>2858.00625</v>
      </c>
      <c r="K50" s="80">
        <f t="shared" si="8"/>
        <v>2854.554444</v>
      </c>
      <c r="L50" s="56">
        <f t="shared" si="9"/>
        <v>2857.372</v>
      </c>
      <c r="M50" s="86">
        <f t="shared" si="10"/>
        <v>2863.751818</v>
      </c>
      <c r="N50" s="81">
        <f t="shared" si="16"/>
        <v>2865.061667</v>
      </c>
      <c r="O50" s="72">
        <f t="shared" si="17"/>
        <v>2863.697692</v>
      </c>
      <c r="P50" s="82">
        <f t="shared" si="18"/>
        <v>2860.06</v>
      </c>
      <c r="Q50" s="57">
        <f t="shared" si="19"/>
        <v>2856.460667</v>
      </c>
      <c r="R50" s="88">
        <f t="shared" si="20"/>
        <v>2852.2575</v>
      </c>
      <c r="S50" s="65">
        <f t="shared" si="21"/>
        <v>2848.401176</v>
      </c>
      <c r="T50" s="73">
        <f t="shared" si="22"/>
        <v>2836.407222</v>
      </c>
      <c r="U50" s="63">
        <f t="shared" si="23"/>
        <v>2826.744211</v>
      </c>
      <c r="V50" s="90">
        <f t="shared" si="24"/>
        <v>2816.267</v>
      </c>
    </row>
    <row r="51">
      <c r="A51" s="30">
        <v>45996.0</v>
      </c>
      <c r="B51" s="3">
        <v>2815.9</v>
      </c>
      <c r="C51" s="3">
        <v>2789.35</v>
      </c>
      <c r="D51" s="32">
        <f>SUM(C50:C51)/2</f>
        <v>2780.345</v>
      </c>
      <c r="E51" s="32">
        <f>SUM(C49:C51)/3</f>
        <v>2782.196667</v>
      </c>
      <c r="F51" s="32">
        <f>SUM(C48:C51)/4</f>
        <v>2800.74</v>
      </c>
      <c r="G51" s="32">
        <f>SUM(C47:C51)/5</f>
        <v>2824.05</v>
      </c>
      <c r="H51" s="32">
        <f>SUM(C46:C51)/6</f>
        <v>2838.586667</v>
      </c>
      <c r="I51" s="32">
        <f t="shared" si="6"/>
        <v>2849.151429</v>
      </c>
      <c r="J51" s="37">
        <f t="shared" si="7"/>
        <v>2853.14125</v>
      </c>
      <c r="K51" s="32">
        <f t="shared" si="8"/>
        <v>2850.377778</v>
      </c>
      <c r="L51" s="32">
        <f t="shared" si="9"/>
        <v>2848.034</v>
      </c>
      <c r="M51" s="32">
        <f t="shared" si="10"/>
        <v>2851.188182</v>
      </c>
      <c r="N51" s="32">
        <f t="shared" si="16"/>
        <v>2857.551667</v>
      </c>
      <c r="O51" s="32">
        <f t="shared" si="17"/>
        <v>2859.237692</v>
      </c>
      <c r="P51" s="32">
        <f t="shared" si="18"/>
        <v>2858.387143</v>
      </c>
      <c r="Q51" s="32">
        <f t="shared" si="19"/>
        <v>2855.346</v>
      </c>
      <c r="R51" s="4">
        <f t="shared" si="20"/>
        <v>2852.26625</v>
      </c>
      <c r="S51" s="4">
        <f t="shared" si="21"/>
        <v>2848.557059</v>
      </c>
      <c r="T51" s="4">
        <f t="shared" si="22"/>
        <v>2845.120556</v>
      </c>
      <c r="U51" s="4">
        <f t="shared" si="23"/>
        <v>2833.930526</v>
      </c>
      <c r="V51" s="4">
        <f t="shared" si="24"/>
        <v>2824.8745</v>
      </c>
    </row>
    <row r="52">
      <c r="A52" s="30">
        <v>45999.0</v>
      </c>
      <c r="B52" s="3">
        <v>2798.8</v>
      </c>
      <c r="C52" s="3">
        <v>2853.26</v>
      </c>
      <c r="D52" s="74">
        <f t="shared" ref="D52:D53" si="50">SUM(C51:C52)/2</f>
        <v>2821.305</v>
      </c>
      <c r="E52" s="74">
        <f t="shared" ref="E52:E53" si="51">SUM(C50:C52)/3</f>
        <v>2804.65</v>
      </c>
      <c r="F52" s="74">
        <f t="shared" ref="F52:F53" si="52">SUM(C49:C52)/4</f>
        <v>2799.9625</v>
      </c>
      <c r="G52" s="74">
        <f t="shared" ref="G52:G53" si="53">SUM(C48:C52)/5</f>
        <v>2811.244</v>
      </c>
      <c r="H52" s="94">
        <f t="shared" ref="H52:H53" si="54">SUM(C47:C52)/6</f>
        <v>2828.918333</v>
      </c>
      <c r="I52" s="94">
        <f t="shared" si="6"/>
        <v>2840.682857</v>
      </c>
      <c r="J52" s="94">
        <f t="shared" si="7"/>
        <v>2849.665</v>
      </c>
      <c r="K52" s="74">
        <f t="shared" si="8"/>
        <v>2853.154444</v>
      </c>
      <c r="L52" s="74">
        <f t="shared" si="9"/>
        <v>2850.666</v>
      </c>
      <c r="M52" s="74">
        <f t="shared" si="10"/>
        <v>2848.509091</v>
      </c>
      <c r="N52" s="74">
        <f t="shared" si="16"/>
        <v>2851.360833</v>
      </c>
      <c r="O52" s="74">
        <f t="shared" si="17"/>
        <v>2857.221538</v>
      </c>
      <c r="P52" s="74">
        <f t="shared" si="18"/>
        <v>2858.810714</v>
      </c>
      <c r="Q52" s="74">
        <f t="shared" si="19"/>
        <v>2858.045333</v>
      </c>
      <c r="R52" s="74">
        <f t="shared" si="20"/>
        <v>2855.215625</v>
      </c>
      <c r="S52" s="74">
        <f t="shared" si="21"/>
        <v>2852.324706</v>
      </c>
      <c r="T52" s="74">
        <f t="shared" si="22"/>
        <v>2848.818333</v>
      </c>
      <c r="U52" s="76">
        <f t="shared" si="23"/>
        <v>2845.548947</v>
      </c>
      <c r="V52" s="95">
        <f t="shared" si="24"/>
        <v>2834.897</v>
      </c>
    </row>
    <row r="53">
      <c r="A53" s="30">
        <v>46000.0</v>
      </c>
      <c r="B53" s="3">
        <v>2715.8</v>
      </c>
      <c r="C53" s="3">
        <v>2711.68</v>
      </c>
      <c r="D53" s="84">
        <f t="shared" si="50"/>
        <v>2782.47</v>
      </c>
      <c r="E53" s="74">
        <f t="shared" si="51"/>
        <v>2784.763333</v>
      </c>
      <c r="F53" s="78">
        <f t="shared" si="52"/>
        <v>2781.4075</v>
      </c>
      <c r="G53" s="85">
        <f t="shared" si="53"/>
        <v>2782.306</v>
      </c>
      <c r="H53" s="72">
        <f t="shared" si="54"/>
        <v>2794.65</v>
      </c>
      <c r="I53" s="57">
        <f t="shared" si="6"/>
        <v>2812.17</v>
      </c>
      <c r="J53" s="65">
        <f t="shared" si="7"/>
        <v>2824.5575</v>
      </c>
      <c r="K53" s="64">
        <f t="shared" si="8"/>
        <v>2834.333333</v>
      </c>
      <c r="L53" s="89">
        <f t="shared" si="9"/>
        <v>2839.007</v>
      </c>
      <c r="M53" s="63">
        <f t="shared" si="10"/>
        <v>2838.030909</v>
      </c>
      <c r="N53" s="63">
        <f t="shared" si="16"/>
        <v>2837.106667</v>
      </c>
      <c r="O53" s="63">
        <f t="shared" si="17"/>
        <v>2840.616154</v>
      </c>
      <c r="P53" s="90">
        <f t="shared" si="18"/>
        <v>2846.825714</v>
      </c>
      <c r="Q53" s="61">
        <f t="shared" si="19"/>
        <v>2849.002</v>
      </c>
      <c r="R53" s="226">
        <f t="shared" si="20"/>
        <v>2848.8975</v>
      </c>
      <c r="S53" s="200">
        <f t="shared" si="21"/>
        <v>2846.772353</v>
      </c>
      <c r="T53" s="224">
        <f t="shared" si="22"/>
        <v>2844.511111</v>
      </c>
      <c r="U53" s="206">
        <f t="shared" si="23"/>
        <v>2841.600526</v>
      </c>
      <c r="V53" s="207">
        <f t="shared" si="24"/>
        <v>2838.8555</v>
      </c>
    </row>
    <row r="54">
      <c r="A54" s="30">
        <v>46001.0</v>
      </c>
      <c r="B54" s="3">
        <v>2581.7</v>
      </c>
      <c r="C54" s="3">
        <v>2644.01</v>
      </c>
      <c r="D54" s="32">
        <f t="shared" ref="D54:D55" si="55">SUM(C53:C54)/2</f>
        <v>2677.845</v>
      </c>
      <c r="E54" s="32">
        <f t="shared" ref="E54:E55" si="56">SUM(C52:C54)/3</f>
        <v>2736.316667</v>
      </c>
      <c r="F54" s="32">
        <f t="shared" ref="F54:F55" si="57">SUM(C51:C54)/4</f>
        <v>2749.575</v>
      </c>
      <c r="G54" s="32">
        <f t="shared" ref="G54:G55" si="58">SUM(C50:C54)/5</f>
        <v>2753.928</v>
      </c>
      <c r="H54" s="32">
        <f t="shared" ref="H54:H55" si="59">SUM(C49:C54)/6</f>
        <v>2759.256667</v>
      </c>
      <c r="I54" s="32">
        <f t="shared" si="6"/>
        <v>2773.13</v>
      </c>
      <c r="J54" s="37">
        <f t="shared" si="7"/>
        <v>2791.15</v>
      </c>
      <c r="K54" s="32">
        <f t="shared" si="8"/>
        <v>2804.496667</v>
      </c>
      <c r="L54" s="32">
        <f t="shared" si="9"/>
        <v>2815.301</v>
      </c>
      <c r="M54" s="32">
        <f t="shared" si="10"/>
        <v>2821.28</v>
      </c>
      <c r="N54" s="32">
        <f t="shared" si="16"/>
        <v>2821.8625</v>
      </c>
      <c r="O54" s="32">
        <f t="shared" si="17"/>
        <v>2822.253077</v>
      </c>
      <c r="P54" s="32">
        <f t="shared" si="18"/>
        <v>2826.572857</v>
      </c>
      <c r="Q54" s="32">
        <f t="shared" si="19"/>
        <v>2833.304667</v>
      </c>
      <c r="R54" s="4">
        <f t="shared" si="20"/>
        <v>2836.19</v>
      </c>
      <c r="S54" s="4">
        <f t="shared" si="21"/>
        <v>2836.845294</v>
      </c>
      <c r="T54" s="4">
        <f t="shared" si="22"/>
        <v>2835.507778</v>
      </c>
      <c r="U54" s="4">
        <f t="shared" si="23"/>
        <v>2833.958421</v>
      </c>
      <c r="V54" s="4">
        <f t="shared" si="24"/>
        <v>2831.721</v>
      </c>
    </row>
    <row r="55">
      <c r="A55" s="30">
        <v>46002.0</v>
      </c>
      <c r="B55" s="3">
        <v>2698.8</v>
      </c>
      <c r="C55" s="3">
        <v>2658.91</v>
      </c>
      <c r="D55" s="32">
        <f t="shared" si="55"/>
        <v>2651.46</v>
      </c>
      <c r="E55" s="32">
        <f t="shared" si="56"/>
        <v>2671.533333</v>
      </c>
      <c r="F55" s="32">
        <f t="shared" si="57"/>
        <v>2716.965</v>
      </c>
      <c r="G55" s="32">
        <f t="shared" si="58"/>
        <v>2731.442</v>
      </c>
      <c r="H55" s="32">
        <f t="shared" si="59"/>
        <v>2738.091667</v>
      </c>
      <c r="I55" s="32">
        <f t="shared" si="6"/>
        <v>2744.921429</v>
      </c>
      <c r="J55" s="37">
        <f t="shared" si="7"/>
        <v>2758.8525</v>
      </c>
      <c r="K55" s="32">
        <f t="shared" si="8"/>
        <v>2776.456667</v>
      </c>
      <c r="L55" s="32">
        <f t="shared" si="9"/>
        <v>2789.938</v>
      </c>
      <c r="M55" s="32">
        <f t="shared" si="10"/>
        <v>2801.083636</v>
      </c>
      <c r="N55" s="32">
        <f t="shared" si="16"/>
        <v>2807.749167</v>
      </c>
      <c r="O55" s="32">
        <f t="shared" si="17"/>
        <v>2809.327692</v>
      </c>
      <c r="P55" s="32">
        <f t="shared" si="18"/>
        <v>2810.585714</v>
      </c>
      <c r="Q55" s="32">
        <f t="shared" si="19"/>
        <v>2815.395333</v>
      </c>
      <c r="R55" s="4">
        <f t="shared" si="20"/>
        <v>2822.405</v>
      </c>
      <c r="S55" s="4">
        <f t="shared" si="21"/>
        <v>2825.761765</v>
      </c>
      <c r="T55" s="4">
        <f t="shared" si="22"/>
        <v>2826.96</v>
      </c>
      <c r="U55" s="4">
        <f t="shared" si="23"/>
        <v>2826.213158</v>
      </c>
      <c r="V55" s="4">
        <f t="shared" si="24"/>
        <v>2825.206</v>
      </c>
    </row>
    <row r="56">
      <c r="A56" s="30">
        <v>46003.0</v>
      </c>
      <c r="B56" s="3">
        <v>2735.0</v>
      </c>
      <c r="C56" s="3">
        <v>2716.2</v>
      </c>
      <c r="D56" s="206">
        <f>SUM(C55:C56)/2</f>
        <v>2687.555</v>
      </c>
      <c r="E56" s="206">
        <f>SUM(C54:C56)/3</f>
        <v>2673.04</v>
      </c>
      <c r="F56" s="91">
        <f>SUM(C53:C56)/4</f>
        <v>2682.7</v>
      </c>
      <c r="G56" s="63">
        <f>SUM(C52:C56)/5</f>
        <v>2716.812</v>
      </c>
      <c r="H56" s="73">
        <f>SUM(C51:C56)/6</f>
        <v>2728.901667</v>
      </c>
      <c r="I56" s="73">
        <f t="shared" si="6"/>
        <v>2734.964286</v>
      </c>
      <c r="J56" s="58">
        <f t="shared" si="7"/>
        <v>2741.33125</v>
      </c>
      <c r="K56" s="88">
        <f t="shared" si="8"/>
        <v>2754.113333</v>
      </c>
      <c r="L56" s="82">
        <f t="shared" si="9"/>
        <v>2770.431</v>
      </c>
      <c r="M56" s="81">
        <f t="shared" si="10"/>
        <v>2783.234545</v>
      </c>
      <c r="N56" s="86">
        <f t="shared" si="16"/>
        <v>2794.01</v>
      </c>
      <c r="O56" s="72">
        <f t="shared" si="17"/>
        <v>2800.706923</v>
      </c>
      <c r="P56" s="72">
        <f t="shared" si="18"/>
        <v>2802.675714</v>
      </c>
      <c r="Q56" s="72">
        <f t="shared" si="19"/>
        <v>2804.293333</v>
      </c>
      <c r="R56" s="72">
        <f t="shared" si="20"/>
        <v>2809.195625</v>
      </c>
      <c r="S56" s="82">
        <f t="shared" si="21"/>
        <v>2816.157647</v>
      </c>
      <c r="T56" s="57">
        <f t="shared" si="22"/>
        <v>2819.675</v>
      </c>
      <c r="U56" s="57">
        <f t="shared" si="23"/>
        <v>2821.130526</v>
      </c>
      <c r="V56" s="88">
        <f t="shared" si="24"/>
        <v>2820.7125</v>
      </c>
    </row>
    <row r="57">
      <c r="A57" s="30">
        <v>46006.0</v>
      </c>
      <c r="B57" s="3">
        <v>2648.9</v>
      </c>
      <c r="C57" s="3">
        <v>2675.07</v>
      </c>
      <c r="D57" s="32">
        <f t="shared" ref="D57:D70" si="60">SUM(C56:C57)/2</f>
        <v>2695.635</v>
      </c>
      <c r="E57" s="32">
        <f t="shared" ref="E57:E70" si="61">SUM(C55:C57)/3</f>
        <v>2683.393333</v>
      </c>
      <c r="F57" s="32">
        <f t="shared" ref="F57:F70" si="62">SUM(C54:C57)/4</f>
        <v>2673.5475</v>
      </c>
      <c r="G57" s="32">
        <f t="shared" ref="G57:G70" si="63">SUM(C53:C57)/5</f>
        <v>2681.174</v>
      </c>
      <c r="H57" s="32">
        <f t="shared" ref="H57:H70" si="64">SUM(C52:C57)/6</f>
        <v>2709.855</v>
      </c>
      <c r="I57" s="32">
        <f t="shared" si="6"/>
        <v>2721.211429</v>
      </c>
      <c r="J57" s="37">
        <f t="shared" si="7"/>
        <v>2727.4775</v>
      </c>
      <c r="K57" s="32">
        <f t="shared" si="8"/>
        <v>2733.968889</v>
      </c>
      <c r="L57" s="32">
        <f t="shared" si="9"/>
        <v>2746.209</v>
      </c>
      <c r="M57" s="32">
        <f t="shared" si="10"/>
        <v>2761.761818</v>
      </c>
      <c r="N57" s="32">
        <f t="shared" si="16"/>
        <v>2774.220833</v>
      </c>
      <c r="O57" s="32">
        <f t="shared" si="17"/>
        <v>2784.860769</v>
      </c>
      <c r="P57" s="32">
        <f t="shared" si="18"/>
        <v>2791.732857</v>
      </c>
      <c r="Q57" s="32">
        <f t="shared" si="19"/>
        <v>2794.168667</v>
      </c>
      <c r="R57" s="4">
        <f t="shared" si="20"/>
        <v>2796.216875</v>
      </c>
      <c r="S57" s="4">
        <f t="shared" si="21"/>
        <v>2801.305882</v>
      </c>
      <c r="T57" s="4">
        <f t="shared" si="22"/>
        <v>2808.319444</v>
      </c>
      <c r="U57" s="4">
        <f t="shared" si="23"/>
        <v>2812.064211</v>
      </c>
      <c r="V57" s="4">
        <f t="shared" si="24"/>
        <v>2813.8275</v>
      </c>
    </row>
    <row r="58">
      <c r="A58" s="30">
        <v>46007.0</v>
      </c>
      <c r="B58" s="3">
        <v>2605.9</v>
      </c>
      <c r="C58" s="3">
        <v>2598.71</v>
      </c>
      <c r="D58" s="32">
        <f t="shared" si="60"/>
        <v>2636.89</v>
      </c>
      <c r="E58" s="32">
        <f t="shared" si="61"/>
        <v>2663.326667</v>
      </c>
      <c r="F58" s="32">
        <f t="shared" si="62"/>
        <v>2662.2225</v>
      </c>
      <c r="G58" s="32">
        <f t="shared" si="63"/>
        <v>2658.58</v>
      </c>
      <c r="H58" s="32">
        <f t="shared" si="64"/>
        <v>2667.43</v>
      </c>
      <c r="I58" s="32">
        <f t="shared" si="6"/>
        <v>2693.977143</v>
      </c>
      <c r="J58" s="37">
        <f t="shared" si="7"/>
        <v>2705.89875</v>
      </c>
      <c r="K58" s="32">
        <f t="shared" si="8"/>
        <v>2713.17</v>
      </c>
      <c r="L58" s="32">
        <f t="shared" si="9"/>
        <v>2720.443</v>
      </c>
      <c r="M58" s="32">
        <f t="shared" si="10"/>
        <v>2732.8</v>
      </c>
      <c r="N58" s="32">
        <f t="shared" si="16"/>
        <v>2748.174167</v>
      </c>
      <c r="O58" s="32">
        <f t="shared" si="17"/>
        <v>2760.72</v>
      </c>
      <c r="P58" s="32">
        <f t="shared" si="18"/>
        <v>2771.564286</v>
      </c>
      <c r="Q58" s="32">
        <f t="shared" si="19"/>
        <v>2778.864667</v>
      </c>
      <c r="R58" s="4">
        <f t="shared" si="20"/>
        <v>2781.9525</v>
      </c>
      <c r="S58" s="4">
        <f t="shared" si="21"/>
        <v>2784.598824</v>
      </c>
      <c r="T58" s="4">
        <f t="shared" si="22"/>
        <v>2790.050556</v>
      </c>
      <c r="U58" s="4">
        <f t="shared" si="23"/>
        <v>2797.287368</v>
      </c>
      <c r="V58" s="4">
        <f t="shared" si="24"/>
        <v>2801.3965</v>
      </c>
    </row>
    <row r="59">
      <c r="A59" s="30">
        <v>46008.0</v>
      </c>
      <c r="B59" s="3">
        <v>2630.5</v>
      </c>
      <c r="C59" s="3">
        <v>2642.3</v>
      </c>
      <c r="D59" s="32">
        <f t="shared" si="60"/>
        <v>2620.505</v>
      </c>
      <c r="E59" s="32">
        <f t="shared" si="61"/>
        <v>2638.693333</v>
      </c>
      <c r="F59" s="32">
        <f t="shared" si="62"/>
        <v>2658.07</v>
      </c>
      <c r="G59" s="32">
        <f t="shared" si="63"/>
        <v>2658.238</v>
      </c>
      <c r="H59" s="32">
        <f t="shared" si="64"/>
        <v>2655.866667</v>
      </c>
      <c r="I59" s="32">
        <f t="shared" si="6"/>
        <v>2663.84</v>
      </c>
      <c r="J59" s="37">
        <f t="shared" si="7"/>
        <v>2687.5175</v>
      </c>
      <c r="K59" s="32">
        <f t="shared" si="8"/>
        <v>2698.832222</v>
      </c>
      <c r="L59" s="32">
        <f t="shared" si="9"/>
        <v>2706.083</v>
      </c>
      <c r="M59" s="32">
        <f t="shared" si="10"/>
        <v>2713.339091</v>
      </c>
      <c r="N59" s="32">
        <f t="shared" si="16"/>
        <v>2725.258333</v>
      </c>
      <c r="O59" s="32">
        <f t="shared" si="17"/>
        <v>2740.03</v>
      </c>
      <c r="P59" s="32">
        <f t="shared" si="18"/>
        <v>2752.261429</v>
      </c>
      <c r="Q59" s="32">
        <f t="shared" si="19"/>
        <v>2762.946667</v>
      </c>
      <c r="R59" s="4">
        <f t="shared" si="20"/>
        <v>2770.329375</v>
      </c>
      <c r="S59" s="4">
        <f t="shared" si="21"/>
        <v>2773.737647</v>
      </c>
      <c r="T59" s="4">
        <f t="shared" si="22"/>
        <v>2776.693333</v>
      </c>
      <c r="U59" s="4">
        <f t="shared" si="23"/>
        <v>2782.274211</v>
      </c>
      <c r="V59" s="4">
        <f t="shared" si="24"/>
        <v>2789.538</v>
      </c>
    </row>
    <row r="60">
      <c r="A60" s="30">
        <v>46009.0</v>
      </c>
      <c r="B60" s="3">
        <v>2682.9</v>
      </c>
      <c r="C60" s="3">
        <v>2675.59</v>
      </c>
      <c r="D60" s="32">
        <f t="shared" si="60"/>
        <v>2658.945</v>
      </c>
      <c r="E60" s="32">
        <f t="shared" si="61"/>
        <v>2638.866667</v>
      </c>
      <c r="F60" s="32">
        <f t="shared" si="62"/>
        <v>2647.9175</v>
      </c>
      <c r="G60" s="32">
        <f t="shared" si="63"/>
        <v>2661.574</v>
      </c>
      <c r="H60" s="32">
        <f t="shared" si="64"/>
        <v>2661.13</v>
      </c>
      <c r="I60" s="32">
        <f t="shared" si="6"/>
        <v>2658.684286</v>
      </c>
      <c r="J60" s="37">
        <f t="shared" si="7"/>
        <v>2665.30875</v>
      </c>
      <c r="K60" s="32">
        <f t="shared" si="8"/>
        <v>2686.192222</v>
      </c>
      <c r="L60" s="32">
        <f t="shared" si="9"/>
        <v>2696.508</v>
      </c>
      <c r="M60" s="32">
        <f t="shared" si="10"/>
        <v>2703.310909</v>
      </c>
      <c r="N60" s="32">
        <f t="shared" si="16"/>
        <v>2710.193333</v>
      </c>
      <c r="O60" s="32">
        <f t="shared" si="17"/>
        <v>2721.437692</v>
      </c>
      <c r="P60" s="32">
        <f t="shared" si="18"/>
        <v>2735.427143</v>
      </c>
      <c r="Q60" s="32">
        <f t="shared" si="19"/>
        <v>2747.15</v>
      </c>
      <c r="R60" s="4">
        <f t="shared" si="20"/>
        <v>2757.486875</v>
      </c>
      <c r="S60" s="4">
        <f t="shared" si="21"/>
        <v>2764.756471</v>
      </c>
      <c r="T60" s="4">
        <f t="shared" si="22"/>
        <v>2768.285</v>
      </c>
      <c r="U60" s="4">
        <f t="shared" si="23"/>
        <v>2771.372105</v>
      </c>
      <c r="V60" s="4">
        <f t="shared" si="24"/>
        <v>2776.94</v>
      </c>
    </row>
    <row r="61">
      <c r="A61" s="30">
        <v>46010.0</v>
      </c>
      <c r="B61" s="3">
        <v>2684.8</v>
      </c>
      <c r="C61" s="3">
        <v>2705.17</v>
      </c>
      <c r="D61" s="32">
        <f t="shared" si="60"/>
        <v>2690.38</v>
      </c>
      <c r="E61" s="32">
        <f t="shared" si="61"/>
        <v>2674.353333</v>
      </c>
      <c r="F61" s="32">
        <f t="shared" si="62"/>
        <v>2655.4425</v>
      </c>
      <c r="G61" s="32">
        <f t="shared" si="63"/>
        <v>2659.368</v>
      </c>
      <c r="H61" s="32">
        <f t="shared" si="64"/>
        <v>2668.84</v>
      </c>
      <c r="I61" s="32">
        <f t="shared" si="6"/>
        <v>2667.421429</v>
      </c>
      <c r="J61" s="37">
        <f t="shared" si="7"/>
        <v>2664.495</v>
      </c>
      <c r="K61" s="32">
        <f t="shared" si="8"/>
        <v>2669.737778</v>
      </c>
      <c r="L61" s="32">
        <f t="shared" si="9"/>
        <v>2688.09</v>
      </c>
      <c r="M61" s="32">
        <f t="shared" si="10"/>
        <v>2697.295455</v>
      </c>
      <c r="N61" s="32">
        <f t="shared" si="16"/>
        <v>2703.465833</v>
      </c>
      <c r="O61" s="32">
        <f t="shared" si="17"/>
        <v>2709.806923</v>
      </c>
      <c r="P61" s="32">
        <f t="shared" si="18"/>
        <v>2720.275714</v>
      </c>
      <c r="Q61" s="32">
        <f t="shared" si="19"/>
        <v>2733.41</v>
      </c>
      <c r="R61" s="4">
        <f t="shared" si="20"/>
        <v>2744.52625</v>
      </c>
      <c r="S61" s="4">
        <f t="shared" si="21"/>
        <v>2754.409412</v>
      </c>
      <c r="T61" s="4">
        <f t="shared" si="22"/>
        <v>2761.446111</v>
      </c>
      <c r="U61" s="4">
        <f t="shared" si="23"/>
        <v>2764.963158</v>
      </c>
      <c r="V61" s="4">
        <f t="shared" si="24"/>
        <v>2768.062</v>
      </c>
    </row>
    <row r="62">
      <c r="A62" s="30">
        <v>46013.0</v>
      </c>
      <c r="B62" s="3">
        <v>2775.5</v>
      </c>
      <c r="C62" s="3">
        <v>2736.32</v>
      </c>
      <c r="D62" s="32">
        <f t="shared" si="60"/>
        <v>2720.745</v>
      </c>
      <c r="E62" s="32">
        <f t="shared" si="61"/>
        <v>2705.693333</v>
      </c>
      <c r="F62" s="32">
        <f t="shared" si="62"/>
        <v>2689.845</v>
      </c>
      <c r="G62" s="32">
        <f t="shared" si="63"/>
        <v>2671.618</v>
      </c>
      <c r="H62" s="32">
        <f t="shared" si="64"/>
        <v>2672.193333</v>
      </c>
      <c r="I62" s="32">
        <f t="shared" si="6"/>
        <v>2678.48</v>
      </c>
      <c r="J62" s="37">
        <f t="shared" si="7"/>
        <v>2676.03375</v>
      </c>
      <c r="K62" s="32">
        <f t="shared" si="8"/>
        <v>2672.475556</v>
      </c>
      <c r="L62" s="32">
        <f t="shared" si="9"/>
        <v>2676.396</v>
      </c>
      <c r="M62" s="32">
        <f t="shared" si="10"/>
        <v>2692.474545</v>
      </c>
      <c r="N62" s="32">
        <f t="shared" si="16"/>
        <v>2700.5475</v>
      </c>
      <c r="O62" s="32">
        <f t="shared" si="17"/>
        <v>2705.993077</v>
      </c>
      <c r="P62" s="32">
        <f t="shared" si="18"/>
        <v>2711.700714</v>
      </c>
      <c r="Q62" s="32">
        <f t="shared" si="19"/>
        <v>2721.345333</v>
      </c>
      <c r="R62" s="4">
        <f t="shared" si="20"/>
        <v>2733.591875</v>
      </c>
      <c r="S62" s="4">
        <f t="shared" si="21"/>
        <v>2744.043529</v>
      </c>
      <c r="T62" s="4">
        <f t="shared" si="22"/>
        <v>2753.404444</v>
      </c>
      <c r="U62" s="4">
        <f t="shared" si="23"/>
        <v>2760.123684</v>
      </c>
      <c r="V62" s="4">
        <f t="shared" si="24"/>
        <v>2763.531</v>
      </c>
    </row>
    <row r="63">
      <c r="A63" s="30">
        <v>46014.0</v>
      </c>
      <c r="B63" s="3">
        <v>2737.5</v>
      </c>
      <c r="C63" s="3">
        <v>2753.91</v>
      </c>
      <c r="D63" s="32">
        <f t="shared" si="60"/>
        <v>2745.115</v>
      </c>
      <c r="E63" s="32">
        <f t="shared" si="61"/>
        <v>2731.8</v>
      </c>
      <c r="F63" s="32">
        <f t="shared" si="62"/>
        <v>2717.7475</v>
      </c>
      <c r="G63" s="32">
        <f t="shared" si="63"/>
        <v>2702.658</v>
      </c>
      <c r="H63" s="32">
        <f t="shared" si="64"/>
        <v>2685.333333</v>
      </c>
      <c r="I63" s="32">
        <f t="shared" si="6"/>
        <v>2683.867143</v>
      </c>
      <c r="J63" s="37">
        <f t="shared" si="7"/>
        <v>2687.90875</v>
      </c>
      <c r="K63" s="32">
        <f t="shared" si="8"/>
        <v>2684.686667</v>
      </c>
      <c r="L63" s="32">
        <f t="shared" si="9"/>
        <v>2680.619</v>
      </c>
      <c r="M63" s="32">
        <f t="shared" si="10"/>
        <v>2683.442727</v>
      </c>
      <c r="N63" s="32">
        <f t="shared" si="16"/>
        <v>2697.594167</v>
      </c>
      <c r="O63" s="32">
        <f t="shared" si="17"/>
        <v>2704.652308</v>
      </c>
      <c r="P63" s="32">
        <f t="shared" si="18"/>
        <v>2709.415714</v>
      </c>
      <c r="Q63" s="32">
        <f t="shared" si="19"/>
        <v>2714.514667</v>
      </c>
      <c r="R63" s="4">
        <f t="shared" si="20"/>
        <v>2723.380625</v>
      </c>
      <c r="S63" s="4">
        <f t="shared" si="21"/>
        <v>2734.787059</v>
      </c>
      <c r="T63" s="4">
        <f t="shared" si="22"/>
        <v>2744.591667</v>
      </c>
      <c r="U63" s="4">
        <f t="shared" si="23"/>
        <v>2753.431053</v>
      </c>
      <c r="V63" s="4">
        <f t="shared" si="24"/>
        <v>2759.813</v>
      </c>
    </row>
    <row r="64">
      <c r="A64" s="30">
        <v>46015.0</v>
      </c>
      <c r="B64" s="3">
        <v>2670.9</v>
      </c>
      <c r="C64" s="3">
        <v>2706.88</v>
      </c>
      <c r="D64" s="32">
        <f t="shared" si="60"/>
        <v>2730.395</v>
      </c>
      <c r="E64" s="32">
        <f t="shared" si="61"/>
        <v>2732.37</v>
      </c>
      <c r="F64" s="32">
        <f t="shared" si="62"/>
        <v>2725.57</v>
      </c>
      <c r="G64" s="32">
        <f t="shared" si="63"/>
        <v>2715.574</v>
      </c>
      <c r="H64" s="32">
        <f t="shared" si="64"/>
        <v>2703.361667</v>
      </c>
      <c r="I64" s="32">
        <f t="shared" si="6"/>
        <v>2688.411429</v>
      </c>
      <c r="J64" s="37">
        <f t="shared" si="7"/>
        <v>2686.74375</v>
      </c>
      <c r="K64" s="32">
        <f t="shared" si="8"/>
        <v>2690.016667</v>
      </c>
      <c r="L64" s="32">
        <f t="shared" si="9"/>
        <v>2686.906</v>
      </c>
      <c r="M64" s="32">
        <f t="shared" si="10"/>
        <v>2683.006364</v>
      </c>
      <c r="N64" s="32">
        <f t="shared" si="16"/>
        <v>2685.395833</v>
      </c>
      <c r="O64" s="32">
        <f t="shared" si="17"/>
        <v>2698.308462</v>
      </c>
      <c r="P64" s="32">
        <f t="shared" si="18"/>
        <v>2704.811429</v>
      </c>
      <c r="Q64" s="32">
        <f t="shared" si="19"/>
        <v>2709.246667</v>
      </c>
      <c r="R64" s="4">
        <f t="shared" si="20"/>
        <v>2714.0375</v>
      </c>
      <c r="S64" s="4">
        <f t="shared" si="21"/>
        <v>2722.41</v>
      </c>
      <c r="T64" s="4">
        <f t="shared" si="22"/>
        <v>2733.236667</v>
      </c>
      <c r="U64" s="4">
        <f t="shared" si="23"/>
        <v>2742.606842</v>
      </c>
      <c r="V64" s="4">
        <f t="shared" si="24"/>
        <v>2751.1035</v>
      </c>
    </row>
    <row r="65">
      <c r="A65" s="30">
        <v>46017.0</v>
      </c>
      <c r="B65" s="3">
        <v>2649.0</v>
      </c>
      <c r="C65" s="3">
        <v>2664.01</v>
      </c>
      <c r="D65" s="32">
        <f t="shared" si="60"/>
        <v>2685.445</v>
      </c>
      <c r="E65" s="32">
        <f t="shared" si="61"/>
        <v>2708.266667</v>
      </c>
      <c r="F65" s="32">
        <f t="shared" si="62"/>
        <v>2715.28</v>
      </c>
      <c r="G65" s="32">
        <f t="shared" si="63"/>
        <v>2713.258</v>
      </c>
      <c r="H65" s="32">
        <f t="shared" si="64"/>
        <v>2706.98</v>
      </c>
      <c r="I65" s="32">
        <f t="shared" si="6"/>
        <v>2697.74</v>
      </c>
      <c r="J65" s="37">
        <f t="shared" si="7"/>
        <v>2685.36125</v>
      </c>
      <c r="K65" s="32">
        <f t="shared" si="8"/>
        <v>2684.217778</v>
      </c>
      <c r="L65" s="32">
        <f t="shared" si="9"/>
        <v>2687.416</v>
      </c>
      <c r="M65" s="32">
        <f t="shared" si="10"/>
        <v>2684.824545</v>
      </c>
      <c r="N65" s="32">
        <f t="shared" si="16"/>
        <v>2681.423333</v>
      </c>
      <c r="O65" s="32">
        <f t="shared" si="17"/>
        <v>2683.750769</v>
      </c>
      <c r="P65" s="32">
        <f t="shared" si="18"/>
        <v>2695.858571</v>
      </c>
      <c r="Q65" s="32">
        <f t="shared" si="19"/>
        <v>2702.091333</v>
      </c>
      <c r="R65" s="4">
        <f t="shared" si="20"/>
        <v>2706.419375</v>
      </c>
      <c r="S65" s="4">
        <f t="shared" si="21"/>
        <v>2711.094706</v>
      </c>
      <c r="T65" s="4">
        <f t="shared" si="22"/>
        <v>2719.165556</v>
      </c>
      <c r="U65" s="4">
        <f t="shared" si="23"/>
        <v>2729.593158</v>
      </c>
      <c r="V65" s="4">
        <f t="shared" si="24"/>
        <v>2738.677</v>
      </c>
    </row>
    <row r="66">
      <c r="A66" s="30">
        <v>46020.0</v>
      </c>
      <c r="B66" s="3">
        <v>2628.3</v>
      </c>
      <c r="C66" s="3">
        <v>2642.06</v>
      </c>
      <c r="D66" s="32">
        <f t="shared" si="60"/>
        <v>2653.035</v>
      </c>
      <c r="E66" s="32">
        <f t="shared" si="61"/>
        <v>2670.983333</v>
      </c>
      <c r="F66" s="32">
        <f t="shared" si="62"/>
        <v>2691.715</v>
      </c>
      <c r="G66" s="32">
        <f t="shared" si="63"/>
        <v>2700.636</v>
      </c>
      <c r="H66" s="32">
        <f t="shared" si="64"/>
        <v>2701.391667</v>
      </c>
      <c r="I66" s="32">
        <f t="shared" si="6"/>
        <v>2697.705714</v>
      </c>
      <c r="J66" s="37">
        <f t="shared" si="7"/>
        <v>2690.78</v>
      </c>
      <c r="K66" s="32">
        <f t="shared" si="8"/>
        <v>2680.55</v>
      </c>
      <c r="L66" s="32">
        <f t="shared" si="9"/>
        <v>2680.002</v>
      </c>
      <c r="M66" s="32">
        <f t="shared" si="10"/>
        <v>2683.292727</v>
      </c>
      <c r="N66" s="32">
        <f t="shared" si="16"/>
        <v>2681.260833</v>
      </c>
      <c r="O66" s="32">
        <f t="shared" si="17"/>
        <v>2678.395385</v>
      </c>
      <c r="P66" s="32">
        <f t="shared" si="18"/>
        <v>2680.772857</v>
      </c>
      <c r="Q66" s="32">
        <f t="shared" si="19"/>
        <v>2692.272</v>
      </c>
      <c r="R66" s="4">
        <f t="shared" si="20"/>
        <v>2698.339375</v>
      </c>
      <c r="S66" s="4">
        <f t="shared" si="21"/>
        <v>2702.633529</v>
      </c>
      <c r="T66" s="4">
        <f t="shared" si="22"/>
        <v>2707.259444</v>
      </c>
      <c r="U66" s="4">
        <f t="shared" si="23"/>
        <v>2715.107368</v>
      </c>
      <c r="V66" s="4">
        <f t="shared" si="24"/>
        <v>2725.2165</v>
      </c>
    </row>
    <row r="67">
      <c r="A67" s="30">
        <v>46021.0</v>
      </c>
      <c r="B67" s="3">
        <v>2581.0</v>
      </c>
      <c r="C67" s="3">
        <v>2594.09</v>
      </c>
      <c r="D67" s="32">
        <f t="shared" si="60"/>
        <v>2618.075</v>
      </c>
      <c r="E67" s="32">
        <f t="shared" si="61"/>
        <v>2633.386667</v>
      </c>
      <c r="F67" s="32">
        <f t="shared" si="62"/>
        <v>2651.76</v>
      </c>
      <c r="G67" s="32">
        <f t="shared" si="63"/>
        <v>2672.19</v>
      </c>
      <c r="H67" s="32">
        <f t="shared" si="64"/>
        <v>2682.878333</v>
      </c>
      <c r="I67" s="32">
        <f t="shared" si="6"/>
        <v>2686.062857</v>
      </c>
      <c r="J67" s="37">
        <f t="shared" si="7"/>
        <v>2684.75375</v>
      </c>
      <c r="K67" s="32">
        <f t="shared" si="8"/>
        <v>2680.036667</v>
      </c>
      <c r="L67" s="32">
        <f t="shared" si="9"/>
        <v>2671.904</v>
      </c>
      <c r="M67" s="32">
        <f t="shared" si="10"/>
        <v>2672.191818</v>
      </c>
      <c r="N67" s="32">
        <f t="shared" si="16"/>
        <v>2675.859167</v>
      </c>
      <c r="O67" s="32">
        <f t="shared" si="17"/>
        <v>2674.555385</v>
      </c>
      <c r="P67" s="32">
        <f t="shared" si="18"/>
        <v>2672.373571</v>
      </c>
      <c r="Q67" s="32">
        <f t="shared" si="19"/>
        <v>2674.994</v>
      </c>
      <c r="R67" s="4">
        <f t="shared" si="20"/>
        <v>2686.135625</v>
      </c>
      <c r="S67" s="4">
        <f t="shared" si="21"/>
        <v>2692.207059</v>
      </c>
      <c r="T67" s="4">
        <f t="shared" si="22"/>
        <v>2696.603333</v>
      </c>
      <c r="U67" s="4">
        <f t="shared" si="23"/>
        <v>2701.303158</v>
      </c>
      <c r="V67" s="4">
        <f t="shared" si="24"/>
        <v>2709.0565</v>
      </c>
    </row>
    <row r="68">
      <c r="A68" s="30">
        <v>46022.0</v>
      </c>
      <c r="B68" s="3">
        <v>2632.2</v>
      </c>
      <c r="C68" s="3">
        <v>2633.9</v>
      </c>
      <c r="D68" s="32">
        <f t="shared" si="60"/>
        <v>2613.995</v>
      </c>
      <c r="E68" s="32">
        <f t="shared" si="61"/>
        <v>2623.35</v>
      </c>
      <c r="F68" s="32">
        <f t="shared" si="62"/>
        <v>2633.515</v>
      </c>
      <c r="G68" s="32">
        <f t="shared" si="63"/>
        <v>2648.188</v>
      </c>
      <c r="H68" s="32">
        <f t="shared" si="64"/>
        <v>2665.808333</v>
      </c>
      <c r="I68" s="32">
        <f t="shared" si="6"/>
        <v>2675.881429</v>
      </c>
      <c r="J68" s="37">
        <f t="shared" si="7"/>
        <v>2679.5425</v>
      </c>
      <c r="K68" s="32">
        <f t="shared" si="8"/>
        <v>2679.103333</v>
      </c>
      <c r="L68" s="32">
        <f t="shared" si="9"/>
        <v>2675.423</v>
      </c>
      <c r="M68" s="32">
        <f t="shared" si="10"/>
        <v>2668.449091</v>
      </c>
      <c r="N68" s="32">
        <f t="shared" si="16"/>
        <v>2669.000833</v>
      </c>
      <c r="O68" s="32">
        <f t="shared" si="17"/>
        <v>2672.631538</v>
      </c>
      <c r="P68" s="32">
        <f t="shared" si="18"/>
        <v>2671.651429</v>
      </c>
      <c r="Q68" s="32">
        <f t="shared" si="19"/>
        <v>2669.808667</v>
      </c>
      <c r="R68" s="4">
        <f t="shared" si="20"/>
        <v>2672.425625</v>
      </c>
      <c r="S68" s="4">
        <f t="shared" si="21"/>
        <v>2683.062941</v>
      </c>
      <c r="T68" s="4">
        <f t="shared" si="22"/>
        <v>2688.967778</v>
      </c>
      <c r="U68" s="4">
        <f t="shared" si="23"/>
        <v>2693.303158</v>
      </c>
      <c r="V68" s="4">
        <f t="shared" si="24"/>
        <v>2697.933</v>
      </c>
    </row>
    <row r="69">
      <c r="A69" s="30">
        <v>46023.0</v>
      </c>
      <c r="B69" s="3">
        <v>2628.0</v>
      </c>
      <c r="C69" s="3">
        <v>2621.62</v>
      </c>
      <c r="D69" s="32">
        <f t="shared" si="60"/>
        <v>2627.76</v>
      </c>
      <c r="E69" s="32">
        <f t="shared" si="61"/>
        <v>2616.536667</v>
      </c>
      <c r="F69" s="32">
        <f t="shared" si="62"/>
        <v>2622.9175</v>
      </c>
      <c r="G69" s="32">
        <f t="shared" si="63"/>
        <v>2631.136</v>
      </c>
      <c r="H69" s="32">
        <f t="shared" si="64"/>
        <v>2643.76</v>
      </c>
      <c r="I69" s="32">
        <f t="shared" si="6"/>
        <v>2659.495714</v>
      </c>
      <c r="J69" s="37">
        <f t="shared" si="7"/>
        <v>2669.09875</v>
      </c>
      <c r="K69" s="32">
        <f t="shared" si="8"/>
        <v>2673.106667</v>
      </c>
      <c r="L69" s="32">
        <f t="shared" si="9"/>
        <v>2673.355</v>
      </c>
      <c r="M69" s="32">
        <f t="shared" si="10"/>
        <v>2670.531818</v>
      </c>
      <c r="N69" s="32">
        <f t="shared" si="16"/>
        <v>2664.546667</v>
      </c>
      <c r="O69" s="32">
        <f t="shared" si="17"/>
        <v>2665.356154</v>
      </c>
      <c r="P69" s="32">
        <f t="shared" si="18"/>
        <v>2668.987857</v>
      </c>
      <c r="Q69" s="32">
        <f t="shared" si="19"/>
        <v>2668.316</v>
      </c>
      <c r="R69" s="4">
        <f t="shared" si="20"/>
        <v>2666.796875</v>
      </c>
      <c r="S69" s="4">
        <f t="shared" si="21"/>
        <v>2669.437059</v>
      </c>
      <c r="T69" s="4">
        <f t="shared" si="22"/>
        <v>2679.649444</v>
      </c>
      <c r="U69" s="4">
        <f t="shared" si="23"/>
        <v>2685.423158</v>
      </c>
      <c r="V69" s="4">
        <f t="shared" si="24"/>
        <v>2689.719</v>
      </c>
    </row>
    <row r="70">
      <c r="A70" s="30">
        <v>46024.0</v>
      </c>
      <c r="B70" s="3">
        <v>2666.5</v>
      </c>
      <c r="C70" s="3">
        <v>2655.74</v>
      </c>
      <c r="D70" s="32">
        <f t="shared" si="60"/>
        <v>2638.68</v>
      </c>
      <c r="E70" s="32">
        <f t="shared" si="61"/>
        <v>2637.086667</v>
      </c>
      <c r="F70" s="32">
        <f t="shared" si="62"/>
        <v>2626.3375</v>
      </c>
      <c r="G70" s="32">
        <f t="shared" si="63"/>
        <v>2629.482</v>
      </c>
      <c r="H70" s="32">
        <f t="shared" si="64"/>
        <v>2635.236667</v>
      </c>
      <c r="I70" s="32">
        <f t="shared" si="6"/>
        <v>2645.471429</v>
      </c>
      <c r="J70" s="37">
        <f t="shared" si="7"/>
        <v>2659.02625</v>
      </c>
      <c r="K70" s="32">
        <f t="shared" si="8"/>
        <v>2667.614444</v>
      </c>
      <c r="L70" s="32">
        <f t="shared" si="9"/>
        <v>2671.37</v>
      </c>
      <c r="M70" s="32">
        <f t="shared" si="10"/>
        <v>2671.753636</v>
      </c>
      <c r="N70" s="32">
        <f t="shared" si="16"/>
        <v>2669.299167</v>
      </c>
      <c r="O70" s="32">
        <f t="shared" si="17"/>
        <v>2663.869231</v>
      </c>
      <c r="P70" s="32">
        <f t="shared" si="18"/>
        <v>2664.669286</v>
      </c>
      <c r="Q70" s="32">
        <f t="shared" si="19"/>
        <v>2668.104667</v>
      </c>
      <c r="R70" s="4">
        <f t="shared" si="20"/>
        <v>2667.53</v>
      </c>
      <c r="S70" s="4">
        <f t="shared" si="21"/>
        <v>2666.146471</v>
      </c>
      <c r="T70" s="4">
        <f t="shared" si="22"/>
        <v>2668.676111</v>
      </c>
      <c r="U70" s="4">
        <f t="shared" si="23"/>
        <v>2678.391053</v>
      </c>
      <c r="V70" s="4">
        <f t="shared" si="24"/>
        <v>2683.939</v>
      </c>
    </row>
    <row r="71">
      <c r="A71" s="30">
        <v>46027.0</v>
      </c>
      <c r="B71" s="3">
        <v>2673.9</v>
      </c>
      <c r="C71" s="3">
        <v>2663.42</v>
      </c>
      <c r="D71" s="75">
        <f>SUM(C70:C71)/2</f>
        <v>2659.58</v>
      </c>
      <c r="E71" s="201">
        <f>SUM(C69:C71)/3</f>
        <v>2646.926667</v>
      </c>
      <c r="F71" s="80">
        <f>SUM(C68:C71)/4</f>
        <v>2643.67</v>
      </c>
      <c r="G71" s="87">
        <f>SUM(C67:C71)/5</f>
        <v>2633.754</v>
      </c>
      <c r="H71" s="82">
        <f>SUM(C66:C71)/6</f>
        <v>2635.138333</v>
      </c>
      <c r="I71" s="72">
        <f t="shared" si="6"/>
        <v>2639.262857</v>
      </c>
      <c r="J71" s="72">
        <f t="shared" si="7"/>
        <v>2647.715</v>
      </c>
      <c r="K71" s="72">
        <f t="shared" si="8"/>
        <v>2659.514444</v>
      </c>
      <c r="L71" s="82">
        <f t="shared" si="9"/>
        <v>2667.195</v>
      </c>
      <c r="M71" s="57">
        <f t="shared" si="10"/>
        <v>2670.647273</v>
      </c>
      <c r="N71" s="202">
        <f t="shared" si="16"/>
        <v>2671.059167</v>
      </c>
      <c r="O71" s="65">
        <f t="shared" si="17"/>
        <v>2668.846923</v>
      </c>
      <c r="P71" s="58">
        <f t="shared" si="18"/>
        <v>2663.837143</v>
      </c>
      <c r="Q71" s="65">
        <f t="shared" si="19"/>
        <v>2664.586</v>
      </c>
      <c r="R71" s="64">
        <f t="shared" si="20"/>
        <v>2667.811875</v>
      </c>
      <c r="S71" s="73">
        <f t="shared" si="21"/>
        <v>2667.288235</v>
      </c>
      <c r="T71" s="73">
        <f t="shared" si="22"/>
        <v>2665.995</v>
      </c>
      <c r="U71" s="73">
        <f t="shared" si="23"/>
        <v>2668.399474</v>
      </c>
      <c r="V71" s="64">
        <f t="shared" si="24"/>
        <v>2677.6425</v>
      </c>
    </row>
    <row r="72">
      <c r="A72" s="30">
        <v>46028.0</v>
      </c>
      <c r="B72" s="3">
        <v>2706.3</v>
      </c>
      <c r="C72" s="3">
        <v>2702.52</v>
      </c>
      <c r="D72" s="32">
        <f t="shared" ref="D72:D87" si="65">SUM(C71:C72)/2</f>
        <v>2682.97</v>
      </c>
      <c r="E72" s="32">
        <f t="shared" ref="E72:E87" si="66">SUM(C70:C72)/3</f>
        <v>2673.893333</v>
      </c>
      <c r="F72" s="32">
        <f t="shared" ref="F72:F87" si="67">SUM(C69:C72)/4</f>
        <v>2660.825</v>
      </c>
      <c r="G72" s="32">
        <f t="shared" ref="G72:G87" si="68">SUM(C68:C72)/5</f>
        <v>2655.44</v>
      </c>
      <c r="H72" s="32">
        <f t="shared" ref="H72:H87" si="69">SUM(C67:C72)/6</f>
        <v>2645.215</v>
      </c>
      <c r="I72" s="32">
        <f t="shared" si="6"/>
        <v>2644.764286</v>
      </c>
      <c r="J72" s="37">
        <f t="shared" si="7"/>
        <v>2647.17</v>
      </c>
      <c r="K72" s="32">
        <f t="shared" si="8"/>
        <v>2653.804444</v>
      </c>
      <c r="L72" s="32">
        <f t="shared" si="9"/>
        <v>2663.815</v>
      </c>
      <c r="M72" s="32">
        <f t="shared" si="10"/>
        <v>2670.406364</v>
      </c>
      <c r="N72" s="32">
        <f t="shared" si="16"/>
        <v>2673.303333</v>
      </c>
      <c r="O72" s="32">
        <f t="shared" si="17"/>
        <v>2673.479231</v>
      </c>
      <c r="P72" s="32">
        <f t="shared" si="18"/>
        <v>2671.252143</v>
      </c>
      <c r="Q72" s="32">
        <f t="shared" si="19"/>
        <v>2666.416</v>
      </c>
      <c r="R72" s="4">
        <f t="shared" si="20"/>
        <v>2666.956875</v>
      </c>
      <c r="S72" s="4">
        <f t="shared" si="21"/>
        <v>2669.853529</v>
      </c>
      <c r="T72" s="4">
        <f t="shared" si="22"/>
        <v>2669.245556</v>
      </c>
      <c r="U72" s="4">
        <f t="shared" si="23"/>
        <v>2667.917368</v>
      </c>
      <c r="V72" s="4">
        <f t="shared" si="24"/>
        <v>2670.1055</v>
      </c>
    </row>
    <row r="73">
      <c r="A73" s="30">
        <v>46029.0</v>
      </c>
      <c r="B73" s="3">
        <v>2744.9</v>
      </c>
      <c r="C73" s="3">
        <v>2740.34</v>
      </c>
      <c r="D73" s="32">
        <f t="shared" si="65"/>
        <v>2721.43</v>
      </c>
      <c r="E73" s="32">
        <f t="shared" si="66"/>
        <v>2702.093333</v>
      </c>
      <c r="F73" s="32">
        <f t="shared" si="67"/>
        <v>2690.505</v>
      </c>
      <c r="G73" s="32">
        <f t="shared" si="68"/>
        <v>2676.728</v>
      </c>
      <c r="H73" s="32">
        <f t="shared" si="69"/>
        <v>2669.59</v>
      </c>
      <c r="I73" s="32">
        <f t="shared" si="6"/>
        <v>2658.804286</v>
      </c>
      <c r="J73" s="37">
        <f t="shared" si="7"/>
        <v>2656.71125</v>
      </c>
      <c r="K73" s="32">
        <f t="shared" si="8"/>
        <v>2657.522222</v>
      </c>
      <c r="L73" s="32">
        <f t="shared" si="9"/>
        <v>2662.458</v>
      </c>
      <c r="M73" s="32">
        <f t="shared" si="10"/>
        <v>2670.771818</v>
      </c>
      <c r="N73" s="32">
        <f t="shared" si="16"/>
        <v>2676.234167</v>
      </c>
      <c r="O73" s="32">
        <f t="shared" si="17"/>
        <v>2678.46</v>
      </c>
      <c r="P73" s="32">
        <f t="shared" si="18"/>
        <v>2678.255</v>
      </c>
      <c r="Q73" s="32">
        <f t="shared" si="19"/>
        <v>2675.858</v>
      </c>
      <c r="R73" s="4">
        <f t="shared" si="20"/>
        <v>2671.03625</v>
      </c>
      <c r="S73" s="4">
        <f t="shared" si="21"/>
        <v>2671.273529</v>
      </c>
      <c r="T73" s="4">
        <f t="shared" si="22"/>
        <v>2673.769444</v>
      </c>
      <c r="U73" s="4">
        <f t="shared" si="23"/>
        <v>2672.987368</v>
      </c>
      <c r="V73" s="4">
        <f t="shared" si="24"/>
        <v>2671.5385</v>
      </c>
    </row>
    <row r="74">
      <c r="A74" s="30">
        <v>46030.0</v>
      </c>
      <c r="B74" s="3">
        <v>2694.0</v>
      </c>
      <c r="C74" s="3">
        <v>2733.54</v>
      </c>
      <c r="D74" s="32">
        <f t="shared" si="65"/>
        <v>2736.94</v>
      </c>
      <c r="E74" s="32">
        <f t="shared" si="66"/>
        <v>2725.466667</v>
      </c>
      <c r="F74" s="32">
        <f t="shared" si="67"/>
        <v>2709.955</v>
      </c>
      <c r="G74" s="32">
        <f t="shared" si="68"/>
        <v>2699.112</v>
      </c>
      <c r="H74" s="32">
        <f t="shared" si="69"/>
        <v>2686.196667</v>
      </c>
      <c r="I74" s="32">
        <f t="shared" si="6"/>
        <v>2678.725714</v>
      </c>
      <c r="J74" s="37">
        <f t="shared" si="7"/>
        <v>2668.14625</v>
      </c>
      <c r="K74" s="32">
        <f t="shared" si="8"/>
        <v>2665.247778</v>
      </c>
      <c r="L74" s="32">
        <f t="shared" si="9"/>
        <v>2665.124</v>
      </c>
      <c r="M74" s="32">
        <f t="shared" si="10"/>
        <v>2668.92</v>
      </c>
      <c r="N74" s="32">
        <f t="shared" si="16"/>
        <v>2676.0025</v>
      </c>
      <c r="O74" s="32">
        <f t="shared" si="17"/>
        <v>2680.642308</v>
      </c>
      <c r="P74" s="32">
        <f t="shared" si="18"/>
        <v>2682.394286</v>
      </c>
      <c r="Q74" s="32">
        <f t="shared" si="19"/>
        <v>2681.940667</v>
      </c>
      <c r="R74" s="4">
        <f t="shared" si="20"/>
        <v>2679.463125</v>
      </c>
      <c r="S74" s="4">
        <f t="shared" si="21"/>
        <v>2674.712941</v>
      </c>
      <c r="T74" s="4">
        <f t="shared" si="22"/>
        <v>2674.732778</v>
      </c>
      <c r="U74" s="4">
        <f t="shared" si="23"/>
        <v>2676.915263</v>
      </c>
      <c r="V74" s="4">
        <f t="shared" si="24"/>
        <v>2676.015</v>
      </c>
    </row>
    <row r="75">
      <c r="A75" s="30">
        <v>46031.0</v>
      </c>
      <c r="B75" s="3">
        <v>2669.5</v>
      </c>
      <c r="C75" s="3">
        <v>2686.79</v>
      </c>
      <c r="D75" s="32">
        <f t="shared" si="65"/>
        <v>2710.165</v>
      </c>
      <c r="E75" s="32">
        <f t="shared" si="66"/>
        <v>2720.223333</v>
      </c>
      <c r="F75" s="32">
        <f t="shared" si="67"/>
        <v>2715.7975</v>
      </c>
      <c r="G75" s="32">
        <f t="shared" si="68"/>
        <v>2705.322</v>
      </c>
      <c r="H75" s="32">
        <f t="shared" si="69"/>
        <v>2697.058333</v>
      </c>
      <c r="I75" s="32">
        <f t="shared" si="6"/>
        <v>2686.281429</v>
      </c>
      <c r="J75" s="37">
        <f t="shared" si="7"/>
        <v>2679.73375</v>
      </c>
      <c r="K75" s="32">
        <f t="shared" si="8"/>
        <v>2670.217778</v>
      </c>
      <c r="L75" s="32">
        <f t="shared" si="9"/>
        <v>2667.402</v>
      </c>
      <c r="M75" s="32">
        <f t="shared" si="10"/>
        <v>2667.093636</v>
      </c>
      <c r="N75" s="32">
        <f t="shared" si="16"/>
        <v>2670.409167</v>
      </c>
      <c r="O75" s="32">
        <f t="shared" si="17"/>
        <v>2676.832308</v>
      </c>
      <c r="P75" s="32">
        <f t="shared" si="18"/>
        <v>2681.081429</v>
      </c>
      <c r="Q75" s="32">
        <f t="shared" si="19"/>
        <v>2682.687333</v>
      </c>
      <c r="R75" s="4">
        <f t="shared" si="20"/>
        <v>2682.24375</v>
      </c>
      <c r="S75" s="4">
        <f t="shared" si="21"/>
        <v>2679.894118</v>
      </c>
      <c r="T75" s="4">
        <f t="shared" si="22"/>
        <v>2675.383889</v>
      </c>
      <c r="U75" s="4">
        <f t="shared" si="23"/>
        <v>2675.367368</v>
      </c>
      <c r="V75" s="4">
        <f t="shared" si="24"/>
        <v>2677.409</v>
      </c>
    </row>
    <row r="76">
      <c r="A76" s="30">
        <v>46034.0</v>
      </c>
      <c r="B76" s="3">
        <v>2790.6</v>
      </c>
      <c r="C76" s="3">
        <v>2758.11</v>
      </c>
      <c r="D76" s="32">
        <f t="shared" si="65"/>
        <v>2722.45</v>
      </c>
      <c r="E76" s="32">
        <f t="shared" si="66"/>
        <v>2726.146667</v>
      </c>
      <c r="F76" s="32">
        <f t="shared" si="67"/>
        <v>2729.695</v>
      </c>
      <c r="G76" s="32">
        <f t="shared" si="68"/>
        <v>2724.26</v>
      </c>
      <c r="H76" s="32">
        <f t="shared" si="69"/>
        <v>2714.12</v>
      </c>
      <c r="I76" s="32">
        <f t="shared" si="6"/>
        <v>2705.78</v>
      </c>
      <c r="J76" s="37">
        <f t="shared" si="7"/>
        <v>2695.26</v>
      </c>
      <c r="K76" s="32">
        <f t="shared" si="8"/>
        <v>2688.442222</v>
      </c>
      <c r="L76" s="32">
        <f t="shared" si="9"/>
        <v>2679.007</v>
      </c>
      <c r="M76" s="32">
        <f t="shared" si="10"/>
        <v>2675.648182</v>
      </c>
      <c r="N76" s="32">
        <f t="shared" si="16"/>
        <v>2674.678333</v>
      </c>
      <c r="O76" s="32">
        <f t="shared" si="17"/>
        <v>2677.155385</v>
      </c>
      <c r="P76" s="32">
        <f t="shared" si="18"/>
        <v>2682.637857</v>
      </c>
      <c r="Q76" s="32">
        <f t="shared" si="19"/>
        <v>2686.216667</v>
      </c>
      <c r="R76" s="4">
        <f t="shared" si="20"/>
        <v>2687.40125</v>
      </c>
      <c r="S76" s="4">
        <f t="shared" si="21"/>
        <v>2686.706471</v>
      </c>
      <c r="T76" s="4">
        <f t="shared" si="22"/>
        <v>2684.239444</v>
      </c>
      <c r="U76" s="4">
        <f t="shared" si="23"/>
        <v>2679.737895</v>
      </c>
      <c r="V76" s="4">
        <f t="shared" si="24"/>
        <v>2679.5045</v>
      </c>
    </row>
    <row r="77">
      <c r="A77" s="30">
        <v>46035.0</v>
      </c>
      <c r="B77" s="3">
        <v>2832.0</v>
      </c>
      <c r="C77" s="3">
        <v>2844.67</v>
      </c>
      <c r="D77" s="32">
        <f t="shared" si="65"/>
        <v>2801.39</v>
      </c>
      <c r="E77" s="32">
        <f t="shared" si="66"/>
        <v>2763.19</v>
      </c>
      <c r="F77" s="32">
        <f t="shared" si="67"/>
        <v>2755.7775</v>
      </c>
      <c r="G77" s="32">
        <f t="shared" si="68"/>
        <v>2752.69</v>
      </c>
      <c r="H77" s="32">
        <f t="shared" si="69"/>
        <v>2744.328333</v>
      </c>
      <c r="I77" s="32">
        <f t="shared" si="6"/>
        <v>2732.77</v>
      </c>
      <c r="J77" s="37">
        <f t="shared" si="7"/>
        <v>2723.14125</v>
      </c>
      <c r="K77" s="32">
        <f t="shared" si="8"/>
        <v>2711.861111</v>
      </c>
      <c r="L77" s="32">
        <f t="shared" si="9"/>
        <v>2704.065</v>
      </c>
      <c r="M77" s="32">
        <f t="shared" si="10"/>
        <v>2694.067273</v>
      </c>
      <c r="N77" s="32">
        <f t="shared" si="16"/>
        <v>2689.733333</v>
      </c>
      <c r="O77" s="32">
        <f t="shared" si="17"/>
        <v>2687.754615</v>
      </c>
      <c r="P77" s="32">
        <f t="shared" si="18"/>
        <v>2689.120714</v>
      </c>
      <c r="Q77" s="32">
        <f t="shared" si="19"/>
        <v>2693.44</v>
      </c>
      <c r="R77" s="4">
        <f t="shared" si="20"/>
        <v>2696.12</v>
      </c>
      <c r="S77" s="4">
        <f t="shared" si="21"/>
        <v>2696.652353</v>
      </c>
      <c r="T77" s="4">
        <f t="shared" si="22"/>
        <v>2695.482222</v>
      </c>
      <c r="U77" s="4">
        <f t="shared" si="23"/>
        <v>2692.683158</v>
      </c>
      <c r="V77" s="4">
        <f t="shared" si="24"/>
        <v>2687.9845</v>
      </c>
    </row>
    <row r="78">
      <c r="A78" s="30">
        <v>46036.0</v>
      </c>
      <c r="B78" s="3">
        <v>2836.8</v>
      </c>
      <c r="C78" s="3">
        <v>2835.49</v>
      </c>
      <c r="D78" s="32">
        <f t="shared" si="65"/>
        <v>2840.08</v>
      </c>
      <c r="E78" s="32">
        <f t="shared" si="66"/>
        <v>2812.756667</v>
      </c>
      <c r="F78" s="32">
        <f t="shared" si="67"/>
        <v>2781.265</v>
      </c>
      <c r="G78" s="32">
        <f t="shared" si="68"/>
        <v>2771.72</v>
      </c>
      <c r="H78" s="32">
        <f t="shared" si="69"/>
        <v>2766.49</v>
      </c>
      <c r="I78" s="32">
        <f t="shared" si="6"/>
        <v>2757.351429</v>
      </c>
      <c r="J78" s="37">
        <f t="shared" si="7"/>
        <v>2745.61</v>
      </c>
      <c r="K78" s="32">
        <f t="shared" si="8"/>
        <v>2735.624444</v>
      </c>
      <c r="L78" s="32">
        <f t="shared" si="9"/>
        <v>2724.224</v>
      </c>
      <c r="M78" s="32">
        <f t="shared" si="10"/>
        <v>2716.012727</v>
      </c>
      <c r="N78" s="32">
        <f t="shared" si="16"/>
        <v>2705.8525</v>
      </c>
      <c r="O78" s="32">
        <f t="shared" si="17"/>
        <v>2700.945385</v>
      </c>
      <c r="P78" s="32">
        <f t="shared" si="18"/>
        <v>2698.307143</v>
      </c>
      <c r="Q78" s="32">
        <f t="shared" si="19"/>
        <v>2698.878667</v>
      </c>
      <c r="R78" s="4">
        <f t="shared" si="20"/>
        <v>2702.318125</v>
      </c>
      <c r="S78" s="4">
        <f t="shared" si="21"/>
        <v>2704.318235</v>
      </c>
      <c r="T78" s="4">
        <f t="shared" si="22"/>
        <v>2704.365556</v>
      </c>
      <c r="U78" s="4">
        <f t="shared" si="23"/>
        <v>2702.851053</v>
      </c>
      <c r="V78" s="4">
        <f t="shared" si="24"/>
        <v>2699.8235</v>
      </c>
    </row>
    <row r="79">
      <c r="A79" s="30">
        <v>46038.0</v>
      </c>
      <c r="B79" s="3">
        <v>2808.7</v>
      </c>
      <c r="C79" s="3">
        <v>2854.21</v>
      </c>
      <c r="D79" s="32">
        <f t="shared" si="65"/>
        <v>2844.85</v>
      </c>
      <c r="E79" s="32">
        <f t="shared" si="66"/>
        <v>2844.79</v>
      </c>
      <c r="F79" s="32">
        <f t="shared" si="67"/>
        <v>2823.12</v>
      </c>
      <c r="G79" s="32">
        <f t="shared" si="68"/>
        <v>2795.854</v>
      </c>
      <c r="H79" s="32">
        <f t="shared" si="69"/>
        <v>2785.468333</v>
      </c>
      <c r="I79" s="32">
        <f t="shared" si="6"/>
        <v>2779.021429</v>
      </c>
      <c r="J79" s="37">
        <f t="shared" si="7"/>
        <v>2769.45875</v>
      </c>
      <c r="K79" s="32">
        <f t="shared" si="8"/>
        <v>2757.676667</v>
      </c>
      <c r="L79" s="32">
        <f t="shared" si="9"/>
        <v>2747.483</v>
      </c>
      <c r="M79" s="32">
        <f t="shared" si="10"/>
        <v>2736.040909</v>
      </c>
      <c r="N79" s="32">
        <f t="shared" si="16"/>
        <v>2727.529167</v>
      </c>
      <c r="O79" s="32">
        <f t="shared" si="17"/>
        <v>2717.264615</v>
      </c>
      <c r="P79" s="32">
        <f t="shared" si="18"/>
        <v>2711.892857</v>
      </c>
      <c r="Q79" s="32">
        <f t="shared" si="19"/>
        <v>2708.700667</v>
      </c>
      <c r="R79" s="4">
        <f t="shared" si="20"/>
        <v>2708.586875</v>
      </c>
      <c r="S79" s="4">
        <f t="shared" si="21"/>
        <v>2711.252941</v>
      </c>
      <c r="T79" s="4">
        <f t="shared" si="22"/>
        <v>2712.645556</v>
      </c>
      <c r="U79" s="4">
        <f t="shared" si="23"/>
        <v>2712.252105</v>
      </c>
      <c r="V79" s="4">
        <f t="shared" si="24"/>
        <v>2710.419</v>
      </c>
    </row>
    <row r="80">
      <c r="A80" s="30">
        <v>46041.0</v>
      </c>
      <c r="B80" s="3">
        <v>2726.7</v>
      </c>
      <c r="C80" s="3">
        <v>2751.17</v>
      </c>
      <c r="D80" s="32">
        <f t="shared" si="65"/>
        <v>2802.69</v>
      </c>
      <c r="E80" s="32">
        <f t="shared" si="66"/>
        <v>2813.623333</v>
      </c>
      <c r="F80" s="32">
        <f t="shared" si="67"/>
        <v>2821.385</v>
      </c>
      <c r="G80" s="32">
        <f t="shared" si="68"/>
        <v>2808.73</v>
      </c>
      <c r="H80" s="32">
        <f t="shared" si="69"/>
        <v>2788.406667</v>
      </c>
      <c r="I80" s="32">
        <f t="shared" si="6"/>
        <v>2780.568571</v>
      </c>
      <c r="J80" s="37">
        <f t="shared" si="7"/>
        <v>2775.54</v>
      </c>
      <c r="K80" s="32">
        <f t="shared" si="8"/>
        <v>2767.426667</v>
      </c>
      <c r="L80" s="32">
        <f t="shared" si="9"/>
        <v>2757.026</v>
      </c>
      <c r="M80" s="32">
        <f t="shared" si="10"/>
        <v>2747.818182</v>
      </c>
      <c r="N80" s="32">
        <f t="shared" si="16"/>
        <v>2737.301667</v>
      </c>
      <c r="O80" s="32">
        <f t="shared" si="17"/>
        <v>2729.347692</v>
      </c>
      <c r="P80" s="32">
        <f t="shared" si="18"/>
        <v>2719.686429</v>
      </c>
      <c r="Q80" s="32">
        <f t="shared" si="19"/>
        <v>2714.511333</v>
      </c>
      <c r="R80" s="4">
        <f t="shared" si="20"/>
        <v>2711.355</v>
      </c>
      <c r="S80" s="4">
        <f t="shared" si="21"/>
        <v>2711.091765</v>
      </c>
      <c r="T80" s="4">
        <f t="shared" si="22"/>
        <v>2713.470556</v>
      </c>
      <c r="U80" s="4">
        <f t="shared" si="23"/>
        <v>2714.673158</v>
      </c>
      <c r="V80" s="4">
        <f t="shared" si="24"/>
        <v>2714.198</v>
      </c>
    </row>
    <row r="81">
      <c r="A81" s="30">
        <v>46042.0</v>
      </c>
      <c r="B81" s="3">
        <v>2653.4</v>
      </c>
      <c r="C81" s="3">
        <v>2680.03</v>
      </c>
      <c r="D81" s="32">
        <f t="shared" si="65"/>
        <v>2715.6</v>
      </c>
      <c r="E81" s="32">
        <f t="shared" si="66"/>
        <v>2761.803333</v>
      </c>
      <c r="F81" s="32">
        <f t="shared" si="67"/>
        <v>2780.225</v>
      </c>
      <c r="G81" s="32">
        <f t="shared" si="68"/>
        <v>2793.114</v>
      </c>
      <c r="H81" s="32">
        <f t="shared" si="69"/>
        <v>2787.28</v>
      </c>
      <c r="I81" s="32">
        <f t="shared" si="6"/>
        <v>2772.924286</v>
      </c>
      <c r="J81" s="37">
        <f t="shared" si="7"/>
        <v>2768.00125</v>
      </c>
      <c r="K81" s="32">
        <f t="shared" si="8"/>
        <v>2764.927778</v>
      </c>
      <c r="L81" s="32">
        <f t="shared" si="9"/>
        <v>2758.687</v>
      </c>
      <c r="M81" s="32">
        <f t="shared" si="10"/>
        <v>2750.026364</v>
      </c>
      <c r="N81" s="32">
        <f t="shared" si="16"/>
        <v>2742.169167</v>
      </c>
      <c r="O81" s="32">
        <f t="shared" si="17"/>
        <v>2732.896154</v>
      </c>
      <c r="P81" s="32">
        <f t="shared" si="18"/>
        <v>2725.825</v>
      </c>
      <c r="Q81" s="32">
        <f t="shared" si="19"/>
        <v>2717.042667</v>
      </c>
      <c r="R81" s="4">
        <f t="shared" si="20"/>
        <v>2712.35625</v>
      </c>
      <c r="S81" s="4">
        <f t="shared" si="21"/>
        <v>2709.512353</v>
      </c>
      <c r="T81" s="4">
        <f t="shared" si="22"/>
        <v>2709.366111</v>
      </c>
      <c r="U81" s="4">
        <f t="shared" si="23"/>
        <v>2711.710526</v>
      </c>
      <c r="V81" s="4">
        <f t="shared" si="24"/>
        <v>2712.941</v>
      </c>
    </row>
    <row r="82">
      <c r="A82" s="30">
        <v>46043.0</v>
      </c>
      <c r="B82" s="3">
        <v>2628.8</v>
      </c>
      <c r="C82" s="3">
        <v>2640.46</v>
      </c>
      <c r="D82" s="32">
        <f t="shared" si="65"/>
        <v>2660.245</v>
      </c>
      <c r="E82" s="32">
        <f t="shared" si="66"/>
        <v>2690.553333</v>
      </c>
      <c r="F82" s="32">
        <f t="shared" si="67"/>
        <v>2731.4675</v>
      </c>
      <c r="G82" s="32">
        <f t="shared" si="68"/>
        <v>2752.272</v>
      </c>
      <c r="H82" s="32">
        <f t="shared" si="69"/>
        <v>2767.671667</v>
      </c>
      <c r="I82" s="32">
        <f t="shared" si="6"/>
        <v>2766.305714</v>
      </c>
      <c r="J82" s="37">
        <f t="shared" si="7"/>
        <v>2756.36625</v>
      </c>
      <c r="K82" s="32">
        <f t="shared" si="8"/>
        <v>2753.83</v>
      </c>
      <c r="L82" s="32">
        <f t="shared" si="9"/>
        <v>2752.481</v>
      </c>
      <c r="M82" s="32">
        <f t="shared" si="10"/>
        <v>2747.939091</v>
      </c>
      <c r="N82" s="32">
        <f t="shared" si="16"/>
        <v>2740.895833</v>
      </c>
      <c r="O82" s="32">
        <f t="shared" si="17"/>
        <v>2734.345385</v>
      </c>
      <c r="P82" s="32">
        <f t="shared" si="18"/>
        <v>2726.293571</v>
      </c>
      <c r="Q82" s="32">
        <f t="shared" si="19"/>
        <v>2720.134</v>
      </c>
      <c r="R82" s="4">
        <f t="shared" si="20"/>
        <v>2712.25625</v>
      </c>
      <c r="S82" s="4">
        <f t="shared" si="21"/>
        <v>2708.127059</v>
      </c>
      <c r="T82" s="4">
        <f t="shared" si="22"/>
        <v>2705.676111</v>
      </c>
      <c r="U82" s="4">
        <f t="shared" si="23"/>
        <v>2705.739474</v>
      </c>
      <c r="V82" s="4">
        <f t="shared" si="24"/>
        <v>2708.148</v>
      </c>
    </row>
    <row r="83">
      <c r="A83" s="30">
        <v>46044.0</v>
      </c>
      <c r="B83" s="3">
        <v>2708.6</v>
      </c>
      <c r="C83" s="3">
        <v>2701.75</v>
      </c>
      <c r="D83" s="32">
        <f t="shared" si="65"/>
        <v>2671.105</v>
      </c>
      <c r="E83" s="32">
        <f t="shared" si="66"/>
        <v>2674.08</v>
      </c>
      <c r="F83" s="32">
        <f t="shared" si="67"/>
        <v>2693.3525</v>
      </c>
      <c r="G83" s="32">
        <f t="shared" si="68"/>
        <v>2725.524</v>
      </c>
      <c r="H83" s="32">
        <f t="shared" si="69"/>
        <v>2743.851667</v>
      </c>
      <c r="I83" s="32">
        <f t="shared" si="6"/>
        <v>2758.254286</v>
      </c>
      <c r="J83" s="37">
        <f t="shared" si="7"/>
        <v>2758.23625</v>
      </c>
      <c r="K83" s="32">
        <f t="shared" si="8"/>
        <v>2750.297778</v>
      </c>
      <c r="L83" s="32">
        <f t="shared" si="9"/>
        <v>2748.622</v>
      </c>
      <c r="M83" s="32">
        <f t="shared" si="10"/>
        <v>2747.869091</v>
      </c>
      <c r="N83" s="32">
        <f t="shared" si="16"/>
        <v>2744.09</v>
      </c>
      <c r="O83" s="32">
        <f t="shared" si="17"/>
        <v>2737.884615</v>
      </c>
      <c r="P83" s="32">
        <f t="shared" si="18"/>
        <v>2732.017143</v>
      </c>
      <c r="Q83" s="32">
        <f t="shared" si="19"/>
        <v>2724.657333</v>
      </c>
      <c r="R83" s="4">
        <f t="shared" si="20"/>
        <v>2718.985</v>
      </c>
      <c r="S83" s="4">
        <f t="shared" si="21"/>
        <v>2711.638235</v>
      </c>
      <c r="T83" s="4">
        <f t="shared" si="22"/>
        <v>2707.772778</v>
      </c>
      <c r="U83" s="4">
        <f t="shared" si="23"/>
        <v>2705.469474</v>
      </c>
      <c r="V83" s="4">
        <f t="shared" si="24"/>
        <v>2705.54</v>
      </c>
    </row>
    <row r="84">
      <c r="A84" s="30">
        <v>46045.0</v>
      </c>
      <c r="B84" s="3">
        <v>2685.4</v>
      </c>
      <c r="C84" s="3">
        <v>2699.66</v>
      </c>
      <c r="D84" s="32">
        <f t="shared" si="65"/>
        <v>2700.705</v>
      </c>
      <c r="E84" s="32">
        <f t="shared" si="66"/>
        <v>2680.623333</v>
      </c>
      <c r="F84" s="32">
        <f t="shared" si="67"/>
        <v>2680.475</v>
      </c>
      <c r="G84" s="32">
        <f t="shared" si="68"/>
        <v>2694.614</v>
      </c>
      <c r="H84" s="32">
        <f t="shared" si="69"/>
        <v>2721.213333</v>
      </c>
      <c r="I84" s="32">
        <f t="shared" si="6"/>
        <v>2737.538571</v>
      </c>
      <c r="J84" s="37">
        <f t="shared" si="7"/>
        <v>2750.93</v>
      </c>
      <c r="K84" s="32">
        <f t="shared" si="8"/>
        <v>2751.727778</v>
      </c>
      <c r="L84" s="32">
        <f t="shared" si="9"/>
        <v>2745.234</v>
      </c>
      <c r="M84" s="32">
        <f t="shared" si="10"/>
        <v>2744.170909</v>
      </c>
      <c r="N84" s="32">
        <f t="shared" si="16"/>
        <v>2743.851667</v>
      </c>
      <c r="O84" s="32">
        <f t="shared" si="17"/>
        <v>2740.672308</v>
      </c>
      <c r="P84" s="32">
        <f t="shared" si="18"/>
        <v>2735.154286</v>
      </c>
      <c r="Q84" s="32">
        <f t="shared" si="19"/>
        <v>2729.86</v>
      </c>
      <c r="R84" s="4">
        <f t="shared" si="20"/>
        <v>2723.095</v>
      </c>
      <c r="S84" s="4">
        <f t="shared" si="21"/>
        <v>2717.848235</v>
      </c>
      <c r="T84" s="4">
        <f t="shared" si="22"/>
        <v>2710.972778</v>
      </c>
      <c r="U84" s="4">
        <f t="shared" si="23"/>
        <v>2707.345789</v>
      </c>
      <c r="V84" s="4">
        <f t="shared" si="24"/>
        <v>2705.179</v>
      </c>
    </row>
    <row r="85">
      <c r="A85" s="30">
        <v>46049.0</v>
      </c>
      <c r="B85" s="3">
        <v>2761.2</v>
      </c>
      <c r="C85" s="3">
        <v>2731.89</v>
      </c>
      <c r="D85" s="32">
        <f t="shared" si="65"/>
        <v>2715.775</v>
      </c>
      <c r="E85" s="32">
        <f t="shared" si="66"/>
        <v>2711.1</v>
      </c>
      <c r="F85" s="32">
        <f t="shared" si="67"/>
        <v>2693.44</v>
      </c>
      <c r="G85" s="32">
        <f t="shared" si="68"/>
        <v>2690.758</v>
      </c>
      <c r="H85" s="32">
        <f t="shared" si="69"/>
        <v>2700.826667</v>
      </c>
      <c r="I85" s="32">
        <f t="shared" si="6"/>
        <v>2722.738571</v>
      </c>
      <c r="J85" s="37">
        <f t="shared" si="7"/>
        <v>2736.8325</v>
      </c>
      <c r="K85" s="32">
        <f t="shared" si="8"/>
        <v>2748.814444</v>
      </c>
      <c r="L85" s="32">
        <f t="shared" si="9"/>
        <v>2749.744</v>
      </c>
      <c r="M85" s="32">
        <f t="shared" si="10"/>
        <v>2744.020909</v>
      </c>
      <c r="N85" s="32">
        <f t="shared" si="16"/>
        <v>2743.1475</v>
      </c>
      <c r="O85" s="32">
        <f t="shared" si="17"/>
        <v>2742.931538</v>
      </c>
      <c r="P85" s="32">
        <f t="shared" si="18"/>
        <v>2740.045</v>
      </c>
      <c r="Q85" s="32">
        <f t="shared" si="19"/>
        <v>2734.936667</v>
      </c>
      <c r="R85" s="4">
        <f t="shared" si="20"/>
        <v>2729.986875</v>
      </c>
      <c r="S85" s="4">
        <f t="shared" si="21"/>
        <v>2723.612353</v>
      </c>
      <c r="T85" s="4">
        <f t="shared" si="22"/>
        <v>2718.628333</v>
      </c>
      <c r="U85" s="4">
        <f t="shared" si="23"/>
        <v>2712.073684</v>
      </c>
      <c r="V85" s="4">
        <f t="shared" si="24"/>
        <v>2708.573</v>
      </c>
    </row>
    <row r="86">
      <c r="A86" s="30">
        <v>46050.0</v>
      </c>
      <c r="B86" s="3">
        <v>2821.5</v>
      </c>
      <c r="C86" s="3">
        <v>2812.23</v>
      </c>
      <c r="D86" s="32">
        <f t="shared" si="65"/>
        <v>2772.06</v>
      </c>
      <c r="E86" s="32">
        <f t="shared" si="66"/>
        <v>2747.926667</v>
      </c>
      <c r="F86" s="32">
        <f t="shared" si="67"/>
        <v>2736.3825</v>
      </c>
      <c r="G86" s="32">
        <f t="shared" si="68"/>
        <v>2717.198</v>
      </c>
      <c r="H86" s="32">
        <f t="shared" si="69"/>
        <v>2711.003333</v>
      </c>
      <c r="I86" s="32">
        <f t="shared" si="6"/>
        <v>2716.741429</v>
      </c>
      <c r="J86" s="37">
        <f t="shared" si="7"/>
        <v>2733.925</v>
      </c>
      <c r="K86" s="32">
        <f t="shared" si="8"/>
        <v>2745.21</v>
      </c>
      <c r="L86" s="32">
        <f t="shared" si="9"/>
        <v>2755.156</v>
      </c>
      <c r="M86" s="32">
        <f t="shared" si="10"/>
        <v>2755.424545</v>
      </c>
      <c r="N86" s="32">
        <f t="shared" si="16"/>
        <v>2749.705</v>
      </c>
      <c r="O86" s="32">
        <f t="shared" si="17"/>
        <v>2748.461538</v>
      </c>
      <c r="P86" s="32">
        <f t="shared" si="18"/>
        <v>2747.881429</v>
      </c>
      <c r="Q86" s="32">
        <f t="shared" si="19"/>
        <v>2744.857333</v>
      </c>
      <c r="R86" s="4">
        <f t="shared" si="20"/>
        <v>2739.7675</v>
      </c>
      <c r="S86" s="4">
        <f t="shared" si="21"/>
        <v>2734.824706</v>
      </c>
      <c r="T86" s="4">
        <f t="shared" si="22"/>
        <v>2728.535556</v>
      </c>
      <c r="U86" s="4">
        <f t="shared" si="23"/>
        <v>2723.554737</v>
      </c>
      <c r="V86" s="4">
        <f t="shared" si="24"/>
        <v>2717.0815</v>
      </c>
    </row>
    <row r="87">
      <c r="A87" s="30">
        <v>46051.0</v>
      </c>
      <c r="B87" s="3">
        <v>2861.6</v>
      </c>
      <c r="C87" s="3">
        <v>2835.65</v>
      </c>
      <c r="D87" s="32">
        <f t="shared" si="65"/>
        <v>2823.94</v>
      </c>
      <c r="E87" s="32">
        <f t="shared" si="66"/>
        <v>2793.256667</v>
      </c>
      <c r="F87" s="32">
        <f t="shared" si="67"/>
        <v>2769.8575</v>
      </c>
      <c r="G87" s="32">
        <f t="shared" si="68"/>
        <v>2756.236</v>
      </c>
      <c r="H87" s="32">
        <f t="shared" si="69"/>
        <v>2736.94</v>
      </c>
      <c r="I87" s="32">
        <f t="shared" si="6"/>
        <v>2728.81</v>
      </c>
      <c r="J87" s="37">
        <f t="shared" si="7"/>
        <v>2731.605</v>
      </c>
      <c r="K87" s="32">
        <f t="shared" si="8"/>
        <v>2745.227778</v>
      </c>
      <c r="L87" s="32">
        <f t="shared" si="9"/>
        <v>2754.254</v>
      </c>
      <c r="M87" s="32">
        <f t="shared" si="10"/>
        <v>2762.473636</v>
      </c>
      <c r="N87" s="32">
        <f t="shared" si="16"/>
        <v>2762.11</v>
      </c>
      <c r="O87" s="32">
        <f t="shared" si="17"/>
        <v>2756.316154</v>
      </c>
      <c r="P87" s="32">
        <f t="shared" si="18"/>
        <v>2754.689286</v>
      </c>
      <c r="Q87" s="32">
        <f t="shared" si="19"/>
        <v>2753.732667</v>
      </c>
      <c r="R87" s="4">
        <f t="shared" si="20"/>
        <v>2750.531875</v>
      </c>
      <c r="S87" s="4">
        <f t="shared" si="21"/>
        <v>2745.407647</v>
      </c>
      <c r="T87" s="4">
        <f t="shared" si="22"/>
        <v>2740.426111</v>
      </c>
      <c r="U87" s="4">
        <f t="shared" si="23"/>
        <v>2734.173158</v>
      </c>
      <c r="V87" s="4">
        <f t="shared" si="24"/>
        <v>2729.1595</v>
      </c>
    </row>
    <row r="88">
      <c r="A88" s="30">
        <v>46052.0</v>
      </c>
      <c r="B88" s="3">
        <v>2797.0</v>
      </c>
      <c r="C88" s="3">
        <v>2837.53</v>
      </c>
      <c r="D88" s="155">
        <f>SUM(C87:C88)/2</f>
        <v>2836.59</v>
      </c>
      <c r="E88" s="123">
        <f>SUM(C86:C88)/3</f>
        <v>2828.47</v>
      </c>
      <c r="F88" s="100">
        <f>SUM(C85:C88)/4</f>
        <v>2804.325</v>
      </c>
      <c r="G88" s="100">
        <f>SUM(C84:C88)/5</f>
        <v>2783.392</v>
      </c>
      <c r="H88" s="122">
        <f>SUM(C83:C88)/6</f>
        <v>2769.785</v>
      </c>
      <c r="I88" s="100">
        <f t="shared" si="6"/>
        <v>2751.31</v>
      </c>
      <c r="J88" s="134">
        <f t="shared" si="7"/>
        <v>2742.4</v>
      </c>
      <c r="K88" s="124">
        <f t="shared" si="8"/>
        <v>2743.374444</v>
      </c>
      <c r="L88" s="272">
        <f t="shared" si="9"/>
        <v>2754.458</v>
      </c>
      <c r="M88" s="105">
        <f t="shared" si="10"/>
        <v>2761.824545</v>
      </c>
      <c r="N88" s="156">
        <f t="shared" si="16"/>
        <v>2768.728333</v>
      </c>
      <c r="O88" s="108">
        <f t="shared" si="17"/>
        <v>2767.911538</v>
      </c>
      <c r="P88" s="109">
        <f t="shared" si="18"/>
        <v>2762.117143</v>
      </c>
      <c r="Q88" s="111">
        <f t="shared" si="19"/>
        <v>2760.212</v>
      </c>
      <c r="R88" s="242">
        <f t="shared" si="20"/>
        <v>2758.97</v>
      </c>
      <c r="S88" s="273">
        <f t="shared" si="21"/>
        <v>2755.649412</v>
      </c>
      <c r="T88" s="210">
        <f t="shared" si="22"/>
        <v>2750.525556</v>
      </c>
      <c r="U88" s="240">
        <f t="shared" si="23"/>
        <v>2745.536842</v>
      </c>
      <c r="V88" s="222">
        <f t="shared" si="24"/>
        <v>2739.341</v>
      </c>
    </row>
    <row r="89">
      <c r="A89" s="30">
        <v>46054.0</v>
      </c>
      <c r="B89" s="3">
        <v>2578.1</v>
      </c>
      <c r="C89" s="3">
        <v>2572.52</v>
      </c>
      <c r="D89" s="32">
        <f t="shared" ref="D89:D98" si="70">SUM(C88:C89)/2</f>
        <v>2705.025</v>
      </c>
      <c r="E89" s="32">
        <f t="shared" ref="E89:E98" si="71">SUM(C87:C89)/3</f>
        <v>2748.566667</v>
      </c>
      <c r="F89" s="32">
        <f t="shared" ref="F89:F98" si="72">SUM(C86:C89)/4</f>
        <v>2764.4825</v>
      </c>
      <c r="G89" s="32">
        <f t="shared" ref="G89:G98" si="73">SUM(C85:C89)/5</f>
        <v>2757.964</v>
      </c>
      <c r="H89" s="32">
        <f t="shared" ref="H89:H98" si="74">SUM(C84:C89)/6</f>
        <v>2748.246667</v>
      </c>
      <c r="I89" s="32">
        <f t="shared" si="6"/>
        <v>2741.604286</v>
      </c>
      <c r="J89" s="37">
        <f t="shared" si="7"/>
        <v>2728.96125</v>
      </c>
      <c r="K89" s="32">
        <f t="shared" si="8"/>
        <v>2723.524444</v>
      </c>
      <c r="L89" s="32">
        <f t="shared" si="9"/>
        <v>2726.289</v>
      </c>
      <c r="M89" s="32">
        <f t="shared" si="10"/>
        <v>2737.918182</v>
      </c>
      <c r="N89" s="32">
        <f t="shared" si="16"/>
        <v>2746.049167</v>
      </c>
      <c r="O89" s="32">
        <f t="shared" si="17"/>
        <v>2753.635385</v>
      </c>
      <c r="P89" s="32">
        <f t="shared" si="18"/>
        <v>2753.955</v>
      </c>
      <c r="Q89" s="32">
        <f t="shared" si="19"/>
        <v>2749.477333</v>
      </c>
      <c r="R89" s="4">
        <f t="shared" si="20"/>
        <v>2748.48125</v>
      </c>
      <c r="S89" s="4">
        <f t="shared" si="21"/>
        <v>2748.002353</v>
      </c>
      <c r="T89" s="4">
        <f t="shared" si="22"/>
        <v>2745.475556</v>
      </c>
      <c r="U89" s="4">
        <f t="shared" si="23"/>
        <v>2741.156842</v>
      </c>
      <c r="V89" s="4">
        <f t="shared" si="24"/>
        <v>2736.886</v>
      </c>
    </row>
    <row r="90">
      <c r="A90" s="30">
        <v>46055.0</v>
      </c>
      <c r="B90" s="3">
        <v>2701.6</v>
      </c>
      <c r="C90" s="3">
        <v>2641.44</v>
      </c>
      <c r="D90" s="32">
        <f t="shared" si="70"/>
        <v>2606.98</v>
      </c>
      <c r="E90" s="32">
        <f t="shared" si="71"/>
        <v>2683.83</v>
      </c>
      <c r="F90" s="32">
        <f t="shared" si="72"/>
        <v>2721.785</v>
      </c>
      <c r="G90" s="32">
        <f t="shared" si="73"/>
        <v>2739.874</v>
      </c>
      <c r="H90" s="32">
        <f t="shared" si="74"/>
        <v>2738.543333</v>
      </c>
      <c r="I90" s="32">
        <f t="shared" si="6"/>
        <v>2732.988571</v>
      </c>
      <c r="J90" s="37">
        <f t="shared" si="7"/>
        <v>2729.08375</v>
      </c>
      <c r="K90" s="32">
        <f t="shared" si="8"/>
        <v>2719.236667</v>
      </c>
      <c r="L90" s="32">
        <f t="shared" si="9"/>
        <v>2715.316</v>
      </c>
      <c r="M90" s="32">
        <f t="shared" si="10"/>
        <v>2718.575455</v>
      </c>
      <c r="N90" s="32">
        <f t="shared" si="16"/>
        <v>2729.878333</v>
      </c>
      <c r="O90" s="32">
        <f t="shared" si="17"/>
        <v>2738.002308</v>
      </c>
      <c r="P90" s="32">
        <f t="shared" si="18"/>
        <v>2745.621429</v>
      </c>
      <c r="Q90" s="32">
        <f t="shared" si="19"/>
        <v>2746.454</v>
      </c>
      <c r="R90" s="4">
        <f t="shared" si="20"/>
        <v>2742.725</v>
      </c>
      <c r="S90" s="4">
        <f t="shared" si="21"/>
        <v>2742.184706</v>
      </c>
      <c r="T90" s="4">
        <f t="shared" si="22"/>
        <v>2742.082222</v>
      </c>
      <c r="U90" s="4">
        <f t="shared" si="23"/>
        <v>2740</v>
      </c>
      <c r="V90" s="4">
        <f t="shared" si="24"/>
        <v>2736.171</v>
      </c>
    </row>
    <row r="91">
      <c r="A91" s="30">
        <v>46056.0</v>
      </c>
      <c r="B91" s="3">
        <v>2860.8</v>
      </c>
      <c r="C91" s="3">
        <v>2844.95</v>
      </c>
      <c r="D91" s="32">
        <f t="shared" si="70"/>
        <v>2743.195</v>
      </c>
      <c r="E91" s="32">
        <f t="shared" si="71"/>
        <v>2686.303333</v>
      </c>
      <c r="F91" s="32">
        <f t="shared" si="72"/>
        <v>2724.11</v>
      </c>
      <c r="G91" s="32">
        <f t="shared" si="73"/>
        <v>2746.418</v>
      </c>
      <c r="H91" s="32">
        <f t="shared" si="74"/>
        <v>2757.386667</v>
      </c>
      <c r="I91" s="32">
        <f t="shared" si="6"/>
        <v>2753.744286</v>
      </c>
      <c r="J91" s="37">
        <f t="shared" si="7"/>
        <v>2746.98375</v>
      </c>
      <c r="K91" s="32">
        <f t="shared" si="8"/>
        <v>2741.957778</v>
      </c>
      <c r="L91" s="32">
        <f t="shared" si="9"/>
        <v>2731.808</v>
      </c>
      <c r="M91" s="32">
        <f t="shared" si="10"/>
        <v>2727.100909</v>
      </c>
      <c r="N91" s="32">
        <f t="shared" si="16"/>
        <v>2729.106667</v>
      </c>
      <c r="O91" s="32">
        <f t="shared" si="17"/>
        <v>2738.73</v>
      </c>
      <c r="P91" s="32">
        <f t="shared" si="18"/>
        <v>2745.641429</v>
      </c>
      <c r="Q91" s="32">
        <f t="shared" si="19"/>
        <v>2752.243333</v>
      </c>
      <c r="R91" s="4">
        <f t="shared" si="20"/>
        <v>2752.61</v>
      </c>
      <c r="S91" s="4">
        <f t="shared" si="21"/>
        <v>2748.738235</v>
      </c>
      <c r="T91" s="4">
        <f t="shared" si="22"/>
        <v>2747.893889</v>
      </c>
      <c r="U91" s="4">
        <f t="shared" si="23"/>
        <v>2747.496316</v>
      </c>
      <c r="V91" s="4">
        <f t="shared" si="24"/>
        <v>2745.2475</v>
      </c>
    </row>
    <row r="92">
      <c r="A92" s="30">
        <v>46057.0</v>
      </c>
      <c r="B92" s="3">
        <v>2896.3</v>
      </c>
      <c r="C92" s="3">
        <v>2873.23</v>
      </c>
      <c r="D92" s="32">
        <f t="shared" si="70"/>
        <v>2859.09</v>
      </c>
      <c r="E92" s="32">
        <f t="shared" si="71"/>
        <v>2786.54</v>
      </c>
      <c r="F92" s="32">
        <f t="shared" si="72"/>
        <v>2733.035</v>
      </c>
      <c r="G92" s="32">
        <f t="shared" si="73"/>
        <v>2753.934</v>
      </c>
      <c r="H92" s="32">
        <f t="shared" si="74"/>
        <v>2767.553333</v>
      </c>
      <c r="I92" s="32">
        <f t="shared" si="6"/>
        <v>2773.935714</v>
      </c>
      <c r="J92" s="37">
        <f t="shared" si="7"/>
        <v>2768.68</v>
      </c>
      <c r="K92" s="32">
        <f t="shared" si="8"/>
        <v>2761.011111</v>
      </c>
      <c r="L92" s="32">
        <f t="shared" si="9"/>
        <v>2755.085</v>
      </c>
      <c r="M92" s="32">
        <f t="shared" si="10"/>
        <v>2744.664545</v>
      </c>
      <c r="N92" s="32">
        <f t="shared" si="16"/>
        <v>2739.278333</v>
      </c>
      <c r="O92" s="32">
        <f t="shared" si="17"/>
        <v>2740.193077</v>
      </c>
      <c r="P92" s="32">
        <f t="shared" si="18"/>
        <v>2748.337143</v>
      </c>
      <c r="Q92" s="32">
        <f t="shared" si="19"/>
        <v>2754.147333</v>
      </c>
      <c r="R92" s="4">
        <f t="shared" si="20"/>
        <v>2759.805</v>
      </c>
      <c r="S92" s="4">
        <f t="shared" si="21"/>
        <v>2759.705294</v>
      </c>
      <c r="T92" s="4">
        <f t="shared" si="22"/>
        <v>2755.654444</v>
      </c>
      <c r="U92" s="4">
        <f t="shared" si="23"/>
        <v>2754.490526</v>
      </c>
      <c r="V92" s="4">
        <f t="shared" si="24"/>
        <v>2753.783</v>
      </c>
    </row>
    <row r="93">
      <c r="A93" s="30">
        <v>46058.0</v>
      </c>
      <c r="B93" s="3">
        <v>2892.2</v>
      </c>
      <c r="C93" s="3">
        <v>2873.74</v>
      </c>
      <c r="D93" s="32">
        <f t="shared" si="70"/>
        <v>2873.485</v>
      </c>
      <c r="E93" s="32">
        <f t="shared" si="71"/>
        <v>2863.973333</v>
      </c>
      <c r="F93" s="32">
        <f t="shared" si="72"/>
        <v>2808.34</v>
      </c>
      <c r="G93" s="32">
        <f t="shared" si="73"/>
        <v>2761.176</v>
      </c>
      <c r="H93" s="32">
        <f t="shared" si="74"/>
        <v>2773.901667</v>
      </c>
      <c r="I93" s="32">
        <f t="shared" si="6"/>
        <v>2782.722857</v>
      </c>
      <c r="J93" s="37">
        <f t="shared" si="7"/>
        <v>2786.41125</v>
      </c>
      <c r="K93" s="32">
        <f t="shared" si="8"/>
        <v>2780.353333</v>
      </c>
      <c r="L93" s="32">
        <f t="shared" si="9"/>
        <v>2772.284</v>
      </c>
      <c r="M93" s="32">
        <f t="shared" si="10"/>
        <v>2765.871818</v>
      </c>
      <c r="N93" s="32">
        <f t="shared" si="16"/>
        <v>2755.420833</v>
      </c>
      <c r="O93" s="32">
        <f t="shared" si="17"/>
        <v>2749.621538</v>
      </c>
      <c r="P93" s="32">
        <f t="shared" si="18"/>
        <v>2749.732143</v>
      </c>
      <c r="Q93" s="32">
        <f t="shared" si="19"/>
        <v>2756.697333</v>
      </c>
      <c r="R93" s="4">
        <f t="shared" si="20"/>
        <v>2761.621875</v>
      </c>
      <c r="S93" s="4">
        <f t="shared" si="21"/>
        <v>2766.507059</v>
      </c>
      <c r="T93" s="4">
        <f t="shared" si="22"/>
        <v>2766.040556</v>
      </c>
      <c r="U93" s="4">
        <f t="shared" si="23"/>
        <v>2761.869474</v>
      </c>
      <c r="V93" s="4">
        <f t="shared" si="24"/>
        <v>2760.453</v>
      </c>
    </row>
    <row r="94">
      <c r="A94" s="30">
        <v>46059.0</v>
      </c>
      <c r="B94" s="3">
        <v>2897.0</v>
      </c>
      <c r="C94" s="3">
        <v>2874.44</v>
      </c>
      <c r="D94" s="32">
        <f t="shared" si="70"/>
        <v>2874.09</v>
      </c>
      <c r="E94" s="32">
        <f t="shared" si="71"/>
        <v>2873.803333</v>
      </c>
      <c r="F94" s="32">
        <f t="shared" si="72"/>
        <v>2866.59</v>
      </c>
      <c r="G94" s="32">
        <f t="shared" si="73"/>
        <v>2821.56</v>
      </c>
      <c r="H94" s="32">
        <f t="shared" si="74"/>
        <v>2780.053333</v>
      </c>
      <c r="I94" s="32">
        <f t="shared" si="6"/>
        <v>2788.264286</v>
      </c>
      <c r="J94" s="37">
        <f t="shared" si="7"/>
        <v>2794.1875</v>
      </c>
      <c r="K94" s="32">
        <f t="shared" si="8"/>
        <v>2796.192222</v>
      </c>
      <c r="L94" s="32">
        <f t="shared" si="9"/>
        <v>2789.762</v>
      </c>
      <c r="M94" s="32">
        <f t="shared" si="10"/>
        <v>2781.570909</v>
      </c>
      <c r="N94" s="32">
        <f t="shared" si="16"/>
        <v>2774.919167</v>
      </c>
      <c r="O94" s="32">
        <f t="shared" si="17"/>
        <v>2764.576154</v>
      </c>
      <c r="P94" s="32">
        <f t="shared" si="18"/>
        <v>2758.537143</v>
      </c>
      <c r="Q94" s="32">
        <f t="shared" si="19"/>
        <v>2758.046</v>
      </c>
      <c r="R94" s="4">
        <f t="shared" si="20"/>
        <v>2764.05625</v>
      </c>
      <c r="S94" s="4">
        <f t="shared" si="21"/>
        <v>2768.258235</v>
      </c>
      <c r="T94" s="4">
        <f t="shared" si="22"/>
        <v>2772.503333</v>
      </c>
      <c r="U94" s="4">
        <f t="shared" si="23"/>
        <v>2771.745789</v>
      </c>
      <c r="V94" s="4">
        <f t="shared" si="24"/>
        <v>2767.498</v>
      </c>
    </row>
    <row r="95">
      <c r="A95" s="30">
        <v>46062.0</v>
      </c>
      <c r="B95" s="3">
        <v>2985.1</v>
      </c>
      <c r="C95" s="3">
        <v>2974.48</v>
      </c>
      <c r="D95" s="32">
        <f t="shared" si="70"/>
        <v>2924.46</v>
      </c>
      <c r="E95" s="32">
        <f t="shared" si="71"/>
        <v>2907.553333</v>
      </c>
      <c r="F95" s="32">
        <f t="shared" si="72"/>
        <v>2898.9725</v>
      </c>
      <c r="G95" s="32">
        <f t="shared" si="73"/>
        <v>2888.168</v>
      </c>
      <c r="H95" s="32">
        <f t="shared" si="74"/>
        <v>2847.046667</v>
      </c>
      <c r="I95" s="32">
        <f t="shared" si="6"/>
        <v>2807.828571</v>
      </c>
      <c r="J95" s="37">
        <f t="shared" si="7"/>
        <v>2811.54125</v>
      </c>
      <c r="K95" s="32">
        <f t="shared" si="8"/>
        <v>2814.22</v>
      </c>
      <c r="L95" s="32">
        <f t="shared" si="9"/>
        <v>2814.021</v>
      </c>
      <c r="M95" s="32">
        <f t="shared" si="10"/>
        <v>2806.554545</v>
      </c>
      <c r="N95" s="32">
        <f t="shared" si="16"/>
        <v>2797.646667</v>
      </c>
      <c r="O95" s="32">
        <f t="shared" si="17"/>
        <v>2790.27</v>
      </c>
      <c r="P95" s="32">
        <f t="shared" si="18"/>
        <v>2779.569286</v>
      </c>
      <c r="Q95" s="32">
        <f t="shared" si="19"/>
        <v>2772.933333</v>
      </c>
      <c r="R95" s="4">
        <f t="shared" si="20"/>
        <v>2771.573125</v>
      </c>
      <c r="S95" s="4">
        <f t="shared" si="21"/>
        <v>2776.434118</v>
      </c>
      <c r="T95" s="4">
        <f t="shared" si="22"/>
        <v>2779.715</v>
      </c>
      <c r="U95" s="4">
        <f t="shared" si="23"/>
        <v>2783.133684</v>
      </c>
      <c r="V95" s="4">
        <f t="shared" si="24"/>
        <v>2781.8825</v>
      </c>
    </row>
    <row r="96">
      <c r="A96" s="30">
        <v>46063.0</v>
      </c>
      <c r="B96" s="3">
        <v>3174.2</v>
      </c>
      <c r="C96" s="3">
        <v>3146.75</v>
      </c>
      <c r="D96" s="32">
        <f t="shared" si="70"/>
        <v>3060.615</v>
      </c>
      <c r="E96" s="32">
        <f t="shared" si="71"/>
        <v>2998.556667</v>
      </c>
      <c r="F96" s="32">
        <f t="shared" si="72"/>
        <v>2967.3525</v>
      </c>
      <c r="G96" s="32">
        <f t="shared" si="73"/>
        <v>2948.528</v>
      </c>
      <c r="H96" s="32">
        <f t="shared" si="74"/>
        <v>2931.265</v>
      </c>
      <c r="I96" s="32">
        <f t="shared" si="6"/>
        <v>2889.861429</v>
      </c>
      <c r="J96" s="37">
        <f t="shared" si="7"/>
        <v>2850.19375</v>
      </c>
      <c r="K96" s="32">
        <f t="shared" si="8"/>
        <v>2848.786667</v>
      </c>
      <c r="L96" s="32">
        <f t="shared" si="9"/>
        <v>2847.473</v>
      </c>
      <c r="M96" s="32">
        <f t="shared" si="10"/>
        <v>2844.269091</v>
      </c>
      <c r="N96" s="32">
        <f t="shared" si="16"/>
        <v>2834.904167</v>
      </c>
      <c r="O96" s="32">
        <f t="shared" si="17"/>
        <v>2824.500769</v>
      </c>
      <c r="P96" s="32">
        <f t="shared" si="18"/>
        <v>2815.732857</v>
      </c>
      <c r="Q96" s="32">
        <f t="shared" si="19"/>
        <v>2804.048</v>
      </c>
      <c r="R96" s="4">
        <f t="shared" si="20"/>
        <v>2796.296875</v>
      </c>
      <c r="S96" s="4">
        <f t="shared" si="21"/>
        <v>2793.642353</v>
      </c>
      <c r="T96" s="4">
        <f t="shared" si="22"/>
        <v>2797.007222</v>
      </c>
      <c r="U96" s="4">
        <f t="shared" si="23"/>
        <v>2799.032632</v>
      </c>
      <c r="V96" s="4">
        <f t="shared" si="24"/>
        <v>2801.3145</v>
      </c>
    </row>
    <row r="97">
      <c r="A97" s="30">
        <v>46064.0</v>
      </c>
      <c r="B97" s="3">
        <v>3177.1</v>
      </c>
      <c r="C97" s="3">
        <v>3177.89</v>
      </c>
      <c r="D97" s="32">
        <f t="shared" si="70"/>
        <v>3162.32</v>
      </c>
      <c r="E97" s="32">
        <f t="shared" si="71"/>
        <v>3099.706667</v>
      </c>
      <c r="F97" s="32">
        <f t="shared" si="72"/>
        <v>3043.39</v>
      </c>
      <c r="G97" s="32">
        <f t="shared" si="73"/>
        <v>3009.46</v>
      </c>
      <c r="H97" s="32">
        <f t="shared" si="74"/>
        <v>2986.755</v>
      </c>
      <c r="I97" s="32">
        <f t="shared" si="6"/>
        <v>2966.497143</v>
      </c>
      <c r="J97" s="37">
        <f t="shared" si="7"/>
        <v>2925.865</v>
      </c>
      <c r="K97" s="32">
        <f t="shared" si="8"/>
        <v>2886.604444</v>
      </c>
      <c r="L97" s="32">
        <f t="shared" si="9"/>
        <v>2881.697</v>
      </c>
      <c r="M97" s="32">
        <f t="shared" si="10"/>
        <v>2877.510909</v>
      </c>
      <c r="N97" s="32">
        <f t="shared" si="16"/>
        <v>2872.070833</v>
      </c>
      <c r="O97" s="32">
        <f t="shared" si="17"/>
        <v>2861.287692</v>
      </c>
      <c r="P97" s="32">
        <f t="shared" si="18"/>
        <v>2849.742857</v>
      </c>
      <c r="Q97" s="32">
        <f t="shared" si="19"/>
        <v>2839.876667</v>
      </c>
      <c r="R97" s="4">
        <f t="shared" si="20"/>
        <v>2827.413125</v>
      </c>
      <c r="S97" s="4">
        <f t="shared" si="21"/>
        <v>2818.743529</v>
      </c>
      <c r="T97" s="4">
        <f t="shared" si="22"/>
        <v>2814.989444</v>
      </c>
      <c r="U97" s="4">
        <f t="shared" si="23"/>
        <v>2817.053684</v>
      </c>
      <c r="V97" s="4">
        <f t="shared" si="24"/>
        <v>2817.9755</v>
      </c>
    </row>
    <row r="98">
      <c r="A98" s="30">
        <v>46065.0</v>
      </c>
      <c r="B98" s="3">
        <v>3143.2</v>
      </c>
      <c r="C98" s="3">
        <v>3156.22</v>
      </c>
      <c r="D98" s="32">
        <f t="shared" si="70"/>
        <v>3167.055</v>
      </c>
      <c r="E98" s="32">
        <f t="shared" si="71"/>
        <v>3160.286667</v>
      </c>
      <c r="F98" s="32">
        <f t="shared" si="72"/>
        <v>3113.835</v>
      </c>
      <c r="G98" s="32">
        <f t="shared" si="73"/>
        <v>3065.956</v>
      </c>
      <c r="H98" s="32">
        <f t="shared" si="74"/>
        <v>3033.92</v>
      </c>
      <c r="I98" s="32">
        <f t="shared" si="6"/>
        <v>3010.964286</v>
      </c>
      <c r="J98" s="37">
        <f t="shared" si="7"/>
        <v>2990.2125</v>
      </c>
      <c r="K98" s="32">
        <f t="shared" si="8"/>
        <v>2951.46</v>
      </c>
      <c r="L98" s="32">
        <f t="shared" si="9"/>
        <v>2913.566</v>
      </c>
      <c r="M98" s="32">
        <f t="shared" si="10"/>
        <v>2906.653636</v>
      </c>
      <c r="N98" s="32">
        <f t="shared" si="16"/>
        <v>2900.736667</v>
      </c>
      <c r="O98" s="32">
        <f t="shared" si="17"/>
        <v>2893.928462</v>
      </c>
      <c r="P98" s="32">
        <f t="shared" si="18"/>
        <v>2882.354286</v>
      </c>
      <c r="Q98" s="32">
        <f t="shared" si="19"/>
        <v>2870.174667</v>
      </c>
      <c r="R98" s="4">
        <f t="shared" si="20"/>
        <v>2859.648125</v>
      </c>
      <c r="S98" s="4">
        <f t="shared" si="21"/>
        <v>2846.754706</v>
      </c>
      <c r="T98" s="4">
        <f t="shared" si="22"/>
        <v>2837.492222</v>
      </c>
      <c r="U98" s="4">
        <f t="shared" si="23"/>
        <v>2832.948947</v>
      </c>
      <c r="V98" s="4">
        <f t="shared" si="24"/>
        <v>2834.012</v>
      </c>
    </row>
    <row r="99">
      <c r="A99" s="30">
        <v>46066.0</v>
      </c>
      <c r="B99" s="3">
        <v>3025.3</v>
      </c>
      <c r="C99" s="3">
        <v>3049.15</v>
      </c>
      <c r="D99" s="206">
        <f>SUM(C98:C99)/2</f>
        <v>3102.685</v>
      </c>
      <c r="E99" s="269">
        <f>SUM(C97:C99)/3</f>
        <v>3127.753333</v>
      </c>
      <c r="F99" s="206">
        <f>SUM(C96:C99)/4</f>
        <v>3132.5025</v>
      </c>
      <c r="G99" s="197">
        <f>SUM(C95:C99)/5</f>
        <v>3100.898</v>
      </c>
      <c r="H99" s="317">
        <f>SUM(C94:C99)/6</f>
        <v>3063.155</v>
      </c>
      <c r="I99" s="318">
        <f t="shared" si="6"/>
        <v>3036.095714</v>
      </c>
      <c r="J99" s="317">
        <f t="shared" si="7"/>
        <v>3015.7375</v>
      </c>
      <c r="K99" s="277">
        <f t="shared" si="8"/>
        <v>2996.761111</v>
      </c>
      <c r="L99" s="319">
        <f t="shared" si="9"/>
        <v>2961.229</v>
      </c>
      <c r="M99" s="211">
        <f t="shared" si="10"/>
        <v>2925.891818</v>
      </c>
      <c r="N99" s="242">
        <f t="shared" si="16"/>
        <v>2918.528333</v>
      </c>
      <c r="O99" s="276">
        <f t="shared" si="17"/>
        <v>2912.153077</v>
      </c>
      <c r="P99" s="111">
        <f t="shared" si="18"/>
        <v>2905.015714</v>
      </c>
      <c r="Q99" s="110">
        <f t="shared" si="19"/>
        <v>2893.474</v>
      </c>
      <c r="R99" s="109">
        <f t="shared" si="20"/>
        <v>2881.360625</v>
      </c>
      <c r="S99" s="127">
        <f t="shared" si="21"/>
        <v>2870.795294</v>
      </c>
      <c r="T99" s="244">
        <f t="shared" si="22"/>
        <v>2857.998889</v>
      </c>
      <c r="U99" s="127">
        <f t="shared" si="23"/>
        <v>2848.632105</v>
      </c>
      <c r="V99" s="109">
        <f t="shared" si="24"/>
        <v>2843.759</v>
      </c>
    </row>
    <row r="100">
      <c r="A100" s="30">
        <v>46069.0</v>
      </c>
      <c r="B100" s="3">
        <v>2804.6</v>
      </c>
      <c r="C100" s="3">
        <v>2801.84</v>
      </c>
      <c r="D100" s="32">
        <f>SUM(C99:C100)/2</f>
        <v>2925.495</v>
      </c>
      <c r="E100" s="32">
        <f>SUM(C98:C100)/3</f>
        <v>3002.403333</v>
      </c>
      <c r="F100" s="32">
        <f>SUM(C97:C100)/4</f>
        <v>3046.275</v>
      </c>
      <c r="G100" s="32">
        <f>SUM(C96:C100)/5</f>
        <v>3066.37</v>
      </c>
      <c r="H100" s="32">
        <f>SUM(C95:C100)/6</f>
        <v>3051.055</v>
      </c>
      <c r="I100" s="32">
        <f t="shared" si="6"/>
        <v>3025.824286</v>
      </c>
      <c r="J100" s="37">
        <f t="shared" si="7"/>
        <v>3006.81375</v>
      </c>
      <c r="K100" s="32">
        <f t="shared" si="8"/>
        <v>2991.971111</v>
      </c>
      <c r="L100" s="32">
        <f t="shared" si="9"/>
        <v>2977.269</v>
      </c>
      <c r="M100" s="32">
        <f t="shared" si="10"/>
        <v>2946.739091</v>
      </c>
      <c r="N100" s="32">
        <f t="shared" si="16"/>
        <v>2915.554167</v>
      </c>
      <c r="O100" s="32">
        <f t="shared" si="17"/>
        <v>2909.552308</v>
      </c>
      <c r="P100" s="32">
        <f t="shared" si="18"/>
        <v>2904.273571</v>
      </c>
      <c r="Q100" s="32">
        <f t="shared" si="19"/>
        <v>2898.137333</v>
      </c>
      <c r="R100" s="4">
        <f t="shared" si="20"/>
        <v>2887.746875</v>
      </c>
      <c r="S100" s="4">
        <f t="shared" si="21"/>
        <v>2876.682941</v>
      </c>
      <c r="T100" s="4">
        <f t="shared" si="22"/>
        <v>2866.964444</v>
      </c>
      <c r="U100" s="4">
        <f t="shared" si="23"/>
        <v>2855.043158</v>
      </c>
      <c r="V100" s="4">
        <f t="shared" si="24"/>
        <v>2846.2925</v>
      </c>
    </row>
    <row r="101">
      <c r="A101" s="30">
        <v>46070.0</v>
      </c>
      <c r="B101" s="3">
        <v>2742.3</v>
      </c>
      <c r="C101" s="3">
        <v>2749.92</v>
      </c>
      <c r="D101" s="85">
        <f t="shared" ref="D101:D102" si="75">SUM(C100:C101)/2</f>
        <v>2775.88</v>
      </c>
      <c r="E101" s="68">
        <f t="shared" ref="E101:E102" si="76">SUM(C99:C101)/3</f>
        <v>2866.97</v>
      </c>
      <c r="F101" s="78">
        <f t="shared" ref="F101:F102" si="77">SUM(C98:C101)/4</f>
        <v>2939.2825</v>
      </c>
      <c r="G101" s="203">
        <f t="shared" ref="G101:G102" si="78">SUM(C97:C101)/5</f>
        <v>2987.004</v>
      </c>
      <c r="H101" s="203">
        <f t="shared" ref="H101:H102" si="79">SUM(C96:C101)/6</f>
        <v>3013.628333</v>
      </c>
      <c r="I101" s="69">
        <f t="shared" si="6"/>
        <v>3008.035714</v>
      </c>
      <c r="J101" s="204">
        <f t="shared" si="7"/>
        <v>2991.33625</v>
      </c>
      <c r="K101" s="56">
        <f t="shared" si="8"/>
        <v>2978.27</v>
      </c>
      <c r="L101" s="205">
        <f t="shared" si="9"/>
        <v>2967.766</v>
      </c>
      <c r="M101" s="90">
        <f t="shared" si="10"/>
        <v>2956.600909</v>
      </c>
      <c r="N101" s="206">
        <f t="shared" si="16"/>
        <v>2930.3375</v>
      </c>
      <c r="O101" s="198">
        <f t="shared" si="17"/>
        <v>2902.813077</v>
      </c>
      <c r="P101" s="207">
        <f t="shared" si="18"/>
        <v>2898.15</v>
      </c>
      <c r="Q101" s="208">
        <f t="shared" si="19"/>
        <v>2893.983333</v>
      </c>
      <c r="R101" s="195">
        <f t="shared" si="20"/>
        <v>2888.87375</v>
      </c>
      <c r="S101" s="209">
        <f t="shared" si="21"/>
        <v>2879.639412</v>
      </c>
      <c r="T101" s="210">
        <f t="shared" si="22"/>
        <v>2869.640556</v>
      </c>
      <c r="U101" s="211">
        <f t="shared" si="23"/>
        <v>2860.804211</v>
      </c>
      <c r="V101" s="212">
        <f t="shared" si="24"/>
        <v>2849.787</v>
      </c>
    </row>
    <row r="102">
      <c r="A102" s="30">
        <v>46071.0</v>
      </c>
      <c r="B102" s="3">
        <v>2824.0</v>
      </c>
      <c r="C102" s="3">
        <v>2805.13</v>
      </c>
      <c r="D102" s="242">
        <f t="shared" si="75"/>
        <v>2777.525</v>
      </c>
      <c r="E102" s="276">
        <f t="shared" si="76"/>
        <v>2785.63</v>
      </c>
      <c r="F102" s="273">
        <f t="shared" si="77"/>
        <v>2851.51</v>
      </c>
      <c r="G102" s="277">
        <f t="shared" si="78"/>
        <v>2912.452</v>
      </c>
      <c r="H102" s="219">
        <f t="shared" si="79"/>
        <v>2956.691667</v>
      </c>
      <c r="I102" s="195">
        <f t="shared" si="6"/>
        <v>2983.842857</v>
      </c>
      <c r="J102" s="220">
        <f t="shared" si="7"/>
        <v>2982.6725</v>
      </c>
      <c r="K102" s="220">
        <f t="shared" si="8"/>
        <v>2970.646667</v>
      </c>
      <c r="L102" s="220">
        <f t="shared" si="9"/>
        <v>2960.956</v>
      </c>
      <c r="M102" s="219">
        <f t="shared" si="10"/>
        <v>2952.980909</v>
      </c>
      <c r="N102" s="278">
        <f t="shared" si="16"/>
        <v>2943.978333</v>
      </c>
      <c r="O102" s="273">
        <f t="shared" si="17"/>
        <v>2920.706154</v>
      </c>
      <c r="P102" s="279">
        <f t="shared" si="18"/>
        <v>2895.835714</v>
      </c>
      <c r="Q102" s="242">
        <f t="shared" si="19"/>
        <v>2891.948667</v>
      </c>
      <c r="R102" s="276">
        <f t="shared" si="20"/>
        <v>2888.43</v>
      </c>
      <c r="S102" s="112">
        <f t="shared" si="21"/>
        <v>2883.947647</v>
      </c>
      <c r="T102" s="110">
        <f t="shared" si="22"/>
        <v>2875.5</v>
      </c>
      <c r="U102" s="139">
        <f t="shared" si="23"/>
        <v>2866.245263</v>
      </c>
      <c r="V102" s="109">
        <f t="shared" si="24"/>
        <v>2858.0205</v>
      </c>
    </row>
    <row r="103">
      <c r="A103" s="30">
        <v>46072.0</v>
      </c>
      <c r="B103" s="3">
        <v>2741.4</v>
      </c>
      <c r="C103" s="3">
        <v>2774.58</v>
      </c>
      <c r="D103" s="32">
        <f t="shared" ref="D103:D111" si="80">SUM(C102:C103)/2</f>
        <v>2789.855</v>
      </c>
      <c r="E103" s="32">
        <f t="shared" ref="E103:E111" si="81">SUM(C101:C103)/3</f>
        <v>2776.543333</v>
      </c>
      <c r="F103" s="32">
        <f t="shared" ref="F103:F111" si="82">SUM(C100:C103)/4</f>
        <v>2782.8675</v>
      </c>
      <c r="G103" s="32">
        <f t="shared" ref="G103:G111" si="83">SUM(C99:C103)/5</f>
        <v>2836.124</v>
      </c>
      <c r="H103" s="32">
        <f t="shared" ref="H103:H111" si="84">SUM(C98:C103)/6</f>
        <v>2889.473333</v>
      </c>
      <c r="I103" s="32">
        <f t="shared" si="6"/>
        <v>2930.675714</v>
      </c>
      <c r="J103" s="37">
        <f t="shared" si="7"/>
        <v>2957.685</v>
      </c>
      <c r="K103" s="32">
        <f t="shared" si="8"/>
        <v>2959.551111</v>
      </c>
      <c r="L103" s="32">
        <f t="shared" si="9"/>
        <v>2951.04</v>
      </c>
      <c r="M103" s="32">
        <f t="shared" si="10"/>
        <v>2944.012727</v>
      </c>
      <c r="N103" s="32">
        <f t="shared" si="16"/>
        <v>2938.114167</v>
      </c>
      <c r="O103" s="32">
        <f t="shared" si="17"/>
        <v>2930.947692</v>
      </c>
      <c r="P103" s="32">
        <f t="shared" si="18"/>
        <v>2910.268571</v>
      </c>
      <c r="Q103" s="32">
        <f t="shared" si="19"/>
        <v>2887.752</v>
      </c>
      <c r="R103" s="4">
        <f t="shared" si="20"/>
        <v>2884.613125</v>
      </c>
      <c r="S103" s="4">
        <f t="shared" si="21"/>
        <v>2881.732941</v>
      </c>
      <c r="T103" s="4">
        <f t="shared" si="22"/>
        <v>2877.871667</v>
      </c>
      <c r="U103" s="4">
        <f t="shared" si="23"/>
        <v>2870.188421</v>
      </c>
      <c r="V103" s="4">
        <f t="shared" si="24"/>
        <v>2861.662</v>
      </c>
    </row>
    <row r="104">
      <c r="A104" s="30">
        <v>46073.0</v>
      </c>
      <c r="B104" s="3">
        <v>2739.5</v>
      </c>
      <c r="C104" s="3">
        <v>2750.95</v>
      </c>
      <c r="D104" s="32">
        <f t="shared" si="80"/>
        <v>2762.765</v>
      </c>
      <c r="E104" s="32">
        <f t="shared" si="81"/>
        <v>2776.886667</v>
      </c>
      <c r="F104" s="32">
        <f t="shared" si="82"/>
        <v>2770.145</v>
      </c>
      <c r="G104" s="32">
        <f t="shared" si="83"/>
        <v>2776.484</v>
      </c>
      <c r="H104" s="32">
        <f t="shared" si="84"/>
        <v>2821.928333</v>
      </c>
      <c r="I104" s="32">
        <f t="shared" si="6"/>
        <v>2869.684286</v>
      </c>
      <c r="J104" s="37">
        <f t="shared" si="7"/>
        <v>2908.21</v>
      </c>
      <c r="K104" s="32">
        <f t="shared" si="8"/>
        <v>2934.714444</v>
      </c>
      <c r="L104" s="32">
        <f t="shared" si="9"/>
        <v>2938.691</v>
      </c>
      <c r="M104" s="32">
        <f t="shared" si="10"/>
        <v>2932.85</v>
      </c>
      <c r="N104" s="32">
        <f t="shared" si="16"/>
        <v>2927.924167</v>
      </c>
      <c r="O104" s="32">
        <f t="shared" si="17"/>
        <v>2923.716923</v>
      </c>
      <c r="P104" s="32">
        <f t="shared" si="18"/>
        <v>2918.090714</v>
      </c>
      <c r="Q104" s="32">
        <f t="shared" si="19"/>
        <v>2899.647333</v>
      </c>
      <c r="R104" s="4">
        <f t="shared" si="20"/>
        <v>2879.201875</v>
      </c>
      <c r="S104" s="4">
        <f t="shared" si="21"/>
        <v>2876.750588</v>
      </c>
      <c r="T104" s="4">
        <f t="shared" si="22"/>
        <v>2874.467222</v>
      </c>
      <c r="U104" s="4">
        <f t="shared" si="23"/>
        <v>2871.191579</v>
      </c>
      <c r="V104" s="4">
        <f t="shared" si="24"/>
        <v>2864.2265</v>
      </c>
    </row>
    <row r="105">
      <c r="A105" s="30">
        <v>46076.0</v>
      </c>
      <c r="B105" s="3">
        <v>2725.3</v>
      </c>
      <c r="C105" s="3">
        <v>2736.91</v>
      </c>
      <c r="D105" s="32">
        <f t="shared" si="80"/>
        <v>2743.93</v>
      </c>
      <c r="E105" s="32">
        <f t="shared" si="81"/>
        <v>2754.146667</v>
      </c>
      <c r="F105" s="32">
        <f t="shared" si="82"/>
        <v>2766.8925</v>
      </c>
      <c r="G105" s="32">
        <f t="shared" si="83"/>
        <v>2763.498</v>
      </c>
      <c r="H105" s="32">
        <f t="shared" si="84"/>
        <v>2769.888333</v>
      </c>
      <c r="I105" s="32">
        <f t="shared" si="6"/>
        <v>2809.782857</v>
      </c>
      <c r="J105" s="37">
        <f t="shared" si="7"/>
        <v>2853.0875</v>
      </c>
      <c r="K105" s="32">
        <f t="shared" si="8"/>
        <v>2889.176667</v>
      </c>
      <c r="L105" s="32">
        <f t="shared" si="9"/>
        <v>2914.934</v>
      </c>
      <c r="M105" s="32">
        <f t="shared" si="10"/>
        <v>2920.347273</v>
      </c>
      <c r="N105" s="32">
        <f t="shared" si="16"/>
        <v>2916.521667</v>
      </c>
      <c r="O105" s="32">
        <f t="shared" si="17"/>
        <v>2913.230769</v>
      </c>
      <c r="P105" s="32">
        <f t="shared" si="18"/>
        <v>2910.373571</v>
      </c>
      <c r="Q105" s="32">
        <f t="shared" si="19"/>
        <v>2906.012</v>
      </c>
      <c r="R105" s="4">
        <f t="shared" si="20"/>
        <v>2889.47625</v>
      </c>
      <c r="S105" s="4">
        <f t="shared" si="21"/>
        <v>2870.831765</v>
      </c>
      <c r="T105" s="4">
        <f t="shared" si="22"/>
        <v>2868.981667</v>
      </c>
      <c r="U105" s="4">
        <f t="shared" si="23"/>
        <v>2867.227368</v>
      </c>
      <c r="V105" s="4">
        <f t="shared" si="24"/>
        <v>2864.4775</v>
      </c>
    </row>
    <row r="106">
      <c r="A106" s="30">
        <v>46077.0</v>
      </c>
      <c r="B106" s="3">
        <v>2751.1</v>
      </c>
      <c r="C106" s="3">
        <v>2733.26</v>
      </c>
      <c r="D106" s="32">
        <f t="shared" si="80"/>
        <v>2735.085</v>
      </c>
      <c r="E106" s="32">
        <f t="shared" si="81"/>
        <v>2740.373333</v>
      </c>
      <c r="F106" s="32">
        <f t="shared" si="82"/>
        <v>2748.925</v>
      </c>
      <c r="G106" s="32">
        <f t="shared" si="83"/>
        <v>2760.166</v>
      </c>
      <c r="H106" s="32">
        <f t="shared" si="84"/>
        <v>2758.458333</v>
      </c>
      <c r="I106" s="32">
        <f t="shared" si="6"/>
        <v>2764.655714</v>
      </c>
      <c r="J106" s="37">
        <f t="shared" si="7"/>
        <v>2800.2175</v>
      </c>
      <c r="K106" s="32">
        <f t="shared" si="8"/>
        <v>2839.773333</v>
      </c>
      <c r="L106" s="32">
        <f t="shared" si="9"/>
        <v>2873.585</v>
      </c>
      <c r="M106" s="32">
        <f t="shared" si="10"/>
        <v>2898.418182</v>
      </c>
      <c r="N106" s="32">
        <f t="shared" si="16"/>
        <v>2904.756667</v>
      </c>
      <c r="O106" s="32">
        <f t="shared" si="17"/>
        <v>2902.424615</v>
      </c>
      <c r="P106" s="32">
        <f t="shared" si="18"/>
        <v>2900.375714</v>
      </c>
      <c r="Q106" s="32">
        <f t="shared" si="19"/>
        <v>2898.566</v>
      </c>
      <c r="R106" s="4">
        <f t="shared" si="20"/>
        <v>2895.215</v>
      </c>
      <c r="S106" s="4">
        <f t="shared" si="21"/>
        <v>2880.287059</v>
      </c>
      <c r="T106" s="4">
        <f t="shared" si="22"/>
        <v>2863.188889</v>
      </c>
      <c r="U106" s="4">
        <f t="shared" si="23"/>
        <v>2861.838421</v>
      </c>
      <c r="V106" s="4">
        <f t="shared" si="24"/>
        <v>2860.529</v>
      </c>
    </row>
    <row r="107">
      <c r="A107" s="30">
        <v>46078.0</v>
      </c>
      <c r="B107" s="3">
        <v>2772.7</v>
      </c>
      <c r="C107" s="3">
        <v>2767.69</v>
      </c>
      <c r="D107" s="32">
        <f t="shared" si="80"/>
        <v>2750.475</v>
      </c>
      <c r="E107" s="32">
        <f t="shared" si="81"/>
        <v>2745.953333</v>
      </c>
      <c r="F107" s="32">
        <f t="shared" si="82"/>
        <v>2747.2025</v>
      </c>
      <c r="G107" s="32">
        <f t="shared" si="83"/>
        <v>2752.678</v>
      </c>
      <c r="H107" s="32">
        <f t="shared" si="84"/>
        <v>2761.42</v>
      </c>
      <c r="I107" s="32">
        <f t="shared" si="6"/>
        <v>2759.777143</v>
      </c>
      <c r="J107" s="37">
        <f t="shared" si="7"/>
        <v>2765.035</v>
      </c>
      <c r="K107" s="32">
        <f t="shared" si="8"/>
        <v>2796.603333</v>
      </c>
      <c r="L107" s="32">
        <f t="shared" si="9"/>
        <v>2832.565</v>
      </c>
      <c r="M107" s="32">
        <f t="shared" si="10"/>
        <v>2863.958182</v>
      </c>
      <c r="N107" s="32">
        <f t="shared" si="16"/>
        <v>2887.524167</v>
      </c>
      <c r="O107" s="32">
        <f t="shared" si="17"/>
        <v>2894.213077</v>
      </c>
      <c r="P107" s="32">
        <f t="shared" si="18"/>
        <v>2892.800714</v>
      </c>
      <c r="Q107" s="32">
        <f t="shared" si="19"/>
        <v>2891.53</v>
      </c>
      <c r="R107" s="4">
        <f t="shared" si="20"/>
        <v>2890.38625</v>
      </c>
      <c r="S107" s="4">
        <f t="shared" si="21"/>
        <v>2887.713529</v>
      </c>
      <c r="T107" s="4">
        <f t="shared" si="22"/>
        <v>2874.031667</v>
      </c>
      <c r="U107" s="4">
        <f t="shared" si="23"/>
        <v>2858.162632</v>
      </c>
      <c r="V107" s="4">
        <f t="shared" si="24"/>
        <v>2857.131</v>
      </c>
    </row>
    <row r="108">
      <c r="A108" s="30">
        <v>46079.0</v>
      </c>
      <c r="B108" s="3">
        <v>2800.9</v>
      </c>
      <c r="C108" s="3">
        <v>2799.92</v>
      </c>
      <c r="D108" s="32">
        <f t="shared" si="80"/>
        <v>2783.805</v>
      </c>
      <c r="E108" s="32">
        <f t="shared" si="81"/>
        <v>2766.956667</v>
      </c>
      <c r="F108" s="32">
        <f t="shared" si="82"/>
        <v>2759.445</v>
      </c>
      <c r="G108" s="32">
        <f t="shared" si="83"/>
        <v>2757.746</v>
      </c>
      <c r="H108" s="32">
        <f t="shared" si="84"/>
        <v>2760.551667</v>
      </c>
      <c r="I108" s="32">
        <f t="shared" si="6"/>
        <v>2766.92</v>
      </c>
      <c r="J108" s="37">
        <f t="shared" si="7"/>
        <v>2764.795</v>
      </c>
      <c r="K108" s="32">
        <f t="shared" si="8"/>
        <v>2768.911111</v>
      </c>
      <c r="L108" s="32">
        <f t="shared" si="9"/>
        <v>2796.935</v>
      </c>
      <c r="M108" s="32">
        <f t="shared" si="10"/>
        <v>2829.597273</v>
      </c>
      <c r="N108" s="32">
        <f t="shared" si="16"/>
        <v>2858.621667</v>
      </c>
      <c r="O108" s="32">
        <f t="shared" si="17"/>
        <v>2880.785385</v>
      </c>
      <c r="P108" s="32">
        <f t="shared" si="18"/>
        <v>2887.477857</v>
      </c>
      <c r="Q108" s="32">
        <f t="shared" si="19"/>
        <v>2886.608667</v>
      </c>
      <c r="R108" s="4">
        <f t="shared" si="20"/>
        <v>2885.804375</v>
      </c>
      <c r="S108" s="4">
        <f t="shared" si="21"/>
        <v>2885.064706</v>
      </c>
      <c r="T108" s="4">
        <f t="shared" si="22"/>
        <v>2882.836111</v>
      </c>
      <c r="U108" s="4">
        <f t="shared" si="23"/>
        <v>2870.131053</v>
      </c>
      <c r="V108" s="4">
        <f t="shared" si="24"/>
        <v>2855.2505</v>
      </c>
    </row>
    <row r="109">
      <c r="A109" s="30">
        <v>46080.0</v>
      </c>
      <c r="B109" s="3">
        <v>2707.1</v>
      </c>
      <c r="C109" s="3">
        <v>2730.02</v>
      </c>
      <c r="D109" s="32">
        <f t="shared" si="80"/>
        <v>2764.97</v>
      </c>
      <c r="E109" s="32">
        <f t="shared" si="81"/>
        <v>2765.876667</v>
      </c>
      <c r="F109" s="32">
        <f t="shared" si="82"/>
        <v>2757.7225</v>
      </c>
      <c r="G109" s="32">
        <f t="shared" si="83"/>
        <v>2753.56</v>
      </c>
      <c r="H109" s="32">
        <f t="shared" si="84"/>
        <v>2753.125</v>
      </c>
      <c r="I109" s="32">
        <f t="shared" si="6"/>
        <v>2756.19</v>
      </c>
      <c r="J109" s="37">
        <f t="shared" si="7"/>
        <v>2762.3075</v>
      </c>
      <c r="K109" s="32">
        <f t="shared" si="8"/>
        <v>2760.931111</v>
      </c>
      <c r="L109" s="32">
        <f t="shared" si="9"/>
        <v>2765.022</v>
      </c>
      <c r="M109" s="32">
        <f t="shared" si="10"/>
        <v>2790.851818</v>
      </c>
      <c r="N109" s="32">
        <f t="shared" si="16"/>
        <v>2821.299167</v>
      </c>
      <c r="O109" s="32">
        <f t="shared" si="17"/>
        <v>2848.729231</v>
      </c>
      <c r="P109" s="32">
        <f t="shared" si="18"/>
        <v>2870.016429</v>
      </c>
      <c r="Q109" s="32">
        <f t="shared" si="19"/>
        <v>2876.980667</v>
      </c>
      <c r="R109" s="4">
        <f t="shared" si="20"/>
        <v>2876.821875</v>
      </c>
      <c r="S109" s="4">
        <f t="shared" si="21"/>
        <v>2876.640588</v>
      </c>
      <c r="T109" s="4">
        <f t="shared" si="22"/>
        <v>2876.451111</v>
      </c>
      <c r="U109" s="4">
        <f t="shared" si="23"/>
        <v>2874.793158</v>
      </c>
      <c r="V109" s="4">
        <f t="shared" si="24"/>
        <v>2863.1255</v>
      </c>
    </row>
    <row r="110">
      <c r="A110" s="30">
        <v>46083.0</v>
      </c>
      <c r="B110" s="3">
        <v>2643.6</v>
      </c>
      <c r="C110" s="3">
        <v>2649.15</v>
      </c>
      <c r="D110" s="32">
        <f t="shared" si="80"/>
        <v>2689.585</v>
      </c>
      <c r="E110" s="32">
        <f t="shared" si="81"/>
        <v>2726.363333</v>
      </c>
      <c r="F110" s="32">
        <f t="shared" si="82"/>
        <v>2736.695</v>
      </c>
      <c r="G110" s="32">
        <f t="shared" si="83"/>
        <v>2736.008</v>
      </c>
      <c r="H110" s="32">
        <f t="shared" si="84"/>
        <v>2736.158333</v>
      </c>
      <c r="I110" s="32">
        <f t="shared" si="6"/>
        <v>2738.271429</v>
      </c>
      <c r="J110" s="37">
        <f t="shared" si="7"/>
        <v>2742.81</v>
      </c>
      <c r="K110" s="32">
        <f t="shared" si="8"/>
        <v>2749.734444</v>
      </c>
      <c r="L110" s="32">
        <f t="shared" si="9"/>
        <v>2749.753</v>
      </c>
      <c r="M110" s="32">
        <f t="shared" si="10"/>
        <v>2754.488182</v>
      </c>
      <c r="N110" s="32">
        <f t="shared" si="16"/>
        <v>2779.043333</v>
      </c>
      <c r="O110" s="32">
        <f t="shared" si="17"/>
        <v>2808.056923</v>
      </c>
      <c r="P110" s="32">
        <f t="shared" si="18"/>
        <v>2834.473571</v>
      </c>
      <c r="Q110" s="32">
        <f t="shared" si="19"/>
        <v>2855.292</v>
      </c>
      <c r="R110" s="4">
        <f t="shared" si="20"/>
        <v>2862.74125</v>
      </c>
      <c r="S110" s="4">
        <f t="shared" si="21"/>
        <v>2863.429412</v>
      </c>
      <c r="T110" s="4">
        <f t="shared" si="22"/>
        <v>2864.002222</v>
      </c>
      <c r="U110" s="4">
        <f t="shared" si="23"/>
        <v>2864.487895</v>
      </c>
      <c r="V110" s="4">
        <f t="shared" si="24"/>
        <v>2863.511</v>
      </c>
    </row>
    <row r="111">
      <c r="A111" s="30">
        <v>46085.0</v>
      </c>
      <c r="B111" s="3">
        <v>2626.9</v>
      </c>
      <c r="C111" s="3">
        <v>2584.76</v>
      </c>
      <c r="D111" s="32">
        <f t="shared" si="80"/>
        <v>2616.955</v>
      </c>
      <c r="E111" s="32">
        <f t="shared" si="81"/>
        <v>2654.643333</v>
      </c>
      <c r="F111" s="32">
        <f t="shared" si="82"/>
        <v>2690.9625</v>
      </c>
      <c r="G111" s="32">
        <f t="shared" si="83"/>
        <v>2706.308</v>
      </c>
      <c r="H111" s="32">
        <f t="shared" si="84"/>
        <v>2710.8</v>
      </c>
      <c r="I111" s="32">
        <f t="shared" si="6"/>
        <v>2714.53</v>
      </c>
      <c r="J111" s="37">
        <f t="shared" si="7"/>
        <v>2719.0825</v>
      </c>
      <c r="K111" s="32">
        <f t="shared" si="8"/>
        <v>2725.248889</v>
      </c>
      <c r="L111" s="32">
        <f t="shared" si="9"/>
        <v>2733.237</v>
      </c>
      <c r="M111" s="32">
        <f t="shared" si="10"/>
        <v>2734.753636</v>
      </c>
      <c r="N111" s="32">
        <f t="shared" si="16"/>
        <v>2740.344167</v>
      </c>
      <c r="O111" s="32">
        <f t="shared" si="17"/>
        <v>2764.098462</v>
      </c>
      <c r="P111" s="32">
        <f t="shared" si="18"/>
        <v>2792.107143</v>
      </c>
      <c r="Q111" s="32">
        <f t="shared" si="19"/>
        <v>2817.826</v>
      </c>
      <c r="R111" s="4">
        <f t="shared" si="20"/>
        <v>2838.38375</v>
      </c>
      <c r="S111" s="4">
        <f t="shared" si="21"/>
        <v>2846.389412</v>
      </c>
      <c r="T111" s="4">
        <f t="shared" si="22"/>
        <v>2847.947778</v>
      </c>
      <c r="U111" s="4">
        <f t="shared" si="23"/>
        <v>2849.305263</v>
      </c>
      <c r="V111" s="4">
        <f t="shared" si="24"/>
        <v>2850.5015</v>
      </c>
    </row>
    <row r="112">
      <c r="A112" s="30">
        <v>46086.0</v>
      </c>
      <c r="B112" s="3">
        <v>2761.4</v>
      </c>
      <c r="C112" s="3">
        <v>2724.14</v>
      </c>
      <c r="D112" s="96">
        <f t="shared" ref="D112:D119" si="85">SUM(C111:C112)/2</f>
        <v>2654.45</v>
      </c>
      <c r="E112" s="97">
        <f t="shared" ref="E112:E119" si="86">SUM(C110:C112)/3</f>
        <v>2652.683333</v>
      </c>
      <c r="F112" s="98">
        <f t="shared" ref="F112:F119" si="87">SUM(C109:C112)/4</f>
        <v>2672.0175</v>
      </c>
      <c r="G112" s="99">
        <f t="shared" ref="G112:G119" si="88">SUM(C108:C112)/5</f>
        <v>2697.598</v>
      </c>
      <c r="H112" s="100">
        <f t="shared" ref="H112:H119" si="89">SUM(C107:C112)/6</f>
        <v>2709.28</v>
      </c>
      <c r="I112" s="101">
        <f t="shared" si="6"/>
        <v>2712.705714</v>
      </c>
      <c r="J112" s="102">
        <f t="shared" si="7"/>
        <v>2715.73125</v>
      </c>
      <c r="K112" s="103">
        <f t="shared" si="8"/>
        <v>2719.644444</v>
      </c>
      <c r="L112" s="104">
        <f t="shared" si="9"/>
        <v>2725.138</v>
      </c>
      <c r="M112" s="105">
        <f t="shared" si="10"/>
        <v>2732.41</v>
      </c>
      <c r="N112" s="106">
        <f t="shared" si="16"/>
        <v>2733.869167</v>
      </c>
      <c r="O112" s="107">
        <f t="shared" si="17"/>
        <v>2739.097692</v>
      </c>
      <c r="P112" s="108">
        <f t="shared" si="18"/>
        <v>2761.244286</v>
      </c>
      <c r="Q112" s="109">
        <f t="shared" si="19"/>
        <v>2787.576</v>
      </c>
      <c r="R112" s="110">
        <f t="shared" si="20"/>
        <v>2811.970625</v>
      </c>
      <c r="S112" s="111">
        <f t="shared" si="21"/>
        <v>2831.663529</v>
      </c>
      <c r="T112" s="112">
        <f t="shared" si="22"/>
        <v>2839.597778</v>
      </c>
      <c r="U112" s="112">
        <f t="shared" si="23"/>
        <v>2841.431579</v>
      </c>
      <c r="V112" s="113">
        <f t="shared" si="24"/>
        <v>2843.047</v>
      </c>
    </row>
    <row r="113">
      <c r="A113" s="30">
        <v>46087.0</v>
      </c>
      <c r="B113" s="3">
        <v>2751.6</v>
      </c>
      <c r="C113" s="3">
        <v>2764.75</v>
      </c>
      <c r="D113" s="115">
        <f t="shared" si="85"/>
        <v>2744.445</v>
      </c>
      <c r="E113" s="163">
        <f t="shared" si="86"/>
        <v>2691.216667</v>
      </c>
      <c r="F113" s="172">
        <f t="shared" si="87"/>
        <v>2680.7</v>
      </c>
      <c r="G113" s="182">
        <f t="shared" si="88"/>
        <v>2690.564</v>
      </c>
      <c r="H113" s="153">
        <f t="shared" si="89"/>
        <v>2708.79</v>
      </c>
      <c r="I113" s="174">
        <f t="shared" si="6"/>
        <v>2717.204286</v>
      </c>
      <c r="J113" s="146">
        <f t="shared" si="7"/>
        <v>2719.21125</v>
      </c>
      <c r="K113" s="154">
        <f t="shared" si="8"/>
        <v>2721.177778</v>
      </c>
      <c r="L113" s="243">
        <f t="shared" si="9"/>
        <v>2724.155</v>
      </c>
      <c r="M113" s="103">
        <f t="shared" si="10"/>
        <v>2728.739091</v>
      </c>
      <c r="N113" s="137">
        <f t="shared" si="16"/>
        <v>2735.105</v>
      </c>
      <c r="O113" s="169">
        <f t="shared" si="17"/>
        <v>2736.244615</v>
      </c>
      <c r="P113" s="105">
        <f t="shared" si="18"/>
        <v>2740.93</v>
      </c>
      <c r="Q113" s="107">
        <f t="shared" si="19"/>
        <v>2761.478</v>
      </c>
      <c r="R113" s="244">
        <f t="shared" si="20"/>
        <v>2786.149375</v>
      </c>
      <c r="S113" s="109">
        <f t="shared" si="21"/>
        <v>2809.192941</v>
      </c>
      <c r="T113" s="110">
        <f t="shared" si="22"/>
        <v>2827.946111</v>
      </c>
      <c r="U113" s="110">
        <f t="shared" si="23"/>
        <v>2835.658421</v>
      </c>
      <c r="V113" s="140">
        <f t="shared" si="24"/>
        <v>2837.5975</v>
      </c>
    </row>
    <row r="114">
      <c r="A114" s="30">
        <v>46090.0</v>
      </c>
      <c r="B114" s="3">
        <v>2768.9</v>
      </c>
      <c r="C114" s="3">
        <v>2721.95</v>
      </c>
      <c r="D114" s="114">
        <f t="shared" si="85"/>
        <v>2743.35</v>
      </c>
      <c r="E114" s="115">
        <f t="shared" si="86"/>
        <v>2736.946667</v>
      </c>
      <c r="F114" s="116">
        <f t="shared" si="87"/>
        <v>2698.9</v>
      </c>
      <c r="G114" s="117">
        <f t="shared" si="88"/>
        <v>2688.95</v>
      </c>
      <c r="H114" s="118">
        <f t="shared" si="89"/>
        <v>2695.795</v>
      </c>
      <c r="I114" s="119">
        <f t="shared" si="6"/>
        <v>2710.67</v>
      </c>
      <c r="J114" s="120">
        <f t="shared" si="7"/>
        <v>2717.7975</v>
      </c>
      <c r="K114" s="121">
        <f t="shared" si="8"/>
        <v>2719.515556</v>
      </c>
      <c r="L114" s="122">
        <f t="shared" si="9"/>
        <v>2721.255</v>
      </c>
      <c r="M114" s="123">
        <f t="shared" si="10"/>
        <v>2723.954545</v>
      </c>
      <c r="N114" s="101">
        <f t="shared" si="16"/>
        <v>2728.173333</v>
      </c>
      <c r="O114" s="102">
        <f t="shared" si="17"/>
        <v>2734.093077</v>
      </c>
      <c r="P114" s="124">
        <f t="shared" si="18"/>
        <v>2735.223571</v>
      </c>
      <c r="Q114" s="103">
        <f t="shared" si="19"/>
        <v>2739.664667</v>
      </c>
      <c r="R114" s="104">
        <f t="shared" si="20"/>
        <v>2759.0075</v>
      </c>
      <c r="S114" s="106">
        <f t="shared" si="21"/>
        <v>2782.372941</v>
      </c>
      <c r="T114" s="125">
        <f t="shared" si="22"/>
        <v>2804.346111</v>
      </c>
      <c r="U114" s="126">
        <f t="shared" si="23"/>
        <v>2822.367368</v>
      </c>
      <c r="V114" s="127">
        <f t="shared" si="24"/>
        <v>2829.973</v>
      </c>
    </row>
    <row r="115">
      <c r="A115" s="30">
        <v>46091.0</v>
      </c>
      <c r="B115" s="3">
        <v>2860.6</v>
      </c>
      <c r="C115" s="3">
        <v>2850.59</v>
      </c>
      <c r="D115" s="115">
        <f t="shared" si="85"/>
        <v>2786.27</v>
      </c>
      <c r="E115" s="128">
        <f t="shared" si="86"/>
        <v>2779.096667</v>
      </c>
      <c r="F115" s="129">
        <f t="shared" si="87"/>
        <v>2765.3575</v>
      </c>
      <c r="G115" s="130">
        <f t="shared" si="88"/>
        <v>2729.238</v>
      </c>
      <c r="H115" s="131">
        <f t="shared" si="89"/>
        <v>2715.89</v>
      </c>
      <c r="I115" s="132">
        <f t="shared" si="6"/>
        <v>2717.908571</v>
      </c>
      <c r="J115" s="133">
        <f t="shared" si="7"/>
        <v>2728.16</v>
      </c>
      <c r="K115" s="122">
        <f t="shared" si="8"/>
        <v>2732.552222</v>
      </c>
      <c r="L115" s="134">
        <f t="shared" si="9"/>
        <v>2732.623</v>
      </c>
      <c r="M115" s="135">
        <f t="shared" si="10"/>
        <v>2733.012727</v>
      </c>
      <c r="N115" s="136">
        <f t="shared" si="16"/>
        <v>2734.5075</v>
      </c>
      <c r="O115" s="137">
        <f t="shared" si="17"/>
        <v>2737.59</v>
      </c>
      <c r="P115" s="105">
        <f t="shared" si="18"/>
        <v>2742.414286</v>
      </c>
      <c r="Q115" s="107">
        <f t="shared" si="19"/>
        <v>2742.914667</v>
      </c>
      <c r="R115" s="138">
        <f t="shared" si="20"/>
        <v>2746.5975</v>
      </c>
      <c r="S115" s="126">
        <f t="shared" si="21"/>
        <v>2764.394706</v>
      </c>
      <c r="T115" s="139">
        <f t="shared" si="22"/>
        <v>2786.162778</v>
      </c>
      <c r="U115" s="140">
        <f t="shared" si="23"/>
        <v>2806.78</v>
      </c>
      <c r="V115" s="141">
        <f t="shared" si="24"/>
        <v>2823.7785</v>
      </c>
    </row>
    <row r="116">
      <c r="A116" s="30">
        <v>46092.0</v>
      </c>
      <c r="B116" s="3">
        <v>2837.4</v>
      </c>
      <c r="C116" s="3">
        <v>2857.48</v>
      </c>
      <c r="D116" s="115">
        <f t="shared" si="85"/>
        <v>2854.035</v>
      </c>
      <c r="E116" s="142">
        <f t="shared" si="86"/>
        <v>2810.006667</v>
      </c>
      <c r="F116" s="117">
        <f t="shared" si="87"/>
        <v>2798.6925</v>
      </c>
      <c r="G116" s="143">
        <f t="shared" si="88"/>
        <v>2783.782</v>
      </c>
      <c r="H116" s="144">
        <f t="shared" si="89"/>
        <v>2750.611667</v>
      </c>
      <c r="I116" s="145">
        <f t="shared" si="6"/>
        <v>2736.117143</v>
      </c>
      <c r="J116" s="120">
        <f t="shared" si="7"/>
        <v>2735.355</v>
      </c>
      <c r="K116" s="99">
        <f t="shared" si="8"/>
        <v>2742.528889</v>
      </c>
      <c r="L116" s="146">
        <f t="shared" si="9"/>
        <v>2745.045</v>
      </c>
      <c r="M116" s="135">
        <f t="shared" si="10"/>
        <v>2743.973636</v>
      </c>
      <c r="N116" s="124">
        <f t="shared" si="16"/>
        <v>2743.385</v>
      </c>
      <c r="O116" s="137">
        <f t="shared" si="17"/>
        <v>2743.966923</v>
      </c>
      <c r="P116" s="105">
        <f t="shared" si="18"/>
        <v>2746.153571</v>
      </c>
      <c r="Q116" s="107">
        <f t="shared" si="19"/>
        <v>2750.085333</v>
      </c>
      <c r="R116" s="125">
        <f t="shared" si="20"/>
        <v>2750.075</v>
      </c>
      <c r="S116" s="126">
        <f t="shared" si="21"/>
        <v>2753.12</v>
      </c>
      <c r="T116" s="109">
        <f t="shared" si="22"/>
        <v>2769.566111</v>
      </c>
      <c r="U116" s="147">
        <f t="shared" si="23"/>
        <v>2789.916316</v>
      </c>
      <c r="V116" s="141">
        <f t="shared" si="24"/>
        <v>2809.315</v>
      </c>
    </row>
    <row r="117">
      <c r="A117" s="30">
        <v>46093.0</v>
      </c>
      <c r="B117" s="3">
        <v>2850.6</v>
      </c>
      <c r="C117" s="3">
        <v>2831.34</v>
      </c>
      <c r="D117" s="96">
        <f t="shared" si="85"/>
        <v>2844.41</v>
      </c>
      <c r="E117" s="115">
        <f t="shared" si="86"/>
        <v>2846.47</v>
      </c>
      <c r="F117" s="148">
        <f t="shared" si="87"/>
        <v>2815.34</v>
      </c>
      <c r="G117" s="149">
        <f t="shared" si="88"/>
        <v>2805.222</v>
      </c>
      <c r="H117" s="150">
        <f t="shared" si="89"/>
        <v>2791.708333</v>
      </c>
      <c r="I117" s="151">
        <f t="shared" si="6"/>
        <v>2762.144286</v>
      </c>
      <c r="J117" s="152">
        <f t="shared" si="7"/>
        <v>2748.02</v>
      </c>
      <c r="K117" s="119">
        <f t="shared" si="8"/>
        <v>2746.02</v>
      </c>
      <c r="L117" s="153">
        <f t="shared" si="9"/>
        <v>2751.41</v>
      </c>
      <c r="M117" s="99">
        <f t="shared" si="10"/>
        <v>2752.89</v>
      </c>
      <c r="N117" s="146">
        <f t="shared" si="16"/>
        <v>2751.254167</v>
      </c>
      <c r="O117" s="154">
        <f t="shared" si="17"/>
        <v>2750.150769</v>
      </c>
      <c r="P117" s="102">
        <f t="shared" si="18"/>
        <v>2750.207857</v>
      </c>
      <c r="Q117" s="155">
        <f t="shared" si="19"/>
        <v>2751.832667</v>
      </c>
      <c r="R117" s="104">
        <f t="shared" si="20"/>
        <v>2755.16375</v>
      </c>
      <c r="S117" s="105">
        <f t="shared" si="21"/>
        <v>2754.855294</v>
      </c>
      <c r="T117" s="156">
        <f t="shared" si="22"/>
        <v>2757.465556</v>
      </c>
      <c r="U117" s="125">
        <f t="shared" si="23"/>
        <v>2772.817368</v>
      </c>
      <c r="V117" s="109">
        <f t="shared" si="24"/>
        <v>2791.9875</v>
      </c>
    </row>
    <row r="118">
      <c r="A118" s="30">
        <v>46094.0</v>
      </c>
      <c r="B118" s="3">
        <v>2797.0</v>
      </c>
      <c r="C118" s="3">
        <v>2829.24</v>
      </c>
      <c r="D118" s="115">
        <f t="shared" si="85"/>
        <v>2830.29</v>
      </c>
      <c r="E118" s="116">
        <f t="shared" si="86"/>
        <v>2839.353333</v>
      </c>
      <c r="F118" s="96">
        <f t="shared" si="87"/>
        <v>2842.1625</v>
      </c>
      <c r="G118" s="157">
        <f t="shared" si="88"/>
        <v>2818.12</v>
      </c>
      <c r="H118" s="158">
        <f t="shared" si="89"/>
        <v>2809.225</v>
      </c>
      <c r="I118" s="159">
        <f t="shared" si="6"/>
        <v>2797.07</v>
      </c>
      <c r="J118" s="160">
        <f t="shared" si="7"/>
        <v>2770.53125</v>
      </c>
      <c r="K118" s="161">
        <f t="shared" si="8"/>
        <v>2757.044444</v>
      </c>
      <c r="L118" s="162">
        <f t="shared" si="9"/>
        <v>2754.342</v>
      </c>
      <c r="M118" s="121">
        <f t="shared" si="10"/>
        <v>2758.485455</v>
      </c>
      <c r="N118" s="100">
        <f t="shared" si="16"/>
        <v>2759.2525</v>
      </c>
      <c r="O118" s="134">
        <f t="shared" si="17"/>
        <v>2757.253077</v>
      </c>
      <c r="P118" s="135">
        <f t="shared" si="18"/>
        <v>2755.8</v>
      </c>
      <c r="Q118" s="136">
        <f t="shared" si="19"/>
        <v>2755.476667</v>
      </c>
      <c r="R118" s="137">
        <f t="shared" si="20"/>
        <v>2756.670625</v>
      </c>
      <c r="S118" s="105">
        <f t="shared" si="21"/>
        <v>2759.521176</v>
      </c>
      <c r="T118" s="107">
        <f t="shared" si="22"/>
        <v>2758.987778</v>
      </c>
      <c r="U118" s="138">
        <f t="shared" si="23"/>
        <v>2761.243158</v>
      </c>
      <c r="V118" s="127">
        <f t="shared" si="24"/>
        <v>2775.6385</v>
      </c>
    </row>
    <row r="119">
      <c r="A119" s="30">
        <v>46097.0</v>
      </c>
      <c r="B119" s="3">
        <v>2862.6</v>
      </c>
      <c r="C119" s="3">
        <v>2838.57</v>
      </c>
      <c r="D119" s="115">
        <f t="shared" si="85"/>
        <v>2833.905</v>
      </c>
      <c r="E119" s="163">
        <f t="shared" si="86"/>
        <v>2833.05</v>
      </c>
      <c r="F119" s="150">
        <f t="shared" si="87"/>
        <v>2839.1575</v>
      </c>
      <c r="G119" s="117">
        <f t="shared" si="88"/>
        <v>2841.444</v>
      </c>
      <c r="H119" s="97">
        <f t="shared" si="89"/>
        <v>2821.528333</v>
      </c>
      <c r="I119" s="118">
        <f t="shared" si="6"/>
        <v>2813.417143</v>
      </c>
      <c r="J119" s="164">
        <f t="shared" si="7"/>
        <v>2802.2575</v>
      </c>
      <c r="K119" s="165">
        <f t="shared" si="8"/>
        <v>2778.091111</v>
      </c>
      <c r="L119" s="166">
        <f t="shared" si="9"/>
        <v>2765.197</v>
      </c>
      <c r="M119" s="167">
        <f t="shared" si="10"/>
        <v>2761.999091</v>
      </c>
      <c r="N119" s="134">
        <f t="shared" si="16"/>
        <v>2765.159167</v>
      </c>
      <c r="O119" s="168">
        <f t="shared" si="17"/>
        <v>2765.353846</v>
      </c>
      <c r="P119" s="155">
        <f t="shared" si="18"/>
        <v>2763.061429</v>
      </c>
      <c r="Q119" s="169">
        <f t="shared" si="19"/>
        <v>2761.318</v>
      </c>
      <c r="R119" s="106">
        <f t="shared" si="20"/>
        <v>2760.67</v>
      </c>
      <c r="S119" s="125">
        <f t="shared" si="21"/>
        <v>2761.488235</v>
      </c>
      <c r="T119" s="127">
        <f t="shared" si="22"/>
        <v>2763.912778</v>
      </c>
      <c r="U119" s="109">
        <f t="shared" si="23"/>
        <v>2763.176316</v>
      </c>
      <c r="V119" s="110">
        <f t="shared" si="24"/>
        <v>2765.1095</v>
      </c>
    </row>
    <row r="120">
      <c r="A120" s="30">
        <v>46098.0</v>
      </c>
      <c r="B120" s="3">
        <v>2973.6</v>
      </c>
      <c r="C120" s="3">
        <v>2940.95</v>
      </c>
      <c r="D120" s="32">
        <f t="shared" ref="D120:D122" si="90">SUM(C119:C120)/2</f>
        <v>2889.76</v>
      </c>
      <c r="E120" s="32">
        <f t="shared" ref="E120:E122" si="91">SUM(C118:C120)/3</f>
        <v>2869.586667</v>
      </c>
      <c r="F120" s="32">
        <f t="shared" ref="F120:F122" si="92">SUM(C117:C120)/4</f>
        <v>2860.025</v>
      </c>
      <c r="G120" s="32">
        <f t="shared" ref="G120:G122" si="93">SUM(C116:C120)/5</f>
        <v>2859.516</v>
      </c>
      <c r="H120" s="32">
        <f t="shared" ref="H120:H122" si="94">SUM(C115:C120)/6</f>
        <v>2858.028333</v>
      </c>
      <c r="I120" s="32">
        <f t="shared" si="6"/>
        <v>2838.588571</v>
      </c>
      <c r="J120" s="37">
        <f t="shared" si="7"/>
        <v>2829.35875</v>
      </c>
      <c r="K120" s="32">
        <f t="shared" si="8"/>
        <v>2817.667778</v>
      </c>
      <c r="L120" s="32">
        <f t="shared" si="9"/>
        <v>2794.377</v>
      </c>
      <c r="M120" s="32">
        <f t="shared" si="10"/>
        <v>2781.174545</v>
      </c>
      <c r="N120" s="32">
        <f t="shared" si="16"/>
        <v>2776.911667</v>
      </c>
      <c r="O120" s="32">
        <f t="shared" si="17"/>
        <v>2778.681538</v>
      </c>
      <c r="P120" s="32">
        <f t="shared" si="18"/>
        <v>2777.896429</v>
      </c>
      <c r="Q120" s="32">
        <f t="shared" si="19"/>
        <v>2774.920667</v>
      </c>
      <c r="R120" s="4">
        <f t="shared" si="20"/>
        <v>2772.545</v>
      </c>
      <c r="S120" s="4">
        <f t="shared" si="21"/>
        <v>2771.274706</v>
      </c>
      <c r="T120" s="4">
        <f t="shared" si="22"/>
        <v>2771.458333</v>
      </c>
      <c r="U120" s="4">
        <f t="shared" si="23"/>
        <v>2773.230526</v>
      </c>
      <c r="V120" s="4">
        <f t="shared" si="24"/>
        <v>2772.065</v>
      </c>
    </row>
    <row r="121">
      <c r="A121" s="30">
        <v>46099.0</v>
      </c>
      <c r="B121" s="3">
        <v>2995.6</v>
      </c>
      <c r="C121" s="3">
        <v>2988.79</v>
      </c>
      <c r="D121" s="32">
        <f t="shared" si="90"/>
        <v>2964.87</v>
      </c>
      <c r="E121" s="32">
        <f t="shared" si="91"/>
        <v>2922.77</v>
      </c>
      <c r="F121" s="32">
        <f t="shared" si="92"/>
        <v>2899.3875</v>
      </c>
      <c r="G121" s="32">
        <f t="shared" si="93"/>
        <v>2885.778</v>
      </c>
      <c r="H121" s="32">
        <f t="shared" si="94"/>
        <v>2881.061667</v>
      </c>
      <c r="I121" s="32">
        <f t="shared" si="6"/>
        <v>2876.708571</v>
      </c>
      <c r="J121" s="37">
        <f t="shared" si="7"/>
        <v>2857.36375</v>
      </c>
      <c r="K121" s="32">
        <f t="shared" si="8"/>
        <v>2847.073333</v>
      </c>
      <c r="L121" s="32">
        <f t="shared" si="9"/>
        <v>2834.78</v>
      </c>
      <c r="M121" s="32">
        <f t="shared" si="10"/>
        <v>2812.050909</v>
      </c>
      <c r="N121" s="32">
        <f t="shared" si="16"/>
        <v>2798.475833</v>
      </c>
      <c r="O121" s="32">
        <f t="shared" si="17"/>
        <v>2793.21</v>
      </c>
      <c r="P121" s="32">
        <f t="shared" si="18"/>
        <v>2793.689286</v>
      </c>
      <c r="Q121" s="32">
        <f t="shared" si="19"/>
        <v>2791.956</v>
      </c>
      <c r="R121" s="4">
        <f t="shared" si="20"/>
        <v>2788.2875</v>
      </c>
      <c r="S121" s="4">
        <f t="shared" si="21"/>
        <v>2785.265294</v>
      </c>
      <c r="T121" s="4">
        <f t="shared" si="22"/>
        <v>2783.358889</v>
      </c>
      <c r="U121" s="4">
        <f t="shared" si="23"/>
        <v>2782.896842</v>
      </c>
      <c r="V121" s="4">
        <f t="shared" si="24"/>
        <v>2784.0085</v>
      </c>
    </row>
    <row r="122">
      <c r="A122" s="30">
        <v>46100.0</v>
      </c>
      <c r="B122" s="3">
        <v>2895.0</v>
      </c>
      <c r="C122" s="3">
        <v>2932.91</v>
      </c>
      <c r="D122" s="32">
        <f t="shared" si="90"/>
        <v>2960.85</v>
      </c>
      <c r="E122" s="32">
        <f t="shared" si="91"/>
        <v>2954.216667</v>
      </c>
      <c r="F122" s="32">
        <f t="shared" si="92"/>
        <v>2925.305</v>
      </c>
      <c r="G122" s="32">
        <f t="shared" si="93"/>
        <v>2906.092</v>
      </c>
      <c r="H122" s="32">
        <f t="shared" si="94"/>
        <v>2893.633333</v>
      </c>
      <c r="I122" s="32">
        <f t="shared" si="6"/>
        <v>2888.468571</v>
      </c>
      <c r="J122" s="37">
        <f t="shared" si="7"/>
        <v>2883.73375</v>
      </c>
      <c r="K122" s="32">
        <f t="shared" si="8"/>
        <v>2865.757778</v>
      </c>
      <c r="L122" s="32">
        <f t="shared" si="9"/>
        <v>2855.657</v>
      </c>
      <c r="M122" s="32">
        <f t="shared" si="10"/>
        <v>2843.700909</v>
      </c>
      <c r="N122" s="32">
        <f t="shared" si="16"/>
        <v>2822.1225</v>
      </c>
      <c r="O122" s="32">
        <f t="shared" si="17"/>
        <v>2808.816923</v>
      </c>
      <c r="P122" s="32">
        <f t="shared" si="18"/>
        <v>2803.188571</v>
      </c>
      <c r="Q122" s="32">
        <f t="shared" si="19"/>
        <v>2802.970667</v>
      </c>
      <c r="R122" s="4">
        <f t="shared" si="20"/>
        <v>2800.765625</v>
      </c>
      <c r="S122" s="4">
        <f t="shared" si="21"/>
        <v>2796.794706</v>
      </c>
      <c r="T122" s="4">
        <f t="shared" si="22"/>
        <v>2793.467778</v>
      </c>
      <c r="U122" s="4">
        <f t="shared" si="23"/>
        <v>2791.23</v>
      </c>
      <c r="V122" s="4">
        <f t="shared" si="24"/>
        <v>2790.3975</v>
      </c>
    </row>
    <row r="123">
      <c r="A123" s="30">
        <v>46101.0</v>
      </c>
      <c r="B123" s="3">
        <v>2806.1</v>
      </c>
      <c r="C123" s="3">
        <v>2831.71</v>
      </c>
      <c r="D123" s="148">
        <f t="shared" ref="D123:D125" si="95">SUM(C122:C123)/2</f>
        <v>2882.31</v>
      </c>
      <c r="E123" s="170">
        <f t="shared" ref="E123:E125" si="96">SUM(C121:C123)/3</f>
        <v>2917.803333</v>
      </c>
      <c r="F123" s="171">
        <f t="shared" ref="F123:F125" si="97">SUM(C120:C123)/4</f>
        <v>2923.59</v>
      </c>
      <c r="G123" s="96">
        <f t="shared" ref="G123:G125" si="98">SUM(C119:C123)/5</f>
        <v>2906.586</v>
      </c>
      <c r="H123" s="148">
        <f t="shared" ref="H123:H125" si="99">SUM(C118:C123)/6</f>
        <v>2893.695</v>
      </c>
      <c r="I123" s="129">
        <f t="shared" si="6"/>
        <v>2884.787143</v>
      </c>
      <c r="J123" s="150">
        <f t="shared" si="7"/>
        <v>2881.37375</v>
      </c>
      <c r="K123" s="117">
        <f t="shared" si="8"/>
        <v>2877.953333</v>
      </c>
      <c r="L123" s="172">
        <f t="shared" si="9"/>
        <v>2862.353</v>
      </c>
      <c r="M123" s="173">
        <f t="shared" si="10"/>
        <v>2853.48</v>
      </c>
      <c r="N123" s="118">
        <f t="shared" si="16"/>
        <v>2842.701667</v>
      </c>
      <c r="O123" s="164">
        <f t="shared" si="17"/>
        <v>2822.86</v>
      </c>
      <c r="P123" s="132">
        <f t="shared" si="18"/>
        <v>2810.452143</v>
      </c>
      <c r="Q123" s="166">
        <f t="shared" si="19"/>
        <v>2805.09</v>
      </c>
      <c r="R123" s="174">
        <f t="shared" si="20"/>
        <v>2804.766875</v>
      </c>
      <c r="S123" s="100">
        <f t="shared" si="21"/>
        <v>2802.585882</v>
      </c>
      <c r="T123" s="134">
        <f t="shared" si="22"/>
        <v>2798.734444</v>
      </c>
      <c r="U123" s="135">
        <f t="shared" si="23"/>
        <v>2795.480526</v>
      </c>
      <c r="V123" s="124">
        <f t="shared" si="24"/>
        <v>2793.254</v>
      </c>
    </row>
    <row r="124">
      <c r="A124" s="30">
        <v>46104.0</v>
      </c>
      <c r="B124" s="3">
        <v>2714.4</v>
      </c>
      <c r="C124" s="3">
        <v>2719.32</v>
      </c>
      <c r="D124" s="115">
        <f t="shared" si="95"/>
        <v>2775.515</v>
      </c>
      <c r="E124" s="148">
        <f t="shared" si="96"/>
        <v>2827.98</v>
      </c>
      <c r="F124" s="128">
        <f t="shared" si="97"/>
        <v>2868.1825</v>
      </c>
      <c r="G124" s="148">
        <f t="shared" si="98"/>
        <v>2882.736</v>
      </c>
      <c r="H124" s="148">
        <f t="shared" si="99"/>
        <v>2875.375</v>
      </c>
      <c r="I124" s="128">
        <f t="shared" si="6"/>
        <v>2868.784286</v>
      </c>
      <c r="J124" s="175">
        <f t="shared" si="7"/>
        <v>2864.10375</v>
      </c>
      <c r="K124" s="117">
        <f t="shared" si="8"/>
        <v>2863.367778</v>
      </c>
      <c r="L124" s="143">
        <f t="shared" si="9"/>
        <v>2862.09</v>
      </c>
      <c r="M124" s="97">
        <f t="shared" si="10"/>
        <v>2849.35</v>
      </c>
      <c r="N124" s="176">
        <f t="shared" si="16"/>
        <v>2842.3</v>
      </c>
      <c r="O124" s="152">
        <f t="shared" si="17"/>
        <v>2833.210769</v>
      </c>
      <c r="P124" s="145">
        <f t="shared" si="18"/>
        <v>2815.464286</v>
      </c>
      <c r="Q124" s="177">
        <f t="shared" si="19"/>
        <v>2804.376667</v>
      </c>
      <c r="R124" s="166">
        <f t="shared" si="20"/>
        <v>2799.729375</v>
      </c>
      <c r="S124" s="99">
        <f t="shared" si="21"/>
        <v>2799.740588</v>
      </c>
      <c r="T124" s="100">
        <f t="shared" si="22"/>
        <v>2797.96</v>
      </c>
      <c r="U124" s="134">
        <f t="shared" si="23"/>
        <v>2794.554737</v>
      </c>
      <c r="V124" s="135">
        <f t="shared" si="24"/>
        <v>2791.6725</v>
      </c>
    </row>
    <row r="125">
      <c r="A125" s="30">
        <v>46105.0</v>
      </c>
      <c r="B125" s="3">
        <v>2805.9</v>
      </c>
      <c r="C125" s="3">
        <v>2783.31</v>
      </c>
      <c r="D125" s="115">
        <f t="shared" si="95"/>
        <v>2751.315</v>
      </c>
      <c r="E125" s="178">
        <f t="shared" si="96"/>
        <v>2778.113333</v>
      </c>
      <c r="F125" s="129">
        <f t="shared" si="97"/>
        <v>2816.8125</v>
      </c>
      <c r="G125" s="175">
        <f t="shared" si="98"/>
        <v>2851.208</v>
      </c>
      <c r="H125" s="149">
        <f t="shared" si="99"/>
        <v>2866.165</v>
      </c>
      <c r="I125" s="149">
        <f t="shared" si="6"/>
        <v>2862.222857</v>
      </c>
      <c r="J125" s="117">
        <f t="shared" si="7"/>
        <v>2858.1</v>
      </c>
      <c r="K125" s="159">
        <f t="shared" si="8"/>
        <v>2855.126667</v>
      </c>
      <c r="L125" s="179">
        <f t="shared" si="9"/>
        <v>2855.362</v>
      </c>
      <c r="M125" s="173">
        <f t="shared" si="10"/>
        <v>2854.928182</v>
      </c>
      <c r="N125" s="152">
        <f t="shared" si="16"/>
        <v>2843.846667</v>
      </c>
      <c r="O125" s="145">
        <f t="shared" si="17"/>
        <v>2837.762308</v>
      </c>
      <c r="P125" s="165">
        <f t="shared" si="18"/>
        <v>2829.646429</v>
      </c>
      <c r="Q125" s="162">
        <f t="shared" si="19"/>
        <v>2813.320667</v>
      </c>
      <c r="R125" s="153">
        <f t="shared" si="20"/>
        <v>2803.06</v>
      </c>
      <c r="S125" s="99">
        <f t="shared" si="21"/>
        <v>2798.763529</v>
      </c>
      <c r="T125" s="146">
        <f t="shared" si="22"/>
        <v>2798.827778</v>
      </c>
      <c r="U125" s="154">
        <f t="shared" si="23"/>
        <v>2797.188947</v>
      </c>
      <c r="V125" s="102">
        <f t="shared" si="24"/>
        <v>2793.9925</v>
      </c>
    </row>
    <row r="126">
      <c r="A126" s="30">
        <v>46106.0</v>
      </c>
      <c r="B126" s="3">
        <v>2890.2</v>
      </c>
      <c r="C126" s="3">
        <v>2860.8</v>
      </c>
      <c r="D126" s="32">
        <f t="shared" ref="D126:D127" si="100">SUM(C125:C126)/2</f>
        <v>2822.055</v>
      </c>
      <c r="E126" s="32">
        <f t="shared" ref="E126:E127" si="101">SUM(C124:C126)/3</f>
        <v>2787.81</v>
      </c>
      <c r="F126" s="32">
        <f t="shared" ref="F126:F127" si="102">SUM(C123:C126)/4</f>
        <v>2798.785</v>
      </c>
      <c r="G126" s="32">
        <f t="shared" ref="G126:G127" si="103">SUM(C122:C126)/5</f>
        <v>2825.61</v>
      </c>
      <c r="H126" s="32">
        <f t="shared" ref="H126:H127" si="104">SUM(C121:C126)/6</f>
        <v>2852.806667</v>
      </c>
      <c r="I126" s="32">
        <f t="shared" si="6"/>
        <v>2865.398571</v>
      </c>
      <c r="J126" s="37">
        <f t="shared" si="7"/>
        <v>2862.045</v>
      </c>
      <c r="K126" s="32">
        <f t="shared" si="8"/>
        <v>2858.4</v>
      </c>
      <c r="L126" s="32">
        <f t="shared" si="9"/>
        <v>2855.694</v>
      </c>
      <c r="M126" s="32">
        <f t="shared" si="10"/>
        <v>2855.856364</v>
      </c>
      <c r="N126" s="32">
        <f t="shared" si="16"/>
        <v>2855.4175</v>
      </c>
      <c r="O126" s="32">
        <f t="shared" si="17"/>
        <v>2845.150769</v>
      </c>
      <c r="P126" s="32">
        <f t="shared" si="18"/>
        <v>2839.407857</v>
      </c>
      <c r="Q126" s="32">
        <f t="shared" si="19"/>
        <v>2831.723333</v>
      </c>
      <c r="R126" s="4">
        <f t="shared" si="20"/>
        <v>2816.288125</v>
      </c>
      <c r="S126" s="4">
        <f t="shared" si="21"/>
        <v>2806.456471</v>
      </c>
      <c r="T126" s="4">
        <f t="shared" si="22"/>
        <v>2802.21</v>
      </c>
      <c r="U126" s="4">
        <f t="shared" si="23"/>
        <v>2802.089474</v>
      </c>
      <c r="V126" s="4">
        <f t="shared" si="24"/>
        <v>2800.3695</v>
      </c>
    </row>
    <row r="127">
      <c r="A127" s="30">
        <v>46108.0</v>
      </c>
      <c r="B127" s="3">
        <v>2779.8</v>
      </c>
      <c r="C127" s="3">
        <v>2824.46</v>
      </c>
      <c r="D127" s="32">
        <f t="shared" si="100"/>
        <v>2842.63</v>
      </c>
      <c r="E127" s="32">
        <f t="shared" si="101"/>
        <v>2822.856667</v>
      </c>
      <c r="F127" s="32">
        <f t="shared" si="102"/>
        <v>2796.9725</v>
      </c>
      <c r="G127" s="32">
        <f t="shared" si="103"/>
        <v>2803.92</v>
      </c>
      <c r="H127" s="32">
        <f t="shared" si="104"/>
        <v>2825.418333</v>
      </c>
      <c r="I127" s="32">
        <f t="shared" si="6"/>
        <v>2848.757143</v>
      </c>
      <c r="J127" s="37">
        <f t="shared" si="7"/>
        <v>2860.28125</v>
      </c>
      <c r="K127" s="32">
        <f t="shared" si="8"/>
        <v>2857.868889</v>
      </c>
      <c r="L127" s="32">
        <f t="shared" si="9"/>
        <v>2855.006</v>
      </c>
      <c r="M127" s="32">
        <f t="shared" si="10"/>
        <v>2852.854545</v>
      </c>
      <c r="N127" s="32">
        <f t="shared" si="16"/>
        <v>2853.24</v>
      </c>
      <c r="O127" s="32">
        <f t="shared" si="17"/>
        <v>2853.036154</v>
      </c>
      <c r="P127" s="32">
        <f t="shared" si="18"/>
        <v>2843.672857</v>
      </c>
      <c r="Q127" s="32">
        <f t="shared" si="19"/>
        <v>2838.411333</v>
      </c>
      <c r="R127" s="4">
        <f t="shared" si="20"/>
        <v>2831.269375</v>
      </c>
      <c r="S127" s="4">
        <f t="shared" si="21"/>
        <v>2816.768824</v>
      </c>
      <c r="T127" s="4">
        <f t="shared" si="22"/>
        <v>2807.456667</v>
      </c>
      <c r="U127" s="4">
        <f t="shared" si="23"/>
        <v>2803.381053</v>
      </c>
      <c r="V127" s="4">
        <f t="shared" si="24"/>
        <v>2803.208</v>
      </c>
    </row>
    <row r="128">
      <c r="A128" s="30">
        <v>46111.0</v>
      </c>
      <c r="B128" s="3">
        <v>2683.5</v>
      </c>
      <c r="C128" s="3">
        <v>2711.18</v>
      </c>
      <c r="D128" s="150">
        <f t="shared" ref="D128:D132" si="105">SUM(C127:C128)/2</f>
        <v>2767.82</v>
      </c>
      <c r="E128" s="180">
        <f t="shared" ref="E128:E132" si="106">SUM(C126:C128)/3</f>
        <v>2798.813333</v>
      </c>
      <c r="F128" s="148">
        <f t="shared" ref="F128:F132" si="107">SUM(C125:C128)/4</f>
        <v>2794.9375</v>
      </c>
      <c r="G128" s="128">
        <f t="shared" ref="G128:G132" si="108">SUM(C124:C128)/5</f>
        <v>2779.814</v>
      </c>
      <c r="H128" s="129">
        <f t="shared" ref="H128:H132" si="109">SUM(C123:C128)/6</f>
        <v>2788.463333</v>
      </c>
      <c r="I128" s="150">
        <f t="shared" si="6"/>
        <v>2809.098571</v>
      </c>
      <c r="J128" s="117">
        <f t="shared" si="7"/>
        <v>2831.56</v>
      </c>
      <c r="K128" s="130">
        <f t="shared" si="8"/>
        <v>2843.714444</v>
      </c>
      <c r="L128" s="158">
        <f t="shared" si="9"/>
        <v>2843.2</v>
      </c>
      <c r="M128" s="159">
        <f t="shared" si="10"/>
        <v>2841.930909</v>
      </c>
      <c r="N128" s="97">
        <f t="shared" si="16"/>
        <v>2841.048333</v>
      </c>
      <c r="O128" s="173">
        <f t="shared" si="17"/>
        <v>2842.312308</v>
      </c>
      <c r="P128" s="131">
        <f t="shared" si="18"/>
        <v>2842.903571</v>
      </c>
      <c r="Q128" s="181">
        <f t="shared" si="19"/>
        <v>2834.84</v>
      </c>
      <c r="R128" s="182">
        <f t="shared" si="20"/>
        <v>2830.459375</v>
      </c>
      <c r="S128" s="165">
        <f t="shared" si="21"/>
        <v>2824.205294</v>
      </c>
      <c r="T128" s="162">
        <f t="shared" si="22"/>
        <v>2810.902778</v>
      </c>
      <c r="U128" s="153">
        <f t="shared" si="23"/>
        <v>2802.389474</v>
      </c>
      <c r="V128" s="174">
        <f t="shared" si="24"/>
        <v>2798.771</v>
      </c>
    </row>
    <row r="129">
      <c r="A129" s="30">
        <v>46113.0</v>
      </c>
      <c r="B129" s="3">
        <v>2867.6</v>
      </c>
      <c r="C129" s="3">
        <v>2866.7</v>
      </c>
      <c r="D129" s="115">
        <f t="shared" si="105"/>
        <v>2788.94</v>
      </c>
      <c r="E129" s="148">
        <f t="shared" si="106"/>
        <v>2800.78</v>
      </c>
      <c r="F129" s="148">
        <f t="shared" si="107"/>
        <v>2815.785</v>
      </c>
      <c r="G129" s="96">
        <f t="shared" si="108"/>
        <v>2809.29</v>
      </c>
      <c r="H129" s="148">
        <f t="shared" si="109"/>
        <v>2794.295</v>
      </c>
      <c r="I129" s="163">
        <f t="shared" si="6"/>
        <v>2799.64</v>
      </c>
      <c r="J129" s="183">
        <f t="shared" si="7"/>
        <v>2816.29875</v>
      </c>
      <c r="K129" s="149">
        <f t="shared" si="8"/>
        <v>2835.464444</v>
      </c>
      <c r="L129" s="150">
        <f t="shared" si="9"/>
        <v>2846.013</v>
      </c>
      <c r="M129" s="150">
        <f t="shared" si="10"/>
        <v>2845.336364</v>
      </c>
      <c r="N129" s="130">
        <f t="shared" si="16"/>
        <v>2843.995</v>
      </c>
      <c r="O129" s="159">
        <f t="shared" si="17"/>
        <v>2843.021538</v>
      </c>
      <c r="P129" s="184">
        <f t="shared" si="18"/>
        <v>2844.054286</v>
      </c>
      <c r="Q129" s="160">
        <f t="shared" si="19"/>
        <v>2844.49</v>
      </c>
      <c r="R129" s="118">
        <f t="shared" si="20"/>
        <v>2836.83125</v>
      </c>
      <c r="S129" s="164">
        <f t="shared" si="21"/>
        <v>2832.591176</v>
      </c>
      <c r="T129" s="182">
        <f t="shared" si="22"/>
        <v>2826.566111</v>
      </c>
      <c r="U129" s="119">
        <f t="shared" si="23"/>
        <v>2813.839474</v>
      </c>
      <c r="V129" s="120">
        <f t="shared" si="24"/>
        <v>2805.605</v>
      </c>
    </row>
    <row r="130">
      <c r="A130" s="30">
        <v>46114.0</v>
      </c>
      <c r="B130" s="49">
        <v>2851.4</v>
      </c>
      <c r="C130" s="50">
        <v>2813.8</v>
      </c>
      <c r="D130" s="115">
        <f t="shared" si="105"/>
        <v>2840.25</v>
      </c>
      <c r="E130" s="185">
        <f t="shared" si="106"/>
        <v>2797.226667</v>
      </c>
      <c r="F130" s="148">
        <f t="shared" si="107"/>
        <v>2804.035</v>
      </c>
      <c r="G130" s="148">
        <f t="shared" si="108"/>
        <v>2815.388</v>
      </c>
      <c r="H130" s="171">
        <f t="shared" si="109"/>
        <v>2810.041667</v>
      </c>
      <c r="I130" s="148">
        <f t="shared" si="6"/>
        <v>2797.081429</v>
      </c>
      <c r="J130" s="163">
        <f t="shared" si="7"/>
        <v>2801.41</v>
      </c>
      <c r="K130" s="183">
        <f t="shared" si="8"/>
        <v>2816.021111</v>
      </c>
      <c r="L130" s="149">
        <f t="shared" si="9"/>
        <v>2833.298</v>
      </c>
      <c r="M130" s="150">
        <f t="shared" si="10"/>
        <v>2843.084545</v>
      </c>
      <c r="N130" s="150">
        <f t="shared" si="16"/>
        <v>2842.708333</v>
      </c>
      <c r="O130" s="130">
        <f t="shared" si="17"/>
        <v>2841.672308</v>
      </c>
      <c r="P130" s="159">
        <f t="shared" si="18"/>
        <v>2840.934286</v>
      </c>
      <c r="Q130" s="97">
        <f t="shared" si="19"/>
        <v>2842.037333</v>
      </c>
      <c r="R130" s="144">
        <f t="shared" si="20"/>
        <v>2842.571875</v>
      </c>
      <c r="S130" s="118">
        <f t="shared" si="21"/>
        <v>2835.476471</v>
      </c>
      <c r="T130" s="186">
        <f t="shared" si="22"/>
        <v>2831.547222</v>
      </c>
      <c r="U130" s="145">
        <f t="shared" si="23"/>
        <v>2825.894211</v>
      </c>
      <c r="V130" s="165">
        <f t="shared" si="24"/>
        <v>2813.8375</v>
      </c>
    </row>
    <row r="131">
      <c r="A131" s="30">
        <v>46118.0</v>
      </c>
      <c r="B131" s="49">
        <v>2982.3</v>
      </c>
      <c r="C131" s="49">
        <v>2927.18</v>
      </c>
      <c r="D131" s="115">
        <f t="shared" si="105"/>
        <v>2870.49</v>
      </c>
      <c r="E131" s="185">
        <f t="shared" si="106"/>
        <v>2869.226667</v>
      </c>
      <c r="F131" s="148">
        <f t="shared" si="107"/>
        <v>2829.715</v>
      </c>
      <c r="G131" s="148">
        <f t="shared" si="108"/>
        <v>2828.664</v>
      </c>
      <c r="H131" s="171">
        <f t="shared" si="109"/>
        <v>2834.02</v>
      </c>
      <c r="I131" s="148">
        <f t="shared" si="6"/>
        <v>2826.775714</v>
      </c>
      <c r="J131" s="163">
        <f t="shared" si="7"/>
        <v>2813.34375</v>
      </c>
      <c r="K131" s="183">
        <f t="shared" si="8"/>
        <v>2815.384444</v>
      </c>
      <c r="L131" s="149">
        <f t="shared" si="9"/>
        <v>2827.137</v>
      </c>
      <c r="M131" s="150">
        <f t="shared" si="10"/>
        <v>2841.832727</v>
      </c>
      <c r="N131" s="150">
        <f t="shared" si="16"/>
        <v>2850.0925</v>
      </c>
      <c r="O131" s="130">
        <f t="shared" si="17"/>
        <v>2849.206154</v>
      </c>
      <c r="P131" s="159">
        <f t="shared" si="18"/>
        <v>2847.78</v>
      </c>
      <c r="Q131" s="97">
        <f t="shared" si="19"/>
        <v>2846.684</v>
      </c>
      <c r="R131" s="144">
        <f t="shared" si="20"/>
        <v>2847.35875</v>
      </c>
      <c r="S131" s="118">
        <f t="shared" si="21"/>
        <v>2847.548824</v>
      </c>
      <c r="T131" s="186">
        <f t="shared" si="22"/>
        <v>2840.571111</v>
      </c>
      <c r="U131" s="145">
        <f t="shared" si="23"/>
        <v>2836.580526</v>
      </c>
      <c r="V131" s="165">
        <f t="shared" si="24"/>
        <v>2830.9585</v>
      </c>
    </row>
    <row r="132">
      <c r="A132" s="30">
        <v>46119.0</v>
      </c>
      <c r="B132" s="3">
        <v>2950.8</v>
      </c>
      <c r="C132" s="3">
        <v>2952.65</v>
      </c>
      <c r="D132" s="115">
        <f t="shared" si="105"/>
        <v>2939.915</v>
      </c>
      <c r="E132" s="185">
        <f t="shared" si="106"/>
        <v>2897.876667</v>
      </c>
      <c r="F132" s="148">
        <f t="shared" si="107"/>
        <v>2890.0825</v>
      </c>
      <c r="G132" s="148">
        <f t="shared" si="108"/>
        <v>2854.302</v>
      </c>
      <c r="H132" s="171">
        <f t="shared" si="109"/>
        <v>2849.328333</v>
      </c>
      <c r="I132" s="148">
        <f t="shared" si="6"/>
        <v>2850.967143</v>
      </c>
      <c r="J132" s="163">
        <f t="shared" si="7"/>
        <v>2842.51</v>
      </c>
      <c r="K132" s="183">
        <f t="shared" si="8"/>
        <v>2828.822222</v>
      </c>
      <c r="L132" s="149">
        <f t="shared" si="9"/>
        <v>2829.111</v>
      </c>
      <c r="M132" s="150">
        <f t="shared" si="10"/>
        <v>2838.547273</v>
      </c>
      <c r="N132" s="150">
        <f t="shared" si="16"/>
        <v>2851.0675</v>
      </c>
      <c r="O132" s="130">
        <f t="shared" si="17"/>
        <v>2857.981538</v>
      </c>
      <c r="P132" s="159">
        <f t="shared" si="18"/>
        <v>2856.595</v>
      </c>
      <c r="Q132" s="97">
        <f t="shared" si="19"/>
        <v>2854.771333</v>
      </c>
      <c r="R132" s="144">
        <f t="shared" si="20"/>
        <v>2853.306875</v>
      </c>
      <c r="S132" s="118">
        <f t="shared" si="21"/>
        <v>2853.552353</v>
      </c>
      <c r="T132" s="186">
        <f t="shared" si="22"/>
        <v>2853.387778</v>
      </c>
      <c r="U132" s="145">
        <f t="shared" si="23"/>
        <v>2846.47</v>
      </c>
      <c r="V132" s="165">
        <f t="shared" si="24"/>
        <v>2842.384</v>
      </c>
    </row>
    <row r="133">
      <c r="A133" s="30">
        <v>46120.0</v>
      </c>
      <c r="B133" s="3">
        <v>3163.6</v>
      </c>
      <c r="C133" s="3">
        <v>3155.06</v>
      </c>
      <c r="D133" s="32">
        <f>SUM(C132:C133)/2</f>
        <v>3053.855</v>
      </c>
      <c r="E133" s="32">
        <f>SUM(C131:C133)/3</f>
        <v>3011.63</v>
      </c>
      <c r="F133" s="32">
        <f>SUM(C130:C133)/4</f>
        <v>2962.1725</v>
      </c>
      <c r="G133" s="32">
        <f>SUM(C129:C133)/5</f>
        <v>2943.078</v>
      </c>
      <c r="H133" s="32">
        <f>SUM(C128:C133)/6</f>
        <v>2904.428333</v>
      </c>
      <c r="I133" s="32">
        <f t="shared" si="6"/>
        <v>2893.004286</v>
      </c>
      <c r="J133" s="37">
        <f t="shared" si="7"/>
        <v>2888.97875</v>
      </c>
      <c r="K133" s="32">
        <f t="shared" si="8"/>
        <v>2877.237778</v>
      </c>
      <c r="L133" s="32">
        <f t="shared" si="9"/>
        <v>2861.446</v>
      </c>
      <c r="M133" s="32">
        <f t="shared" si="10"/>
        <v>2858.742727</v>
      </c>
      <c r="N133" s="32">
        <f t="shared" si="16"/>
        <v>2864.923333</v>
      </c>
      <c r="O133" s="32">
        <f t="shared" si="17"/>
        <v>2874.451538</v>
      </c>
      <c r="P133" s="32">
        <f t="shared" si="18"/>
        <v>2879.201429</v>
      </c>
      <c r="Q133" s="32">
        <f t="shared" si="19"/>
        <v>2876.492667</v>
      </c>
      <c r="R133" s="4">
        <f t="shared" si="20"/>
        <v>2873.539375</v>
      </c>
      <c r="S133" s="4">
        <f t="shared" si="21"/>
        <v>2871.057059</v>
      </c>
      <c r="T133" s="4">
        <f t="shared" si="22"/>
        <v>2870.302778</v>
      </c>
      <c r="U133" s="4">
        <f t="shared" si="23"/>
        <v>2869.265263</v>
      </c>
      <c r="V133" s="4">
        <f t="shared" si="24"/>
        <v>2861.8995</v>
      </c>
    </row>
    <row r="134">
      <c r="A134" s="30">
        <v>46121.0</v>
      </c>
      <c r="B134" s="3">
        <v>3257.4</v>
      </c>
      <c r="C134" s="3">
        <v>3225.04</v>
      </c>
      <c r="D134" s="164">
        <f>SUM(C133:C134)/2</f>
        <v>3190.05</v>
      </c>
      <c r="E134" s="184">
        <f>SUM(C132:C134)/3</f>
        <v>3110.916667</v>
      </c>
      <c r="F134" s="281">
        <f>SUM(C131:C134)/4</f>
        <v>3064.9825</v>
      </c>
      <c r="G134" s="282">
        <f>SUM(C130:C134)/5</f>
        <v>3014.746</v>
      </c>
      <c r="H134" s="129">
        <f>SUM(C129:C134)/6</f>
        <v>2990.071667</v>
      </c>
      <c r="I134" s="129">
        <f t="shared" si="6"/>
        <v>2950.23</v>
      </c>
      <c r="J134" s="175">
        <f t="shared" si="7"/>
        <v>2934.50875</v>
      </c>
      <c r="K134" s="183">
        <f t="shared" si="8"/>
        <v>2926.318889</v>
      </c>
      <c r="L134" s="129">
        <f t="shared" si="9"/>
        <v>2912.018</v>
      </c>
      <c r="M134" s="157">
        <f t="shared" si="10"/>
        <v>2894.5</v>
      </c>
      <c r="N134" s="175">
        <f t="shared" si="16"/>
        <v>2889.2675</v>
      </c>
      <c r="O134" s="282">
        <f t="shared" si="17"/>
        <v>2892.624615</v>
      </c>
      <c r="P134" s="150">
        <f t="shared" si="18"/>
        <v>2899.493571</v>
      </c>
      <c r="Q134" s="117">
        <f t="shared" si="19"/>
        <v>2902.257333</v>
      </c>
      <c r="R134" s="117">
        <f t="shared" si="20"/>
        <v>2898.276875</v>
      </c>
      <c r="S134" s="143">
        <f t="shared" si="21"/>
        <v>2894.215882</v>
      </c>
      <c r="T134" s="159">
        <f t="shared" si="22"/>
        <v>2890.722778</v>
      </c>
      <c r="U134" s="97">
        <f t="shared" si="23"/>
        <v>2888.973158</v>
      </c>
      <c r="V134" s="144">
        <f t="shared" si="24"/>
        <v>2887.054</v>
      </c>
    </row>
    <row r="135">
      <c r="A135" s="30">
        <v>46122.0</v>
      </c>
      <c r="B135" s="3">
        <v>3281.2</v>
      </c>
      <c r="C135" s="3">
        <v>3281.04</v>
      </c>
      <c r="D135" s="32">
        <f t="shared" ref="D135:D139" si="110">SUM(C134:C135)/2</f>
        <v>3253.04</v>
      </c>
      <c r="E135" s="32">
        <f t="shared" ref="E135:E139" si="111">SUM(C133:C135)/3</f>
        <v>3220.38</v>
      </c>
      <c r="F135" s="32">
        <f t="shared" ref="F135:F139" si="112">SUM(C132:C135)/4</f>
        <v>3153.4475</v>
      </c>
      <c r="G135" s="32">
        <f t="shared" ref="G135:G139" si="113">SUM(C131:C135)/5</f>
        <v>3108.194</v>
      </c>
      <c r="H135" s="32">
        <f t="shared" ref="H135:H139" si="114">SUM(C130:C135)/6</f>
        <v>3059.128333</v>
      </c>
      <c r="I135" s="32">
        <f t="shared" si="6"/>
        <v>3031.638571</v>
      </c>
      <c r="J135" s="37">
        <f t="shared" si="7"/>
        <v>2991.58125</v>
      </c>
      <c r="K135" s="32">
        <f t="shared" si="8"/>
        <v>2973.012222</v>
      </c>
      <c r="L135" s="32">
        <f t="shared" si="9"/>
        <v>2961.791</v>
      </c>
      <c r="M135" s="32">
        <f t="shared" si="10"/>
        <v>2945.565455</v>
      </c>
      <c r="N135" s="32">
        <f t="shared" si="16"/>
        <v>2926.711667</v>
      </c>
      <c r="O135" s="32">
        <f t="shared" si="17"/>
        <v>2919.403846</v>
      </c>
      <c r="P135" s="32">
        <f t="shared" si="18"/>
        <v>2920.368571</v>
      </c>
      <c r="Q135" s="32">
        <f t="shared" si="19"/>
        <v>2924.93</v>
      </c>
      <c r="R135" s="4">
        <f t="shared" si="20"/>
        <v>2925.93125</v>
      </c>
      <c r="S135" s="4">
        <f t="shared" si="21"/>
        <v>2920.792353</v>
      </c>
      <c r="T135" s="4">
        <f t="shared" si="22"/>
        <v>2915.706111</v>
      </c>
      <c r="U135" s="4">
        <f t="shared" si="23"/>
        <v>2911.265789</v>
      </c>
      <c r="V135" s="4">
        <f t="shared" si="24"/>
        <v>2908.5765</v>
      </c>
    </row>
    <row r="136">
      <c r="A136" s="30">
        <v>46125.0</v>
      </c>
      <c r="B136" s="3">
        <v>3303.6</v>
      </c>
      <c r="C136" s="3">
        <v>3297.81</v>
      </c>
      <c r="D136" s="32">
        <f t="shared" si="110"/>
        <v>3289.425</v>
      </c>
      <c r="E136" s="32">
        <f t="shared" si="111"/>
        <v>3267.963333</v>
      </c>
      <c r="F136" s="32">
        <f t="shared" si="112"/>
        <v>3239.7375</v>
      </c>
      <c r="G136" s="32">
        <f t="shared" si="113"/>
        <v>3182.32</v>
      </c>
      <c r="H136" s="32">
        <f t="shared" si="114"/>
        <v>3139.796667</v>
      </c>
      <c r="I136" s="32">
        <f t="shared" si="6"/>
        <v>3093.225714</v>
      </c>
      <c r="J136" s="37">
        <f t="shared" si="7"/>
        <v>3064.91</v>
      </c>
      <c r="K136" s="32">
        <f t="shared" si="8"/>
        <v>3025.606667</v>
      </c>
      <c r="L136" s="32">
        <f t="shared" si="9"/>
        <v>3005.492</v>
      </c>
      <c r="M136" s="32">
        <f t="shared" si="10"/>
        <v>2992.338182</v>
      </c>
      <c r="N136" s="32">
        <f t="shared" si="16"/>
        <v>2974.919167</v>
      </c>
      <c r="O136" s="32">
        <f t="shared" si="17"/>
        <v>2955.257692</v>
      </c>
      <c r="P136" s="32">
        <f t="shared" si="18"/>
        <v>2946.432857</v>
      </c>
      <c r="Q136" s="32">
        <f t="shared" si="19"/>
        <v>2945.531333</v>
      </c>
      <c r="R136" s="4">
        <f t="shared" si="20"/>
        <v>2948.235</v>
      </c>
      <c r="S136" s="4">
        <f t="shared" si="21"/>
        <v>2947.806471</v>
      </c>
      <c r="T136" s="4">
        <f t="shared" si="22"/>
        <v>2941.737778</v>
      </c>
      <c r="U136" s="4">
        <f t="shared" si="23"/>
        <v>2935.816842</v>
      </c>
      <c r="V136" s="4">
        <f t="shared" si="24"/>
        <v>2930.593</v>
      </c>
    </row>
    <row r="137">
      <c r="A137" s="30">
        <v>46127.0</v>
      </c>
      <c r="B137" s="3">
        <v>3390.7</v>
      </c>
      <c r="C137" s="3">
        <v>3389.64</v>
      </c>
      <c r="D137" s="32">
        <f t="shared" si="110"/>
        <v>3343.725</v>
      </c>
      <c r="E137" s="32">
        <f t="shared" si="111"/>
        <v>3322.83</v>
      </c>
      <c r="F137" s="32">
        <f t="shared" si="112"/>
        <v>3298.3825</v>
      </c>
      <c r="G137" s="32">
        <f t="shared" si="113"/>
        <v>3269.718</v>
      </c>
      <c r="H137" s="32">
        <f t="shared" si="114"/>
        <v>3216.873333</v>
      </c>
      <c r="I137" s="32">
        <f t="shared" si="6"/>
        <v>3175.488571</v>
      </c>
      <c r="J137" s="37">
        <f t="shared" si="7"/>
        <v>3130.2775</v>
      </c>
      <c r="K137" s="32">
        <f t="shared" si="8"/>
        <v>3100.991111</v>
      </c>
      <c r="L137" s="32">
        <f t="shared" si="9"/>
        <v>3062.01</v>
      </c>
      <c r="M137" s="32">
        <f t="shared" si="10"/>
        <v>3040.414545</v>
      </c>
      <c r="N137" s="32">
        <f t="shared" si="16"/>
        <v>3025.446667</v>
      </c>
      <c r="O137" s="32">
        <f t="shared" si="17"/>
        <v>3006.820769</v>
      </c>
      <c r="P137" s="32">
        <f t="shared" si="18"/>
        <v>2986.285</v>
      </c>
      <c r="Q137" s="32">
        <f t="shared" si="19"/>
        <v>2975.98</v>
      </c>
      <c r="R137" s="4">
        <f t="shared" si="20"/>
        <v>2973.288125</v>
      </c>
      <c r="S137" s="4">
        <f t="shared" si="21"/>
        <v>2974.2</v>
      </c>
      <c r="T137" s="4">
        <f t="shared" si="22"/>
        <v>2972.352778</v>
      </c>
      <c r="U137" s="4">
        <f t="shared" si="23"/>
        <v>2965.311579</v>
      </c>
      <c r="V137" s="4">
        <f t="shared" si="24"/>
        <v>2958.508</v>
      </c>
    </row>
    <row r="138">
      <c r="A138" s="30">
        <v>46128.0</v>
      </c>
      <c r="B138" s="3">
        <v>3446.7</v>
      </c>
      <c r="C138" s="3">
        <v>3438.43</v>
      </c>
      <c r="D138" s="32">
        <f t="shared" si="110"/>
        <v>3414.035</v>
      </c>
      <c r="E138" s="32">
        <f t="shared" si="111"/>
        <v>3375.293333</v>
      </c>
      <c r="F138" s="32">
        <f t="shared" si="112"/>
        <v>3351.73</v>
      </c>
      <c r="G138" s="32">
        <f t="shared" si="113"/>
        <v>3326.392</v>
      </c>
      <c r="H138" s="32">
        <f t="shared" si="114"/>
        <v>3297.836667</v>
      </c>
      <c r="I138" s="32">
        <f t="shared" si="6"/>
        <v>3248.524286</v>
      </c>
      <c r="J138" s="37">
        <f t="shared" si="7"/>
        <v>3208.35625</v>
      </c>
      <c r="K138" s="32">
        <f t="shared" si="8"/>
        <v>3164.516667</v>
      </c>
      <c r="L138" s="32">
        <f t="shared" si="9"/>
        <v>3134.735</v>
      </c>
      <c r="M138" s="32">
        <f t="shared" si="10"/>
        <v>3096.23</v>
      </c>
      <c r="N138" s="32">
        <f t="shared" si="16"/>
        <v>3073.5825</v>
      </c>
      <c r="O138" s="32">
        <f t="shared" si="17"/>
        <v>3057.214615</v>
      </c>
      <c r="P138" s="32">
        <f t="shared" si="18"/>
        <v>3037.65</v>
      </c>
      <c r="Q138" s="32">
        <f t="shared" si="19"/>
        <v>3016.428</v>
      </c>
      <c r="R138" s="4">
        <f t="shared" si="20"/>
        <v>3004.883125</v>
      </c>
      <c r="S138" s="4">
        <f t="shared" si="21"/>
        <v>3000.649412</v>
      </c>
      <c r="T138" s="4">
        <f t="shared" si="22"/>
        <v>2999.990556</v>
      </c>
      <c r="U138" s="4">
        <f t="shared" si="23"/>
        <v>2996.883158</v>
      </c>
      <c r="V138" s="4">
        <f t="shared" si="24"/>
        <v>2988.9675</v>
      </c>
    </row>
    <row r="139">
      <c r="A139" s="30">
        <v>46129.0</v>
      </c>
      <c r="B139" s="3">
        <v>3531.5</v>
      </c>
      <c r="C139" s="3">
        <v>3492.64</v>
      </c>
      <c r="D139" s="32">
        <f t="shared" si="110"/>
        <v>3465.535</v>
      </c>
      <c r="E139" s="32">
        <f t="shared" si="111"/>
        <v>3440.236667</v>
      </c>
      <c r="F139" s="32">
        <f t="shared" si="112"/>
        <v>3404.63</v>
      </c>
      <c r="G139" s="32">
        <f t="shared" si="113"/>
        <v>3379.912</v>
      </c>
      <c r="H139" s="32">
        <f t="shared" si="114"/>
        <v>3354.1</v>
      </c>
      <c r="I139" s="32">
        <f t="shared" si="6"/>
        <v>3325.665714</v>
      </c>
      <c r="J139" s="37">
        <f t="shared" si="7"/>
        <v>3279.03875</v>
      </c>
      <c r="K139" s="32">
        <f t="shared" si="8"/>
        <v>3239.943333</v>
      </c>
      <c r="L139" s="32">
        <f t="shared" si="9"/>
        <v>3197.329</v>
      </c>
      <c r="M139" s="32">
        <f t="shared" si="10"/>
        <v>3167.271818</v>
      </c>
      <c r="N139" s="32">
        <f t="shared" si="16"/>
        <v>3129.264167</v>
      </c>
      <c r="O139" s="32">
        <f t="shared" si="17"/>
        <v>3105.817692</v>
      </c>
      <c r="P139" s="32">
        <f t="shared" si="18"/>
        <v>3088.316429</v>
      </c>
      <c r="Q139" s="32">
        <f t="shared" si="19"/>
        <v>3067.982667</v>
      </c>
      <c r="R139" s="4">
        <f t="shared" si="20"/>
        <v>3046.19125</v>
      </c>
      <c r="S139" s="4">
        <f t="shared" si="21"/>
        <v>3033.574706</v>
      </c>
      <c r="T139" s="4">
        <f t="shared" si="22"/>
        <v>3027.982222</v>
      </c>
      <c r="U139" s="4">
        <f t="shared" si="23"/>
        <v>3025.919474</v>
      </c>
      <c r="V139" s="4">
        <f t="shared" si="24"/>
        <v>3021.671</v>
      </c>
    </row>
    <row r="140">
      <c r="A140" s="30">
        <v>46132.0</v>
      </c>
      <c r="B140" s="3">
        <v>3470.7</v>
      </c>
      <c r="C140" s="3">
        <v>3508.1</v>
      </c>
      <c r="D140" s="104">
        <f>SUM(C139:C140)/2</f>
        <v>3500.37</v>
      </c>
      <c r="E140" s="137">
        <f>SUM(C138:C140)/3</f>
        <v>3479.723333</v>
      </c>
      <c r="F140" s="102">
        <f>SUM(C137:C140)/4</f>
        <v>3457.2025</v>
      </c>
      <c r="G140" s="243">
        <f>SUM(C136:C140)/5</f>
        <v>3425.324</v>
      </c>
      <c r="H140" s="135">
        <f>SUM(C135:C140)/6</f>
        <v>3401.276667</v>
      </c>
      <c r="I140" s="154">
        <f t="shared" si="6"/>
        <v>3376.1</v>
      </c>
      <c r="J140" s="100">
        <f t="shared" si="7"/>
        <v>3348.47</v>
      </c>
      <c r="K140" s="133">
        <f t="shared" si="8"/>
        <v>3304.49</v>
      </c>
      <c r="L140" s="162">
        <f t="shared" si="9"/>
        <v>3266.759</v>
      </c>
      <c r="M140" s="132">
        <f t="shared" si="10"/>
        <v>3225.580909</v>
      </c>
      <c r="N140" s="145">
        <f t="shared" si="16"/>
        <v>3195.674167</v>
      </c>
      <c r="O140" s="164">
        <f t="shared" si="17"/>
        <v>3158.405385</v>
      </c>
      <c r="P140" s="186">
        <f t="shared" si="18"/>
        <v>3134.552143</v>
      </c>
      <c r="Q140" s="152">
        <f t="shared" si="19"/>
        <v>3116.302</v>
      </c>
      <c r="R140" s="176">
        <f t="shared" si="20"/>
        <v>3095.49</v>
      </c>
      <c r="S140" s="176">
        <f t="shared" si="21"/>
        <v>3073.362353</v>
      </c>
      <c r="T140" s="176">
        <f t="shared" si="22"/>
        <v>3059.937222</v>
      </c>
      <c r="U140" s="131">
        <f t="shared" si="23"/>
        <v>3053.251579</v>
      </c>
      <c r="V140" s="118">
        <f t="shared" si="24"/>
        <v>3050.0285</v>
      </c>
    </row>
    <row r="141">
      <c r="A141" s="30">
        <v>46133.0</v>
      </c>
      <c r="B141" s="3">
        <v>3515.8</v>
      </c>
      <c r="C141" s="3">
        <v>3500.09</v>
      </c>
      <c r="D141" s="32">
        <f t="shared" ref="D141:D144" si="115">SUM(C140:C141)/2</f>
        <v>3504.095</v>
      </c>
      <c r="E141" s="32">
        <f t="shared" ref="E141:E144" si="116">SUM(C139:C141)/3</f>
        <v>3500.276667</v>
      </c>
      <c r="F141" s="32">
        <f t="shared" ref="F141:F144" si="117">SUM(C138:C141)/4</f>
        <v>3484.815</v>
      </c>
      <c r="G141" s="32">
        <f t="shared" ref="G141:G144" si="118">SUM(C137:C141)/5</f>
        <v>3465.78</v>
      </c>
      <c r="H141" s="32">
        <f t="shared" ref="H141:H144" si="119">SUM(C136:C141)/6</f>
        <v>3437.785</v>
      </c>
      <c r="I141" s="32">
        <f t="shared" si="6"/>
        <v>3415.392857</v>
      </c>
      <c r="J141" s="37">
        <f t="shared" si="7"/>
        <v>3391.59875</v>
      </c>
      <c r="K141" s="32">
        <f t="shared" si="8"/>
        <v>3365.316667</v>
      </c>
      <c r="L141" s="32">
        <f t="shared" si="9"/>
        <v>3324.05</v>
      </c>
      <c r="M141" s="32">
        <f t="shared" si="10"/>
        <v>3287.970909</v>
      </c>
      <c r="N141" s="32">
        <f t="shared" si="16"/>
        <v>3248.456667</v>
      </c>
      <c r="O141" s="32">
        <f t="shared" si="17"/>
        <v>3219.090769</v>
      </c>
      <c r="P141" s="32">
        <f t="shared" si="18"/>
        <v>3182.811429</v>
      </c>
      <c r="Q141" s="32">
        <f t="shared" si="19"/>
        <v>3158.921333</v>
      </c>
      <c r="R141" s="4">
        <f t="shared" si="20"/>
        <v>3140.28875</v>
      </c>
      <c r="S141" s="4">
        <f t="shared" si="21"/>
        <v>3119.29</v>
      </c>
      <c r="T141" s="4">
        <f t="shared" si="22"/>
        <v>3097.069444</v>
      </c>
      <c r="U141" s="4">
        <f t="shared" si="23"/>
        <v>3083.103158</v>
      </c>
      <c r="V141" s="4">
        <f t="shared" si="24"/>
        <v>3075.5935</v>
      </c>
    </row>
    <row r="142">
      <c r="A142" s="30">
        <v>46134.0</v>
      </c>
      <c r="B142" s="3">
        <v>3499.2</v>
      </c>
      <c r="C142" s="3">
        <v>3510.37</v>
      </c>
      <c r="D142" s="32">
        <f t="shared" si="115"/>
        <v>3505.23</v>
      </c>
      <c r="E142" s="32">
        <f t="shared" si="116"/>
        <v>3506.186667</v>
      </c>
      <c r="F142" s="32">
        <f t="shared" si="117"/>
        <v>3502.8</v>
      </c>
      <c r="G142" s="32">
        <f t="shared" si="118"/>
        <v>3489.926</v>
      </c>
      <c r="H142" s="32">
        <f t="shared" si="119"/>
        <v>3473.211667</v>
      </c>
      <c r="I142" s="32">
        <f t="shared" si="6"/>
        <v>3448.154286</v>
      </c>
      <c r="J142" s="37">
        <f t="shared" si="7"/>
        <v>3427.265</v>
      </c>
      <c r="K142" s="32">
        <f t="shared" si="8"/>
        <v>3404.795556</v>
      </c>
      <c r="L142" s="32">
        <f t="shared" si="9"/>
        <v>3379.822</v>
      </c>
      <c r="M142" s="32">
        <f t="shared" si="10"/>
        <v>3340.988182</v>
      </c>
      <c r="N142" s="32">
        <f t="shared" si="16"/>
        <v>3306.504167</v>
      </c>
      <c r="O142" s="32">
        <f t="shared" si="17"/>
        <v>3268.603846</v>
      </c>
      <c r="P142" s="32">
        <f t="shared" si="18"/>
        <v>3239.896429</v>
      </c>
      <c r="Q142" s="32">
        <f t="shared" si="19"/>
        <v>3204.648667</v>
      </c>
      <c r="R142" s="4">
        <f t="shared" si="20"/>
        <v>3180.886875</v>
      </c>
      <c r="S142" s="4">
        <f t="shared" si="21"/>
        <v>3162.058235</v>
      </c>
      <c r="T142" s="4">
        <f t="shared" si="22"/>
        <v>3141.016667</v>
      </c>
      <c r="U142" s="4">
        <f t="shared" si="23"/>
        <v>3118.822105</v>
      </c>
      <c r="V142" s="4">
        <f t="shared" si="24"/>
        <v>3104.4665</v>
      </c>
    </row>
    <row r="143">
      <c r="A143" s="30">
        <v>46135.0</v>
      </c>
      <c r="B143" s="3">
        <v>3463.0</v>
      </c>
      <c r="C143" s="3">
        <v>3473.43</v>
      </c>
      <c r="D143" s="32">
        <f t="shared" si="115"/>
        <v>3491.9</v>
      </c>
      <c r="E143" s="32">
        <f t="shared" si="116"/>
        <v>3494.63</v>
      </c>
      <c r="F143" s="32">
        <f t="shared" si="117"/>
        <v>3497.9975</v>
      </c>
      <c r="G143" s="32">
        <f t="shared" si="118"/>
        <v>3496.926</v>
      </c>
      <c r="H143" s="32">
        <f t="shared" si="119"/>
        <v>3487.176667</v>
      </c>
      <c r="I143" s="32">
        <f t="shared" si="6"/>
        <v>3473.242857</v>
      </c>
      <c r="J143" s="37">
        <f t="shared" si="7"/>
        <v>3451.31375</v>
      </c>
      <c r="K143" s="32">
        <f t="shared" si="8"/>
        <v>3432.394444</v>
      </c>
      <c r="L143" s="32">
        <f t="shared" si="9"/>
        <v>3411.659</v>
      </c>
      <c r="M143" s="32">
        <f t="shared" si="10"/>
        <v>3388.331818</v>
      </c>
      <c r="N143" s="32">
        <f t="shared" si="16"/>
        <v>3352.025</v>
      </c>
      <c r="O143" s="32">
        <f t="shared" si="17"/>
        <v>3319.344615</v>
      </c>
      <c r="P143" s="32">
        <f t="shared" si="18"/>
        <v>3283.234286</v>
      </c>
      <c r="Q143" s="32">
        <f t="shared" si="19"/>
        <v>3255.465333</v>
      </c>
      <c r="R143" s="4">
        <f t="shared" si="20"/>
        <v>3221.4475</v>
      </c>
      <c r="S143" s="4">
        <f t="shared" si="21"/>
        <v>3198.095294</v>
      </c>
      <c r="T143" s="4">
        <f t="shared" si="22"/>
        <v>3179.356667</v>
      </c>
      <c r="U143" s="4">
        <f t="shared" si="23"/>
        <v>3158.512105</v>
      </c>
      <c r="V143" s="4">
        <f t="shared" si="24"/>
        <v>3136.5525</v>
      </c>
    </row>
    <row r="144">
      <c r="A144" s="30">
        <v>46136.0</v>
      </c>
      <c r="B144" s="3">
        <v>3446.0</v>
      </c>
      <c r="C144" s="3">
        <v>3437.8</v>
      </c>
      <c r="D144" s="32">
        <f t="shared" si="115"/>
        <v>3455.615</v>
      </c>
      <c r="E144" s="32">
        <f t="shared" si="116"/>
        <v>3473.866667</v>
      </c>
      <c r="F144" s="32">
        <f t="shared" si="117"/>
        <v>3480.4225</v>
      </c>
      <c r="G144" s="32">
        <f t="shared" si="118"/>
        <v>3485.958</v>
      </c>
      <c r="H144" s="32">
        <f t="shared" si="119"/>
        <v>3487.071667</v>
      </c>
      <c r="I144" s="32">
        <f t="shared" si="6"/>
        <v>3480.122857</v>
      </c>
      <c r="J144" s="37">
        <f t="shared" si="7"/>
        <v>3468.8125</v>
      </c>
      <c r="K144" s="32">
        <f t="shared" si="8"/>
        <v>3449.812222</v>
      </c>
      <c r="L144" s="32">
        <f t="shared" si="9"/>
        <v>3432.935</v>
      </c>
      <c r="M144" s="32">
        <f t="shared" si="10"/>
        <v>3414.035455</v>
      </c>
      <c r="N144" s="32">
        <f t="shared" si="16"/>
        <v>3392.454167</v>
      </c>
      <c r="O144" s="32">
        <f t="shared" si="17"/>
        <v>3358.623077</v>
      </c>
      <c r="P144" s="32">
        <f t="shared" si="18"/>
        <v>3327.805714</v>
      </c>
      <c r="Q144" s="32">
        <f t="shared" si="19"/>
        <v>3293.538667</v>
      </c>
      <c r="R144" s="4">
        <f t="shared" si="20"/>
        <v>3266.86125</v>
      </c>
      <c r="S144" s="4">
        <f t="shared" si="21"/>
        <v>3234.174118</v>
      </c>
      <c r="T144" s="4">
        <f t="shared" si="22"/>
        <v>3211.412222</v>
      </c>
      <c r="U144" s="4">
        <f t="shared" si="23"/>
        <v>3192.958947</v>
      </c>
      <c r="V144" s="4">
        <f t="shared" si="24"/>
        <v>3172.4765</v>
      </c>
    </row>
    <row r="145">
      <c r="A145" s="30">
        <v>46137.0</v>
      </c>
      <c r="B145" s="3"/>
      <c r="C145" s="3"/>
    </row>
    <row r="146">
      <c r="A146" s="30">
        <v>46138.0</v>
      </c>
      <c r="B146" s="3"/>
      <c r="C146" s="3"/>
    </row>
    <row r="147">
      <c r="A147" s="30">
        <v>46139.0</v>
      </c>
      <c r="B147" s="3"/>
      <c r="C147" s="3"/>
    </row>
    <row r="148">
      <c r="A148" s="30">
        <v>46140.0</v>
      </c>
      <c r="B148" s="3"/>
      <c r="C148" s="3"/>
    </row>
    <row r="149">
      <c r="A149" s="30">
        <v>46141.0</v>
      </c>
      <c r="B149" s="3"/>
      <c r="C149" s="3"/>
    </row>
    <row r="150">
      <c r="A150" s="30">
        <v>46142.0</v>
      </c>
      <c r="B150" s="3"/>
      <c r="C150" s="3"/>
    </row>
    <row r="151">
      <c r="A151" s="30">
        <v>46143.0</v>
      </c>
      <c r="B151" s="3"/>
      <c r="C151" s="3"/>
    </row>
    <row r="152">
      <c r="A152" s="30">
        <v>46144.0</v>
      </c>
      <c r="B152" s="3"/>
      <c r="C152" s="3"/>
    </row>
  </sheetData>
  <conditionalFormatting sqref="B69:C152">
    <cfRule type="expression" dxfId="0" priority="1">
      <formula>C69&gt;=B69</formula>
    </cfRule>
  </conditionalFormatting>
  <conditionalFormatting sqref="B69:C152">
    <cfRule type="expression" dxfId="1" priority="2">
      <formula>B69&gt;=C69</formula>
    </cfRule>
  </conditionalFormatting>
  <conditionalFormatting sqref="B2:C68">
    <cfRule type="expression" dxfId="0" priority="3">
      <formula>C2&gt;B2</formula>
    </cfRule>
  </conditionalFormatting>
  <conditionalFormatting sqref="B2:C68">
    <cfRule type="expression" dxfId="1" priority="4">
      <formula>B2&gt;C2</formula>
    </cfRule>
  </conditionalFormatting>
  <conditionalFormatting sqref="D2:V98 D100:V100 D103:V111 D120:V122 D126:V127 D133:V133 D135:V139 D141:V144">
    <cfRule type="colorScale" priority="5">
      <colorScale>
        <cfvo type="min"/>
        <cfvo type="max"/>
        <color rgb="FFE06666"/>
        <color rgb="FF6AA84F"/>
      </colorScale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0.57"/>
    <col customWidth="1" min="3" max="3" width="10.71"/>
    <col customWidth="1" min="4" max="4" width="9.0"/>
    <col customWidth="1" min="5" max="22" width="8.71"/>
    <col customWidth="1" min="23" max="23" width="7.86"/>
    <col customWidth="1" min="24" max="24" width="4.43"/>
    <col customWidth="1" min="25" max="25" width="17.14"/>
  </cols>
  <sheetData>
    <row r="1" ht="14.25" customHeight="1">
      <c r="A1" s="52" t="s">
        <v>195</v>
      </c>
      <c r="B1" s="51" t="s">
        <v>252</v>
      </c>
      <c r="C1" s="51" t="s">
        <v>197</v>
      </c>
      <c r="D1" s="51" t="s">
        <v>198</v>
      </c>
      <c r="E1" s="51" t="s">
        <v>199</v>
      </c>
      <c r="F1" s="51" t="s">
        <v>200</v>
      </c>
      <c r="G1" s="51" t="s">
        <v>201</v>
      </c>
      <c r="H1" s="51" t="s">
        <v>202</v>
      </c>
      <c r="I1" s="51" t="s">
        <v>203</v>
      </c>
      <c r="J1" s="51" t="s">
        <v>204</v>
      </c>
      <c r="K1" s="51" t="s">
        <v>205</v>
      </c>
      <c r="L1" s="51" t="s">
        <v>206</v>
      </c>
      <c r="M1" s="51" t="s">
        <v>207</v>
      </c>
      <c r="N1" s="51" t="s">
        <v>208</v>
      </c>
      <c r="O1" s="51" t="s">
        <v>209</v>
      </c>
      <c r="P1" s="51" t="s">
        <v>210</v>
      </c>
      <c r="Q1" s="51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 ht="14.25" customHeight="1">
      <c r="A2" s="30">
        <v>45901.0</v>
      </c>
      <c r="B2" s="32">
        <v>1476.9</v>
      </c>
      <c r="C2" s="32">
        <v>1463.49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4"/>
      <c r="S2" s="4"/>
      <c r="T2" s="4"/>
      <c r="U2" s="4"/>
      <c r="V2" s="4"/>
    </row>
    <row r="3" ht="14.25" customHeight="1">
      <c r="A3" s="30">
        <v>45902.0</v>
      </c>
      <c r="B3" s="32">
        <v>1508.9</v>
      </c>
      <c r="C3" s="32">
        <v>1511.07</v>
      </c>
      <c r="D3" s="32">
        <f t="shared" ref="D3:D13" si="1">SUM(C2:C3)/2</f>
        <v>1487.28</v>
      </c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4"/>
      <c r="S3" s="4"/>
      <c r="T3" s="4"/>
      <c r="U3" s="4"/>
      <c r="V3" s="4"/>
    </row>
    <row r="4" ht="14.25" customHeight="1">
      <c r="A4" s="30">
        <v>45903.0</v>
      </c>
      <c r="B4" s="32">
        <v>1518.6</v>
      </c>
      <c r="C4" s="32">
        <v>1516.78</v>
      </c>
      <c r="D4" s="32">
        <f t="shared" si="1"/>
        <v>1513.925</v>
      </c>
      <c r="E4" s="32">
        <f t="shared" ref="E4:E13" si="2">SUM(C2:C4)/3</f>
        <v>1497.113333</v>
      </c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4"/>
      <c r="S4" s="4"/>
      <c r="T4" s="4"/>
      <c r="U4" s="4"/>
      <c r="V4" s="4"/>
    </row>
    <row r="5" ht="14.25" customHeight="1">
      <c r="A5" s="30">
        <v>45904.0</v>
      </c>
      <c r="B5" s="32">
        <v>1512.2</v>
      </c>
      <c r="C5" s="32">
        <v>1515.2</v>
      </c>
      <c r="D5" s="32">
        <f t="shared" si="1"/>
        <v>1515.99</v>
      </c>
      <c r="E5" s="32">
        <f t="shared" si="2"/>
        <v>1514.35</v>
      </c>
      <c r="F5" s="32">
        <f t="shared" ref="F5:F13" si="3">SUM(C2:C5)/4</f>
        <v>1501.635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4"/>
      <c r="S5" s="4"/>
      <c r="T5" s="4"/>
      <c r="U5" s="4"/>
      <c r="V5" s="4"/>
    </row>
    <row r="6" ht="14.25" customHeight="1">
      <c r="A6" s="30">
        <v>45905.0</v>
      </c>
      <c r="B6" s="32">
        <v>1523.4</v>
      </c>
      <c r="C6" s="32">
        <v>1527.59</v>
      </c>
      <c r="D6" s="32">
        <f t="shared" si="1"/>
        <v>1521.395</v>
      </c>
      <c r="E6" s="32">
        <f t="shared" si="2"/>
        <v>1519.856667</v>
      </c>
      <c r="F6" s="32">
        <f t="shared" si="3"/>
        <v>1517.66</v>
      </c>
      <c r="G6" s="32">
        <f t="shared" ref="G6:G13" si="4">SUM(C2:C6)/5</f>
        <v>1506.826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</row>
    <row r="7" ht="14.25" customHeight="1">
      <c r="A7" s="30">
        <v>45908.0</v>
      </c>
      <c r="B7" s="32">
        <v>1559.1</v>
      </c>
      <c r="C7" s="32">
        <v>1553.67</v>
      </c>
      <c r="D7" s="32">
        <f t="shared" si="1"/>
        <v>1540.63</v>
      </c>
      <c r="E7" s="32">
        <f t="shared" si="2"/>
        <v>1532.153333</v>
      </c>
      <c r="F7" s="32">
        <f t="shared" si="3"/>
        <v>1528.31</v>
      </c>
      <c r="G7" s="32">
        <f t="shared" si="4"/>
        <v>1524.862</v>
      </c>
      <c r="H7" s="32">
        <f t="shared" ref="H7:H13" si="5">SUM(C2:C7)/6</f>
        <v>1514.633333</v>
      </c>
      <c r="I7" s="32"/>
      <c r="J7" s="32"/>
      <c r="K7" s="32"/>
      <c r="L7" s="32"/>
      <c r="M7" s="32"/>
      <c r="N7" s="32"/>
      <c r="O7" s="32"/>
      <c r="P7" s="32"/>
      <c r="Q7" s="32"/>
      <c r="R7" s="4"/>
      <c r="S7" s="4"/>
      <c r="T7" s="4"/>
      <c r="U7" s="4"/>
      <c r="V7" s="4"/>
    </row>
    <row r="8" ht="14.25" customHeight="1">
      <c r="A8" s="30">
        <v>45909.0</v>
      </c>
      <c r="B8" s="34">
        <v>1554.4</v>
      </c>
      <c r="C8" s="34">
        <v>1557.48</v>
      </c>
      <c r="D8" s="32">
        <f t="shared" si="1"/>
        <v>1555.575</v>
      </c>
      <c r="E8" s="32">
        <f t="shared" si="2"/>
        <v>1546.246667</v>
      </c>
      <c r="F8" s="32">
        <f t="shared" si="3"/>
        <v>1538.485</v>
      </c>
      <c r="G8" s="32">
        <f t="shared" si="4"/>
        <v>1534.144</v>
      </c>
      <c r="H8" s="32">
        <f t="shared" si="5"/>
        <v>1530.298333</v>
      </c>
      <c r="I8" s="32">
        <f t="shared" ref="I8:I161" si="6">SUM(C2:C8)/7</f>
        <v>1520.754286</v>
      </c>
      <c r="J8" s="32"/>
      <c r="K8" s="32"/>
      <c r="L8" s="32"/>
      <c r="M8" s="32"/>
      <c r="N8" s="32"/>
      <c r="O8" s="32"/>
      <c r="P8" s="32"/>
      <c r="Q8" s="32"/>
      <c r="R8" s="4"/>
      <c r="S8" s="4"/>
      <c r="T8" s="4"/>
      <c r="U8" s="4"/>
      <c r="V8" s="4"/>
    </row>
    <row r="9" ht="14.25" customHeight="1">
      <c r="A9" s="30">
        <v>45910.0</v>
      </c>
      <c r="B9" s="34">
        <v>1549.4</v>
      </c>
      <c r="C9" s="34">
        <v>1551.41</v>
      </c>
      <c r="D9" s="32">
        <f t="shared" si="1"/>
        <v>1554.445</v>
      </c>
      <c r="E9" s="32">
        <f t="shared" si="2"/>
        <v>1554.186667</v>
      </c>
      <c r="F9" s="32">
        <f t="shared" si="3"/>
        <v>1547.5375</v>
      </c>
      <c r="G9" s="32">
        <f t="shared" si="4"/>
        <v>1541.07</v>
      </c>
      <c r="H9" s="32">
        <f t="shared" si="5"/>
        <v>1537.021667</v>
      </c>
      <c r="I9" s="32">
        <f t="shared" si="6"/>
        <v>1533.314286</v>
      </c>
      <c r="J9" s="32">
        <f t="shared" ref="J9:J161" si="7">SUM(C2:C9)/8</f>
        <v>1524.58625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 ht="14.25" customHeight="1">
      <c r="A10" s="30">
        <v>45911.0</v>
      </c>
      <c r="B10" s="34">
        <v>1532.2</v>
      </c>
      <c r="C10" s="34">
        <v>1540.86</v>
      </c>
      <c r="D10" s="32">
        <f t="shared" si="1"/>
        <v>1546.135</v>
      </c>
      <c r="E10" s="32">
        <f t="shared" si="2"/>
        <v>1549.916667</v>
      </c>
      <c r="F10" s="32">
        <f t="shared" si="3"/>
        <v>1550.855</v>
      </c>
      <c r="G10" s="32">
        <f t="shared" si="4"/>
        <v>1546.202</v>
      </c>
      <c r="H10" s="32">
        <f t="shared" si="5"/>
        <v>1541.035</v>
      </c>
      <c r="I10" s="32">
        <f t="shared" si="6"/>
        <v>1537.57</v>
      </c>
      <c r="J10" s="32">
        <f t="shared" si="7"/>
        <v>1534.2575</v>
      </c>
      <c r="K10" s="32">
        <f t="shared" ref="K10:K161" si="8">SUM(C2:C10)/9</f>
        <v>1526.394444</v>
      </c>
      <c r="L10" s="32"/>
      <c r="M10" s="32"/>
      <c r="N10" s="32"/>
      <c r="O10" s="32"/>
      <c r="P10" s="32"/>
      <c r="Q10" s="32"/>
      <c r="R10" s="4"/>
      <c r="S10" s="4"/>
      <c r="T10" s="4"/>
      <c r="U10" s="4"/>
      <c r="V10" s="4"/>
    </row>
    <row r="11" ht="14.25" customHeight="1">
      <c r="A11" s="30">
        <v>45912.0</v>
      </c>
      <c r="B11" s="34">
        <v>1550.0</v>
      </c>
      <c r="C11" s="34">
        <v>1549.25</v>
      </c>
      <c r="D11" s="32">
        <f t="shared" si="1"/>
        <v>1545.055</v>
      </c>
      <c r="E11" s="32">
        <f t="shared" si="2"/>
        <v>1547.173333</v>
      </c>
      <c r="F11" s="32">
        <f t="shared" si="3"/>
        <v>1549.75</v>
      </c>
      <c r="G11" s="32">
        <f t="shared" si="4"/>
        <v>1550.534</v>
      </c>
      <c r="H11" s="32">
        <f t="shared" si="5"/>
        <v>1546.71</v>
      </c>
      <c r="I11" s="32">
        <f t="shared" si="6"/>
        <v>1542.208571</v>
      </c>
      <c r="J11" s="32">
        <f t="shared" si="7"/>
        <v>1539.03</v>
      </c>
      <c r="K11" s="32">
        <f t="shared" si="8"/>
        <v>1535.923333</v>
      </c>
      <c r="L11" s="32">
        <f t="shared" ref="L11:L161" si="9">SUM(C2:C11)/10</f>
        <v>1528.68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 ht="14.25" customHeight="1">
      <c r="A12" s="30">
        <v>45915.0</v>
      </c>
      <c r="B12" s="34">
        <v>1553.6</v>
      </c>
      <c r="C12" s="34">
        <v>1556.14</v>
      </c>
      <c r="D12" s="32">
        <f t="shared" si="1"/>
        <v>1552.695</v>
      </c>
      <c r="E12" s="32">
        <f t="shared" si="2"/>
        <v>1548.75</v>
      </c>
      <c r="F12" s="32">
        <f t="shared" si="3"/>
        <v>1549.415</v>
      </c>
      <c r="G12" s="32">
        <f t="shared" si="4"/>
        <v>1551.028</v>
      </c>
      <c r="H12" s="32">
        <f t="shared" si="5"/>
        <v>1551.468333</v>
      </c>
      <c r="I12" s="32">
        <f t="shared" si="6"/>
        <v>1548.057143</v>
      </c>
      <c r="J12" s="32">
        <f t="shared" si="7"/>
        <v>1543.95</v>
      </c>
      <c r="K12" s="32">
        <f t="shared" si="8"/>
        <v>1540.931111</v>
      </c>
      <c r="L12" s="32">
        <f t="shared" si="9"/>
        <v>1537.945</v>
      </c>
      <c r="M12" s="32">
        <f t="shared" ref="M12:M161" si="10">SUM(C2:C12)/11</f>
        <v>1531.176364</v>
      </c>
      <c r="N12" s="32"/>
      <c r="O12" s="32"/>
      <c r="P12" s="32"/>
      <c r="Q12" s="32"/>
      <c r="R12" s="4"/>
      <c r="S12" s="4"/>
      <c r="T12" s="4"/>
      <c r="U12" s="4"/>
      <c r="V12" s="4"/>
    </row>
    <row r="13" ht="14.25" customHeight="1">
      <c r="A13" s="30">
        <v>45916.0</v>
      </c>
      <c r="B13" s="34">
        <v>1549.4</v>
      </c>
      <c r="C13" s="34">
        <v>1547.88</v>
      </c>
      <c r="D13" s="32">
        <f t="shared" si="1"/>
        <v>1552.01</v>
      </c>
      <c r="E13" s="32">
        <f t="shared" si="2"/>
        <v>1551.09</v>
      </c>
      <c r="F13" s="32">
        <f t="shared" si="3"/>
        <v>1548.5325</v>
      </c>
      <c r="G13" s="32">
        <f t="shared" si="4"/>
        <v>1549.108</v>
      </c>
      <c r="H13" s="32">
        <f t="shared" si="5"/>
        <v>1550.503333</v>
      </c>
      <c r="I13" s="32">
        <f t="shared" si="6"/>
        <v>1550.955714</v>
      </c>
      <c r="J13" s="32">
        <f t="shared" si="7"/>
        <v>1548.035</v>
      </c>
      <c r="K13" s="32">
        <f t="shared" si="8"/>
        <v>1544.386667</v>
      </c>
      <c r="L13" s="32">
        <f t="shared" si="9"/>
        <v>1541.626</v>
      </c>
      <c r="M13" s="32">
        <f t="shared" si="10"/>
        <v>1538.848182</v>
      </c>
      <c r="N13" s="32">
        <f t="shared" ref="N13:N161" si="11">SUM(C2:C13)/12</f>
        <v>1532.568333</v>
      </c>
      <c r="O13" s="32"/>
      <c r="P13" s="32"/>
      <c r="Q13" s="32"/>
      <c r="R13" s="4"/>
      <c r="S13" s="4"/>
      <c r="T13" s="4"/>
      <c r="U13" s="4"/>
      <c r="V13" s="4"/>
    </row>
    <row r="14" ht="14.25" customHeight="1">
      <c r="A14" s="30">
        <v>45917.0</v>
      </c>
      <c r="B14" s="34">
        <v>1568.9</v>
      </c>
      <c r="C14" s="34">
        <v>1567.57</v>
      </c>
      <c r="D14" s="214">
        <f t="shared" ref="D14:D29" si="12">SUM(C13:C14)/2</f>
        <v>1557.725</v>
      </c>
      <c r="E14" s="214">
        <f t="shared" ref="E14:E29" si="13">SUM(C12:C14)/3</f>
        <v>1557.196667</v>
      </c>
      <c r="F14" s="214">
        <f t="shared" ref="F14:F29" si="14">SUM(C11:C14)/4</f>
        <v>1555.21</v>
      </c>
      <c r="G14" s="214">
        <f t="shared" ref="G14:G29" si="15">SUM(C10:C14)/5</f>
        <v>1552.34</v>
      </c>
      <c r="H14" s="214">
        <f t="shared" ref="H14:H29" si="16">SUM(C9:C14)/6</f>
        <v>1552.185</v>
      </c>
      <c r="I14" s="214">
        <f t="shared" si="6"/>
        <v>1552.941429</v>
      </c>
      <c r="J14" s="214">
        <f t="shared" si="7"/>
        <v>1553.0325</v>
      </c>
      <c r="K14" s="214">
        <f t="shared" si="8"/>
        <v>1550.205556</v>
      </c>
      <c r="L14" s="214">
        <f t="shared" si="9"/>
        <v>1546.705</v>
      </c>
      <c r="M14" s="214">
        <f t="shared" si="10"/>
        <v>1543.984545</v>
      </c>
      <c r="N14" s="214">
        <f t="shared" si="11"/>
        <v>1541.241667</v>
      </c>
      <c r="O14" s="214">
        <f t="shared" ref="O14:O161" si="17">SUM(C2:C14)/13</f>
        <v>1535.260769</v>
      </c>
      <c r="P14" s="214"/>
      <c r="Q14" s="214"/>
      <c r="R14" s="214"/>
      <c r="S14" s="214"/>
      <c r="T14" s="214"/>
      <c r="U14" s="214"/>
      <c r="V14" s="214"/>
    </row>
    <row r="15" ht="14.25" customHeight="1">
      <c r="A15" s="30">
        <v>45918.0</v>
      </c>
      <c r="B15" s="34">
        <v>1588.3</v>
      </c>
      <c r="C15" s="34">
        <v>1602.08</v>
      </c>
      <c r="D15" s="214">
        <f t="shared" si="12"/>
        <v>1584.825</v>
      </c>
      <c r="E15" s="214">
        <f t="shared" si="13"/>
        <v>1572.51</v>
      </c>
      <c r="F15" s="214">
        <f t="shared" si="14"/>
        <v>1568.4175</v>
      </c>
      <c r="G15" s="214">
        <f t="shared" si="15"/>
        <v>1564.584</v>
      </c>
      <c r="H15" s="214">
        <f t="shared" si="16"/>
        <v>1560.63</v>
      </c>
      <c r="I15" s="214">
        <f t="shared" si="6"/>
        <v>1559.312857</v>
      </c>
      <c r="J15" s="214">
        <f t="shared" si="7"/>
        <v>1559.08375</v>
      </c>
      <c r="K15" s="214">
        <f t="shared" si="8"/>
        <v>1558.482222</v>
      </c>
      <c r="L15" s="214">
        <f t="shared" si="9"/>
        <v>1555.393</v>
      </c>
      <c r="M15" s="214">
        <f t="shared" si="10"/>
        <v>1551.739091</v>
      </c>
      <c r="N15" s="214">
        <f t="shared" si="11"/>
        <v>1548.825833</v>
      </c>
      <c r="O15" s="214">
        <f t="shared" si="17"/>
        <v>1545.921538</v>
      </c>
      <c r="P15" s="214">
        <f t="shared" ref="P15:P161" si="18">SUM(C2:C15)/14</f>
        <v>1540.033571</v>
      </c>
      <c r="Q15" s="214"/>
      <c r="R15" s="214"/>
      <c r="S15" s="214"/>
      <c r="T15" s="214"/>
      <c r="U15" s="214"/>
      <c r="V15" s="214"/>
    </row>
    <row r="16" ht="14.25" customHeight="1">
      <c r="A16" s="30">
        <v>45919.0</v>
      </c>
      <c r="B16" s="34">
        <v>1582.0</v>
      </c>
      <c r="C16" s="34">
        <v>1589.22</v>
      </c>
      <c r="D16" s="214">
        <f t="shared" si="12"/>
        <v>1595.65</v>
      </c>
      <c r="E16" s="214">
        <f t="shared" si="13"/>
        <v>1586.29</v>
      </c>
      <c r="F16" s="214">
        <f t="shared" si="14"/>
        <v>1576.6875</v>
      </c>
      <c r="G16" s="214">
        <f t="shared" si="15"/>
        <v>1572.578</v>
      </c>
      <c r="H16" s="214">
        <f t="shared" si="16"/>
        <v>1568.69</v>
      </c>
      <c r="I16" s="214">
        <f t="shared" si="6"/>
        <v>1564.714286</v>
      </c>
      <c r="J16" s="214">
        <f t="shared" si="7"/>
        <v>1563.05125</v>
      </c>
      <c r="K16" s="214">
        <f t="shared" si="8"/>
        <v>1562.432222</v>
      </c>
      <c r="L16" s="214">
        <f t="shared" si="9"/>
        <v>1561.556</v>
      </c>
      <c r="M16" s="214">
        <f t="shared" si="10"/>
        <v>1558.468182</v>
      </c>
      <c r="N16" s="214">
        <f t="shared" si="11"/>
        <v>1554.8625</v>
      </c>
      <c r="O16" s="214">
        <f t="shared" si="17"/>
        <v>1551.933077</v>
      </c>
      <c r="P16" s="214">
        <f t="shared" si="18"/>
        <v>1549.014286</v>
      </c>
      <c r="Q16" s="214">
        <f t="shared" ref="Q16:Q161" si="19">SUM(C2:C16)/15</f>
        <v>1543.312667</v>
      </c>
      <c r="R16" s="214"/>
      <c r="S16" s="214"/>
      <c r="T16" s="214"/>
      <c r="U16" s="214"/>
      <c r="V16" s="214"/>
    </row>
    <row r="17" ht="14.25" customHeight="1">
      <c r="A17" s="30">
        <v>45922.0</v>
      </c>
      <c r="B17" s="34">
        <v>1558.5</v>
      </c>
      <c r="C17" s="34">
        <v>1568.56</v>
      </c>
      <c r="D17" s="214">
        <f t="shared" si="12"/>
        <v>1578.89</v>
      </c>
      <c r="E17" s="214">
        <f t="shared" si="13"/>
        <v>1586.62</v>
      </c>
      <c r="F17" s="214">
        <f t="shared" si="14"/>
        <v>1581.8575</v>
      </c>
      <c r="G17" s="214">
        <f t="shared" si="15"/>
        <v>1575.062</v>
      </c>
      <c r="H17" s="214">
        <f t="shared" si="16"/>
        <v>1571.908333</v>
      </c>
      <c r="I17" s="214">
        <f t="shared" si="6"/>
        <v>1568.671429</v>
      </c>
      <c r="J17" s="214">
        <f t="shared" si="7"/>
        <v>1565.195</v>
      </c>
      <c r="K17" s="214">
        <f t="shared" si="8"/>
        <v>1563.663333</v>
      </c>
      <c r="L17" s="214">
        <f t="shared" si="9"/>
        <v>1563.045</v>
      </c>
      <c r="M17" s="214">
        <f t="shared" si="10"/>
        <v>1562.192727</v>
      </c>
      <c r="N17" s="214">
        <f t="shared" si="11"/>
        <v>1559.309167</v>
      </c>
      <c r="O17" s="214">
        <f t="shared" si="17"/>
        <v>1555.916154</v>
      </c>
      <c r="P17" s="214">
        <f t="shared" si="18"/>
        <v>1553.120714</v>
      </c>
      <c r="Q17" s="214">
        <f t="shared" si="19"/>
        <v>1550.317333</v>
      </c>
      <c r="R17" s="214">
        <f t="shared" ref="R17:R161" si="20">SUM(C2:C17)/16</f>
        <v>1544.890625</v>
      </c>
      <c r="S17" s="214"/>
      <c r="T17" s="214"/>
      <c r="U17" s="214"/>
      <c r="V17" s="214"/>
    </row>
    <row r="18" ht="14.25" customHeight="1">
      <c r="A18" s="30">
        <v>45923.0</v>
      </c>
      <c r="B18" s="34">
        <v>1546.6</v>
      </c>
      <c r="C18" s="34">
        <v>1542.42</v>
      </c>
      <c r="D18" s="214">
        <f t="shared" si="12"/>
        <v>1555.49</v>
      </c>
      <c r="E18" s="214">
        <f t="shared" si="13"/>
        <v>1566.733333</v>
      </c>
      <c r="F18" s="214">
        <f t="shared" si="14"/>
        <v>1575.57</v>
      </c>
      <c r="G18" s="214">
        <f t="shared" si="15"/>
        <v>1573.97</v>
      </c>
      <c r="H18" s="214">
        <f t="shared" si="16"/>
        <v>1569.621667</v>
      </c>
      <c r="I18" s="214">
        <f t="shared" si="6"/>
        <v>1567.695714</v>
      </c>
      <c r="J18" s="214">
        <f t="shared" si="7"/>
        <v>1565.39</v>
      </c>
      <c r="K18" s="214">
        <f t="shared" si="8"/>
        <v>1562.664444</v>
      </c>
      <c r="L18" s="214">
        <f t="shared" si="9"/>
        <v>1561.539</v>
      </c>
      <c r="M18" s="214">
        <f t="shared" si="10"/>
        <v>1561.17</v>
      </c>
      <c r="N18" s="214">
        <f t="shared" si="11"/>
        <v>1560.545</v>
      </c>
      <c r="O18" s="214">
        <f t="shared" si="17"/>
        <v>1558.01</v>
      </c>
      <c r="P18" s="214">
        <f t="shared" si="18"/>
        <v>1554.952143</v>
      </c>
      <c r="Q18" s="214">
        <f t="shared" si="19"/>
        <v>1552.407333</v>
      </c>
      <c r="R18" s="214">
        <f t="shared" si="20"/>
        <v>1549.82375</v>
      </c>
      <c r="S18" s="214">
        <f t="shared" ref="S18:S161" si="21">SUM(C2:C18)/17</f>
        <v>1544.745294</v>
      </c>
      <c r="T18" s="214"/>
      <c r="U18" s="214"/>
      <c r="V18" s="214"/>
    </row>
    <row r="19" ht="14.25" customHeight="1">
      <c r="A19" s="30">
        <v>45924.0</v>
      </c>
      <c r="B19" s="34">
        <v>1514.0</v>
      </c>
      <c r="C19" s="34">
        <v>1523.38</v>
      </c>
      <c r="D19" s="214">
        <f t="shared" si="12"/>
        <v>1532.9</v>
      </c>
      <c r="E19" s="214">
        <f t="shared" si="13"/>
        <v>1544.786667</v>
      </c>
      <c r="F19" s="214">
        <f t="shared" si="14"/>
        <v>1555.895</v>
      </c>
      <c r="G19" s="214">
        <f t="shared" si="15"/>
        <v>1565.132</v>
      </c>
      <c r="H19" s="214">
        <f t="shared" si="16"/>
        <v>1565.538333</v>
      </c>
      <c r="I19" s="214">
        <f t="shared" si="6"/>
        <v>1563.015714</v>
      </c>
      <c r="J19" s="214">
        <f t="shared" si="7"/>
        <v>1562.15625</v>
      </c>
      <c r="K19" s="214">
        <f t="shared" si="8"/>
        <v>1560.722222</v>
      </c>
      <c r="L19" s="214">
        <f t="shared" si="9"/>
        <v>1558.736</v>
      </c>
      <c r="M19" s="214">
        <f t="shared" si="10"/>
        <v>1558.07</v>
      </c>
      <c r="N19" s="214">
        <f t="shared" si="11"/>
        <v>1558.020833</v>
      </c>
      <c r="O19" s="214">
        <f t="shared" si="17"/>
        <v>1557.686154</v>
      </c>
      <c r="P19" s="214">
        <f t="shared" si="18"/>
        <v>1555.536429</v>
      </c>
      <c r="Q19" s="214">
        <f t="shared" si="19"/>
        <v>1552.847333</v>
      </c>
      <c r="R19" s="214">
        <f t="shared" si="20"/>
        <v>1550.593125</v>
      </c>
      <c r="S19" s="214">
        <f t="shared" si="21"/>
        <v>1548.268235</v>
      </c>
      <c r="T19" s="214">
        <f t="shared" ref="T19:T161" si="22">SUM(C2:C19)/18</f>
        <v>1543.558333</v>
      </c>
      <c r="U19" s="214"/>
      <c r="V19" s="214"/>
    </row>
    <row r="20" ht="14.25" customHeight="1">
      <c r="A20" s="30">
        <v>45925.0</v>
      </c>
      <c r="B20" s="34">
        <v>1494.8</v>
      </c>
      <c r="C20" s="34">
        <v>1503.88</v>
      </c>
      <c r="D20" s="214">
        <f t="shared" si="12"/>
        <v>1513.63</v>
      </c>
      <c r="E20" s="214">
        <f t="shared" si="13"/>
        <v>1523.226667</v>
      </c>
      <c r="F20" s="214">
        <f t="shared" si="14"/>
        <v>1534.56</v>
      </c>
      <c r="G20" s="214">
        <f t="shared" si="15"/>
        <v>1545.492</v>
      </c>
      <c r="H20" s="214">
        <f t="shared" si="16"/>
        <v>1554.923333</v>
      </c>
      <c r="I20" s="214">
        <f t="shared" si="6"/>
        <v>1556.73</v>
      </c>
      <c r="J20" s="216">
        <f t="shared" si="7"/>
        <v>1555.62375</v>
      </c>
      <c r="K20" s="214">
        <f t="shared" si="8"/>
        <v>1555.681111</v>
      </c>
      <c r="L20" s="214">
        <f t="shared" si="9"/>
        <v>1555.038</v>
      </c>
      <c r="M20" s="214">
        <f t="shared" si="10"/>
        <v>1553.749091</v>
      </c>
      <c r="N20" s="214">
        <f t="shared" si="11"/>
        <v>1553.554167</v>
      </c>
      <c r="O20" s="214">
        <f t="shared" si="17"/>
        <v>1553.856154</v>
      </c>
      <c r="P20" s="214">
        <f t="shared" si="18"/>
        <v>1553.842857</v>
      </c>
      <c r="Q20" s="214">
        <f t="shared" si="19"/>
        <v>1552.092667</v>
      </c>
      <c r="R20" s="214">
        <f t="shared" si="20"/>
        <v>1549.786875</v>
      </c>
      <c r="S20" s="214">
        <f t="shared" si="21"/>
        <v>1547.845294</v>
      </c>
      <c r="T20" s="214">
        <f t="shared" si="22"/>
        <v>1545.802222</v>
      </c>
      <c r="U20" s="214">
        <f t="shared" ref="U20:U161" si="23">SUM(C2:C20)/19</f>
        <v>1541.47</v>
      </c>
      <c r="V20" s="214"/>
    </row>
    <row r="21" ht="14.25" customHeight="1">
      <c r="A21" s="30">
        <v>45926.0</v>
      </c>
      <c r="B21" s="34">
        <v>1467.7</v>
      </c>
      <c r="C21" s="34">
        <v>1479.23</v>
      </c>
      <c r="D21" s="214">
        <f t="shared" si="12"/>
        <v>1491.555</v>
      </c>
      <c r="E21" s="214">
        <f t="shared" si="13"/>
        <v>1502.163333</v>
      </c>
      <c r="F21" s="214">
        <f t="shared" si="14"/>
        <v>1512.2275</v>
      </c>
      <c r="G21" s="214">
        <f t="shared" si="15"/>
        <v>1523.494</v>
      </c>
      <c r="H21" s="214">
        <f t="shared" si="16"/>
        <v>1534.448333</v>
      </c>
      <c r="I21" s="214">
        <f t="shared" si="6"/>
        <v>1544.11</v>
      </c>
      <c r="J21" s="216">
        <f t="shared" si="7"/>
        <v>1547.0425</v>
      </c>
      <c r="K21" s="214">
        <f t="shared" si="8"/>
        <v>1547.135556</v>
      </c>
      <c r="L21" s="214">
        <f t="shared" si="9"/>
        <v>1548.036</v>
      </c>
      <c r="M21" s="214">
        <f t="shared" si="10"/>
        <v>1548.146364</v>
      </c>
      <c r="N21" s="214">
        <f t="shared" si="11"/>
        <v>1547.539167</v>
      </c>
      <c r="O21" s="214">
        <f t="shared" si="17"/>
        <v>1547.836923</v>
      </c>
      <c r="P21" s="214">
        <f t="shared" si="18"/>
        <v>1548.525714</v>
      </c>
      <c r="Q21" s="214">
        <f t="shared" si="19"/>
        <v>1548.868667</v>
      </c>
      <c r="R21" s="214">
        <f t="shared" si="20"/>
        <v>1547.53875</v>
      </c>
      <c r="S21" s="214">
        <f t="shared" si="21"/>
        <v>1545.636471</v>
      </c>
      <c r="T21" s="214">
        <f t="shared" si="22"/>
        <v>1544.033333</v>
      </c>
      <c r="U21" s="214">
        <f t="shared" si="23"/>
        <v>1542.298421</v>
      </c>
      <c r="V21" s="214">
        <f t="shared" ref="V21:V161" si="24">SUM(C2:C21)/20</f>
        <v>1538.358</v>
      </c>
    </row>
    <row r="22" ht="14.25" customHeight="1">
      <c r="A22" s="30">
        <v>45929.0</v>
      </c>
      <c r="B22" s="34">
        <v>1475.0</v>
      </c>
      <c r="C22" s="34">
        <v>1481.48</v>
      </c>
      <c r="D22" s="214">
        <f t="shared" si="12"/>
        <v>1480.355</v>
      </c>
      <c r="E22" s="214">
        <f t="shared" si="13"/>
        <v>1488.196667</v>
      </c>
      <c r="F22" s="214">
        <f t="shared" si="14"/>
        <v>1496.9925</v>
      </c>
      <c r="G22" s="214">
        <f t="shared" si="15"/>
        <v>1506.078</v>
      </c>
      <c r="H22" s="214">
        <f t="shared" si="16"/>
        <v>1516.491667</v>
      </c>
      <c r="I22" s="214">
        <f t="shared" si="6"/>
        <v>1526.881429</v>
      </c>
      <c r="J22" s="216">
        <f t="shared" si="7"/>
        <v>1536.28125</v>
      </c>
      <c r="K22" s="214">
        <f t="shared" si="8"/>
        <v>1539.757778</v>
      </c>
      <c r="L22" s="214">
        <f t="shared" si="9"/>
        <v>1540.57</v>
      </c>
      <c r="M22" s="214">
        <f t="shared" si="10"/>
        <v>1541.985455</v>
      </c>
      <c r="N22" s="214">
        <f t="shared" si="11"/>
        <v>1542.590833</v>
      </c>
      <c r="O22" s="214">
        <f t="shared" si="17"/>
        <v>1542.457692</v>
      </c>
      <c r="P22" s="214">
        <f t="shared" si="18"/>
        <v>1543.097143</v>
      </c>
      <c r="Q22" s="214">
        <f t="shared" si="19"/>
        <v>1544.056</v>
      </c>
      <c r="R22" s="214">
        <f t="shared" si="20"/>
        <v>1544.656875</v>
      </c>
      <c r="S22" s="214">
        <f t="shared" si="21"/>
        <v>1543.652941</v>
      </c>
      <c r="T22" s="214">
        <f t="shared" si="22"/>
        <v>1542.072222</v>
      </c>
      <c r="U22" s="214">
        <f t="shared" si="23"/>
        <v>1540.741053</v>
      </c>
      <c r="V22" s="214">
        <f t="shared" si="24"/>
        <v>1539.2575</v>
      </c>
    </row>
    <row r="23" ht="14.25" customHeight="1">
      <c r="A23" s="30">
        <v>45930.0</v>
      </c>
      <c r="B23" s="34">
        <v>1458.6</v>
      </c>
      <c r="C23" s="34">
        <v>1462.84</v>
      </c>
      <c r="D23" s="214">
        <f t="shared" si="12"/>
        <v>1472.16</v>
      </c>
      <c r="E23" s="214">
        <f t="shared" si="13"/>
        <v>1474.516667</v>
      </c>
      <c r="F23" s="214">
        <f t="shared" si="14"/>
        <v>1481.8575</v>
      </c>
      <c r="G23" s="214">
        <f t="shared" si="15"/>
        <v>1490.162</v>
      </c>
      <c r="H23" s="214">
        <f t="shared" si="16"/>
        <v>1498.871667</v>
      </c>
      <c r="I23" s="214">
        <f t="shared" si="6"/>
        <v>1508.827143</v>
      </c>
      <c r="J23" s="216">
        <f t="shared" si="7"/>
        <v>1518.87625</v>
      </c>
      <c r="K23" s="214">
        <f t="shared" si="8"/>
        <v>1528.121111</v>
      </c>
      <c r="L23" s="214">
        <f t="shared" si="9"/>
        <v>1532.066</v>
      </c>
      <c r="M23" s="214">
        <f t="shared" si="10"/>
        <v>1533.503636</v>
      </c>
      <c r="N23" s="214">
        <f t="shared" si="11"/>
        <v>1535.39</v>
      </c>
      <c r="O23" s="214">
        <f t="shared" si="17"/>
        <v>1536.456154</v>
      </c>
      <c r="P23" s="214">
        <f t="shared" si="18"/>
        <v>1536.770714</v>
      </c>
      <c r="Q23" s="214">
        <f t="shared" si="19"/>
        <v>1537.746667</v>
      </c>
      <c r="R23" s="214">
        <f t="shared" si="20"/>
        <v>1538.98</v>
      </c>
      <c r="S23" s="214">
        <f t="shared" si="21"/>
        <v>1539.844118</v>
      </c>
      <c r="T23" s="214">
        <f t="shared" si="22"/>
        <v>1539.163333</v>
      </c>
      <c r="U23" s="214">
        <f t="shared" si="23"/>
        <v>1537.902105</v>
      </c>
      <c r="V23" s="214">
        <f t="shared" si="24"/>
        <v>1536.846</v>
      </c>
    </row>
    <row r="24" ht="14.25" customHeight="1">
      <c r="A24" s="30">
        <v>45931.0</v>
      </c>
      <c r="B24" s="34">
        <v>1475.5</v>
      </c>
      <c r="C24" s="34">
        <v>1470.91</v>
      </c>
      <c r="D24" s="214">
        <f t="shared" si="12"/>
        <v>1466.875</v>
      </c>
      <c r="E24" s="214">
        <f t="shared" si="13"/>
        <v>1471.743333</v>
      </c>
      <c r="F24" s="214">
        <f t="shared" si="14"/>
        <v>1473.615</v>
      </c>
      <c r="G24" s="214">
        <f t="shared" si="15"/>
        <v>1479.668</v>
      </c>
      <c r="H24" s="214">
        <f t="shared" si="16"/>
        <v>1486.953333</v>
      </c>
      <c r="I24" s="214">
        <f t="shared" si="6"/>
        <v>1494.877143</v>
      </c>
      <c r="J24" s="216">
        <f t="shared" si="7"/>
        <v>1504.0875</v>
      </c>
      <c r="K24" s="214">
        <f t="shared" si="8"/>
        <v>1513.546667</v>
      </c>
      <c r="L24" s="214">
        <f t="shared" si="9"/>
        <v>1522.4</v>
      </c>
      <c r="M24" s="214">
        <f t="shared" si="10"/>
        <v>1526.506364</v>
      </c>
      <c r="N24" s="214">
        <f t="shared" si="11"/>
        <v>1528.2875</v>
      </c>
      <c r="O24" s="214">
        <f t="shared" si="17"/>
        <v>1530.43</v>
      </c>
      <c r="P24" s="214">
        <f t="shared" si="18"/>
        <v>1531.774286</v>
      </c>
      <c r="Q24" s="214">
        <f t="shared" si="19"/>
        <v>1532.38</v>
      </c>
      <c r="R24" s="214">
        <f t="shared" si="20"/>
        <v>1533.569375</v>
      </c>
      <c r="S24" s="214">
        <f t="shared" si="21"/>
        <v>1534.975882</v>
      </c>
      <c r="T24" s="214">
        <f t="shared" si="22"/>
        <v>1536.014444</v>
      </c>
      <c r="U24" s="214">
        <f t="shared" si="23"/>
        <v>1535.571053</v>
      </c>
      <c r="V24" s="214">
        <f t="shared" si="24"/>
        <v>1534.5525</v>
      </c>
    </row>
    <row r="25" ht="14.25" customHeight="1">
      <c r="A25" s="30">
        <v>45933.0</v>
      </c>
      <c r="B25" s="34">
        <v>1490.1</v>
      </c>
      <c r="C25" s="34">
        <v>1485.49</v>
      </c>
      <c r="D25" s="214">
        <f t="shared" si="12"/>
        <v>1478.2</v>
      </c>
      <c r="E25" s="214">
        <f t="shared" si="13"/>
        <v>1473.08</v>
      </c>
      <c r="F25" s="214">
        <f t="shared" si="14"/>
        <v>1475.18</v>
      </c>
      <c r="G25" s="214">
        <f t="shared" si="15"/>
        <v>1475.99</v>
      </c>
      <c r="H25" s="214">
        <f t="shared" si="16"/>
        <v>1480.638333</v>
      </c>
      <c r="I25" s="214">
        <f t="shared" si="6"/>
        <v>1486.744286</v>
      </c>
      <c r="J25" s="216">
        <f t="shared" si="7"/>
        <v>1493.70375</v>
      </c>
      <c r="K25" s="214">
        <f t="shared" si="8"/>
        <v>1502.021111</v>
      </c>
      <c r="L25" s="214">
        <f t="shared" si="9"/>
        <v>1510.741</v>
      </c>
      <c r="M25" s="214">
        <f t="shared" si="10"/>
        <v>1519.044545</v>
      </c>
      <c r="N25" s="214">
        <f t="shared" si="11"/>
        <v>1523.088333</v>
      </c>
      <c r="O25" s="214">
        <f t="shared" si="17"/>
        <v>1524.995385</v>
      </c>
      <c r="P25" s="214">
        <f t="shared" si="18"/>
        <v>1527.22</v>
      </c>
      <c r="Q25" s="214">
        <f t="shared" si="19"/>
        <v>1528.688667</v>
      </c>
      <c r="R25" s="214">
        <f t="shared" si="20"/>
        <v>1529.449375</v>
      </c>
      <c r="S25" s="214">
        <f t="shared" si="21"/>
        <v>1530.741176</v>
      </c>
      <c r="T25" s="214">
        <f t="shared" si="22"/>
        <v>1532.226667</v>
      </c>
      <c r="U25" s="214">
        <f t="shared" si="23"/>
        <v>1533.355263</v>
      </c>
      <c r="V25" s="214">
        <f t="shared" si="24"/>
        <v>1533.067</v>
      </c>
    </row>
    <row r="26" ht="14.25" customHeight="1">
      <c r="A26" s="30">
        <v>45936.0</v>
      </c>
      <c r="B26" s="34">
        <v>1524.9</v>
      </c>
      <c r="C26" s="34">
        <v>1511.47</v>
      </c>
      <c r="D26" s="214">
        <f t="shared" si="12"/>
        <v>1498.48</v>
      </c>
      <c r="E26" s="214">
        <f t="shared" si="13"/>
        <v>1489.29</v>
      </c>
      <c r="F26" s="214">
        <f t="shared" si="14"/>
        <v>1482.6775</v>
      </c>
      <c r="G26" s="214">
        <f t="shared" si="15"/>
        <v>1482.438</v>
      </c>
      <c r="H26" s="214">
        <f t="shared" si="16"/>
        <v>1481.903333</v>
      </c>
      <c r="I26" s="214">
        <f t="shared" si="6"/>
        <v>1485.042857</v>
      </c>
      <c r="J26" s="216">
        <f t="shared" si="7"/>
        <v>1489.835</v>
      </c>
      <c r="K26" s="214">
        <f t="shared" si="8"/>
        <v>1495.677778</v>
      </c>
      <c r="L26" s="214">
        <f t="shared" si="9"/>
        <v>1502.966</v>
      </c>
      <c r="M26" s="214">
        <f t="shared" si="10"/>
        <v>1510.807273</v>
      </c>
      <c r="N26" s="214">
        <f t="shared" si="11"/>
        <v>1518.413333</v>
      </c>
      <c r="O26" s="214">
        <f t="shared" si="17"/>
        <v>1522.194615</v>
      </c>
      <c r="P26" s="214">
        <f t="shared" si="18"/>
        <v>1524.029286</v>
      </c>
      <c r="Q26" s="214">
        <f t="shared" si="19"/>
        <v>1526.17</v>
      </c>
      <c r="R26" s="214">
        <f t="shared" si="20"/>
        <v>1527.6125</v>
      </c>
      <c r="S26" s="214">
        <f t="shared" si="21"/>
        <v>1528.391765</v>
      </c>
      <c r="T26" s="214">
        <f t="shared" si="22"/>
        <v>1529.670556</v>
      </c>
      <c r="U26" s="214">
        <f t="shared" si="23"/>
        <v>1531.134211</v>
      </c>
      <c r="V26" s="214">
        <f t="shared" si="24"/>
        <v>1532.261</v>
      </c>
    </row>
    <row r="27" ht="14.25" customHeight="1">
      <c r="A27" s="30">
        <v>45937.0</v>
      </c>
      <c r="B27" s="34">
        <v>1562.8</v>
      </c>
      <c r="C27" s="34">
        <v>1569.55</v>
      </c>
      <c r="D27" s="214">
        <f t="shared" si="12"/>
        <v>1540.51</v>
      </c>
      <c r="E27" s="214">
        <f t="shared" si="13"/>
        <v>1522.17</v>
      </c>
      <c r="F27" s="214">
        <f t="shared" si="14"/>
        <v>1509.355</v>
      </c>
      <c r="G27" s="214">
        <f t="shared" si="15"/>
        <v>1500.052</v>
      </c>
      <c r="H27" s="214">
        <f t="shared" si="16"/>
        <v>1496.956667</v>
      </c>
      <c r="I27" s="214">
        <f t="shared" si="6"/>
        <v>1494.424286</v>
      </c>
      <c r="J27" s="216">
        <f t="shared" si="7"/>
        <v>1495.60625</v>
      </c>
      <c r="K27" s="214">
        <f t="shared" si="8"/>
        <v>1498.692222</v>
      </c>
      <c r="L27" s="214">
        <f t="shared" si="9"/>
        <v>1503.065</v>
      </c>
      <c r="M27" s="214">
        <f t="shared" si="10"/>
        <v>1509.019091</v>
      </c>
      <c r="N27" s="214">
        <f t="shared" si="11"/>
        <v>1515.7025</v>
      </c>
      <c r="O27" s="214">
        <f t="shared" si="17"/>
        <v>1522.346923</v>
      </c>
      <c r="P27" s="214">
        <f t="shared" si="18"/>
        <v>1525.577143</v>
      </c>
      <c r="Q27" s="214">
        <f t="shared" si="19"/>
        <v>1527.064</v>
      </c>
      <c r="R27" s="214">
        <f t="shared" si="20"/>
        <v>1528.88125</v>
      </c>
      <c r="S27" s="214">
        <f t="shared" si="21"/>
        <v>1530.079412</v>
      </c>
      <c r="T27" s="214">
        <f t="shared" si="22"/>
        <v>1530.678333</v>
      </c>
      <c r="U27" s="214">
        <f t="shared" si="23"/>
        <v>1531.769474</v>
      </c>
      <c r="V27" s="214">
        <f t="shared" si="24"/>
        <v>1533.055</v>
      </c>
    </row>
    <row r="28" ht="14.25" customHeight="1">
      <c r="A28" s="30">
        <v>45938.0</v>
      </c>
      <c r="B28" s="34">
        <v>1539.7</v>
      </c>
      <c r="C28" s="34">
        <v>1548.17</v>
      </c>
      <c r="D28" s="214">
        <f t="shared" si="12"/>
        <v>1558.86</v>
      </c>
      <c r="E28" s="214">
        <f t="shared" si="13"/>
        <v>1543.063333</v>
      </c>
      <c r="F28" s="214">
        <f t="shared" si="14"/>
        <v>1528.67</v>
      </c>
      <c r="G28" s="214">
        <f t="shared" si="15"/>
        <v>1517.118</v>
      </c>
      <c r="H28" s="214">
        <f t="shared" si="16"/>
        <v>1508.071667</v>
      </c>
      <c r="I28" s="214">
        <f t="shared" si="6"/>
        <v>1504.272857</v>
      </c>
      <c r="J28" s="216">
        <f t="shared" si="7"/>
        <v>1501.1425</v>
      </c>
      <c r="K28" s="214">
        <f t="shared" si="8"/>
        <v>1501.446667</v>
      </c>
      <c r="L28" s="214">
        <f t="shared" si="9"/>
        <v>1503.64</v>
      </c>
      <c r="M28" s="214">
        <f t="shared" si="10"/>
        <v>1507.165455</v>
      </c>
      <c r="N28" s="214">
        <f t="shared" si="11"/>
        <v>1512.281667</v>
      </c>
      <c r="O28" s="214">
        <f t="shared" si="17"/>
        <v>1518.2</v>
      </c>
      <c r="P28" s="214">
        <f t="shared" si="18"/>
        <v>1524.191429</v>
      </c>
      <c r="Q28" s="214">
        <f t="shared" si="19"/>
        <v>1527.083333</v>
      </c>
      <c r="R28" s="214">
        <f t="shared" si="20"/>
        <v>1528.383125</v>
      </c>
      <c r="S28" s="214">
        <f t="shared" si="21"/>
        <v>1530.015882</v>
      </c>
      <c r="T28" s="214">
        <f t="shared" si="22"/>
        <v>1531.084444</v>
      </c>
      <c r="U28" s="214">
        <f t="shared" si="23"/>
        <v>1531.598947</v>
      </c>
      <c r="V28" s="214">
        <f t="shared" si="24"/>
        <v>1532.5895</v>
      </c>
    </row>
    <row r="29" ht="14.25" customHeight="1">
      <c r="A29" s="30">
        <v>45939.0</v>
      </c>
      <c r="B29" s="34">
        <v>1558.6</v>
      </c>
      <c r="C29" s="34">
        <v>1550.51</v>
      </c>
      <c r="D29" s="214">
        <f t="shared" si="12"/>
        <v>1549.34</v>
      </c>
      <c r="E29" s="214">
        <f t="shared" si="13"/>
        <v>1556.076667</v>
      </c>
      <c r="F29" s="214">
        <f t="shared" si="14"/>
        <v>1544.925</v>
      </c>
      <c r="G29" s="214">
        <f t="shared" si="15"/>
        <v>1533.038</v>
      </c>
      <c r="H29" s="214">
        <f t="shared" si="16"/>
        <v>1522.683333</v>
      </c>
      <c r="I29" s="214">
        <f t="shared" si="6"/>
        <v>1514.134286</v>
      </c>
      <c r="J29" s="216">
        <f t="shared" si="7"/>
        <v>1510.0525</v>
      </c>
      <c r="K29" s="214">
        <f t="shared" si="8"/>
        <v>1506.627778</v>
      </c>
      <c r="L29" s="214">
        <f t="shared" si="9"/>
        <v>1506.353</v>
      </c>
      <c r="M29" s="214">
        <f t="shared" si="10"/>
        <v>1507.900909</v>
      </c>
      <c r="N29" s="214">
        <f t="shared" si="11"/>
        <v>1510.7775</v>
      </c>
      <c r="O29" s="214">
        <f t="shared" si="17"/>
        <v>1515.222308</v>
      </c>
      <c r="P29" s="214">
        <f t="shared" si="18"/>
        <v>1520.507857</v>
      </c>
      <c r="Q29" s="214">
        <f t="shared" si="19"/>
        <v>1525.946</v>
      </c>
      <c r="R29" s="214">
        <f t="shared" si="20"/>
        <v>1528.5475</v>
      </c>
      <c r="S29" s="214">
        <f t="shared" si="21"/>
        <v>1529.684706</v>
      </c>
      <c r="T29" s="214">
        <f t="shared" si="22"/>
        <v>1531.154444</v>
      </c>
      <c r="U29" s="214">
        <f t="shared" si="23"/>
        <v>1532.106842</v>
      </c>
      <c r="V29" s="214">
        <f t="shared" si="24"/>
        <v>1532.5445</v>
      </c>
    </row>
    <row r="30" ht="14.25" customHeight="1">
      <c r="A30" s="30">
        <v>45940.0</v>
      </c>
      <c r="B30" s="34">
        <v>1605.3</v>
      </c>
      <c r="C30" s="34">
        <v>1591.58</v>
      </c>
      <c r="D30" s="32">
        <f t="shared" ref="D30:D45" si="25">SUM(C29:C30)/2</f>
        <v>1571.045</v>
      </c>
      <c r="E30" s="32">
        <f t="shared" ref="E30:E45" si="26">SUM(C28:C30)/3</f>
        <v>1563.42</v>
      </c>
      <c r="F30" s="32">
        <f t="shared" ref="F30:F45" si="27">SUM(C27:C30)/4</f>
        <v>1564.9525</v>
      </c>
      <c r="G30" s="32">
        <f t="shared" ref="G30:G45" si="28">SUM(C26:C30)/5</f>
        <v>1554.256</v>
      </c>
      <c r="H30" s="32">
        <f t="shared" ref="H30:H45" si="29">SUM(C25:C30)/6</f>
        <v>1542.795</v>
      </c>
      <c r="I30" s="32">
        <f t="shared" si="6"/>
        <v>1532.525714</v>
      </c>
      <c r="J30" s="37">
        <f t="shared" si="7"/>
        <v>1523.815</v>
      </c>
      <c r="K30" s="32">
        <f t="shared" si="8"/>
        <v>1519.111111</v>
      </c>
      <c r="L30" s="32">
        <f t="shared" si="9"/>
        <v>1515.123</v>
      </c>
      <c r="M30" s="32">
        <f t="shared" si="10"/>
        <v>1514.100909</v>
      </c>
      <c r="N30" s="32">
        <f t="shared" si="11"/>
        <v>1514.874167</v>
      </c>
      <c r="O30" s="32">
        <f t="shared" si="17"/>
        <v>1516.993077</v>
      </c>
      <c r="P30" s="32">
        <f t="shared" si="18"/>
        <v>1520.676429</v>
      </c>
      <c r="Q30" s="32">
        <f t="shared" si="19"/>
        <v>1525.246</v>
      </c>
      <c r="R30" s="4">
        <f t="shared" si="20"/>
        <v>1530.048125</v>
      </c>
      <c r="S30" s="4">
        <f t="shared" si="21"/>
        <v>1532.255294</v>
      </c>
      <c r="T30" s="4">
        <f t="shared" si="22"/>
        <v>1533.123333</v>
      </c>
      <c r="U30" s="4">
        <f t="shared" si="23"/>
        <v>1534.334737</v>
      </c>
      <c r="V30" s="4">
        <f t="shared" si="24"/>
        <v>1535.0805</v>
      </c>
    </row>
    <row r="31" ht="14.25" customHeight="1">
      <c r="A31" s="30">
        <v>45943.0</v>
      </c>
      <c r="B31" s="34">
        <v>1619.4</v>
      </c>
      <c r="C31" s="34">
        <v>1612.38</v>
      </c>
      <c r="D31" s="32">
        <f t="shared" si="25"/>
        <v>1601.98</v>
      </c>
      <c r="E31" s="32">
        <f t="shared" si="26"/>
        <v>1584.823333</v>
      </c>
      <c r="F31" s="32">
        <f t="shared" si="27"/>
        <v>1575.66</v>
      </c>
      <c r="G31" s="32">
        <f t="shared" si="28"/>
        <v>1574.438</v>
      </c>
      <c r="H31" s="32">
        <f t="shared" si="29"/>
        <v>1563.943333</v>
      </c>
      <c r="I31" s="32">
        <f t="shared" si="6"/>
        <v>1552.735714</v>
      </c>
      <c r="J31" s="37">
        <f t="shared" si="7"/>
        <v>1542.5075</v>
      </c>
      <c r="K31" s="32">
        <f t="shared" si="8"/>
        <v>1533.655556</v>
      </c>
      <c r="L31" s="32">
        <f t="shared" si="9"/>
        <v>1528.438</v>
      </c>
      <c r="M31" s="32">
        <f t="shared" si="10"/>
        <v>1523.964545</v>
      </c>
      <c r="N31" s="32">
        <f t="shared" si="11"/>
        <v>1522.290833</v>
      </c>
      <c r="O31" s="32">
        <f t="shared" si="17"/>
        <v>1522.374615</v>
      </c>
      <c r="P31" s="32">
        <f t="shared" si="18"/>
        <v>1523.806429</v>
      </c>
      <c r="Q31" s="32">
        <f t="shared" si="19"/>
        <v>1526.79</v>
      </c>
      <c r="R31" s="4">
        <f t="shared" si="20"/>
        <v>1530.691875</v>
      </c>
      <c r="S31" s="4">
        <f t="shared" si="21"/>
        <v>1534.891176</v>
      </c>
      <c r="T31" s="4">
        <f t="shared" si="22"/>
        <v>1536.706667</v>
      </c>
      <c r="U31" s="4">
        <f t="shared" si="23"/>
        <v>1537.294737</v>
      </c>
      <c r="V31" s="4">
        <f t="shared" si="24"/>
        <v>1538.237</v>
      </c>
    </row>
    <row r="32" ht="14.25" customHeight="1">
      <c r="A32" s="30">
        <v>45944.0</v>
      </c>
      <c r="B32" s="34">
        <v>1606.5</v>
      </c>
      <c r="C32" s="34">
        <v>1626.84</v>
      </c>
      <c r="D32" s="32">
        <f t="shared" si="25"/>
        <v>1619.61</v>
      </c>
      <c r="E32" s="32">
        <f t="shared" si="26"/>
        <v>1610.266667</v>
      </c>
      <c r="F32" s="32">
        <f t="shared" si="27"/>
        <v>1595.3275</v>
      </c>
      <c r="G32" s="32">
        <f t="shared" si="28"/>
        <v>1585.896</v>
      </c>
      <c r="H32" s="32">
        <f t="shared" si="29"/>
        <v>1583.171667</v>
      </c>
      <c r="I32" s="32">
        <f t="shared" si="6"/>
        <v>1572.928571</v>
      </c>
      <c r="J32" s="37">
        <f t="shared" si="7"/>
        <v>1561.99875</v>
      </c>
      <c r="K32" s="32">
        <f t="shared" si="8"/>
        <v>1551.877778</v>
      </c>
      <c r="L32" s="32">
        <f t="shared" si="9"/>
        <v>1542.974</v>
      </c>
      <c r="M32" s="32">
        <f t="shared" si="10"/>
        <v>1537.383636</v>
      </c>
      <c r="N32" s="32">
        <f t="shared" si="11"/>
        <v>1532.5375</v>
      </c>
      <c r="O32" s="32">
        <f t="shared" si="17"/>
        <v>1530.333077</v>
      </c>
      <c r="P32" s="32">
        <f t="shared" si="18"/>
        <v>1529.836429</v>
      </c>
      <c r="Q32" s="32">
        <f t="shared" si="19"/>
        <v>1530.675333</v>
      </c>
      <c r="R32" s="4">
        <f t="shared" si="20"/>
        <v>1533.043125</v>
      </c>
      <c r="S32" s="4">
        <f t="shared" si="21"/>
        <v>1536.347647</v>
      </c>
      <c r="T32" s="4">
        <f t="shared" si="22"/>
        <v>1539.999444</v>
      </c>
      <c r="U32" s="4">
        <f t="shared" si="23"/>
        <v>1541.450526</v>
      </c>
      <c r="V32" s="4">
        <f t="shared" si="24"/>
        <v>1541.772</v>
      </c>
    </row>
    <row r="33" ht="14.25" customHeight="1">
      <c r="A33" s="30">
        <v>45945.0</v>
      </c>
      <c r="B33" s="34">
        <v>1622.0</v>
      </c>
      <c r="C33" s="34">
        <v>1622.58</v>
      </c>
      <c r="D33" s="32">
        <f t="shared" si="25"/>
        <v>1624.71</v>
      </c>
      <c r="E33" s="32">
        <f t="shared" si="26"/>
        <v>1620.6</v>
      </c>
      <c r="F33" s="32">
        <f t="shared" si="27"/>
        <v>1613.345</v>
      </c>
      <c r="G33" s="32">
        <f t="shared" si="28"/>
        <v>1600.778</v>
      </c>
      <c r="H33" s="32">
        <f t="shared" si="29"/>
        <v>1592.01</v>
      </c>
      <c r="I33" s="32">
        <f t="shared" si="6"/>
        <v>1588.801429</v>
      </c>
      <c r="J33" s="37">
        <f t="shared" si="7"/>
        <v>1579.135</v>
      </c>
      <c r="K33" s="32">
        <f t="shared" si="8"/>
        <v>1568.73</v>
      </c>
      <c r="L33" s="32">
        <f t="shared" si="9"/>
        <v>1558.948</v>
      </c>
      <c r="M33" s="32">
        <f t="shared" si="10"/>
        <v>1550.210909</v>
      </c>
      <c r="N33" s="32">
        <f t="shared" si="11"/>
        <v>1544.483333</v>
      </c>
      <c r="O33" s="32">
        <f t="shared" si="17"/>
        <v>1539.463846</v>
      </c>
      <c r="P33" s="32">
        <f t="shared" si="18"/>
        <v>1536.922143</v>
      </c>
      <c r="Q33" s="32">
        <f t="shared" si="19"/>
        <v>1536.019333</v>
      </c>
      <c r="R33" s="4">
        <f t="shared" si="20"/>
        <v>1536.419375</v>
      </c>
      <c r="S33" s="4">
        <f t="shared" si="21"/>
        <v>1538.31</v>
      </c>
      <c r="T33" s="4">
        <f t="shared" si="22"/>
        <v>1541.138333</v>
      </c>
      <c r="U33" s="4">
        <f t="shared" si="23"/>
        <v>1544.345789</v>
      </c>
      <c r="V33" s="4">
        <f t="shared" si="24"/>
        <v>1545.507</v>
      </c>
    </row>
    <row r="34" ht="14.25" customHeight="1">
      <c r="A34" s="30">
        <v>45946.0</v>
      </c>
      <c r="B34" s="34">
        <v>1620.3</v>
      </c>
      <c r="C34" s="34">
        <v>1625.04</v>
      </c>
      <c r="D34" s="32">
        <f t="shared" si="25"/>
        <v>1623.81</v>
      </c>
      <c r="E34" s="32">
        <f t="shared" si="26"/>
        <v>1624.82</v>
      </c>
      <c r="F34" s="32">
        <f t="shared" si="27"/>
        <v>1621.71</v>
      </c>
      <c r="G34" s="32">
        <f t="shared" si="28"/>
        <v>1615.684</v>
      </c>
      <c r="H34" s="32">
        <f t="shared" si="29"/>
        <v>1604.821667</v>
      </c>
      <c r="I34" s="32">
        <f t="shared" si="6"/>
        <v>1596.728571</v>
      </c>
      <c r="J34" s="37">
        <f t="shared" si="7"/>
        <v>1593.33125</v>
      </c>
      <c r="K34" s="32">
        <f t="shared" si="8"/>
        <v>1584.235556</v>
      </c>
      <c r="L34" s="32">
        <f t="shared" si="9"/>
        <v>1574.361</v>
      </c>
      <c r="M34" s="32">
        <f t="shared" si="10"/>
        <v>1564.956364</v>
      </c>
      <c r="N34" s="32">
        <f t="shared" si="11"/>
        <v>1556.446667</v>
      </c>
      <c r="O34" s="32">
        <f t="shared" si="17"/>
        <v>1550.68</v>
      </c>
      <c r="P34" s="32">
        <f t="shared" si="18"/>
        <v>1545.576429</v>
      </c>
      <c r="Q34" s="32">
        <f t="shared" si="19"/>
        <v>1542.796667</v>
      </c>
      <c r="R34" s="4">
        <f t="shared" si="20"/>
        <v>1541.583125</v>
      </c>
      <c r="S34" s="4">
        <f t="shared" si="21"/>
        <v>1541.632353</v>
      </c>
      <c r="T34" s="4">
        <f t="shared" si="22"/>
        <v>1543.128333</v>
      </c>
      <c r="U34" s="4">
        <f t="shared" si="23"/>
        <v>1545.554211</v>
      </c>
      <c r="V34" s="4">
        <f t="shared" si="24"/>
        <v>1548.3805</v>
      </c>
    </row>
    <row r="35" ht="14.25" customHeight="1">
      <c r="A35" s="30">
        <v>45947.0</v>
      </c>
      <c r="B35" s="34">
        <v>1611.3</v>
      </c>
      <c r="C35" s="34">
        <v>1625.09</v>
      </c>
      <c r="D35" s="32">
        <f t="shared" si="25"/>
        <v>1625.065</v>
      </c>
      <c r="E35" s="32">
        <f t="shared" si="26"/>
        <v>1624.236667</v>
      </c>
      <c r="F35" s="32">
        <f t="shared" si="27"/>
        <v>1624.8875</v>
      </c>
      <c r="G35" s="32">
        <f t="shared" si="28"/>
        <v>1622.386</v>
      </c>
      <c r="H35" s="32">
        <f t="shared" si="29"/>
        <v>1617.251667</v>
      </c>
      <c r="I35" s="32">
        <f t="shared" si="6"/>
        <v>1607.717143</v>
      </c>
      <c r="J35" s="37">
        <f t="shared" si="7"/>
        <v>1600.27375</v>
      </c>
      <c r="K35" s="32">
        <f t="shared" si="8"/>
        <v>1596.86</v>
      </c>
      <c r="L35" s="32">
        <f t="shared" si="9"/>
        <v>1588.321</v>
      </c>
      <c r="M35" s="32">
        <f t="shared" si="10"/>
        <v>1578.972727</v>
      </c>
      <c r="N35" s="32">
        <f t="shared" si="11"/>
        <v>1569.9675</v>
      </c>
      <c r="O35" s="32">
        <f t="shared" si="17"/>
        <v>1561.726923</v>
      </c>
      <c r="P35" s="32">
        <f t="shared" si="18"/>
        <v>1555.995</v>
      </c>
      <c r="Q35" s="32">
        <f t="shared" si="19"/>
        <v>1550.877333</v>
      </c>
      <c r="R35" s="4">
        <f t="shared" si="20"/>
        <v>1547.94</v>
      </c>
      <c r="S35" s="4">
        <f t="shared" si="21"/>
        <v>1546.495294</v>
      </c>
      <c r="T35" s="4">
        <f t="shared" si="22"/>
        <v>1546.268889</v>
      </c>
      <c r="U35" s="4">
        <f t="shared" si="23"/>
        <v>1547.442105</v>
      </c>
      <c r="V35" s="4">
        <f t="shared" si="24"/>
        <v>1549.531</v>
      </c>
    </row>
    <row r="36" ht="14.25" customHeight="1">
      <c r="A36" s="30">
        <v>45950.0</v>
      </c>
      <c r="B36" s="3">
        <v>1599.8</v>
      </c>
      <c r="C36" s="3">
        <v>1607.73</v>
      </c>
      <c r="D36" s="32">
        <f t="shared" si="25"/>
        <v>1616.41</v>
      </c>
      <c r="E36" s="32">
        <f t="shared" si="26"/>
        <v>1619.286667</v>
      </c>
      <c r="F36" s="32">
        <f t="shared" si="27"/>
        <v>1620.11</v>
      </c>
      <c r="G36" s="32">
        <f t="shared" si="28"/>
        <v>1621.456</v>
      </c>
      <c r="H36" s="32">
        <f t="shared" si="29"/>
        <v>1619.943333</v>
      </c>
      <c r="I36" s="32">
        <f t="shared" si="6"/>
        <v>1615.891429</v>
      </c>
      <c r="J36" s="37">
        <f t="shared" si="7"/>
        <v>1607.71875</v>
      </c>
      <c r="K36" s="32">
        <f t="shared" si="8"/>
        <v>1601.102222</v>
      </c>
      <c r="L36" s="32">
        <f t="shared" si="9"/>
        <v>1597.947</v>
      </c>
      <c r="M36" s="32">
        <f t="shared" si="10"/>
        <v>1590.085455</v>
      </c>
      <c r="N36" s="32">
        <f t="shared" si="11"/>
        <v>1581.369167</v>
      </c>
      <c r="O36" s="32">
        <f t="shared" si="17"/>
        <v>1572.872308</v>
      </c>
      <c r="P36" s="32">
        <f t="shared" si="18"/>
        <v>1565.012857</v>
      </c>
      <c r="Q36" s="32">
        <f t="shared" si="19"/>
        <v>1559.444</v>
      </c>
      <c r="R36" s="4">
        <f t="shared" si="20"/>
        <v>1554.430625</v>
      </c>
      <c r="S36" s="4">
        <f t="shared" si="21"/>
        <v>1551.457059</v>
      </c>
      <c r="T36" s="4">
        <f t="shared" si="22"/>
        <v>1549.897222</v>
      </c>
      <c r="U36" s="4">
        <f t="shared" si="23"/>
        <v>1549.503684</v>
      </c>
      <c r="V36" s="4">
        <f t="shared" si="24"/>
        <v>1550.4565</v>
      </c>
    </row>
    <row r="37" ht="14.25" customHeight="1">
      <c r="A37" s="30">
        <v>45951.0</v>
      </c>
      <c r="B37" s="3">
        <v>1604.0</v>
      </c>
      <c r="C37" s="3">
        <v>1605.67</v>
      </c>
      <c r="D37" s="32">
        <f t="shared" si="25"/>
        <v>1606.7</v>
      </c>
      <c r="E37" s="32">
        <f t="shared" si="26"/>
        <v>1612.83</v>
      </c>
      <c r="F37" s="32">
        <f t="shared" si="27"/>
        <v>1615.8825</v>
      </c>
      <c r="G37" s="32">
        <f t="shared" si="28"/>
        <v>1617.222</v>
      </c>
      <c r="H37" s="32">
        <f t="shared" si="29"/>
        <v>1618.825</v>
      </c>
      <c r="I37" s="32">
        <f t="shared" si="6"/>
        <v>1617.904286</v>
      </c>
      <c r="J37" s="37">
        <f t="shared" si="7"/>
        <v>1614.61375</v>
      </c>
      <c r="K37" s="32">
        <f t="shared" si="8"/>
        <v>1607.491111</v>
      </c>
      <c r="L37" s="32">
        <f t="shared" si="9"/>
        <v>1601.559</v>
      </c>
      <c r="M37" s="32">
        <f t="shared" si="10"/>
        <v>1598.649091</v>
      </c>
      <c r="N37" s="32">
        <f t="shared" si="11"/>
        <v>1591.384167</v>
      </c>
      <c r="O37" s="32">
        <f t="shared" si="17"/>
        <v>1583.238462</v>
      </c>
      <c r="P37" s="32">
        <f t="shared" si="18"/>
        <v>1575.215</v>
      </c>
      <c r="Q37" s="32">
        <f t="shared" si="19"/>
        <v>1567.723333</v>
      </c>
      <c r="R37" s="4">
        <f t="shared" si="20"/>
        <v>1562.333125</v>
      </c>
      <c r="S37" s="4">
        <f t="shared" si="21"/>
        <v>1557.444706</v>
      </c>
      <c r="T37" s="4">
        <f t="shared" si="22"/>
        <v>1554.468889</v>
      </c>
      <c r="U37" s="4">
        <f t="shared" si="23"/>
        <v>1552.832632</v>
      </c>
      <c r="V37" s="4">
        <f t="shared" si="24"/>
        <v>1552.312</v>
      </c>
    </row>
    <row r="38" ht="14.25" customHeight="1">
      <c r="A38" s="30">
        <v>45953.0</v>
      </c>
      <c r="B38" s="3">
        <v>1600.3</v>
      </c>
      <c r="C38" s="3">
        <v>1611.68</v>
      </c>
      <c r="D38" s="32">
        <f t="shared" si="25"/>
        <v>1608.675</v>
      </c>
      <c r="E38" s="32">
        <f t="shared" si="26"/>
        <v>1608.36</v>
      </c>
      <c r="F38" s="32">
        <f t="shared" si="27"/>
        <v>1612.5425</v>
      </c>
      <c r="G38" s="32">
        <f t="shared" si="28"/>
        <v>1615.042</v>
      </c>
      <c r="H38" s="32">
        <f t="shared" si="29"/>
        <v>1616.298333</v>
      </c>
      <c r="I38" s="32">
        <f t="shared" si="6"/>
        <v>1617.804286</v>
      </c>
      <c r="J38" s="37">
        <f t="shared" si="7"/>
        <v>1617.12625</v>
      </c>
      <c r="K38" s="32">
        <f t="shared" si="8"/>
        <v>1614.287778</v>
      </c>
      <c r="L38" s="32">
        <f t="shared" si="9"/>
        <v>1607.91</v>
      </c>
      <c r="M38" s="32">
        <f t="shared" si="10"/>
        <v>1602.479091</v>
      </c>
      <c r="N38" s="32">
        <f t="shared" si="11"/>
        <v>1599.735</v>
      </c>
      <c r="O38" s="32">
        <f t="shared" si="17"/>
        <v>1592.945385</v>
      </c>
      <c r="P38" s="32">
        <f t="shared" si="18"/>
        <v>1585.27</v>
      </c>
      <c r="Q38" s="32">
        <f t="shared" si="19"/>
        <v>1577.646</v>
      </c>
      <c r="R38" s="4">
        <f t="shared" si="20"/>
        <v>1570.470625</v>
      </c>
      <c r="S38" s="4">
        <f t="shared" si="21"/>
        <v>1565.235882</v>
      </c>
      <c r="T38" s="4">
        <f t="shared" si="22"/>
        <v>1560.457778</v>
      </c>
      <c r="U38" s="4">
        <f t="shared" si="23"/>
        <v>1557.48</v>
      </c>
      <c r="V38" s="4">
        <f t="shared" si="24"/>
        <v>1555.775</v>
      </c>
    </row>
    <row r="39" ht="14.25" customHeight="1">
      <c r="A39" s="30">
        <v>45954.0</v>
      </c>
      <c r="B39" s="3">
        <v>1590.2</v>
      </c>
      <c r="C39" s="3">
        <v>1598.6</v>
      </c>
      <c r="D39" s="32">
        <f t="shared" si="25"/>
        <v>1605.14</v>
      </c>
      <c r="E39" s="32">
        <f t="shared" si="26"/>
        <v>1605.316667</v>
      </c>
      <c r="F39" s="32">
        <f t="shared" si="27"/>
        <v>1605.92</v>
      </c>
      <c r="G39" s="32">
        <f t="shared" si="28"/>
        <v>1609.754</v>
      </c>
      <c r="H39" s="32">
        <f t="shared" si="29"/>
        <v>1612.301667</v>
      </c>
      <c r="I39" s="32">
        <f t="shared" si="6"/>
        <v>1613.77</v>
      </c>
      <c r="J39" s="37">
        <f t="shared" si="7"/>
        <v>1615.40375</v>
      </c>
      <c r="K39" s="32">
        <f t="shared" si="8"/>
        <v>1615.067778</v>
      </c>
      <c r="L39" s="32">
        <f t="shared" si="9"/>
        <v>1612.719</v>
      </c>
      <c r="M39" s="32">
        <f t="shared" si="10"/>
        <v>1607.063636</v>
      </c>
      <c r="N39" s="32">
        <f t="shared" si="11"/>
        <v>1602.155833</v>
      </c>
      <c r="O39" s="32">
        <f t="shared" si="17"/>
        <v>1599.647692</v>
      </c>
      <c r="P39" s="32">
        <f t="shared" si="18"/>
        <v>1593.349286</v>
      </c>
      <c r="Q39" s="32">
        <f t="shared" si="19"/>
        <v>1586.158667</v>
      </c>
      <c r="R39" s="4">
        <f t="shared" si="20"/>
        <v>1578.955625</v>
      </c>
      <c r="S39" s="4">
        <f t="shared" si="21"/>
        <v>1572.125294</v>
      </c>
      <c r="T39" s="4">
        <f t="shared" si="22"/>
        <v>1567.089444</v>
      </c>
      <c r="U39" s="4">
        <f t="shared" si="23"/>
        <v>1562.465263</v>
      </c>
      <c r="V39" s="4">
        <f t="shared" si="24"/>
        <v>1559.536</v>
      </c>
    </row>
    <row r="40" ht="14.25" customHeight="1">
      <c r="A40" s="30">
        <v>45957.0</v>
      </c>
      <c r="B40" s="3">
        <v>1636.5</v>
      </c>
      <c r="C40" s="3">
        <v>1624.14</v>
      </c>
      <c r="D40" s="32">
        <f t="shared" si="25"/>
        <v>1611.37</v>
      </c>
      <c r="E40" s="32">
        <f t="shared" si="26"/>
        <v>1611.473333</v>
      </c>
      <c r="F40" s="32">
        <f t="shared" si="27"/>
        <v>1610.0225</v>
      </c>
      <c r="G40" s="32">
        <f t="shared" si="28"/>
        <v>1609.564</v>
      </c>
      <c r="H40" s="32">
        <f t="shared" si="29"/>
        <v>1612.151667</v>
      </c>
      <c r="I40" s="32">
        <f t="shared" si="6"/>
        <v>1613.992857</v>
      </c>
      <c r="J40" s="37">
        <f t="shared" si="7"/>
        <v>1615.06625</v>
      </c>
      <c r="K40" s="32">
        <f t="shared" si="8"/>
        <v>1616.374444</v>
      </c>
      <c r="L40" s="32">
        <f t="shared" si="9"/>
        <v>1615.975</v>
      </c>
      <c r="M40" s="32">
        <f t="shared" si="10"/>
        <v>1613.757273</v>
      </c>
      <c r="N40" s="32">
        <f t="shared" si="11"/>
        <v>1608.486667</v>
      </c>
      <c r="O40" s="32">
        <f t="shared" si="17"/>
        <v>1603.846923</v>
      </c>
      <c r="P40" s="32">
        <f t="shared" si="18"/>
        <v>1601.397143</v>
      </c>
      <c r="Q40" s="32">
        <f t="shared" si="19"/>
        <v>1595.402</v>
      </c>
      <c r="R40" s="4">
        <f t="shared" si="20"/>
        <v>1588.5325</v>
      </c>
      <c r="S40" s="4">
        <f t="shared" si="21"/>
        <v>1581.613529</v>
      </c>
      <c r="T40" s="4">
        <f t="shared" si="22"/>
        <v>1575.015</v>
      </c>
      <c r="U40" s="4">
        <f t="shared" si="23"/>
        <v>1570.092105</v>
      </c>
      <c r="V40" s="4">
        <f t="shared" si="24"/>
        <v>1565.549</v>
      </c>
    </row>
    <row r="41" ht="14.25" customHeight="1">
      <c r="A41" s="30">
        <v>45958.0</v>
      </c>
      <c r="B41" s="3">
        <v>1632.8</v>
      </c>
      <c r="C41" s="3">
        <v>1635.95</v>
      </c>
      <c r="D41" s="32">
        <f t="shared" si="25"/>
        <v>1630.045</v>
      </c>
      <c r="E41" s="32">
        <f t="shared" si="26"/>
        <v>1619.563333</v>
      </c>
      <c r="F41" s="32">
        <f t="shared" si="27"/>
        <v>1617.5925</v>
      </c>
      <c r="G41" s="32">
        <f t="shared" si="28"/>
        <v>1615.208</v>
      </c>
      <c r="H41" s="32">
        <f t="shared" si="29"/>
        <v>1613.961667</v>
      </c>
      <c r="I41" s="32">
        <f t="shared" si="6"/>
        <v>1615.551429</v>
      </c>
      <c r="J41" s="37">
        <f t="shared" si="7"/>
        <v>1616.7375</v>
      </c>
      <c r="K41" s="32">
        <f t="shared" si="8"/>
        <v>1617.386667</v>
      </c>
      <c r="L41" s="32">
        <f t="shared" si="9"/>
        <v>1618.332</v>
      </c>
      <c r="M41" s="32">
        <f t="shared" si="10"/>
        <v>1617.790909</v>
      </c>
      <c r="N41" s="32">
        <f t="shared" si="11"/>
        <v>1615.606667</v>
      </c>
      <c r="O41" s="32">
        <f t="shared" si="17"/>
        <v>1610.599231</v>
      </c>
      <c r="P41" s="32">
        <f t="shared" si="18"/>
        <v>1606.14</v>
      </c>
      <c r="Q41" s="32">
        <f t="shared" si="19"/>
        <v>1603.700667</v>
      </c>
      <c r="R41" s="4">
        <f t="shared" si="20"/>
        <v>1597.93625</v>
      </c>
      <c r="S41" s="4">
        <f t="shared" si="21"/>
        <v>1591.321765</v>
      </c>
      <c r="T41" s="4">
        <f t="shared" si="22"/>
        <v>1584.632222</v>
      </c>
      <c r="U41" s="4">
        <f t="shared" si="23"/>
        <v>1578.222105</v>
      </c>
      <c r="V41" s="4">
        <f t="shared" si="24"/>
        <v>1573.385</v>
      </c>
    </row>
    <row r="42" ht="14.25" customHeight="1">
      <c r="A42" s="30">
        <v>45959.0</v>
      </c>
      <c r="B42" s="3">
        <v>1616.4</v>
      </c>
      <c r="C42" s="3">
        <v>1609.82</v>
      </c>
      <c r="D42" s="32">
        <f t="shared" si="25"/>
        <v>1622.885</v>
      </c>
      <c r="E42" s="32">
        <f t="shared" si="26"/>
        <v>1623.303333</v>
      </c>
      <c r="F42" s="32">
        <f t="shared" si="27"/>
        <v>1617.1275</v>
      </c>
      <c r="G42" s="32">
        <f t="shared" si="28"/>
        <v>1616.038</v>
      </c>
      <c r="H42" s="32">
        <f t="shared" si="29"/>
        <v>1614.31</v>
      </c>
      <c r="I42" s="32">
        <f t="shared" si="6"/>
        <v>1613.37</v>
      </c>
      <c r="J42" s="37">
        <f t="shared" si="7"/>
        <v>1614.835</v>
      </c>
      <c r="K42" s="32">
        <f t="shared" si="8"/>
        <v>1615.968889</v>
      </c>
      <c r="L42" s="32">
        <f t="shared" si="9"/>
        <v>1616.63</v>
      </c>
      <c r="M42" s="32">
        <f t="shared" si="10"/>
        <v>1617.558182</v>
      </c>
      <c r="N42" s="32">
        <f t="shared" si="11"/>
        <v>1617.126667</v>
      </c>
      <c r="O42" s="32">
        <f t="shared" si="17"/>
        <v>1615.161538</v>
      </c>
      <c r="P42" s="32">
        <f t="shared" si="18"/>
        <v>1610.543571</v>
      </c>
      <c r="Q42" s="32">
        <f t="shared" si="19"/>
        <v>1606.385333</v>
      </c>
      <c r="R42" s="4">
        <f t="shared" si="20"/>
        <v>1604.083125</v>
      </c>
      <c r="S42" s="4">
        <f t="shared" si="21"/>
        <v>1598.635294</v>
      </c>
      <c r="T42" s="4">
        <f t="shared" si="22"/>
        <v>1592.349444</v>
      </c>
      <c r="U42" s="4">
        <f t="shared" si="23"/>
        <v>1585.957895</v>
      </c>
      <c r="V42" s="4">
        <f t="shared" si="24"/>
        <v>1579.802</v>
      </c>
    </row>
    <row r="43" ht="14.25" customHeight="1">
      <c r="A43" s="30">
        <v>45960.0</v>
      </c>
      <c r="B43" s="3">
        <v>1614.7</v>
      </c>
      <c r="C43" s="3">
        <v>1615.35</v>
      </c>
      <c r="D43" s="32">
        <f t="shared" si="25"/>
        <v>1612.585</v>
      </c>
      <c r="E43" s="32">
        <f t="shared" si="26"/>
        <v>1620.373333</v>
      </c>
      <c r="F43" s="32">
        <f t="shared" si="27"/>
        <v>1621.315</v>
      </c>
      <c r="G43" s="32">
        <f t="shared" si="28"/>
        <v>1616.772</v>
      </c>
      <c r="H43" s="32">
        <f t="shared" si="29"/>
        <v>1615.923333</v>
      </c>
      <c r="I43" s="32">
        <f t="shared" si="6"/>
        <v>1614.458571</v>
      </c>
      <c r="J43" s="37">
        <f t="shared" si="7"/>
        <v>1613.6175</v>
      </c>
      <c r="K43" s="32">
        <f t="shared" si="8"/>
        <v>1614.892222</v>
      </c>
      <c r="L43" s="32">
        <f t="shared" si="9"/>
        <v>1615.907</v>
      </c>
      <c r="M43" s="32">
        <f t="shared" si="10"/>
        <v>1616.513636</v>
      </c>
      <c r="N43" s="32">
        <f t="shared" si="11"/>
        <v>1617.374167</v>
      </c>
      <c r="O43" s="32">
        <f t="shared" si="17"/>
        <v>1616.99</v>
      </c>
      <c r="P43" s="32">
        <f t="shared" si="18"/>
        <v>1615.175</v>
      </c>
      <c r="Q43" s="32">
        <f t="shared" si="19"/>
        <v>1610.864</v>
      </c>
      <c r="R43" s="4">
        <f t="shared" si="20"/>
        <v>1606.945625</v>
      </c>
      <c r="S43" s="4">
        <f t="shared" si="21"/>
        <v>1604.745882</v>
      </c>
      <c r="T43" s="4">
        <f t="shared" si="22"/>
        <v>1599.563889</v>
      </c>
      <c r="U43" s="4">
        <f t="shared" si="23"/>
        <v>1593.56</v>
      </c>
      <c r="V43" s="4">
        <f t="shared" si="24"/>
        <v>1587.4275</v>
      </c>
    </row>
    <row r="44" ht="14.25" customHeight="1">
      <c r="A44" s="30">
        <v>45961.0</v>
      </c>
      <c r="B44" s="3">
        <v>1587.2</v>
      </c>
      <c r="C44" s="3">
        <v>1592.17</v>
      </c>
      <c r="D44" s="32">
        <f t="shared" si="25"/>
        <v>1603.76</v>
      </c>
      <c r="E44" s="32">
        <f t="shared" si="26"/>
        <v>1605.78</v>
      </c>
      <c r="F44" s="32">
        <f t="shared" si="27"/>
        <v>1613.3225</v>
      </c>
      <c r="G44" s="32">
        <f t="shared" si="28"/>
        <v>1615.486</v>
      </c>
      <c r="H44" s="32">
        <f t="shared" si="29"/>
        <v>1612.671667</v>
      </c>
      <c r="I44" s="32">
        <f t="shared" si="6"/>
        <v>1612.53</v>
      </c>
      <c r="J44" s="37">
        <f t="shared" si="7"/>
        <v>1611.6725</v>
      </c>
      <c r="K44" s="32">
        <f t="shared" si="8"/>
        <v>1611.234444</v>
      </c>
      <c r="L44" s="32">
        <f t="shared" si="9"/>
        <v>1612.62</v>
      </c>
      <c r="M44" s="32">
        <f t="shared" si="10"/>
        <v>1613.749091</v>
      </c>
      <c r="N44" s="32">
        <f t="shared" si="11"/>
        <v>1614.485</v>
      </c>
      <c r="O44" s="32">
        <f t="shared" si="17"/>
        <v>1615.435385</v>
      </c>
      <c r="P44" s="32">
        <f t="shared" si="18"/>
        <v>1615.217143</v>
      </c>
      <c r="Q44" s="32">
        <f t="shared" si="19"/>
        <v>1613.641333</v>
      </c>
      <c r="R44" s="4">
        <f t="shared" si="20"/>
        <v>1609.695625</v>
      </c>
      <c r="S44" s="4">
        <f t="shared" si="21"/>
        <v>1606.076471</v>
      </c>
      <c r="T44" s="4">
        <f t="shared" si="22"/>
        <v>1604.047222</v>
      </c>
      <c r="U44" s="4">
        <f t="shared" si="23"/>
        <v>1599.174737</v>
      </c>
      <c r="V44" s="4">
        <f t="shared" si="24"/>
        <v>1593.4905</v>
      </c>
    </row>
    <row r="45" ht="14.25" customHeight="1">
      <c r="A45" s="30">
        <v>45964.0</v>
      </c>
      <c r="B45" s="3">
        <v>1593.4</v>
      </c>
      <c r="C45" s="3">
        <v>1597.18</v>
      </c>
      <c r="D45" s="32">
        <f t="shared" si="25"/>
        <v>1594.675</v>
      </c>
      <c r="E45" s="32">
        <f t="shared" si="26"/>
        <v>1601.566667</v>
      </c>
      <c r="F45" s="32">
        <f t="shared" si="27"/>
        <v>1603.63</v>
      </c>
      <c r="G45" s="32">
        <f t="shared" si="28"/>
        <v>1610.094</v>
      </c>
      <c r="H45" s="32">
        <f t="shared" si="29"/>
        <v>1612.435</v>
      </c>
      <c r="I45" s="32">
        <f t="shared" si="6"/>
        <v>1610.458571</v>
      </c>
      <c r="J45" s="37">
        <f t="shared" si="7"/>
        <v>1610.61125</v>
      </c>
      <c r="K45" s="32">
        <f t="shared" si="8"/>
        <v>1610.062222</v>
      </c>
      <c r="L45" s="32">
        <f t="shared" si="9"/>
        <v>1609.829</v>
      </c>
      <c r="M45" s="32">
        <f t="shared" si="10"/>
        <v>1611.216364</v>
      </c>
      <c r="N45" s="32">
        <f t="shared" si="11"/>
        <v>1612.368333</v>
      </c>
      <c r="O45" s="32">
        <f t="shared" si="17"/>
        <v>1613.153846</v>
      </c>
      <c r="P45" s="32">
        <f t="shared" si="18"/>
        <v>1614.131429</v>
      </c>
      <c r="Q45" s="32">
        <f t="shared" si="19"/>
        <v>1614.014667</v>
      </c>
      <c r="R45" s="4">
        <f t="shared" si="20"/>
        <v>1612.6125</v>
      </c>
      <c r="S45" s="4">
        <f t="shared" si="21"/>
        <v>1608.959412</v>
      </c>
      <c r="T45" s="4">
        <f t="shared" si="22"/>
        <v>1605.582222</v>
      </c>
      <c r="U45" s="4">
        <f t="shared" si="23"/>
        <v>1603.685789</v>
      </c>
      <c r="V45" s="4">
        <f t="shared" si="24"/>
        <v>1599.075</v>
      </c>
    </row>
    <row r="46" ht="14.25" customHeight="1">
      <c r="A46" s="30">
        <v>45965.0</v>
      </c>
      <c r="B46" s="3">
        <v>1539.1</v>
      </c>
      <c r="C46" s="3">
        <v>1550.22</v>
      </c>
      <c r="D46" s="84">
        <f t="shared" ref="D46:D55" si="30">SUM(C45:C46)/2</f>
        <v>1573.7</v>
      </c>
      <c r="E46" s="74">
        <f t="shared" ref="E46:E55" si="31">SUM(C44:C46)/3</f>
        <v>1579.856667</v>
      </c>
      <c r="F46" s="95">
        <f t="shared" ref="F46:F55" si="32">SUM(C43:C46)/4</f>
        <v>1588.73</v>
      </c>
      <c r="G46" s="217">
        <f t="shared" ref="G46:G55" si="33">SUM(C42:C46)/5</f>
        <v>1592.948</v>
      </c>
      <c r="H46" s="79">
        <f t="shared" ref="H46:H55" si="34">SUM(C41:C46)/6</f>
        <v>1600.115</v>
      </c>
      <c r="I46" s="80">
        <f t="shared" si="6"/>
        <v>1603.547143</v>
      </c>
      <c r="J46" s="86">
        <f t="shared" si="7"/>
        <v>1602.92875</v>
      </c>
      <c r="K46" s="82">
        <f t="shared" si="8"/>
        <v>1603.901111</v>
      </c>
      <c r="L46" s="88">
        <f t="shared" si="9"/>
        <v>1604.078</v>
      </c>
      <c r="M46" s="73">
        <f t="shared" si="10"/>
        <v>1604.41</v>
      </c>
      <c r="N46" s="59">
        <f t="shared" si="11"/>
        <v>1606.133333</v>
      </c>
      <c r="O46" s="61">
        <f t="shared" si="17"/>
        <v>1607.587692</v>
      </c>
      <c r="P46" s="200">
        <f t="shared" si="18"/>
        <v>1608.658571</v>
      </c>
      <c r="Q46" s="198">
        <f t="shared" si="19"/>
        <v>1609.870667</v>
      </c>
      <c r="R46" s="208">
        <f t="shared" si="20"/>
        <v>1610.0275</v>
      </c>
      <c r="S46" s="194">
        <f t="shared" si="21"/>
        <v>1608.942353</v>
      </c>
      <c r="T46" s="218">
        <f t="shared" si="22"/>
        <v>1605.696111</v>
      </c>
      <c r="U46" s="219">
        <f t="shared" si="23"/>
        <v>1602.668421</v>
      </c>
      <c r="V46" s="220">
        <f t="shared" si="24"/>
        <v>1601.0125</v>
      </c>
    </row>
    <row r="47" ht="14.25" customHeight="1">
      <c r="A47" s="30">
        <v>45967.0</v>
      </c>
      <c r="B47" s="3">
        <v>1532.9</v>
      </c>
      <c r="C47" s="3">
        <v>1527.74</v>
      </c>
      <c r="D47" s="62">
        <f t="shared" si="30"/>
        <v>1538.98</v>
      </c>
      <c r="E47" s="73">
        <f t="shared" si="31"/>
        <v>1558.38</v>
      </c>
      <c r="F47" s="57">
        <f t="shared" si="32"/>
        <v>1566.8275</v>
      </c>
      <c r="G47" s="56">
        <f t="shared" si="33"/>
        <v>1576.532</v>
      </c>
      <c r="H47" s="86">
        <f t="shared" si="34"/>
        <v>1582.08</v>
      </c>
      <c r="I47" s="56">
        <f t="shared" si="6"/>
        <v>1589.775714</v>
      </c>
      <c r="J47" s="205">
        <f t="shared" si="7"/>
        <v>1594.07125</v>
      </c>
      <c r="K47" s="56">
        <f t="shared" si="8"/>
        <v>1594.574444</v>
      </c>
      <c r="L47" s="55">
        <f t="shared" si="9"/>
        <v>1596.285</v>
      </c>
      <c r="M47" s="86">
        <f t="shared" si="10"/>
        <v>1597.138182</v>
      </c>
      <c r="N47" s="72">
        <f t="shared" si="11"/>
        <v>1598.020833</v>
      </c>
      <c r="O47" s="57">
        <f t="shared" si="17"/>
        <v>1600.103077</v>
      </c>
      <c r="P47" s="64">
        <f t="shared" si="18"/>
        <v>1601.884286</v>
      </c>
      <c r="Q47" s="59">
        <f t="shared" si="19"/>
        <v>1603.264</v>
      </c>
      <c r="R47" s="61">
        <f t="shared" si="20"/>
        <v>1604.7375</v>
      </c>
      <c r="S47" s="199">
        <f t="shared" si="21"/>
        <v>1605.187059</v>
      </c>
      <c r="T47" s="221">
        <f t="shared" si="22"/>
        <v>1604.431111</v>
      </c>
      <c r="U47" s="208">
        <f t="shared" si="23"/>
        <v>1601.593158</v>
      </c>
      <c r="V47" s="194">
        <f t="shared" si="24"/>
        <v>1598.922</v>
      </c>
    </row>
    <row r="48" ht="14.25" customHeight="1">
      <c r="A48" s="30">
        <v>45968.0</v>
      </c>
      <c r="B48" s="3">
        <v>1578.8</v>
      </c>
      <c r="C48" s="3">
        <v>1569.19</v>
      </c>
      <c r="D48" s="208">
        <f t="shared" si="30"/>
        <v>1548.465</v>
      </c>
      <c r="E48" s="199">
        <f t="shared" si="31"/>
        <v>1549.05</v>
      </c>
      <c r="F48" s="62">
        <f t="shared" si="32"/>
        <v>1561.0825</v>
      </c>
      <c r="G48" s="73">
        <f t="shared" si="33"/>
        <v>1567.3</v>
      </c>
      <c r="H48" s="82">
        <f t="shared" si="34"/>
        <v>1575.308333</v>
      </c>
      <c r="I48" s="82">
        <f t="shared" si="6"/>
        <v>1580.238571</v>
      </c>
      <c r="J48" s="72">
        <f t="shared" si="7"/>
        <v>1587.2025</v>
      </c>
      <c r="K48" s="82">
        <f t="shared" si="8"/>
        <v>1591.306667</v>
      </c>
      <c r="L48" s="72">
        <f t="shared" si="9"/>
        <v>1592.036</v>
      </c>
      <c r="M48" s="72">
        <f t="shared" si="10"/>
        <v>1593.821818</v>
      </c>
      <c r="N48" s="72">
        <f t="shared" si="11"/>
        <v>1594.809167</v>
      </c>
      <c r="O48" s="83">
        <f t="shared" si="17"/>
        <v>1595.803077</v>
      </c>
      <c r="P48" s="66">
        <f t="shared" si="18"/>
        <v>1597.895</v>
      </c>
      <c r="Q48" s="73">
        <f t="shared" si="19"/>
        <v>1599.704667</v>
      </c>
      <c r="R48" s="90">
        <f t="shared" si="20"/>
        <v>1601.134375</v>
      </c>
      <c r="S48" s="91">
        <f t="shared" si="21"/>
        <v>1602.646471</v>
      </c>
      <c r="T48" s="200">
        <f t="shared" si="22"/>
        <v>1603.187222</v>
      </c>
      <c r="U48" s="198">
        <f t="shared" si="23"/>
        <v>1602.576316</v>
      </c>
      <c r="V48" s="208">
        <f t="shared" si="24"/>
        <v>1599.973</v>
      </c>
    </row>
    <row r="49" ht="14.25" customHeight="1">
      <c r="A49" s="30">
        <v>45971.0</v>
      </c>
      <c r="B49" s="3">
        <v>1589.8</v>
      </c>
      <c r="C49" s="3">
        <v>1595.33</v>
      </c>
      <c r="D49" s="222">
        <f t="shared" si="30"/>
        <v>1582.26</v>
      </c>
      <c r="E49" s="223">
        <f t="shared" si="31"/>
        <v>1564.086667</v>
      </c>
      <c r="F49" s="208">
        <f t="shared" si="32"/>
        <v>1560.62</v>
      </c>
      <c r="G49" s="224">
        <f t="shared" si="33"/>
        <v>1567.932</v>
      </c>
      <c r="H49" s="62">
        <f t="shared" si="34"/>
        <v>1571.971667</v>
      </c>
      <c r="I49" s="73">
        <f t="shared" si="6"/>
        <v>1578.168571</v>
      </c>
      <c r="J49" s="64">
        <f t="shared" si="7"/>
        <v>1582.125</v>
      </c>
      <c r="K49" s="202">
        <f t="shared" si="8"/>
        <v>1588.105556</v>
      </c>
      <c r="L49" s="65">
        <f t="shared" si="9"/>
        <v>1591.709</v>
      </c>
      <c r="M49" s="88">
        <f t="shared" si="10"/>
        <v>1592.335455</v>
      </c>
      <c r="N49" s="88">
        <f t="shared" si="11"/>
        <v>1593.9475</v>
      </c>
      <c r="O49" s="88">
        <f t="shared" si="17"/>
        <v>1594.849231</v>
      </c>
      <c r="P49" s="202">
        <f t="shared" si="18"/>
        <v>1595.769286</v>
      </c>
      <c r="Q49" s="64">
        <f t="shared" si="19"/>
        <v>1597.724</v>
      </c>
      <c r="R49" s="63">
        <f t="shared" si="20"/>
        <v>1599.43125</v>
      </c>
      <c r="S49" s="61">
        <f t="shared" si="21"/>
        <v>1600.792941</v>
      </c>
      <c r="T49" s="199">
        <f t="shared" si="22"/>
        <v>1602.24</v>
      </c>
      <c r="U49" s="206">
        <f t="shared" si="23"/>
        <v>1602.773684</v>
      </c>
      <c r="V49" s="207">
        <f t="shared" si="24"/>
        <v>1602.214</v>
      </c>
    </row>
    <row r="50" ht="14.25" customHeight="1">
      <c r="A50" s="30">
        <v>45972.0</v>
      </c>
      <c r="B50" s="3">
        <v>1600.9</v>
      </c>
      <c r="C50" s="3">
        <v>1595.13</v>
      </c>
      <c r="D50" s="222">
        <f t="shared" si="30"/>
        <v>1595.23</v>
      </c>
      <c r="E50" s="219">
        <f t="shared" si="31"/>
        <v>1586.55</v>
      </c>
      <c r="F50" s="196">
        <f t="shared" si="32"/>
        <v>1571.8475</v>
      </c>
      <c r="G50" s="197">
        <f t="shared" si="33"/>
        <v>1567.522</v>
      </c>
      <c r="H50" s="206">
        <f t="shared" si="34"/>
        <v>1572.465</v>
      </c>
      <c r="I50" s="91">
        <f t="shared" si="6"/>
        <v>1575.28</v>
      </c>
      <c r="J50" s="89">
        <f t="shared" si="7"/>
        <v>1580.28875</v>
      </c>
      <c r="K50" s="89">
        <f t="shared" si="8"/>
        <v>1583.57</v>
      </c>
      <c r="L50" s="73">
        <f t="shared" si="9"/>
        <v>1588.808</v>
      </c>
      <c r="M50" s="73">
        <f t="shared" si="10"/>
        <v>1592.02</v>
      </c>
      <c r="N50" s="65">
        <f t="shared" si="11"/>
        <v>1592.568333</v>
      </c>
      <c r="O50" s="202">
        <f t="shared" si="17"/>
        <v>1594.038462</v>
      </c>
      <c r="P50" s="202">
        <f t="shared" si="18"/>
        <v>1594.869286</v>
      </c>
      <c r="Q50" s="58">
        <f t="shared" si="19"/>
        <v>1595.726667</v>
      </c>
      <c r="R50" s="73">
        <f t="shared" si="20"/>
        <v>1597.561875</v>
      </c>
      <c r="S50" s="59">
        <f t="shared" si="21"/>
        <v>1599.178235</v>
      </c>
      <c r="T50" s="61">
        <f t="shared" si="22"/>
        <v>1600.478333</v>
      </c>
      <c r="U50" s="199">
        <f t="shared" si="23"/>
        <v>1601.865789</v>
      </c>
      <c r="V50" s="206">
        <f t="shared" si="24"/>
        <v>1602.3915</v>
      </c>
    </row>
    <row r="51" ht="14.25" customHeight="1">
      <c r="A51" s="30">
        <v>45973.0</v>
      </c>
      <c r="B51" s="3">
        <v>1655.3</v>
      </c>
      <c r="C51" s="3">
        <v>1641.51</v>
      </c>
      <c r="D51" s="222">
        <f t="shared" si="30"/>
        <v>1618.32</v>
      </c>
      <c r="E51" s="219">
        <f t="shared" si="31"/>
        <v>1610.656667</v>
      </c>
      <c r="F51" s="196">
        <f t="shared" si="32"/>
        <v>1600.29</v>
      </c>
      <c r="G51" s="197">
        <f t="shared" si="33"/>
        <v>1585.78</v>
      </c>
      <c r="H51" s="206">
        <f t="shared" si="34"/>
        <v>1579.853333</v>
      </c>
      <c r="I51" s="91">
        <f t="shared" si="6"/>
        <v>1582.328571</v>
      </c>
      <c r="J51" s="89">
        <f t="shared" si="7"/>
        <v>1583.55875</v>
      </c>
      <c r="K51" s="89">
        <f t="shared" si="8"/>
        <v>1587.091111</v>
      </c>
      <c r="L51" s="73">
        <f t="shared" si="9"/>
        <v>1589.364</v>
      </c>
      <c r="M51" s="73">
        <f t="shared" si="10"/>
        <v>1593.599091</v>
      </c>
      <c r="N51" s="65">
        <f t="shared" si="11"/>
        <v>1596.144167</v>
      </c>
      <c r="O51" s="202">
        <f t="shared" si="17"/>
        <v>1596.333077</v>
      </c>
      <c r="P51" s="202">
        <f t="shared" si="18"/>
        <v>1597.429286</v>
      </c>
      <c r="Q51" s="58">
        <f t="shared" si="19"/>
        <v>1597.978667</v>
      </c>
      <c r="R51" s="73">
        <f t="shared" si="20"/>
        <v>1598.588125</v>
      </c>
      <c r="S51" s="59">
        <f t="shared" si="21"/>
        <v>1600.147059</v>
      </c>
      <c r="T51" s="61">
        <f t="shared" si="22"/>
        <v>1601.53</v>
      </c>
      <c r="U51" s="199">
        <f t="shared" si="23"/>
        <v>1602.637895</v>
      </c>
      <c r="V51" s="206">
        <f t="shared" si="24"/>
        <v>1603.848</v>
      </c>
    </row>
    <row r="52" ht="14.25" customHeight="1">
      <c r="A52" s="30">
        <v>45974.0</v>
      </c>
      <c r="B52" s="3">
        <v>1626.3</v>
      </c>
      <c r="C52" s="3">
        <v>1647.42</v>
      </c>
      <c r="D52" s="59">
        <f t="shared" si="30"/>
        <v>1644.465</v>
      </c>
      <c r="E52" s="199">
        <f t="shared" si="31"/>
        <v>1628.02</v>
      </c>
      <c r="F52" s="208">
        <f t="shared" si="32"/>
        <v>1619.8475</v>
      </c>
      <c r="G52" s="208">
        <f t="shared" si="33"/>
        <v>1609.716</v>
      </c>
      <c r="H52" s="208">
        <f t="shared" si="34"/>
        <v>1596.053333</v>
      </c>
      <c r="I52" s="198">
        <f t="shared" si="6"/>
        <v>1589.505714</v>
      </c>
      <c r="J52" s="200">
        <f t="shared" si="7"/>
        <v>1590.465</v>
      </c>
      <c r="K52" s="61">
        <f t="shared" si="8"/>
        <v>1590.654444</v>
      </c>
      <c r="L52" s="63">
        <f t="shared" si="9"/>
        <v>1593.124</v>
      </c>
      <c r="M52" s="89">
        <f t="shared" si="10"/>
        <v>1594.641818</v>
      </c>
      <c r="N52" s="73">
        <f t="shared" si="11"/>
        <v>1598.084167</v>
      </c>
      <c r="O52" s="73">
        <f t="shared" si="17"/>
        <v>1600.088462</v>
      </c>
      <c r="P52" s="58">
        <f t="shared" si="18"/>
        <v>1599.982143</v>
      </c>
      <c r="Q52" s="58">
        <f t="shared" si="19"/>
        <v>1600.762</v>
      </c>
      <c r="R52" s="58">
        <f t="shared" si="20"/>
        <v>1601.06875</v>
      </c>
      <c r="S52" s="64">
        <f t="shared" si="21"/>
        <v>1601.460588</v>
      </c>
      <c r="T52" s="225">
        <f t="shared" si="22"/>
        <v>1602.773333</v>
      </c>
      <c r="U52" s="59">
        <f t="shared" si="23"/>
        <v>1603.945263</v>
      </c>
      <c r="V52" s="61">
        <f t="shared" si="24"/>
        <v>1604.877</v>
      </c>
    </row>
    <row r="53" ht="14.25" customHeight="1">
      <c r="A53" s="30">
        <v>45975.0</v>
      </c>
      <c r="B53" s="3">
        <v>1625.8</v>
      </c>
      <c r="C53" s="3">
        <v>1631.93</v>
      </c>
      <c r="D53" s="56">
        <f t="shared" si="30"/>
        <v>1639.675</v>
      </c>
      <c r="E53" s="58">
        <f t="shared" si="31"/>
        <v>1640.286667</v>
      </c>
      <c r="F53" s="63">
        <f t="shared" si="32"/>
        <v>1628.9975</v>
      </c>
      <c r="G53" s="199">
        <f t="shared" si="33"/>
        <v>1622.264</v>
      </c>
      <c r="H53" s="206">
        <f t="shared" si="34"/>
        <v>1613.418333</v>
      </c>
      <c r="I53" s="206">
        <f t="shared" si="6"/>
        <v>1601.178571</v>
      </c>
      <c r="J53" s="199">
        <f t="shared" si="7"/>
        <v>1594.80875</v>
      </c>
      <c r="K53" s="91">
        <f t="shared" si="8"/>
        <v>1595.072222</v>
      </c>
      <c r="L53" s="62">
        <f t="shared" si="9"/>
        <v>1594.782</v>
      </c>
      <c r="M53" s="225">
        <f t="shared" si="10"/>
        <v>1596.651818</v>
      </c>
      <c r="N53" s="73">
        <f t="shared" si="11"/>
        <v>1597.749167</v>
      </c>
      <c r="O53" s="64">
        <f t="shared" si="17"/>
        <v>1600.687692</v>
      </c>
      <c r="P53" s="64">
        <f t="shared" si="18"/>
        <v>1602.362857</v>
      </c>
      <c r="Q53" s="65">
        <f t="shared" si="19"/>
        <v>1602.112</v>
      </c>
      <c r="R53" s="65">
        <f t="shared" si="20"/>
        <v>1602.71</v>
      </c>
      <c r="S53" s="65">
        <f t="shared" si="21"/>
        <v>1602.884118</v>
      </c>
      <c r="T53" s="58">
        <f t="shared" si="22"/>
        <v>1603.153333</v>
      </c>
      <c r="U53" s="73">
        <f t="shared" si="23"/>
        <v>1604.307895</v>
      </c>
      <c r="V53" s="63">
        <f t="shared" si="24"/>
        <v>1605.3445</v>
      </c>
    </row>
    <row r="54" ht="14.25" customHeight="1">
      <c r="A54" s="30">
        <v>45978.0</v>
      </c>
      <c r="B54" s="3">
        <v>1631.5</v>
      </c>
      <c r="C54" s="3">
        <v>1630.58</v>
      </c>
      <c r="D54" s="81">
        <f t="shared" si="30"/>
        <v>1631.255</v>
      </c>
      <c r="E54" s="205">
        <f t="shared" si="31"/>
        <v>1636.643333</v>
      </c>
      <c r="F54" s="65">
        <f t="shared" si="32"/>
        <v>1637.86</v>
      </c>
      <c r="G54" s="89">
        <f t="shared" si="33"/>
        <v>1629.314</v>
      </c>
      <c r="H54" s="91">
        <f t="shared" si="34"/>
        <v>1623.65</v>
      </c>
      <c r="I54" s="199">
        <f t="shared" si="6"/>
        <v>1615.87</v>
      </c>
      <c r="J54" s="199">
        <f t="shared" si="7"/>
        <v>1604.85375</v>
      </c>
      <c r="K54" s="226">
        <f t="shared" si="8"/>
        <v>1598.783333</v>
      </c>
      <c r="L54" s="61">
        <f t="shared" si="9"/>
        <v>1598.623</v>
      </c>
      <c r="M54" s="59">
        <f t="shared" si="10"/>
        <v>1598.036364</v>
      </c>
      <c r="N54" s="73">
        <f t="shared" si="11"/>
        <v>1599.479167</v>
      </c>
      <c r="O54" s="73">
        <f t="shared" si="17"/>
        <v>1600.274615</v>
      </c>
      <c r="P54" s="64">
        <f t="shared" si="18"/>
        <v>1602.822857</v>
      </c>
      <c r="Q54" s="64">
        <f t="shared" si="19"/>
        <v>1604.244</v>
      </c>
      <c r="R54" s="65">
        <f t="shared" si="20"/>
        <v>1603.89125</v>
      </c>
      <c r="S54" s="65">
        <f t="shared" si="21"/>
        <v>1604.349412</v>
      </c>
      <c r="T54" s="202">
        <f t="shared" si="22"/>
        <v>1604.422778</v>
      </c>
      <c r="U54" s="58">
        <f t="shared" si="23"/>
        <v>1604.596842</v>
      </c>
      <c r="V54" s="73">
        <f t="shared" si="24"/>
        <v>1605.6215</v>
      </c>
    </row>
    <row r="55" ht="14.25" customHeight="1">
      <c r="A55" s="30">
        <v>45979.0</v>
      </c>
      <c r="B55" s="3">
        <v>1605.7</v>
      </c>
      <c r="C55" s="3">
        <v>1614.26</v>
      </c>
      <c r="D55" s="55">
        <f t="shared" si="30"/>
        <v>1622.42</v>
      </c>
      <c r="E55" s="56">
        <f t="shared" si="31"/>
        <v>1625.59</v>
      </c>
      <c r="F55" s="56">
        <f t="shared" si="32"/>
        <v>1631.0475</v>
      </c>
      <c r="G55" s="57">
        <f t="shared" si="33"/>
        <v>1633.14</v>
      </c>
      <c r="H55" s="58">
        <f t="shared" si="34"/>
        <v>1626.805</v>
      </c>
      <c r="I55" s="59">
        <f t="shared" si="6"/>
        <v>1622.308571</v>
      </c>
      <c r="J55" s="60">
        <f t="shared" si="7"/>
        <v>1615.66875</v>
      </c>
      <c r="K55" s="61">
        <f t="shared" si="8"/>
        <v>1605.898889</v>
      </c>
      <c r="L55" s="62">
        <f t="shared" si="9"/>
        <v>1600.331</v>
      </c>
      <c r="M55" s="59">
        <f t="shared" si="10"/>
        <v>1600.044545</v>
      </c>
      <c r="N55" s="63">
        <f t="shared" si="11"/>
        <v>1599.388333</v>
      </c>
      <c r="O55" s="64">
        <f t="shared" si="17"/>
        <v>1600.616154</v>
      </c>
      <c r="P55" s="64">
        <f t="shared" si="18"/>
        <v>1601.273571</v>
      </c>
      <c r="Q55" s="65">
        <f t="shared" si="19"/>
        <v>1603.585333</v>
      </c>
      <c r="R55" s="58">
        <f t="shared" si="20"/>
        <v>1604.87</v>
      </c>
      <c r="S55" s="66">
        <f t="shared" si="21"/>
        <v>1604.501176</v>
      </c>
      <c r="T55" s="66">
        <f t="shared" si="22"/>
        <v>1604.9</v>
      </c>
      <c r="U55" s="66">
        <f t="shared" si="23"/>
        <v>1604.940526</v>
      </c>
      <c r="V55" s="65">
        <f t="shared" si="24"/>
        <v>1605.08</v>
      </c>
    </row>
    <row r="56" ht="14.25" customHeight="1">
      <c r="A56" s="30">
        <v>45980.0</v>
      </c>
      <c r="B56" s="3">
        <v>1622.8</v>
      </c>
      <c r="C56" s="3">
        <v>1614.94</v>
      </c>
      <c r="D56" s="32">
        <f t="shared" ref="D56:D57" si="35">SUM(C55:C56)/2</f>
        <v>1614.6</v>
      </c>
      <c r="E56" s="32">
        <f t="shared" ref="E56:E57" si="36">SUM(C54:C56)/3</f>
        <v>1619.926667</v>
      </c>
      <c r="F56" s="32">
        <f t="shared" ref="F56:F57" si="37">SUM(C53:C56)/4</f>
        <v>1622.9275</v>
      </c>
      <c r="G56" s="32">
        <f t="shared" ref="G56:G57" si="38">SUM(C52:C56)/5</f>
        <v>1627.826</v>
      </c>
      <c r="H56" s="32">
        <f t="shared" ref="H56:H57" si="39">SUM(C51:C56)/6</f>
        <v>1630.106667</v>
      </c>
      <c r="I56" s="32">
        <f t="shared" si="6"/>
        <v>1625.11</v>
      </c>
      <c r="J56" s="37">
        <f t="shared" si="7"/>
        <v>1621.3875</v>
      </c>
      <c r="K56" s="32">
        <f t="shared" si="8"/>
        <v>1615.587778</v>
      </c>
      <c r="L56" s="32">
        <f t="shared" si="9"/>
        <v>1606.803</v>
      </c>
      <c r="M56" s="32">
        <f t="shared" si="10"/>
        <v>1601.659091</v>
      </c>
      <c r="N56" s="32">
        <f t="shared" si="11"/>
        <v>1601.285833</v>
      </c>
      <c r="O56" s="32">
        <f t="shared" si="17"/>
        <v>1600.584615</v>
      </c>
      <c r="P56" s="32">
        <f t="shared" si="18"/>
        <v>1601.639286</v>
      </c>
      <c r="Q56" s="32">
        <f t="shared" si="19"/>
        <v>1602.184667</v>
      </c>
      <c r="R56" s="4">
        <f t="shared" si="20"/>
        <v>1604.295</v>
      </c>
      <c r="S56" s="4">
        <f t="shared" si="21"/>
        <v>1605.462353</v>
      </c>
      <c r="T56" s="4">
        <f t="shared" si="22"/>
        <v>1605.081111</v>
      </c>
      <c r="U56" s="4">
        <f t="shared" si="23"/>
        <v>1605.428421</v>
      </c>
      <c r="V56" s="4">
        <f t="shared" si="24"/>
        <v>1605.4405</v>
      </c>
    </row>
    <row r="57" ht="14.25" customHeight="1">
      <c r="A57" s="30">
        <v>45981.0</v>
      </c>
      <c r="B57" s="3">
        <v>1640.1</v>
      </c>
      <c r="C57" s="3">
        <v>1656.0</v>
      </c>
      <c r="D57" s="32">
        <f t="shared" si="35"/>
        <v>1635.47</v>
      </c>
      <c r="E57" s="32">
        <f t="shared" si="36"/>
        <v>1628.4</v>
      </c>
      <c r="F57" s="32">
        <f t="shared" si="37"/>
        <v>1628.945</v>
      </c>
      <c r="G57" s="32">
        <f t="shared" si="38"/>
        <v>1629.542</v>
      </c>
      <c r="H57" s="32">
        <f t="shared" si="39"/>
        <v>1632.521667</v>
      </c>
      <c r="I57" s="32">
        <f t="shared" si="6"/>
        <v>1633.805714</v>
      </c>
      <c r="J57" s="37">
        <f t="shared" si="7"/>
        <v>1628.97125</v>
      </c>
      <c r="K57" s="32">
        <f t="shared" si="8"/>
        <v>1625.233333</v>
      </c>
      <c r="L57" s="32">
        <f t="shared" si="9"/>
        <v>1619.629</v>
      </c>
      <c r="M57" s="32">
        <f t="shared" si="10"/>
        <v>1611.275455</v>
      </c>
      <c r="N57" s="32">
        <f t="shared" si="11"/>
        <v>1606.1875</v>
      </c>
      <c r="O57" s="32">
        <f t="shared" si="17"/>
        <v>1605.494615</v>
      </c>
      <c r="P57" s="32">
        <f t="shared" si="18"/>
        <v>1604.542857</v>
      </c>
      <c r="Q57" s="32">
        <f t="shared" si="19"/>
        <v>1605.263333</v>
      </c>
      <c r="R57" s="4">
        <f t="shared" si="20"/>
        <v>1605.548125</v>
      </c>
      <c r="S57" s="4">
        <f t="shared" si="21"/>
        <v>1607.336471</v>
      </c>
      <c r="T57" s="4">
        <f t="shared" si="22"/>
        <v>1608.27</v>
      </c>
      <c r="U57" s="4">
        <f t="shared" si="23"/>
        <v>1607.761053</v>
      </c>
      <c r="V57" s="4">
        <f t="shared" si="24"/>
        <v>1607.957</v>
      </c>
    </row>
    <row r="58" ht="14.25" customHeight="1">
      <c r="A58" s="30">
        <v>45982.0</v>
      </c>
      <c r="B58" s="3">
        <v>1610.2</v>
      </c>
      <c r="C58" s="3">
        <v>1625.6</v>
      </c>
      <c r="D58" s="67">
        <f>SUM(C57:C58)/2</f>
        <v>1640.8</v>
      </c>
      <c r="E58" s="68">
        <f>SUM(C56:C58)/3</f>
        <v>1632.18</v>
      </c>
      <c r="F58" s="68">
        <f>SUM(C55:C58)/4</f>
        <v>1627.7</v>
      </c>
      <c r="G58" s="69">
        <f>SUM(C54:C58)/5</f>
        <v>1628.276</v>
      </c>
      <c r="H58" s="70">
        <f>SUM(C53:C58)/6</f>
        <v>1628.885</v>
      </c>
      <c r="I58" s="71">
        <f t="shared" si="6"/>
        <v>1631.532857</v>
      </c>
      <c r="J58" s="55">
        <f t="shared" si="7"/>
        <v>1632.78</v>
      </c>
      <c r="K58" s="72">
        <f t="shared" si="8"/>
        <v>1628.596667</v>
      </c>
      <c r="L58" s="66">
        <f t="shared" si="9"/>
        <v>1625.27</v>
      </c>
      <c r="M58" s="64">
        <f t="shared" si="10"/>
        <v>1620.171818</v>
      </c>
      <c r="N58" s="73">
        <f t="shared" si="11"/>
        <v>1612.469167</v>
      </c>
      <c r="O58" s="73">
        <f t="shared" si="17"/>
        <v>1607.680769</v>
      </c>
      <c r="P58" s="64">
        <f t="shared" si="18"/>
        <v>1606.930714</v>
      </c>
      <c r="Q58" s="65">
        <f t="shared" si="19"/>
        <v>1605.946667</v>
      </c>
      <c r="R58" s="57">
        <f t="shared" si="20"/>
        <v>1606.534375</v>
      </c>
      <c r="S58" s="57">
        <f t="shared" si="21"/>
        <v>1606.727647</v>
      </c>
      <c r="T58" s="57">
        <f t="shared" si="22"/>
        <v>1608.351111</v>
      </c>
      <c r="U58" s="57">
        <f t="shared" si="23"/>
        <v>1609.182105</v>
      </c>
      <c r="V58" s="57">
        <f t="shared" si="24"/>
        <v>1608.653</v>
      </c>
    </row>
    <row r="59" ht="14.25" customHeight="1">
      <c r="A59" s="30">
        <v>45985.0</v>
      </c>
      <c r="B59" s="3">
        <v>1587.6</v>
      </c>
      <c r="C59" s="3">
        <v>1602.71</v>
      </c>
      <c r="D59" s="32">
        <f t="shared" ref="D59:D61" si="40">SUM(C58:C59)/2</f>
        <v>1614.155</v>
      </c>
      <c r="E59" s="32">
        <f t="shared" ref="E59:E61" si="41">SUM(C57:C59)/3</f>
        <v>1628.103333</v>
      </c>
      <c r="F59" s="32">
        <f t="shared" ref="F59:F61" si="42">SUM(C56:C59)/4</f>
        <v>1624.8125</v>
      </c>
      <c r="G59" s="32">
        <f t="shared" ref="G59:G61" si="43">SUM(C55:C59)/5</f>
        <v>1622.702</v>
      </c>
      <c r="H59" s="32">
        <f t="shared" ref="H59:H61" si="44">SUM(C54:C59)/6</f>
        <v>1624.015</v>
      </c>
      <c r="I59" s="32">
        <f t="shared" si="6"/>
        <v>1625.145714</v>
      </c>
      <c r="J59" s="37">
        <f t="shared" si="7"/>
        <v>1627.93</v>
      </c>
      <c r="K59" s="32">
        <f t="shared" si="8"/>
        <v>1629.438889</v>
      </c>
      <c r="L59" s="32">
        <f t="shared" si="9"/>
        <v>1626.008</v>
      </c>
      <c r="M59" s="32">
        <f t="shared" si="10"/>
        <v>1623.219091</v>
      </c>
      <c r="N59" s="32">
        <f t="shared" si="11"/>
        <v>1618.716667</v>
      </c>
      <c r="O59" s="32">
        <f t="shared" si="17"/>
        <v>1611.718462</v>
      </c>
      <c r="P59" s="32">
        <f t="shared" si="18"/>
        <v>1607.325714</v>
      </c>
      <c r="Q59" s="32">
        <f t="shared" si="19"/>
        <v>1606.649333</v>
      </c>
      <c r="R59" s="4">
        <f t="shared" si="20"/>
        <v>1605.744375</v>
      </c>
      <c r="S59" s="4">
        <f t="shared" si="21"/>
        <v>1606.309412</v>
      </c>
      <c r="T59" s="4">
        <f t="shared" si="22"/>
        <v>1606.504444</v>
      </c>
      <c r="U59" s="4">
        <f t="shared" si="23"/>
        <v>1608.054211</v>
      </c>
      <c r="V59" s="4">
        <f t="shared" si="24"/>
        <v>1608.8585</v>
      </c>
    </row>
    <row r="60" ht="14.25" customHeight="1">
      <c r="A60" s="30">
        <v>45986.0</v>
      </c>
      <c r="B60" s="3">
        <v>1574.1</v>
      </c>
      <c r="C60" s="3">
        <v>1582.21</v>
      </c>
      <c r="D60" s="32">
        <f t="shared" si="40"/>
        <v>1592.46</v>
      </c>
      <c r="E60" s="32">
        <f t="shared" si="41"/>
        <v>1603.506667</v>
      </c>
      <c r="F60" s="32">
        <f t="shared" si="42"/>
        <v>1616.63</v>
      </c>
      <c r="G60" s="32">
        <f t="shared" si="43"/>
        <v>1616.292</v>
      </c>
      <c r="H60" s="32">
        <f t="shared" si="44"/>
        <v>1615.953333</v>
      </c>
      <c r="I60" s="32">
        <f t="shared" si="6"/>
        <v>1618.042857</v>
      </c>
      <c r="J60" s="37">
        <f t="shared" si="7"/>
        <v>1619.77875</v>
      </c>
      <c r="K60" s="32">
        <f t="shared" si="8"/>
        <v>1622.85</v>
      </c>
      <c r="L60" s="32">
        <f t="shared" si="9"/>
        <v>1624.716</v>
      </c>
      <c r="M60" s="32">
        <f t="shared" si="10"/>
        <v>1622.026364</v>
      </c>
      <c r="N60" s="32">
        <f t="shared" si="11"/>
        <v>1619.801667</v>
      </c>
      <c r="O60" s="32">
        <f t="shared" si="17"/>
        <v>1615.908462</v>
      </c>
      <c r="P60" s="32">
        <f t="shared" si="18"/>
        <v>1609.610714</v>
      </c>
      <c r="Q60" s="32">
        <f t="shared" si="19"/>
        <v>1605.651333</v>
      </c>
      <c r="R60" s="4">
        <f t="shared" si="20"/>
        <v>1605.121875</v>
      </c>
      <c r="S60" s="4">
        <f t="shared" si="21"/>
        <v>1604.36</v>
      </c>
      <c r="T60" s="4">
        <f t="shared" si="22"/>
        <v>1604.970556</v>
      </c>
      <c r="U60" s="4">
        <f t="shared" si="23"/>
        <v>1605.225789</v>
      </c>
      <c r="V60" s="4">
        <f t="shared" si="24"/>
        <v>1606.762</v>
      </c>
    </row>
    <row r="61" ht="14.25" customHeight="1">
      <c r="A61" s="30">
        <v>45987.0</v>
      </c>
      <c r="B61" s="3">
        <v>1619.9</v>
      </c>
      <c r="C61" s="3">
        <v>1614.84</v>
      </c>
      <c r="D61" s="32">
        <f t="shared" si="40"/>
        <v>1598.525</v>
      </c>
      <c r="E61" s="32">
        <f t="shared" si="41"/>
        <v>1599.92</v>
      </c>
      <c r="F61" s="32">
        <f t="shared" si="42"/>
        <v>1606.34</v>
      </c>
      <c r="G61" s="32">
        <f t="shared" si="43"/>
        <v>1616.272</v>
      </c>
      <c r="H61" s="32">
        <f t="shared" si="44"/>
        <v>1616.05</v>
      </c>
      <c r="I61" s="32">
        <f t="shared" si="6"/>
        <v>1615.794286</v>
      </c>
      <c r="J61" s="37">
        <f t="shared" si="7"/>
        <v>1617.6425</v>
      </c>
      <c r="K61" s="32">
        <f t="shared" si="8"/>
        <v>1619.23</v>
      </c>
      <c r="L61" s="32">
        <f t="shared" si="9"/>
        <v>1622.049</v>
      </c>
      <c r="M61" s="32">
        <f t="shared" si="10"/>
        <v>1623.818182</v>
      </c>
      <c r="N61" s="32">
        <f t="shared" si="11"/>
        <v>1621.4275</v>
      </c>
      <c r="O61" s="32">
        <f t="shared" si="17"/>
        <v>1619.42</v>
      </c>
      <c r="P61" s="32">
        <f t="shared" si="18"/>
        <v>1615.832143</v>
      </c>
      <c r="Q61" s="32">
        <f t="shared" si="19"/>
        <v>1609.959333</v>
      </c>
      <c r="R61" s="4">
        <f t="shared" si="20"/>
        <v>1606.225625</v>
      </c>
      <c r="S61" s="4">
        <f t="shared" si="21"/>
        <v>1605.693529</v>
      </c>
      <c r="T61" s="4">
        <f t="shared" si="22"/>
        <v>1604.942222</v>
      </c>
      <c r="U61" s="4">
        <f t="shared" si="23"/>
        <v>1605.49</v>
      </c>
      <c r="V61" s="4">
        <f t="shared" si="24"/>
        <v>1605.7065</v>
      </c>
    </row>
    <row r="62" ht="14.25" customHeight="1">
      <c r="A62" s="30">
        <v>45988.0</v>
      </c>
      <c r="B62" s="3">
        <v>1624.6</v>
      </c>
      <c r="C62" s="3">
        <v>1620.66</v>
      </c>
      <c r="D62" s="74">
        <f t="shared" ref="D62:D63" si="45">SUM(C61:C62)/2</f>
        <v>1617.75</v>
      </c>
      <c r="E62" s="75">
        <f t="shared" ref="E62:E63" si="46">SUM(C60:C62)/3</f>
        <v>1605.903333</v>
      </c>
      <c r="F62" s="75">
        <f t="shared" ref="F62:F63" si="47">SUM(C59:C62)/4</f>
        <v>1605.105</v>
      </c>
      <c r="G62" s="76">
        <f t="shared" ref="G62:G63" si="48">SUM(C58:C62)/5</f>
        <v>1609.204</v>
      </c>
      <c r="H62" s="75">
        <f t="shared" ref="H62:H63" si="49">SUM(C57:C62)/6</f>
        <v>1617.003333</v>
      </c>
      <c r="I62" s="77">
        <f t="shared" si="6"/>
        <v>1616.708571</v>
      </c>
      <c r="J62" s="78">
        <f t="shared" si="7"/>
        <v>1616.4025</v>
      </c>
      <c r="K62" s="68">
        <f t="shared" si="8"/>
        <v>1617.977778</v>
      </c>
      <c r="L62" s="68">
        <f t="shared" si="9"/>
        <v>1619.373</v>
      </c>
      <c r="M62" s="79">
        <f t="shared" si="10"/>
        <v>1621.922727</v>
      </c>
      <c r="N62" s="71">
        <f t="shared" si="11"/>
        <v>1623.555</v>
      </c>
      <c r="O62" s="80">
        <f t="shared" si="17"/>
        <v>1621.368462</v>
      </c>
      <c r="P62" s="81">
        <f t="shared" si="18"/>
        <v>1619.508571</v>
      </c>
      <c r="Q62" s="82">
        <f t="shared" si="19"/>
        <v>1616.154</v>
      </c>
      <c r="R62" s="83">
        <f t="shared" si="20"/>
        <v>1610.628125</v>
      </c>
      <c r="S62" s="57">
        <f t="shared" si="21"/>
        <v>1607.074706</v>
      </c>
      <c r="T62" s="57">
        <f t="shared" si="22"/>
        <v>1606.525</v>
      </c>
      <c r="U62" s="82">
        <f t="shared" si="23"/>
        <v>1605.769474</v>
      </c>
      <c r="V62" s="72">
        <f t="shared" si="24"/>
        <v>1606.2485</v>
      </c>
    </row>
    <row r="63" ht="14.25" customHeight="1">
      <c r="A63" s="30">
        <v>45989.0</v>
      </c>
      <c r="B63" s="3">
        <v>1617.2</v>
      </c>
      <c r="C63" s="3">
        <v>1617.77</v>
      </c>
      <c r="D63" s="84">
        <f t="shared" si="45"/>
        <v>1619.215</v>
      </c>
      <c r="E63" s="69">
        <f t="shared" si="46"/>
        <v>1617.756667</v>
      </c>
      <c r="F63" s="85">
        <f t="shared" si="47"/>
        <v>1608.87</v>
      </c>
      <c r="G63" s="80">
        <f t="shared" si="48"/>
        <v>1607.638</v>
      </c>
      <c r="H63" s="80">
        <f t="shared" si="49"/>
        <v>1610.631667</v>
      </c>
      <c r="I63" s="86">
        <f t="shared" si="6"/>
        <v>1617.112857</v>
      </c>
      <c r="J63" s="87">
        <f t="shared" si="7"/>
        <v>1616.84125</v>
      </c>
      <c r="K63" s="72">
        <f t="shared" si="8"/>
        <v>1616.554444</v>
      </c>
      <c r="L63" s="57">
        <f t="shared" si="9"/>
        <v>1617.957</v>
      </c>
      <c r="M63" s="57">
        <f t="shared" si="10"/>
        <v>1619.227273</v>
      </c>
      <c r="N63" s="88">
        <f t="shared" si="11"/>
        <v>1621.576667</v>
      </c>
      <c r="O63" s="64">
        <f t="shared" si="17"/>
        <v>1623.11</v>
      </c>
      <c r="P63" s="89">
        <f t="shared" si="18"/>
        <v>1621.111429</v>
      </c>
      <c r="Q63" s="90">
        <f t="shared" si="19"/>
        <v>1619.392667</v>
      </c>
      <c r="R63" s="61">
        <f t="shared" si="20"/>
        <v>1616.255</v>
      </c>
      <c r="S63" s="91">
        <f t="shared" si="21"/>
        <v>1611.048235</v>
      </c>
      <c r="T63" s="91">
        <f t="shared" si="22"/>
        <v>1607.668889</v>
      </c>
      <c r="U63" s="91">
        <f t="shared" si="23"/>
        <v>1607.116842</v>
      </c>
      <c r="V63" s="91">
        <f t="shared" si="24"/>
        <v>1606.3695</v>
      </c>
    </row>
    <row r="64" ht="14.25" customHeight="1">
      <c r="A64" s="30">
        <v>45992.0</v>
      </c>
      <c r="B64" s="3">
        <v>1604.5</v>
      </c>
      <c r="C64" s="3">
        <v>1617.09</v>
      </c>
      <c r="D64" s="32">
        <f t="shared" ref="D64:D66" si="50">SUM(C63:C64)/2</f>
        <v>1617.43</v>
      </c>
      <c r="E64" s="32">
        <f t="shared" ref="E64:E66" si="51">SUM(C62:C64)/3</f>
        <v>1618.506667</v>
      </c>
      <c r="F64" s="32">
        <f t="shared" ref="F64:F66" si="52">SUM(C61:C64)/4</f>
        <v>1617.59</v>
      </c>
      <c r="G64" s="32">
        <f t="shared" ref="G64:G66" si="53">SUM(C60:C64)/5</f>
        <v>1610.514</v>
      </c>
      <c r="H64" s="32">
        <f t="shared" ref="H64:H66" si="54">SUM(C59:C64)/6</f>
        <v>1609.213333</v>
      </c>
      <c r="I64" s="32">
        <f t="shared" si="6"/>
        <v>1611.554286</v>
      </c>
      <c r="J64" s="37">
        <f t="shared" si="7"/>
        <v>1617.11</v>
      </c>
      <c r="K64" s="32">
        <f t="shared" si="8"/>
        <v>1616.868889</v>
      </c>
      <c r="L64" s="32">
        <f t="shared" si="9"/>
        <v>1616.608</v>
      </c>
      <c r="M64" s="32">
        <f t="shared" si="10"/>
        <v>1617.878182</v>
      </c>
      <c r="N64" s="32">
        <f t="shared" si="11"/>
        <v>1619.049167</v>
      </c>
      <c r="O64" s="32">
        <f t="shared" si="17"/>
        <v>1621.231538</v>
      </c>
      <c r="P64" s="32">
        <f t="shared" si="18"/>
        <v>1622.68</v>
      </c>
      <c r="Q64" s="32">
        <f t="shared" si="19"/>
        <v>1620.843333</v>
      </c>
      <c r="R64" s="4">
        <f t="shared" si="20"/>
        <v>1619.24875</v>
      </c>
      <c r="S64" s="4">
        <f t="shared" si="21"/>
        <v>1616.304118</v>
      </c>
      <c r="T64" s="4">
        <f t="shared" si="22"/>
        <v>1611.383889</v>
      </c>
      <c r="U64" s="4">
        <f t="shared" si="23"/>
        <v>1608.164737</v>
      </c>
      <c r="V64" s="4">
        <f t="shared" si="24"/>
        <v>1607.6155</v>
      </c>
    </row>
    <row r="65" ht="14.25" customHeight="1">
      <c r="A65" s="30">
        <v>45993.0</v>
      </c>
      <c r="B65" s="3">
        <v>1592.1</v>
      </c>
      <c r="C65" s="3">
        <v>1593.22</v>
      </c>
      <c r="D65" s="32">
        <f t="shared" si="50"/>
        <v>1605.155</v>
      </c>
      <c r="E65" s="32">
        <f t="shared" si="51"/>
        <v>1609.36</v>
      </c>
      <c r="F65" s="32">
        <f t="shared" si="52"/>
        <v>1612.185</v>
      </c>
      <c r="G65" s="32">
        <f t="shared" si="53"/>
        <v>1612.716</v>
      </c>
      <c r="H65" s="32">
        <f t="shared" si="54"/>
        <v>1607.631667</v>
      </c>
      <c r="I65" s="32">
        <f t="shared" si="6"/>
        <v>1606.928571</v>
      </c>
      <c r="J65" s="37">
        <f t="shared" si="7"/>
        <v>1609.2625</v>
      </c>
      <c r="K65" s="32">
        <f t="shared" si="8"/>
        <v>1614.455556</v>
      </c>
      <c r="L65" s="32">
        <f t="shared" si="9"/>
        <v>1614.504</v>
      </c>
      <c r="M65" s="32">
        <f t="shared" si="10"/>
        <v>1614.481818</v>
      </c>
      <c r="N65" s="32">
        <f t="shared" si="11"/>
        <v>1615.823333</v>
      </c>
      <c r="O65" s="32">
        <f t="shared" si="17"/>
        <v>1617.062308</v>
      </c>
      <c r="P65" s="32">
        <f t="shared" si="18"/>
        <v>1619.230714</v>
      </c>
      <c r="Q65" s="32">
        <f t="shared" si="19"/>
        <v>1620.716</v>
      </c>
      <c r="R65" s="4">
        <f t="shared" si="20"/>
        <v>1619.116875</v>
      </c>
      <c r="S65" s="4">
        <f t="shared" si="21"/>
        <v>1617.717647</v>
      </c>
      <c r="T65" s="4">
        <f t="shared" si="22"/>
        <v>1615.021667</v>
      </c>
      <c r="U65" s="4">
        <f t="shared" si="23"/>
        <v>1610.427895</v>
      </c>
      <c r="V65" s="4">
        <f t="shared" si="24"/>
        <v>1607.4175</v>
      </c>
    </row>
    <row r="66" ht="14.25" customHeight="1">
      <c r="A66" s="30">
        <v>45994.0</v>
      </c>
      <c r="B66" s="3">
        <v>1550.5</v>
      </c>
      <c r="C66" s="3">
        <v>1560.74</v>
      </c>
      <c r="D66" s="32">
        <f t="shared" si="50"/>
        <v>1576.98</v>
      </c>
      <c r="E66" s="32">
        <f t="shared" si="51"/>
        <v>1590.35</v>
      </c>
      <c r="F66" s="32">
        <f t="shared" si="52"/>
        <v>1597.205</v>
      </c>
      <c r="G66" s="32">
        <f t="shared" si="53"/>
        <v>1601.896</v>
      </c>
      <c r="H66" s="32">
        <f t="shared" si="54"/>
        <v>1604.053333</v>
      </c>
      <c r="I66" s="32">
        <f t="shared" si="6"/>
        <v>1600.932857</v>
      </c>
      <c r="J66" s="37">
        <f t="shared" si="7"/>
        <v>1601.155</v>
      </c>
      <c r="K66" s="32">
        <f t="shared" si="8"/>
        <v>1603.871111</v>
      </c>
      <c r="L66" s="32">
        <f t="shared" si="9"/>
        <v>1609.084</v>
      </c>
      <c r="M66" s="32">
        <f t="shared" si="10"/>
        <v>1609.616364</v>
      </c>
      <c r="N66" s="32">
        <f t="shared" si="11"/>
        <v>1610.003333</v>
      </c>
      <c r="O66" s="32">
        <f t="shared" si="17"/>
        <v>1611.586154</v>
      </c>
      <c r="P66" s="32">
        <f t="shared" si="18"/>
        <v>1613.039286</v>
      </c>
      <c r="Q66" s="32">
        <f t="shared" si="19"/>
        <v>1615.331333</v>
      </c>
      <c r="R66" s="4">
        <f t="shared" si="20"/>
        <v>1616.9675</v>
      </c>
      <c r="S66" s="4">
        <f t="shared" si="21"/>
        <v>1615.682941</v>
      </c>
      <c r="T66" s="4">
        <f t="shared" si="22"/>
        <v>1614.552222</v>
      </c>
      <c r="U66" s="4">
        <f t="shared" si="23"/>
        <v>1612.164737</v>
      </c>
      <c r="V66" s="4">
        <f t="shared" si="24"/>
        <v>1607.9435</v>
      </c>
    </row>
    <row r="67" ht="14.25" customHeight="1">
      <c r="A67" s="30">
        <v>45995.0</v>
      </c>
      <c r="B67" s="3">
        <v>1536.3</v>
      </c>
      <c r="C67" s="3">
        <v>1542.06</v>
      </c>
      <c r="D67" s="72">
        <f>SUM(C66:C67)/2</f>
        <v>1551.4</v>
      </c>
      <c r="E67" s="85">
        <f>SUM(C65:C67)/3</f>
        <v>1565.34</v>
      </c>
      <c r="F67" s="79">
        <f>SUM(C64:C67)/4</f>
        <v>1578.2775</v>
      </c>
      <c r="G67" s="92">
        <f>SUM(C63:C67)/5</f>
        <v>1586.176</v>
      </c>
      <c r="H67" s="92">
        <f>SUM(C62:C67)/6</f>
        <v>1591.923333</v>
      </c>
      <c r="I67" s="93">
        <f t="shared" si="6"/>
        <v>1595.197143</v>
      </c>
      <c r="J67" s="85">
        <f t="shared" si="7"/>
        <v>1593.57375</v>
      </c>
      <c r="K67" s="80">
        <f t="shared" si="8"/>
        <v>1594.588889</v>
      </c>
      <c r="L67" s="56">
        <f t="shared" si="9"/>
        <v>1597.69</v>
      </c>
      <c r="M67" s="86">
        <f t="shared" si="10"/>
        <v>1602.990909</v>
      </c>
      <c r="N67" s="81">
        <f t="shared" si="11"/>
        <v>1603.986667</v>
      </c>
      <c r="O67" s="72">
        <f t="shared" si="17"/>
        <v>1604.776923</v>
      </c>
      <c r="P67" s="82">
        <f t="shared" si="18"/>
        <v>1606.62</v>
      </c>
      <c r="Q67" s="57">
        <f t="shared" si="19"/>
        <v>1608.307333</v>
      </c>
      <c r="R67" s="88">
        <f t="shared" si="20"/>
        <v>1610.751875</v>
      </c>
      <c r="S67" s="65">
        <f t="shared" si="21"/>
        <v>1612.561176</v>
      </c>
      <c r="T67" s="73">
        <f t="shared" si="22"/>
        <v>1611.592778</v>
      </c>
      <c r="U67" s="63">
        <f t="shared" si="23"/>
        <v>1610.736842</v>
      </c>
      <c r="V67" s="90">
        <f t="shared" si="24"/>
        <v>1608.6595</v>
      </c>
    </row>
    <row r="68" ht="14.25" customHeight="1">
      <c r="A68" s="30">
        <v>45996.0</v>
      </c>
      <c r="B68" s="3">
        <v>1550.6</v>
      </c>
      <c r="C68" s="3">
        <v>1542.66</v>
      </c>
      <c r="D68" s="32">
        <f>SUM(C67:C68)/2</f>
        <v>1542.36</v>
      </c>
      <c r="E68" s="32">
        <f>SUM(C66:C68)/3</f>
        <v>1548.486667</v>
      </c>
      <c r="F68" s="32">
        <f>SUM(C65:C68)/4</f>
        <v>1559.67</v>
      </c>
      <c r="G68" s="32">
        <f>SUM(C64:C68)/5</f>
        <v>1571.154</v>
      </c>
      <c r="H68" s="32">
        <f>SUM(C63:C68)/6</f>
        <v>1578.923333</v>
      </c>
      <c r="I68" s="32">
        <f t="shared" si="6"/>
        <v>1584.885714</v>
      </c>
      <c r="J68" s="37">
        <f t="shared" si="7"/>
        <v>1588.63</v>
      </c>
      <c r="K68" s="32">
        <f t="shared" si="8"/>
        <v>1587.916667</v>
      </c>
      <c r="L68" s="32">
        <f t="shared" si="9"/>
        <v>1589.396</v>
      </c>
      <c r="M68" s="32">
        <f t="shared" si="10"/>
        <v>1592.687273</v>
      </c>
      <c r="N68" s="32">
        <f t="shared" si="11"/>
        <v>1597.963333</v>
      </c>
      <c r="O68" s="32">
        <f t="shared" si="17"/>
        <v>1599.269231</v>
      </c>
      <c r="P68" s="32">
        <f t="shared" si="18"/>
        <v>1600.34</v>
      </c>
      <c r="Q68" s="32">
        <f t="shared" si="19"/>
        <v>1602.356</v>
      </c>
      <c r="R68" s="4">
        <f t="shared" si="20"/>
        <v>1604.204375</v>
      </c>
      <c r="S68" s="4">
        <f t="shared" si="21"/>
        <v>1606.746471</v>
      </c>
      <c r="T68" s="4">
        <f t="shared" si="22"/>
        <v>1608.677778</v>
      </c>
      <c r="U68" s="4">
        <f t="shared" si="23"/>
        <v>1607.964737</v>
      </c>
      <c r="V68" s="4">
        <f t="shared" si="24"/>
        <v>1607.333</v>
      </c>
    </row>
    <row r="69" ht="14.25" customHeight="1">
      <c r="A69" s="30">
        <v>45999.0</v>
      </c>
      <c r="B69" s="3">
        <v>1520.9</v>
      </c>
      <c r="C69" s="3">
        <v>1534.57</v>
      </c>
      <c r="D69" s="74">
        <f t="shared" ref="D69:D70" si="55">SUM(C68:C69)/2</f>
        <v>1538.615</v>
      </c>
      <c r="E69" s="74">
        <f t="shared" ref="E69:E70" si="56">SUM(C67:C69)/3</f>
        <v>1539.763333</v>
      </c>
      <c r="F69" s="74">
        <f t="shared" ref="F69:F70" si="57">SUM(C66:C69)/4</f>
        <v>1545.0075</v>
      </c>
      <c r="G69" s="74">
        <f t="shared" ref="G69:G70" si="58">SUM(C65:C69)/5</f>
        <v>1554.65</v>
      </c>
      <c r="H69" s="94">
        <f t="shared" ref="H69:H70" si="59">SUM(C64:C69)/6</f>
        <v>1565.056667</v>
      </c>
      <c r="I69" s="94">
        <f t="shared" si="6"/>
        <v>1572.587143</v>
      </c>
      <c r="J69" s="94">
        <f t="shared" si="7"/>
        <v>1578.59625</v>
      </c>
      <c r="K69" s="74">
        <f t="shared" si="8"/>
        <v>1582.623333</v>
      </c>
      <c r="L69" s="74">
        <f t="shared" si="9"/>
        <v>1582.582</v>
      </c>
      <c r="M69" s="74">
        <f t="shared" si="10"/>
        <v>1584.411818</v>
      </c>
      <c r="N69" s="74">
        <f t="shared" si="11"/>
        <v>1587.844167</v>
      </c>
      <c r="O69" s="74">
        <f t="shared" si="17"/>
        <v>1593.086923</v>
      </c>
      <c r="P69" s="74">
        <f t="shared" si="18"/>
        <v>1594.647857</v>
      </c>
      <c r="Q69" s="74">
        <f t="shared" si="19"/>
        <v>1595.955333</v>
      </c>
      <c r="R69" s="74">
        <f t="shared" si="20"/>
        <v>1598.119375</v>
      </c>
      <c r="S69" s="74">
        <f t="shared" si="21"/>
        <v>1600.108235</v>
      </c>
      <c r="T69" s="74">
        <f t="shared" si="22"/>
        <v>1602.736667</v>
      </c>
      <c r="U69" s="76">
        <f t="shared" si="23"/>
        <v>1604.777368</v>
      </c>
      <c r="V69" s="95">
        <f t="shared" si="24"/>
        <v>1604.295</v>
      </c>
    </row>
    <row r="70" ht="14.25" customHeight="1">
      <c r="A70" s="30">
        <v>46000.0</v>
      </c>
      <c r="B70" s="3">
        <v>1517.2</v>
      </c>
      <c r="C70" s="3">
        <v>1495.84</v>
      </c>
      <c r="D70" s="84">
        <f t="shared" si="55"/>
        <v>1515.205</v>
      </c>
      <c r="E70" s="74">
        <f t="shared" si="56"/>
        <v>1524.356667</v>
      </c>
      <c r="F70" s="78">
        <f t="shared" si="57"/>
        <v>1528.7825</v>
      </c>
      <c r="G70" s="85">
        <f t="shared" si="58"/>
        <v>1535.174</v>
      </c>
      <c r="H70" s="72">
        <f t="shared" si="59"/>
        <v>1544.848333</v>
      </c>
      <c r="I70" s="57">
        <f t="shared" si="6"/>
        <v>1555.168571</v>
      </c>
      <c r="J70" s="65">
        <f t="shared" si="7"/>
        <v>1562.99375</v>
      </c>
      <c r="K70" s="64">
        <f t="shared" si="8"/>
        <v>1569.401111</v>
      </c>
      <c r="L70" s="89">
        <f t="shared" si="9"/>
        <v>1573.945</v>
      </c>
      <c r="M70" s="63">
        <f t="shared" si="10"/>
        <v>1574.696364</v>
      </c>
      <c r="N70" s="63">
        <f t="shared" si="11"/>
        <v>1577.030833</v>
      </c>
      <c r="O70" s="63">
        <f t="shared" si="17"/>
        <v>1580.766923</v>
      </c>
      <c r="P70" s="90">
        <f t="shared" si="18"/>
        <v>1586.140714</v>
      </c>
      <c r="Q70" s="61">
        <f t="shared" si="19"/>
        <v>1588.060667</v>
      </c>
      <c r="R70" s="226">
        <f t="shared" si="20"/>
        <v>1589.698125</v>
      </c>
      <c r="S70" s="200">
        <f t="shared" si="21"/>
        <v>1592.102941</v>
      </c>
      <c r="T70" s="224">
        <f t="shared" si="22"/>
        <v>1594.315556</v>
      </c>
      <c r="U70" s="206">
        <f t="shared" si="23"/>
        <v>1597.110526</v>
      </c>
      <c r="V70" s="207">
        <f t="shared" si="24"/>
        <v>1599.3305</v>
      </c>
    </row>
    <row r="71" ht="14.25" customHeight="1">
      <c r="A71" s="30">
        <v>46001.0</v>
      </c>
      <c r="B71" s="3">
        <v>1479.3</v>
      </c>
      <c r="C71" s="3">
        <v>1494.44</v>
      </c>
      <c r="D71" s="32">
        <f t="shared" ref="D71:D72" si="60">SUM(C70:C71)/2</f>
        <v>1495.14</v>
      </c>
      <c r="E71" s="32">
        <f t="shared" ref="E71:E72" si="61">SUM(C69:C71)/3</f>
        <v>1508.283333</v>
      </c>
      <c r="F71" s="32">
        <f t="shared" ref="F71:F72" si="62">SUM(C68:C71)/4</f>
        <v>1516.8775</v>
      </c>
      <c r="G71" s="32">
        <f t="shared" ref="G71:G72" si="63">SUM(C67:C71)/5</f>
        <v>1521.914</v>
      </c>
      <c r="H71" s="32">
        <f t="shared" ref="H71:H72" si="64">SUM(C66:C71)/6</f>
        <v>1528.385</v>
      </c>
      <c r="I71" s="32">
        <f t="shared" si="6"/>
        <v>1537.647143</v>
      </c>
      <c r="J71" s="37">
        <f t="shared" si="7"/>
        <v>1547.5775</v>
      </c>
      <c r="K71" s="32">
        <f t="shared" si="8"/>
        <v>1555.376667</v>
      </c>
      <c r="L71" s="32">
        <f t="shared" si="9"/>
        <v>1561.905</v>
      </c>
      <c r="M71" s="32">
        <f t="shared" si="10"/>
        <v>1566.717273</v>
      </c>
      <c r="N71" s="32">
        <f t="shared" si="11"/>
        <v>1568.008333</v>
      </c>
      <c r="O71" s="32">
        <f t="shared" si="17"/>
        <v>1570.677692</v>
      </c>
      <c r="P71" s="32">
        <f t="shared" si="18"/>
        <v>1574.600714</v>
      </c>
      <c r="Q71" s="32">
        <f t="shared" si="19"/>
        <v>1580.027333</v>
      </c>
      <c r="R71" s="4">
        <f t="shared" si="20"/>
        <v>1582.209375</v>
      </c>
      <c r="S71" s="4">
        <f t="shared" si="21"/>
        <v>1584.094706</v>
      </c>
      <c r="T71" s="4">
        <f t="shared" si="22"/>
        <v>1586.677222</v>
      </c>
      <c r="U71" s="4">
        <f t="shared" si="23"/>
        <v>1589.058947</v>
      </c>
      <c r="V71" s="4">
        <f t="shared" si="24"/>
        <v>1591.977</v>
      </c>
    </row>
    <row r="72" ht="14.25" customHeight="1">
      <c r="A72" s="30">
        <v>46002.0</v>
      </c>
      <c r="B72" s="3">
        <v>1522.7</v>
      </c>
      <c r="C72" s="3">
        <v>1508.98</v>
      </c>
      <c r="D72" s="32">
        <f t="shared" si="60"/>
        <v>1501.71</v>
      </c>
      <c r="E72" s="32">
        <f t="shared" si="61"/>
        <v>1499.753333</v>
      </c>
      <c r="F72" s="32">
        <f t="shared" si="62"/>
        <v>1508.4575</v>
      </c>
      <c r="G72" s="32">
        <f t="shared" si="63"/>
        <v>1515.298</v>
      </c>
      <c r="H72" s="32">
        <f t="shared" si="64"/>
        <v>1519.758333</v>
      </c>
      <c r="I72" s="32">
        <f t="shared" si="6"/>
        <v>1525.612857</v>
      </c>
      <c r="J72" s="37">
        <f t="shared" si="7"/>
        <v>1534.06375</v>
      </c>
      <c r="K72" s="32">
        <f t="shared" si="8"/>
        <v>1543.288889</v>
      </c>
      <c r="L72" s="32">
        <f t="shared" si="9"/>
        <v>1550.737</v>
      </c>
      <c r="M72" s="32">
        <f t="shared" si="10"/>
        <v>1557.093636</v>
      </c>
      <c r="N72" s="32">
        <f t="shared" si="11"/>
        <v>1561.905833</v>
      </c>
      <c r="O72" s="32">
        <f t="shared" si="17"/>
        <v>1563.467692</v>
      </c>
      <c r="P72" s="32">
        <f t="shared" si="18"/>
        <v>1566.270714</v>
      </c>
      <c r="Q72" s="32">
        <f t="shared" si="19"/>
        <v>1570.226</v>
      </c>
      <c r="R72" s="4">
        <f t="shared" si="20"/>
        <v>1575.586875</v>
      </c>
      <c r="S72" s="4">
        <f t="shared" si="21"/>
        <v>1577.901765</v>
      </c>
      <c r="T72" s="4">
        <f t="shared" si="22"/>
        <v>1579.921667</v>
      </c>
      <c r="U72" s="4">
        <f t="shared" si="23"/>
        <v>1582.587895</v>
      </c>
      <c r="V72" s="4">
        <f t="shared" si="24"/>
        <v>1585.055</v>
      </c>
    </row>
    <row r="73" ht="14.25" customHeight="1">
      <c r="A73" s="30">
        <v>46003.0</v>
      </c>
      <c r="B73" s="3">
        <v>1526.5</v>
      </c>
      <c r="C73" s="3">
        <v>1527.51</v>
      </c>
      <c r="D73" s="206">
        <f>SUM(C72:C73)/2</f>
        <v>1518.245</v>
      </c>
      <c r="E73" s="206">
        <f>SUM(C71:C73)/3</f>
        <v>1510.31</v>
      </c>
      <c r="F73" s="91">
        <f>SUM(C70:C73)/4</f>
        <v>1506.6925</v>
      </c>
      <c r="G73" s="63">
        <f>SUM(C69:C73)/5</f>
        <v>1512.268</v>
      </c>
      <c r="H73" s="73">
        <f>SUM(C68:C73)/6</f>
        <v>1517.333333</v>
      </c>
      <c r="I73" s="73">
        <f t="shared" si="6"/>
        <v>1520.865714</v>
      </c>
      <c r="J73" s="58">
        <f t="shared" si="7"/>
        <v>1525.85</v>
      </c>
      <c r="K73" s="88">
        <f t="shared" si="8"/>
        <v>1533.335556</v>
      </c>
      <c r="L73" s="82">
        <f t="shared" si="9"/>
        <v>1541.711</v>
      </c>
      <c r="M73" s="81">
        <f t="shared" si="10"/>
        <v>1548.625455</v>
      </c>
      <c r="N73" s="86">
        <f t="shared" si="11"/>
        <v>1554.628333</v>
      </c>
      <c r="O73" s="72">
        <f t="shared" si="17"/>
        <v>1559.26</v>
      </c>
      <c r="P73" s="72">
        <f t="shared" si="18"/>
        <v>1560.899286</v>
      </c>
      <c r="Q73" s="72">
        <f t="shared" si="19"/>
        <v>1563.686667</v>
      </c>
      <c r="R73" s="72">
        <f t="shared" si="20"/>
        <v>1567.55625</v>
      </c>
      <c r="S73" s="82">
        <f t="shared" si="21"/>
        <v>1572.758824</v>
      </c>
      <c r="T73" s="57">
        <f t="shared" si="22"/>
        <v>1575.102222</v>
      </c>
      <c r="U73" s="57">
        <f t="shared" si="23"/>
        <v>1577.163158</v>
      </c>
      <c r="V73" s="88">
        <f t="shared" si="24"/>
        <v>1579.834</v>
      </c>
    </row>
    <row r="74" ht="14.25" customHeight="1">
      <c r="A74" s="30">
        <v>46006.0</v>
      </c>
      <c r="B74" s="3">
        <v>1517.6</v>
      </c>
      <c r="C74" s="3">
        <v>1514.51</v>
      </c>
      <c r="D74" s="32">
        <f t="shared" ref="D74:D87" si="65">SUM(C73:C74)/2</f>
        <v>1521.01</v>
      </c>
      <c r="E74" s="32">
        <f t="shared" ref="E74:E87" si="66">SUM(C72:C74)/3</f>
        <v>1517</v>
      </c>
      <c r="F74" s="32">
        <f t="shared" ref="F74:F87" si="67">SUM(C71:C74)/4</f>
        <v>1511.36</v>
      </c>
      <c r="G74" s="32">
        <f t="shared" ref="G74:G87" si="68">SUM(C70:C74)/5</f>
        <v>1508.256</v>
      </c>
      <c r="H74" s="32">
        <f t="shared" ref="H74:H87" si="69">SUM(C69:C74)/6</f>
        <v>1512.641667</v>
      </c>
      <c r="I74" s="32">
        <f t="shared" si="6"/>
        <v>1516.93</v>
      </c>
      <c r="J74" s="37">
        <f t="shared" si="7"/>
        <v>1520.07125</v>
      </c>
      <c r="K74" s="32">
        <f t="shared" si="8"/>
        <v>1524.59</v>
      </c>
      <c r="L74" s="32">
        <f t="shared" si="9"/>
        <v>1531.453</v>
      </c>
      <c r="M74" s="32">
        <f t="shared" si="10"/>
        <v>1539.238182</v>
      </c>
      <c r="N74" s="32">
        <f t="shared" si="11"/>
        <v>1545.7825</v>
      </c>
      <c r="O74" s="32">
        <f t="shared" si="17"/>
        <v>1551.542308</v>
      </c>
      <c r="P74" s="32">
        <f t="shared" si="18"/>
        <v>1556.063571</v>
      </c>
      <c r="Q74" s="32">
        <f t="shared" si="19"/>
        <v>1557.806667</v>
      </c>
      <c r="R74" s="4">
        <f t="shared" si="20"/>
        <v>1560.613125</v>
      </c>
      <c r="S74" s="4">
        <f t="shared" si="21"/>
        <v>1564.435882</v>
      </c>
      <c r="T74" s="4">
        <f t="shared" si="22"/>
        <v>1569.522778</v>
      </c>
      <c r="U74" s="4">
        <f t="shared" si="23"/>
        <v>1571.913158</v>
      </c>
      <c r="V74" s="4">
        <f t="shared" si="24"/>
        <v>1574.0305</v>
      </c>
    </row>
    <row r="75" ht="14.25" customHeight="1">
      <c r="A75" s="30">
        <v>46007.0</v>
      </c>
      <c r="B75" s="3">
        <v>1501.2</v>
      </c>
      <c r="C75" s="3">
        <v>1502.93</v>
      </c>
      <c r="D75" s="32">
        <f t="shared" si="65"/>
        <v>1508.72</v>
      </c>
      <c r="E75" s="32">
        <f t="shared" si="66"/>
        <v>1514.983333</v>
      </c>
      <c r="F75" s="32">
        <f t="shared" si="67"/>
        <v>1513.4825</v>
      </c>
      <c r="G75" s="32">
        <f t="shared" si="68"/>
        <v>1509.674</v>
      </c>
      <c r="H75" s="32">
        <f t="shared" si="69"/>
        <v>1507.368333</v>
      </c>
      <c r="I75" s="32">
        <f t="shared" si="6"/>
        <v>1511.254286</v>
      </c>
      <c r="J75" s="37">
        <f t="shared" si="7"/>
        <v>1515.18</v>
      </c>
      <c r="K75" s="32">
        <f t="shared" si="8"/>
        <v>1518.166667</v>
      </c>
      <c r="L75" s="32">
        <f t="shared" si="9"/>
        <v>1522.424</v>
      </c>
      <c r="M75" s="32">
        <f t="shared" si="10"/>
        <v>1528.86</v>
      </c>
      <c r="N75" s="32">
        <f t="shared" si="11"/>
        <v>1536.2125</v>
      </c>
      <c r="O75" s="32">
        <f t="shared" si="17"/>
        <v>1542.486154</v>
      </c>
      <c r="P75" s="32">
        <f t="shared" si="18"/>
        <v>1548.07</v>
      </c>
      <c r="Q75" s="32">
        <f t="shared" si="19"/>
        <v>1552.521333</v>
      </c>
      <c r="R75" s="4">
        <f t="shared" si="20"/>
        <v>1554.376875</v>
      </c>
      <c r="S75" s="4">
        <f t="shared" si="21"/>
        <v>1557.22</v>
      </c>
      <c r="T75" s="4">
        <f t="shared" si="22"/>
        <v>1561.018889</v>
      </c>
      <c r="U75" s="4">
        <f t="shared" si="23"/>
        <v>1566.017895</v>
      </c>
      <c r="V75" s="4">
        <f t="shared" si="24"/>
        <v>1568.464</v>
      </c>
    </row>
    <row r="76" ht="14.25" customHeight="1">
      <c r="A76" s="30">
        <v>46008.0</v>
      </c>
      <c r="B76" s="3">
        <v>1477.3</v>
      </c>
      <c r="C76" s="3">
        <v>1484.69</v>
      </c>
      <c r="D76" s="32">
        <f t="shared" si="65"/>
        <v>1493.81</v>
      </c>
      <c r="E76" s="32">
        <f t="shared" si="66"/>
        <v>1500.71</v>
      </c>
      <c r="F76" s="32">
        <f t="shared" si="67"/>
        <v>1507.41</v>
      </c>
      <c r="G76" s="32">
        <f t="shared" si="68"/>
        <v>1507.724</v>
      </c>
      <c r="H76" s="32">
        <f t="shared" si="69"/>
        <v>1505.51</v>
      </c>
      <c r="I76" s="32">
        <f t="shared" si="6"/>
        <v>1504.128571</v>
      </c>
      <c r="J76" s="37">
        <f t="shared" si="7"/>
        <v>1507.93375</v>
      </c>
      <c r="K76" s="32">
        <f t="shared" si="8"/>
        <v>1511.792222</v>
      </c>
      <c r="L76" s="32">
        <f t="shared" si="9"/>
        <v>1514.819</v>
      </c>
      <c r="M76" s="32">
        <f t="shared" si="10"/>
        <v>1518.993636</v>
      </c>
      <c r="N76" s="32">
        <f t="shared" si="11"/>
        <v>1525.179167</v>
      </c>
      <c r="O76" s="32">
        <f t="shared" si="17"/>
        <v>1532.249231</v>
      </c>
      <c r="P76" s="32">
        <f t="shared" si="18"/>
        <v>1538.357857</v>
      </c>
      <c r="Q76" s="32">
        <f t="shared" si="19"/>
        <v>1543.844667</v>
      </c>
      <c r="R76" s="4">
        <f t="shared" si="20"/>
        <v>1548.281875</v>
      </c>
      <c r="S76" s="4">
        <f t="shared" si="21"/>
        <v>1550.277647</v>
      </c>
      <c r="T76" s="4">
        <f t="shared" si="22"/>
        <v>1553.190556</v>
      </c>
      <c r="U76" s="4">
        <f t="shared" si="23"/>
        <v>1557.001579</v>
      </c>
      <c r="V76" s="4">
        <f t="shared" si="24"/>
        <v>1561.9515</v>
      </c>
    </row>
    <row r="77" ht="14.25" customHeight="1">
      <c r="A77" s="30">
        <v>46009.0</v>
      </c>
      <c r="B77" s="3">
        <v>1489.6</v>
      </c>
      <c r="C77" s="3">
        <v>1481.75</v>
      </c>
      <c r="D77" s="32">
        <f t="shared" si="65"/>
        <v>1483.22</v>
      </c>
      <c r="E77" s="32">
        <f t="shared" si="66"/>
        <v>1489.79</v>
      </c>
      <c r="F77" s="32">
        <f t="shared" si="67"/>
        <v>1495.97</v>
      </c>
      <c r="G77" s="32">
        <f t="shared" si="68"/>
        <v>1502.278</v>
      </c>
      <c r="H77" s="32">
        <f t="shared" si="69"/>
        <v>1503.395</v>
      </c>
      <c r="I77" s="32">
        <f t="shared" si="6"/>
        <v>1502.115714</v>
      </c>
      <c r="J77" s="37">
        <f t="shared" si="7"/>
        <v>1501.33125</v>
      </c>
      <c r="K77" s="32">
        <f t="shared" si="8"/>
        <v>1505.024444</v>
      </c>
      <c r="L77" s="32">
        <f t="shared" si="9"/>
        <v>1508.788</v>
      </c>
      <c r="M77" s="32">
        <f t="shared" si="10"/>
        <v>1511.812727</v>
      </c>
      <c r="N77" s="32">
        <f t="shared" si="11"/>
        <v>1515.89</v>
      </c>
      <c r="O77" s="32">
        <f t="shared" si="17"/>
        <v>1521.838462</v>
      </c>
      <c r="P77" s="32">
        <f t="shared" si="18"/>
        <v>1528.642143</v>
      </c>
      <c r="Q77" s="32">
        <f t="shared" si="19"/>
        <v>1534.584</v>
      </c>
      <c r="R77" s="4">
        <f t="shared" si="20"/>
        <v>1539.96375</v>
      </c>
      <c r="S77" s="4">
        <f t="shared" si="21"/>
        <v>1544.368235</v>
      </c>
      <c r="T77" s="4">
        <f t="shared" si="22"/>
        <v>1546.470556</v>
      </c>
      <c r="U77" s="4">
        <f t="shared" si="23"/>
        <v>1549.430526</v>
      </c>
      <c r="V77" s="4">
        <f t="shared" si="24"/>
        <v>1553.239</v>
      </c>
    </row>
    <row r="78" ht="14.25" customHeight="1">
      <c r="A78" s="30">
        <v>46010.0</v>
      </c>
      <c r="B78" s="3">
        <v>1499.6</v>
      </c>
      <c r="C78" s="3">
        <v>1494.36</v>
      </c>
      <c r="D78" s="32">
        <f t="shared" si="65"/>
        <v>1488.055</v>
      </c>
      <c r="E78" s="32">
        <f t="shared" si="66"/>
        <v>1486.933333</v>
      </c>
      <c r="F78" s="32">
        <f t="shared" si="67"/>
        <v>1490.9325</v>
      </c>
      <c r="G78" s="32">
        <f t="shared" si="68"/>
        <v>1495.648</v>
      </c>
      <c r="H78" s="32">
        <f t="shared" si="69"/>
        <v>1500.958333</v>
      </c>
      <c r="I78" s="32">
        <f t="shared" si="6"/>
        <v>1502.104286</v>
      </c>
      <c r="J78" s="37">
        <f t="shared" si="7"/>
        <v>1501.14625</v>
      </c>
      <c r="K78" s="32">
        <f t="shared" si="8"/>
        <v>1500.556667</v>
      </c>
      <c r="L78" s="32">
        <f t="shared" si="9"/>
        <v>1503.958</v>
      </c>
      <c r="M78" s="32">
        <f t="shared" si="10"/>
        <v>1507.476364</v>
      </c>
      <c r="N78" s="32">
        <f t="shared" si="11"/>
        <v>1510.358333</v>
      </c>
      <c r="O78" s="32">
        <f t="shared" si="17"/>
        <v>1514.233846</v>
      </c>
      <c r="P78" s="32">
        <f t="shared" si="18"/>
        <v>1519.875714</v>
      </c>
      <c r="Q78" s="32">
        <f t="shared" si="19"/>
        <v>1526.356667</v>
      </c>
      <c r="R78" s="4">
        <f t="shared" si="20"/>
        <v>1532.07</v>
      </c>
      <c r="S78" s="4">
        <f t="shared" si="21"/>
        <v>1537.281176</v>
      </c>
      <c r="T78" s="4">
        <f t="shared" si="22"/>
        <v>1541.59</v>
      </c>
      <c r="U78" s="4">
        <f t="shared" si="23"/>
        <v>1543.727895</v>
      </c>
      <c r="V78" s="4">
        <f t="shared" si="24"/>
        <v>1546.677</v>
      </c>
    </row>
    <row r="79" ht="14.25" customHeight="1">
      <c r="A79" s="30">
        <v>46013.0</v>
      </c>
      <c r="B79" s="3">
        <v>1518.7</v>
      </c>
      <c r="C79" s="3">
        <v>1514.96</v>
      </c>
      <c r="D79" s="32">
        <f t="shared" si="65"/>
        <v>1504.66</v>
      </c>
      <c r="E79" s="32">
        <f t="shared" si="66"/>
        <v>1497.023333</v>
      </c>
      <c r="F79" s="32">
        <f t="shared" si="67"/>
        <v>1493.94</v>
      </c>
      <c r="G79" s="32">
        <f t="shared" si="68"/>
        <v>1495.738</v>
      </c>
      <c r="H79" s="32">
        <f t="shared" si="69"/>
        <v>1498.866667</v>
      </c>
      <c r="I79" s="32">
        <f t="shared" si="6"/>
        <v>1502.958571</v>
      </c>
      <c r="J79" s="37">
        <f t="shared" si="7"/>
        <v>1503.71125</v>
      </c>
      <c r="K79" s="32">
        <f t="shared" si="8"/>
        <v>1502.681111</v>
      </c>
      <c r="L79" s="32">
        <f t="shared" si="9"/>
        <v>1501.997</v>
      </c>
      <c r="M79" s="32">
        <f t="shared" si="10"/>
        <v>1504.958182</v>
      </c>
      <c r="N79" s="32">
        <f t="shared" si="11"/>
        <v>1508.1</v>
      </c>
      <c r="O79" s="32">
        <f t="shared" si="17"/>
        <v>1510.712308</v>
      </c>
      <c r="P79" s="32">
        <f t="shared" si="18"/>
        <v>1514.285714</v>
      </c>
      <c r="Q79" s="32">
        <f t="shared" si="19"/>
        <v>1519.548</v>
      </c>
      <c r="R79" s="4">
        <f t="shared" si="20"/>
        <v>1525.644375</v>
      </c>
      <c r="S79" s="4">
        <f t="shared" si="21"/>
        <v>1531.063529</v>
      </c>
      <c r="T79" s="4">
        <f t="shared" si="22"/>
        <v>1536.041111</v>
      </c>
      <c r="U79" s="4">
        <f t="shared" si="23"/>
        <v>1540.188421</v>
      </c>
      <c r="V79" s="4">
        <f t="shared" si="24"/>
        <v>1542.2895</v>
      </c>
    </row>
    <row r="80" ht="14.25" customHeight="1">
      <c r="A80" s="30">
        <v>46014.0</v>
      </c>
      <c r="B80" s="3">
        <v>1515.5</v>
      </c>
      <c r="C80" s="3">
        <v>1517.33</v>
      </c>
      <c r="D80" s="32">
        <f t="shared" si="65"/>
        <v>1516.145</v>
      </c>
      <c r="E80" s="32">
        <f t="shared" si="66"/>
        <v>1508.883333</v>
      </c>
      <c r="F80" s="32">
        <f t="shared" si="67"/>
        <v>1502.1</v>
      </c>
      <c r="G80" s="32">
        <f t="shared" si="68"/>
        <v>1498.618</v>
      </c>
      <c r="H80" s="32">
        <f t="shared" si="69"/>
        <v>1499.336667</v>
      </c>
      <c r="I80" s="32">
        <f t="shared" si="6"/>
        <v>1501.504286</v>
      </c>
      <c r="J80" s="37">
        <f t="shared" si="7"/>
        <v>1504.755</v>
      </c>
      <c r="K80" s="32">
        <f t="shared" si="8"/>
        <v>1505.224444</v>
      </c>
      <c r="L80" s="32">
        <f t="shared" si="9"/>
        <v>1504.146</v>
      </c>
      <c r="M80" s="32">
        <f t="shared" si="10"/>
        <v>1503.390909</v>
      </c>
      <c r="N80" s="32">
        <f t="shared" si="11"/>
        <v>1505.989167</v>
      </c>
      <c r="O80" s="32">
        <f t="shared" si="17"/>
        <v>1508.81</v>
      </c>
      <c r="P80" s="32">
        <f t="shared" si="18"/>
        <v>1511.185</v>
      </c>
      <c r="Q80" s="32">
        <f t="shared" si="19"/>
        <v>1514.488667</v>
      </c>
      <c r="R80" s="4">
        <f t="shared" si="20"/>
        <v>1519.409375</v>
      </c>
      <c r="S80" s="4">
        <f t="shared" si="21"/>
        <v>1525.155294</v>
      </c>
      <c r="T80" s="4">
        <f t="shared" si="22"/>
        <v>1530.300556</v>
      </c>
      <c r="U80" s="4">
        <f t="shared" si="23"/>
        <v>1535.056316</v>
      </c>
      <c r="V80" s="4">
        <f t="shared" si="24"/>
        <v>1539.0455</v>
      </c>
    </row>
    <row r="81" ht="14.25" customHeight="1">
      <c r="A81" s="30">
        <v>46015.0</v>
      </c>
      <c r="B81" s="3">
        <v>1498.9</v>
      </c>
      <c r="C81" s="3">
        <v>1507.47</v>
      </c>
      <c r="D81" s="32">
        <f t="shared" si="65"/>
        <v>1512.4</v>
      </c>
      <c r="E81" s="32">
        <f t="shared" si="66"/>
        <v>1513.253333</v>
      </c>
      <c r="F81" s="32">
        <f t="shared" si="67"/>
        <v>1508.53</v>
      </c>
      <c r="G81" s="32">
        <f t="shared" si="68"/>
        <v>1503.174</v>
      </c>
      <c r="H81" s="32">
        <f t="shared" si="69"/>
        <v>1500.093333</v>
      </c>
      <c r="I81" s="32">
        <f t="shared" si="6"/>
        <v>1500.498571</v>
      </c>
      <c r="J81" s="37">
        <f t="shared" si="7"/>
        <v>1502.25</v>
      </c>
      <c r="K81" s="32">
        <f t="shared" si="8"/>
        <v>1505.056667</v>
      </c>
      <c r="L81" s="32">
        <f t="shared" si="9"/>
        <v>1505.449</v>
      </c>
      <c r="M81" s="32">
        <f t="shared" si="10"/>
        <v>1504.448182</v>
      </c>
      <c r="N81" s="32">
        <f t="shared" si="11"/>
        <v>1503.730833</v>
      </c>
      <c r="O81" s="32">
        <f t="shared" si="17"/>
        <v>1506.103077</v>
      </c>
      <c r="P81" s="32">
        <f t="shared" si="18"/>
        <v>1508.714286</v>
      </c>
      <c r="Q81" s="32">
        <f t="shared" si="19"/>
        <v>1510.937333</v>
      </c>
      <c r="R81" s="4">
        <f t="shared" si="20"/>
        <v>1514.05</v>
      </c>
      <c r="S81" s="4">
        <f t="shared" si="21"/>
        <v>1518.707059</v>
      </c>
      <c r="T81" s="4">
        <f t="shared" si="22"/>
        <v>1524.172778</v>
      </c>
      <c r="U81" s="4">
        <f t="shared" si="23"/>
        <v>1529.098947</v>
      </c>
      <c r="V81" s="4">
        <f t="shared" si="24"/>
        <v>1533.677</v>
      </c>
    </row>
    <row r="82" ht="14.25" customHeight="1">
      <c r="A82" s="30">
        <v>46017.0</v>
      </c>
      <c r="B82" s="3">
        <v>1482.7</v>
      </c>
      <c r="C82" s="3">
        <v>1489.31</v>
      </c>
      <c r="D82" s="32">
        <f t="shared" si="65"/>
        <v>1498.39</v>
      </c>
      <c r="E82" s="32">
        <f t="shared" si="66"/>
        <v>1504.703333</v>
      </c>
      <c r="F82" s="32">
        <f t="shared" si="67"/>
        <v>1507.2675</v>
      </c>
      <c r="G82" s="32">
        <f t="shared" si="68"/>
        <v>1504.686</v>
      </c>
      <c r="H82" s="32">
        <f t="shared" si="69"/>
        <v>1500.863333</v>
      </c>
      <c r="I82" s="32">
        <f t="shared" si="6"/>
        <v>1498.552857</v>
      </c>
      <c r="J82" s="37">
        <f t="shared" si="7"/>
        <v>1499.1</v>
      </c>
      <c r="K82" s="32">
        <f t="shared" si="8"/>
        <v>1500.812222</v>
      </c>
      <c r="L82" s="32">
        <f t="shared" si="9"/>
        <v>1503.482</v>
      </c>
      <c r="M82" s="32">
        <f t="shared" si="10"/>
        <v>1503.981818</v>
      </c>
      <c r="N82" s="32">
        <f t="shared" si="11"/>
        <v>1503.186667</v>
      </c>
      <c r="O82" s="32">
        <f t="shared" si="17"/>
        <v>1502.621538</v>
      </c>
      <c r="P82" s="32">
        <f t="shared" si="18"/>
        <v>1504.903571</v>
      </c>
      <c r="Q82" s="32">
        <f t="shared" si="19"/>
        <v>1507.420667</v>
      </c>
      <c r="R82" s="4">
        <f t="shared" si="20"/>
        <v>1509.585625</v>
      </c>
      <c r="S82" s="4">
        <f t="shared" si="21"/>
        <v>1512.594706</v>
      </c>
      <c r="T82" s="4">
        <f t="shared" si="22"/>
        <v>1517.073889</v>
      </c>
      <c r="U82" s="4">
        <f t="shared" si="23"/>
        <v>1522.337895</v>
      </c>
      <c r="V82" s="4">
        <f t="shared" si="24"/>
        <v>1527.1095</v>
      </c>
    </row>
    <row r="83" ht="14.25" customHeight="1">
      <c r="A83" s="30">
        <v>46020.0</v>
      </c>
      <c r="B83" s="3">
        <v>1463.5</v>
      </c>
      <c r="C83" s="3">
        <v>1470.49</v>
      </c>
      <c r="D83" s="32">
        <f t="shared" si="65"/>
        <v>1479.9</v>
      </c>
      <c r="E83" s="32">
        <f t="shared" si="66"/>
        <v>1489.09</v>
      </c>
      <c r="F83" s="32">
        <f t="shared" si="67"/>
        <v>1496.15</v>
      </c>
      <c r="G83" s="32">
        <f t="shared" si="68"/>
        <v>1499.912</v>
      </c>
      <c r="H83" s="32">
        <f t="shared" si="69"/>
        <v>1498.986667</v>
      </c>
      <c r="I83" s="32">
        <f t="shared" si="6"/>
        <v>1496.524286</v>
      </c>
      <c r="J83" s="37">
        <f t="shared" si="7"/>
        <v>1495.045</v>
      </c>
      <c r="K83" s="32">
        <f t="shared" si="8"/>
        <v>1495.921111</v>
      </c>
      <c r="L83" s="32">
        <f t="shared" si="9"/>
        <v>1497.78</v>
      </c>
      <c r="M83" s="32">
        <f t="shared" si="10"/>
        <v>1500.482727</v>
      </c>
      <c r="N83" s="32">
        <f t="shared" si="11"/>
        <v>1501.190833</v>
      </c>
      <c r="O83" s="32">
        <f t="shared" si="17"/>
        <v>1500.671538</v>
      </c>
      <c r="P83" s="32">
        <f t="shared" si="18"/>
        <v>1500.326429</v>
      </c>
      <c r="Q83" s="32">
        <f t="shared" si="19"/>
        <v>1502.609333</v>
      </c>
      <c r="R83" s="4">
        <f t="shared" si="20"/>
        <v>1505.1125</v>
      </c>
      <c r="S83" s="4">
        <f t="shared" si="21"/>
        <v>1507.285882</v>
      </c>
      <c r="T83" s="4">
        <f t="shared" si="22"/>
        <v>1510.255556</v>
      </c>
      <c r="U83" s="4">
        <f t="shared" si="23"/>
        <v>1514.622105</v>
      </c>
      <c r="V83" s="4">
        <f t="shared" si="24"/>
        <v>1519.7455</v>
      </c>
    </row>
    <row r="84" ht="14.25" customHeight="1">
      <c r="A84" s="30">
        <v>46021.0</v>
      </c>
      <c r="B84" s="3">
        <v>1433.9</v>
      </c>
      <c r="C84" s="3">
        <v>1437.41</v>
      </c>
      <c r="D84" s="32">
        <f t="shared" si="65"/>
        <v>1453.95</v>
      </c>
      <c r="E84" s="32">
        <f t="shared" si="66"/>
        <v>1465.736667</v>
      </c>
      <c r="F84" s="32">
        <f t="shared" si="67"/>
        <v>1476.17</v>
      </c>
      <c r="G84" s="32">
        <f t="shared" si="68"/>
        <v>1484.402</v>
      </c>
      <c r="H84" s="32">
        <f t="shared" si="69"/>
        <v>1489.495</v>
      </c>
      <c r="I84" s="32">
        <f t="shared" si="6"/>
        <v>1490.19</v>
      </c>
      <c r="J84" s="37">
        <f t="shared" si="7"/>
        <v>1489.135</v>
      </c>
      <c r="K84" s="32">
        <f t="shared" si="8"/>
        <v>1488.641111</v>
      </c>
      <c r="L84" s="32">
        <f t="shared" si="9"/>
        <v>1490.07</v>
      </c>
      <c r="M84" s="32">
        <f t="shared" si="10"/>
        <v>1492.291818</v>
      </c>
      <c r="N84" s="32">
        <f t="shared" si="11"/>
        <v>1495.226667</v>
      </c>
      <c r="O84" s="32">
        <f t="shared" si="17"/>
        <v>1496.284615</v>
      </c>
      <c r="P84" s="32">
        <f t="shared" si="18"/>
        <v>1496.152857</v>
      </c>
      <c r="Q84" s="32">
        <f t="shared" si="19"/>
        <v>1496.132</v>
      </c>
      <c r="R84" s="4">
        <f t="shared" si="20"/>
        <v>1498.534375</v>
      </c>
      <c r="S84" s="4">
        <f t="shared" si="21"/>
        <v>1501.13</v>
      </c>
      <c r="T84" s="4">
        <f t="shared" si="22"/>
        <v>1503.403889</v>
      </c>
      <c r="U84" s="4">
        <f t="shared" si="23"/>
        <v>1506.421579</v>
      </c>
      <c r="V84" s="4">
        <f t="shared" si="24"/>
        <v>1510.7615</v>
      </c>
    </row>
    <row r="85" ht="14.25" customHeight="1">
      <c r="A85" s="30">
        <v>46022.0</v>
      </c>
      <c r="B85" s="3">
        <v>1443.6</v>
      </c>
      <c r="C85" s="3">
        <v>1445.0</v>
      </c>
      <c r="D85" s="32">
        <f t="shared" si="65"/>
        <v>1441.205</v>
      </c>
      <c r="E85" s="32">
        <f t="shared" si="66"/>
        <v>1450.966667</v>
      </c>
      <c r="F85" s="32">
        <f t="shared" si="67"/>
        <v>1460.5525</v>
      </c>
      <c r="G85" s="32">
        <f t="shared" si="68"/>
        <v>1469.936</v>
      </c>
      <c r="H85" s="32">
        <f t="shared" si="69"/>
        <v>1477.835</v>
      </c>
      <c r="I85" s="32">
        <f t="shared" si="6"/>
        <v>1483.138571</v>
      </c>
      <c r="J85" s="37">
        <f t="shared" si="7"/>
        <v>1484.54125</v>
      </c>
      <c r="K85" s="32">
        <f t="shared" si="8"/>
        <v>1484.231111</v>
      </c>
      <c r="L85" s="32">
        <f t="shared" si="9"/>
        <v>1484.277</v>
      </c>
      <c r="M85" s="32">
        <f t="shared" si="10"/>
        <v>1485.972727</v>
      </c>
      <c r="N85" s="32">
        <f t="shared" si="11"/>
        <v>1488.350833</v>
      </c>
      <c r="O85" s="32">
        <f t="shared" si="17"/>
        <v>1491.363077</v>
      </c>
      <c r="P85" s="32">
        <f t="shared" si="18"/>
        <v>1492.621429</v>
      </c>
      <c r="Q85" s="32">
        <f t="shared" si="19"/>
        <v>1492.742667</v>
      </c>
      <c r="R85" s="4">
        <f t="shared" si="20"/>
        <v>1492.93625</v>
      </c>
      <c r="S85" s="4">
        <f t="shared" si="21"/>
        <v>1495.385294</v>
      </c>
      <c r="T85" s="4">
        <f t="shared" si="22"/>
        <v>1498.011667</v>
      </c>
      <c r="U85" s="4">
        <f t="shared" si="23"/>
        <v>1500.33</v>
      </c>
      <c r="V85" s="4">
        <f t="shared" si="24"/>
        <v>1503.3505</v>
      </c>
    </row>
    <row r="86" ht="14.25" customHeight="1">
      <c r="A86" s="30">
        <v>46023.0</v>
      </c>
      <c r="B86" s="3">
        <v>1446.2</v>
      </c>
      <c r="C86" s="3">
        <v>1444.57</v>
      </c>
      <c r="D86" s="32">
        <f t="shared" si="65"/>
        <v>1444.785</v>
      </c>
      <c r="E86" s="32">
        <f t="shared" si="66"/>
        <v>1442.326667</v>
      </c>
      <c r="F86" s="32">
        <f t="shared" si="67"/>
        <v>1449.3675</v>
      </c>
      <c r="G86" s="32">
        <f t="shared" si="68"/>
        <v>1457.356</v>
      </c>
      <c r="H86" s="32">
        <f t="shared" si="69"/>
        <v>1465.708333</v>
      </c>
      <c r="I86" s="32">
        <f t="shared" si="6"/>
        <v>1473.082857</v>
      </c>
      <c r="J86" s="37">
        <f t="shared" si="7"/>
        <v>1478.3175</v>
      </c>
      <c r="K86" s="32">
        <f t="shared" si="8"/>
        <v>1480.1</v>
      </c>
      <c r="L86" s="32">
        <f t="shared" si="9"/>
        <v>1480.265</v>
      </c>
      <c r="M86" s="32">
        <f t="shared" si="10"/>
        <v>1480.667273</v>
      </c>
      <c r="N86" s="32">
        <f t="shared" si="11"/>
        <v>1482.5225</v>
      </c>
      <c r="O86" s="32">
        <f t="shared" si="17"/>
        <v>1484.983077</v>
      </c>
      <c r="P86" s="32">
        <f t="shared" si="18"/>
        <v>1488.020714</v>
      </c>
      <c r="Q86" s="32">
        <f t="shared" si="19"/>
        <v>1489.418</v>
      </c>
      <c r="R86" s="4">
        <f t="shared" si="20"/>
        <v>1489.731875</v>
      </c>
      <c r="S86" s="4">
        <f t="shared" si="21"/>
        <v>1490.091176</v>
      </c>
      <c r="T86" s="4">
        <f t="shared" si="22"/>
        <v>1492.562222</v>
      </c>
      <c r="U86" s="4">
        <f t="shared" si="23"/>
        <v>1495.198947</v>
      </c>
      <c r="V86" s="4">
        <f t="shared" si="24"/>
        <v>1497.542</v>
      </c>
      <c r="X86" s="192">
        <f>IF(W86=W85,X85+1,1)</f>
        <v>1</v>
      </c>
      <c r="Y86" s="191" t="str">
        <f>IF(AND(W86="GREEN",X86=2),"CALL ENTRY",IF(AND(W86="RED",X86=1,W85="GREEN",X85&gt;=2),"PUT ENTRY 1-day",IF(AND(W86="GREEN",X86&gt;2),"HOLD CALL",IF(AND(W86="RED",X86&gt;1),"HOLD PUT","WAIT"))))</f>
        <v>WAIT</v>
      </c>
    </row>
    <row r="87" ht="14.25" customHeight="1">
      <c r="A87" s="30">
        <v>46024.0</v>
      </c>
      <c r="B87" s="3">
        <v>1466.6</v>
      </c>
      <c r="C87" s="3">
        <v>1461.27</v>
      </c>
      <c r="D87" s="32">
        <f t="shared" si="65"/>
        <v>1452.92</v>
      </c>
      <c r="E87" s="32">
        <f t="shared" si="66"/>
        <v>1450.28</v>
      </c>
      <c r="F87" s="32">
        <f t="shared" si="67"/>
        <v>1447.0625</v>
      </c>
      <c r="G87" s="32">
        <f t="shared" si="68"/>
        <v>1451.748</v>
      </c>
      <c r="H87" s="32">
        <f t="shared" si="69"/>
        <v>1458.008333</v>
      </c>
      <c r="I87" s="32">
        <f t="shared" si="6"/>
        <v>1465.074286</v>
      </c>
      <c r="J87" s="37">
        <f t="shared" si="7"/>
        <v>1471.60625</v>
      </c>
      <c r="K87" s="32">
        <f t="shared" si="8"/>
        <v>1476.423333</v>
      </c>
      <c r="L87" s="32">
        <f t="shared" si="9"/>
        <v>1478.217</v>
      </c>
      <c r="M87" s="32">
        <f t="shared" si="10"/>
        <v>1478.538182</v>
      </c>
      <c r="N87" s="32">
        <f t="shared" si="11"/>
        <v>1479.050833</v>
      </c>
      <c r="O87" s="32">
        <f t="shared" si="17"/>
        <v>1480.887692</v>
      </c>
      <c r="P87" s="32">
        <f t="shared" si="18"/>
        <v>1483.289286</v>
      </c>
      <c r="Q87" s="32">
        <f t="shared" si="19"/>
        <v>1486.237333</v>
      </c>
      <c r="R87" s="4">
        <f t="shared" si="20"/>
        <v>1487.65875</v>
      </c>
      <c r="S87" s="4">
        <f t="shared" si="21"/>
        <v>1488.057647</v>
      </c>
      <c r="T87" s="4">
        <f t="shared" si="22"/>
        <v>1488.49</v>
      </c>
      <c r="U87" s="4">
        <f t="shared" si="23"/>
        <v>1490.915263</v>
      </c>
      <c r="V87" s="4">
        <f t="shared" si="24"/>
        <v>1493.5025</v>
      </c>
    </row>
    <row r="88" ht="14.25" customHeight="1">
      <c r="A88" s="30">
        <v>46027.0</v>
      </c>
      <c r="B88" s="3">
        <v>1468.6</v>
      </c>
      <c r="C88" s="3">
        <v>1464.42</v>
      </c>
      <c r="D88" s="75">
        <f>SUM(C87:C88)/2</f>
        <v>1462.845</v>
      </c>
      <c r="E88" s="201">
        <f>SUM(C86:C88)/3</f>
        <v>1456.753333</v>
      </c>
      <c r="F88" s="80">
        <f>SUM(C85:C88)/4</f>
        <v>1453.815</v>
      </c>
      <c r="G88" s="87">
        <f>SUM(C84:C88)/5</f>
        <v>1450.534</v>
      </c>
      <c r="H88" s="82">
        <f>SUM(C83:C88)/6</f>
        <v>1453.86</v>
      </c>
      <c r="I88" s="72">
        <f t="shared" si="6"/>
        <v>1458.924286</v>
      </c>
      <c r="J88" s="72">
        <f t="shared" si="7"/>
        <v>1464.9925</v>
      </c>
      <c r="K88" s="72">
        <f t="shared" si="8"/>
        <v>1470.807778</v>
      </c>
      <c r="L88" s="82">
        <f t="shared" si="9"/>
        <v>1475.223</v>
      </c>
      <c r="M88" s="57">
        <f t="shared" si="10"/>
        <v>1476.962727</v>
      </c>
      <c r="N88" s="202">
        <f t="shared" si="11"/>
        <v>1477.361667</v>
      </c>
      <c r="O88" s="65">
        <f t="shared" si="17"/>
        <v>1477.925385</v>
      </c>
      <c r="P88" s="58">
        <f t="shared" si="18"/>
        <v>1479.711429</v>
      </c>
      <c r="Q88" s="65">
        <f t="shared" si="19"/>
        <v>1482.031333</v>
      </c>
      <c r="R88" s="64">
        <f t="shared" si="20"/>
        <v>1484.87375</v>
      </c>
      <c r="S88" s="73">
        <f t="shared" si="21"/>
        <v>1486.291765</v>
      </c>
      <c r="T88" s="73">
        <f t="shared" si="22"/>
        <v>1486.744444</v>
      </c>
      <c r="U88" s="73">
        <f t="shared" si="23"/>
        <v>1487.223158</v>
      </c>
      <c r="V88" s="64">
        <f t="shared" si="24"/>
        <v>1489.5905</v>
      </c>
    </row>
    <row r="89" ht="14.25" customHeight="1">
      <c r="A89" s="30">
        <v>46028.0</v>
      </c>
      <c r="B89" s="3">
        <v>1457.0</v>
      </c>
      <c r="C89" s="3">
        <v>1462.04</v>
      </c>
      <c r="D89" s="32">
        <f t="shared" ref="D89:D104" si="70">SUM(C88:C89)/2</f>
        <v>1463.23</v>
      </c>
      <c r="E89" s="32">
        <f t="shared" ref="E89:E104" si="71">SUM(C87:C89)/3</f>
        <v>1462.576667</v>
      </c>
      <c r="F89" s="32">
        <f t="shared" ref="F89:F104" si="72">SUM(C86:C89)/4</f>
        <v>1458.075</v>
      </c>
      <c r="G89" s="32">
        <f t="shared" ref="G89:G104" si="73">SUM(C85:C89)/5</f>
        <v>1455.46</v>
      </c>
      <c r="H89" s="32">
        <f t="shared" ref="H89:H104" si="74">SUM(C84:C89)/6</f>
        <v>1452.451667</v>
      </c>
      <c r="I89" s="32">
        <f t="shared" si="6"/>
        <v>1455.028571</v>
      </c>
      <c r="J89" s="37">
        <f t="shared" si="7"/>
        <v>1459.31375</v>
      </c>
      <c r="K89" s="32">
        <f t="shared" si="8"/>
        <v>1464.664444</v>
      </c>
      <c r="L89" s="32">
        <f t="shared" si="9"/>
        <v>1469.931</v>
      </c>
      <c r="M89" s="32">
        <f t="shared" si="10"/>
        <v>1474.024545</v>
      </c>
      <c r="N89" s="32">
        <f t="shared" si="11"/>
        <v>1475.719167</v>
      </c>
      <c r="O89" s="32">
        <f t="shared" si="17"/>
        <v>1476.183077</v>
      </c>
      <c r="P89" s="32">
        <f t="shared" si="18"/>
        <v>1476.790714</v>
      </c>
      <c r="Q89" s="32">
        <f t="shared" si="19"/>
        <v>1478.533333</v>
      </c>
      <c r="R89" s="4">
        <f t="shared" si="20"/>
        <v>1480.781875</v>
      </c>
      <c r="S89" s="4">
        <f t="shared" si="21"/>
        <v>1483.530588</v>
      </c>
      <c r="T89" s="4">
        <f t="shared" si="22"/>
        <v>1484.944444</v>
      </c>
      <c r="U89" s="4">
        <f t="shared" si="23"/>
        <v>1485.444211</v>
      </c>
      <c r="V89" s="4">
        <f t="shared" si="24"/>
        <v>1485.964</v>
      </c>
    </row>
    <row r="90" ht="14.25" customHeight="1">
      <c r="A90" s="30">
        <v>46029.0</v>
      </c>
      <c r="B90" s="3">
        <v>1475.6</v>
      </c>
      <c r="C90" s="3">
        <v>1470.83</v>
      </c>
      <c r="D90" s="32">
        <f t="shared" si="70"/>
        <v>1466.435</v>
      </c>
      <c r="E90" s="32">
        <f t="shared" si="71"/>
        <v>1465.763333</v>
      </c>
      <c r="F90" s="32">
        <f t="shared" si="72"/>
        <v>1464.64</v>
      </c>
      <c r="G90" s="32">
        <f t="shared" si="73"/>
        <v>1460.626</v>
      </c>
      <c r="H90" s="32">
        <f t="shared" si="74"/>
        <v>1458.021667</v>
      </c>
      <c r="I90" s="32">
        <f t="shared" si="6"/>
        <v>1455.077143</v>
      </c>
      <c r="J90" s="37">
        <f t="shared" si="7"/>
        <v>1457.00375</v>
      </c>
      <c r="K90" s="32">
        <f t="shared" si="8"/>
        <v>1460.593333</v>
      </c>
      <c r="L90" s="32">
        <f t="shared" si="9"/>
        <v>1465.281</v>
      </c>
      <c r="M90" s="32">
        <f t="shared" si="10"/>
        <v>1470.012727</v>
      </c>
      <c r="N90" s="32">
        <f t="shared" si="11"/>
        <v>1473.758333</v>
      </c>
      <c r="O90" s="32">
        <f t="shared" si="17"/>
        <v>1475.343077</v>
      </c>
      <c r="P90" s="32">
        <f t="shared" si="18"/>
        <v>1475.800714</v>
      </c>
      <c r="Q90" s="32">
        <f t="shared" si="19"/>
        <v>1476.393333</v>
      </c>
      <c r="R90" s="4">
        <f t="shared" si="20"/>
        <v>1478.051875</v>
      </c>
      <c r="S90" s="4">
        <f t="shared" si="21"/>
        <v>1480.196471</v>
      </c>
      <c r="T90" s="4">
        <f t="shared" si="22"/>
        <v>1482.825</v>
      </c>
      <c r="U90" s="4">
        <f t="shared" si="23"/>
        <v>1484.201579</v>
      </c>
      <c r="V90" s="4">
        <f t="shared" si="24"/>
        <v>1484.7135</v>
      </c>
    </row>
    <row r="91" ht="14.25" customHeight="1">
      <c r="A91" s="30">
        <v>46030.0</v>
      </c>
      <c r="B91" s="3">
        <v>1438.2</v>
      </c>
      <c r="C91" s="3">
        <v>1447.76</v>
      </c>
      <c r="D91" s="32">
        <f t="shared" si="70"/>
        <v>1459.295</v>
      </c>
      <c r="E91" s="32">
        <f t="shared" si="71"/>
        <v>1460.21</v>
      </c>
      <c r="F91" s="32">
        <f t="shared" si="72"/>
        <v>1461.2625</v>
      </c>
      <c r="G91" s="32">
        <f t="shared" si="73"/>
        <v>1461.264</v>
      </c>
      <c r="H91" s="32">
        <f t="shared" si="74"/>
        <v>1458.481667</v>
      </c>
      <c r="I91" s="32">
        <f t="shared" si="6"/>
        <v>1456.555714</v>
      </c>
      <c r="J91" s="37">
        <f t="shared" si="7"/>
        <v>1454.1625</v>
      </c>
      <c r="K91" s="32">
        <f t="shared" si="8"/>
        <v>1455.976667</v>
      </c>
      <c r="L91" s="32">
        <f t="shared" si="9"/>
        <v>1459.31</v>
      </c>
      <c r="M91" s="32">
        <f t="shared" si="10"/>
        <v>1463.688182</v>
      </c>
      <c r="N91" s="32">
        <f t="shared" si="11"/>
        <v>1468.158333</v>
      </c>
      <c r="O91" s="32">
        <f t="shared" si="17"/>
        <v>1471.758462</v>
      </c>
      <c r="P91" s="32">
        <f t="shared" si="18"/>
        <v>1473.372857</v>
      </c>
      <c r="Q91" s="32">
        <f t="shared" si="19"/>
        <v>1473.931333</v>
      </c>
      <c r="R91" s="4">
        <f t="shared" si="20"/>
        <v>1474.60375</v>
      </c>
      <c r="S91" s="4">
        <f t="shared" si="21"/>
        <v>1476.27</v>
      </c>
      <c r="T91" s="4">
        <f t="shared" si="22"/>
        <v>1478.394444</v>
      </c>
      <c r="U91" s="4">
        <f t="shared" si="23"/>
        <v>1480.979474</v>
      </c>
      <c r="V91" s="4">
        <f t="shared" si="24"/>
        <v>1482.3795</v>
      </c>
    </row>
    <row r="92" ht="14.25" customHeight="1">
      <c r="A92" s="30">
        <v>46031.0</v>
      </c>
      <c r="B92" s="3">
        <v>1409.7</v>
      </c>
      <c r="C92" s="3">
        <v>1425.86</v>
      </c>
      <c r="D92" s="32">
        <f t="shared" si="70"/>
        <v>1436.81</v>
      </c>
      <c r="E92" s="32">
        <f t="shared" si="71"/>
        <v>1448.15</v>
      </c>
      <c r="F92" s="32">
        <f t="shared" si="72"/>
        <v>1451.6225</v>
      </c>
      <c r="G92" s="32">
        <f t="shared" si="73"/>
        <v>1454.182</v>
      </c>
      <c r="H92" s="32">
        <f t="shared" si="74"/>
        <v>1455.363333</v>
      </c>
      <c r="I92" s="32">
        <f t="shared" si="6"/>
        <v>1453.821429</v>
      </c>
      <c r="J92" s="37">
        <f t="shared" si="7"/>
        <v>1452.71875</v>
      </c>
      <c r="K92" s="32">
        <f t="shared" si="8"/>
        <v>1451.017778</v>
      </c>
      <c r="L92" s="32">
        <f t="shared" si="9"/>
        <v>1452.965</v>
      </c>
      <c r="M92" s="32">
        <f t="shared" si="10"/>
        <v>1456.269091</v>
      </c>
      <c r="N92" s="32">
        <f t="shared" si="11"/>
        <v>1460.535833</v>
      </c>
      <c r="O92" s="32">
        <f t="shared" si="17"/>
        <v>1464.904615</v>
      </c>
      <c r="P92" s="32">
        <f t="shared" si="18"/>
        <v>1468.48</v>
      </c>
      <c r="Q92" s="32">
        <f t="shared" si="19"/>
        <v>1470.205333</v>
      </c>
      <c r="R92" s="4">
        <f t="shared" si="20"/>
        <v>1470.926875</v>
      </c>
      <c r="S92" s="4">
        <f t="shared" si="21"/>
        <v>1471.736471</v>
      </c>
      <c r="T92" s="4">
        <f t="shared" si="22"/>
        <v>1473.469444</v>
      </c>
      <c r="U92" s="4">
        <f t="shared" si="23"/>
        <v>1475.629474</v>
      </c>
      <c r="V92" s="4">
        <f t="shared" si="24"/>
        <v>1478.2235</v>
      </c>
    </row>
    <row r="93" ht="14.25" customHeight="1">
      <c r="A93" s="30">
        <v>46034.0</v>
      </c>
      <c r="B93" s="3">
        <v>1417.5</v>
      </c>
      <c r="C93" s="3">
        <v>1413.69</v>
      </c>
      <c r="D93" s="32">
        <f t="shared" si="70"/>
        <v>1419.775</v>
      </c>
      <c r="E93" s="32">
        <f t="shared" si="71"/>
        <v>1429.103333</v>
      </c>
      <c r="F93" s="32">
        <f t="shared" si="72"/>
        <v>1439.535</v>
      </c>
      <c r="G93" s="32">
        <f t="shared" si="73"/>
        <v>1444.036</v>
      </c>
      <c r="H93" s="32">
        <f t="shared" si="74"/>
        <v>1447.433333</v>
      </c>
      <c r="I93" s="32">
        <f t="shared" si="6"/>
        <v>1449.41</v>
      </c>
      <c r="J93" s="37">
        <f t="shared" si="7"/>
        <v>1448.805</v>
      </c>
      <c r="K93" s="32">
        <f t="shared" si="8"/>
        <v>1448.382222</v>
      </c>
      <c r="L93" s="32">
        <f t="shared" si="9"/>
        <v>1447.285</v>
      </c>
      <c r="M93" s="32">
        <f t="shared" si="10"/>
        <v>1449.394545</v>
      </c>
      <c r="N93" s="32">
        <f t="shared" si="11"/>
        <v>1452.720833</v>
      </c>
      <c r="O93" s="32">
        <f t="shared" si="17"/>
        <v>1456.932308</v>
      </c>
      <c r="P93" s="32">
        <f t="shared" si="18"/>
        <v>1461.246429</v>
      </c>
      <c r="Q93" s="32">
        <f t="shared" si="19"/>
        <v>1464.827333</v>
      </c>
      <c r="R93" s="4">
        <f t="shared" si="20"/>
        <v>1466.673125</v>
      </c>
      <c r="S93" s="4">
        <f t="shared" si="21"/>
        <v>1467.56</v>
      </c>
      <c r="T93" s="4">
        <f t="shared" si="22"/>
        <v>1468.511667</v>
      </c>
      <c r="U93" s="4">
        <f t="shared" si="23"/>
        <v>1470.323158</v>
      </c>
      <c r="V93" s="4">
        <f t="shared" si="24"/>
        <v>1472.5325</v>
      </c>
    </row>
    <row r="94" ht="14.25" customHeight="1">
      <c r="A94" s="30">
        <v>46035.0</v>
      </c>
      <c r="B94" s="3">
        <v>1419.9</v>
      </c>
      <c r="C94" s="3">
        <v>1417.96</v>
      </c>
      <c r="D94" s="32">
        <f t="shared" si="70"/>
        <v>1415.825</v>
      </c>
      <c r="E94" s="32">
        <f t="shared" si="71"/>
        <v>1419.17</v>
      </c>
      <c r="F94" s="32">
        <f t="shared" si="72"/>
        <v>1426.3175</v>
      </c>
      <c r="G94" s="32">
        <f t="shared" si="73"/>
        <v>1435.22</v>
      </c>
      <c r="H94" s="32">
        <f t="shared" si="74"/>
        <v>1439.69</v>
      </c>
      <c r="I94" s="32">
        <f t="shared" si="6"/>
        <v>1443.222857</v>
      </c>
      <c r="J94" s="37">
        <f t="shared" si="7"/>
        <v>1445.47875</v>
      </c>
      <c r="K94" s="32">
        <f t="shared" si="8"/>
        <v>1445.377778</v>
      </c>
      <c r="L94" s="32">
        <f t="shared" si="9"/>
        <v>1445.34</v>
      </c>
      <c r="M94" s="32">
        <f t="shared" si="10"/>
        <v>1444.619091</v>
      </c>
      <c r="N94" s="32">
        <f t="shared" si="11"/>
        <v>1446.775</v>
      </c>
      <c r="O94" s="32">
        <f t="shared" si="17"/>
        <v>1450.046923</v>
      </c>
      <c r="P94" s="32">
        <f t="shared" si="18"/>
        <v>1454.148571</v>
      </c>
      <c r="Q94" s="32">
        <f t="shared" si="19"/>
        <v>1458.360667</v>
      </c>
      <c r="R94" s="4">
        <f t="shared" si="20"/>
        <v>1461.898125</v>
      </c>
      <c r="S94" s="4">
        <f t="shared" si="21"/>
        <v>1463.807647</v>
      </c>
      <c r="T94" s="4">
        <f t="shared" si="22"/>
        <v>1464.804444</v>
      </c>
      <c r="U94" s="4">
        <f t="shared" si="23"/>
        <v>1465.851053</v>
      </c>
      <c r="V94" s="4">
        <f t="shared" si="24"/>
        <v>1467.705</v>
      </c>
    </row>
    <row r="95" ht="14.25" customHeight="1">
      <c r="A95" s="30">
        <v>46036.0</v>
      </c>
      <c r="B95" s="3">
        <v>1415.6</v>
      </c>
      <c r="C95" s="3">
        <v>1420.24</v>
      </c>
      <c r="D95" s="32">
        <f t="shared" si="70"/>
        <v>1419.1</v>
      </c>
      <c r="E95" s="32">
        <f t="shared" si="71"/>
        <v>1417.296667</v>
      </c>
      <c r="F95" s="32">
        <f t="shared" si="72"/>
        <v>1419.4375</v>
      </c>
      <c r="G95" s="32">
        <f t="shared" si="73"/>
        <v>1425.102</v>
      </c>
      <c r="H95" s="32">
        <f t="shared" si="74"/>
        <v>1432.723333</v>
      </c>
      <c r="I95" s="32">
        <f t="shared" si="6"/>
        <v>1436.911429</v>
      </c>
      <c r="J95" s="37">
        <f t="shared" si="7"/>
        <v>1440.35</v>
      </c>
      <c r="K95" s="32">
        <f t="shared" si="8"/>
        <v>1442.674444</v>
      </c>
      <c r="L95" s="32">
        <f t="shared" si="9"/>
        <v>1442.864</v>
      </c>
      <c r="M95" s="32">
        <f t="shared" si="10"/>
        <v>1443.058182</v>
      </c>
      <c r="N95" s="32">
        <f t="shared" si="11"/>
        <v>1442.5875</v>
      </c>
      <c r="O95" s="32">
        <f t="shared" si="17"/>
        <v>1444.733846</v>
      </c>
      <c r="P95" s="32">
        <f t="shared" si="18"/>
        <v>1447.917857</v>
      </c>
      <c r="Q95" s="32">
        <f t="shared" si="19"/>
        <v>1451.888</v>
      </c>
      <c r="R95" s="4">
        <f t="shared" si="20"/>
        <v>1455.978125</v>
      </c>
      <c r="S95" s="4">
        <f t="shared" si="21"/>
        <v>1459.447647</v>
      </c>
      <c r="T95" s="4">
        <f t="shared" si="22"/>
        <v>1461.387222</v>
      </c>
      <c r="U95" s="4">
        <f t="shared" si="23"/>
        <v>1462.458947</v>
      </c>
      <c r="V95" s="4">
        <f t="shared" si="24"/>
        <v>1463.5705</v>
      </c>
    </row>
    <row r="96" ht="14.25" customHeight="1">
      <c r="A96" s="30">
        <v>46038.0</v>
      </c>
      <c r="B96" s="3">
        <v>1434.3</v>
      </c>
      <c r="C96" s="3">
        <v>1437.22</v>
      </c>
      <c r="D96" s="32">
        <f t="shared" si="70"/>
        <v>1428.73</v>
      </c>
      <c r="E96" s="32">
        <f t="shared" si="71"/>
        <v>1425.14</v>
      </c>
      <c r="F96" s="32">
        <f t="shared" si="72"/>
        <v>1422.2775</v>
      </c>
      <c r="G96" s="32">
        <f t="shared" si="73"/>
        <v>1422.994</v>
      </c>
      <c r="H96" s="32">
        <f t="shared" si="74"/>
        <v>1427.121667</v>
      </c>
      <c r="I96" s="32">
        <f t="shared" si="6"/>
        <v>1433.365714</v>
      </c>
      <c r="J96" s="37">
        <f t="shared" si="7"/>
        <v>1436.95</v>
      </c>
      <c r="K96" s="32">
        <f t="shared" si="8"/>
        <v>1440.002222</v>
      </c>
      <c r="L96" s="32">
        <f t="shared" si="9"/>
        <v>1442.129</v>
      </c>
      <c r="M96" s="32">
        <f t="shared" si="10"/>
        <v>1442.350909</v>
      </c>
      <c r="N96" s="32">
        <f t="shared" si="11"/>
        <v>1442.571667</v>
      </c>
      <c r="O96" s="32">
        <f t="shared" si="17"/>
        <v>1442.174615</v>
      </c>
      <c r="P96" s="32">
        <f t="shared" si="18"/>
        <v>1444.197143</v>
      </c>
      <c r="Q96" s="32">
        <f t="shared" si="19"/>
        <v>1447.204667</v>
      </c>
      <c r="R96" s="4">
        <f t="shared" si="20"/>
        <v>1450.97125</v>
      </c>
      <c r="S96" s="4">
        <f t="shared" si="21"/>
        <v>1454.874706</v>
      </c>
      <c r="T96" s="4">
        <f t="shared" si="22"/>
        <v>1458.212778</v>
      </c>
      <c r="U96" s="4">
        <f t="shared" si="23"/>
        <v>1460.115263</v>
      </c>
      <c r="V96" s="4">
        <f t="shared" si="24"/>
        <v>1461.197</v>
      </c>
    </row>
    <row r="97" ht="14.25" customHeight="1">
      <c r="A97" s="30">
        <v>46041.0</v>
      </c>
      <c r="B97" s="3">
        <v>1414.9</v>
      </c>
      <c r="C97" s="3">
        <v>1422.06</v>
      </c>
      <c r="D97" s="32">
        <f t="shared" si="70"/>
        <v>1429.64</v>
      </c>
      <c r="E97" s="32">
        <f t="shared" si="71"/>
        <v>1426.506667</v>
      </c>
      <c r="F97" s="32">
        <f t="shared" si="72"/>
        <v>1424.37</v>
      </c>
      <c r="G97" s="32">
        <f t="shared" si="73"/>
        <v>1422.234</v>
      </c>
      <c r="H97" s="32">
        <f t="shared" si="74"/>
        <v>1422.838333</v>
      </c>
      <c r="I97" s="32">
        <f t="shared" si="6"/>
        <v>1426.398571</v>
      </c>
      <c r="J97" s="37">
        <f t="shared" si="7"/>
        <v>1431.9525</v>
      </c>
      <c r="K97" s="32">
        <f t="shared" si="8"/>
        <v>1435.295556</v>
      </c>
      <c r="L97" s="32">
        <f t="shared" si="9"/>
        <v>1438.208</v>
      </c>
      <c r="M97" s="32">
        <f t="shared" si="10"/>
        <v>1440.304545</v>
      </c>
      <c r="N97" s="32">
        <f t="shared" si="11"/>
        <v>1440.66</v>
      </c>
      <c r="O97" s="32">
        <f t="shared" si="17"/>
        <v>1440.993846</v>
      </c>
      <c r="P97" s="32">
        <f t="shared" si="18"/>
        <v>1440.737857</v>
      </c>
      <c r="Q97" s="32">
        <f t="shared" si="19"/>
        <v>1442.721333</v>
      </c>
      <c r="R97" s="4">
        <f t="shared" si="20"/>
        <v>1445.633125</v>
      </c>
      <c r="S97" s="4">
        <f t="shared" si="21"/>
        <v>1449.270588</v>
      </c>
      <c r="T97" s="4">
        <f t="shared" si="22"/>
        <v>1453.051667</v>
      </c>
      <c r="U97" s="4">
        <f t="shared" si="23"/>
        <v>1456.31</v>
      </c>
      <c r="V97" s="4">
        <f t="shared" si="24"/>
        <v>1458.2125</v>
      </c>
    </row>
    <row r="98" ht="14.25" customHeight="1">
      <c r="A98" s="30">
        <v>46042.0</v>
      </c>
      <c r="B98" s="3">
        <v>1341.0</v>
      </c>
      <c r="C98" s="3">
        <v>1367.4</v>
      </c>
      <c r="D98" s="32">
        <f t="shared" si="70"/>
        <v>1394.73</v>
      </c>
      <c r="E98" s="32">
        <f t="shared" si="71"/>
        <v>1408.893333</v>
      </c>
      <c r="F98" s="32">
        <f t="shared" si="72"/>
        <v>1411.73</v>
      </c>
      <c r="G98" s="32">
        <f t="shared" si="73"/>
        <v>1412.976</v>
      </c>
      <c r="H98" s="32">
        <f t="shared" si="74"/>
        <v>1413.095</v>
      </c>
      <c r="I98" s="32">
        <f t="shared" si="6"/>
        <v>1414.918571</v>
      </c>
      <c r="J98" s="37">
        <f t="shared" si="7"/>
        <v>1419.02375</v>
      </c>
      <c r="K98" s="32">
        <f t="shared" si="8"/>
        <v>1424.78</v>
      </c>
      <c r="L98" s="32">
        <f t="shared" si="9"/>
        <v>1428.506</v>
      </c>
      <c r="M98" s="32">
        <f t="shared" si="10"/>
        <v>1431.770909</v>
      </c>
      <c r="N98" s="32">
        <f t="shared" si="11"/>
        <v>1434.229167</v>
      </c>
      <c r="O98" s="32">
        <f t="shared" si="17"/>
        <v>1435.024615</v>
      </c>
      <c r="P98" s="32">
        <f t="shared" si="18"/>
        <v>1435.737143</v>
      </c>
      <c r="Q98" s="32">
        <f t="shared" si="19"/>
        <v>1435.848667</v>
      </c>
      <c r="R98" s="4">
        <f t="shared" si="20"/>
        <v>1438.01375</v>
      </c>
      <c r="S98" s="4">
        <f t="shared" si="21"/>
        <v>1441.031176</v>
      </c>
      <c r="T98" s="4">
        <f t="shared" si="22"/>
        <v>1444.722222</v>
      </c>
      <c r="U98" s="4">
        <f t="shared" si="23"/>
        <v>1448.543684</v>
      </c>
      <c r="V98" s="4">
        <f t="shared" si="24"/>
        <v>1451.8645</v>
      </c>
    </row>
    <row r="99" ht="14.25" customHeight="1">
      <c r="A99" s="30">
        <v>46043.0</v>
      </c>
      <c r="B99" s="3">
        <v>1333.8</v>
      </c>
      <c r="C99" s="3">
        <v>1333.33</v>
      </c>
      <c r="D99" s="32">
        <f t="shared" si="70"/>
        <v>1350.365</v>
      </c>
      <c r="E99" s="32">
        <f t="shared" si="71"/>
        <v>1374.263333</v>
      </c>
      <c r="F99" s="32">
        <f t="shared" si="72"/>
        <v>1390.0025</v>
      </c>
      <c r="G99" s="32">
        <f t="shared" si="73"/>
        <v>1396.05</v>
      </c>
      <c r="H99" s="32">
        <f t="shared" si="74"/>
        <v>1399.701667</v>
      </c>
      <c r="I99" s="32">
        <f t="shared" si="6"/>
        <v>1401.7</v>
      </c>
      <c r="J99" s="37">
        <f t="shared" si="7"/>
        <v>1404.72</v>
      </c>
      <c r="K99" s="32">
        <f t="shared" si="8"/>
        <v>1409.502222</v>
      </c>
      <c r="L99" s="32">
        <f t="shared" si="9"/>
        <v>1415.635</v>
      </c>
      <c r="M99" s="32">
        <f t="shared" si="10"/>
        <v>1419.853636</v>
      </c>
      <c r="N99" s="32">
        <f t="shared" si="11"/>
        <v>1423.5675</v>
      </c>
      <c r="O99" s="32">
        <f t="shared" si="17"/>
        <v>1426.467692</v>
      </c>
      <c r="P99" s="32">
        <f t="shared" si="18"/>
        <v>1427.760714</v>
      </c>
      <c r="Q99" s="32">
        <f t="shared" si="19"/>
        <v>1428.91</v>
      </c>
      <c r="R99" s="4">
        <f t="shared" si="20"/>
        <v>1429.44125</v>
      </c>
      <c r="S99" s="4">
        <f t="shared" si="21"/>
        <v>1431.855882</v>
      </c>
      <c r="T99" s="4">
        <f t="shared" si="22"/>
        <v>1435.047778</v>
      </c>
      <c r="U99" s="4">
        <f t="shared" si="23"/>
        <v>1438.859474</v>
      </c>
      <c r="V99" s="4">
        <f t="shared" si="24"/>
        <v>1442.783</v>
      </c>
    </row>
    <row r="100" ht="14.25" customHeight="1">
      <c r="A100" s="30">
        <v>46044.0</v>
      </c>
      <c r="B100" s="3">
        <v>1356.6</v>
      </c>
      <c r="C100" s="3">
        <v>1366.03</v>
      </c>
      <c r="D100" s="32">
        <f t="shared" si="70"/>
        <v>1349.68</v>
      </c>
      <c r="E100" s="32">
        <f t="shared" si="71"/>
        <v>1355.586667</v>
      </c>
      <c r="F100" s="32">
        <f t="shared" si="72"/>
        <v>1372.205</v>
      </c>
      <c r="G100" s="32">
        <f t="shared" si="73"/>
        <v>1385.208</v>
      </c>
      <c r="H100" s="32">
        <f t="shared" si="74"/>
        <v>1391.046667</v>
      </c>
      <c r="I100" s="32">
        <f t="shared" si="6"/>
        <v>1394.891429</v>
      </c>
      <c r="J100" s="37">
        <f t="shared" si="7"/>
        <v>1397.24125</v>
      </c>
      <c r="K100" s="32">
        <f t="shared" si="8"/>
        <v>1400.421111</v>
      </c>
      <c r="L100" s="32">
        <f t="shared" si="9"/>
        <v>1405.155</v>
      </c>
      <c r="M100" s="32">
        <f t="shared" si="10"/>
        <v>1411.125455</v>
      </c>
      <c r="N100" s="32">
        <f t="shared" si="11"/>
        <v>1415.368333</v>
      </c>
      <c r="O100" s="32">
        <f t="shared" si="17"/>
        <v>1419.141538</v>
      </c>
      <c r="P100" s="32">
        <f t="shared" si="18"/>
        <v>1422.150714</v>
      </c>
      <c r="Q100" s="32">
        <f t="shared" si="19"/>
        <v>1423.645333</v>
      </c>
      <c r="R100" s="4">
        <f t="shared" si="20"/>
        <v>1424.98</v>
      </c>
      <c r="S100" s="4">
        <f t="shared" si="21"/>
        <v>1425.711176</v>
      </c>
      <c r="T100" s="4">
        <f t="shared" si="22"/>
        <v>1428.198889</v>
      </c>
      <c r="U100" s="4">
        <f t="shared" si="23"/>
        <v>1431.415263</v>
      </c>
      <c r="V100" s="4">
        <f t="shared" si="24"/>
        <v>1435.218</v>
      </c>
    </row>
    <row r="101" ht="14.25" customHeight="1">
      <c r="A101" s="30">
        <v>46045.0</v>
      </c>
      <c r="B101" s="3">
        <v>1326.3</v>
      </c>
      <c r="C101" s="3">
        <v>1350.61</v>
      </c>
      <c r="D101" s="32">
        <f t="shared" si="70"/>
        <v>1358.32</v>
      </c>
      <c r="E101" s="32">
        <f t="shared" si="71"/>
        <v>1349.99</v>
      </c>
      <c r="F101" s="32">
        <f t="shared" si="72"/>
        <v>1354.3425</v>
      </c>
      <c r="G101" s="32">
        <f t="shared" si="73"/>
        <v>1367.886</v>
      </c>
      <c r="H101" s="32">
        <f t="shared" si="74"/>
        <v>1379.441667</v>
      </c>
      <c r="I101" s="32">
        <f t="shared" si="6"/>
        <v>1385.27</v>
      </c>
      <c r="J101" s="37">
        <f t="shared" si="7"/>
        <v>1389.35625</v>
      </c>
      <c r="K101" s="32">
        <f t="shared" si="8"/>
        <v>1392.06</v>
      </c>
      <c r="L101" s="32">
        <f t="shared" si="9"/>
        <v>1395.44</v>
      </c>
      <c r="M101" s="32">
        <f t="shared" si="10"/>
        <v>1400.196364</v>
      </c>
      <c r="N101" s="32">
        <f t="shared" si="11"/>
        <v>1406.0825</v>
      </c>
      <c r="O101" s="32">
        <f t="shared" si="17"/>
        <v>1410.386923</v>
      </c>
      <c r="P101" s="32">
        <f t="shared" si="18"/>
        <v>1414.246429</v>
      </c>
      <c r="Q101" s="32">
        <f t="shared" si="19"/>
        <v>1417.381333</v>
      </c>
      <c r="R101" s="4">
        <f t="shared" si="20"/>
        <v>1419.080625</v>
      </c>
      <c r="S101" s="4">
        <f t="shared" si="21"/>
        <v>1420.605294</v>
      </c>
      <c r="T101" s="4">
        <f t="shared" si="22"/>
        <v>1421.538889</v>
      </c>
      <c r="U101" s="4">
        <f t="shared" si="23"/>
        <v>1424.115263</v>
      </c>
      <c r="V101" s="4">
        <f t="shared" si="24"/>
        <v>1427.375</v>
      </c>
    </row>
    <row r="102" ht="14.25" customHeight="1">
      <c r="A102" s="30">
        <v>46049.0</v>
      </c>
      <c r="B102" s="3">
        <v>1322.1</v>
      </c>
      <c r="C102" s="3">
        <v>1319.88</v>
      </c>
      <c r="D102" s="32">
        <f t="shared" si="70"/>
        <v>1335.245</v>
      </c>
      <c r="E102" s="32">
        <f t="shared" si="71"/>
        <v>1345.506667</v>
      </c>
      <c r="F102" s="32">
        <f t="shared" si="72"/>
        <v>1342.4625</v>
      </c>
      <c r="G102" s="32">
        <f t="shared" si="73"/>
        <v>1347.45</v>
      </c>
      <c r="H102" s="32">
        <f t="shared" si="74"/>
        <v>1359.885</v>
      </c>
      <c r="I102" s="32">
        <f t="shared" si="6"/>
        <v>1370.932857</v>
      </c>
      <c r="J102" s="37">
        <f t="shared" si="7"/>
        <v>1377.09625</v>
      </c>
      <c r="K102" s="32">
        <f t="shared" si="8"/>
        <v>1381.636667</v>
      </c>
      <c r="L102" s="32">
        <f t="shared" si="9"/>
        <v>1384.842</v>
      </c>
      <c r="M102" s="32">
        <f t="shared" si="10"/>
        <v>1388.570909</v>
      </c>
      <c r="N102" s="32">
        <f t="shared" si="11"/>
        <v>1393.503333</v>
      </c>
      <c r="O102" s="32">
        <f t="shared" si="17"/>
        <v>1399.451538</v>
      </c>
      <c r="P102" s="32">
        <f t="shared" si="18"/>
        <v>1403.922143</v>
      </c>
      <c r="Q102" s="32">
        <f t="shared" si="19"/>
        <v>1407.955333</v>
      </c>
      <c r="R102" s="4">
        <f t="shared" si="20"/>
        <v>1411.2875</v>
      </c>
      <c r="S102" s="4">
        <f t="shared" si="21"/>
        <v>1413.245294</v>
      </c>
      <c r="T102" s="4">
        <f t="shared" si="22"/>
        <v>1415.009444</v>
      </c>
      <c r="U102" s="4">
        <f t="shared" si="23"/>
        <v>1416.188421</v>
      </c>
      <c r="V102" s="4">
        <f t="shared" si="24"/>
        <v>1418.9035</v>
      </c>
    </row>
    <row r="103" ht="14.25" customHeight="1">
      <c r="A103" s="30">
        <v>46050.0</v>
      </c>
      <c r="B103" s="3">
        <v>1356.9</v>
      </c>
      <c r="C103" s="3">
        <v>1343.5</v>
      </c>
      <c r="D103" s="32">
        <f t="shared" si="70"/>
        <v>1331.69</v>
      </c>
      <c r="E103" s="32">
        <f t="shared" si="71"/>
        <v>1337.996667</v>
      </c>
      <c r="F103" s="32">
        <f t="shared" si="72"/>
        <v>1345.005</v>
      </c>
      <c r="G103" s="32">
        <f t="shared" si="73"/>
        <v>1342.67</v>
      </c>
      <c r="H103" s="32">
        <f t="shared" si="74"/>
        <v>1346.791667</v>
      </c>
      <c r="I103" s="32">
        <f t="shared" si="6"/>
        <v>1357.544286</v>
      </c>
      <c r="J103" s="37">
        <f t="shared" si="7"/>
        <v>1367.50375</v>
      </c>
      <c r="K103" s="32">
        <f t="shared" si="8"/>
        <v>1373.363333</v>
      </c>
      <c r="L103" s="32">
        <f t="shared" si="9"/>
        <v>1377.823</v>
      </c>
      <c r="M103" s="32">
        <f t="shared" si="10"/>
        <v>1381.083636</v>
      </c>
      <c r="N103" s="32">
        <f t="shared" si="11"/>
        <v>1384.815</v>
      </c>
      <c r="O103" s="32">
        <f t="shared" si="17"/>
        <v>1389.656923</v>
      </c>
      <c r="P103" s="32">
        <f t="shared" si="18"/>
        <v>1395.455</v>
      </c>
      <c r="Q103" s="32">
        <f t="shared" si="19"/>
        <v>1399.894</v>
      </c>
      <c r="R103" s="4">
        <f t="shared" si="20"/>
        <v>1403.926875</v>
      </c>
      <c r="S103" s="4">
        <f t="shared" si="21"/>
        <v>1407.3</v>
      </c>
      <c r="T103" s="4">
        <f t="shared" si="22"/>
        <v>1409.370556</v>
      </c>
      <c r="U103" s="4">
        <f t="shared" si="23"/>
        <v>1411.245789</v>
      </c>
      <c r="V103" s="4">
        <f t="shared" si="24"/>
        <v>1412.554</v>
      </c>
    </row>
    <row r="104" ht="14.25" customHeight="1">
      <c r="A104" s="30">
        <v>46051.0</v>
      </c>
      <c r="B104" s="3">
        <v>1323.0</v>
      </c>
      <c r="C104" s="3">
        <v>1326.01</v>
      </c>
      <c r="D104" s="32">
        <f t="shared" si="70"/>
        <v>1334.755</v>
      </c>
      <c r="E104" s="32">
        <f t="shared" si="71"/>
        <v>1329.796667</v>
      </c>
      <c r="F104" s="32">
        <f t="shared" si="72"/>
        <v>1335</v>
      </c>
      <c r="G104" s="32">
        <f t="shared" si="73"/>
        <v>1341.206</v>
      </c>
      <c r="H104" s="32">
        <f t="shared" si="74"/>
        <v>1339.893333</v>
      </c>
      <c r="I104" s="32">
        <f t="shared" si="6"/>
        <v>1343.822857</v>
      </c>
      <c r="J104" s="37">
        <f t="shared" si="7"/>
        <v>1353.6025</v>
      </c>
      <c r="K104" s="32">
        <f t="shared" si="8"/>
        <v>1362.893333</v>
      </c>
      <c r="L104" s="32">
        <f t="shared" si="9"/>
        <v>1368.628</v>
      </c>
      <c r="M104" s="32">
        <f t="shared" si="10"/>
        <v>1373.112727</v>
      </c>
      <c r="N104" s="32">
        <f t="shared" si="11"/>
        <v>1376.494167</v>
      </c>
      <c r="O104" s="32">
        <f t="shared" si="17"/>
        <v>1380.291538</v>
      </c>
      <c r="P104" s="32">
        <f t="shared" si="18"/>
        <v>1385.110714</v>
      </c>
      <c r="Q104" s="32">
        <f t="shared" si="19"/>
        <v>1390.825333</v>
      </c>
      <c r="R104" s="4">
        <f t="shared" si="20"/>
        <v>1395.27625</v>
      </c>
      <c r="S104" s="4">
        <f t="shared" si="21"/>
        <v>1399.343529</v>
      </c>
      <c r="T104" s="4">
        <f t="shared" si="22"/>
        <v>1402.783889</v>
      </c>
      <c r="U104" s="4">
        <f t="shared" si="23"/>
        <v>1404.983158</v>
      </c>
      <c r="V104" s="4">
        <f t="shared" si="24"/>
        <v>1406.984</v>
      </c>
    </row>
    <row r="105" ht="14.25" customHeight="1">
      <c r="A105" s="30">
        <v>46052.0</v>
      </c>
      <c r="B105" s="3">
        <v>1320.2</v>
      </c>
      <c r="C105" s="3">
        <v>1324.24</v>
      </c>
      <c r="D105" s="155">
        <f>SUM(C104:C105)/2</f>
        <v>1325.125</v>
      </c>
      <c r="E105" s="123">
        <f>SUM(C103:C105)/3</f>
        <v>1331.25</v>
      </c>
      <c r="F105" s="100">
        <f>SUM(C102:C105)/4</f>
        <v>1328.4075</v>
      </c>
      <c r="G105" s="100">
        <f>SUM(C101:C105)/5</f>
        <v>1332.848</v>
      </c>
      <c r="H105" s="122">
        <f>SUM(C100:C105)/6</f>
        <v>1338.378333</v>
      </c>
      <c r="I105" s="100">
        <f t="shared" si="6"/>
        <v>1337.657143</v>
      </c>
      <c r="J105" s="134">
        <f t="shared" si="7"/>
        <v>1341.375</v>
      </c>
      <c r="K105" s="124">
        <f t="shared" si="8"/>
        <v>1350.34</v>
      </c>
      <c r="L105" s="272">
        <f t="shared" si="9"/>
        <v>1359.028</v>
      </c>
      <c r="M105" s="105">
        <f t="shared" si="10"/>
        <v>1364.592727</v>
      </c>
      <c r="N105" s="156">
        <f t="shared" si="11"/>
        <v>1369.04</v>
      </c>
      <c r="O105" s="108">
        <f t="shared" si="17"/>
        <v>1372.474615</v>
      </c>
      <c r="P105" s="109">
        <f t="shared" si="18"/>
        <v>1376.287857</v>
      </c>
      <c r="Q105" s="111">
        <f t="shared" si="19"/>
        <v>1381.052667</v>
      </c>
      <c r="R105" s="242">
        <f t="shared" si="20"/>
        <v>1386.66375</v>
      </c>
      <c r="S105" s="273">
        <f t="shared" si="21"/>
        <v>1391.097647</v>
      </c>
      <c r="T105" s="210">
        <f t="shared" si="22"/>
        <v>1395.171111</v>
      </c>
      <c r="U105" s="240">
        <f t="shared" si="23"/>
        <v>1398.65</v>
      </c>
      <c r="V105" s="222">
        <f t="shared" si="24"/>
        <v>1400.946</v>
      </c>
    </row>
    <row r="106" ht="14.25" customHeight="1">
      <c r="A106" s="30">
        <v>46054.0</v>
      </c>
      <c r="B106" s="3">
        <v>1230.3</v>
      </c>
      <c r="C106" s="3">
        <v>1253.11</v>
      </c>
      <c r="D106" s="32">
        <f t="shared" ref="D106:D115" si="75">SUM(C105:C106)/2</f>
        <v>1288.675</v>
      </c>
      <c r="E106" s="32">
        <f t="shared" ref="E106:E115" si="76">SUM(C104:C106)/3</f>
        <v>1301.12</v>
      </c>
      <c r="F106" s="32">
        <f t="shared" ref="F106:F115" si="77">SUM(C103:C106)/4</f>
        <v>1311.715</v>
      </c>
      <c r="G106" s="32">
        <f t="shared" ref="G106:G115" si="78">SUM(C102:C106)/5</f>
        <v>1313.348</v>
      </c>
      <c r="H106" s="32">
        <f t="shared" ref="H106:H115" si="79">SUM(C101:C106)/6</f>
        <v>1319.558333</v>
      </c>
      <c r="I106" s="32">
        <f t="shared" si="6"/>
        <v>1326.197143</v>
      </c>
      <c r="J106" s="37">
        <f t="shared" si="7"/>
        <v>1327.08875</v>
      </c>
      <c r="K106" s="32">
        <f t="shared" si="8"/>
        <v>1331.567778</v>
      </c>
      <c r="L106" s="32">
        <f t="shared" si="9"/>
        <v>1340.617</v>
      </c>
      <c r="M106" s="32">
        <f t="shared" si="10"/>
        <v>1349.399091</v>
      </c>
      <c r="N106" s="32">
        <f t="shared" si="11"/>
        <v>1355.3025</v>
      </c>
      <c r="O106" s="32">
        <f t="shared" si="17"/>
        <v>1360.122308</v>
      </c>
      <c r="P106" s="32">
        <f t="shared" si="18"/>
        <v>1363.948571</v>
      </c>
      <c r="Q106" s="32">
        <f t="shared" si="19"/>
        <v>1368.076</v>
      </c>
      <c r="R106" s="4">
        <f t="shared" si="20"/>
        <v>1373.05625</v>
      </c>
      <c r="S106" s="4">
        <f t="shared" si="21"/>
        <v>1378.807647</v>
      </c>
      <c r="T106" s="4">
        <f t="shared" si="22"/>
        <v>1383.431667</v>
      </c>
      <c r="U106" s="4">
        <f t="shared" si="23"/>
        <v>1387.694211</v>
      </c>
      <c r="V106" s="4">
        <f t="shared" si="24"/>
        <v>1391.373</v>
      </c>
    </row>
    <row r="107" ht="14.25" customHeight="1">
      <c r="A107" s="30">
        <v>46055.0</v>
      </c>
      <c r="B107" s="3">
        <v>1237.2</v>
      </c>
      <c r="C107" s="3">
        <v>1218.76</v>
      </c>
      <c r="D107" s="32">
        <f t="shared" si="75"/>
        <v>1235.935</v>
      </c>
      <c r="E107" s="32">
        <f t="shared" si="76"/>
        <v>1265.37</v>
      </c>
      <c r="F107" s="32">
        <f t="shared" si="77"/>
        <v>1280.53</v>
      </c>
      <c r="G107" s="32">
        <f t="shared" si="78"/>
        <v>1293.124</v>
      </c>
      <c r="H107" s="32">
        <f t="shared" si="79"/>
        <v>1297.583333</v>
      </c>
      <c r="I107" s="32">
        <f t="shared" si="6"/>
        <v>1305.158571</v>
      </c>
      <c r="J107" s="37">
        <f t="shared" si="7"/>
        <v>1312.7675</v>
      </c>
      <c r="K107" s="32">
        <f t="shared" si="8"/>
        <v>1315.052222</v>
      </c>
      <c r="L107" s="32">
        <f t="shared" si="9"/>
        <v>1320.287</v>
      </c>
      <c r="M107" s="32">
        <f t="shared" si="10"/>
        <v>1329.539091</v>
      </c>
      <c r="N107" s="32">
        <f t="shared" si="11"/>
        <v>1338.5125</v>
      </c>
      <c r="O107" s="32">
        <f t="shared" si="17"/>
        <v>1344.799231</v>
      </c>
      <c r="P107" s="32">
        <f t="shared" si="18"/>
        <v>1350.025</v>
      </c>
      <c r="Q107" s="32">
        <f t="shared" si="19"/>
        <v>1354.269333</v>
      </c>
      <c r="R107" s="4">
        <f t="shared" si="20"/>
        <v>1358.74375</v>
      </c>
      <c r="S107" s="4">
        <f t="shared" si="21"/>
        <v>1363.98</v>
      </c>
      <c r="T107" s="4">
        <f t="shared" si="22"/>
        <v>1369.916111</v>
      </c>
      <c r="U107" s="4">
        <f t="shared" si="23"/>
        <v>1374.764737</v>
      </c>
      <c r="V107" s="4">
        <f t="shared" si="24"/>
        <v>1379.2475</v>
      </c>
    </row>
    <row r="108" ht="14.25" customHeight="1">
      <c r="A108" s="30">
        <v>46056.0</v>
      </c>
      <c r="B108" s="3">
        <v>1343.0</v>
      </c>
      <c r="C108" s="3">
        <v>1339.71</v>
      </c>
      <c r="D108" s="32">
        <f t="shared" si="75"/>
        <v>1279.235</v>
      </c>
      <c r="E108" s="32">
        <f t="shared" si="76"/>
        <v>1270.526667</v>
      </c>
      <c r="F108" s="32">
        <f t="shared" si="77"/>
        <v>1283.955</v>
      </c>
      <c r="G108" s="32">
        <f t="shared" si="78"/>
        <v>1292.366</v>
      </c>
      <c r="H108" s="32">
        <f t="shared" si="79"/>
        <v>1300.888333</v>
      </c>
      <c r="I108" s="32">
        <f t="shared" si="6"/>
        <v>1303.601429</v>
      </c>
      <c r="J108" s="37">
        <f t="shared" si="7"/>
        <v>1309.4775</v>
      </c>
      <c r="K108" s="32">
        <f t="shared" si="8"/>
        <v>1315.761111</v>
      </c>
      <c r="L108" s="32">
        <f t="shared" si="9"/>
        <v>1317.518</v>
      </c>
      <c r="M108" s="32">
        <f t="shared" si="10"/>
        <v>1322.052727</v>
      </c>
      <c r="N108" s="32">
        <f t="shared" si="11"/>
        <v>1330.386667</v>
      </c>
      <c r="O108" s="32">
        <f t="shared" si="17"/>
        <v>1338.604615</v>
      </c>
      <c r="P108" s="32">
        <f t="shared" si="18"/>
        <v>1344.435714</v>
      </c>
      <c r="Q108" s="32">
        <f t="shared" si="19"/>
        <v>1349.337333</v>
      </c>
      <c r="R108" s="4">
        <f t="shared" si="20"/>
        <v>1353.359375</v>
      </c>
      <c r="S108" s="4">
        <f t="shared" si="21"/>
        <v>1357.624118</v>
      </c>
      <c r="T108" s="4">
        <f t="shared" si="22"/>
        <v>1362.631667</v>
      </c>
      <c r="U108" s="4">
        <f t="shared" si="23"/>
        <v>1368.326316</v>
      </c>
      <c r="V108" s="4">
        <f t="shared" si="24"/>
        <v>1373.012</v>
      </c>
    </row>
    <row r="109" ht="14.25" customHeight="1">
      <c r="A109" s="30">
        <v>46057.0</v>
      </c>
      <c r="B109" s="3">
        <v>1366.3</v>
      </c>
      <c r="C109" s="3">
        <v>1352.03</v>
      </c>
      <c r="D109" s="32">
        <f t="shared" si="75"/>
        <v>1345.87</v>
      </c>
      <c r="E109" s="32">
        <f t="shared" si="76"/>
        <v>1303.5</v>
      </c>
      <c r="F109" s="32">
        <f t="shared" si="77"/>
        <v>1290.9025</v>
      </c>
      <c r="G109" s="32">
        <f t="shared" si="78"/>
        <v>1297.57</v>
      </c>
      <c r="H109" s="32">
        <f t="shared" si="79"/>
        <v>1302.31</v>
      </c>
      <c r="I109" s="32">
        <f t="shared" si="6"/>
        <v>1308.194286</v>
      </c>
      <c r="J109" s="37">
        <f t="shared" si="7"/>
        <v>1309.655</v>
      </c>
      <c r="K109" s="32">
        <f t="shared" si="8"/>
        <v>1314.205556</v>
      </c>
      <c r="L109" s="32">
        <f t="shared" si="9"/>
        <v>1319.388</v>
      </c>
      <c r="M109" s="32">
        <f t="shared" si="10"/>
        <v>1320.655455</v>
      </c>
      <c r="N109" s="32">
        <f t="shared" si="11"/>
        <v>1324.550833</v>
      </c>
      <c r="O109" s="32">
        <f t="shared" si="17"/>
        <v>1332.051538</v>
      </c>
      <c r="P109" s="32">
        <f t="shared" si="18"/>
        <v>1339.563571</v>
      </c>
      <c r="Q109" s="32">
        <f t="shared" si="19"/>
        <v>1344.942</v>
      </c>
      <c r="R109" s="4">
        <f t="shared" si="20"/>
        <v>1349.505625</v>
      </c>
      <c r="S109" s="4">
        <f t="shared" si="21"/>
        <v>1353.281176</v>
      </c>
      <c r="T109" s="4">
        <f t="shared" si="22"/>
        <v>1357.313333</v>
      </c>
      <c r="U109" s="4">
        <f t="shared" si="23"/>
        <v>1362.073684</v>
      </c>
      <c r="V109" s="4">
        <f t="shared" si="24"/>
        <v>1367.5115</v>
      </c>
    </row>
    <row r="110" ht="14.25" customHeight="1">
      <c r="A110" s="30">
        <v>46058.0</v>
      </c>
      <c r="B110" s="3">
        <v>1363.3</v>
      </c>
      <c r="C110" s="3">
        <v>1355.68</v>
      </c>
      <c r="D110" s="32">
        <f t="shared" si="75"/>
        <v>1353.855</v>
      </c>
      <c r="E110" s="32">
        <f t="shared" si="76"/>
        <v>1349.14</v>
      </c>
      <c r="F110" s="32">
        <f t="shared" si="77"/>
        <v>1316.545</v>
      </c>
      <c r="G110" s="32">
        <f t="shared" si="78"/>
        <v>1303.858</v>
      </c>
      <c r="H110" s="32">
        <f t="shared" si="79"/>
        <v>1307.255</v>
      </c>
      <c r="I110" s="32">
        <f t="shared" si="6"/>
        <v>1309.934286</v>
      </c>
      <c r="J110" s="37">
        <f t="shared" si="7"/>
        <v>1314.13</v>
      </c>
      <c r="K110" s="32">
        <f t="shared" si="8"/>
        <v>1314.768889</v>
      </c>
      <c r="L110" s="32">
        <f t="shared" si="9"/>
        <v>1318.353</v>
      </c>
      <c r="M110" s="32">
        <f t="shared" si="10"/>
        <v>1322.687273</v>
      </c>
      <c r="N110" s="32">
        <f t="shared" si="11"/>
        <v>1323.574167</v>
      </c>
      <c r="O110" s="32">
        <f t="shared" si="17"/>
        <v>1326.945385</v>
      </c>
      <c r="P110" s="32">
        <f t="shared" si="18"/>
        <v>1333.739286</v>
      </c>
      <c r="Q110" s="32">
        <f t="shared" si="19"/>
        <v>1340.638</v>
      </c>
      <c r="R110" s="4">
        <f t="shared" si="20"/>
        <v>1345.613125</v>
      </c>
      <c r="S110" s="4">
        <f t="shared" si="21"/>
        <v>1349.868824</v>
      </c>
      <c r="T110" s="4">
        <f t="shared" si="22"/>
        <v>1353.414444</v>
      </c>
      <c r="U110" s="4">
        <f t="shared" si="23"/>
        <v>1357.227368</v>
      </c>
      <c r="V110" s="4">
        <f t="shared" si="24"/>
        <v>1361.754</v>
      </c>
    </row>
    <row r="111" ht="14.25" customHeight="1">
      <c r="A111" s="30">
        <v>46059.0</v>
      </c>
      <c r="B111" s="3">
        <v>1331.4</v>
      </c>
      <c r="C111" s="3">
        <v>1326.33</v>
      </c>
      <c r="D111" s="32">
        <f t="shared" si="75"/>
        <v>1341.005</v>
      </c>
      <c r="E111" s="32">
        <f t="shared" si="76"/>
        <v>1344.68</v>
      </c>
      <c r="F111" s="32">
        <f t="shared" si="77"/>
        <v>1343.4375</v>
      </c>
      <c r="G111" s="32">
        <f t="shared" si="78"/>
        <v>1318.502</v>
      </c>
      <c r="H111" s="32">
        <f t="shared" si="79"/>
        <v>1307.603333</v>
      </c>
      <c r="I111" s="32">
        <f t="shared" si="6"/>
        <v>1309.98</v>
      </c>
      <c r="J111" s="37">
        <f t="shared" si="7"/>
        <v>1311.98375</v>
      </c>
      <c r="K111" s="32">
        <f t="shared" si="8"/>
        <v>1315.485556</v>
      </c>
      <c r="L111" s="32">
        <f t="shared" si="9"/>
        <v>1315.925</v>
      </c>
      <c r="M111" s="32">
        <f t="shared" si="10"/>
        <v>1319.078182</v>
      </c>
      <c r="N111" s="32">
        <f t="shared" si="11"/>
        <v>1322.990833</v>
      </c>
      <c r="O111" s="32">
        <f t="shared" si="17"/>
        <v>1323.786154</v>
      </c>
      <c r="P111" s="32">
        <f t="shared" si="18"/>
        <v>1326.901429</v>
      </c>
      <c r="Q111" s="32">
        <f t="shared" si="19"/>
        <v>1333.245333</v>
      </c>
      <c r="R111" s="4">
        <f t="shared" si="20"/>
        <v>1339.74375</v>
      </c>
      <c r="S111" s="4">
        <f t="shared" si="21"/>
        <v>1344.478824</v>
      </c>
      <c r="T111" s="4">
        <f t="shared" si="22"/>
        <v>1348.561111</v>
      </c>
      <c r="U111" s="4">
        <f t="shared" si="23"/>
        <v>1351.988947</v>
      </c>
      <c r="V111" s="4">
        <f t="shared" si="24"/>
        <v>1355.6825</v>
      </c>
    </row>
    <row r="112" ht="14.25" customHeight="1">
      <c r="A112" s="30">
        <v>46062.0</v>
      </c>
      <c r="B112" s="3">
        <v>1374.3</v>
      </c>
      <c r="C112" s="3">
        <v>1363.82</v>
      </c>
      <c r="D112" s="32">
        <f t="shared" si="75"/>
        <v>1345.075</v>
      </c>
      <c r="E112" s="32">
        <f t="shared" si="76"/>
        <v>1348.61</v>
      </c>
      <c r="F112" s="32">
        <f t="shared" si="77"/>
        <v>1349.465</v>
      </c>
      <c r="G112" s="32">
        <f t="shared" si="78"/>
        <v>1347.514</v>
      </c>
      <c r="H112" s="32">
        <f t="shared" si="79"/>
        <v>1326.055</v>
      </c>
      <c r="I112" s="32">
        <f t="shared" si="6"/>
        <v>1315.634286</v>
      </c>
      <c r="J112" s="37">
        <f t="shared" si="7"/>
        <v>1316.71</v>
      </c>
      <c r="K112" s="32">
        <f t="shared" si="8"/>
        <v>1317.743333</v>
      </c>
      <c r="L112" s="32">
        <f t="shared" si="9"/>
        <v>1320.319</v>
      </c>
      <c r="M112" s="32">
        <f t="shared" si="10"/>
        <v>1320.279091</v>
      </c>
      <c r="N112" s="32">
        <f t="shared" si="11"/>
        <v>1322.806667</v>
      </c>
      <c r="O112" s="32">
        <f t="shared" si="17"/>
        <v>1326.131538</v>
      </c>
      <c r="P112" s="32">
        <f t="shared" si="18"/>
        <v>1326.645714</v>
      </c>
      <c r="Q112" s="32">
        <f t="shared" si="19"/>
        <v>1329.362667</v>
      </c>
      <c r="R112" s="4">
        <f t="shared" si="20"/>
        <v>1335.15625</v>
      </c>
      <c r="S112" s="4">
        <f t="shared" si="21"/>
        <v>1341.16</v>
      </c>
      <c r="T112" s="4">
        <f t="shared" si="22"/>
        <v>1345.553333</v>
      </c>
      <c r="U112" s="4">
        <f t="shared" si="23"/>
        <v>1349.364211</v>
      </c>
      <c r="V112" s="4">
        <f t="shared" si="24"/>
        <v>1352.5805</v>
      </c>
    </row>
    <row r="113" ht="14.25" customHeight="1">
      <c r="A113" s="30">
        <v>46063.0</v>
      </c>
      <c r="B113" s="3">
        <v>1400.9</v>
      </c>
      <c r="C113" s="3">
        <v>1400.75</v>
      </c>
      <c r="D113" s="32">
        <f t="shared" si="75"/>
        <v>1382.285</v>
      </c>
      <c r="E113" s="32">
        <f t="shared" si="76"/>
        <v>1363.633333</v>
      </c>
      <c r="F113" s="32">
        <f t="shared" si="77"/>
        <v>1361.645</v>
      </c>
      <c r="G113" s="32">
        <f t="shared" si="78"/>
        <v>1359.722</v>
      </c>
      <c r="H113" s="32">
        <f t="shared" si="79"/>
        <v>1356.386667</v>
      </c>
      <c r="I113" s="32">
        <f t="shared" si="6"/>
        <v>1336.725714</v>
      </c>
      <c r="J113" s="37">
        <f t="shared" si="7"/>
        <v>1326.27375</v>
      </c>
      <c r="K113" s="32">
        <f t="shared" si="8"/>
        <v>1326.047778</v>
      </c>
      <c r="L113" s="32">
        <f t="shared" si="9"/>
        <v>1326.044</v>
      </c>
      <c r="M113" s="32">
        <f t="shared" si="10"/>
        <v>1327.630909</v>
      </c>
      <c r="N113" s="32">
        <f t="shared" si="11"/>
        <v>1326.985</v>
      </c>
      <c r="O113" s="32">
        <f t="shared" si="17"/>
        <v>1328.802308</v>
      </c>
      <c r="P113" s="32">
        <f t="shared" si="18"/>
        <v>1331.461429</v>
      </c>
      <c r="Q113" s="32">
        <f t="shared" si="19"/>
        <v>1331.586</v>
      </c>
      <c r="R113" s="4">
        <f t="shared" si="20"/>
        <v>1333.824375</v>
      </c>
      <c r="S113" s="4">
        <f t="shared" si="21"/>
        <v>1339.014706</v>
      </c>
      <c r="T113" s="4">
        <f t="shared" si="22"/>
        <v>1344.470556</v>
      </c>
      <c r="U113" s="4">
        <f t="shared" si="23"/>
        <v>1348.458421</v>
      </c>
      <c r="V113" s="4">
        <f t="shared" si="24"/>
        <v>1351.9335</v>
      </c>
    </row>
    <row r="114" ht="14.25" customHeight="1">
      <c r="A114" s="30">
        <v>46064.0</v>
      </c>
      <c r="B114" s="3">
        <v>1397.2</v>
      </c>
      <c r="C114" s="3">
        <v>1395.6</v>
      </c>
      <c r="D114" s="32">
        <f t="shared" si="75"/>
        <v>1398.175</v>
      </c>
      <c r="E114" s="32">
        <f t="shared" si="76"/>
        <v>1386.723333</v>
      </c>
      <c r="F114" s="32">
        <f t="shared" si="77"/>
        <v>1371.625</v>
      </c>
      <c r="G114" s="32">
        <f t="shared" si="78"/>
        <v>1368.436</v>
      </c>
      <c r="H114" s="32">
        <f t="shared" si="79"/>
        <v>1365.701667</v>
      </c>
      <c r="I114" s="32">
        <f t="shared" si="6"/>
        <v>1361.988571</v>
      </c>
      <c r="J114" s="37">
        <f t="shared" si="7"/>
        <v>1344.085</v>
      </c>
      <c r="K114" s="32">
        <f t="shared" si="8"/>
        <v>1333.976667</v>
      </c>
      <c r="L114" s="32">
        <f t="shared" si="9"/>
        <v>1333.003</v>
      </c>
      <c r="M114" s="32">
        <f t="shared" si="10"/>
        <v>1332.367273</v>
      </c>
      <c r="N114" s="32">
        <f t="shared" si="11"/>
        <v>1333.295</v>
      </c>
      <c r="O114" s="32">
        <f t="shared" si="17"/>
        <v>1332.263077</v>
      </c>
      <c r="P114" s="32">
        <f t="shared" si="18"/>
        <v>1333.573571</v>
      </c>
      <c r="Q114" s="32">
        <f t="shared" si="19"/>
        <v>1335.737333</v>
      </c>
      <c r="R114" s="4">
        <f t="shared" si="20"/>
        <v>1335.586875</v>
      </c>
      <c r="S114" s="4">
        <f t="shared" si="21"/>
        <v>1337.458235</v>
      </c>
      <c r="T114" s="4">
        <f t="shared" si="22"/>
        <v>1342.158333</v>
      </c>
      <c r="U114" s="4">
        <f t="shared" si="23"/>
        <v>1347.161579</v>
      </c>
      <c r="V114" s="4">
        <f t="shared" si="24"/>
        <v>1350.8155</v>
      </c>
    </row>
    <row r="115" ht="14.25" customHeight="1">
      <c r="A115" s="30">
        <v>46065.0</v>
      </c>
      <c r="B115" s="3">
        <v>1370.2</v>
      </c>
      <c r="C115" s="3">
        <v>1375.71</v>
      </c>
      <c r="D115" s="32">
        <f t="shared" si="75"/>
        <v>1385.655</v>
      </c>
      <c r="E115" s="32">
        <f t="shared" si="76"/>
        <v>1390.686667</v>
      </c>
      <c r="F115" s="32">
        <f t="shared" si="77"/>
        <v>1383.97</v>
      </c>
      <c r="G115" s="32">
        <f t="shared" si="78"/>
        <v>1372.442</v>
      </c>
      <c r="H115" s="32">
        <f t="shared" si="79"/>
        <v>1369.648333</v>
      </c>
      <c r="I115" s="32">
        <f t="shared" si="6"/>
        <v>1367.131429</v>
      </c>
      <c r="J115" s="37">
        <f t="shared" si="7"/>
        <v>1363.70375</v>
      </c>
      <c r="K115" s="32">
        <f t="shared" si="8"/>
        <v>1347.598889</v>
      </c>
      <c r="L115" s="32">
        <f t="shared" si="9"/>
        <v>1338.15</v>
      </c>
      <c r="M115" s="32">
        <f t="shared" si="10"/>
        <v>1336.885455</v>
      </c>
      <c r="N115" s="32">
        <f t="shared" si="11"/>
        <v>1335.979167</v>
      </c>
      <c r="O115" s="32">
        <f t="shared" si="17"/>
        <v>1336.557692</v>
      </c>
      <c r="P115" s="32">
        <f t="shared" si="18"/>
        <v>1335.366429</v>
      </c>
      <c r="Q115" s="32">
        <f t="shared" si="19"/>
        <v>1336.382667</v>
      </c>
      <c r="R115" s="4">
        <f t="shared" si="20"/>
        <v>1338.235625</v>
      </c>
      <c r="S115" s="4">
        <f t="shared" si="21"/>
        <v>1337.947059</v>
      </c>
      <c r="T115" s="4">
        <f t="shared" si="22"/>
        <v>1339.583333</v>
      </c>
      <c r="U115" s="4">
        <f t="shared" si="23"/>
        <v>1343.924211</v>
      </c>
      <c r="V115" s="4">
        <f t="shared" si="24"/>
        <v>1348.589</v>
      </c>
    </row>
    <row r="116" ht="14.25" customHeight="1">
      <c r="A116" s="30">
        <v>46066.0</v>
      </c>
      <c r="B116" s="3">
        <v>1335.3</v>
      </c>
      <c r="C116" s="3">
        <v>1336.85</v>
      </c>
      <c r="D116" s="206">
        <f>SUM(C115:C116)/2</f>
        <v>1356.28</v>
      </c>
      <c r="E116" s="269">
        <f>SUM(C114:C116)/3</f>
        <v>1369.386667</v>
      </c>
      <c r="F116" s="206">
        <f>SUM(C113:C116)/4</f>
        <v>1377.2275</v>
      </c>
      <c r="G116" s="197">
        <f>SUM(C112:C116)/5</f>
        <v>1374.546</v>
      </c>
      <c r="H116" s="317">
        <f>SUM(C111:C116)/6</f>
        <v>1366.51</v>
      </c>
      <c r="I116" s="318">
        <f t="shared" si="6"/>
        <v>1364.962857</v>
      </c>
      <c r="J116" s="317">
        <f t="shared" si="7"/>
        <v>1363.34625</v>
      </c>
      <c r="K116" s="277">
        <f t="shared" si="8"/>
        <v>1360.72</v>
      </c>
      <c r="L116" s="319">
        <f t="shared" si="9"/>
        <v>1346.524</v>
      </c>
      <c r="M116" s="211">
        <f t="shared" si="10"/>
        <v>1338.031818</v>
      </c>
      <c r="N116" s="242">
        <f t="shared" si="11"/>
        <v>1336.8825</v>
      </c>
      <c r="O116" s="276">
        <f t="shared" si="17"/>
        <v>1336.046154</v>
      </c>
      <c r="P116" s="111">
        <f t="shared" si="18"/>
        <v>1336.578571</v>
      </c>
      <c r="Q116" s="110">
        <f t="shared" si="19"/>
        <v>1335.465333</v>
      </c>
      <c r="R116" s="109">
        <f t="shared" si="20"/>
        <v>1336.411875</v>
      </c>
      <c r="S116" s="127">
        <f t="shared" si="21"/>
        <v>1338.154118</v>
      </c>
      <c r="T116" s="244">
        <f t="shared" si="22"/>
        <v>1337.886111</v>
      </c>
      <c r="U116" s="127">
        <f t="shared" si="23"/>
        <v>1339.439474</v>
      </c>
      <c r="V116" s="109">
        <f t="shared" si="24"/>
        <v>1343.5705</v>
      </c>
    </row>
    <row r="117" ht="14.25" customHeight="1">
      <c r="A117" s="30">
        <v>46069.0</v>
      </c>
      <c r="B117" s="3">
        <v>1353.7</v>
      </c>
      <c r="C117" s="3">
        <v>1339.23</v>
      </c>
      <c r="D117" s="32">
        <f>SUM(C116:C117)/2</f>
        <v>1338.04</v>
      </c>
      <c r="E117" s="32">
        <f>SUM(C115:C117)/3</f>
        <v>1350.596667</v>
      </c>
      <c r="F117" s="32">
        <f>SUM(C114:C117)/4</f>
        <v>1361.8475</v>
      </c>
      <c r="G117" s="32">
        <f>SUM(C113:C117)/5</f>
        <v>1369.628</v>
      </c>
      <c r="H117" s="32">
        <f>SUM(C112:C117)/6</f>
        <v>1368.66</v>
      </c>
      <c r="I117" s="32">
        <f t="shared" si="6"/>
        <v>1362.612857</v>
      </c>
      <c r="J117" s="37">
        <f t="shared" si="7"/>
        <v>1361.74625</v>
      </c>
      <c r="K117" s="32">
        <f t="shared" si="8"/>
        <v>1360.666667</v>
      </c>
      <c r="L117" s="32">
        <f t="shared" si="9"/>
        <v>1358.571</v>
      </c>
      <c r="M117" s="32">
        <f t="shared" si="10"/>
        <v>1345.860909</v>
      </c>
      <c r="N117" s="32">
        <f t="shared" si="11"/>
        <v>1338.131667</v>
      </c>
      <c r="O117" s="32">
        <f t="shared" si="17"/>
        <v>1337.063077</v>
      </c>
      <c r="P117" s="32">
        <f t="shared" si="18"/>
        <v>1336.273571</v>
      </c>
      <c r="Q117" s="32">
        <f t="shared" si="19"/>
        <v>1336.755333</v>
      </c>
      <c r="R117" s="4">
        <f t="shared" si="20"/>
        <v>1335.700625</v>
      </c>
      <c r="S117" s="4">
        <f t="shared" si="21"/>
        <v>1336.577647</v>
      </c>
      <c r="T117" s="4">
        <f t="shared" si="22"/>
        <v>1338.213889</v>
      </c>
      <c r="U117" s="4">
        <f t="shared" si="23"/>
        <v>1337.956842</v>
      </c>
      <c r="V117" s="4">
        <f t="shared" si="24"/>
        <v>1339.429</v>
      </c>
    </row>
    <row r="118" ht="14.25" customHeight="1">
      <c r="A118" s="30">
        <v>46070.0</v>
      </c>
      <c r="B118" s="3">
        <v>1339.4</v>
      </c>
      <c r="C118" s="3">
        <v>1342.19</v>
      </c>
      <c r="D118" s="85">
        <f t="shared" ref="D118:D119" si="80">SUM(C117:C118)/2</f>
        <v>1340.71</v>
      </c>
      <c r="E118" s="68">
        <f t="shared" ref="E118:E119" si="81">SUM(C116:C118)/3</f>
        <v>1339.423333</v>
      </c>
      <c r="F118" s="78">
        <f t="shared" ref="F118:F119" si="82">SUM(C115:C118)/4</f>
        <v>1348.495</v>
      </c>
      <c r="G118" s="203">
        <f t="shared" ref="G118:G119" si="83">SUM(C114:C118)/5</f>
        <v>1357.916</v>
      </c>
      <c r="H118" s="203">
        <f t="shared" ref="H118:H119" si="84">SUM(C113:C118)/6</f>
        <v>1365.055</v>
      </c>
      <c r="I118" s="69">
        <f t="shared" si="6"/>
        <v>1364.878571</v>
      </c>
      <c r="J118" s="204">
        <f t="shared" si="7"/>
        <v>1360.06</v>
      </c>
      <c r="K118" s="56">
        <f t="shared" si="8"/>
        <v>1359.573333</v>
      </c>
      <c r="L118" s="205">
        <f t="shared" si="9"/>
        <v>1358.819</v>
      </c>
      <c r="M118" s="90">
        <f t="shared" si="10"/>
        <v>1357.081818</v>
      </c>
      <c r="N118" s="206">
        <f t="shared" si="11"/>
        <v>1345.555</v>
      </c>
      <c r="O118" s="198">
        <f t="shared" si="17"/>
        <v>1338.443846</v>
      </c>
      <c r="P118" s="207">
        <f t="shared" si="18"/>
        <v>1337.429286</v>
      </c>
      <c r="Q118" s="208">
        <f t="shared" si="19"/>
        <v>1336.668</v>
      </c>
      <c r="R118" s="195">
        <f t="shared" si="20"/>
        <v>1337.095</v>
      </c>
      <c r="S118" s="209">
        <f t="shared" si="21"/>
        <v>1336.082353</v>
      </c>
      <c r="T118" s="210">
        <f t="shared" si="22"/>
        <v>1336.889444</v>
      </c>
      <c r="U118" s="211">
        <f t="shared" si="23"/>
        <v>1338.423158</v>
      </c>
      <c r="V118" s="212">
        <f t="shared" si="24"/>
        <v>1338.1685</v>
      </c>
    </row>
    <row r="119" ht="14.25" customHeight="1">
      <c r="A119" s="30">
        <v>46071.0</v>
      </c>
      <c r="B119" s="3">
        <v>1355.7</v>
      </c>
      <c r="C119" s="3">
        <v>1346.66</v>
      </c>
      <c r="D119" s="242">
        <f t="shared" si="80"/>
        <v>1344.425</v>
      </c>
      <c r="E119" s="276">
        <f t="shared" si="81"/>
        <v>1342.693333</v>
      </c>
      <c r="F119" s="273">
        <f t="shared" si="82"/>
        <v>1341.2325</v>
      </c>
      <c r="G119" s="277">
        <f t="shared" si="83"/>
        <v>1348.128</v>
      </c>
      <c r="H119" s="219">
        <f t="shared" si="84"/>
        <v>1356.04</v>
      </c>
      <c r="I119" s="195">
        <f t="shared" si="6"/>
        <v>1362.427143</v>
      </c>
      <c r="J119" s="220">
        <f t="shared" si="7"/>
        <v>1362.60125</v>
      </c>
      <c r="K119" s="220">
        <f t="shared" si="8"/>
        <v>1358.571111</v>
      </c>
      <c r="L119" s="220">
        <f t="shared" si="9"/>
        <v>1358.282</v>
      </c>
      <c r="M119" s="219">
        <f t="shared" si="10"/>
        <v>1357.713636</v>
      </c>
      <c r="N119" s="278">
        <f t="shared" si="11"/>
        <v>1356.213333</v>
      </c>
      <c r="O119" s="273">
        <f t="shared" si="17"/>
        <v>1345.64</v>
      </c>
      <c r="P119" s="279">
        <f t="shared" si="18"/>
        <v>1339.030714</v>
      </c>
      <c r="Q119" s="242">
        <f t="shared" si="19"/>
        <v>1338.044667</v>
      </c>
      <c r="R119" s="276">
        <f t="shared" si="20"/>
        <v>1337.2925</v>
      </c>
      <c r="S119" s="112">
        <f t="shared" si="21"/>
        <v>1337.657647</v>
      </c>
      <c r="T119" s="110">
        <f t="shared" si="22"/>
        <v>1336.67</v>
      </c>
      <c r="U119" s="139">
        <f t="shared" si="23"/>
        <v>1337.403684</v>
      </c>
      <c r="V119" s="109">
        <f t="shared" si="24"/>
        <v>1338.835</v>
      </c>
    </row>
    <row r="120" ht="14.25" customHeight="1">
      <c r="A120" s="30">
        <v>46072.0</v>
      </c>
      <c r="B120" s="3">
        <v>1320.3</v>
      </c>
      <c r="C120" s="3">
        <v>1335.1</v>
      </c>
      <c r="D120" s="32">
        <f t="shared" ref="D120:D128" si="85">SUM(C119:C120)/2</f>
        <v>1340.88</v>
      </c>
      <c r="E120" s="32">
        <f t="shared" ref="E120:E128" si="86">SUM(C118:C120)/3</f>
        <v>1341.316667</v>
      </c>
      <c r="F120" s="32">
        <f t="shared" ref="F120:F128" si="87">SUM(C117:C120)/4</f>
        <v>1340.795</v>
      </c>
      <c r="G120" s="32">
        <f t="shared" ref="G120:G128" si="88">SUM(C116:C120)/5</f>
        <v>1340.006</v>
      </c>
      <c r="H120" s="32">
        <f t="shared" ref="H120:H128" si="89">SUM(C115:C120)/6</f>
        <v>1345.956667</v>
      </c>
      <c r="I120" s="32">
        <f t="shared" si="6"/>
        <v>1353.048571</v>
      </c>
      <c r="J120" s="37">
        <f t="shared" si="7"/>
        <v>1359.01125</v>
      </c>
      <c r="K120" s="32">
        <f t="shared" si="8"/>
        <v>1359.545556</v>
      </c>
      <c r="L120" s="32">
        <f t="shared" si="9"/>
        <v>1356.224</v>
      </c>
      <c r="M120" s="32">
        <f t="shared" si="10"/>
        <v>1356.174545</v>
      </c>
      <c r="N120" s="32">
        <f t="shared" si="11"/>
        <v>1355.829167</v>
      </c>
      <c r="O120" s="32">
        <f t="shared" si="17"/>
        <v>1354.589231</v>
      </c>
      <c r="P120" s="32">
        <f t="shared" si="18"/>
        <v>1344.887143</v>
      </c>
      <c r="Q120" s="32">
        <f t="shared" si="19"/>
        <v>1338.768667</v>
      </c>
      <c r="R120" s="4">
        <f t="shared" si="20"/>
        <v>1337.860625</v>
      </c>
      <c r="S120" s="4">
        <f t="shared" si="21"/>
        <v>1337.163529</v>
      </c>
      <c r="T120" s="4">
        <f t="shared" si="22"/>
        <v>1337.515556</v>
      </c>
      <c r="U120" s="4">
        <f t="shared" si="23"/>
        <v>1336.587368</v>
      </c>
      <c r="V120" s="4">
        <f t="shared" si="24"/>
        <v>1337.2885</v>
      </c>
    </row>
    <row r="121" ht="14.25" customHeight="1">
      <c r="A121" s="30">
        <v>46073.0</v>
      </c>
      <c r="B121" s="3">
        <v>1320.4</v>
      </c>
      <c r="C121" s="3">
        <v>1324.03</v>
      </c>
      <c r="D121" s="32">
        <f t="shared" si="85"/>
        <v>1329.565</v>
      </c>
      <c r="E121" s="32">
        <f t="shared" si="86"/>
        <v>1335.263333</v>
      </c>
      <c r="F121" s="32">
        <f t="shared" si="87"/>
        <v>1336.995</v>
      </c>
      <c r="G121" s="32">
        <f t="shared" si="88"/>
        <v>1337.442</v>
      </c>
      <c r="H121" s="32">
        <f t="shared" si="89"/>
        <v>1337.343333</v>
      </c>
      <c r="I121" s="32">
        <f t="shared" si="6"/>
        <v>1342.824286</v>
      </c>
      <c r="J121" s="37">
        <f t="shared" si="7"/>
        <v>1349.42125</v>
      </c>
      <c r="K121" s="32">
        <f t="shared" si="8"/>
        <v>1355.124444</v>
      </c>
      <c r="L121" s="32">
        <f t="shared" si="9"/>
        <v>1355.994</v>
      </c>
      <c r="M121" s="32">
        <f t="shared" si="10"/>
        <v>1353.297273</v>
      </c>
      <c r="N121" s="32">
        <f t="shared" si="11"/>
        <v>1353.495833</v>
      </c>
      <c r="O121" s="32">
        <f t="shared" si="17"/>
        <v>1353.383077</v>
      </c>
      <c r="P121" s="32">
        <f t="shared" si="18"/>
        <v>1352.406429</v>
      </c>
      <c r="Q121" s="32">
        <f t="shared" si="19"/>
        <v>1343.496667</v>
      </c>
      <c r="R121" s="4">
        <f t="shared" si="20"/>
        <v>1337.8475</v>
      </c>
      <c r="S121" s="4">
        <f t="shared" si="21"/>
        <v>1337.047059</v>
      </c>
      <c r="T121" s="4">
        <f t="shared" si="22"/>
        <v>1336.433889</v>
      </c>
      <c r="U121" s="4">
        <f t="shared" si="23"/>
        <v>1336.805789</v>
      </c>
      <c r="V121" s="4">
        <f t="shared" si="24"/>
        <v>1335.9595</v>
      </c>
    </row>
    <row r="122" ht="14.25" customHeight="1">
      <c r="A122" s="30">
        <v>46076.0</v>
      </c>
      <c r="B122" s="3">
        <v>1334.3</v>
      </c>
      <c r="C122" s="3">
        <v>1330.67</v>
      </c>
      <c r="D122" s="32">
        <f t="shared" si="85"/>
        <v>1327.35</v>
      </c>
      <c r="E122" s="32">
        <f t="shared" si="86"/>
        <v>1329.933333</v>
      </c>
      <c r="F122" s="32">
        <f t="shared" si="87"/>
        <v>1334.115</v>
      </c>
      <c r="G122" s="32">
        <f t="shared" si="88"/>
        <v>1335.73</v>
      </c>
      <c r="H122" s="32">
        <f t="shared" si="89"/>
        <v>1336.313333</v>
      </c>
      <c r="I122" s="32">
        <f t="shared" si="6"/>
        <v>1336.39</v>
      </c>
      <c r="J122" s="37">
        <f t="shared" si="7"/>
        <v>1341.305</v>
      </c>
      <c r="K122" s="32">
        <f t="shared" si="8"/>
        <v>1347.337778</v>
      </c>
      <c r="L122" s="32">
        <f t="shared" si="9"/>
        <v>1352.679</v>
      </c>
      <c r="M122" s="32">
        <f t="shared" si="10"/>
        <v>1353.691818</v>
      </c>
      <c r="N122" s="32">
        <f t="shared" si="11"/>
        <v>1351.411667</v>
      </c>
      <c r="O122" s="32">
        <f t="shared" si="17"/>
        <v>1351.74</v>
      </c>
      <c r="P122" s="32">
        <f t="shared" si="18"/>
        <v>1351.760714</v>
      </c>
      <c r="Q122" s="32">
        <f t="shared" si="19"/>
        <v>1350.957333</v>
      </c>
      <c r="R122" s="4">
        <f t="shared" si="20"/>
        <v>1342.695</v>
      </c>
      <c r="S122" s="4">
        <f t="shared" si="21"/>
        <v>1337.425294</v>
      </c>
      <c r="T122" s="4">
        <f t="shared" si="22"/>
        <v>1336.692778</v>
      </c>
      <c r="U122" s="4">
        <f t="shared" si="23"/>
        <v>1336.130526</v>
      </c>
      <c r="V122" s="4">
        <f t="shared" si="24"/>
        <v>1336.499</v>
      </c>
    </row>
    <row r="123" ht="14.25" customHeight="1">
      <c r="A123" s="30">
        <v>46077.0</v>
      </c>
      <c r="B123" s="3">
        <v>1324.8</v>
      </c>
      <c r="C123" s="3">
        <v>1327.98</v>
      </c>
      <c r="D123" s="32">
        <f t="shared" si="85"/>
        <v>1329.325</v>
      </c>
      <c r="E123" s="32">
        <f t="shared" si="86"/>
        <v>1327.56</v>
      </c>
      <c r="F123" s="32">
        <f t="shared" si="87"/>
        <v>1329.445</v>
      </c>
      <c r="G123" s="32">
        <f t="shared" si="88"/>
        <v>1332.888</v>
      </c>
      <c r="H123" s="32">
        <f t="shared" si="89"/>
        <v>1334.438333</v>
      </c>
      <c r="I123" s="32">
        <f t="shared" si="6"/>
        <v>1335.122857</v>
      </c>
      <c r="J123" s="37">
        <f t="shared" si="7"/>
        <v>1335.33875</v>
      </c>
      <c r="K123" s="32">
        <f t="shared" si="8"/>
        <v>1339.824444</v>
      </c>
      <c r="L123" s="32">
        <f t="shared" si="9"/>
        <v>1345.402</v>
      </c>
      <c r="M123" s="32">
        <f t="shared" si="10"/>
        <v>1350.433636</v>
      </c>
      <c r="N123" s="32">
        <f t="shared" si="11"/>
        <v>1351.549167</v>
      </c>
      <c r="O123" s="32">
        <f t="shared" si="17"/>
        <v>1349.609231</v>
      </c>
      <c r="P123" s="32">
        <f t="shared" si="18"/>
        <v>1350.042857</v>
      </c>
      <c r="Q123" s="32">
        <f t="shared" si="19"/>
        <v>1350.175333</v>
      </c>
      <c r="R123" s="4">
        <f t="shared" si="20"/>
        <v>1349.52125</v>
      </c>
      <c r="S123" s="4">
        <f t="shared" si="21"/>
        <v>1341.829412</v>
      </c>
      <c r="T123" s="4">
        <f t="shared" si="22"/>
        <v>1336.900556</v>
      </c>
      <c r="U123" s="4">
        <f t="shared" si="23"/>
        <v>1336.234211</v>
      </c>
      <c r="V123" s="4">
        <f t="shared" si="24"/>
        <v>1335.723</v>
      </c>
    </row>
    <row r="124" ht="14.25" customHeight="1">
      <c r="A124" s="30">
        <v>46078.0</v>
      </c>
      <c r="B124" s="3">
        <v>1326.8</v>
      </c>
      <c r="C124" s="3">
        <v>1329.77</v>
      </c>
      <c r="D124" s="32">
        <f t="shared" si="85"/>
        <v>1328.875</v>
      </c>
      <c r="E124" s="32">
        <f t="shared" si="86"/>
        <v>1329.473333</v>
      </c>
      <c r="F124" s="32">
        <f t="shared" si="87"/>
        <v>1328.1125</v>
      </c>
      <c r="G124" s="32">
        <f t="shared" si="88"/>
        <v>1329.51</v>
      </c>
      <c r="H124" s="32">
        <f t="shared" si="89"/>
        <v>1332.368333</v>
      </c>
      <c r="I124" s="32">
        <f t="shared" si="6"/>
        <v>1333.771429</v>
      </c>
      <c r="J124" s="37">
        <f t="shared" si="7"/>
        <v>1334.45375</v>
      </c>
      <c r="K124" s="32">
        <f t="shared" si="8"/>
        <v>1334.72</v>
      </c>
      <c r="L124" s="32">
        <f t="shared" si="9"/>
        <v>1338.819</v>
      </c>
      <c r="M124" s="32">
        <f t="shared" si="10"/>
        <v>1343.980909</v>
      </c>
      <c r="N124" s="32">
        <f t="shared" si="11"/>
        <v>1348.711667</v>
      </c>
      <c r="O124" s="32">
        <f t="shared" si="17"/>
        <v>1349.873846</v>
      </c>
      <c r="P124" s="32">
        <f t="shared" si="18"/>
        <v>1348.192143</v>
      </c>
      <c r="Q124" s="32">
        <f t="shared" si="19"/>
        <v>1348.691333</v>
      </c>
      <c r="R124" s="4">
        <f t="shared" si="20"/>
        <v>1348.9</v>
      </c>
      <c r="S124" s="4">
        <f t="shared" si="21"/>
        <v>1348.359412</v>
      </c>
      <c r="T124" s="4">
        <f t="shared" si="22"/>
        <v>1341.159444</v>
      </c>
      <c r="U124" s="4">
        <f t="shared" si="23"/>
        <v>1336.525263</v>
      </c>
      <c r="V124" s="4">
        <f t="shared" si="24"/>
        <v>1335.911</v>
      </c>
    </row>
    <row r="125" ht="14.25" customHeight="1">
      <c r="A125" s="30">
        <v>46079.0</v>
      </c>
      <c r="B125" s="3">
        <v>1295.8</v>
      </c>
      <c r="C125" s="3">
        <v>1297.65</v>
      </c>
      <c r="D125" s="32">
        <f t="shared" si="85"/>
        <v>1313.71</v>
      </c>
      <c r="E125" s="32">
        <f t="shared" si="86"/>
        <v>1318.466667</v>
      </c>
      <c r="F125" s="32">
        <f t="shared" si="87"/>
        <v>1321.5175</v>
      </c>
      <c r="G125" s="32">
        <f t="shared" si="88"/>
        <v>1322.02</v>
      </c>
      <c r="H125" s="32">
        <f t="shared" si="89"/>
        <v>1324.2</v>
      </c>
      <c r="I125" s="32">
        <f t="shared" si="6"/>
        <v>1327.408571</v>
      </c>
      <c r="J125" s="37">
        <f t="shared" si="7"/>
        <v>1329.25625</v>
      </c>
      <c r="K125" s="32">
        <f t="shared" si="8"/>
        <v>1330.364444</v>
      </c>
      <c r="L125" s="32">
        <f t="shared" si="9"/>
        <v>1331.013</v>
      </c>
      <c r="M125" s="32">
        <f t="shared" si="10"/>
        <v>1335.076364</v>
      </c>
      <c r="N125" s="32">
        <f t="shared" si="11"/>
        <v>1340.12</v>
      </c>
      <c r="O125" s="32">
        <f t="shared" si="17"/>
        <v>1344.783846</v>
      </c>
      <c r="P125" s="32">
        <f t="shared" si="18"/>
        <v>1346.143571</v>
      </c>
      <c r="Q125" s="32">
        <f t="shared" si="19"/>
        <v>1344.822667</v>
      </c>
      <c r="R125" s="4">
        <f t="shared" si="20"/>
        <v>1345.50125</v>
      </c>
      <c r="S125" s="4">
        <f t="shared" si="21"/>
        <v>1345.885294</v>
      </c>
      <c r="T125" s="4">
        <f t="shared" si="22"/>
        <v>1345.542222</v>
      </c>
      <c r="U125" s="4">
        <f t="shared" si="23"/>
        <v>1338.869474</v>
      </c>
      <c r="V125" s="4">
        <f t="shared" si="24"/>
        <v>1334.5815</v>
      </c>
    </row>
    <row r="126" ht="14.25" customHeight="1">
      <c r="A126" s="30">
        <v>46080.0</v>
      </c>
      <c r="B126" s="3">
        <v>1272.2</v>
      </c>
      <c r="C126" s="3">
        <v>1277.23</v>
      </c>
      <c r="D126" s="32">
        <f t="shared" si="85"/>
        <v>1287.44</v>
      </c>
      <c r="E126" s="32">
        <f t="shared" si="86"/>
        <v>1301.55</v>
      </c>
      <c r="F126" s="32">
        <f t="shared" si="87"/>
        <v>1308.1575</v>
      </c>
      <c r="G126" s="32">
        <f t="shared" si="88"/>
        <v>1312.66</v>
      </c>
      <c r="H126" s="32">
        <f t="shared" si="89"/>
        <v>1314.555</v>
      </c>
      <c r="I126" s="32">
        <f t="shared" si="6"/>
        <v>1317.49</v>
      </c>
      <c r="J126" s="37">
        <f t="shared" si="7"/>
        <v>1321.13625</v>
      </c>
      <c r="K126" s="32">
        <f t="shared" si="8"/>
        <v>1323.475556</v>
      </c>
      <c r="L126" s="32">
        <f t="shared" si="9"/>
        <v>1325.051</v>
      </c>
      <c r="M126" s="32">
        <f t="shared" si="10"/>
        <v>1326.123636</v>
      </c>
      <c r="N126" s="32">
        <f t="shared" si="11"/>
        <v>1330.255833</v>
      </c>
      <c r="O126" s="32">
        <f t="shared" si="17"/>
        <v>1335.282308</v>
      </c>
      <c r="P126" s="32">
        <f t="shared" si="18"/>
        <v>1339.958571</v>
      </c>
      <c r="Q126" s="32">
        <f t="shared" si="19"/>
        <v>1341.549333</v>
      </c>
      <c r="R126" s="4">
        <f t="shared" si="20"/>
        <v>1340.598125</v>
      </c>
      <c r="S126" s="4">
        <f t="shared" si="21"/>
        <v>1341.485294</v>
      </c>
      <c r="T126" s="4">
        <f t="shared" si="22"/>
        <v>1342.071111</v>
      </c>
      <c r="U126" s="4">
        <f t="shared" si="23"/>
        <v>1341.946842</v>
      </c>
      <c r="V126" s="4">
        <f t="shared" si="24"/>
        <v>1335.7875</v>
      </c>
    </row>
    <row r="127" ht="14.25" customHeight="1">
      <c r="A127" s="30">
        <v>46083.0</v>
      </c>
      <c r="B127" s="3">
        <v>1228.3</v>
      </c>
      <c r="C127" s="3">
        <v>1231.65</v>
      </c>
      <c r="D127" s="32">
        <f t="shared" si="85"/>
        <v>1254.44</v>
      </c>
      <c r="E127" s="32">
        <f t="shared" si="86"/>
        <v>1268.843333</v>
      </c>
      <c r="F127" s="32">
        <f t="shared" si="87"/>
        <v>1284.075</v>
      </c>
      <c r="G127" s="32">
        <f t="shared" si="88"/>
        <v>1292.856</v>
      </c>
      <c r="H127" s="32">
        <f t="shared" si="89"/>
        <v>1299.158333</v>
      </c>
      <c r="I127" s="32">
        <f t="shared" si="6"/>
        <v>1302.711429</v>
      </c>
      <c r="J127" s="37">
        <f t="shared" si="7"/>
        <v>1306.76</v>
      </c>
      <c r="K127" s="32">
        <f t="shared" si="8"/>
        <v>1311.193333</v>
      </c>
      <c r="L127" s="32">
        <f t="shared" si="9"/>
        <v>1314.293</v>
      </c>
      <c r="M127" s="32">
        <f t="shared" si="10"/>
        <v>1316.56</v>
      </c>
      <c r="N127" s="32">
        <f t="shared" si="11"/>
        <v>1318.250833</v>
      </c>
      <c r="O127" s="32">
        <f t="shared" si="17"/>
        <v>1322.670769</v>
      </c>
      <c r="P127" s="32">
        <f t="shared" si="18"/>
        <v>1327.88</v>
      </c>
      <c r="Q127" s="32">
        <f t="shared" si="19"/>
        <v>1332.738</v>
      </c>
      <c r="R127" s="4">
        <f t="shared" si="20"/>
        <v>1334.680625</v>
      </c>
      <c r="S127" s="4">
        <f t="shared" si="21"/>
        <v>1334.189412</v>
      </c>
      <c r="T127" s="4">
        <f t="shared" si="22"/>
        <v>1335.383333</v>
      </c>
      <c r="U127" s="4">
        <f t="shared" si="23"/>
        <v>1336.259474</v>
      </c>
      <c r="V127" s="4">
        <f t="shared" si="24"/>
        <v>1336.432</v>
      </c>
    </row>
    <row r="128" ht="14.25" customHeight="1">
      <c r="A128" s="30">
        <v>46085.0</v>
      </c>
      <c r="B128" s="3">
        <v>1209.4</v>
      </c>
      <c r="C128" s="3">
        <v>1204.28</v>
      </c>
      <c r="D128" s="32">
        <f t="shared" si="85"/>
        <v>1217.965</v>
      </c>
      <c r="E128" s="32">
        <f t="shared" si="86"/>
        <v>1237.72</v>
      </c>
      <c r="F128" s="32">
        <f t="shared" si="87"/>
        <v>1252.7025</v>
      </c>
      <c r="G128" s="32">
        <f t="shared" si="88"/>
        <v>1268.116</v>
      </c>
      <c r="H128" s="32">
        <f t="shared" si="89"/>
        <v>1278.093333</v>
      </c>
      <c r="I128" s="32">
        <f t="shared" si="6"/>
        <v>1285.604286</v>
      </c>
      <c r="J128" s="37">
        <f t="shared" si="7"/>
        <v>1290.4075</v>
      </c>
      <c r="K128" s="32">
        <f t="shared" si="8"/>
        <v>1295.373333</v>
      </c>
      <c r="L128" s="32">
        <f t="shared" si="9"/>
        <v>1300.502</v>
      </c>
      <c r="M128" s="32">
        <f t="shared" si="10"/>
        <v>1304.291818</v>
      </c>
      <c r="N128" s="32">
        <f t="shared" si="11"/>
        <v>1307.203333</v>
      </c>
      <c r="O128" s="32">
        <f t="shared" si="17"/>
        <v>1309.483846</v>
      </c>
      <c r="P128" s="32">
        <f t="shared" si="18"/>
        <v>1314.214286</v>
      </c>
      <c r="Q128" s="32">
        <f t="shared" si="19"/>
        <v>1319.64</v>
      </c>
      <c r="R128" s="4">
        <f t="shared" si="20"/>
        <v>1324.709375</v>
      </c>
      <c r="S128" s="4">
        <f t="shared" si="21"/>
        <v>1327.01</v>
      </c>
      <c r="T128" s="4">
        <f t="shared" si="22"/>
        <v>1326.972222</v>
      </c>
      <c r="U128" s="4">
        <f t="shared" si="23"/>
        <v>1328.483158</v>
      </c>
      <c r="V128" s="4">
        <f t="shared" si="24"/>
        <v>1329.6605</v>
      </c>
    </row>
    <row r="129" ht="14.25" customHeight="1">
      <c r="A129" s="30">
        <v>46086.0</v>
      </c>
      <c r="B129" s="3">
        <v>1239.6</v>
      </c>
      <c r="C129" s="3">
        <v>1226.55</v>
      </c>
      <c r="D129" s="96">
        <f t="shared" ref="D129:D136" si="90">SUM(C128:C129)/2</f>
        <v>1215.415</v>
      </c>
      <c r="E129" s="97">
        <f t="shared" ref="E129:E136" si="91">SUM(C127:C129)/3</f>
        <v>1220.826667</v>
      </c>
      <c r="F129" s="98">
        <f t="shared" ref="F129:F136" si="92">SUM(C126:C129)/4</f>
        <v>1234.9275</v>
      </c>
      <c r="G129" s="99">
        <f t="shared" ref="G129:G136" si="93">SUM(C125:C129)/5</f>
        <v>1247.472</v>
      </c>
      <c r="H129" s="100">
        <f t="shared" ref="H129:H136" si="94">SUM(C124:C129)/6</f>
        <v>1261.188333</v>
      </c>
      <c r="I129" s="101">
        <f t="shared" si="6"/>
        <v>1270.73</v>
      </c>
      <c r="J129" s="102">
        <f t="shared" si="7"/>
        <v>1278.2225</v>
      </c>
      <c r="K129" s="103">
        <f t="shared" si="8"/>
        <v>1283.312222</v>
      </c>
      <c r="L129" s="104">
        <f t="shared" si="9"/>
        <v>1288.491</v>
      </c>
      <c r="M129" s="105">
        <f t="shared" si="10"/>
        <v>1293.779091</v>
      </c>
      <c r="N129" s="106">
        <f t="shared" si="11"/>
        <v>1297.813333</v>
      </c>
      <c r="O129" s="107">
        <f t="shared" si="17"/>
        <v>1300.999231</v>
      </c>
      <c r="P129" s="108">
        <f t="shared" si="18"/>
        <v>1303.56</v>
      </c>
      <c r="Q129" s="109">
        <f t="shared" si="19"/>
        <v>1308.37</v>
      </c>
      <c r="R129" s="110">
        <f t="shared" si="20"/>
        <v>1313.821875</v>
      </c>
      <c r="S129" s="111">
        <f t="shared" si="21"/>
        <v>1318.935294</v>
      </c>
      <c r="T129" s="112">
        <f t="shared" si="22"/>
        <v>1321.428889</v>
      </c>
      <c r="U129" s="112">
        <f t="shared" si="23"/>
        <v>1321.686842</v>
      </c>
      <c r="V129" s="113">
        <f t="shared" si="24"/>
        <v>1323.3865</v>
      </c>
    </row>
    <row r="130" ht="14.25" customHeight="1">
      <c r="A130" s="30">
        <v>46087.0</v>
      </c>
      <c r="B130" s="3">
        <v>1224.1</v>
      </c>
      <c r="C130" s="3">
        <v>1234.15</v>
      </c>
      <c r="D130" s="115">
        <f t="shared" si="90"/>
        <v>1230.35</v>
      </c>
      <c r="E130" s="163">
        <f t="shared" si="91"/>
        <v>1221.66</v>
      </c>
      <c r="F130" s="172">
        <f t="shared" si="92"/>
        <v>1224.1575</v>
      </c>
      <c r="G130" s="182">
        <f t="shared" si="93"/>
        <v>1234.772</v>
      </c>
      <c r="H130" s="153">
        <f t="shared" si="94"/>
        <v>1245.251667</v>
      </c>
      <c r="I130" s="174">
        <f t="shared" si="6"/>
        <v>1257.325714</v>
      </c>
      <c r="J130" s="146">
        <f t="shared" si="7"/>
        <v>1266.1575</v>
      </c>
      <c r="K130" s="154">
        <f t="shared" si="8"/>
        <v>1273.325556</v>
      </c>
      <c r="L130" s="243">
        <f t="shared" si="9"/>
        <v>1278.396</v>
      </c>
      <c r="M130" s="103">
        <f t="shared" si="10"/>
        <v>1283.550909</v>
      </c>
      <c r="N130" s="137">
        <f t="shared" si="11"/>
        <v>1288.81</v>
      </c>
      <c r="O130" s="169">
        <f t="shared" si="17"/>
        <v>1292.916154</v>
      </c>
      <c r="P130" s="105">
        <f t="shared" si="18"/>
        <v>1296.224286</v>
      </c>
      <c r="Q130" s="107">
        <f t="shared" si="19"/>
        <v>1298.932667</v>
      </c>
      <c r="R130" s="244">
        <f t="shared" si="20"/>
        <v>1303.73125</v>
      </c>
      <c r="S130" s="109">
        <f t="shared" si="21"/>
        <v>1309.135294</v>
      </c>
      <c r="T130" s="110">
        <f t="shared" si="22"/>
        <v>1314.225</v>
      </c>
      <c r="U130" s="110">
        <f t="shared" si="23"/>
        <v>1316.835263</v>
      </c>
      <c r="V130" s="140">
        <f t="shared" si="24"/>
        <v>1317.31</v>
      </c>
    </row>
    <row r="131" ht="14.25" customHeight="1">
      <c r="A131" s="30">
        <v>46090.0</v>
      </c>
      <c r="B131" s="3">
        <v>1210.5</v>
      </c>
      <c r="C131" s="3">
        <v>1195.53</v>
      </c>
      <c r="D131" s="114">
        <f t="shared" si="90"/>
        <v>1214.84</v>
      </c>
      <c r="E131" s="115">
        <f t="shared" si="91"/>
        <v>1218.743333</v>
      </c>
      <c r="F131" s="116">
        <f t="shared" si="92"/>
        <v>1215.1275</v>
      </c>
      <c r="G131" s="117">
        <f t="shared" si="93"/>
        <v>1218.432</v>
      </c>
      <c r="H131" s="118">
        <f t="shared" si="94"/>
        <v>1228.231667</v>
      </c>
      <c r="I131" s="119">
        <f t="shared" si="6"/>
        <v>1238.148571</v>
      </c>
      <c r="J131" s="120">
        <f t="shared" si="7"/>
        <v>1249.60125</v>
      </c>
      <c r="K131" s="121">
        <f t="shared" si="8"/>
        <v>1258.31</v>
      </c>
      <c r="L131" s="122">
        <f t="shared" si="9"/>
        <v>1265.546</v>
      </c>
      <c r="M131" s="123">
        <f t="shared" si="10"/>
        <v>1270.862727</v>
      </c>
      <c r="N131" s="101">
        <f t="shared" si="11"/>
        <v>1276.215833</v>
      </c>
      <c r="O131" s="102">
        <f t="shared" si="17"/>
        <v>1281.634615</v>
      </c>
      <c r="P131" s="124">
        <f t="shared" si="18"/>
        <v>1285.96</v>
      </c>
      <c r="Q131" s="103">
        <f t="shared" si="19"/>
        <v>1289.511333</v>
      </c>
      <c r="R131" s="104">
        <f t="shared" si="20"/>
        <v>1292.47</v>
      </c>
      <c r="S131" s="106">
        <f t="shared" si="21"/>
        <v>1297.366471</v>
      </c>
      <c r="T131" s="125">
        <f t="shared" si="22"/>
        <v>1302.823889</v>
      </c>
      <c r="U131" s="126">
        <f t="shared" si="23"/>
        <v>1307.977895</v>
      </c>
      <c r="V131" s="127">
        <f t="shared" si="24"/>
        <v>1310.77</v>
      </c>
    </row>
    <row r="132" ht="14.25" customHeight="1">
      <c r="A132" s="30">
        <v>46091.0</v>
      </c>
      <c r="B132" s="3">
        <v>1249.3</v>
      </c>
      <c r="C132" s="3">
        <v>1240.37</v>
      </c>
      <c r="D132" s="115">
        <f t="shared" si="90"/>
        <v>1217.95</v>
      </c>
      <c r="E132" s="128">
        <f t="shared" si="91"/>
        <v>1223.35</v>
      </c>
      <c r="F132" s="129">
        <f t="shared" si="92"/>
        <v>1224.15</v>
      </c>
      <c r="G132" s="130">
        <f t="shared" si="93"/>
        <v>1220.176</v>
      </c>
      <c r="H132" s="131">
        <f t="shared" si="94"/>
        <v>1222.088333</v>
      </c>
      <c r="I132" s="132">
        <f t="shared" si="6"/>
        <v>1229.965714</v>
      </c>
      <c r="J132" s="133">
        <f t="shared" si="7"/>
        <v>1238.42625</v>
      </c>
      <c r="K132" s="122">
        <f t="shared" si="8"/>
        <v>1248.575556</v>
      </c>
      <c r="L132" s="134">
        <f t="shared" si="9"/>
        <v>1256.516</v>
      </c>
      <c r="M132" s="135">
        <f t="shared" si="10"/>
        <v>1263.257273</v>
      </c>
      <c r="N132" s="136">
        <f t="shared" si="11"/>
        <v>1268.321667</v>
      </c>
      <c r="O132" s="137">
        <f t="shared" si="17"/>
        <v>1273.458462</v>
      </c>
      <c r="P132" s="105">
        <f t="shared" si="18"/>
        <v>1278.687143</v>
      </c>
      <c r="Q132" s="107">
        <f t="shared" si="19"/>
        <v>1282.920667</v>
      </c>
      <c r="R132" s="138">
        <f t="shared" si="20"/>
        <v>1286.44</v>
      </c>
      <c r="S132" s="126">
        <f t="shared" si="21"/>
        <v>1289.405294</v>
      </c>
      <c r="T132" s="139">
        <f t="shared" si="22"/>
        <v>1294.2</v>
      </c>
      <c r="U132" s="140">
        <f t="shared" si="23"/>
        <v>1299.536842</v>
      </c>
      <c r="V132" s="141">
        <f t="shared" si="24"/>
        <v>1304.5975</v>
      </c>
    </row>
    <row r="133" ht="14.25" customHeight="1">
      <c r="A133" s="30">
        <v>46092.0</v>
      </c>
      <c r="B133" s="3">
        <v>1219.4</v>
      </c>
      <c r="C133" s="3">
        <v>1236.58</v>
      </c>
      <c r="D133" s="115">
        <f t="shared" si="90"/>
        <v>1238.475</v>
      </c>
      <c r="E133" s="142">
        <f t="shared" si="91"/>
        <v>1224.16</v>
      </c>
      <c r="F133" s="117">
        <f t="shared" si="92"/>
        <v>1226.6575</v>
      </c>
      <c r="G133" s="143">
        <f t="shared" si="93"/>
        <v>1226.636</v>
      </c>
      <c r="H133" s="144">
        <f t="shared" si="94"/>
        <v>1222.91</v>
      </c>
      <c r="I133" s="145">
        <f t="shared" si="6"/>
        <v>1224.158571</v>
      </c>
      <c r="J133" s="120">
        <f t="shared" si="7"/>
        <v>1230.7925</v>
      </c>
      <c r="K133" s="99">
        <f t="shared" si="8"/>
        <v>1238.221111</v>
      </c>
      <c r="L133" s="146">
        <f t="shared" si="9"/>
        <v>1247.376</v>
      </c>
      <c r="M133" s="135">
        <f t="shared" si="10"/>
        <v>1254.703636</v>
      </c>
      <c r="N133" s="124">
        <f t="shared" si="11"/>
        <v>1261.034167</v>
      </c>
      <c r="O133" s="137">
        <f t="shared" si="17"/>
        <v>1265.88</v>
      </c>
      <c r="P133" s="105">
        <f t="shared" si="18"/>
        <v>1270.824286</v>
      </c>
      <c r="Q133" s="107">
        <f t="shared" si="19"/>
        <v>1275.88</v>
      </c>
      <c r="R133" s="125">
        <f t="shared" si="20"/>
        <v>1280.024375</v>
      </c>
      <c r="S133" s="126">
        <f t="shared" si="21"/>
        <v>1283.507059</v>
      </c>
      <c r="T133" s="109">
        <f t="shared" si="22"/>
        <v>1286.470556</v>
      </c>
      <c r="U133" s="147">
        <f t="shared" si="23"/>
        <v>1291.167368</v>
      </c>
      <c r="V133" s="141">
        <f t="shared" si="24"/>
        <v>1296.389</v>
      </c>
    </row>
    <row r="134" ht="14.25" customHeight="1">
      <c r="A134" s="30">
        <v>46093.0</v>
      </c>
      <c r="B134" s="3">
        <v>1210.8</v>
      </c>
      <c r="C134" s="3">
        <v>1205.08</v>
      </c>
      <c r="D134" s="96">
        <f t="shared" si="90"/>
        <v>1220.83</v>
      </c>
      <c r="E134" s="115">
        <f t="shared" si="91"/>
        <v>1227.343333</v>
      </c>
      <c r="F134" s="148">
        <f t="shared" si="92"/>
        <v>1219.39</v>
      </c>
      <c r="G134" s="149">
        <f t="shared" si="93"/>
        <v>1222.342</v>
      </c>
      <c r="H134" s="150">
        <f t="shared" si="94"/>
        <v>1223.043333</v>
      </c>
      <c r="I134" s="151">
        <f t="shared" si="6"/>
        <v>1220.362857</v>
      </c>
      <c r="J134" s="152">
        <f t="shared" si="7"/>
        <v>1221.77375</v>
      </c>
      <c r="K134" s="119">
        <f t="shared" si="8"/>
        <v>1227.935556</v>
      </c>
      <c r="L134" s="153">
        <f t="shared" si="9"/>
        <v>1234.907</v>
      </c>
      <c r="M134" s="99">
        <f t="shared" si="10"/>
        <v>1243.530909</v>
      </c>
      <c r="N134" s="146">
        <f t="shared" si="11"/>
        <v>1250.568333</v>
      </c>
      <c r="O134" s="154">
        <f t="shared" si="17"/>
        <v>1256.73</v>
      </c>
      <c r="P134" s="102">
        <f t="shared" si="18"/>
        <v>1261.537143</v>
      </c>
      <c r="Q134" s="155">
        <f t="shared" si="19"/>
        <v>1266.441333</v>
      </c>
      <c r="R134" s="104">
        <f t="shared" si="20"/>
        <v>1271.455</v>
      </c>
      <c r="S134" s="105">
        <f t="shared" si="21"/>
        <v>1275.615882</v>
      </c>
      <c r="T134" s="156">
        <f t="shared" si="22"/>
        <v>1279.15</v>
      </c>
      <c r="U134" s="125">
        <f t="shared" si="23"/>
        <v>1282.186842</v>
      </c>
      <c r="V134" s="109">
        <f t="shared" si="24"/>
        <v>1286.863</v>
      </c>
    </row>
    <row r="135" ht="14.25" customHeight="1">
      <c r="A135" s="30">
        <v>46094.0</v>
      </c>
      <c r="B135" s="3">
        <v>1176.5</v>
      </c>
      <c r="C135" s="3">
        <v>1185.6</v>
      </c>
      <c r="D135" s="115">
        <f t="shared" si="90"/>
        <v>1195.34</v>
      </c>
      <c r="E135" s="116">
        <f t="shared" si="91"/>
        <v>1209.086667</v>
      </c>
      <c r="F135" s="96">
        <f t="shared" si="92"/>
        <v>1216.9075</v>
      </c>
      <c r="G135" s="157">
        <f t="shared" si="93"/>
        <v>1212.632</v>
      </c>
      <c r="H135" s="158">
        <f t="shared" si="94"/>
        <v>1216.218333</v>
      </c>
      <c r="I135" s="159">
        <f t="shared" si="6"/>
        <v>1217.694286</v>
      </c>
      <c r="J135" s="160">
        <f t="shared" si="7"/>
        <v>1216.0175</v>
      </c>
      <c r="K135" s="161">
        <f t="shared" si="8"/>
        <v>1217.754444</v>
      </c>
      <c r="L135" s="162">
        <f t="shared" si="9"/>
        <v>1223.702</v>
      </c>
      <c r="M135" s="121">
        <f t="shared" si="10"/>
        <v>1230.424545</v>
      </c>
      <c r="N135" s="100">
        <f t="shared" si="11"/>
        <v>1238.703333</v>
      </c>
      <c r="O135" s="134">
        <f t="shared" si="17"/>
        <v>1245.570769</v>
      </c>
      <c r="P135" s="135">
        <f t="shared" si="18"/>
        <v>1251.649286</v>
      </c>
      <c r="Q135" s="136">
        <f t="shared" si="19"/>
        <v>1256.474667</v>
      </c>
      <c r="R135" s="137">
        <f t="shared" si="20"/>
        <v>1261.38875</v>
      </c>
      <c r="S135" s="105">
        <f t="shared" si="21"/>
        <v>1266.404706</v>
      </c>
      <c r="T135" s="107">
        <f t="shared" si="22"/>
        <v>1270.615</v>
      </c>
      <c r="U135" s="138">
        <f t="shared" si="23"/>
        <v>1274.226316</v>
      </c>
      <c r="V135" s="127">
        <f t="shared" si="24"/>
        <v>1277.3575</v>
      </c>
    </row>
    <row r="136" ht="14.25" customHeight="1">
      <c r="A136" s="30">
        <v>46097.0</v>
      </c>
      <c r="B136" s="3">
        <v>1184.5</v>
      </c>
      <c r="C136" s="3">
        <v>1176.16</v>
      </c>
      <c r="D136" s="115">
        <f t="shared" si="90"/>
        <v>1180.88</v>
      </c>
      <c r="E136" s="163">
        <f t="shared" si="91"/>
        <v>1188.946667</v>
      </c>
      <c r="F136" s="150">
        <f t="shared" si="92"/>
        <v>1200.855</v>
      </c>
      <c r="G136" s="117">
        <f t="shared" si="93"/>
        <v>1208.758</v>
      </c>
      <c r="H136" s="97">
        <f t="shared" si="94"/>
        <v>1206.553333</v>
      </c>
      <c r="I136" s="118">
        <f t="shared" si="6"/>
        <v>1210.495714</v>
      </c>
      <c r="J136" s="164">
        <f t="shared" si="7"/>
        <v>1212.5025</v>
      </c>
      <c r="K136" s="165">
        <f t="shared" si="8"/>
        <v>1211.588889</v>
      </c>
      <c r="L136" s="166">
        <f t="shared" si="9"/>
        <v>1213.595</v>
      </c>
      <c r="M136" s="167">
        <f t="shared" si="10"/>
        <v>1219.38</v>
      </c>
      <c r="N136" s="134">
        <f t="shared" si="11"/>
        <v>1225.9025</v>
      </c>
      <c r="O136" s="168">
        <f t="shared" si="17"/>
        <v>1233.892308</v>
      </c>
      <c r="P136" s="155">
        <f t="shared" si="18"/>
        <v>1240.612857</v>
      </c>
      <c r="Q136" s="169">
        <f t="shared" si="19"/>
        <v>1246.616667</v>
      </c>
      <c r="R136" s="106">
        <f t="shared" si="20"/>
        <v>1251.455</v>
      </c>
      <c r="S136" s="125">
        <f t="shared" si="21"/>
        <v>1256.375294</v>
      </c>
      <c r="T136" s="127">
        <f t="shared" si="22"/>
        <v>1261.391111</v>
      </c>
      <c r="U136" s="109">
        <f t="shared" si="23"/>
        <v>1265.643684</v>
      </c>
      <c r="V136" s="110">
        <f t="shared" si="24"/>
        <v>1269.323</v>
      </c>
    </row>
    <row r="137" ht="14.25" customHeight="1">
      <c r="A137" s="30">
        <v>46098.0</v>
      </c>
      <c r="B137" s="3">
        <v>1199.3</v>
      </c>
      <c r="C137" s="3">
        <v>1192.77</v>
      </c>
      <c r="D137" s="32">
        <f t="shared" ref="D137:D139" si="95">SUM(C136:C137)/2</f>
        <v>1184.465</v>
      </c>
      <c r="E137" s="32">
        <f t="shared" ref="E137:E139" si="96">SUM(C135:C137)/3</f>
        <v>1184.843333</v>
      </c>
      <c r="F137" s="32">
        <f t="shared" ref="F137:F139" si="97">SUM(C134:C137)/4</f>
        <v>1189.9025</v>
      </c>
      <c r="G137" s="32">
        <f t="shared" ref="G137:G139" si="98">SUM(C133:C137)/5</f>
        <v>1199.238</v>
      </c>
      <c r="H137" s="32">
        <f t="shared" ref="H137:H139" si="99">SUM(C132:C137)/6</f>
        <v>1206.093333</v>
      </c>
      <c r="I137" s="32">
        <f t="shared" si="6"/>
        <v>1204.584286</v>
      </c>
      <c r="J137" s="37">
        <f t="shared" si="7"/>
        <v>1208.28</v>
      </c>
      <c r="K137" s="32">
        <f t="shared" si="8"/>
        <v>1210.31</v>
      </c>
      <c r="L137" s="32">
        <f t="shared" si="9"/>
        <v>1209.707</v>
      </c>
      <c r="M137" s="32">
        <f t="shared" si="10"/>
        <v>1211.701818</v>
      </c>
      <c r="N137" s="32">
        <f t="shared" si="11"/>
        <v>1217.1625</v>
      </c>
      <c r="O137" s="32">
        <f t="shared" si="17"/>
        <v>1223.353846</v>
      </c>
      <c r="P137" s="32">
        <f t="shared" si="18"/>
        <v>1230.955</v>
      </c>
      <c r="Q137" s="32">
        <f t="shared" si="19"/>
        <v>1237.423333</v>
      </c>
      <c r="R137" s="4">
        <f t="shared" si="20"/>
        <v>1243.25125</v>
      </c>
      <c r="S137" s="4">
        <f t="shared" si="21"/>
        <v>1248.002941</v>
      </c>
      <c r="T137" s="4">
        <f t="shared" si="22"/>
        <v>1252.841667</v>
      </c>
      <c r="U137" s="4">
        <f t="shared" si="23"/>
        <v>1257.779474</v>
      </c>
      <c r="V137" s="4">
        <f t="shared" si="24"/>
        <v>1262</v>
      </c>
    </row>
    <row r="138" ht="14.25" customHeight="1">
      <c r="A138" s="30">
        <v>46099.0</v>
      </c>
      <c r="B138" s="3">
        <v>1233.6</v>
      </c>
      <c r="C138" s="3">
        <v>1229.59</v>
      </c>
      <c r="D138" s="32">
        <f t="shared" si="95"/>
        <v>1211.18</v>
      </c>
      <c r="E138" s="32">
        <f t="shared" si="96"/>
        <v>1199.506667</v>
      </c>
      <c r="F138" s="32">
        <f t="shared" si="97"/>
        <v>1196.03</v>
      </c>
      <c r="G138" s="32">
        <f t="shared" si="98"/>
        <v>1197.84</v>
      </c>
      <c r="H138" s="32">
        <f t="shared" si="99"/>
        <v>1204.296667</v>
      </c>
      <c r="I138" s="32">
        <f t="shared" si="6"/>
        <v>1209.45</v>
      </c>
      <c r="J138" s="37">
        <f t="shared" si="7"/>
        <v>1207.71</v>
      </c>
      <c r="K138" s="32">
        <f t="shared" si="8"/>
        <v>1210.647778</v>
      </c>
      <c r="L138" s="32">
        <f t="shared" si="9"/>
        <v>1212.238</v>
      </c>
      <c r="M138" s="32">
        <f t="shared" si="10"/>
        <v>1211.514545</v>
      </c>
      <c r="N138" s="32">
        <f t="shared" si="11"/>
        <v>1213.1925</v>
      </c>
      <c r="O138" s="32">
        <f t="shared" si="17"/>
        <v>1218.118462</v>
      </c>
      <c r="P138" s="32">
        <f t="shared" si="18"/>
        <v>1223.799286</v>
      </c>
      <c r="Q138" s="32">
        <f t="shared" si="19"/>
        <v>1230.864</v>
      </c>
      <c r="R138" s="4">
        <f t="shared" si="20"/>
        <v>1236.93375</v>
      </c>
      <c r="S138" s="4">
        <f t="shared" si="21"/>
        <v>1242.447647</v>
      </c>
      <c r="T138" s="4">
        <f t="shared" si="22"/>
        <v>1246.98</v>
      </c>
      <c r="U138" s="4">
        <f t="shared" si="23"/>
        <v>1251.617895</v>
      </c>
      <c r="V138" s="4">
        <f t="shared" si="24"/>
        <v>1256.37</v>
      </c>
    </row>
    <row r="139" ht="14.25" customHeight="1">
      <c r="A139" s="30">
        <v>46100.0</v>
      </c>
      <c r="B139" s="3">
        <v>1194.2</v>
      </c>
      <c r="C139" s="3">
        <v>1199.31</v>
      </c>
      <c r="D139" s="32">
        <f t="shared" si="95"/>
        <v>1214.45</v>
      </c>
      <c r="E139" s="32">
        <f t="shared" si="96"/>
        <v>1207.223333</v>
      </c>
      <c r="F139" s="32">
        <f t="shared" si="97"/>
        <v>1199.4575</v>
      </c>
      <c r="G139" s="32">
        <f t="shared" si="98"/>
        <v>1196.686</v>
      </c>
      <c r="H139" s="32">
        <f t="shared" si="99"/>
        <v>1198.085</v>
      </c>
      <c r="I139" s="32">
        <f t="shared" si="6"/>
        <v>1203.584286</v>
      </c>
      <c r="J139" s="37">
        <f t="shared" si="7"/>
        <v>1208.1825</v>
      </c>
      <c r="K139" s="32">
        <f t="shared" si="8"/>
        <v>1206.776667</v>
      </c>
      <c r="L139" s="32">
        <f t="shared" si="9"/>
        <v>1209.514</v>
      </c>
      <c r="M139" s="32">
        <f t="shared" si="10"/>
        <v>1211.062727</v>
      </c>
      <c r="N139" s="32">
        <f t="shared" si="11"/>
        <v>1210.4975</v>
      </c>
      <c r="O139" s="32">
        <f t="shared" si="17"/>
        <v>1212.124615</v>
      </c>
      <c r="P139" s="32">
        <f t="shared" si="18"/>
        <v>1216.775</v>
      </c>
      <c r="Q139" s="32">
        <f t="shared" si="19"/>
        <v>1222.166667</v>
      </c>
      <c r="R139" s="4">
        <f t="shared" si="20"/>
        <v>1228.891875</v>
      </c>
      <c r="S139" s="4">
        <f t="shared" si="21"/>
        <v>1234.720588</v>
      </c>
      <c r="T139" s="4">
        <f t="shared" si="22"/>
        <v>1240.051111</v>
      </c>
      <c r="U139" s="4">
        <f t="shared" si="23"/>
        <v>1244.471053</v>
      </c>
      <c r="V139" s="4">
        <f t="shared" si="24"/>
        <v>1249.0025</v>
      </c>
    </row>
    <row r="140" ht="14.25" customHeight="1">
      <c r="A140" s="30">
        <v>46101.0</v>
      </c>
      <c r="B140" s="3">
        <v>1190.8</v>
      </c>
      <c r="C140" s="3">
        <v>1197.5</v>
      </c>
      <c r="D140" s="148">
        <f t="shared" ref="D140:D142" si="100">SUM(C139:C140)/2</f>
        <v>1198.405</v>
      </c>
      <c r="E140" s="170">
        <f t="shared" ref="E140:E142" si="101">SUM(C138:C140)/3</f>
        <v>1208.8</v>
      </c>
      <c r="F140" s="171">
        <f t="shared" ref="F140:F142" si="102">SUM(C137:C140)/4</f>
        <v>1204.7925</v>
      </c>
      <c r="G140" s="96">
        <f t="shared" ref="G140:G142" si="103">SUM(C136:C140)/5</f>
        <v>1199.066</v>
      </c>
      <c r="H140" s="148">
        <f t="shared" ref="H140:H142" si="104">SUM(C135:C140)/6</f>
        <v>1196.821667</v>
      </c>
      <c r="I140" s="129">
        <f t="shared" si="6"/>
        <v>1198.001429</v>
      </c>
      <c r="J140" s="150">
        <f t="shared" si="7"/>
        <v>1202.82375</v>
      </c>
      <c r="K140" s="117">
        <f t="shared" si="8"/>
        <v>1206.995556</v>
      </c>
      <c r="L140" s="172">
        <f t="shared" si="9"/>
        <v>1205.849</v>
      </c>
      <c r="M140" s="173">
        <f t="shared" si="10"/>
        <v>1208.421818</v>
      </c>
      <c r="N140" s="118">
        <f t="shared" si="11"/>
        <v>1209.9325</v>
      </c>
      <c r="O140" s="164">
        <f t="shared" si="17"/>
        <v>1209.497692</v>
      </c>
      <c r="P140" s="132">
        <f t="shared" si="18"/>
        <v>1211.08</v>
      </c>
      <c r="Q140" s="166">
        <f t="shared" si="19"/>
        <v>1215.49</v>
      </c>
      <c r="R140" s="174">
        <f t="shared" si="20"/>
        <v>1220.625</v>
      </c>
      <c r="S140" s="100">
        <f t="shared" si="21"/>
        <v>1227.045294</v>
      </c>
      <c r="T140" s="134">
        <f t="shared" si="22"/>
        <v>1232.652778</v>
      </c>
      <c r="U140" s="135">
        <f t="shared" si="23"/>
        <v>1237.811579</v>
      </c>
      <c r="V140" s="124">
        <f t="shared" si="24"/>
        <v>1242.1225</v>
      </c>
    </row>
    <row r="141" ht="14.25" customHeight="1">
      <c r="A141" s="30">
        <v>46104.0</v>
      </c>
      <c r="B141" s="3">
        <v>1133.8</v>
      </c>
      <c r="C141" s="3">
        <v>1146.2</v>
      </c>
      <c r="D141" s="115">
        <f t="shared" si="100"/>
        <v>1171.85</v>
      </c>
      <c r="E141" s="148">
        <f t="shared" si="101"/>
        <v>1181.003333</v>
      </c>
      <c r="F141" s="128">
        <f t="shared" si="102"/>
        <v>1193.15</v>
      </c>
      <c r="G141" s="148">
        <f t="shared" si="103"/>
        <v>1193.074</v>
      </c>
      <c r="H141" s="148">
        <f t="shared" si="104"/>
        <v>1190.255</v>
      </c>
      <c r="I141" s="128">
        <f t="shared" si="6"/>
        <v>1189.59</v>
      </c>
      <c r="J141" s="175">
        <f t="shared" si="7"/>
        <v>1191.52625</v>
      </c>
      <c r="K141" s="117">
        <f t="shared" si="8"/>
        <v>1196.532222</v>
      </c>
      <c r="L141" s="143">
        <f t="shared" si="9"/>
        <v>1200.916</v>
      </c>
      <c r="M141" s="97">
        <f t="shared" si="10"/>
        <v>1200.426364</v>
      </c>
      <c r="N141" s="176">
        <f t="shared" si="11"/>
        <v>1203.236667</v>
      </c>
      <c r="O141" s="152">
        <f t="shared" si="17"/>
        <v>1205.03</v>
      </c>
      <c r="P141" s="145">
        <f t="shared" si="18"/>
        <v>1204.976429</v>
      </c>
      <c r="Q141" s="177">
        <f t="shared" si="19"/>
        <v>1206.754667</v>
      </c>
      <c r="R141" s="166">
        <f t="shared" si="20"/>
        <v>1211.159375</v>
      </c>
      <c r="S141" s="99">
        <f t="shared" si="21"/>
        <v>1216.247059</v>
      </c>
      <c r="T141" s="100">
        <f t="shared" si="22"/>
        <v>1222.553889</v>
      </c>
      <c r="U141" s="134">
        <f t="shared" si="23"/>
        <v>1228.102632</v>
      </c>
      <c r="V141" s="135">
        <f t="shared" si="24"/>
        <v>1233.231</v>
      </c>
    </row>
    <row r="142" ht="14.25" customHeight="1">
      <c r="A142" s="30">
        <v>46105.0</v>
      </c>
      <c r="B142" s="3">
        <v>1185.5</v>
      </c>
      <c r="C142" s="3">
        <v>1176.33</v>
      </c>
      <c r="D142" s="115">
        <f t="shared" si="100"/>
        <v>1161.265</v>
      </c>
      <c r="E142" s="178">
        <f t="shared" si="101"/>
        <v>1173.343333</v>
      </c>
      <c r="F142" s="129">
        <f t="shared" si="102"/>
        <v>1179.835</v>
      </c>
      <c r="G142" s="175">
        <f t="shared" si="103"/>
        <v>1189.786</v>
      </c>
      <c r="H142" s="149">
        <f t="shared" si="104"/>
        <v>1190.283333</v>
      </c>
      <c r="I142" s="149">
        <f t="shared" si="6"/>
        <v>1188.265714</v>
      </c>
      <c r="J142" s="117">
        <f t="shared" si="7"/>
        <v>1187.9325</v>
      </c>
      <c r="K142" s="159">
        <f t="shared" si="8"/>
        <v>1189.837778</v>
      </c>
      <c r="L142" s="179">
        <f t="shared" si="9"/>
        <v>1194.512</v>
      </c>
      <c r="M142" s="173">
        <f t="shared" si="10"/>
        <v>1198.680909</v>
      </c>
      <c r="N142" s="152">
        <f t="shared" si="11"/>
        <v>1198.418333</v>
      </c>
      <c r="O142" s="145">
        <f t="shared" si="17"/>
        <v>1201.166923</v>
      </c>
      <c r="P142" s="165">
        <f t="shared" si="18"/>
        <v>1202.98</v>
      </c>
      <c r="Q142" s="162">
        <f t="shared" si="19"/>
        <v>1203.066667</v>
      </c>
      <c r="R142" s="153">
        <f t="shared" si="20"/>
        <v>1204.853125</v>
      </c>
      <c r="S142" s="99">
        <f t="shared" si="21"/>
        <v>1209.110588</v>
      </c>
      <c r="T142" s="146">
        <f t="shared" si="22"/>
        <v>1214.029444</v>
      </c>
      <c r="U142" s="154">
        <f t="shared" si="23"/>
        <v>1220.121053</v>
      </c>
      <c r="V142" s="102">
        <f t="shared" si="24"/>
        <v>1225.514</v>
      </c>
    </row>
    <row r="143" ht="14.25" customHeight="1">
      <c r="A143" s="30">
        <v>46106.0</v>
      </c>
      <c r="B143" s="3">
        <v>1212.8</v>
      </c>
      <c r="C143" s="3">
        <v>1219.99</v>
      </c>
      <c r="D143" s="32">
        <f t="shared" ref="D143:D144" si="105">SUM(C142:C143)/2</f>
        <v>1198.16</v>
      </c>
      <c r="E143" s="32">
        <f t="shared" ref="E143:E144" si="106">SUM(C141:C143)/3</f>
        <v>1180.84</v>
      </c>
      <c r="F143" s="32">
        <f t="shared" ref="F143:F144" si="107">SUM(C140:C143)/4</f>
        <v>1185.005</v>
      </c>
      <c r="G143" s="32">
        <f t="shared" ref="G143:G144" si="108">SUM(C139:C143)/5</f>
        <v>1187.866</v>
      </c>
      <c r="H143" s="32">
        <f t="shared" ref="H143:H144" si="109">SUM(C138:C143)/6</f>
        <v>1194.82</v>
      </c>
      <c r="I143" s="32">
        <f t="shared" si="6"/>
        <v>1194.527143</v>
      </c>
      <c r="J143" s="37">
        <f t="shared" si="7"/>
        <v>1192.23125</v>
      </c>
      <c r="K143" s="32">
        <f t="shared" si="8"/>
        <v>1191.494444</v>
      </c>
      <c r="L143" s="32">
        <f t="shared" si="9"/>
        <v>1192.853</v>
      </c>
      <c r="M143" s="32">
        <f t="shared" si="10"/>
        <v>1196.828182</v>
      </c>
      <c r="N143" s="32">
        <f t="shared" si="11"/>
        <v>1200.456667</v>
      </c>
      <c r="O143" s="32">
        <f t="shared" si="17"/>
        <v>1200.077692</v>
      </c>
      <c r="P143" s="32">
        <f t="shared" si="18"/>
        <v>1202.511429</v>
      </c>
      <c r="Q143" s="32">
        <f t="shared" si="19"/>
        <v>1204.114</v>
      </c>
      <c r="R143" s="4">
        <f t="shared" si="20"/>
        <v>1204.124375</v>
      </c>
      <c r="S143" s="4">
        <f t="shared" si="21"/>
        <v>1205.743529</v>
      </c>
      <c r="T143" s="4">
        <f t="shared" si="22"/>
        <v>1209.715</v>
      </c>
      <c r="U143" s="4">
        <f t="shared" si="23"/>
        <v>1214.343158</v>
      </c>
      <c r="V143" s="4">
        <f t="shared" si="24"/>
        <v>1220.1145</v>
      </c>
    </row>
    <row r="144" ht="14.25" customHeight="1">
      <c r="A144" s="30">
        <v>46108.0</v>
      </c>
      <c r="B144" s="3">
        <v>1171.3</v>
      </c>
      <c r="C144" s="3">
        <v>1180.9</v>
      </c>
      <c r="D144" s="32">
        <f t="shared" si="105"/>
        <v>1200.445</v>
      </c>
      <c r="E144" s="32">
        <f t="shared" si="106"/>
        <v>1192.406667</v>
      </c>
      <c r="F144" s="32">
        <f t="shared" si="107"/>
        <v>1180.855</v>
      </c>
      <c r="G144" s="32">
        <f t="shared" si="108"/>
        <v>1184.184</v>
      </c>
      <c r="H144" s="32">
        <f t="shared" si="109"/>
        <v>1186.705</v>
      </c>
      <c r="I144" s="32">
        <f t="shared" si="6"/>
        <v>1192.831429</v>
      </c>
      <c r="J144" s="37">
        <f t="shared" si="7"/>
        <v>1192.82375</v>
      </c>
      <c r="K144" s="32">
        <f t="shared" si="8"/>
        <v>1190.972222</v>
      </c>
      <c r="L144" s="32">
        <f t="shared" si="9"/>
        <v>1190.435</v>
      </c>
      <c r="M144" s="32">
        <f t="shared" si="10"/>
        <v>1191.766364</v>
      </c>
      <c r="N144" s="32">
        <f t="shared" si="11"/>
        <v>1195.500833</v>
      </c>
      <c r="O144" s="32">
        <f t="shared" si="17"/>
        <v>1198.952308</v>
      </c>
      <c r="P144" s="32">
        <f t="shared" si="18"/>
        <v>1198.707857</v>
      </c>
      <c r="Q144" s="32">
        <f t="shared" si="19"/>
        <v>1201.070667</v>
      </c>
      <c r="R144" s="4">
        <f t="shared" si="20"/>
        <v>1202.663125</v>
      </c>
      <c r="S144" s="4">
        <f t="shared" si="21"/>
        <v>1202.758235</v>
      </c>
      <c r="T144" s="4">
        <f t="shared" si="22"/>
        <v>1204.363333</v>
      </c>
      <c r="U144" s="4">
        <f t="shared" si="23"/>
        <v>1208.198421</v>
      </c>
      <c r="V144" s="4">
        <f t="shared" si="24"/>
        <v>1212.671</v>
      </c>
    </row>
    <row r="145" ht="14.25" customHeight="1">
      <c r="A145" s="30">
        <v>46111.0</v>
      </c>
      <c r="B145" s="3">
        <v>1119.4</v>
      </c>
      <c r="C145" s="3">
        <v>1138.1</v>
      </c>
      <c r="D145" s="150">
        <f t="shared" ref="D145:D149" si="110">SUM(C144:C145)/2</f>
        <v>1159.5</v>
      </c>
      <c r="E145" s="180">
        <f t="shared" ref="E145:E149" si="111">SUM(C143:C145)/3</f>
        <v>1179.663333</v>
      </c>
      <c r="F145" s="148">
        <f t="shared" ref="F145:F149" si="112">SUM(C142:C145)/4</f>
        <v>1178.83</v>
      </c>
      <c r="G145" s="128">
        <f t="shared" ref="G145:G149" si="113">SUM(C141:C145)/5</f>
        <v>1172.304</v>
      </c>
      <c r="H145" s="129">
        <f t="shared" ref="H145:H149" si="114">SUM(C140:C145)/6</f>
        <v>1176.503333</v>
      </c>
      <c r="I145" s="150">
        <f t="shared" si="6"/>
        <v>1179.761429</v>
      </c>
      <c r="J145" s="117">
        <f t="shared" si="7"/>
        <v>1185.99</v>
      </c>
      <c r="K145" s="130">
        <f t="shared" si="8"/>
        <v>1186.743333</v>
      </c>
      <c r="L145" s="158">
        <f t="shared" si="9"/>
        <v>1185.685</v>
      </c>
      <c r="M145" s="159">
        <f t="shared" si="10"/>
        <v>1185.677273</v>
      </c>
      <c r="N145" s="97">
        <f t="shared" si="11"/>
        <v>1187.294167</v>
      </c>
      <c r="O145" s="173">
        <f t="shared" si="17"/>
        <v>1191.085385</v>
      </c>
      <c r="P145" s="131">
        <f t="shared" si="18"/>
        <v>1194.605714</v>
      </c>
      <c r="Q145" s="181">
        <f t="shared" si="19"/>
        <v>1194.667333</v>
      </c>
      <c r="R145" s="182">
        <f t="shared" si="20"/>
        <v>1197.135</v>
      </c>
      <c r="S145" s="165">
        <f t="shared" si="21"/>
        <v>1198.865294</v>
      </c>
      <c r="T145" s="162">
        <f t="shared" si="22"/>
        <v>1199.166111</v>
      </c>
      <c r="U145" s="153">
        <f t="shared" si="23"/>
        <v>1200.875789</v>
      </c>
      <c r="V145" s="174">
        <f t="shared" si="24"/>
        <v>1204.6935</v>
      </c>
    </row>
    <row r="146" ht="14.25" customHeight="1">
      <c r="A146" s="30">
        <v>46113.0</v>
      </c>
      <c r="B146" s="3">
        <v>1182.8</v>
      </c>
      <c r="C146" s="3">
        <v>1184.21</v>
      </c>
      <c r="D146" s="115">
        <f t="shared" si="110"/>
        <v>1161.155</v>
      </c>
      <c r="E146" s="148">
        <f t="shared" si="111"/>
        <v>1167.736667</v>
      </c>
      <c r="F146" s="148">
        <f t="shared" si="112"/>
        <v>1180.8</v>
      </c>
      <c r="G146" s="96">
        <f t="shared" si="113"/>
        <v>1179.906</v>
      </c>
      <c r="H146" s="148">
        <f t="shared" si="114"/>
        <v>1174.288333</v>
      </c>
      <c r="I146" s="163">
        <f t="shared" si="6"/>
        <v>1177.604286</v>
      </c>
      <c r="J146" s="183">
        <f t="shared" si="7"/>
        <v>1180.3175</v>
      </c>
      <c r="K146" s="149">
        <f t="shared" si="8"/>
        <v>1185.792222</v>
      </c>
      <c r="L146" s="150">
        <f t="shared" si="9"/>
        <v>1186.49</v>
      </c>
      <c r="M146" s="150">
        <f t="shared" si="10"/>
        <v>1185.550909</v>
      </c>
      <c r="N146" s="130">
        <f t="shared" si="11"/>
        <v>1185.555</v>
      </c>
      <c r="O146" s="159">
        <f t="shared" si="17"/>
        <v>1187.056923</v>
      </c>
      <c r="P146" s="184">
        <f t="shared" si="18"/>
        <v>1190.594286</v>
      </c>
      <c r="Q146" s="160">
        <f t="shared" si="19"/>
        <v>1193.912667</v>
      </c>
      <c r="R146" s="118">
        <f t="shared" si="20"/>
        <v>1194.01375</v>
      </c>
      <c r="S146" s="164">
        <f t="shared" si="21"/>
        <v>1196.374706</v>
      </c>
      <c r="T146" s="182">
        <f t="shared" si="22"/>
        <v>1198.051111</v>
      </c>
      <c r="U146" s="119">
        <f t="shared" si="23"/>
        <v>1198.378947</v>
      </c>
      <c r="V146" s="120">
        <f t="shared" si="24"/>
        <v>1200.0425</v>
      </c>
    </row>
    <row r="147" ht="14.25" customHeight="1">
      <c r="A147" s="30">
        <v>46114.0</v>
      </c>
      <c r="B147" s="49">
        <v>1186.3</v>
      </c>
      <c r="C147" s="50">
        <v>1159.17</v>
      </c>
      <c r="D147" s="115">
        <f t="shared" si="110"/>
        <v>1171.69</v>
      </c>
      <c r="E147" s="185">
        <f t="shared" si="111"/>
        <v>1160.493333</v>
      </c>
      <c r="F147" s="148">
        <f t="shared" si="112"/>
        <v>1165.595</v>
      </c>
      <c r="G147" s="148">
        <f t="shared" si="113"/>
        <v>1176.474</v>
      </c>
      <c r="H147" s="171">
        <f t="shared" si="114"/>
        <v>1176.45</v>
      </c>
      <c r="I147" s="148">
        <f t="shared" si="6"/>
        <v>1172.128571</v>
      </c>
      <c r="J147" s="163">
        <f t="shared" si="7"/>
        <v>1175.3</v>
      </c>
      <c r="K147" s="183">
        <f t="shared" si="8"/>
        <v>1177.967778</v>
      </c>
      <c r="L147" s="149">
        <f t="shared" si="9"/>
        <v>1183.13</v>
      </c>
      <c r="M147" s="150">
        <f t="shared" si="10"/>
        <v>1184.006364</v>
      </c>
      <c r="N147" s="150">
        <f t="shared" si="11"/>
        <v>1183.3525</v>
      </c>
      <c r="O147" s="130">
        <f t="shared" si="17"/>
        <v>1183.525385</v>
      </c>
      <c r="P147" s="159">
        <f t="shared" si="18"/>
        <v>1185.065</v>
      </c>
      <c r="Q147" s="97">
        <f t="shared" si="19"/>
        <v>1188.499333</v>
      </c>
      <c r="R147" s="144">
        <f t="shared" si="20"/>
        <v>1191.74125</v>
      </c>
      <c r="S147" s="118">
        <f t="shared" si="21"/>
        <v>1191.964118</v>
      </c>
      <c r="T147" s="186">
        <f t="shared" si="22"/>
        <v>1194.307778</v>
      </c>
      <c r="U147" s="145">
        <f t="shared" si="23"/>
        <v>1196.004737</v>
      </c>
      <c r="V147" s="165">
        <f t="shared" si="24"/>
        <v>1196.4185</v>
      </c>
    </row>
    <row r="148" ht="14.25" customHeight="1">
      <c r="A148" s="30">
        <v>46118.0</v>
      </c>
      <c r="B148" s="49">
        <v>1205.3</v>
      </c>
      <c r="C148" s="49">
        <v>1190.14</v>
      </c>
      <c r="D148" s="115">
        <f t="shared" si="110"/>
        <v>1174.655</v>
      </c>
      <c r="E148" s="185">
        <f t="shared" si="111"/>
        <v>1177.84</v>
      </c>
      <c r="F148" s="148">
        <f t="shared" si="112"/>
        <v>1167.905</v>
      </c>
      <c r="G148" s="148">
        <f t="shared" si="113"/>
        <v>1170.504</v>
      </c>
      <c r="H148" s="171">
        <f t="shared" si="114"/>
        <v>1178.751667</v>
      </c>
      <c r="I148" s="148">
        <f t="shared" si="6"/>
        <v>1178.405714</v>
      </c>
      <c r="J148" s="163">
        <f t="shared" si="7"/>
        <v>1174.38</v>
      </c>
      <c r="K148" s="183">
        <f t="shared" si="8"/>
        <v>1176.948889</v>
      </c>
      <c r="L148" s="149">
        <f t="shared" si="9"/>
        <v>1179.185</v>
      </c>
      <c r="M148" s="150">
        <f t="shared" si="10"/>
        <v>1183.767273</v>
      </c>
      <c r="N148" s="150">
        <f t="shared" si="11"/>
        <v>1184.5175</v>
      </c>
      <c r="O148" s="130">
        <f t="shared" si="17"/>
        <v>1183.874615</v>
      </c>
      <c r="P148" s="159">
        <f t="shared" si="18"/>
        <v>1183.997857</v>
      </c>
      <c r="Q148" s="97">
        <f t="shared" si="19"/>
        <v>1185.403333</v>
      </c>
      <c r="R148" s="144">
        <f t="shared" si="20"/>
        <v>1188.601875</v>
      </c>
      <c r="S148" s="118">
        <f t="shared" si="21"/>
        <v>1191.647059</v>
      </c>
      <c r="T148" s="186">
        <f t="shared" si="22"/>
        <v>1191.862778</v>
      </c>
      <c r="U148" s="145">
        <f t="shared" si="23"/>
        <v>1194.088421</v>
      </c>
      <c r="V148" s="165">
        <f t="shared" si="24"/>
        <v>1195.7115</v>
      </c>
    </row>
    <row r="149" ht="14.25" customHeight="1">
      <c r="A149" s="30">
        <v>46119.0</v>
      </c>
      <c r="B149" s="3">
        <v>1203.5</v>
      </c>
      <c r="C149" s="3">
        <v>1197.84</v>
      </c>
      <c r="D149" s="115">
        <f t="shared" si="110"/>
        <v>1193.99</v>
      </c>
      <c r="E149" s="185">
        <f t="shared" si="111"/>
        <v>1182.383333</v>
      </c>
      <c r="F149" s="148">
        <f t="shared" si="112"/>
        <v>1182.84</v>
      </c>
      <c r="G149" s="148">
        <f t="shared" si="113"/>
        <v>1173.892</v>
      </c>
      <c r="H149" s="171">
        <f t="shared" si="114"/>
        <v>1175.06</v>
      </c>
      <c r="I149" s="148">
        <f t="shared" si="6"/>
        <v>1181.478571</v>
      </c>
      <c r="J149" s="163">
        <f t="shared" si="7"/>
        <v>1180.835</v>
      </c>
      <c r="K149" s="183">
        <f t="shared" si="8"/>
        <v>1176.986667</v>
      </c>
      <c r="L149" s="149">
        <f t="shared" si="9"/>
        <v>1179.038</v>
      </c>
      <c r="M149" s="150">
        <f t="shared" si="10"/>
        <v>1180.880909</v>
      </c>
      <c r="N149" s="150">
        <f t="shared" si="11"/>
        <v>1184.94</v>
      </c>
      <c r="O149" s="130">
        <f t="shared" si="17"/>
        <v>1185.542308</v>
      </c>
      <c r="P149" s="159">
        <f t="shared" si="18"/>
        <v>1184.872143</v>
      </c>
      <c r="Q149" s="97">
        <f t="shared" si="19"/>
        <v>1184.920667</v>
      </c>
      <c r="R149" s="144">
        <f t="shared" si="20"/>
        <v>1186.180625</v>
      </c>
      <c r="S149" s="118">
        <f t="shared" si="21"/>
        <v>1189.145294</v>
      </c>
      <c r="T149" s="186">
        <f t="shared" si="22"/>
        <v>1191.991111</v>
      </c>
      <c r="U149" s="145">
        <f t="shared" si="23"/>
        <v>1192.177368</v>
      </c>
      <c r="V149" s="165">
        <f t="shared" si="24"/>
        <v>1194.276</v>
      </c>
    </row>
    <row r="150" ht="14.25" customHeight="1">
      <c r="A150" s="30">
        <v>46120.0</v>
      </c>
      <c r="B150" s="3">
        <v>1287.4</v>
      </c>
      <c r="C150" s="3">
        <v>1274.19</v>
      </c>
      <c r="D150" s="32">
        <f>SUM(C149:C150)/2</f>
        <v>1236.015</v>
      </c>
      <c r="E150" s="32">
        <f>SUM(C148:C150)/3</f>
        <v>1220.723333</v>
      </c>
      <c r="F150" s="32">
        <f>SUM(C147:C150)/4</f>
        <v>1205.335</v>
      </c>
      <c r="G150" s="32">
        <f>SUM(C146:C150)/5</f>
        <v>1201.11</v>
      </c>
      <c r="H150" s="32">
        <f>SUM(C145:C150)/6</f>
        <v>1190.608333</v>
      </c>
      <c r="I150" s="32">
        <f t="shared" si="6"/>
        <v>1189.221429</v>
      </c>
      <c r="J150" s="37">
        <f t="shared" si="7"/>
        <v>1193.0675</v>
      </c>
      <c r="K150" s="32">
        <f t="shared" si="8"/>
        <v>1191.207778</v>
      </c>
      <c r="L150" s="32">
        <f t="shared" si="9"/>
        <v>1186.707</v>
      </c>
      <c r="M150" s="32">
        <f t="shared" si="10"/>
        <v>1187.688182</v>
      </c>
      <c r="N150" s="32">
        <f t="shared" si="11"/>
        <v>1188.656667</v>
      </c>
      <c r="O150" s="32">
        <f t="shared" si="17"/>
        <v>1191.805385</v>
      </c>
      <c r="P150" s="32">
        <f t="shared" si="18"/>
        <v>1191.874286</v>
      </c>
      <c r="Q150" s="32">
        <f t="shared" si="19"/>
        <v>1190.826667</v>
      </c>
      <c r="R150" s="4">
        <f t="shared" si="20"/>
        <v>1190.5</v>
      </c>
      <c r="S150" s="4">
        <f t="shared" si="21"/>
        <v>1191.357647</v>
      </c>
      <c r="T150" s="4">
        <f t="shared" si="22"/>
        <v>1193.87</v>
      </c>
      <c r="U150" s="4">
        <f t="shared" si="23"/>
        <v>1196.317368</v>
      </c>
      <c r="V150" s="4">
        <f t="shared" si="24"/>
        <v>1196.278</v>
      </c>
    </row>
    <row r="151" ht="14.25" customHeight="1">
      <c r="A151" s="30">
        <v>46121.0</v>
      </c>
      <c r="B151" s="3">
        <v>1279.3</v>
      </c>
      <c r="C151" s="3">
        <v>1278.19</v>
      </c>
      <c r="D151" s="164">
        <f>SUM(C150:C151)/2</f>
        <v>1276.19</v>
      </c>
      <c r="E151" s="184">
        <f>SUM(C149:C151)/3</f>
        <v>1250.073333</v>
      </c>
      <c r="F151" s="281">
        <f>SUM(C148:C151)/4</f>
        <v>1235.09</v>
      </c>
      <c r="G151" s="282">
        <f>SUM(C147:C151)/5</f>
        <v>1219.906</v>
      </c>
      <c r="H151" s="129">
        <f>SUM(C146:C151)/6</f>
        <v>1213.956667</v>
      </c>
      <c r="I151" s="129">
        <f t="shared" si="6"/>
        <v>1203.12</v>
      </c>
      <c r="J151" s="175">
        <f t="shared" si="7"/>
        <v>1200.3425</v>
      </c>
      <c r="K151" s="183">
        <f t="shared" si="8"/>
        <v>1202.525556</v>
      </c>
      <c r="L151" s="129">
        <f t="shared" si="9"/>
        <v>1199.906</v>
      </c>
      <c r="M151" s="157">
        <f t="shared" si="10"/>
        <v>1195.023636</v>
      </c>
      <c r="N151" s="175">
        <f t="shared" si="11"/>
        <v>1195.23</v>
      </c>
      <c r="O151" s="282">
        <f t="shared" si="17"/>
        <v>1195.543846</v>
      </c>
      <c r="P151" s="150">
        <f t="shared" si="18"/>
        <v>1197.975714</v>
      </c>
      <c r="Q151" s="117">
        <f t="shared" si="19"/>
        <v>1197.628667</v>
      </c>
      <c r="R151" s="117">
        <f t="shared" si="20"/>
        <v>1196.286875</v>
      </c>
      <c r="S151" s="143">
        <f t="shared" si="21"/>
        <v>1195.658235</v>
      </c>
      <c r="T151" s="159">
        <f t="shared" si="22"/>
        <v>1196.181667</v>
      </c>
      <c r="U151" s="97">
        <f t="shared" si="23"/>
        <v>1198.307895</v>
      </c>
      <c r="V151" s="144">
        <f t="shared" si="24"/>
        <v>1200.411</v>
      </c>
    </row>
    <row r="152" ht="14.25" customHeight="1">
      <c r="A152" s="30">
        <v>46122.0</v>
      </c>
      <c r="B152" s="3">
        <v>1303.4</v>
      </c>
      <c r="C152" s="3">
        <v>1299.69</v>
      </c>
      <c r="D152" s="32">
        <f t="shared" ref="D152:D153" si="115">SUM(C151:C152)/2</f>
        <v>1288.94</v>
      </c>
      <c r="E152" s="32">
        <f t="shared" ref="E152:E153" si="116">SUM(C150:C152)/3</f>
        <v>1284.023333</v>
      </c>
      <c r="F152" s="32">
        <f t="shared" ref="F152:F153" si="117">SUM(C149:C152)/4</f>
        <v>1262.4775</v>
      </c>
      <c r="G152" s="32">
        <f t="shared" ref="G152:G153" si="118">SUM(C148:C152)/5</f>
        <v>1248.01</v>
      </c>
      <c r="H152" s="32">
        <f t="shared" ref="H152:H153" si="119">SUM(C147:C152)/6</f>
        <v>1233.203333</v>
      </c>
      <c r="I152" s="32">
        <f t="shared" si="6"/>
        <v>1226.204286</v>
      </c>
      <c r="J152" s="37">
        <f t="shared" si="7"/>
        <v>1215.19125</v>
      </c>
      <c r="K152" s="32">
        <f t="shared" si="8"/>
        <v>1211.381111</v>
      </c>
      <c r="L152" s="32">
        <f t="shared" si="9"/>
        <v>1212.242</v>
      </c>
      <c r="M152" s="32">
        <f t="shared" si="10"/>
        <v>1208.977273</v>
      </c>
      <c r="N152" s="32">
        <f t="shared" si="11"/>
        <v>1203.745833</v>
      </c>
      <c r="O152" s="32">
        <f t="shared" si="17"/>
        <v>1203.265385</v>
      </c>
      <c r="P152" s="32">
        <f t="shared" si="18"/>
        <v>1202.982857</v>
      </c>
      <c r="Q152" s="32">
        <f t="shared" si="19"/>
        <v>1204.756667</v>
      </c>
      <c r="R152" s="4">
        <f t="shared" si="20"/>
        <v>1204.0075</v>
      </c>
      <c r="S152" s="4">
        <f t="shared" si="21"/>
        <v>1202.369412</v>
      </c>
      <c r="T152" s="4">
        <f t="shared" si="22"/>
        <v>1201.437778</v>
      </c>
      <c r="U152" s="4">
        <f t="shared" si="23"/>
        <v>1201.629474</v>
      </c>
      <c r="V152" s="4">
        <f t="shared" si="24"/>
        <v>1203.377</v>
      </c>
    </row>
    <row r="153" ht="14.25" customHeight="1">
      <c r="A153" s="30">
        <v>46125.0</v>
      </c>
      <c r="B153" s="3">
        <v>1290.6</v>
      </c>
      <c r="C153" s="3">
        <v>1284.94</v>
      </c>
      <c r="D153" s="32">
        <f t="shared" si="115"/>
        <v>1292.315</v>
      </c>
      <c r="E153" s="32">
        <f t="shared" si="116"/>
        <v>1287.606667</v>
      </c>
      <c r="F153" s="32">
        <f t="shared" si="117"/>
        <v>1284.2525</v>
      </c>
      <c r="G153" s="32">
        <f t="shared" si="118"/>
        <v>1266.97</v>
      </c>
      <c r="H153" s="32">
        <f t="shared" si="119"/>
        <v>1254.165</v>
      </c>
      <c r="I153" s="32">
        <f t="shared" si="6"/>
        <v>1240.594286</v>
      </c>
      <c r="J153" s="37">
        <f t="shared" si="7"/>
        <v>1233.54625</v>
      </c>
      <c r="K153" s="32">
        <f t="shared" si="8"/>
        <v>1222.941111</v>
      </c>
      <c r="L153" s="32">
        <f t="shared" si="9"/>
        <v>1218.737</v>
      </c>
      <c r="M153" s="32">
        <f t="shared" si="10"/>
        <v>1218.850909</v>
      </c>
      <c r="N153" s="32">
        <f t="shared" si="11"/>
        <v>1215.3075</v>
      </c>
      <c r="O153" s="32">
        <f t="shared" si="17"/>
        <v>1209.991538</v>
      </c>
      <c r="P153" s="32">
        <f t="shared" si="18"/>
        <v>1209.099286</v>
      </c>
      <c r="Q153" s="32">
        <f t="shared" si="19"/>
        <v>1208.446667</v>
      </c>
      <c r="R153" s="4">
        <f t="shared" si="20"/>
        <v>1209.768125</v>
      </c>
      <c r="S153" s="4">
        <f t="shared" si="21"/>
        <v>1208.768235</v>
      </c>
      <c r="T153" s="4">
        <f t="shared" si="22"/>
        <v>1206.956667</v>
      </c>
      <c r="U153" s="4">
        <f t="shared" si="23"/>
        <v>1205.832632</v>
      </c>
      <c r="V153" s="4">
        <f t="shared" si="24"/>
        <v>1205.795</v>
      </c>
    </row>
    <row r="154" ht="14.25" customHeight="1">
      <c r="A154" s="30">
        <v>46127.0</v>
      </c>
      <c r="B154" s="3">
        <v>1339.8</v>
      </c>
      <c r="C154" s="3">
        <v>1337.2</v>
      </c>
      <c r="D154" s="122">
        <f>SUM(C153:C154)/2</f>
        <v>1311.07</v>
      </c>
      <c r="E154" s="122">
        <f>SUM(C152:C154)/3</f>
        <v>1307.276667</v>
      </c>
      <c r="F154" s="100">
        <f>SUM(C151:C154)/4</f>
        <v>1300.005</v>
      </c>
      <c r="G154" s="166">
        <f>SUM(C150:C154)/5</f>
        <v>1294.842</v>
      </c>
      <c r="H154" s="165">
        <f>SUM(C149:C154)/6</f>
        <v>1278.675</v>
      </c>
      <c r="I154" s="181">
        <f t="shared" si="6"/>
        <v>1266.027143</v>
      </c>
      <c r="J154" s="176">
        <f t="shared" si="7"/>
        <v>1252.67</v>
      </c>
      <c r="K154" s="184">
        <f t="shared" si="8"/>
        <v>1245.063333</v>
      </c>
      <c r="L154" s="172">
        <f t="shared" si="9"/>
        <v>1234.367</v>
      </c>
      <c r="M154" s="97">
        <f t="shared" si="10"/>
        <v>1229.506364</v>
      </c>
      <c r="N154" s="172">
        <f t="shared" si="11"/>
        <v>1228.713333</v>
      </c>
      <c r="O154" s="271">
        <f t="shared" si="17"/>
        <v>1224.683846</v>
      </c>
      <c r="P154" s="271">
        <f t="shared" si="18"/>
        <v>1219.077857</v>
      </c>
      <c r="Q154" s="271">
        <f t="shared" si="19"/>
        <v>1217.639333</v>
      </c>
      <c r="R154" s="151">
        <f t="shared" si="20"/>
        <v>1216.49375</v>
      </c>
      <c r="S154" s="172">
        <f t="shared" si="21"/>
        <v>1217.264118</v>
      </c>
      <c r="T154" s="172">
        <f t="shared" si="22"/>
        <v>1215.903333</v>
      </c>
      <c r="U154" s="172">
        <f t="shared" si="23"/>
        <v>1213.811579</v>
      </c>
      <c r="V154" s="97">
        <f t="shared" si="24"/>
        <v>1212.401</v>
      </c>
    </row>
    <row r="155" ht="14.25" customHeight="1">
      <c r="A155" s="30">
        <v>46128.0</v>
      </c>
      <c r="B155" s="3">
        <v>1367.8</v>
      </c>
      <c r="C155" s="3">
        <v>1356.93</v>
      </c>
      <c r="D155" s="32">
        <f t="shared" ref="D155:D156" si="120">SUM(C154:C155)/2</f>
        <v>1347.065</v>
      </c>
      <c r="E155" s="32">
        <f t="shared" ref="E155:E156" si="121">SUM(C153:C155)/3</f>
        <v>1326.356667</v>
      </c>
      <c r="F155" s="32">
        <f t="shared" ref="F155:F156" si="122">SUM(C152:C155)/4</f>
        <v>1319.69</v>
      </c>
      <c r="G155" s="32">
        <f t="shared" ref="G155:G156" si="123">SUM(C151:C155)/5</f>
        <v>1311.39</v>
      </c>
      <c r="H155" s="32">
        <f t="shared" ref="H155:H156" si="124">SUM(C150:C155)/6</f>
        <v>1305.19</v>
      </c>
      <c r="I155" s="32">
        <f t="shared" si="6"/>
        <v>1289.854286</v>
      </c>
      <c r="J155" s="37">
        <f t="shared" si="7"/>
        <v>1277.39</v>
      </c>
      <c r="K155" s="32">
        <f t="shared" si="8"/>
        <v>1264.254444</v>
      </c>
      <c r="L155" s="32">
        <f t="shared" si="9"/>
        <v>1256.25</v>
      </c>
      <c r="M155" s="32">
        <f t="shared" si="10"/>
        <v>1245.509091</v>
      </c>
      <c r="N155" s="32">
        <f t="shared" si="11"/>
        <v>1240.125</v>
      </c>
      <c r="O155" s="32">
        <f t="shared" si="17"/>
        <v>1238.576154</v>
      </c>
      <c r="P155" s="32">
        <f t="shared" si="18"/>
        <v>1234.13</v>
      </c>
      <c r="Q155" s="32">
        <f t="shared" si="19"/>
        <v>1228.268</v>
      </c>
      <c r="R155" s="4">
        <f t="shared" si="20"/>
        <v>1226.345</v>
      </c>
      <c r="S155" s="4">
        <f t="shared" si="21"/>
        <v>1224.754706</v>
      </c>
      <c r="T155" s="4">
        <f t="shared" si="22"/>
        <v>1225.023333</v>
      </c>
      <c r="U155" s="4">
        <f t="shared" si="23"/>
        <v>1223.325789</v>
      </c>
      <c r="V155" s="4">
        <f t="shared" si="24"/>
        <v>1220.9675</v>
      </c>
    </row>
    <row r="156" ht="14.25" customHeight="1">
      <c r="A156" s="30">
        <v>46129.0</v>
      </c>
      <c r="B156" s="3">
        <v>1393.2</v>
      </c>
      <c r="C156" s="3">
        <v>1386.75</v>
      </c>
      <c r="D156" s="32">
        <f t="shared" si="120"/>
        <v>1371.84</v>
      </c>
      <c r="E156" s="32">
        <f t="shared" si="121"/>
        <v>1360.293333</v>
      </c>
      <c r="F156" s="32">
        <f t="shared" si="122"/>
        <v>1341.455</v>
      </c>
      <c r="G156" s="32">
        <f t="shared" si="123"/>
        <v>1333.102</v>
      </c>
      <c r="H156" s="32">
        <f t="shared" si="124"/>
        <v>1323.95</v>
      </c>
      <c r="I156" s="32">
        <f t="shared" si="6"/>
        <v>1316.841429</v>
      </c>
      <c r="J156" s="37">
        <f t="shared" si="7"/>
        <v>1301.96625</v>
      </c>
      <c r="K156" s="32">
        <f t="shared" si="8"/>
        <v>1289.541111</v>
      </c>
      <c r="L156" s="32">
        <f t="shared" si="9"/>
        <v>1276.504</v>
      </c>
      <c r="M156" s="32">
        <f t="shared" si="10"/>
        <v>1268.113636</v>
      </c>
      <c r="N156" s="32">
        <f t="shared" si="11"/>
        <v>1257.279167</v>
      </c>
      <c r="O156" s="32">
        <f t="shared" si="17"/>
        <v>1251.403846</v>
      </c>
      <c r="P156" s="32">
        <f t="shared" si="18"/>
        <v>1249.16</v>
      </c>
      <c r="Q156" s="32">
        <f t="shared" si="19"/>
        <v>1244.304667</v>
      </c>
      <c r="R156" s="4">
        <f t="shared" si="20"/>
        <v>1238.173125</v>
      </c>
      <c r="S156" s="4">
        <f t="shared" si="21"/>
        <v>1235.780588</v>
      </c>
      <c r="T156" s="4">
        <f t="shared" si="22"/>
        <v>1233.754444</v>
      </c>
      <c r="U156" s="4">
        <f t="shared" si="23"/>
        <v>1233.535263</v>
      </c>
      <c r="V156" s="4">
        <f t="shared" si="24"/>
        <v>1231.497</v>
      </c>
    </row>
    <row r="157" ht="14.25" customHeight="1">
      <c r="A157" s="30">
        <v>46132.0</v>
      </c>
      <c r="B157" s="3">
        <v>1370.3</v>
      </c>
      <c r="C157" s="3">
        <v>1376.95</v>
      </c>
      <c r="D157" s="104">
        <f>SUM(C156:C157)/2</f>
        <v>1381.85</v>
      </c>
      <c r="E157" s="137">
        <f>SUM(C155:C157)/3</f>
        <v>1373.543333</v>
      </c>
      <c r="F157" s="102">
        <f>SUM(C154:C157)/4</f>
        <v>1364.4575</v>
      </c>
      <c r="G157" s="243">
        <f>SUM(C153:C157)/5</f>
        <v>1348.554</v>
      </c>
      <c r="H157" s="135">
        <f>SUM(C152:C157)/6</f>
        <v>1340.41</v>
      </c>
      <c r="I157" s="154">
        <f t="shared" si="6"/>
        <v>1331.521429</v>
      </c>
      <c r="J157" s="100">
        <f t="shared" si="7"/>
        <v>1324.355</v>
      </c>
      <c r="K157" s="133">
        <f t="shared" si="8"/>
        <v>1310.297778</v>
      </c>
      <c r="L157" s="162">
        <f t="shared" si="9"/>
        <v>1298.282</v>
      </c>
      <c r="M157" s="132">
        <f t="shared" si="10"/>
        <v>1285.635455</v>
      </c>
      <c r="N157" s="145">
        <f t="shared" si="11"/>
        <v>1277.183333</v>
      </c>
      <c r="O157" s="164">
        <f t="shared" si="17"/>
        <v>1266.484615</v>
      </c>
      <c r="P157" s="186">
        <f t="shared" si="18"/>
        <v>1260.371429</v>
      </c>
      <c r="Q157" s="152">
        <f t="shared" si="19"/>
        <v>1257.679333</v>
      </c>
      <c r="R157" s="176">
        <f t="shared" si="20"/>
        <v>1252.595</v>
      </c>
      <c r="S157" s="176">
        <f t="shared" si="21"/>
        <v>1246.336471</v>
      </c>
      <c r="T157" s="176">
        <f t="shared" si="22"/>
        <v>1243.623333</v>
      </c>
      <c r="U157" s="131">
        <f t="shared" si="23"/>
        <v>1241.291053</v>
      </c>
      <c r="V157" s="118">
        <f t="shared" si="24"/>
        <v>1240.706</v>
      </c>
    </row>
    <row r="158" ht="14.25" customHeight="1">
      <c r="A158" s="30">
        <v>46133.0</v>
      </c>
      <c r="B158" s="3">
        <v>1362.6</v>
      </c>
      <c r="C158" s="3">
        <v>1365.65</v>
      </c>
      <c r="D158" s="32">
        <f t="shared" ref="D158:D161" si="125">SUM(C157:C158)/2</f>
        <v>1371.3</v>
      </c>
      <c r="E158" s="32">
        <f t="shared" ref="E158:E161" si="126">SUM(C156:C158)/3</f>
        <v>1376.45</v>
      </c>
      <c r="F158" s="32">
        <f t="shared" ref="F158:F161" si="127">SUM(C155:C158)/4</f>
        <v>1371.57</v>
      </c>
      <c r="G158" s="32">
        <f t="shared" ref="G158:G161" si="128">SUM(C154:C158)/5</f>
        <v>1364.696</v>
      </c>
      <c r="H158" s="32">
        <f t="shared" ref="H158:H161" si="129">SUM(C153:C158)/6</f>
        <v>1351.403333</v>
      </c>
      <c r="I158" s="32">
        <f t="shared" si="6"/>
        <v>1344.015714</v>
      </c>
      <c r="J158" s="37">
        <f t="shared" si="7"/>
        <v>1335.7875</v>
      </c>
      <c r="K158" s="32">
        <f t="shared" si="8"/>
        <v>1328.943333</v>
      </c>
      <c r="L158" s="32">
        <f t="shared" si="9"/>
        <v>1315.833</v>
      </c>
      <c r="M158" s="32">
        <f t="shared" si="10"/>
        <v>1304.406364</v>
      </c>
      <c r="N158" s="32">
        <f t="shared" si="11"/>
        <v>1292.303333</v>
      </c>
      <c r="O158" s="32">
        <f t="shared" si="17"/>
        <v>1283.988462</v>
      </c>
      <c r="P158" s="32">
        <f t="shared" si="18"/>
        <v>1273.567857</v>
      </c>
      <c r="Q158" s="32">
        <f t="shared" si="19"/>
        <v>1267.39</v>
      </c>
      <c r="R158" s="4">
        <f t="shared" si="20"/>
        <v>1264.4275</v>
      </c>
      <c r="S158" s="4">
        <f t="shared" si="21"/>
        <v>1259.245294</v>
      </c>
      <c r="T158" s="4">
        <f t="shared" si="22"/>
        <v>1252.965</v>
      </c>
      <c r="U158" s="4">
        <f t="shared" si="23"/>
        <v>1250.045789</v>
      </c>
      <c r="V158" s="4">
        <f t="shared" si="24"/>
        <v>1247.509</v>
      </c>
    </row>
    <row r="159" ht="14.25" customHeight="1">
      <c r="A159" s="30">
        <v>46134.0</v>
      </c>
      <c r="B159" s="3">
        <v>1321.2</v>
      </c>
      <c r="C159" s="3">
        <v>1331.67</v>
      </c>
      <c r="D159" s="32">
        <f t="shared" si="125"/>
        <v>1348.66</v>
      </c>
      <c r="E159" s="32">
        <f t="shared" si="126"/>
        <v>1358.09</v>
      </c>
      <c r="F159" s="32">
        <f t="shared" si="127"/>
        <v>1365.255</v>
      </c>
      <c r="G159" s="32">
        <f t="shared" si="128"/>
        <v>1363.59</v>
      </c>
      <c r="H159" s="32">
        <f t="shared" si="129"/>
        <v>1359.191667</v>
      </c>
      <c r="I159" s="32">
        <f t="shared" si="6"/>
        <v>1348.584286</v>
      </c>
      <c r="J159" s="37">
        <f t="shared" si="7"/>
        <v>1342.4725</v>
      </c>
      <c r="K159" s="32">
        <f t="shared" si="8"/>
        <v>1335.33</v>
      </c>
      <c r="L159" s="32">
        <f t="shared" si="9"/>
        <v>1329.216</v>
      </c>
      <c r="M159" s="32">
        <f t="shared" si="10"/>
        <v>1317.272727</v>
      </c>
      <c r="N159" s="32">
        <f t="shared" si="11"/>
        <v>1306.678333</v>
      </c>
      <c r="O159" s="32">
        <f t="shared" si="17"/>
        <v>1295.331538</v>
      </c>
      <c r="P159" s="32">
        <f t="shared" si="18"/>
        <v>1287.394286</v>
      </c>
      <c r="Q159" s="32">
        <f t="shared" si="19"/>
        <v>1277.441333</v>
      </c>
      <c r="R159" s="4">
        <f t="shared" si="20"/>
        <v>1271.4075</v>
      </c>
      <c r="S159" s="4">
        <f t="shared" si="21"/>
        <v>1268.382941</v>
      </c>
      <c r="T159" s="4">
        <f t="shared" si="22"/>
        <v>1263.268889</v>
      </c>
      <c r="U159" s="4">
        <f t="shared" si="23"/>
        <v>1257.107368</v>
      </c>
      <c r="V159" s="4">
        <f t="shared" si="24"/>
        <v>1254.127</v>
      </c>
    </row>
    <row r="160" ht="14.25" customHeight="1">
      <c r="A160" s="30">
        <v>46135.0</v>
      </c>
      <c r="B160" s="3">
        <v>1323.6</v>
      </c>
      <c r="C160" s="3">
        <v>1324.19</v>
      </c>
      <c r="D160" s="32">
        <f t="shared" si="125"/>
        <v>1327.93</v>
      </c>
      <c r="E160" s="32">
        <f t="shared" si="126"/>
        <v>1340.503333</v>
      </c>
      <c r="F160" s="32">
        <f t="shared" si="127"/>
        <v>1349.615</v>
      </c>
      <c r="G160" s="32">
        <f t="shared" si="128"/>
        <v>1357.042</v>
      </c>
      <c r="H160" s="32">
        <f t="shared" si="129"/>
        <v>1357.023333</v>
      </c>
      <c r="I160" s="32">
        <f t="shared" si="6"/>
        <v>1354.191429</v>
      </c>
      <c r="J160" s="37">
        <f t="shared" si="7"/>
        <v>1345.535</v>
      </c>
      <c r="K160" s="32">
        <f t="shared" si="8"/>
        <v>1340.441111</v>
      </c>
      <c r="L160" s="32">
        <f t="shared" si="9"/>
        <v>1334.216</v>
      </c>
      <c r="M160" s="32">
        <f t="shared" si="10"/>
        <v>1328.759091</v>
      </c>
      <c r="N160" s="32">
        <f t="shared" si="11"/>
        <v>1317.849167</v>
      </c>
      <c r="O160" s="32">
        <f t="shared" si="17"/>
        <v>1308.025385</v>
      </c>
      <c r="P160" s="32">
        <f t="shared" si="18"/>
        <v>1297.392857</v>
      </c>
      <c r="Q160" s="32">
        <f t="shared" si="19"/>
        <v>1289.847333</v>
      </c>
      <c r="R160" s="4">
        <f t="shared" si="20"/>
        <v>1280.363125</v>
      </c>
      <c r="S160" s="4">
        <f t="shared" si="21"/>
        <v>1274.512353</v>
      </c>
      <c r="T160" s="4">
        <f t="shared" si="22"/>
        <v>1271.483333</v>
      </c>
      <c r="U160" s="4">
        <f t="shared" si="23"/>
        <v>1266.475263</v>
      </c>
      <c r="V160" s="4">
        <f t="shared" si="24"/>
        <v>1260.4615</v>
      </c>
    </row>
    <row r="161" ht="14.25" customHeight="1">
      <c r="A161" s="30">
        <v>46136.0</v>
      </c>
      <c r="B161" s="3">
        <v>1312.8</v>
      </c>
      <c r="C161" s="3">
        <v>1315.9</v>
      </c>
      <c r="D161" s="32">
        <f t="shared" si="125"/>
        <v>1320.045</v>
      </c>
      <c r="E161" s="32">
        <f t="shared" si="126"/>
        <v>1323.92</v>
      </c>
      <c r="F161" s="32">
        <f t="shared" si="127"/>
        <v>1334.3525</v>
      </c>
      <c r="G161" s="32">
        <f t="shared" si="128"/>
        <v>1342.872</v>
      </c>
      <c r="H161" s="32">
        <f t="shared" si="129"/>
        <v>1350.185</v>
      </c>
      <c r="I161" s="32">
        <f t="shared" si="6"/>
        <v>1351.148571</v>
      </c>
      <c r="J161" s="37">
        <f t="shared" si="7"/>
        <v>1349.405</v>
      </c>
      <c r="K161" s="32">
        <f t="shared" si="8"/>
        <v>1342.242222</v>
      </c>
      <c r="L161" s="32">
        <f t="shared" si="9"/>
        <v>1337.987</v>
      </c>
      <c r="M161" s="32">
        <f t="shared" si="10"/>
        <v>1332.550909</v>
      </c>
      <c r="N161" s="32">
        <f t="shared" si="11"/>
        <v>1327.6875</v>
      </c>
      <c r="O161" s="32">
        <f t="shared" si="17"/>
        <v>1317.699231</v>
      </c>
      <c r="P161" s="32">
        <f t="shared" si="18"/>
        <v>1308.587857</v>
      </c>
      <c r="Q161" s="32">
        <f t="shared" si="19"/>
        <v>1298.626667</v>
      </c>
      <c r="R161" s="4">
        <f t="shared" si="20"/>
        <v>1291.475625</v>
      </c>
      <c r="S161" s="4">
        <f t="shared" si="21"/>
        <v>1282.453529</v>
      </c>
      <c r="T161" s="4">
        <f t="shared" si="22"/>
        <v>1276.811667</v>
      </c>
      <c r="U161" s="4">
        <f t="shared" si="23"/>
        <v>1273.821053</v>
      </c>
      <c r="V161" s="4">
        <f t="shared" si="24"/>
        <v>1268.9465</v>
      </c>
    </row>
    <row r="162" ht="14.25" customHeight="1">
      <c r="A162" s="30">
        <v>46137.0</v>
      </c>
      <c r="B162" s="3"/>
      <c r="C162" s="3"/>
    </row>
    <row r="163" ht="14.25" customHeight="1">
      <c r="A163" s="30">
        <v>46138.0</v>
      </c>
      <c r="B163" s="3"/>
      <c r="C163" s="3"/>
    </row>
    <row r="164" ht="14.25" customHeight="1">
      <c r="A164" s="30">
        <v>46139.0</v>
      </c>
      <c r="B164" s="3"/>
      <c r="C164" s="3"/>
    </row>
    <row r="165" ht="14.25" customHeight="1">
      <c r="A165" s="30">
        <v>46140.0</v>
      </c>
      <c r="B165" s="3"/>
      <c r="C165" s="3"/>
    </row>
    <row r="166" ht="14.25" customHeight="1">
      <c r="A166" s="30">
        <v>46141.0</v>
      </c>
      <c r="B166" s="3"/>
      <c r="C166" s="3"/>
    </row>
    <row r="167" ht="14.25" customHeight="1">
      <c r="A167" s="30">
        <v>46142.0</v>
      </c>
      <c r="B167" s="3"/>
      <c r="C167" s="3"/>
    </row>
    <row r="168" ht="14.25" customHeight="1">
      <c r="A168" s="30">
        <v>46143.0</v>
      </c>
      <c r="B168" s="3"/>
      <c r="C168" s="3"/>
    </row>
    <row r="169" ht="14.25" customHeight="1">
      <c r="A169" s="30">
        <v>46144.0</v>
      </c>
      <c r="B169" s="3"/>
      <c r="C169" s="3"/>
    </row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</sheetData>
  <conditionalFormatting sqref="B2:C169">
    <cfRule type="expression" dxfId="0" priority="1">
      <formula>C2&gt;=B2</formula>
    </cfRule>
  </conditionalFormatting>
  <conditionalFormatting sqref="B2:C169">
    <cfRule type="expression" dxfId="1" priority="2">
      <formula>B2&gt;=C2</formula>
    </cfRule>
  </conditionalFormatting>
  <conditionalFormatting sqref="D2:V115 D117:V117 D120:V128 D137:V139 D143:V144 D150:V150 D152:V153 D155:V156 D158:V161">
    <cfRule type="colorScale" priority="3">
      <colorScale>
        <cfvo type="min"/>
        <cfvo type="max"/>
        <color rgb="FFE06666"/>
        <color rgb="FF6AA84F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0.86"/>
    <col customWidth="1" min="3" max="3" width="10.0"/>
    <col customWidth="1" min="4" max="4" width="8.86"/>
    <col customWidth="1" min="5" max="17" width="8.57"/>
    <col customWidth="1" min="18" max="22" width="8.71"/>
    <col customWidth="1" min="23" max="23" width="7.86"/>
    <col customWidth="1" min="24" max="24" width="4.43"/>
    <col customWidth="1" min="25" max="25" width="17.14"/>
  </cols>
  <sheetData>
    <row r="1">
      <c r="A1" s="51" t="s">
        <v>195</v>
      </c>
      <c r="B1" s="52" t="s">
        <v>253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45926.0</v>
      </c>
      <c r="B2" s="34">
        <v>2136.4</v>
      </c>
      <c r="C2" s="34">
        <v>2156.13</v>
      </c>
      <c r="D2" s="214"/>
      <c r="E2" s="214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</row>
    <row r="3">
      <c r="A3" s="30">
        <v>45929.0</v>
      </c>
      <c r="B3" s="34">
        <v>2124.9</v>
      </c>
      <c r="C3" s="34">
        <v>2125.09</v>
      </c>
      <c r="D3" s="214">
        <f t="shared" ref="D3:D8" si="1">SUM(C2:C3)/2</f>
        <v>2140.61</v>
      </c>
      <c r="E3" s="214"/>
      <c r="F3" s="214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</row>
    <row r="4">
      <c r="A4" s="30">
        <v>45930.0</v>
      </c>
      <c r="B4" s="34">
        <v>2132.5</v>
      </c>
      <c r="C4" s="34">
        <v>2124.05</v>
      </c>
      <c r="D4" s="214">
        <f t="shared" si="1"/>
        <v>2124.57</v>
      </c>
      <c r="E4" s="214">
        <f t="shared" ref="E4:E8" si="2">SUM(C2:C4)/3</f>
        <v>2135.09</v>
      </c>
      <c r="F4" s="214"/>
      <c r="G4" s="214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</row>
    <row r="5">
      <c r="A5" s="30">
        <v>45931.0</v>
      </c>
      <c r="B5" s="34">
        <v>2173.5</v>
      </c>
      <c r="C5" s="34">
        <v>2153.36</v>
      </c>
      <c r="D5" s="214">
        <f t="shared" si="1"/>
        <v>2138.705</v>
      </c>
      <c r="E5" s="214">
        <f t="shared" si="2"/>
        <v>2134.166667</v>
      </c>
      <c r="F5" s="214">
        <f t="shared" ref="F5:F8" si="3">SUM(C2:C5)/4</f>
        <v>2139.6575</v>
      </c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</row>
    <row r="6">
      <c r="A6" s="30">
        <v>45933.0</v>
      </c>
      <c r="B6" s="34">
        <v>2201.3</v>
      </c>
      <c r="C6" s="34">
        <v>2197.98</v>
      </c>
      <c r="D6" s="214">
        <f t="shared" si="1"/>
        <v>2175.67</v>
      </c>
      <c r="E6" s="214">
        <f t="shared" si="2"/>
        <v>2158.463333</v>
      </c>
      <c r="F6" s="214">
        <f t="shared" si="3"/>
        <v>2150.12</v>
      </c>
      <c r="G6" s="214">
        <f t="shared" ref="G6:G8" si="4">SUM(C2:C6)/5</f>
        <v>2151.322</v>
      </c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</row>
    <row r="7">
      <c r="A7" s="30">
        <v>45936.0</v>
      </c>
      <c r="B7" s="34">
        <v>2265.2</v>
      </c>
      <c r="C7" s="34">
        <v>2243.98</v>
      </c>
      <c r="D7" s="214">
        <f t="shared" si="1"/>
        <v>2220.98</v>
      </c>
      <c r="E7" s="214">
        <f t="shared" si="2"/>
        <v>2198.44</v>
      </c>
      <c r="F7" s="214">
        <f t="shared" si="3"/>
        <v>2179.8425</v>
      </c>
      <c r="G7" s="214">
        <f t="shared" si="4"/>
        <v>2168.892</v>
      </c>
      <c r="H7" s="214">
        <f t="shared" ref="H7:H8" si="5">SUM(C2:C7)/6</f>
        <v>2166.765</v>
      </c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</row>
    <row r="8">
      <c r="A8" s="30">
        <v>45937.0</v>
      </c>
      <c r="B8" s="34">
        <v>2250.5</v>
      </c>
      <c r="C8" s="34">
        <v>2268.77</v>
      </c>
      <c r="D8" s="214">
        <f t="shared" si="1"/>
        <v>2256.375</v>
      </c>
      <c r="E8" s="214">
        <f t="shared" si="2"/>
        <v>2236.91</v>
      </c>
      <c r="F8" s="214">
        <f t="shared" si="3"/>
        <v>2216.0225</v>
      </c>
      <c r="G8" s="214">
        <f t="shared" si="4"/>
        <v>2197.628</v>
      </c>
      <c r="H8" s="214">
        <f t="shared" si="5"/>
        <v>2185.538333</v>
      </c>
      <c r="I8" s="214">
        <f t="shared" ref="I8:I105" si="6">SUM(C2:C8)/7</f>
        <v>2181.337143</v>
      </c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</row>
    <row r="9">
      <c r="A9" s="30">
        <v>45938.0</v>
      </c>
      <c r="B9" s="34">
        <v>2217.5</v>
      </c>
      <c r="C9" s="34">
        <v>2227.43</v>
      </c>
      <c r="D9" s="32">
        <f>SUM(C8:C9)/2</f>
        <v>2248.1</v>
      </c>
      <c r="E9" s="32">
        <f>SUM(C7:C9)/3</f>
        <v>2246.726667</v>
      </c>
      <c r="F9" s="32">
        <f>SUM(C6:C9)/4</f>
        <v>2234.54</v>
      </c>
      <c r="G9" s="32">
        <f>SUM(C5:C9)/5</f>
        <v>2218.304</v>
      </c>
      <c r="H9" s="32">
        <f>SUM(C4:C9)/6</f>
        <v>2202.595</v>
      </c>
      <c r="I9" s="32">
        <f t="shared" si="6"/>
        <v>2191.522857</v>
      </c>
      <c r="J9" s="37">
        <f t="shared" ref="J9:J105" si="7">SUM(C2:C9)/8</f>
        <v>2187.09875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>
      <c r="A10" s="30">
        <v>45939.0</v>
      </c>
      <c r="B10" s="34">
        <v>2264.6</v>
      </c>
      <c r="C10" s="34">
        <v>2258.92</v>
      </c>
      <c r="D10" s="214">
        <f>SUM(C9:C10)/2</f>
        <v>2243.175</v>
      </c>
      <c r="E10" s="214">
        <f>SUM(C8:C10)/3</f>
        <v>2251.706667</v>
      </c>
      <c r="F10" s="214">
        <f>SUM(C7:C10)/4</f>
        <v>2249.775</v>
      </c>
      <c r="G10" s="214">
        <f>SUM(C6:C10)/5</f>
        <v>2239.416</v>
      </c>
      <c r="H10" s="214">
        <f>SUM(C5:C10)/6</f>
        <v>2225.073333</v>
      </c>
      <c r="I10" s="214">
        <f t="shared" si="6"/>
        <v>2210.641429</v>
      </c>
      <c r="J10" s="216">
        <f t="shared" si="7"/>
        <v>2199.9475</v>
      </c>
      <c r="K10" s="214">
        <f t="shared" ref="K10:K105" si="8">SUM(C2:C10)/9</f>
        <v>2195.078889</v>
      </c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</row>
    <row r="11">
      <c r="A11" s="30">
        <v>45940.0</v>
      </c>
      <c r="B11" s="34">
        <v>2303.3</v>
      </c>
      <c r="C11" s="34">
        <v>2300.19</v>
      </c>
      <c r="D11" s="32">
        <f t="shared" ref="D11:D26" si="9">SUM(C10:C11)/2</f>
        <v>2279.555</v>
      </c>
      <c r="E11" s="32">
        <f t="shared" ref="E11:E26" si="10">SUM(C9:C11)/3</f>
        <v>2262.18</v>
      </c>
      <c r="F11" s="32">
        <f t="shared" ref="F11:F26" si="11">SUM(C8:C11)/4</f>
        <v>2263.8275</v>
      </c>
      <c r="G11" s="32">
        <f t="shared" ref="G11:G26" si="12">SUM(C7:C11)/5</f>
        <v>2259.858</v>
      </c>
      <c r="H11" s="32">
        <f t="shared" ref="H11:H26" si="13">SUM(C6:C11)/6</f>
        <v>2249.545</v>
      </c>
      <c r="I11" s="32">
        <f t="shared" si="6"/>
        <v>2235.804286</v>
      </c>
      <c r="J11" s="37">
        <f t="shared" si="7"/>
        <v>2221.835</v>
      </c>
      <c r="K11" s="32">
        <f t="shared" si="8"/>
        <v>2211.085556</v>
      </c>
      <c r="L11" s="32">
        <f t="shared" ref="L11:L105" si="14">SUM(C2:C11)/10</f>
        <v>2205.59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45943.0</v>
      </c>
      <c r="B12" s="34">
        <v>2340.7</v>
      </c>
      <c r="C12" s="34">
        <v>2305.57</v>
      </c>
      <c r="D12" s="32">
        <f t="shared" si="9"/>
        <v>2302.88</v>
      </c>
      <c r="E12" s="32">
        <f t="shared" si="10"/>
        <v>2288.226667</v>
      </c>
      <c r="F12" s="32">
        <f t="shared" si="11"/>
        <v>2273.0275</v>
      </c>
      <c r="G12" s="32">
        <f t="shared" si="12"/>
        <v>2272.176</v>
      </c>
      <c r="H12" s="32">
        <f t="shared" si="13"/>
        <v>2267.476667</v>
      </c>
      <c r="I12" s="32">
        <f t="shared" si="6"/>
        <v>2257.548571</v>
      </c>
      <c r="J12" s="37">
        <f t="shared" si="7"/>
        <v>2244.525</v>
      </c>
      <c r="K12" s="32">
        <f t="shared" si="8"/>
        <v>2231.138889</v>
      </c>
      <c r="L12" s="32">
        <f t="shared" si="14"/>
        <v>2220.534</v>
      </c>
      <c r="M12" s="32">
        <f t="shared" ref="M12:M105" si="15">SUM(C2:C12)/11</f>
        <v>2214.679091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45944.0</v>
      </c>
      <c r="B13" s="34">
        <v>2404.6</v>
      </c>
      <c r="C13" s="34">
        <v>2392.63</v>
      </c>
      <c r="D13" s="32">
        <f t="shared" si="9"/>
        <v>2349.1</v>
      </c>
      <c r="E13" s="32">
        <f t="shared" si="10"/>
        <v>2332.796667</v>
      </c>
      <c r="F13" s="32">
        <f t="shared" si="11"/>
        <v>2314.3275</v>
      </c>
      <c r="G13" s="32">
        <f t="shared" si="12"/>
        <v>2296.948</v>
      </c>
      <c r="H13" s="32">
        <f t="shared" si="13"/>
        <v>2292.251667</v>
      </c>
      <c r="I13" s="32">
        <f t="shared" si="6"/>
        <v>2285.355714</v>
      </c>
      <c r="J13" s="37">
        <f t="shared" si="7"/>
        <v>2274.43375</v>
      </c>
      <c r="K13" s="32">
        <f t="shared" si="8"/>
        <v>2260.981111</v>
      </c>
      <c r="L13" s="32">
        <f t="shared" si="14"/>
        <v>2247.288</v>
      </c>
      <c r="M13" s="32">
        <f t="shared" si="15"/>
        <v>2236.179091</v>
      </c>
      <c r="N13" s="32">
        <f t="shared" ref="N13:N105" si="16">SUM(C2:C13)/12</f>
        <v>2229.508333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45945.0</v>
      </c>
      <c r="B14" s="34">
        <v>2445.2</v>
      </c>
      <c r="C14" s="34">
        <v>2427.75</v>
      </c>
      <c r="D14" s="32">
        <f t="shared" si="9"/>
        <v>2410.19</v>
      </c>
      <c r="E14" s="32">
        <f t="shared" si="10"/>
        <v>2375.316667</v>
      </c>
      <c r="F14" s="32">
        <f t="shared" si="11"/>
        <v>2356.535</v>
      </c>
      <c r="G14" s="32">
        <f t="shared" si="12"/>
        <v>2337.012</v>
      </c>
      <c r="H14" s="32">
        <f t="shared" si="13"/>
        <v>2318.748333</v>
      </c>
      <c r="I14" s="32">
        <f t="shared" si="6"/>
        <v>2311.608571</v>
      </c>
      <c r="J14" s="37">
        <f t="shared" si="7"/>
        <v>2303.155</v>
      </c>
      <c r="K14" s="32">
        <f t="shared" si="8"/>
        <v>2291.468889</v>
      </c>
      <c r="L14" s="32">
        <f t="shared" si="14"/>
        <v>2277.658</v>
      </c>
      <c r="M14" s="32">
        <f t="shared" si="15"/>
        <v>2263.693636</v>
      </c>
      <c r="N14" s="32">
        <f t="shared" si="16"/>
        <v>2252.143333</v>
      </c>
      <c r="O14" s="32">
        <f t="shared" ref="O14:O105" si="17">SUM(C2:C14)/13</f>
        <v>2244.757692</v>
      </c>
      <c r="P14" s="32"/>
      <c r="Q14" s="32"/>
      <c r="R14" s="4"/>
      <c r="S14" s="4"/>
      <c r="T14" s="4"/>
      <c r="U14" s="4"/>
      <c r="V14" s="4"/>
    </row>
    <row r="15">
      <c r="A15" s="30">
        <v>45946.0</v>
      </c>
      <c r="B15" s="34">
        <v>2482.6</v>
      </c>
      <c r="C15" s="34">
        <v>2486.27</v>
      </c>
      <c r="D15" s="32">
        <f t="shared" si="9"/>
        <v>2457.01</v>
      </c>
      <c r="E15" s="32">
        <f t="shared" si="10"/>
        <v>2435.55</v>
      </c>
      <c r="F15" s="32">
        <f t="shared" si="11"/>
        <v>2403.055</v>
      </c>
      <c r="G15" s="32">
        <f t="shared" si="12"/>
        <v>2382.482</v>
      </c>
      <c r="H15" s="32">
        <f t="shared" si="13"/>
        <v>2361.888333</v>
      </c>
      <c r="I15" s="32">
        <f t="shared" si="6"/>
        <v>2342.68</v>
      </c>
      <c r="J15" s="37">
        <f t="shared" si="7"/>
        <v>2333.44125</v>
      </c>
      <c r="K15" s="32">
        <f t="shared" si="8"/>
        <v>2323.501111</v>
      </c>
      <c r="L15" s="32">
        <f t="shared" si="14"/>
        <v>2310.949</v>
      </c>
      <c r="M15" s="32">
        <f t="shared" si="15"/>
        <v>2296.622727</v>
      </c>
      <c r="N15" s="32">
        <f t="shared" si="16"/>
        <v>2282.241667</v>
      </c>
      <c r="O15" s="32">
        <f t="shared" si="17"/>
        <v>2270.153077</v>
      </c>
      <c r="P15" s="32">
        <f t="shared" ref="P15:P105" si="18">SUM(C2:C15)/14</f>
        <v>2262.008571</v>
      </c>
      <c r="Q15" s="32"/>
      <c r="R15" s="4"/>
      <c r="S15" s="4"/>
      <c r="T15" s="4"/>
      <c r="U15" s="4"/>
      <c r="V15" s="4"/>
    </row>
    <row r="16">
      <c r="A16" s="30">
        <v>45947.0</v>
      </c>
      <c r="B16" s="34">
        <v>2496.5</v>
      </c>
      <c r="C16" s="34">
        <v>2521.97</v>
      </c>
      <c r="D16" s="32">
        <f t="shared" si="9"/>
        <v>2504.12</v>
      </c>
      <c r="E16" s="32">
        <f t="shared" si="10"/>
        <v>2478.663333</v>
      </c>
      <c r="F16" s="32">
        <f t="shared" si="11"/>
        <v>2457.155</v>
      </c>
      <c r="G16" s="32">
        <f t="shared" si="12"/>
        <v>2426.838</v>
      </c>
      <c r="H16" s="32">
        <f t="shared" si="13"/>
        <v>2405.73</v>
      </c>
      <c r="I16" s="32">
        <f t="shared" si="6"/>
        <v>2384.757143</v>
      </c>
      <c r="J16" s="37">
        <f t="shared" si="7"/>
        <v>2365.09125</v>
      </c>
      <c r="K16" s="32">
        <f t="shared" si="8"/>
        <v>2354.388889</v>
      </c>
      <c r="L16" s="32">
        <f t="shared" si="14"/>
        <v>2343.348</v>
      </c>
      <c r="M16" s="32">
        <f t="shared" si="15"/>
        <v>2330.132727</v>
      </c>
      <c r="N16" s="32">
        <f t="shared" si="16"/>
        <v>2315.401667</v>
      </c>
      <c r="O16" s="32">
        <f t="shared" si="17"/>
        <v>2300.682308</v>
      </c>
      <c r="P16" s="32">
        <f t="shared" si="18"/>
        <v>2288.14</v>
      </c>
      <c r="Q16" s="32">
        <f t="shared" ref="Q16:Q105" si="19">SUM(C2:C16)/15</f>
        <v>2279.339333</v>
      </c>
      <c r="R16" s="4"/>
      <c r="S16" s="4"/>
      <c r="T16" s="4"/>
      <c r="U16" s="4"/>
      <c r="V16" s="4"/>
    </row>
    <row r="17">
      <c r="A17" s="30">
        <v>45950.0</v>
      </c>
      <c r="B17" s="3">
        <v>2499.6</v>
      </c>
      <c r="C17" s="3">
        <v>2506.71</v>
      </c>
      <c r="D17" s="32">
        <f t="shared" si="9"/>
        <v>2514.34</v>
      </c>
      <c r="E17" s="32">
        <f t="shared" si="10"/>
        <v>2504.983333</v>
      </c>
      <c r="F17" s="32">
        <f t="shared" si="11"/>
        <v>2485.675</v>
      </c>
      <c r="G17" s="32">
        <f t="shared" si="12"/>
        <v>2467.066</v>
      </c>
      <c r="H17" s="32">
        <f t="shared" si="13"/>
        <v>2440.15</v>
      </c>
      <c r="I17" s="32">
        <f t="shared" si="6"/>
        <v>2420.155714</v>
      </c>
      <c r="J17" s="37">
        <f t="shared" si="7"/>
        <v>2400.00125</v>
      </c>
      <c r="K17" s="32">
        <f t="shared" si="8"/>
        <v>2380.826667</v>
      </c>
      <c r="L17" s="32">
        <f t="shared" si="14"/>
        <v>2369.621</v>
      </c>
      <c r="M17" s="32">
        <f t="shared" si="15"/>
        <v>2358.199091</v>
      </c>
      <c r="N17" s="32">
        <f t="shared" si="16"/>
        <v>2344.8475</v>
      </c>
      <c r="O17" s="32">
        <f t="shared" si="17"/>
        <v>2330.117692</v>
      </c>
      <c r="P17" s="32">
        <f t="shared" si="18"/>
        <v>2315.398571</v>
      </c>
      <c r="Q17" s="32">
        <f t="shared" si="19"/>
        <v>2302.711333</v>
      </c>
      <c r="R17" s="4">
        <f t="shared" ref="R17:R105" si="20">SUM(C2:C17)/16</f>
        <v>2293.55</v>
      </c>
      <c r="S17" s="4"/>
      <c r="T17" s="4"/>
      <c r="U17" s="4"/>
      <c r="V17" s="4"/>
    </row>
    <row r="18">
      <c r="A18" s="30">
        <v>45951.0</v>
      </c>
      <c r="B18" s="3">
        <v>2497.8</v>
      </c>
      <c r="C18" s="3">
        <v>2501.04</v>
      </c>
      <c r="D18" s="32">
        <f t="shared" si="9"/>
        <v>2503.875</v>
      </c>
      <c r="E18" s="32">
        <f t="shared" si="10"/>
        <v>2509.906667</v>
      </c>
      <c r="F18" s="32">
        <f t="shared" si="11"/>
        <v>2503.9975</v>
      </c>
      <c r="G18" s="32">
        <f t="shared" si="12"/>
        <v>2488.748</v>
      </c>
      <c r="H18" s="32">
        <f t="shared" si="13"/>
        <v>2472.728333</v>
      </c>
      <c r="I18" s="32">
        <f t="shared" si="6"/>
        <v>2448.848571</v>
      </c>
      <c r="J18" s="37">
        <f t="shared" si="7"/>
        <v>2430.26625</v>
      </c>
      <c r="K18" s="32">
        <f t="shared" si="8"/>
        <v>2411.227778</v>
      </c>
      <c r="L18" s="32">
        <f t="shared" si="14"/>
        <v>2392.848</v>
      </c>
      <c r="M18" s="32">
        <f t="shared" si="15"/>
        <v>2381.568182</v>
      </c>
      <c r="N18" s="32">
        <f t="shared" si="16"/>
        <v>2370.1025</v>
      </c>
      <c r="O18" s="32">
        <f t="shared" si="17"/>
        <v>2356.862308</v>
      </c>
      <c r="P18" s="32">
        <f t="shared" si="18"/>
        <v>2342.326429</v>
      </c>
      <c r="Q18" s="32">
        <f t="shared" si="19"/>
        <v>2327.774667</v>
      </c>
      <c r="R18" s="4">
        <f t="shared" si="20"/>
        <v>2315.106875</v>
      </c>
      <c r="S18" s="4">
        <f t="shared" ref="S18:S105" si="21">SUM(C2:C18)/17</f>
        <v>2305.755294</v>
      </c>
      <c r="T18" s="4"/>
      <c r="U18" s="4"/>
      <c r="V18" s="4"/>
    </row>
    <row r="19">
      <c r="A19" s="30">
        <v>45953.0</v>
      </c>
      <c r="B19" s="3">
        <v>2511.0</v>
      </c>
      <c r="C19" s="3">
        <v>2510.46</v>
      </c>
      <c r="D19" s="32">
        <f t="shared" si="9"/>
        <v>2505.75</v>
      </c>
      <c r="E19" s="32">
        <f t="shared" si="10"/>
        <v>2506.07</v>
      </c>
      <c r="F19" s="32">
        <f t="shared" si="11"/>
        <v>2510.045</v>
      </c>
      <c r="G19" s="32">
        <f t="shared" si="12"/>
        <v>2505.29</v>
      </c>
      <c r="H19" s="32">
        <f t="shared" si="13"/>
        <v>2492.366667</v>
      </c>
      <c r="I19" s="32">
        <f t="shared" si="6"/>
        <v>2478.118571</v>
      </c>
      <c r="J19" s="37">
        <f t="shared" si="7"/>
        <v>2456.55</v>
      </c>
      <c r="K19" s="32">
        <f t="shared" si="8"/>
        <v>2439.176667</v>
      </c>
      <c r="L19" s="32">
        <f t="shared" si="14"/>
        <v>2421.151</v>
      </c>
      <c r="M19" s="32">
        <f t="shared" si="15"/>
        <v>2403.54</v>
      </c>
      <c r="N19" s="32">
        <f t="shared" si="16"/>
        <v>2392.309167</v>
      </c>
      <c r="O19" s="32">
        <f t="shared" si="17"/>
        <v>2380.899231</v>
      </c>
      <c r="P19" s="32">
        <f t="shared" si="18"/>
        <v>2367.833571</v>
      </c>
      <c r="Q19" s="32">
        <f t="shared" si="19"/>
        <v>2353.535333</v>
      </c>
      <c r="R19" s="4">
        <f t="shared" si="20"/>
        <v>2339.1925</v>
      </c>
      <c r="S19" s="4">
        <f t="shared" si="21"/>
        <v>2326.598235</v>
      </c>
      <c r="T19" s="4">
        <f t="shared" ref="T19:T105" si="22">SUM(C2:C19)/18</f>
        <v>2317.127778</v>
      </c>
      <c r="U19" s="4"/>
      <c r="V19" s="4"/>
    </row>
    <row r="20">
      <c r="A20" s="30">
        <v>45954.0</v>
      </c>
      <c r="B20" s="3">
        <v>2514.5</v>
      </c>
      <c r="C20" s="3">
        <v>2505.2</v>
      </c>
      <c r="D20" s="32">
        <f t="shared" si="9"/>
        <v>2507.83</v>
      </c>
      <c r="E20" s="32">
        <f t="shared" si="10"/>
        <v>2505.566667</v>
      </c>
      <c r="F20" s="32">
        <f t="shared" si="11"/>
        <v>2505.8525</v>
      </c>
      <c r="G20" s="32">
        <f t="shared" si="12"/>
        <v>2509.076</v>
      </c>
      <c r="H20" s="32">
        <f t="shared" si="13"/>
        <v>2505.275</v>
      </c>
      <c r="I20" s="32">
        <f t="shared" si="6"/>
        <v>2494.2</v>
      </c>
      <c r="J20" s="37">
        <f t="shared" si="7"/>
        <v>2481.50375</v>
      </c>
      <c r="K20" s="32">
        <f t="shared" si="8"/>
        <v>2461.955556</v>
      </c>
      <c r="L20" s="32">
        <f t="shared" si="14"/>
        <v>2445.779</v>
      </c>
      <c r="M20" s="32">
        <f t="shared" si="15"/>
        <v>2428.791818</v>
      </c>
      <c r="N20" s="32">
        <f t="shared" si="16"/>
        <v>2412.011667</v>
      </c>
      <c r="O20" s="32">
        <f t="shared" si="17"/>
        <v>2400.993077</v>
      </c>
      <c r="P20" s="32">
        <f t="shared" si="18"/>
        <v>2389.777857</v>
      </c>
      <c r="Q20" s="32">
        <f t="shared" si="19"/>
        <v>2376.991333</v>
      </c>
      <c r="R20" s="4">
        <f t="shared" si="20"/>
        <v>2363.014375</v>
      </c>
      <c r="S20" s="4">
        <f t="shared" si="21"/>
        <v>2348.957647</v>
      </c>
      <c r="T20" s="4">
        <f t="shared" si="22"/>
        <v>2336.520556</v>
      </c>
      <c r="U20" s="4">
        <f t="shared" ref="U20:U105" si="23">SUM(C2:C20)/19</f>
        <v>2327.026316</v>
      </c>
      <c r="V20" s="4"/>
    </row>
    <row r="21">
      <c r="A21" s="30">
        <v>45957.0</v>
      </c>
      <c r="B21" s="3">
        <v>2577.0</v>
      </c>
      <c r="C21" s="3">
        <v>2556.69</v>
      </c>
      <c r="D21" s="32">
        <f t="shared" si="9"/>
        <v>2530.945</v>
      </c>
      <c r="E21" s="32">
        <f t="shared" si="10"/>
        <v>2524.116667</v>
      </c>
      <c r="F21" s="32">
        <f t="shared" si="11"/>
        <v>2518.3475</v>
      </c>
      <c r="G21" s="32">
        <f t="shared" si="12"/>
        <v>2516.02</v>
      </c>
      <c r="H21" s="32">
        <f t="shared" si="13"/>
        <v>2517.011667</v>
      </c>
      <c r="I21" s="32">
        <f t="shared" si="6"/>
        <v>2512.62</v>
      </c>
      <c r="J21" s="37">
        <f t="shared" si="7"/>
        <v>2502.01125</v>
      </c>
      <c r="K21" s="32">
        <f t="shared" si="8"/>
        <v>2489.857778</v>
      </c>
      <c r="L21" s="32">
        <f t="shared" si="14"/>
        <v>2471.429</v>
      </c>
      <c r="M21" s="32">
        <f t="shared" si="15"/>
        <v>2455.861818</v>
      </c>
      <c r="N21" s="32">
        <f t="shared" si="16"/>
        <v>2439.45</v>
      </c>
      <c r="O21" s="32">
        <f t="shared" si="17"/>
        <v>2423.140769</v>
      </c>
      <c r="P21" s="32">
        <f t="shared" si="18"/>
        <v>2412.114286</v>
      </c>
      <c r="Q21" s="32">
        <f t="shared" si="19"/>
        <v>2400.905333</v>
      </c>
      <c r="R21" s="4">
        <f t="shared" si="20"/>
        <v>2388.2225</v>
      </c>
      <c r="S21" s="4">
        <f t="shared" si="21"/>
        <v>2374.407059</v>
      </c>
      <c r="T21" s="4">
        <f t="shared" si="22"/>
        <v>2360.498333</v>
      </c>
      <c r="U21" s="4">
        <f t="shared" si="23"/>
        <v>2348.108421</v>
      </c>
      <c r="V21" s="4">
        <f t="shared" ref="V21:V105" si="24">SUM(C2:C21)/20</f>
        <v>2338.5095</v>
      </c>
    </row>
    <row r="22">
      <c r="A22" s="30">
        <v>45958.0</v>
      </c>
      <c r="B22" s="3">
        <v>2537.9</v>
      </c>
      <c r="C22" s="3">
        <v>2543.05</v>
      </c>
      <c r="D22" s="32">
        <f t="shared" si="9"/>
        <v>2549.87</v>
      </c>
      <c r="E22" s="32">
        <f t="shared" si="10"/>
        <v>2534.98</v>
      </c>
      <c r="F22" s="32">
        <f t="shared" si="11"/>
        <v>2528.85</v>
      </c>
      <c r="G22" s="32">
        <f t="shared" si="12"/>
        <v>2523.288</v>
      </c>
      <c r="H22" s="32">
        <f t="shared" si="13"/>
        <v>2520.525</v>
      </c>
      <c r="I22" s="32">
        <f t="shared" si="6"/>
        <v>2520.731429</v>
      </c>
      <c r="J22" s="37">
        <f t="shared" si="7"/>
        <v>2516.42375</v>
      </c>
      <c r="K22" s="32">
        <f t="shared" si="8"/>
        <v>2506.571111</v>
      </c>
      <c r="L22" s="32">
        <f t="shared" si="14"/>
        <v>2495.177</v>
      </c>
      <c r="M22" s="32">
        <f t="shared" si="15"/>
        <v>2477.94</v>
      </c>
      <c r="N22" s="32">
        <f t="shared" si="16"/>
        <v>2463.1275</v>
      </c>
      <c r="O22" s="32">
        <f t="shared" si="17"/>
        <v>2447.419231</v>
      </c>
      <c r="P22" s="32">
        <f t="shared" si="18"/>
        <v>2431.705714</v>
      </c>
      <c r="Q22" s="32">
        <f t="shared" si="19"/>
        <v>2420.843333</v>
      </c>
      <c r="R22" s="4">
        <f t="shared" si="20"/>
        <v>2409.789375</v>
      </c>
      <c r="S22" s="4">
        <f t="shared" si="21"/>
        <v>2397.33</v>
      </c>
      <c r="T22" s="4">
        <f t="shared" si="22"/>
        <v>2383.776111</v>
      </c>
      <c r="U22" s="4">
        <f t="shared" si="23"/>
        <v>2370.106316</v>
      </c>
      <c r="V22" s="4">
        <f t="shared" si="24"/>
        <v>2357.8555</v>
      </c>
    </row>
    <row r="23">
      <c r="A23" s="30">
        <v>45959.0</v>
      </c>
      <c r="B23" s="3">
        <v>2511.7</v>
      </c>
      <c r="C23" s="3">
        <v>2490.58</v>
      </c>
      <c r="D23" s="32">
        <f t="shared" si="9"/>
        <v>2516.815</v>
      </c>
      <c r="E23" s="32">
        <f t="shared" si="10"/>
        <v>2530.106667</v>
      </c>
      <c r="F23" s="32">
        <f t="shared" si="11"/>
        <v>2523.88</v>
      </c>
      <c r="G23" s="32">
        <f t="shared" si="12"/>
        <v>2521.196</v>
      </c>
      <c r="H23" s="32">
        <f t="shared" si="13"/>
        <v>2517.836667</v>
      </c>
      <c r="I23" s="32">
        <f t="shared" si="6"/>
        <v>2516.247143</v>
      </c>
      <c r="J23" s="37">
        <f t="shared" si="7"/>
        <v>2516.9625</v>
      </c>
      <c r="K23" s="32">
        <f t="shared" si="8"/>
        <v>2513.552222</v>
      </c>
      <c r="L23" s="32">
        <f t="shared" si="14"/>
        <v>2504.972</v>
      </c>
      <c r="M23" s="32">
        <f t="shared" si="15"/>
        <v>2494.759091</v>
      </c>
      <c r="N23" s="32">
        <f t="shared" si="16"/>
        <v>2478.993333</v>
      </c>
      <c r="O23" s="32">
        <f t="shared" si="17"/>
        <v>2465.239231</v>
      </c>
      <c r="P23" s="32">
        <f t="shared" si="18"/>
        <v>2450.502143</v>
      </c>
      <c r="Q23" s="32">
        <f t="shared" si="19"/>
        <v>2435.630667</v>
      </c>
      <c r="R23" s="4">
        <f t="shared" si="20"/>
        <v>2425.201875</v>
      </c>
      <c r="S23" s="4">
        <f t="shared" si="21"/>
        <v>2414.541765</v>
      </c>
      <c r="T23" s="4">
        <f t="shared" si="22"/>
        <v>2402.510556</v>
      </c>
      <c r="U23" s="4">
        <f t="shared" si="23"/>
        <v>2389.397368</v>
      </c>
      <c r="V23" s="4">
        <f t="shared" si="24"/>
        <v>2376.13</v>
      </c>
    </row>
    <row r="24">
      <c r="A24" s="30">
        <v>45960.0</v>
      </c>
      <c r="B24" s="3">
        <v>2513.1</v>
      </c>
      <c r="C24" s="3">
        <v>2511.95</v>
      </c>
      <c r="D24" s="32">
        <f t="shared" si="9"/>
        <v>2501.265</v>
      </c>
      <c r="E24" s="32">
        <f t="shared" si="10"/>
        <v>2515.193333</v>
      </c>
      <c r="F24" s="32">
        <f t="shared" si="11"/>
        <v>2525.5675</v>
      </c>
      <c r="G24" s="32">
        <f t="shared" si="12"/>
        <v>2521.494</v>
      </c>
      <c r="H24" s="32">
        <f t="shared" si="13"/>
        <v>2519.655</v>
      </c>
      <c r="I24" s="32">
        <f t="shared" si="6"/>
        <v>2516.995714</v>
      </c>
      <c r="J24" s="37">
        <f t="shared" si="7"/>
        <v>2515.71</v>
      </c>
      <c r="K24" s="32">
        <f t="shared" si="8"/>
        <v>2516.405556</v>
      </c>
      <c r="L24" s="32">
        <f t="shared" si="14"/>
        <v>2513.392</v>
      </c>
      <c r="M24" s="32">
        <f t="shared" si="15"/>
        <v>2505.606364</v>
      </c>
      <c r="N24" s="32">
        <f t="shared" si="16"/>
        <v>2496.191667</v>
      </c>
      <c r="O24" s="32">
        <f t="shared" si="17"/>
        <v>2481.528462</v>
      </c>
      <c r="P24" s="32">
        <f t="shared" si="18"/>
        <v>2468.575714</v>
      </c>
      <c r="Q24" s="32">
        <f t="shared" si="19"/>
        <v>2454.598667</v>
      </c>
      <c r="R24" s="4">
        <f t="shared" si="20"/>
        <v>2440.400625</v>
      </c>
      <c r="S24" s="4">
        <f t="shared" si="21"/>
        <v>2430.304706</v>
      </c>
      <c r="T24" s="4">
        <f t="shared" si="22"/>
        <v>2419.953333</v>
      </c>
      <c r="U24" s="4">
        <f t="shared" si="23"/>
        <v>2408.270526</v>
      </c>
      <c r="V24" s="4">
        <f t="shared" si="24"/>
        <v>2395.525</v>
      </c>
    </row>
    <row r="25">
      <c r="A25" s="30">
        <v>45961.0</v>
      </c>
      <c r="B25" s="3">
        <v>2492.4</v>
      </c>
      <c r="C25" s="3">
        <v>2480.16</v>
      </c>
      <c r="D25" s="32">
        <f t="shared" si="9"/>
        <v>2496.055</v>
      </c>
      <c r="E25" s="32">
        <f t="shared" si="10"/>
        <v>2494.23</v>
      </c>
      <c r="F25" s="32">
        <f t="shared" si="11"/>
        <v>2506.435</v>
      </c>
      <c r="G25" s="32">
        <f t="shared" si="12"/>
        <v>2516.486</v>
      </c>
      <c r="H25" s="32">
        <f t="shared" si="13"/>
        <v>2514.605</v>
      </c>
      <c r="I25" s="32">
        <f t="shared" si="6"/>
        <v>2514.012857</v>
      </c>
      <c r="J25" s="37">
        <f t="shared" si="7"/>
        <v>2512.39125</v>
      </c>
      <c r="K25" s="32">
        <f t="shared" si="8"/>
        <v>2511.76</v>
      </c>
      <c r="L25" s="32">
        <f t="shared" si="14"/>
        <v>2512.781</v>
      </c>
      <c r="M25" s="32">
        <f t="shared" si="15"/>
        <v>2510.370909</v>
      </c>
      <c r="N25" s="32">
        <f t="shared" si="16"/>
        <v>2503.485833</v>
      </c>
      <c r="O25" s="32">
        <f t="shared" si="17"/>
        <v>2494.958462</v>
      </c>
      <c r="P25" s="32">
        <f t="shared" si="18"/>
        <v>2481.430714</v>
      </c>
      <c r="Q25" s="32">
        <f t="shared" si="19"/>
        <v>2469.348</v>
      </c>
      <c r="R25" s="4">
        <f t="shared" si="20"/>
        <v>2456.19625</v>
      </c>
      <c r="S25" s="4">
        <f t="shared" si="21"/>
        <v>2442.739412</v>
      </c>
      <c r="T25" s="4">
        <f t="shared" si="22"/>
        <v>2433.074444</v>
      </c>
      <c r="U25" s="4">
        <f t="shared" si="23"/>
        <v>2423.122105</v>
      </c>
      <c r="V25" s="4">
        <f t="shared" si="24"/>
        <v>2411.865</v>
      </c>
    </row>
    <row r="26">
      <c r="A26" s="30">
        <v>45964.0</v>
      </c>
      <c r="B26" s="3">
        <v>2563.8</v>
      </c>
      <c r="C26" s="3">
        <v>2541.41</v>
      </c>
      <c r="D26" s="32">
        <f t="shared" si="9"/>
        <v>2510.785</v>
      </c>
      <c r="E26" s="32">
        <f t="shared" si="10"/>
        <v>2511.173333</v>
      </c>
      <c r="F26" s="32">
        <f t="shared" si="11"/>
        <v>2506.025</v>
      </c>
      <c r="G26" s="32">
        <f t="shared" si="12"/>
        <v>2513.43</v>
      </c>
      <c r="H26" s="32">
        <f t="shared" si="13"/>
        <v>2520.64</v>
      </c>
      <c r="I26" s="32">
        <f t="shared" si="6"/>
        <v>2518.434286</v>
      </c>
      <c r="J26" s="37">
        <f t="shared" si="7"/>
        <v>2517.4375</v>
      </c>
      <c r="K26" s="32">
        <f t="shared" si="8"/>
        <v>2515.615556</v>
      </c>
      <c r="L26" s="32">
        <f t="shared" si="14"/>
        <v>2514.725</v>
      </c>
      <c r="M26" s="32">
        <f t="shared" si="15"/>
        <v>2515.383636</v>
      </c>
      <c r="N26" s="32">
        <f t="shared" si="16"/>
        <v>2512.9575</v>
      </c>
      <c r="O26" s="32">
        <f t="shared" si="17"/>
        <v>2506.403077</v>
      </c>
      <c r="P26" s="32">
        <f t="shared" si="18"/>
        <v>2498.276429</v>
      </c>
      <c r="Q26" s="32">
        <f t="shared" si="19"/>
        <v>2485.429333</v>
      </c>
      <c r="R26" s="4">
        <f t="shared" si="20"/>
        <v>2473.851875</v>
      </c>
      <c r="S26" s="4">
        <f t="shared" si="21"/>
        <v>2461.208824</v>
      </c>
      <c r="T26" s="4">
        <f t="shared" si="22"/>
        <v>2448.221111</v>
      </c>
      <c r="U26" s="4">
        <f t="shared" si="23"/>
        <v>2438.776316</v>
      </c>
      <c r="V26" s="4">
        <f t="shared" si="24"/>
        <v>2429.0365</v>
      </c>
    </row>
    <row r="27">
      <c r="A27" s="30">
        <v>45965.0</v>
      </c>
      <c r="B27" s="3">
        <v>2518.4</v>
      </c>
      <c r="C27" s="3">
        <v>2543.79</v>
      </c>
      <c r="D27" s="84">
        <f t="shared" ref="D27:D36" si="25">SUM(C26:C27)/2</f>
        <v>2542.6</v>
      </c>
      <c r="E27" s="74">
        <f t="shared" ref="E27:E36" si="26">SUM(C25:C27)/3</f>
        <v>2521.786667</v>
      </c>
      <c r="F27" s="95">
        <f t="shared" ref="F27:F36" si="27">SUM(C24:C27)/4</f>
        <v>2519.3275</v>
      </c>
      <c r="G27" s="217">
        <f t="shared" ref="G27:G36" si="28">SUM(C23:C27)/5</f>
        <v>2513.578</v>
      </c>
      <c r="H27" s="79">
        <f t="shared" ref="H27:H36" si="29">SUM(C22:C27)/6</f>
        <v>2518.49</v>
      </c>
      <c r="I27" s="80">
        <f t="shared" si="6"/>
        <v>2523.947143</v>
      </c>
      <c r="J27" s="86">
        <f t="shared" si="7"/>
        <v>2521.60375</v>
      </c>
      <c r="K27" s="82">
        <f t="shared" si="8"/>
        <v>2520.365556</v>
      </c>
      <c r="L27" s="88">
        <f t="shared" si="14"/>
        <v>2518.433</v>
      </c>
      <c r="M27" s="73">
        <f t="shared" si="15"/>
        <v>2517.367273</v>
      </c>
      <c r="N27" s="59">
        <f t="shared" si="16"/>
        <v>2517.750833</v>
      </c>
      <c r="O27" s="61">
        <f t="shared" si="17"/>
        <v>2515.329231</v>
      </c>
      <c r="P27" s="200">
        <f t="shared" si="18"/>
        <v>2509.073571</v>
      </c>
      <c r="Q27" s="198">
        <f t="shared" si="19"/>
        <v>2501.310667</v>
      </c>
      <c r="R27" s="208">
        <f t="shared" si="20"/>
        <v>2489.076875</v>
      </c>
      <c r="S27" s="194">
        <f t="shared" si="21"/>
        <v>2477.965882</v>
      </c>
      <c r="T27" s="218">
        <f t="shared" si="22"/>
        <v>2465.796667</v>
      </c>
      <c r="U27" s="219">
        <f t="shared" si="23"/>
        <v>2453.251053</v>
      </c>
      <c r="V27" s="220">
        <f t="shared" si="24"/>
        <v>2444.027</v>
      </c>
    </row>
    <row r="28">
      <c r="A28" s="30">
        <v>45967.0</v>
      </c>
      <c r="B28" s="3">
        <v>2486.5</v>
      </c>
      <c r="C28" s="3">
        <v>2518.54</v>
      </c>
      <c r="D28" s="62">
        <f t="shared" si="25"/>
        <v>2531.165</v>
      </c>
      <c r="E28" s="73">
        <f t="shared" si="26"/>
        <v>2534.58</v>
      </c>
      <c r="F28" s="57">
        <f t="shared" si="27"/>
        <v>2520.975</v>
      </c>
      <c r="G28" s="56">
        <f t="shared" si="28"/>
        <v>2519.17</v>
      </c>
      <c r="H28" s="86">
        <f t="shared" si="29"/>
        <v>2514.405</v>
      </c>
      <c r="I28" s="56">
        <f t="shared" si="6"/>
        <v>2518.497143</v>
      </c>
      <c r="J28" s="205">
        <f t="shared" si="7"/>
        <v>2523.27125</v>
      </c>
      <c r="K28" s="56">
        <f t="shared" si="8"/>
        <v>2521.263333</v>
      </c>
      <c r="L28" s="55">
        <f t="shared" si="14"/>
        <v>2520.183</v>
      </c>
      <c r="M28" s="86">
        <f t="shared" si="15"/>
        <v>2518.442727</v>
      </c>
      <c r="N28" s="72">
        <f t="shared" si="16"/>
        <v>2517.465</v>
      </c>
      <c r="O28" s="57">
        <f t="shared" si="17"/>
        <v>2517.811538</v>
      </c>
      <c r="P28" s="64">
        <f t="shared" si="18"/>
        <v>2515.558571</v>
      </c>
      <c r="Q28" s="59">
        <f t="shared" si="19"/>
        <v>2509.704667</v>
      </c>
      <c r="R28" s="61">
        <f t="shared" si="20"/>
        <v>2502.3875</v>
      </c>
      <c r="S28" s="199">
        <f t="shared" si="21"/>
        <v>2490.81</v>
      </c>
      <c r="T28" s="221">
        <f t="shared" si="22"/>
        <v>2480.22</v>
      </c>
      <c r="U28" s="208">
        <f t="shared" si="23"/>
        <v>2468.572632</v>
      </c>
      <c r="V28" s="194">
        <f t="shared" si="24"/>
        <v>2456.5155</v>
      </c>
    </row>
    <row r="29">
      <c r="A29" s="30">
        <v>45968.0</v>
      </c>
      <c r="B29" s="3">
        <v>2616.4</v>
      </c>
      <c r="C29" s="3">
        <v>2568.06</v>
      </c>
      <c r="D29" s="208">
        <f t="shared" si="25"/>
        <v>2543.3</v>
      </c>
      <c r="E29" s="199">
        <f t="shared" si="26"/>
        <v>2543.463333</v>
      </c>
      <c r="F29" s="62">
        <f t="shared" si="27"/>
        <v>2542.95</v>
      </c>
      <c r="G29" s="73">
        <f t="shared" si="28"/>
        <v>2530.392</v>
      </c>
      <c r="H29" s="82">
        <f t="shared" si="29"/>
        <v>2527.318333</v>
      </c>
      <c r="I29" s="82">
        <f t="shared" si="6"/>
        <v>2522.07</v>
      </c>
      <c r="J29" s="72">
        <f t="shared" si="7"/>
        <v>2524.6925</v>
      </c>
      <c r="K29" s="82">
        <f t="shared" si="8"/>
        <v>2528.247778</v>
      </c>
      <c r="L29" s="72">
        <f t="shared" si="14"/>
        <v>2525.943</v>
      </c>
      <c r="M29" s="72">
        <f t="shared" si="15"/>
        <v>2524.535455</v>
      </c>
      <c r="N29" s="72">
        <f t="shared" si="16"/>
        <v>2522.5775</v>
      </c>
      <c r="O29" s="83">
        <f t="shared" si="17"/>
        <v>2521.356923</v>
      </c>
      <c r="P29" s="66">
        <f t="shared" si="18"/>
        <v>2521.400714</v>
      </c>
      <c r="Q29" s="73">
        <f t="shared" si="19"/>
        <v>2519.058667</v>
      </c>
      <c r="R29" s="90">
        <f t="shared" si="20"/>
        <v>2513.351875</v>
      </c>
      <c r="S29" s="91">
        <f t="shared" si="21"/>
        <v>2506.250588</v>
      </c>
      <c r="T29" s="200">
        <f t="shared" si="22"/>
        <v>2495.101667</v>
      </c>
      <c r="U29" s="198">
        <f t="shared" si="23"/>
        <v>2484.843158</v>
      </c>
      <c r="V29" s="208">
        <f t="shared" si="24"/>
        <v>2473.547</v>
      </c>
    </row>
    <row r="30">
      <c r="A30" s="30">
        <v>45971.0</v>
      </c>
      <c r="B30" s="3">
        <v>2606.4</v>
      </c>
      <c r="C30" s="3">
        <v>2631.39</v>
      </c>
      <c r="D30" s="222">
        <f t="shared" si="25"/>
        <v>2599.725</v>
      </c>
      <c r="E30" s="223">
        <f t="shared" si="26"/>
        <v>2572.663333</v>
      </c>
      <c r="F30" s="208">
        <f t="shared" si="27"/>
        <v>2565.445</v>
      </c>
      <c r="G30" s="224">
        <f t="shared" si="28"/>
        <v>2560.638</v>
      </c>
      <c r="H30" s="62">
        <f t="shared" si="29"/>
        <v>2547.225</v>
      </c>
      <c r="I30" s="73">
        <f t="shared" si="6"/>
        <v>2542.185714</v>
      </c>
      <c r="J30" s="64">
        <f t="shared" si="7"/>
        <v>2535.735</v>
      </c>
      <c r="K30" s="202">
        <f t="shared" si="8"/>
        <v>2536.547778</v>
      </c>
      <c r="L30" s="65">
        <f t="shared" si="14"/>
        <v>2538.562</v>
      </c>
      <c r="M30" s="88">
        <f t="shared" si="15"/>
        <v>2535.529091</v>
      </c>
      <c r="N30" s="88">
        <f t="shared" si="16"/>
        <v>2533.44</v>
      </c>
      <c r="O30" s="88">
        <f t="shared" si="17"/>
        <v>2530.947692</v>
      </c>
      <c r="P30" s="202">
        <f t="shared" si="18"/>
        <v>2529.216429</v>
      </c>
      <c r="Q30" s="64">
        <f t="shared" si="19"/>
        <v>2528.733333</v>
      </c>
      <c r="R30" s="63">
        <f t="shared" si="20"/>
        <v>2526.079375</v>
      </c>
      <c r="S30" s="61">
        <f t="shared" si="21"/>
        <v>2520.295294</v>
      </c>
      <c r="T30" s="199">
        <f t="shared" si="22"/>
        <v>2513.202778</v>
      </c>
      <c r="U30" s="206">
        <f t="shared" si="23"/>
        <v>2502.274737</v>
      </c>
      <c r="V30" s="207">
        <f t="shared" si="24"/>
        <v>2492.1705</v>
      </c>
    </row>
    <row r="31">
      <c r="A31" s="30">
        <v>45972.0</v>
      </c>
      <c r="B31" s="3">
        <v>2641.4</v>
      </c>
      <c r="C31" s="3">
        <v>2633.82</v>
      </c>
      <c r="D31" s="84">
        <f t="shared" si="25"/>
        <v>2632.605</v>
      </c>
      <c r="E31" s="204">
        <f t="shared" si="26"/>
        <v>2611.09</v>
      </c>
      <c r="F31" s="81">
        <f t="shared" si="27"/>
        <v>2587.9525</v>
      </c>
      <c r="G31" s="72">
        <f t="shared" si="28"/>
        <v>2579.12</v>
      </c>
      <c r="H31" s="65">
        <f t="shared" si="29"/>
        <v>2572.835</v>
      </c>
      <c r="I31" s="225">
        <f t="shared" si="6"/>
        <v>2559.595714</v>
      </c>
      <c r="J31" s="59">
        <f t="shared" si="7"/>
        <v>2553.64</v>
      </c>
      <c r="K31" s="60">
        <f t="shared" si="8"/>
        <v>2546.633333</v>
      </c>
      <c r="L31" s="60">
        <f t="shared" si="14"/>
        <v>2546.275</v>
      </c>
      <c r="M31" s="61">
        <f t="shared" si="15"/>
        <v>2547.221818</v>
      </c>
      <c r="N31" s="61">
        <f t="shared" si="16"/>
        <v>2543.72</v>
      </c>
      <c r="O31" s="61">
        <f t="shared" si="17"/>
        <v>2541.161538</v>
      </c>
      <c r="P31" s="61">
        <f t="shared" si="18"/>
        <v>2538.295714</v>
      </c>
      <c r="Q31" s="61">
        <f t="shared" si="19"/>
        <v>2536.19</v>
      </c>
      <c r="R31" s="60">
        <f t="shared" si="20"/>
        <v>2535.30125</v>
      </c>
      <c r="S31" s="61">
        <f t="shared" si="21"/>
        <v>2532.417059</v>
      </c>
      <c r="T31" s="61">
        <f t="shared" si="22"/>
        <v>2526.602222</v>
      </c>
      <c r="U31" s="91">
        <f t="shared" si="23"/>
        <v>2519.551053</v>
      </c>
      <c r="V31" s="199">
        <f t="shared" si="24"/>
        <v>2508.852</v>
      </c>
    </row>
    <row r="32">
      <c r="A32" s="30">
        <v>45973.0</v>
      </c>
      <c r="B32" s="3">
        <v>2679.5</v>
      </c>
      <c r="C32" s="3">
        <v>2678.43</v>
      </c>
      <c r="D32" s="59">
        <f t="shared" si="25"/>
        <v>2656.125</v>
      </c>
      <c r="E32" s="206">
        <f t="shared" si="26"/>
        <v>2647.88</v>
      </c>
      <c r="F32" s="220">
        <f t="shared" si="27"/>
        <v>2627.925</v>
      </c>
      <c r="G32" s="240">
        <f t="shared" si="28"/>
        <v>2606.048</v>
      </c>
      <c r="H32" s="219">
        <f t="shared" si="29"/>
        <v>2595.671667</v>
      </c>
      <c r="I32" s="218">
        <f t="shared" si="6"/>
        <v>2587.92</v>
      </c>
      <c r="J32" s="241">
        <f t="shared" si="7"/>
        <v>2574.45</v>
      </c>
      <c r="K32" s="207">
        <f t="shared" si="8"/>
        <v>2567.505556</v>
      </c>
      <c r="L32" s="199">
        <f t="shared" si="14"/>
        <v>2559.813</v>
      </c>
      <c r="M32" s="61">
        <f t="shared" si="15"/>
        <v>2558.289091</v>
      </c>
      <c r="N32" s="61">
        <f t="shared" si="16"/>
        <v>2558.155833</v>
      </c>
      <c r="O32" s="62">
        <f t="shared" si="17"/>
        <v>2554.082308</v>
      </c>
      <c r="P32" s="59">
        <f t="shared" si="18"/>
        <v>2550.966429</v>
      </c>
      <c r="Q32" s="63">
        <f t="shared" si="19"/>
        <v>2547.638</v>
      </c>
      <c r="R32" s="89">
        <f t="shared" si="20"/>
        <v>2545.08</v>
      </c>
      <c r="S32" s="73">
        <f t="shared" si="21"/>
        <v>2543.720588</v>
      </c>
      <c r="T32" s="58">
        <f t="shared" si="22"/>
        <v>2540.528889</v>
      </c>
      <c r="U32" s="202">
        <f t="shared" si="23"/>
        <v>2534.593158</v>
      </c>
      <c r="V32" s="66">
        <f t="shared" si="24"/>
        <v>2527.495</v>
      </c>
    </row>
    <row r="33">
      <c r="A33" s="30">
        <v>45974.0</v>
      </c>
      <c r="B33" s="3">
        <v>2713.5</v>
      </c>
      <c r="C33" s="3">
        <v>2726.6</v>
      </c>
      <c r="D33" s="59">
        <f t="shared" si="25"/>
        <v>2702.515</v>
      </c>
      <c r="E33" s="199">
        <f t="shared" si="26"/>
        <v>2679.616667</v>
      </c>
      <c r="F33" s="208">
        <f t="shared" si="27"/>
        <v>2667.56</v>
      </c>
      <c r="G33" s="208">
        <f t="shared" si="28"/>
        <v>2647.66</v>
      </c>
      <c r="H33" s="208">
        <f t="shared" si="29"/>
        <v>2626.14</v>
      </c>
      <c r="I33" s="198">
        <f t="shared" si="6"/>
        <v>2614.375714</v>
      </c>
      <c r="J33" s="200">
        <f t="shared" si="7"/>
        <v>2605.255</v>
      </c>
      <c r="K33" s="61">
        <f t="shared" si="8"/>
        <v>2591.355556</v>
      </c>
      <c r="L33" s="63">
        <f t="shared" si="14"/>
        <v>2583.415</v>
      </c>
      <c r="M33" s="89">
        <f t="shared" si="15"/>
        <v>2574.975455</v>
      </c>
      <c r="N33" s="73">
        <f t="shared" si="16"/>
        <v>2572.315</v>
      </c>
      <c r="O33" s="73">
        <f t="shared" si="17"/>
        <v>2571.113077</v>
      </c>
      <c r="P33" s="58">
        <f t="shared" si="18"/>
        <v>2566.405</v>
      </c>
      <c r="Q33" s="58">
        <f t="shared" si="19"/>
        <v>2562.675333</v>
      </c>
      <c r="R33" s="58">
        <f t="shared" si="20"/>
        <v>2558.823125</v>
      </c>
      <c r="S33" s="64">
        <f t="shared" si="21"/>
        <v>2555.757647</v>
      </c>
      <c r="T33" s="225">
        <f t="shared" si="22"/>
        <v>2553.880556</v>
      </c>
      <c r="U33" s="59">
        <f t="shared" si="23"/>
        <v>2550.322105</v>
      </c>
      <c r="V33" s="61">
        <f t="shared" si="24"/>
        <v>2544.1935</v>
      </c>
    </row>
    <row r="34">
      <c r="A34" s="30">
        <v>45975.0</v>
      </c>
      <c r="B34" s="3">
        <v>2745.3</v>
      </c>
      <c r="C34" s="3">
        <v>2738.5</v>
      </c>
      <c r="D34" s="56">
        <f t="shared" si="25"/>
        <v>2732.55</v>
      </c>
      <c r="E34" s="58">
        <f t="shared" si="26"/>
        <v>2714.51</v>
      </c>
      <c r="F34" s="63">
        <f t="shared" si="27"/>
        <v>2694.3375</v>
      </c>
      <c r="G34" s="199">
        <f t="shared" si="28"/>
        <v>2681.748</v>
      </c>
      <c r="H34" s="206">
        <f t="shared" si="29"/>
        <v>2662.8</v>
      </c>
      <c r="I34" s="206">
        <f t="shared" si="6"/>
        <v>2642.191429</v>
      </c>
      <c r="J34" s="199">
        <f t="shared" si="7"/>
        <v>2629.89125</v>
      </c>
      <c r="K34" s="91">
        <f t="shared" si="8"/>
        <v>2620.06</v>
      </c>
      <c r="L34" s="62">
        <f t="shared" si="14"/>
        <v>2606.07</v>
      </c>
      <c r="M34" s="225">
        <f t="shared" si="15"/>
        <v>2597.513636</v>
      </c>
      <c r="N34" s="73">
        <f t="shared" si="16"/>
        <v>2588.6025</v>
      </c>
      <c r="O34" s="64">
        <f t="shared" si="17"/>
        <v>2585.098462</v>
      </c>
      <c r="P34" s="64">
        <f t="shared" si="18"/>
        <v>2583.069286</v>
      </c>
      <c r="Q34" s="65">
        <f t="shared" si="19"/>
        <v>2577.878</v>
      </c>
      <c r="R34" s="65">
        <f t="shared" si="20"/>
        <v>2573.664375</v>
      </c>
      <c r="S34" s="65">
        <f t="shared" si="21"/>
        <v>2569.392353</v>
      </c>
      <c r="T34" s="58">
        <f t="shared" si="22"/>
        <v>2565.91</v>
      </c>
      <c r="U34" s="73">
        <f t="shared" si="23"/>
        <v>2563.597368</v>
      </c>
      <c r="V34" s="63">
        <f t="shared" si="24"/>
        <v>2559.731</v>
      </c>
    </row>
    <row r="35">
      <c r="A35" s="30">
        <v>45978.0</v>
      </c>
      <c r="B35" s="3">
        <v>2847.4</v>
      </c>
      <c r="C35" s="3">
        <v>2831.18</v>
      </c>
      <c r="D35" s="56">
        <f t="shared" si="25"/>
        <v>2784.84</v>
      </c>
      <c r="E35" s="58">
        <f t="shared" si="26"/>
        <v>2765.426667</v>
      </c>
      <c r="F35" s="63">
        <f t="shared" si="27"/>
        <v>2743.6775</v>
      </c>
      <c r="G35" s="199">
        <f t="shared" si="28"/>
        <v>2721.706</v>
      </c>
      <c r="H35" s="206">
        <f t="shared" si="29"/>
        <v>2706.653333</v>
      </c>
      <c r="I35" s="206">
        <f t="shared" si="6"/>
        <v>2686.854286</v>
      </c>
      <c r="J35" s="199">
        <f t="shared" si="7"/>
        <v>2665.815</v>
      </c>
      <c r="K35" s="91">
        <f t="shared" si="8"/>
        <v>2652.256667</v>
      </c>
      <c r="L35" s="62">
        <f t="shared" si="14"/>
        <v>2641.172</v>
      </c>
      <c r="M35" s="225">
        <f t="shared" si="15"/>
        <v>2626.534545</v>
      </c>
      <c r="N35" s="73">
        <f t="shared" si="16"/>
        <v>2616.985833</v>
      </c>
      <c r="O35" s="64">
        <f t="shared" si="17"/>
        <v>2607.262308</v>
      </c>
      <c r="P35" s="64">
        <f t="shared" si="18"/>
        <v>2602.675714</v>
      </c>
      <c r="Q35" s="65">
        <f t="shared" si="19"/>
        <v>2599.61</v>
      </c>
      <c r="R35" s="65">
        <f t="shared" si="20"/>
        <v>2593.709375</v>
      </c>
      <c r="S35" s="65">
        <f t="shared" si="21"/>
        <v>2588.812353</v>
      </c>
      <c r="T35" s="58">
        <f t="shared" si="22"/>
        <v>2583.936111</v>
      </c>
      <c r="U35" s="73">
        <f t="shared" si="23"/>
        <v>2579.871579</v>
      </c>
      <c r="V35" s="63">
        <f t="shared" si="24"/>
        <v>2576.9765</v>
      </c>
    </row>
    <row r="36">
      <c r="A36" s="30">
        <v>45979.0</v>
      </c>
      <c r="B36" s="3">
        <v>2793.4</v>
      </c>
      <c r="C36" s="3">
        <v>2825.45</v>
      </c>
      <c r="D36" s="55">
        <f t="shared" si="25"/>
        <v>2828.315</v>
      </c>
      <c r="E36" s="56">
        <f t="shared" si="26"/>
        <v>2798.376667</v>
      </c>
      <c r="F36" s="56">
        <f t="shared" si="27"/>
        <v>2780.4325</v>
      </c>
      <c r="G36" s="57">
        <f t="shared" si="28"/>
        <v>2760.032</v>
      </c>
      <c r="H36" s="58">
        <f t="shared" si="29"/>
        <v>2738.996667</v>
      </c>
      <c r="I36" s="59">
        <f t="shared" si="6"/>
        <v>2723.624286</v>
      </c>
      <c r="J36" s="60">
        <f t="shared" si="7"/>
        <v>2704.17875</v>
      </c>
      <c r="K36" s="61">
        <f t="shared" si="8"/>
        <v>2683.552222</v>
      </c>
      <c r="L36" s="62">
        <f t="shared" si="14"/>
        <v>2669.576</v>
      </c>
      <c r="M36" s="59">
        <f t="shared" si="15"/>
        <v>2657.924545</v>
      </c>
      <c r="N36" s="63">
        <f t="shared" si="16"/>
        <v>2643.110833</v>
      </c>
      <c r="O36" s="64">
        <f t="shared" si="17"/>
        <v>2633.021538</v>
      </c>
      <c r="P36" s="64">
        <f t="shared" si="18"/>
        <v>2622.847143</v>
      </c>
      <c r="Q36" s="65">
        <f t="shared" si="19"/>
        <v>2617.527333</v>
      </c>
      <c r="R36" s="58">
        <f t="shared" si="20"/>
        <v>2613.725</v>
      </c>
      <c r="S36" s="66">
        <f t="shared" si="21"/>
        <v>2607.341176</v>
      </c>
      <c r="T36" s="66">
        <f t="shared" si="22"/>
        <v>2601.958889</v>
      </c>
      <c r="U36" s="66">
        <f t="shared" si="23"/>
        <v>2596.647368</v>
      </c>
      <c r="V36" s="65">
        <f t="shared" si="24"/>
        <v>2592.1505</v>
      </c>
    </row>
    <row r="37">
      <c r="A37" s="30">
        <v>45980.0</v>
      </c>
      <c r="B37" s="3">
        <v>2813.9</v>
      </c>
      <c r="C37" s="3">
        <v>2818.58</v>
      </c>
      <c r="D37" s="32">
        <f t="shared" ref="D37:D38" si="30">SUM(C36:C37)/2</f>
        <v>2822.015</v>
      </c>
      <c r="E37" s="32">
        <f t="shared" ref="E37:E38" si="31">SUM(C35:C37)/3</f>
        <v>2825.07</v>
      </c>
      <c r="F37" s="32">
        <f t="shared" ref="F37:F38" si="32">SUM(C34:C37)/4</f>
        <v>2803.4275</v>
      </c>
      <c r="G37" s="32">
        <f t="shared" ref="G37:G38" si="33">SUM(C33:C37)/5</f>
        <v>2788.062</v>
      </c>
      <c r="H37" s="32">
        <f t="shared" ref="H37:H38" si="34">SUM(C32:C37)/6</f>
        <v>2769.79</v>
      </c>
      <c r="I37" s="32">
        <f t="shared" si="6"/>
        <v>2750.365714</v>
      </c>
      <c r="J37" s="37">
        <f t="shared" si="7"/>
        <v>2735.49375</v>
      </c>
      <c r="K37" s="32">
        <f t="shared" si="8"/>
        <v>2716.89</v>
      </c>
      <c r="L37" s="32">
        <f t="shared" si="14"/>
        <v>2697.055</v>
      </c>
      <c r="M37" s="32">
        <f t="shared" si="15"/>
        <v>2683.121818</v>
      </c>
      <c r="N37" s="32">
        <f t="shared" si="16"/>
        <v>2671.3125</v>
      </c>
      <c r="O37" s="32">
        <f t="shared" si="17"/>
        <v>2656.608462</v>
      </c>
      <c r="P37" s="32">
        <f t="shared" si="18"/>
        <v>2646.275714</v>
      </c>
      <c r="Q37" s="32">
        <f t="shared" si="19"/>
        <v>2635.896</v>
      </c>
      <c r="R37" s="4">
        <f t="shared" si="20"/>
        <v>2630.093125</v>
      </c>
      <c r="S37" s="4">
        <f t="shared" si="21"/>
        <v>2625.775294</v>
      </c>
      <c r="T37" s="4">
        <f t="shared" si="22"/>
        <v>2619.076667</v>
      </c>
      <c r="U37" s="4">
        <f t="shared" si="23"/>
        <v>2613.36</v>
      </c>
      <c r="V37" s="4">
        <f t="shared" si="24"/>
        <v>2607.744</v>
      </c>
    </row>
    <row r="38">
      <c r="A38" s="30">
        <v>45981.0</v>
      </c>
      <c r="B38" s="3">
        <v>2814.3</v>
      </c>
      <c r="C38" s="3">
        <v>2821.47</v>
      </c>
      <c r="D38" s="32">
        <f t="shared" si="30"/>
        <v>2820.025</v>
      </c>
      <c r="E38" s="32">
        <f t="shared" si="31"/>
        <v>2821.833333</v>
      </c>
      <c r="F38" s="32">
        <f t="shared" si="32"/>
        <v>2824.17</v>
      </c>
      <c r="G38" s="32">
        <f t="shared" si="33"/>
        <v>2807.036</v>
      </c>
      <c r="H38" s="32">
        <f t="shared" si="34"/>
        <v>2793.63</v>
      </c>
      <c r="I38" s="32">
        <f t="shared" si="6"/>
        <v>2777.172857</v>
      </c>
      <c r="J38" s="37">
        <f t="shared" si="7"/>
        <v>2759.25375</v>
      </c>
      <c r="K38" s="32">
        <f t="shared" si="8"/>
        <v>2745.046667</v>
      </c>
      <c r="L38" s="32">
        <f t="shared" si="14"/>
        <v>2727.348</v>
      </c>
      <c r="M38" s="32">
        <f t="shared" si="15"/>
        <v>2708.365455</v>
      </c>
      <c r="N38" s="32">
        <f t="shared" si="16"/>
        <v>2694.650833</v>
      </c>
      <c r="O38" s="32">
        <f t="shared" si="17"/>
        <v>2682.863077</v>
      </c>
      <c r="P38" s="32">
        <f t="shared" si="18"/>
        <v>2668.384286</v>
      </c>
      <c r="Q38" s="32">
        <f t="shared" si="19"/>
        <v>2657.955333</v>
      </c>
      <c r="R38" s="4">
        <f t="shared" si="20"/>
        <v>2647.494375</v>
      </c>
      <c r="S38" s="4">
        <f t="shared" si="21"/>
        <v>2641.350588</v>
      </c>
      <c r="T38" s="4">
        <f t="shared" si="22"/>
        <v>2636.647222</v>
      </c>
      <c r="U38" s="4">
        <f t="shared" si="23"/>
        <v>2629.728947</v>
      </c>
      <c r="V38" s="4">
        <f t="shared" si="24"/>
        <v>2623.7655</v>
      </c>
    </row>
    <row r="39">
      <c r="A39" s="30">
        <v>45982.0</v>
      </c>
      <c r="B39" s="3">
        <v>2748.1</v>
      </c>
      <c r="C39" s="3">
        <v>2775.39</v>
      </c>
      <c r="D39" s="67">
        <f>SUM(C38:C39)/2</f>
        <v>2798.43</v>
      </c>
      <c r="E39" s="68">
        <f>SUM(C37:C39)/3</f>
        <v>2805.146667</v>
      </c>
      <c r="F39" s="68">
        <f>SUM(C36:C39)/4</f>
        <v>2810.2225</v>
      </c>
      <c r="G39" s="69">
        <f>SUM(C35:C39)/5</f>
        <v>2814.414</v>
      </c>
      <c r="H39" s="70">
        <f>SUM(C34:C39)/6</f>
        <v>2801.761667</v>
      </c>
      <c r="I39" s="71">
        <f t="shared" si="6"/>
        <v>2791.024286</v>
      </c>
      <c r="J39" s="55">
        <f t="shared" si="7"/>
        <v>2776.95</v>
      </c>
      <c r="K39" s="72">
        <f t="shared" si="8"/>
        <v>2761.046667</v>
      </c>
      <c r="L39" s="66">
        <f t="shared" si="14"/>
        <v>2748.081</v>
      </c>
      <c r="M39" s="64">
        <f t="shared" si="15"/>
        <v>2731.715455</v>
      </c>
      <c r="N39" s="73">
        <f t="shared" si="16"/>
        <v>2713.950833</v>
      </c>
      <c r="O39" s="73">
        <f t="shared" si="17"/>
        <v>2700.861538</v>
      </c>
      <c r="P39" s="64">
        <f t="shared" si="18"/>
        <v>2689.472143</v>
      </c>
      <c r="Q39" s="65">
        <f t="shared" si="19"/>
        <v>2675.518</v>
      </c>
      <c r="R39" s="57">
        <f t="shared" si="20"/>
        <v>2665.295</v>
      </c>
      <c r="S39" s="57">
        <f t="shared" si="21"/>
        <v>2655.017647</v>
      </c>
      <c r="T39" s="57">
        <f t="shared" si="22"/>
        <v>2648.797222</v>
      </c>
      <c r="U39" s="57">
        <f t="shared" si="23"/>
        <v>2643.949474</v>
      </c>
      <c r="V39" s="57">
        <f t="shared" si="24"/>
        <v>2637.012</v>
      </c>
    </row>
    <row r="40">
      <c r="A40" s="30">
        <v>45985.0</v>
      </c>
      <c r="B40" s="3">
        <v>2678.5</v>
      </c>
      <c r="C40" s="3">
        <v>2707.81</v>
      </c>
      <c r="D40" s="32">
        <f t="shared" ref="D40:D42" si="35">SUM(C39:C40)/2</f>
        <v>2741.6</v>
      </c>
      <c r="E40" s="32">
        <f t="shared" ref="E40:E42" si="36">SUM(C38:C40)/3</f>
        <v>2768.223333</v>
      </c>
      <c r="F40" s="32">
        <f t="shared" ref="F40:F42" si="37">SUM(C37:C40)/4</f>
        <v>2780.8125</v>
      </c>
      <c r="G40" s="32">
        <f t="shared" ref="G40:G42" si="38">SUM(C36:C40)/5</f>
        <v>2789.74</v>
      </c>
      <c r="H40" s="32">
        <f t="shared" ref="H40:H42" si="39">SUM(C35:C40)/6</f>
        <v>2796.646667</v>
      </c>
      <c r="I40" s="32">
        <f t="shared" si="6"/>
        <v>2788.34</v>
      </c>
      <c r="J40" s="37">
        <f t="shared" si="7"/>
        <v>2780.6225</v>
      </c>
      <c r="K40" s="32">
        <f t="shared" si="8"/>
        <v>2769.267778</v>
      </c>
      <c r="L40" s="32">
        <f t="shared" si="14"/>
        <v>2755.723</v>
      </c>
      <c r="M40" s="32">
        <f t="shared" si="15"/>
        <v>2744.42</v>
      </c>
      <c r="N40" s="32">
        <f t="shared" si="16"/>
        <v>2729.723333</v>
      </c>
      <c r="O40" s="32">
        <f t="shared" si="17"/>
        <v>2713.478462</v>
      </c>
      <c r="P40" s="32">
        <f t="shared" si="18"/>
        <v>2701.357857</v>
      </c>
      <c r="Q40" s="32">
        <f t="shared" si="19"/>
        <v>2690.694667</v>
      </c>
      <c r="R40" s="4">
        <f t="shared" si="20"/>
        <v>2677.53625</v>
      </c>
      <c r="S40" s="4">
        <f t="shared" si="21"/>
        <v>2667.795882</v>
      </c>
      <c r="T40" s="4">
        <f t="shared" si="22"/>
        <v>2657.950556</v>
      </c>
      <c r="U40" s="4">
        <f t="shared" si="23"/>
        <v>2651.903158</v>
      </c>
      <c r="V40" s="4">
        <f t="shared" si="24"/>
        <v>2647.1425</v>
      </c>
    </row>
    <row r="41">
      <c r="A41" s="30">
        <v>45986.0</v>
      </c>
      <c r="B41" s="3">
        <v>2687.7</v>
      </c>
      <c r="C41" s="3">
        <v>2680.84</v>
      </c>
      <c r="D41" s="32">
        <f t="shared" si="35"/>
        <v>2694.325</v>
      </c>
      <c r="E41" s="32">
        <f t="shared" si="36"/>
        <v>2721.346667</v>
      </c>
      <c r="F41" s="32">
        <f t="shared" si="37"/>
        <v>2746.3775</v>
      </c>
      <c r="G41" s="32">
        <f t="shared" si="38"/>
        <v>2760.818</v>
      </c>
      <c r="H41" s="32">
        <f t="shared" si="39"/>
        <v>2771.59</v>
      </c>
      <c r="I41" s="32">
        <f t="shared" si="6"/>
        <v>2780.102857</v>
      </c>
      <c r="J41" s="37">
        <f t="shared" si="7"/>
        <v>2774.9025</v>
      </c>
      <c r="K41" s="32">
        <f t="shared" si="8"/>
        <v>2769.535556</v>
      </c>
      <c r="L41" s="32">
        <f t="shared" si="14"/>
        <v>2760.425</v>
      </c>
      <c r="M41" s="32">
        <f t="shared" si="15"/>
        <v>2748.915455</v>
      </c>
      <c r="N41" s="32">
        <f t="shared" si="16"/>
        <v>2739.121667</v>
      </c>
      <c r="O41" s="32">
        <f t="shared" si="17"/>
        <v>2725.963077</v>
      </c>
      <c r="P41" s="32">
        <f t="shared" si="18"/>
        <v>2711.147143</v>
      </c>
      <c r="Q41" s="32">
        <f t="shared" si="19"/>
        <v>2699.99</v>
      </c>
      <c r="R41" s="4">
        <f t="shared" si="20"/>
        <v>2690.07875</v>
      </c>
      <c r="S41" s="4">
        <f t="shared" si="21"/>
        <v>2677.730588</v>
      </c>
      <c r="T41" s="4">
        <f t="shared" si="22"/>
        <v>2668.520556</v>
      </c>
      <c r="U41" s="4">
        <f t="shared" si="23"/>
        <v>2659.155263</v>
      </c>
      <c r="V41" s="4">
        <f t="shared" si="24"/>
        <v>2653.35</v>
      </c>
    </row>
    <row r="42">
      <c r="A42" s="30">
        <v>45987.0</v>
      </c>
      <c r="B42" s="3">
        <v>2749.5</v>
      </c>
      <c r="C42" s="3">
        <v>2739.98</v>
      </c>
      <c r="D42" s="32">
        <f t="shared" si="35"/>
        <v>2710.41</v>
      </c>
      <c r="E42" s="32">
        <f t="shared" si="36"/>
        <v>2709.543333</v>
      </c>
      <c r="F42" s="32">
        <f t="shared" si="37"/>
        <v>2726.005</v>
      </c>
      <c r="G42" s="32">
        <f t="shared" si="38"/>
        <v>2745.098</v>
      </c>
      <c r="H42" s="32">
        <f t="shared" si="39"/>
        <v>2757.345</v>
      </c>
      <c r="I42" s="32">
        <f t="shared" si="6"/>
        <v>2767.074286</v>
      </c>
      <c r="J42" s="37">
        <f t="shared" si="7"/>
        <v>2775.0875</v>
      </c>
      <c r="K42" s="32">
        <f t="shared" si="8"/>
        <v>2771.022222</v>
      </c>
      <c r="L42" s="32">
        <f t="shared" si="14"/>
        <v>2766.58</v>
      </c>
      <c r="M42" s="32">
        <f t="shared" si="15"/>
        <v>2758.566364</v>
      </c>
      <c r="N42" s="32">
        <f t="shared" si="16"/>
        <v>2748.170833</v>
      </c>
      <c r="O42" s="32">
        <f t="shared" si="17"/>
        <v>2739.187692</v>
      </c>
      <c r="P42" s="32">
        <f t="shared" si="18"/>
        <v>2726.964286</v>
      </c>
      <c r="Q42" s="32">
        <f t="shared" si="19"/>
        <v>2713.069333</v>
      </c>
      <c r="R42" s="4">
        <f t="shared" si="20"/>
        <v>2702.489375</v>
      </c>
      <c r="S42" s="4">
        <f t="shared" si="21"/>
        <v>2693.014118</v>
      </c>
      <c r="T42" s="4">
        <f t="shared" si="22"/>
        <v>2681.188889</v>
      </c>
      <c r="U42" s="4">
        <f t="shared" si="23"/>
        <v>2672.281579</v>
      </c>
      <c r="V42" s="4">
        <f t="shared" si="24"/>
        <v>2663.1965</v>
      </c>
    </row>
    <row r="43">
      <c r="A43" s="30">
        <v>45988.0</v>
      </c>
      <c r="B43" s="3">
        <v>2764.2</v>
      </c>
      <c r="C43" s="3">
        <v>2754.63</v>
      </c>
      <c r="D43" s="74">
        <f t="shared" ref="D43:D44" si="40">SUM(C42:C43)/2</f>
        <v>2747.305</v>
      </c>
      <c r="E43" s="75">
        <f t="shared" ref="E43:E44" si="41">SUM(C41:C43)/3</f>
        <v>2725.15</v>
      </c>
      <c r="F43" s="75">
        <f t="shared" ref="F43:F44" si="42">SUM(C40:C43)/4</f>
        <v>2720.815</v>
      </c>
      <c r="G43" s="76">
        <f t="shared" ref="G43:G44" si="43">SUM(C39:C43)/5</f>
        <v>2731.73</v>
      </c>
      <c r="H43" s="75">
        <f t="shared" ref="H43:H44" si="44">SUM(C38:C43)/6</f>
        <v>2746.686667</v>
      </c>
      <c r="I43" s="77">
        <f t="shared" si="6"/>
        <v>2756.957143</v>
      </c>
      <c r="J43" s="78">
        <f t="shared" si="7"/>
        <v>2765.51875</v>
      </c>
      <c r="K43" s="68">
        <f t="shared" si="8"/>
        <v>2772.814444</v>
      </c>
      <c r="L43" s="68">
        <f t="shared" si="14"/>
        <v>2769.383</v>
      </c>
      <c r="M43" s="79">
        <f t="shared" si="15"/>
        <v>2765.493636</v>
      </c>
      <c r="N43" s="71">
        <f t="shared" si="16"/>
        <v>2758.238333</v>
      </c>
      <c r="O43" s="80">
        <f t="shared" si="17"/>
        <v>2748.667692</v>
      </c>
      <c r="P43" s="81">
        <f t="shared" si="18"/>
        <v>2740.290714</v>
      </c>
      <c r="Q43" s="82">
        <f t="shared" si="19"/>
        <v>2728.808667</v>
      </c>
      <c r="R43" s="83">
        <f t="shared" si="20"/>
        <v>2715.666875</v>
      </c>
      <c r="S43" s="57">
        <f t="shared" si="21"/>
        <v>2705.556471</v>
      </c>
      <c r="T43" s="57">
        <f t="shared" si="22"/>
        <v>2696.437222</v>
      </c>
      <c r="U43" s="82">
        <f t="shared" si="23"/>
        <v>2685.054211</v>
      </c>
      <c r="V43" s="72">
        <f t="shared" si="24"/>
        <v>2676.399</v>
      </c>
    </row>
    <row r="44">
      <c r="A44" s="30">
        <v>45989.0</v>
      </c>
      <c r="B44" s="3">
        <v>2703.8</v>
      </c>
      <c r="C44" s="3">
        <v>2703.18</v>
      </c>
      <c r="D44" s="84">
        <f t="shared" si="40"/>
        <v>2728.905</v>
      </c>
      <c r="E44" s="69">
        <f t="shared" si="41"/>
        <v>2732.596667</v>
      </c>
      <c r="F44" s="85">
        <f t="shared" si="42"/>
        <v>2719.6575</v>
      </c>
      <c r="G44" s="80">
        <f t="shared" si="43"/>
        <v>2717.288</v>
      </c>
      <c r="H44" s="80">
        <f t="shared" si="44"/>
        <v>2726.971667</v>
      </c>
      <c r="I44" s="86">
        <f t="shared" si="6"/>
        <v>2740.471429</v>
      </c>
      <c r="J44" s="87">
        <f t="shared" si="7"/>
        <v>2750.235</v>
      </c>
      <c r="K44" s="72">
        <f t="shared" si="8"/>
        <v>2758.592222</v>
      </c>
      <c r="L44" s="57">
        <f t="shared" si="14"/>
        <v>2765.851</v>
      </c>
      <c r="M44" s="57">
        <f t="shared" si="15"/>
        <v>2763.364545</v>
      </c>
      <c r="N44" s="88">
        <f t="shared" si="16"/>
        <v>2760.300833</v>
      </c>
      <c r="O44" s="64">
        <f t="shared" si="17"/>
        <v>2754.003077</v>
      </c>
      <c r="P44" s="89">
        <f t="shared" si="18"/>
        <v>2745.418571</v>
      </c>
      <c r="Q44" s="90">
        <f t="shared" si="19"/>
        <v>2737.816667</v>
      </c>
      <c r="R44" s="61">
        <f t="shared" si="20"/>
        <v>2727.206875</v>
      </c>
      <c r="S44" s="91">
        <f t="shared" si="21"/>
        <v>2714.932353</v>
      </c>
      <c r="T44" s="91">
        <f t="shared" si="22"/>
        <v>2705.424444</v>
      </c>
      <c r="U44" s="91">
        <f t="shared" si="23"/>
        <v>2696.792105</v>
      </c>
      <c r="V44" s="91">
        <f t="shared" si="24"/>
        <v>2685.9605</v>
      </c>
    </row>
    <row r="45">
      <c r="A45" s="30">
        <v>45992.0</v>
      </c>
      <c r="B45" s="3">
        <v>2763.4</v>
      </c>
      <c r="C45" s="3">
        <v>2748.78</v>
      </c>
      <c r="D45" s="32">
        <f t="shared" ref="D45:D47" si="45">SUM(C44:C45)/2</f>
        <v>2725.98</v>
      </c>
      <c r="E45" s="32">
        <f t="shared" ref="E45:E47" si="46">SUM(C43:C45)/3</f>
        <v>2735.53</v>
      </c>
      <c r="F45" s="32">
        <f t="shared" ref="F45:F47" si="47">SUM(C42:C45)/4</f>
        <v>2736.6425</v>
      </c>
      <c r="G45" s="32">
        <f t="shared" ref="G45:G47" si="48">SUM(C41:C45)/5</f>
        <v>2725.482</v>
      </c>
      <c r="H45" s="32">
        <f t="shared" ref="H45:H47" si="49">SUM(C40:C45)/6</f>
        <v>2722.536667</v>
      </c>
      <c r="I45" s="32">
        <f t="shared" si="6"/>
        <v>2730.087143</v>
      </c>
      <c r="J45" s="37">
        <f t="shared" si="7"/>
        <v>2741.51</v>
      </c>
      <c r="K45" s="32">
        <f t="shared" si="8"/>
        <v>2750.073333</v>
      </c>
      <c r="L45" s="32">
        <f t="shared" si="14"/>
        <v>2757.611</v>
      </c>
      <c r="M45" s="32">
        <f t="shared" si="15"/>
        <v>2764.299091</v>
      </c>
      <c r="N45" s="32">
        <f t="shared" si="16"/>
        <v>2762.149167</v>
      </c>
      <c r="O45" s="32">
        <f t="shared" si="17"/>
        <v>2759.414615</v>
      </c>
      <c r="P45" s="32">
        <f t="shared" si="18"/>
        <v>2753.63</v>
      </c>
      <c r="Q45" s="32">
        <f t="shared" si="19"/>
        <v>2745.642667</v>
      </c>
      <c r="R45" s="4">
        <f t="shared" si="20"/>
        <v>2738.501875</v>
      </c>
      <c r="S45" s="4">
        <f t="shared" si="21"/>
        <v>2728.475882</v>
      </c>
      <c r="T45" s="4">
        <f t="shared" si="22"/>
        <v>2716.812778</v>
      </c>
      <c r="U45" s="4">
        <f t="shared" si="23"/>
        <v>2707.706316</v>
      </c>
      <c r="V45" s="4">
        <f t="shared" si="24"/>
        <v>2699.3915</v>
      </c>
    </row>
    <row r="46">
      <c r="A46" s="30">
        <v>45993.0</v>
      </c>
      <c r="B46" s="3">
        <v>2814.2</v>
      </c>
      <c r="C46" s="3">
        <v>2802.8</v>
      </c>
      <c r="D46" s="32">
        <f t="shared" si="45"/>
        <v>2775.79</v>
      </c>
      <c r="E46" s="32">
        <f t="shared" si="46"/>
        <v>2751.586667</v>
      </c>
      <c r="F46" s="32">
        <f t="shared" si="47"/>
        <v>2752.3475</v>
      </c>
      <c r="G46" s="32">
        <f t="shared" si="48"/>
        <v>2749.874</v>
      </c>
      <c r="H46" s="32">
        <f t="shared" si="49"/>
        <v>2738.368333</v>
      </c>
      <c r="I46" s="32">
        <f t="shared" si="6"/>
        <v>2734.002857</v>
      </c>
      <c r="J46" s="37">
        <f t="shared" si="7"/>
        <v>2739.17625</v>
      </c>
      <c r="K46" s="32">
        <f t="shared" si="8"/>
        <v>2748.32</v>
      </c>
      <c r="L46" s="32">
        <f t="shared" si="14"/>
        <v>2755.346</v>
      </c>
      <c r="M46" s="32">
        <f t="shared" si="15"/>
        <v>2761.719091</v>
      </c>
      <c r="N46" s="32">
        <f t="shared" si="16"/>
        <v>2767.5075</v>
      </c>
      <c r="O46" s="32">
        <f t="shared" si="17"/>
        <v>2765.276154</v>
      </c>
      <c r="P46" s="32">
        <f t="shared" si="18"/>
        <v>2762.513571</v>
      </c>
      <c r="Q46" s="32">
        <f t="shared" si="19"/>
        <v>2756.908</v>
      </c>
      <c r="R46" s="4">
        <f t="shared" si="20"/>
        <v>2749.215</v>
      </c>
      <c r="S46" s="4">
        <f t="shared" si="21"/>
        <v>2742.284118</v>
      </c>
      <c r="T46" s="4">
        <f t="shared" si="22"/>
        <v>2732.605</v>
      </c>
      <c r="U46" s="4">
        <f t="shared" si="23"/>
        <v>2721.338421</v>
      </c>
      <c r="V46" s="4">
        <f t="shared" si="24"/>
        <v>2712.461</v>
      </c>
    </row>
    <row r="47">
      <c r="A47" s="30">
        <v>45994.0</v>
      </c>
      <c r="B47" s="3">
        <v>2670.2</v>
      </c>
      <c r="C47" s="3">
        <v>2685.61</v>
      </c>
      <c r="D47" s="32">
        <f t="shared" si="45"/>
        <v>2744.205</v>
      </c>
      <c r="E47" s="32">
        <f t="shared" si="46"/>
        <v>2745.73</v>
      </c>
      <c r="F47" s="32">
        <f t="shared" si="47"/>
        <v>2735.0925</v>
      </c>
      <c r="G47" s="32">
        <f t="shared" si="48"/>
        <v>2739</v>
      </c>
      <c r="H47" s="32">
        <f t="shared" si="49"/>
        <v>2739.163333</v>
      </c>
      <c r="I47" s="32">
        <f t="shared" si="6"/>
        <v>2730.831429</v>
      </c>
      <c r="J47" s="37">
        <f t="shared" si="7"/>
        <v>2727.95375</v>
      </c>
      <c r="K47" s="32">
        <f t="shared" si="8"/>
        <v>2733.224444</v>
      </c>
      <c r="L47" s="32">
        <f t="shared" si="14"/>
        <v>2742.049</v>
      </c>
      <c r="M47" s="32">
        <f t="shared" si="15"/>
        <v>2749.006364</v>
      </c>
      <c r="N47" s="32">
        <f t="shared" si="16"/>
        <v>2755.376667</v>
      </c>
      <c r="O47" s="32">
        <f t="shared" si="17"/>
        <v>2761.207692</v>
      </c>
      <c r="P47" s="32">
        <f t="shared" si="18"/>
        <v>2759.585714</v>
      </c>
      <c r="Q47" s="32">
        <f t="shared" si="19"/>
        <v>2757.386667</v>
      </c>
      <c r="R47" s="4">
        <f t="shared" si="20"/>
        <v>2752.451875</v>
      </c>
      <c r="S47" s="4">
        <f t="shared" si="21"/>
        <v>2745.473529</v>
      </c>
      <c r="T47" s="4">
        <f t="shared" si="22"/>
        <v>2739.135556</v>
      </c>
      <c r="U47" s="4">
        <f t="shared" si="23"/>
        <v>2730.131579</v>
      </c>
      <c r="V47" s="4">
        <f t="shared" si="24"/>
        <v>2719.552</v>
      </c>
    </row>
    <row r="48">
      <c r="A48" s="30">
        <v>45995.0</v>
      </c>
      <c r="B48" s="3">
        <v>2625.0</v>
      </c>
      <c r="C48" s="3">
        <v>2645.07</v>
      </c>
      <c r="D48" s="84">
        <f>SUM(C47:C48)/2</f>
        <v>2665.34</v>
      </c>
      <c r="E48" s="78">
        <f>SUM(C46:C48)/3</f>
        <v>2711.16</v>
      </c>
      <c r="F48" s="79">
        <f>SUM(C45:C48)/4</f>
        <v>2720.565</v>
      </c>
      <c r="G48" s="71">
        <f>SUM(C44:C48)/5</f>
        <v>2717.088</v>
      </c>
      <c r="H48" s="85">
        <f>SUM(C43:C48)/6</f>
        <v>2723.345</v>
      </c>
      <c r="I48" s="88">
        <f t="shared" si="6"/>
        <v>2725.721429</v>
      </c>
      <c r="J48" s="59">
        <f t="shared" si="7"/>
        <v>2720.11125</v>
      </c>
      <c r="K48" s="199">
        <f t="shared" si="8"/>
        <v>2718.744444</v>
      </c>
      <c r="L48" s="206">
        <f t="shared" si="14"/>
        <v>2724.409</v>
      </c>
      <c r="M48" s="198">
        <f t="shared" si="15"/>
        <v>2733.232727</v>
      </c>
      <c r="N48" s="207">
        <f t="shared" si="16"/>
        <v>2740.345</v>
      </c>
      <c r="O48" s="197">
        <f t="shared" si="17"/>
        <v>2746.891538</v>
      </c>
      <c r="P48" s="218">
        <f t="shared" si="18"/>
        <v>2752.912143</v>
      </c>
      <c r="Q48" s="222">
        <f t="shared" si="19"/>
        <v>2751.951333</v>
      </c>
      <c r="R48" s="210">
        <f t="shared" si="20"/>
        <v>2750.366875</v>
      </c>
      <c r="S48" s="242">
        <f t="shared" si="21"/>
        <v>2746.135294</v>
      </c>
      <c r="T48" s="112">
        <f t="shared" si="22"/>
        <v>2739.895556</v>
      </c>
      <c r="U48" s="139">
        <f t="shared" si="23"/>
        <v>2734.184737</v>
      </c>
      <c r="V48" s="127">
        <f t="shared" si="24"/>
        <v>2725.8785</v>
      </c>
    </row>
    <row r="49">
      <c r="A49" s="30">
        <v>45996.0</v>
      </c>
      <c r="B49" s="3">
        <v>2641.7</v>
      </c>
      <c r="C49" s="3">
        <v>2628.26</v>
      </c>
      <c r="D49" s="32">
        <f>SUM(C48:C49)/2</f>
        <v>2636.665</v>
      </c>
      <c r="E49" s="32">
        <f>SUM(C47:C49)/3</f>
        <v>2652.98</v>
      </c>
      <c r="F49" s="32">
        <f>SUM(C46:C49)/4</f>
        <v>2690.435</v>
      </c>
      <c r="G49" s="32">
        <f>SUM(C45:C49)/5</f>
        <v>2702.104</v>
      </c>
      <c r="H49" s="32">
        <f>SUM(C44:C49)/6</f>
        <v>2702.283333</v>
      </c>
      <c r="I49" s="32">
        <f t="shared" si="6"/>
        <v>2709.761429</v>
      </c>
      <c r="J49" s="37">
        <f t="shared" si="7"/>
        <v>2713.53875</v>
      </c>
      <c r="K49" s="32">
        <f t="shared" si="8"/>
        <v>2709.905556</v>
      </c>
      <c r="L49" s="32">
        <f t="shared" si="14"/>
        <v>2709.696</v>
      </c>
      <c r="M49" s="32">
        <f t="shared" si="15"/>
        <v>2715.668182</v>
      </c>
      <c r="N49" s="32">
        <f t="shared" si="16"/>
        <v>2724.485</v>
      </c>
      <c r="O49" s="32">
        <f t="shared" si="17"/>
        <v>2731.723077</v>
      </c>
      <c r="P49" s="32">
        <f t="shared" si="18"/>
        <v>2738.417857</v>
      </c>
      <c r="Q49" s="32">
        <f t="shared" si="19"/>
        <v>2744.602</v>
      </c>
      <c r="R49" s="4">
        <f t="shared" si="20"/>
        <v>2744.220625</v>
      </c>
      <c r="S49" s="4">
        <f t="shared" si="21"/>
        <v>2743.184118</v>
      </c>
      <c r="T49" s="4">
        <f t="shared" si="22"/>
        <v>2739.586667</v>
      </c>
      <c r="U49" s="4">
        <f t="shared" si="23"/>
        <v>2734.02</v>
      </c>
      <c r="V49" s="4">
        <f t="shared" si="24"/>
        <v>2728.8885</v>
      </c>
    </row>
    <row r="50">
      <c r="A50" s="30">
        <v>45999.0</v>
      </c>
      <c r="B50" s="3">
        <v>2542.6</v>
      </c>
      <c r="C50" s="3">
        <v>2570.72</v>
      </c>
      <c r="D50" s="74">
        <f t="shared" ref="D50:D51" si="50">SUM(C49:C50)/2</f>
        <v>2599.49</v>
      </c>
      <c r="E50" s="74">
        <f t="shared" ref="E50:E51" si="51">SUM(C48:C50)/3</f>
        <v>2614.683333</v>
      </c>
      <c r="F50" s="74">
        <f t="shared" ref="F50:F51" si="52">SUM(C47:C50)/4</f>
        <v>2632.415</v>
      </c>
      <c r="G50" s="74">
        <f t="shared" ref="G50:G51" si="53">SUM(C46:C50)/5</f>
        <v>2666.492</v>
      </c>
      <c r="H50" s="94">
        <f t="shared" ref="H50:H51" si="54">SUM(C45:C50)/6</f>
        <v>2680.206667</v>
      </c>
      <c r="I50" s="94">
        <f t="shared" si="6"/>
        <v>2683.488571</v>
      </c>
      <c r="J50" s="94">
        <f t="shared" si="7"/>
        <v>2692.38125</v>
      </c>
      <c r="K50" s="74">
        <f t="shared" si="8"/>
        <v>2697.67</v>
      </c>
      <c r="L50" s="74">
        <f t="shared" si="14"/>
        <v>2695.987</v>
      </c>
      <c r="M50" s="74">
        <f t="shared" si="15"/>
        <v>2697.061818</v>
      </c>
      <c r="N50" s="74">
        <f t="shared" si="16"/>
        <v>2703.589167</v>
      </c>
      <c r="O50" s="74">
        <f t="shared" si="17"/>
        <v>2712.656923</v>
      </c>
      <c r="P50" s="74">
        <f t="shared" si="18"/>
        <v>2720.222857</v>
      </c>
      <c r="Q50" s="74">
        <f t="shared" si="19"/>
        <v>2727.238</v>
      </c>
      <c r="R50" s="74">
        <f t="shared" si="20"/>
        <v>2733.734375</v>
      </c>
      <c r="S50" s="74">
        <f t="shared" si="21"/>
        <v>2734.014706</v>
      </c>
      <c r="T50" s="74">
        <f t="shared" si="22"/>
        <v>2733.602778</v>
      </c>
      <c r="U50" s="76">
        <f t="shared" si="23"/>
        <v>2730.698947</v>
      </c>
      <c r="V50" s="95">
        <f t="shared" si="24"/>
        <v>2725.855</v>
      </c>
    </row>
    <row r="51">
      <c r="A51" s="30">
        <v>46000.0</v>
      </c>
      <c r="B51" s="3">
        <v>2533.5</v>
      </c>
      <c r="C51" s="3">
        <v>2508.53</v>
      </c>
      <c r="D51" s="84">
        <f t="shared" si="50"/>
        <v>2539.625</v>
      </c>
      <c r="E51" s="74">
        <f t="shared" si="51"/>
        <v>2569.17</v>
      </c>
      <c r="F51" s="78">
        <f t="shared" si="52"/>
        <v>2588.145</v>
      </c>
      <c r="G51" s="85">
        <f t="shared" si="53"/>
        <v>2607.638</v>
      </c>
      <c r="H51" s="72">
        <f t="shared" si="54"/>
        <v>2640.165</v>
      </c>
      <c r="I51" s="57">
        <f t="shared" si="6"/>
        <v>2655.681429</v>
      </c>
      <c r="J51" s="65">
        <f t="shared" si="7"/>
        <v>2661.61875</v>
      </c>
      <c r="K51" s="64">
        <f t="shared" si="8"/>
        <v>2671.953333</v>
      </c>
      <c r="L51" s="89">
        <f t="shared" si="14"/>
        <v>2678.756</v>
      </c>
      <c r="M51" s="63">
        <f t="shared" si="15"/>
        <v>2678.945455</v>
      </c>
      <c r="N51" s="63">
        <f t="shared" si="16"/>
        <v>2681.350833</v>
      </c>
      <c r="O51" s="63">
        <f t="shared" si="17"/>
        <v>2688.584615</v>
      </c>
      <c r="P51" s="90">
        <f t="shared" si="18"/>
        <v>2698.076429</v>
      </c>
      <c r="Q51" s="61">
        <f t="shared" si="19"/>
        <v>2706.11</v>
      </c>
      <c r="R51" s="226">
        <f t="shared" si="20"/>
        <v>2713.56875</v>
      </c>
      <c r="S51" s="200">
        <f t="shared" si="21"/>
        <v>2720.487059</v>
      </c>
      <c r="T51" s="224">
        <f t="shared" si="22"/>
        <v>2721.487778</v>
      </c>
      <c r="U51" s="206">
        <f t="shared" si="23"/>
        <v>2721.756842</v>
      </c>
      <c r="V51" s="207">
        <f t="shared" si="24"/>
        <v>2719.5905</v>
      </c>
    </row>
    <row r="52">
      <c r="A52" s="30">
        <v>46001.0</v>
      </c>
      <c r="B52" s="3">
        <v>2478.3</v>
      </c>
      <c r="C52" s="3">
        <v>2493.15</v>
      </c>
      <c r="D52" s="32">
        <f t="shared" ref="D52:D53" si="55">SUM(C51:C52)/2</f>
        <v>2500.84</v>
      </c>
      <c r="E52" s="32">
        <f t="shared" ref="E52:E53" si="56">SUM(C50:C52)/3</f>
        <v>2524.133333</v>
      </c>
      <c r="F52" s="32">
        <f t="shared" ref="F52:F53" si="57">SUM(C49:C52)/4</f>
        <v>2550.165</v>
      </c>
      <c r="G52" s="32">
        <f t="shared" ref="G52:G53" si="58">SUM(C48:C52)/5</f>
        <v>2569.146</v>
      </c>
      <c r="H52" s="32">
        <f t="shared" ref="H52:H53" si="59">SUM(C47:C52)/6</f>
        <v>2588.556667</v>
      </c>
      <c r="I52" s="32">
        <f t="shared" si="6"/>
        <v>2619.162857</v>
      </c>
      <c r="J52" s="37">
        <f t="shared" si="7"/>
        <v>2635.365</v>
      </c>
      <c r="K52" s="32">
        <f t="shared" si="8"/>
        <v>2642.9</v>
      </c>
      <c r="L52" s="32">
        <f t="shared" si="14"/>
        <v>2654.073</v>
      </c>
      <c r="M52" s="32">
        <f t="shared" si="15"/>
        <v>2661.882727</v>
      </c>
      <c r="N52" s="32">
        <f t="shared" si="16"/>
        <v>2663.4625</v>
      </c>
      <c r="O52" s="32">
        <f t="shared" si="17"/>
        <v>2666.873846</v>
      </c>
      <c r="P52" s="32">
        <f t="shared" si="18"/>
        <v>2674.625</v>
      </c>
      <c r="Q52" s="32">
        <f t="shared" si="19"/>
        <v>2684.414667</v>
      </c>
      <c r="R52" s="4">
        <f t="shared" si="20"/>
        <v>2692.8</v>
      </c>
      <c r="S52" s="4">
        <f t="shared" si="21"/>
        <v>2700.602941</v>
      </c>
      <c r="T52" s="4">
        <f t="shared" si="22"/>
        <v>2707.857222</v>
      </c>
      <c r="U52" s="4">
        <f t="shared" si="23"/>
        <v>2709.47</v>
      </c>
      <c r="V52" s="4">
        <f t="shared" si="24"/>
        <v>2710.3265</v>
      </c>
    </row>
    <row r="53">
      <c r="A53" s="30">
        <v>46002.0</v>
      </c>
      <c r="B53" s="3">
        <v>2577.4</v>
      </c>
      <c r="C53" s="3">
        <v>2544.04</v>
      </c>
      <c r="D53" s="32">
        <f t="shared" si="55"/>
        <v>2518.595</v>
      </c>
      <c r="E53" s="32">
        <f t="shared" si="56"/>
        <v>2515.24</v>
      </c>
      <c r="F53" s="32">
        <f t="shared" si="57"/>
        <v>2529.11</v>
      </c>
      <c r="G53" s="32">
        <f t="shared" si="58"/>
        <v>2548.94</v>
      </c>
      <c r="H53" s="32">
        <f t="shared" si="59"/>
        <v>2564.961667</v>
      </c>
      <c r="I53" s="32">
        <f t="shared" si="6"/>
        <v>2582.197143</v>
      </c>
      <c r="J53" s="37">
        <f t="shared" si="7"/>
        <v>2609.7725</v>
      </c>
      <c r="K53" s="32">
        <f t="shared" si="8"/>
        <v>2625.217778</v>
      </c>
      <c r="L53" s="32">
        <f t="shared" si="14"/>
        <v>2633.014</v>
      </c>
      <c r="M53" s="32">
        <f t="shared" si="15"/>
        <v>2644.07</v>
      </c>
      <c r="N53" s="32">
        <f t="shared" si="16"/>
        <v>2652.0625</v>
      </c>
      <c r="O53" s="32">
        <f t="shared" si="17"/>
        <v>2654.276154</v>
      </c>
      <c r="P53" s="32">
        <f t="shared" si="18"/>
        <v>2658.1</v>
      </c>
      <c r="Q53" s="32">
        <f t="shared" si="19"/>
        <v>2665.919333</v>
      </c>
      <c r="R53" s="4">
        <f t="shared" si="20"/>
        <v>2675.64125</v>
      </c>
      <c r="S53" s="4">
        <f t="shared" si="21"/>
        <v>2684.049412</v>
      </c>
      <c r="T53" s="4">
        <f t="shared" si="22"/>
        <v>2691.905</v>
      </c>
      <c r="U53" s="4">
        <f t="shared" si="23"/>
        <v>2699.235263</v>
      </c>
      <c r="V53" s="4">
        <f t="shared" si="24"/>
        <v>2701.1985</v>
      </c>
    </row>
    <row r="54">
      <c r="A54" s="30">
        <v>46003.0</v>
      </c>
      <c r="B54" s="3">
        <v>2595.3</v>
      </c>
      <c r="C54" s="3">
        <v>2586.48</v>
      </c>
      <c r="D54" s="206">
        <f>SUM(C53:C54)/2</f>
        <v>2565.26</v>
      </c>
      <c r="E54" s="206">
        <f>SUM(C52:C54)/3</f>
        <v>2541.223333</v>
      </c>
      <c r="F54" s="91">
        <f>SUM(C51:C54)/4</f>
        <v>2533.05</v>
      </c>
      <c r="G54" s="63">
        <f>SUM(C50:C54)/5</f>
        <v>2540.584</v>
      </c>
      <c r="H54" s="73">
        <f>SUM(C49:C54)/6</f>
        <v>2555.196667</v>
      </c>
      <c r="I54" s="73">
        <f t="shared" si="6"/>
        <v>2568.035714</v>
      </c>
      <c r="J54" s="58">
        <f t="shared" si="7"/>
        <v>2582.7325</v>
      </c>
      <c r="K54" s="88">
        <f t="shared" si="8"/>
        <v>2607.184444</v>
      </c>
      <c r="L54" s="82">
        <f t="shared" si="14"/>
        <v>2621.344</v>
      </c>
      <c r="M54" s="81">
        <f t="shared" si="15"/>
        <v>2628.783636</v>
      </c>
      <c r="N54" s="86">
        <f t="shared" si="16"/>
        <v>2639.270833</v>
      </c>
      <c r="O54" s="72">
        <f t="shared" si="17"/>
        <v>2647.017692</v>
      </c>
      <c r="P54" s="72">
        <f t="shared" si="18"/>
        <v>2649.433571</v>
      </c>
      <c r="Q54" s="72">
        <f t="shared" si="19"/>
        <v>2653.325333</v>
      </c>
      <c r="R54" s="72">
        <f t="shared" si="20"/>
        <v>2660.954375</v>
      </c>
      <c r="S54" s="82">
        <f t="shared" si="21"/>
        <v>2670.396471</v>
      </c>
      <c r="T54" s="57">
        <f t="shared" si="22"/>
        <v>2678.628889</v>
      </c>
      <c r="U54" s="57">
        <f t="shared" si="23"/>
        <v>2686.356316</v>
      </c>
      <c r="V54" s="88">
        <f t="shared" si="24"/>
        <v>2693.5975</v>
      </c>
    </row>
    <row r="55">
      <c r="A55" s="30">
        <v>46006.0</v>
      </c>
      <c r="B55" s="3">
        <v>2582.5</v>
      </c>
      <c r="C55" s="3">
        <v>2577.49</v>
      </c>
      <c r="D55" s="32">
        <f t="shared" ref="D55:D68" si="60">SUM(C54:C55)/2</f>
        <v>2581.985</v>
      </c>
      <c r="E55" s="32">
        <f t="shared" ref="E55:E68" si="61">SUM(C53:C55)/3</f>
        <v>2569.336667</v>
      </c>
      <c r="F55" s="32">
        <f t="shared" ref="F55:F68" si="62">SUM(C52:C55)/4</f>
        <v>2550.29</v>
      </c>
      <c r="G55" s="32">
        <f t="shared" ref="G55:G68" si="63">SUM(C51:C55)/5</f>
        <v>2541.938</v>
      </c>
      <c r="H55" s="32">
        <f t="shared" ref="H55:H68" si="64">SUM(C50:C55)/6</f>
        <v>2546.735</v>
      </c>
      <c r="I55" s="32">
        <f t="shared" si="6"/>
        <v>2558.381429</v>
      </c>
      <c r="J55" s="37">
        <f t="shared" si="7"/>
        <v>2569.2175</v>
      </c>
      <c r="K55" s="32">
        <f t="shared" si="8"/>
        <v>2582.15</v>
      </c>
      <c r="L55" s="32">
        <f t="shared" si="14"/>
        <v>2604.215</v>
      </c>
      <c r="M55" s="32">
        <f t="shared" si="15"/>
        <v>2617.357273</v>
      </c>
      <c r="N55" s="32">
        <f t="shared" si="16"/>
        <v>2624.509167</v>
      </c>
      <c r="O55" s="32">
        <f t="shared" si="17"/>
        <v>2634.518462</v>
      </c>
      <c r="P55" s="32">
        <f t="shared" si="18"/>
        <v>2642.051429</v>
      </c>
      <c r="Q55" s="32">
        <f t="shared" si="19"/>
        <v>2644.637333</v>
      </c>
      <c r="R55" s="4">
        <f t="shared" si="20"/>
        <v>2648.585625</v>
      </c>
      <c r="S55" s="4">
        <f t="shared" si="21"/>
        <v>2656.044706</v>
      </c>
      <c r="T55" s="4">
        <f t="shared" si="22"/>
        <v>2665.235</v>
      </c>
      <c r="U55" s="4">
        <f t="shared" si="23"/>
        <v>2673.305789</v>
      </c>
      <c r="V55" s="4">
        <f t="shared" si="24"/>
        <v>2680.913</v>
      </c>
    </row>
    <row r="56">
      <c r="A56" s="30">
        <v>46007.0</v>
      </c>
      <c r="B56" s="3">
        <v>2532.4</v>
      </c>
      <c r="C56" s="3">
        <v>2546.66</v>
      </c>
      <c r="D56" s="32">
        <f t="shared" si="60"/>
        <v>2562.075</v>
      </c>
      <c r="E56" s="32">
        <f t="shared" si="61"/>
        <v>2570.21</v>
      </c>
      <c r="F56" s="32">
        <f t="shared" si="62"/>
        <v>2563.6675</v>
      </c>
      <c r="G56" s="32">
        <f t="shared" si="63"/>
        <v>2549.564</v>
      </c>
      <c r="H56" s="32">
        <f t="shared" si="64"/>
        <v>2542.725</v>
      </c>
      <c r="I56" s="32">
        <f t="shared" si="6"/>
        <v>2546.724286</v>
      </c>
      <c r="J56" s="37">
        <f t="shared" si="7"/>
        <v>2556.91625</v>
      </c>
      <c r="K56" s="32">
        <f t="shared" si="8"/>
        <v>2566.711111</v>
      </c>
      <c r="L56" s="32">
        <f t="shared" si="14"/>
        <v>2578.601</v>
      </c>
      <c r="M56" s="32">
        <f t="shared" si="15"/>
        <v>2598.982727</v>
      </c>
      <c r="N56" s="32">
        <f t="shared" si="16"/>
        <v>2611.465833</v>
      </c>
      <c r="O56" s="32">
        <f t="shared" si="17"/>
        <v>2618.520769</v>
      </c>
      <c r="P56" s="32">
        <f t="shared" si="18"/>
        <v>2628.242857</v>
      </c>
      <c r="Q56" s="32">
        <f t="shared" si="19"/>
        <v>2635.692</v>
      </c>
      <c r="R56" s="4">
        <f t="shared" si="20"/>
        <v>2638.51375</v>
      </c>
      <c r="S56" s="4">
        <f t="shared" si="21"/>
        <v>2642.59</v>
      </c>
      <c r="T56" s="4">
        <f t="shared" si="22"/>
        <v>2649.967778</v>
      </c>
      <c r="U56" s="4">
        <f t="shared" si="23"/>
        <v>2658.994211</v>
      </c>
      <c r="V56" s="4">
        <f t="shared" si="24"/>
        <v>2666.9735</v>
      </c>
    </row>
    <row r="57">
      <c r="A57" s="30">
        <v>46008.0</v>
      </c>
      <c r="B57" s="3">
        <v>2504.6</v>
      </c>
      <c r="C57" s="3">
        <v>2514.39</v>
      </c>
      <c r="D57" s="32">
        <f t="shared" si="60"/>
        <v>2530.525</v>
      </c>
      <c r="E57" s="32">
        <f t="shared" si="61"/>
        <v>2546.18</v>
      </c>
      <c r="F57" s="32">
        <f t="shared" si="62"/>
        <v>2556.255</v>
      </c>
      <c r="G57" s="32">
        <f t="shared" si="63"/>
        <v>2553.812</v>
      </c>
      <c r="H57" s="32">
        <f t="shared" si="64"/>
        <v>2543.701667</v>
      </c>
      <c r="I57" s="32">
        <f t="shared" si="6"/>
        <v>2538.677143</v>
      </c>
      <c r="J57" s="37">
        <f t="shared" si="7"/>
        <v>2542.6825</v>
      </c>
      <c r="K57" s="32">
        <f t="shared" si="8"/>
        <v>2552.191111</v>
      </c>
      <c r="L57" s="32">
        <f t="shared" si="14"/>
        <v>2561.479</v>
      </c>
      <c r="M57" s="32">
        <f t="shared" si="15"/>
        <v>2572.763636</v>
      </c>
      <c r="N57" s="32">
        <f t="shared" si="16"/>
        <v>2591.933333</v>
      </c>
      <c r="O57" s="32">
        <f t="shared" si="17"/>
        <v>2603.998462</v>
      </c>
      <c r="P57" s="32">
        <f t="shared" si="18"/>
        <v>2611.082857</v>
      </c>
      <c r="Q57" s="32">
        <f t="shared" si="19"/>
        <v>2620.652667</v>
      </c>
      <c r="R57" s="4">
        <f t="shared" si="20"/>
        <v>2628.110625</v>
      </c>
      <c r="S57" s="4">
        <f t="shared" si="21"/>
        <v>2631.212353</v>
      </c>
      <c r="T57" s="4">
        <f t="shared" si="22"/>
        <v>2635.467778</v>
      </c>
      <c r="U57" s="4">
        <f t="shared" si="23"/>
        <v>2642.832105</v>
      </c>
      <c r="V57" s="4">
        <f t="shared" si="24"/>
        <v>2651.764</v>
      </c>
    </row>
    <row r="58">
      <c r="A58" s="30">
        <v>46009.0</v>
      </c>
      <c r="B58" s="3">
        <v>2479.1</v>
      </c>
      <c r="C58" s="3">
        <v>2509.54</v>
      </c>
      <c r="D58" s="32">
        <f t="shared" si="60"/>
        <v>2511.965</v>
      </c>
      <c r="E58" s="32">
        <f t="shared" si="61"/>
        <v>2523.53</v>
      </c>
      <c r="F58" s="32">
        <f t="shared" si="62"/>
        <v>2537.02</v>
      </c>
      <c r="G58" s="32">
        <f t="shared" si="63"/>
        <v>2546.912</v>
      </c>
      <c r="H58" s="32">
        <f t="shared" si="64"/>
        <v>2546.433333</v>
      </c>
      <c r="I58" s="32">
        <f t="shared" si="6"/>
        <v>2538.821429</v>
      </c>
      <c r="J58" s="37">
        <f t="shared" si="7"/>
        <v>2535.035</v>
      </c>
      <c r="K58" s="32">
        <f t="shared" si="8"/>
        <v>2539</v>
      </c>
      <c r="L58" s="32">
        <f t="shared" si="14"/>
        <v>2547.926</v>
      </c>
      <c r="M58" s="32">
        <f t="shared" si="15"/>
        <v>2556.757273</v>
      </c>
      <c r="N58" s="32">
        <f t="shared" si="16"/>
        <v>2567.495</v>
      </c>
      <c r="O58" s="32">
        <f t="shared" si="17"/>
        <v>2585.595385</v>
      </c>
      <c r="P58" s="32">
        <f t="shared" si="18"/>
        <v>2597.251429</v>
      </c>
      <c r="Q58" s="32">
        <f t="shared" si="19"/>
        <v>2604.313333</v>
      </c>
      <c r="R58" s="4">
        <f t="shared" si="20"/>
        <v>2613.708125</v>
      </c>
      <c r="S58" s="4">
        <f t="shared" si="21"/>
        <v>2621.135882</v>
      </c>
      <c r="T58" s="4">
        <f t="shared" si="22"/>
        <v>2624.452778</v>
      </c>
      <c r="U58" s="4">
        <f t="shared" si="23"/>
        <v>2628.84</v>
      </c>
      <c r="V58" s="4">
        <f t="shared" si="24"/>
        <v>2636.1675</v>
      </c>
    </row>
    <row r="59">
      <c r="A59" s="30">
        <v>46010.0</v>
      </c>
      <c r="B59" s="3">
        <v>2518.1</v>
      </c>
      <c r="C59" s="3">
        <v>2491.9</v>
      </c>
      <c r="D59" s="32">
        <f t="shared" si="60"/>
        <v>2500.72</v>
      </c>
      <c r="E59" s="32">
        <f t="shared" si="61"/>
        <v>2505.276667</v>
      </c>
      <c r="F59" s="32">
        <f t="shared" si="62"/>
        <v>2515.6225</v>
      </c>
      <c r="G59" s="32">
        <f t="shared" si="63"/>
        <v>2527.996</v>
      </c>
      <c r="H59" s="32">
        <f t="shared" si="64"/>
        <v>2537.743333</v>
      </c>
      <c r="I59" s="32">
        <f t="shared" si="6"/>
        <v>2538.642857</v>
      </c>
      <c r="J59" s="37">
        <f t="shared" si="7"/>
        <v>2532.95625</v>
      </c>
      <c r="K59" s="32">
        <f t="shared" si="8"/>
        <v>2530.242222</v>
      </c>
      <c r="L59" s="32">
        <f t="shared" si="14"/>
        <v>2534.29</v>
      </c>
      <c r="M59" s="32">
        <f t="shared" si="15"/>
        <v>2542.832727</v>
      </c>
      <c r="N59" s="32">
        <f t="shared" si="16"/>
        <v>2551.3525</v>
      </c>
      <c r="O59" s="32">
        <f t="shared" si="17"/>
        <v>2561.68</v>
      </c>
      <c r="P59" s="32">
        <f t="shared" si="18"/>
        <v>2578.902857</v>
      </c>
      <c r="Q59" s="32">
        <f t="shared" si="19"/>
        <v>2590.228</v>
      </c>
      <c r="R59" s="4">
        <f t="shared" si="20"/>
        <v>2597.2875</v>
      </c>
      <c r="S59" s="4">
        <f t="shared" si="21"/>
        <v>2606.542941</v>
      </c>
      <c r="T59" s="4">
        <f t="shared" si="22"/>
        <v>2613.956111</v>
      </c>
      <c r="U59" s="4">
        <f t="shared" si="23"/>
        <v>2617.476316</v>
      </c>
      <c r="V59" s="4">
        <f t="shared" si="24"/>
        <v>2621.993</v>
      </c>
    </row>
    <row r="60">
      <c r="A60" s="30">
        <v>46013.0</v>
      </c>
      <c r="B60" s="3">
        <v>2581.6</v>
      </c>
      <c r="C60" s="3">
        <v>2559.41</v>
      </c>
      <c r="D60" s="32">
        <f t="shared" si="60"/>
        <v>2525.655</v>
      </c>
      <c r="E60" s="32">
        <f t="shared" si="61"/>
        <v>2520.283333</v>
      </c>
      <c r="F60" s="32">
        <f t="shared" si="62"/>
        <v>2518.81</v>
      </c>
      <c r="G60" s="32">
        <f t="shared" si="63"/>
        <v>2524.38</v>
      </c>
      <c r="H60" s="32">
        <f t="shared" si="64"/>
        <v>2533.231667</v>
      </c>
      <c r="I60" s="32">
        <f t="shared" si="6"/>
        <v>2540.838571</v>
      </c>
      <c r="J60" s="37">
        <f t="shared" si="7"/>
        <v>2541.23875</v>
      </c>
      <c r="K60" s="32">
        <f t="shared" si="8"/>
        <v>2535.895556</v>
      </c>
      <c r="L60" s="32">
        <f t="shared" si="14"/>
        <v>2533.159</v>
      </c>
      <c r="M60" s="32">
        <f t="shared" si="15"/>
        <v>2536.573636</v>
      </c>
      <c r="N60" s="32">
        <f t="shared" si="16"/>
        <v>2544.214167</v>
      </c>
      <c r="O60" s="32">
        <f t="shared" si="17"/>
        <v>2551.972308</v>
      </c>
      <c r="P60" s="32">
        <f t="shared" si="18"/>
        <v>2561.517857</v>
      </c>
      <c r="Q60" s="32">
        <f t="shared" si="19"/>
        <v>2577.603333</v>
      </c>
      <c r="R60" s="4">
        <f t="shared" si="20"/>
        <v>2588.301875</v>
      </c>
      <c r="S60" s="4">
        <f t="shared" si="21"/>
        <v>2595.059412</v>
      </c>
      <c r="T60" s="4">
        <f t="shared" si="22"/>
        <v>2603.924444</v>
      </c>
      <c r="U60" s="4">
        <f t="shared" si="23"/>
        <v>2611.085263</v>
      </c>
      <c r="V60" s="4">
        <f t="shared" si="24"/>
        <v>2614.573</v>
      </c>
    </row>
    <row r="61">
      <c r="A61" s="30">
        <v>46014.0</v>
      </c>
      <c r="B61" s="3">
        <v>2557.1</v>
      </c>
      <c r="C61" s="3">
        <v>2564.17</v>
      </c>
      <c r="D61" s="32">
        <f t="shared" si="60"/>
        <v>2561.79</v>
      </c>
      <c r="E61" s="32">
        <f t="shared" si="61"/>
        <v>2538.493333</v>
      </c>
      <c r="F61" s="32">
        <f t="shared" si="62"/>
        <v>2531.255</v>
      </c>
      <c r="G61" s="32">
        <f t="shared" si="63"/>
        <v>2527.882</v>
      </c>
      <c r="H61" s="32">
        <f t="shared" si="64"/>
        <v>2531.011667</v>
      </c>
      <c r="I61" s="32">
        <f t="shared" si="6"/>
        <v>2537.651429</v>
      </c>
      <c r="J61" s="37">
        <f t="shared" si="7"/>
        <v>2543.755</v>
      </c>
      <c r="K61" s="32">
        <f t="shared" si="8"/>
        <v>2543.786667</v>
      </c>
      <c r="L61" s="32">
        <f t="shared" si="14"/>
        <v>2538.723</v>
      </c>
      <c r="M61" s="32">
        <f t="shared" si="15"/>
        <v>2535.978182</v>
      </c>
      <c r="N61" s="32">
        <f t="shared" si="16"/>
        <v>2538.873333</v>
      </c>
      <c r="O61" s="32">
        <f t="shared" si="17"/>
        <v>2545.749231</v>
      </c>
      <c r="P61" s="32">
        <f t="shared" si="18"/>
        <v>2552.843571</v>
      </c>
      <c r="Q61" s="32">
        <f t="shared" si="19"/>
        <v>2561.694667</v>
      </c>
      <c r="R61" s="4">
        <f t="shared" si="20"/>
        <v>2576.76375</v>
      </c>
      <c r="S61" s="4">
        <f t="shared" si="21"/>
        <v>2586.882353</v>
      </c>
      <c r="T61" s="4">
        <f t="shared" si="22"/>
        <v>2593.343333</v>
      </c>
      <c r="U61" s="4">
        <f t="shared" si="23"/>
        <v>2601.832105</v>
      </c>
      <c r="V61" s="4">
        <f t="shared" si="24"/>
        <v>2608.7395</v>
      </c>
    </row>
    <row r="62">
      <c r="A62" s="30">
        <v>46015.0</v>
      </c>
      <c r="B62" s="3">
        <v>2523.8</v>
      </c>
      <c r="C62" s="3">
        <v>2545.28</v>
      </c>
      <c r="D62" s="32">
        <f t="shared" si="60"/>
        <v>2554.725</v>
      </c>
      <c r="E62" s="32">
        <f t="shared" si="61"/>
        <v>2556.286667</v>
      </c>
      <c r="F62" s="32">
        <f t="shared" si="62"/>
        <v>2540.19</v>
      </c>
      <c r="G62" s="32">
        <f t="shared" si="63"/>
        <v>2534.06</v>
      </c>
      <c r="H62" s="32">
        <f t="shared" si="64"/>
        <v>2530.781667</v>
      </c>
      <c r="I62" s="32">
        <f t="shared" si="6"/>
        <v>2533.05</v>
      </c>
      <c r="J62" s="37">
        <f t="shared" si="7"/>
        <v>2538.605</v>
      </c>
      <c r="K62" s="32">
        <f t="shared" si="8"/>
        <v>2543.924444</v>
      </c>
      <c r="L62" s="32">
        <f t="shared" si="14"/>
        <v>2543.936</v>
      </c>
      <c r="M62" s="32">
        <f t="shared" si="15"/>
        <v>2539.319091</v>
      </c>
      <c r="N62" s="32">
        <f t="shared" si="16"/>
        <v>2536.753333</v>
      </c>
      <c r="O62" s="32">
        <f t="shared" si="17"/>
        <v>2539.366154</v>
      </c>
      <c r="P62" s="32">
        <f t="shared" si="18"/>
        <v>2545.715714</v>
      </c>
      <c r="Q62" s="32">
        <f t="shared" si="19"/>
        <v>2552.339333</v>
      </c>
      <c r="R62" s="4">
        <f t="shared" si="20"/>
        <v>2560.66875</v>
      </c>
      <c r="S62" s="4">
        <f t="shared" si="21"/>
        <v>2574.911765</v>
      </c>
      <c r="T62" s="4">
        <f t="shared" si="22"/>
        <v>2584.571111</v>
      </c>
      <c r="U62" s="4">
        <f t="shared" si="23"/>
        <v>2590.813684</v>
      </c>
      <c r="V62" s="4">
        <f t="shared" si="24"/>
        <v>2599.0045</v>
      </c>
    </row>
    <row r="63">
      <c r="A63" s="30">
        <v>46017.0</v>
      </c>
      <c r="B63" s="3">
        <v>2495.8</v>
      </c>
      <c r="C63" s="3">
        <v>2505.48</v>
      </c>
      <c r="D63" s="32">
        <f t="shared" si="60"/>
        <v>2525.38</v>
      </c>
      <c r="E63" s="32">
        <f t="shared" si="61"/>
        <v>2538.31</v>
      </c>
      <c r="F63" s="32">
        <f t="shared" si="62"/>
        <v>2543.585</v>
      </c>
      <c r="G63" s="32">
        <f t="shared" si="63"/>
        <v>2533.248</v>
      </c>
      <c r="H63" s="32">
        <f t="shared" si="64"/>
        <v>2529.296667</v>
      </c>
      <c r="I63" s="32">
        <f t="shared" si="6"/>
        <v>2527.167143</v>
      </c>
      <c r="J63" s="37">
        <f t="shared" si="7"/>
        <v>2529.60375</v>
      </c>
      <c r="K63" s="32">
        <f t="shared" si="8"/>
        <v>2534.924444</v>
      </c>
      <c r="L63" s="32">
        <f t="shared" si="14"/>
        <v>2540.08</v>
      </c>
      <c r="M63" s="32">
        <f t="shared" si="15"/>
        <v>2540.44</v>
      </c>
      <c r="N63" s="32">
        <f t="shared" si="16"/>
        <v>2536.499167</v>
      </c>
      <c r="O63" s="32">
        <f t="shared" si="17"/>
        <v>2534.347692</v>
      </c>
      <c r="P63" s="32">
        <f t="shared" si="18"/>
        <v>2536.945714</v>
      </c>
      <c r="Q63" s="32">
        <f t="shared" si="19"/>
        <v>2543.033333</v>
      </c>
      <c r="R63" s="4">
        <f t="shared" si="20"/>
        <v>2549.410625</v>
      </c>
      <c r="S63" s="4">
        <f t="shared" si="21"/>
        <v>2557.422353</v>
      </c>
      <c r="T63" s="4">
        <f t="shared" si="22"/>
        <v>2571.054444</v>
      </c>
      <c r="U63" s="4">
        <f t="shared" si="23"/>
        <v>2580.408421</v>
      </c>
      <c r="V63" s="4">
        <f t="shared" si="24"/>
        <v>2586.547</v>
      </c>
    </row>
    <row r="64">
      <c r="A64" s="30">
        <v>46020.0</v>
      </c>
      <c r="B64" s="3">
        <v>2410.2</v>
      </c>
      <c r="C64" s="3">
        <v>2434.9</v>
      </c>
      <c r="D64" s="32">
        <f t="shared" si="60"/>
        <v>2470.19</v>
      </c>
      <c r="E64" s="32">
        <f t="shared" si="61"/>
        <v>2495.22</v>
      </c>
      <c r="F64" s="32">
        <f t="shared" si="62"/>
        <v>2512.4575</v>
      </c>
      <c r="G64" s="32">
        <f t="shared" si="63"/>
        <v>2521.848</v>
      </c>
      <c r="H64" s="32">
        <f t="shared" si="64"/>
        <v>2516.856667</v>
      </c>
      <c r="I64" s="32">
        <f t="shared" si="6"/>
        <v>2515.811429</v>
      </c>
      <c r="J64" s="37">
        <f t="shared" si="7"/>
        <v>2515.63375</v>
      </c>
      <c r="K64" s="32">
        <f t="shared" si="8"/>
        <v>2519.081111</v>
      </c>
      <c r="L64" s="32">
        <f t="shared" si="14"/>
        <v>2524.922</v>
      </c>
      <c r="M64" s="32">
        <f t="shared" si="15"/>
        <v>2530.518182</v>
      </c>
      <c r="N64" s="32">
        <f t="shared" si="16"/>
        <v>2531.645</v>
      </c>
      <c r="O64" s="32">
        <f t="shared" si="17"/>
        <v>2528.683846</v>
      </c>
      <c r="P64" s="32">
        <f t="shared" si="18"/>
        <v>2527.244286</v>
      </c>
      <c r="Q64" s="32">
        <f t="shared" si="19"/>
        <v>2530.142667</v>
      </c>
      <c r="R64" s="4">
        <f t="shared" si="20"/>
        <v>2536.275</v>
      </c>
      <c r="S64" s="4">
        <f t="shared" si="21"/>
        <v>2542.674706</v>
      </c>
      <c r="T64" s="4">
        <f t="shared" si="22"/>
        <v>2550.615556</v>
      </c>
      <c r="U64" s="4">
        <f t="shared" si="23"/>
        <v>2563.888421</v>
      </c>
      <c r="V64" s="4">
        <f t="shared" si="24"/>
        <v>2573.133</v>
      </c>
    </row>
    <row r="65">
      <c r="A65" s="30">
        <v>46021.0</v>
      </c>
      <c r="B65" s="3">
        <v>2347.1</v>
      </c>
      <c r="C65" s="3">
        <v>2344.97</v>
      </c>
      <c r="D65" s="32">
        <f t="shared" si="60"/>
        <v>2389.935</v>
      </c>
      <c r="E65" s="32">
        <f t="shared" si="61"/>
        <v>2428.45</v>
      </c>
      <c r="F65" s="32">
        <f t="shared" si="62"/>
        <v>2457.6575</v>
      </c>
      <c r="G65" s="32">
        <f t="shared" si="63"/>
        <v>2478.96</v>
      </c>
      <c r="H65" s="32">
        <f t="shared" si="64"/>
        <v>2492.368333</v>
      </c>
      <c r="I65" s="32">
        <f t="shared" si="6"/>
        <v>2492.301429</v>
      </c>
      <c r="J65" s="37">
        <f t="shared" si="7"/>
        <v>2494.45625</v>
      </c>
      <c r="K65" s="32">
        <f t="shared" si="8"/>
        <v>2496.671111</v>
      </c>
      <c r="L65" s="32">
        <f t="shared" si="14"/>
        <v>2501.67</v>
      </c>
      <c r="M65" s="32">
        <f t="shared" si="15"/>
        <v>2508.562727</v>
      </c>
      <c r="N65" s="32">
        <f t="shared" si="16"/>
        <v>2515.055833</v>
      </c>
      <c r="O65" s="32">
        <f t="shared" si="17"/>
        <v>2517.285385</v>
      </c>
      <c r="P65" s="32">
        <f t="shared" si="18"/>
        <v>2515.561429</v>
      </c>
      <c r="Q65" s="32">
        <f t="shared" si="19"/>
        <v>2515.092667</v>
      </c>
      <c r="R65" s="4">
        <f t="shared" si="20"/>
        <v>2518.569375</v>
      </c>
      <c r="S65" s="4">
        <f t="shared" si="21"/>
        <v>2525.021765</v>
      </c>
      <c r="T65" s="4">
        <f t="shared" si="22"/>
        <v>2531.691111</v>
      </c>
      <c r="U65" s="4">
        <f t="shared" si="23"/>
        <v>2539.792105</v>
      </c>
      <c r="V65" s="4">
        <f t="shared" si="24"/>
        <v>2552.9425</v>
      </c>
    </row>
    <row r="66">
      <c r="A66" s="30">
        <v>46022.0</v>
      </c>
      <c r="B66" s="3">
        <v>2344.0</v>
      </c>
      <c r="C66" s="3">
        <v>2349.37</v>
      </c>
      <c r="D66" s="32">
        <f t="shared" si="60"/>
        <v>2347.17</v>
      </c>
      <c r="E66" s="32">
        <f t="shared" si="61"/>
        <v>2376.413333</v>
      </c>
      <c r="F66" s="32">
        <f t="shared" si="62"/>
        <v>2408.68</v>
      </c>
      <c r="G66" s="32">
        <f t="shared" si="63"/>
        <v>2436</v>
      </c>
      <c r="H66" s="32">
        <f t="shared" si="64"/>
        <v>2457.361667</v>
      </c>
      <c r="I66" s="32">
        <f t="shared" si="6"/>
        <v>2471.94</v>
      </c>
      <c r="J66" s="37">
        <f t="shared" si="7"/>
        <v>2474.435</v>
      </c>
      <c r="K66" s="32">
        <f t="shared" si="8"/>
        <v>2478.335556</v>
      </c>
      <c r="L66" s="32">
        <f t="shared" si="14"/>
        <v>2481.941</v>
      </c>
      <c r="M66" s="32">
        <f t="shared" si="15"/>
        <v>2487.824545</v>
      </c>
      <c r="N66" s="32">
        <f t="shared" si="16"/>
        <v>2495.296667</v>
      </c>
      <c r="O66" s="32">
        <f t="shared" si="17"/>
        <v>2502.310769</v>
      </c>
      <c r="P66" s="32">
        <f t="shared" si="18"/>
        <v>2505.291429</v>
      </c>
      <c r="Q66" s="32">
        <f t="shared" si="19"/>
        <v>2504.482</v>
      </c>
      <c r="R66" s="4">
        <f t="shared" si="20"/>
        <v>2504.735</v>
      </c>
      <c r="S66" s="4">
        <f t="shared" si="21"/>
        <v>2508.616471</v>
      </c>
      <c r="T66" s="4">
        <f t="shared" si="22"/>
        <v>2515.263333</v>
      </c>
      <c r="U66" s="4">
        <f t="shared" si="23"/>
        <v>2522.095263</v>
      </c>
      <c r="V66" s="4">
        <f t="shared" si="24"/>
        <v>2530.271</v>
      </c>
    </row>
    <row r="67">
      <c r="A67" s="30">
        <v>46023.0</v>
      </c>
      <c r="B67" s="3">
        <v>2362.8</v>
      </c>
      <c r="C67" s="3">
        <v>2343.77</v>
      </c>
      <c r="D67" s="32">
        <f t="shared" si="60"/>
        <v>2346.57</v>
      </c>
      <c r="E67" s="32">
        <f t="shared" si="61"/>
        <v>2346.036667</v>
      </c>
      <c r="F67" s="32">
        <f t="shared" si="62"/>
        <v>2368.2525</v>
      </c>
      <c r="G67" s="32">
        <f t="shared" si="63"/>
        <v>2395.698</v>
      </c>
      <c r="H67" s="32">
        <f t="shared" si="64"/>
        <v>2420.628333</v>
      </c>
      <c r="I67" s="32">
        <f t="shared" si="6"/>
        <v>2441.134286</v>
      </c>
      <c r="J67" s="37">
        <f t="shared" si="7"/>
        <v>2455.91875</v>
      </c>
      <c r="K67" s="32">
        <f t="shared" si="8"/>
        <v>2459.916667</v>
      </c>
      <c r="L67" s="32">
        <f t="shared" si="14"/>
        <v>2464.879</v>
      </c>
      <c r="M67" s="32">
        <f t="shared" si="15"/>
        <v>2469.38</v>
      </c>
      <c r="N67" s="32">
        <f t="shared" si="16"/>
        <v>2475.82</v>
      </c>
      <c r="O67" s="32">
        <f t="shared" si="17"/>
        <v>2483.640769</v>
      </c>
      <c r="P67" s="32">
        <f t="shared" si="18"/>
        <v>2490.986429</v>
      </c>
      <c r="Q67" s="32">
        <f t="shared" si="19"/>
        <v>2494.523333</v>
      </c>
      <c r="R67" s="4">
        <f t="shared" si="20"/>
        <v>2494.4375</v>
      </c>
      <c r="S67" s="4">
        <f t="shared" si="21"/>
        <v>2495.266471</v>
      </c>
      <c r="T67" s="4">
        <f t="shared" si="22"/>
        <v>2499.458333</v>
      </c>
      <c r="U67" s="4">
        <f t="shared" si="23"/>
        <v>2506.237368</v>
      </c>
      <c r="V67" s="4">
        <f t="shared" si="24"/>
        <v>2513.179</v>
      </c>
    </row>
    <row r="68">
      <c r="A68" s="30">
        <v>46024.0</v>
      </c>
      <c r="B68" s="3">
        <v>2387.9</v>
      </c>
      <c r="C68" s="3">
        <v>2377.64</v>
      </c>
      <c r="D68" s="32">
        <f t="shared" si="60"/>
        <v>2360.705</v>
      </c>
      <c r="E68" s="32">
        <f t="shared" si="61"/>
        <v>2356.926667</v>
      </c>
      <c r="F68" s="32">
        <f t="shared" si="62"/>
        <v>2353.9375</v>
      </c>
      <c r="G68" s="32">
        <f t="shared" si="63"/>
        <v>2370.13</v>
      </c>
      <c r="H68" s="32">
        <f t="shared" si="64"/>
        <v>2392.688333</v>
      </c>
      <c r="I68" s="32">
        <f t="shared" si="6"/>
        <v>2414.487143</v>
      </c>
      <c r="J68" s="37">
        <f t="shared" si="7"/>
        <v>2433.1975</v>
      </c>
      <c r="K68" s="32">
        <f t="shared" si="8"/>
        <v>2447.221111</v>
      </c>
      <c r="L68" s="32">
        <f t="shared" si="14"/>
        <v>2451.689</v>
      </c>
      <c r="M68" s="32">
        <f t="shared" si="15"/>
        <v>2456.948182</v>
      </c>
      <c r="N68" s="32">
        <f t="shared" si="16"/>
        <v>2461.735</v>
      </c>
      <c r="O68" s="32">
        <f t="shared" si="17"/>
        <v>2468.267692</v>
      </c>
      <c r="P68" s="32">
        <f t="shared" si="18"/>
        <v>2476.069286</v>
      </c>
      <c r="Q68" s="32">
        <f t="shared" si="19"/>
        <v>2483.43</v>
      </c>
      <c r="R68" s="4">
        <f t="shared" si="20"/>
        <v>2487.218125</v>
      </c>
      <c r="S68" s="4">
        <f t="shared" si="21"/>
        <v>2487.567059</v>
      </c>
      <c r="T68" s="4">
        <f t="shared" si="22"/>
        <v>2488.731667</v>
      </c>
      <c r="U68" s="4">
        <f t="shared" si="23"/>
        <v>2493.046842</v>
      </c>
      <c r="V68" s="4">
        <f t="shared" si="24"/>
        <v>2499.8075</v>
      </c>
    </row>
    <row r="69">
      <c r="A69" s="30">
        <v>46027.0</v>
      </c>
      <c r="B69" s="3">
        <v>2402.0</v>
      </c>
      <c r="C69" s="3">
        <v>2395.11</v>
      </c>
      <c r="D69" s="75">
        <f>SUM(C68:C69)/2</f>
        <v>2386.375</v>
      </c>
      <c r="E69" s="201">
        <f>SUM(C67:C69)/3</f>
        <v>2372.173333</v>
      </c>
      <c r="F69" s="80">
        <f>SUM(C66:C69)/4</f>
        <v>2366.4725</v>
      </c>
      <c r="G69" s="87">
        <f>SUM(C65:C69)/5</f>
        <v>2362.172</v>
      </c>
      <c r="H69" s="82">
        <f>SUM(C64:C69)/6</f>
        <v>2374.293333</v>
      </c>
      <c r="I69" s="72">
        <f t="shared" si="6"/>
        <v>2393.034286</v>
      </c>
      <c r="J69" s="72">
        <f t="shared" si="7"/>
        <v>2412.065</v>
      </c>
      <c r="K69" s="72">
        <f t="shared" si="8"/>
        <v>2428.965556</v>
      </c>
      <c r="L69" s="82">
        <f t="shared" si="14"/>
        <v>2442.01</v>
      </c>
      <c r="M69" s="57">
        <f t="shared" si="15"/>
        <v>2446.545455</v>
      </c>
      <c r="N69" s="202">
        <f t="shared" si="16"/>
        <v>2451.795</v>
      </c>
      <c r="O69" s="65">
        <f t="shared" si="17"/>
        <v>2456.61</v>
      </c>
      <c r="P69" s="58">
        <f t="shared" si="18"/>
        <v>2463.042143</v>
      </c>
      <c r="Q69" s="65">
        <f t="shared" si="19"/>
        <v>2470.672</v>
      </c>
      <c r="R69" s="64">
        <f t="shared" si="20"/>
        <v>2477.91</v>
      </c>
      <c r="S69" s="73">
        <f t="shared" si="21"/>
        <v>2481.8</v>
      </c>
      <c r="T69" s="73">
        <f t="shared" si="22"/>
        <v>2482.430556</v>
      </c>
      <c r="U69" s="73">
        <f t="shared" si="23"/>
        <v>2483.804211</v>
      </c>
      <c r="V69" s="64">
        <f t="shared" si="24"/>
        <v>2488.15</v>
      </c>
    </row>
    <row r="70">
      <c r="A70" s="30">
        <v>46028.0</v>
      </c>
      <c r="B70" s="3">
        <v>2411.3</v>
      </c>
      <c r="C70" s="3">
        <v>2423.76</v>
      </c>
      <c r="D70" s="32">
        <f t="shared" ref="D70:D72" si="65">SUM(C69:C70)/2</f>
        <v>2409.435</v>
      </c>
      <c r="E70" s="32">
        <f t="shared" ref="E70:E72" si="66">SUM(C68:C70)/3</f>
        <v>2398.836667</v>
      </c>
      <c r="F70" s="32">
        <f t="shared" ref="F70:F72" si="67">SUM(C67:C70)/4</f>
        <v>2385.07</v>
      </c>
      <c r="G70" s="32">
        <f t="shared" ref="G70:G72" si="68">SUM(C66:C70)/5</f>
        <v>2377.93</v>
      </c>
      <c r="H70" s="32">
        <f t="shared" ref="H70:H72" si="69">SUM(C65:C70)/6</f>
        <v>2372.436667</v>
      </c>
      <c r="I70" s="32">
        <f t="shared" si="6"/>
        <v>2381.36</v>
      </c>
      <c r="J70" s="37">
        <f t="shared" si="7"/>
        <v>2396.875</v>
      </c>
      <c r="K70" s="32">
        <f t="shared" si="8"/>
        <v>2413.364444</v>
      </c>
      <c r="L70" s="32">
        <f t="shared" si="14"/>
        <v>2428.445</v>
      </c>
      <c r="M70" s="32">
        <f t="shared" si="15"/>
        <v>2440.350909</v>
      </c>
      <c r="N70" s="32">
        <f t="shared" si="16"/>
        <v>2444.646667</v>
      </c>
      <c r="O70" s="32">
        <f t="shared" si="17"/>
        <v>2449.638462</v>
      </c>
      <c r="P70" s="32">
        <f t="shared" si="18"/>
        <v>2454.263571</v>
      </c>
      <c r="Q70" s="32">
        <f t="shared" si="19"/>
        <v>2460.423333</v>
      </c>
      <c r="R70" s="4">
        <f t="shared" si="20"/>
        <v>2467.74</v>
      </c>
      <c r="S70" s="4">
        <f t="shared" si="21"/>
        <v>2474.724706</v>
      </c>
      <c r="T70" s="4">
        <f t="shared" si="22"/>
        <v>2478.575556</v>
      </c>
      <c r="U70" s="4">
        <f t="shared" si="23"/>
        <v>2479.342632</v>
      </c>
      <c r="V70" s="4">
        <f t="shared" si="24"/>
        <v>2480.802</v>
      </c>
    </row>
    <row r="71">
      <c r="A71" s="30">
        <v>46029.0</v>
      </c>
      <c r="B71" s="3">
        <v>2470.6</v>
      </c>
      <c r="C71" s="3">
        <v>2448.02</v>
      </c>
      <c r="D71" s="32">
        <f t="shared" si="65"/>
        <v>2435.89</v>
      </c>
      <c r="E71" s="32">
        <f t="shared" si="66"/>
        <v>2422.296667</v>
      </c>
      <c r="F71" s="32">
        <f t="shared" si="67"/>
        <v>2411.1325</v>
      </c>
      <c r="G71" s="32">
        <f t="shared" si="68"/>
        <v>2397.66</v>
      </c>
      <c r="H71" s="32">
        <f t="shared" si="69"/>
        <v>2389.611667</v>
      </c>
      <c r="I71" s="32">
        <f t="shared" si="6"/>
        <v>2383.234286</v>
      </c>
      <c r="J71" s="37">
        <f t="shared" si="7"/>
        <v>2389.6925</v>
      </c>
      <c r="K71" s="32">
        <f t="shared" si="8"/>
        <v>2402.557778</v>
      </c>
      <c r="L71" s="32">
        <f t="shared" si="14"/>
        <v>2416.83</v>
      </c>
      <c r="M71" s="32">
        <f t="shared" si="15"/>
        <v>2430.224545</v>
      </c>
      <c r="N71" s="32">
        <f t="shared" si="16"/>
        <v>2440.99</v>
      </c>
      <c r="O71" s="32">
        <f t="shared" si="17"/>
        <v>2444.906154</v>
      </c>
      <c r="P71" s="32">
        <f t="shared" si="18"/>
        <v>2449.522857</v>
      </c>
      <c r="Q71" s="32">
        <f t="shared" si="19"/>
        <v>2453.847333</v>
      </c>
      <c r="R71" s="4">
        <f t="shared" si="20"/>
        <v>2459.648125</v>
      </c>
      <c r="S71" s="4">
        <f t="shared" si="21"/>
        <v>2466.58</v>
      </c>
      <c r="T71" s="4">
        <f t="shared" si="22"/>
        <v>2473.241111</v>
      </c>
      <c r="U71" s="4">
        <f t="shared" si="23"/>
        <v>2476.967368</v>
      </c>
      <c r="V71" s="4">
        <f t="shared" si="24"/>
        <v>2477.7765</v>
      </c>
    </row>
    <row r="72">
      <c r="A72" s="30">
        <v>46030.0</v>
      </c>
      <c r="B72" s="3">
        <v>2412.6</v>
      </c>
      <c r="C72" s="3">
        <v>2446.55</v>
      </c>
      <c r="D72" s="32">
        <f t="shared" si="65"/>
        <v>2447.285</v>
      </c>
      <c r="E72" s="32">
        <f t="shared" si="66"/>
        <v>2439.443333</v>
      </c>
      <c r="F72" s="32">
        <f t="shared" si="67"/>
        <v>2428.36</v>
      </c>
      <c r="G72" s="32">
        <f t="shared" si="68"/>
        <v>2418.216</v>
      </c>
      <c r="H72" s="32">
        <f t="shared" si="69"/>
        <v>2405.808333</v>
      </c>
      <c r="I72" s="32">
        <f t="shared" si="6"/>
        <v>2397.745714</v>
      </c>
      <c r="J72" s="37">
        <f t="shared" si="7"/>
        <v>2391.14875</v>
      </c>
      <c r="K72" s="32">
        <f t="shared" si="8"/>
        <v>2396.01</v>
      </c>
      <c r="L72" s="32">
        <f t="shared" si="14"/>
        <v>2406.957</v>
      </c>
      <c r="M72" s="32">
        <f t="shared" si="15"/>
        <v>2419.531818</v>
      </c>
      <c r="N72" s="32">
        <f t="shared" si="16"/>
        <v>2431.585</v>
      </c>
      <c r="O72" s="32">
        <f t="shared" si="17"/>
        <v>2441.417692</v>
      </c>
      <c r="P72" s="32">
        <f t="shared" si="18"/>
        <v>2445.023571</v>
      </c>
      <c r="Q72" s="32">
        <f t="shared" si="19"/>
        <v>2449.324667</v>
      </c>
      <c r="R72" s="4">
        <f t="shared" si="20"/>
        <v>2453.39125</v>
      </c>
      <c r="S72" s="4">
        <f t="shared" si="21"/>
        <v>2458.877647</v>
      </c>
      <c r="T72" s="4">
        <f t="shared" si="22"/>
        <v>2465.467222</v>
      </c>
      <c r="U72" s="4">
        <f t="shared" si="23"/>
        <v>2471.836316</v>
      </c>
      <c r="V72" s="4">
        <f t="shared" si="24"/>
        <v>2475.4465</v>
      </c>
    </row>
    <row r="73">
      <c r="A73" s="30">
        <v>46031.0</v>
      </c>
      <c r="B73" s="3">
        <v>2333.5</v>
      </c>
      <c r="C73" s="3">
        <v>2358.7</v>
      </c>
      <c r="D73" s="157">
        <f>SUM(C72:C73)/2</f>
        <v>2402.625</v>
      </c>
      <c r="E73" s="175">
        <f>SUM(C71:C73)/3</f>
        <v>2417.756667</v>
      </c>
      <c r="F73" s="175">
        <f>SUM(C70:C73)/4</f>
        <v>2419.2575</v>
      </c>
      <c r="G73" s="175">
        <f>SUM(C69:C73)/5</f>
        <v>2414.428</v>
      </c>
      <c r="H73" s="180">
        <f>SUM(C68:C73)/6</f>
        <v>2408.296667</v>
      </c>
      <c r="I73" s="128">
        <f t="shared" si="6"/>
        <v>2399.078571</v>
      </c>
      <c r="J73" s="163">
        <f t="shared" si="7"/>
        <v>2392.865</v>
      </c>
      <c r="K73" s="128">
        <f t="shared" si="8"/>
        <v>2387.543333</v>
      </c>
      <c r="L73" s="157">
        <f t="shared" si="14"/>
        <v>2392.279</v>
      </c>
      <c r="M73" s="150">
        <f t="shared" si="15"/>
        <v>2402.57</v>
      </c>
      <c r="N73" s="158">
        <f t="shared" si="16"/>
        <v>2414.4625</v>
      </c>
      <c r="O73" s="159">
        <f t="shared" si="17"/>
        <v>2425.978462</v>
      </c>
      <c r="P73" s="172">
        <f t="shared" si="18"/>
        <v>2435.509286</v>
      </c>
      <c r="Q73" s="172">
        <f t="shared" si="19"/>
        <v>2439.268667</v>
      </c>
      <c r="R73" s="97">
        <f t="shared" si="20"/>
        <v>2443.660625</v>
      </c>
      <c r="S73" s="179">
        <f t="shared" si="21"/>
        <v>2447.821176</v>
      </c>
      <c r="T73" s="173">
        <f t="shared" si="22"/>
        <v>2453.312222</v>
      </c>
      <c r="U73" s="131">
        <f t="shared" si="23"/>
        <v>2459.847895</v>
      </c>
      <c r="V73" s="118">
        <f t="shared" si="24"/>
        <v>2466.1795</v>
      </c>
    </row>
    <row r="74">
      <c r="A74" s="30">
        <v>46034.0</v>
      </c>
      <c r="B74" s="3">
        <v>2368.5</v>
      </c>
      <c r="C74" s="3">
        <v>2340.49</v>
      </c>
      <c r="D74" s="32">
        <f t="shared" ref="D74:D85" si="70">SUM(C73:C74)/2</f>
        <v>2349.595</v>
      </c>
      <c r="E74" s="32">
        <f t="shared" ref="E74:E85" si="71">SUM(C72:C74)/3</f>
        <v>2381.913333</v>
      </c>
      <c r="F74" s="32">
        <f t="shared" ref="F74:F85" si="72">SUM(C71:C74)/4</f>
        <v>2398.44</v>
      </c>
      <c r="G74" s="32">
        <f t="shared" ref="G74:G85" si="73">SUM(C70:C74)/5</f>
        <v>2403.504</v>
      </c>
      <c r="H74" s="32">
        <f t="shared" ref="H74:H85" si="74">SUM(C69:C74)/6</f>
        <v>2402.105</v>
      </c>
      <c r="I74" s="32">
        <f t="shared" si="6"/>
        <v>2398.61</v>
      </c>
      <c r="J74" s="37">
        <f t="shared" si="7"/>
        <v>2391.755</v>
      </c>
      <c r="K74" s="32">
        <f t="shared" si="8"/>
        <v>2387.045556</v>
      </c>
      <c r="L74" s="32">
        <f t="shared" si="14"/>
        <v>2382.838</v>
      </c>
      <c r="M74" s="32">
        <f t="shared" si="15"/>
        <v>2387.570909</v>
      </c>
      <c r="N74" s="32">
        <f t="shared" si="16"/>
        <v>2397.396667</v>
      </c>
      <c r="O74" s="32">
        <f t="shared" si="17"/>
        <v>2408.772308</v>
      </c>
      <c r="P74" s="32">
        <f t="shared" si="18"/>
        <v>2419.872143</v>
      </c>
      <c r="Q74" s="32">
        <f t="shared" si="19"/>
        <v>2429.174667</v>
      </c>
      <c r="R74" s="4">
        <f t="shared" si="20"/>
        <v>2433.095</v>
      </c>
      <c r="S74" s="4">
        <f t="shared" si="21"/>
        <v>2437.591765</v>
      </c>
      <c r="T74" s="4">
        <f t="shared" si="22"/>
        <v>2441.858333</v>
      </c>
      <c r="U74" s="4">
        <f t="shared" si="23"/>
        <v>2447.374211</v>
      </c>
      <c r="V74" s="4">
        <f t="shared" si="24"/>
        <v>2453.88</v>
      </c>
    </row>
    <row r="75">
      <c r="A75" s="30">
        <v>46035.0</v>
      </c>
      <c r="B75" s="3">
        <v>2439.3</v>
      </c>
      <c r="C75" s="3">
        <v>2432.19</v>
      </c>
      <c r="D75" s="32">
        <f t="shared" si="70"/>
        <v>2386.34</v>
      </c>
      <c r="E75" s="32">
        <f t="shared" si="71"/>
        <v>2377.126667</v>
      </c>
      <c r="F75" s="32">
        <f t="shared" si="72"/>
        <v>2394.4825</v>
      </c>
      <c r="G75" s="32">
        <f t="shared" si="73"/>
        <v>2405.19</v>
      </c>
      <c r="H75" s="32">
        <f t="shared" si="74"/>
        <v>2408.285</v>
      </c>
      <c r="I75" s="32">
        <f t="shared" si="6"/>
        <v>2406.402857</v>
      </c>
      <c r="J75" s="37">
        <f t="shared" si="7"/>
        <v>2402.8075</v>
      </c>
      <c r="K75" s="32">
        <f t="shared" si="8"/>
        <v>2396.247778</v>
      </c>
      <c r="L75" s="32">
        <f t="shared" si="14"/>
        <v>2391.56</v>
      </c>
      <c r="M75" s="32">
        <f t="shared" si="15"/>
        <v>2387.324545</v>
      </c>
      <c r="N75" s="32">
        <f t="shared" si="16"/>
        <v>2391.289167</v>
      </c>
      <c r="O75" s="32">
        <f t="shared" si="17"/>
        <v>2400.073077</v>
      </c>
      <c r="P75" s="32">
        <f t="shared" si="18"/>
        <v>2410.445</v>
      </c>
      <c r="Q75" s="32">
        <f t="shared" si="19"/>
        <v>2420.693333</v>
      </c>
      <c r="R75" s="4">
        <f t="shared" si="20"/>
        <v>2429.363125</v>
      </c>
      <c r="S75" s="4">
        <f t="shared" si="21"/>
        <v>2433.041765</v>
      </c>
      <c r="T75" s="4">
        <f t="shared" si="22"/>
        <v>2437.291667</v>
      </c>
      <c r="U75" s="4">
        <f t="shared" si="23"/>
        <v>2441.349474</v>
      </c>
      <c r="V75" s="4">
        <f t="shared" si="24"/>
        <v>2446.615</v>
      </c>
    </row>
    <row r="76">
      <c r="A76" s="30">
        <v>46036.0</v>
      </c>
      <c r="B76" s="3">
        <v>2525.4</v>
      </c>
      <c r="C76" s="3">
        <v>2506.06</v>
      </c>
      <c r="D76" s="32">
        <f t="shared" si="70"/>
        <v>2469.125</v>
      </c>
      <c r="E76" s="32">
        <f t="shared" si="71"/>
        <v>2426.246667</v>
      </c>
      <c r="F76" s="32">
        <f t="shared" si="72"/>
        <v>2409.36</v>
      </c>
      <c r="G76" s="32">
        <f t="shared" si="73"/>
        <v>2416.798</v>
      </c>
      <c r="H76" s="32">
        <f t="shared" si="74"/>
        <v>2422.001667</v>
      </c>
      <c r="I76" s="32">
        <f t="shared" si="6"/>
        <v>2422.252857</v>
      </c>
      <c r="J76" s="37">
        <f t="shared" si="7"/>
        <v>2418.86</v>
      </c>
      <c r="K76" s="32">
        <f t="shared" si="8"/>
        <v>2414.28</v>
      </c>
      <c r="L76" s="32">
        <f t="shared" si="14"/>
        <v>2407.229</v>
      </c>
      <c r="M76" s="32">
        <f t="shared" si="15"/>
        <v>2401.969091</v>
      </c>
      <c r="N76" s="32">
        <f t="shared" si="16"/>
        <v>2397.219167</v>
      </c>
      <c r="O76" s="32">
        <f t="shared" si="17"/>
        <v>2400.117692</v>
      </c>
      <c r="P76" s="32">
        <f t="shared" si="18"/>
        <v>2407.643571</v>
      </c>
      <c r="Q76" s="32">
        <f t="shared" si="19"/>
        <v>2416.819333</v>
      </c>
      <c r="R76" s="4">
        <f t="shared" si="20"/>
        <v>2426.02875</v>
      </c>
      <c r="S76" s="4">
        <f t="shared" si="21"/>
        <v>2433.874706</v>
      </c>
      <c r="T76" s="4">
        <f t="shared" si="22"/>
        <v>2437.098333</v>
      </c>
      <c r="U76" s="4">
        <f t="shared" si="23"/>
        <v>2440.911053</v>
      </c>
      <c r="V76" s="4">
        <f t="shared" si="24"/>
        <v>2444.585</v>
      </c>
    </row>
    <row r="77">
      <c r="A77" s="30">
        <v>46038.0</v>
      </c>
      <c r="B77" s="3">
        <v>2752.2</v>
      </c>
      <c r="C77" s="3">
        <v>2716.81</v>
      </c>
      <c r="D77" s="32">
        <f t="shared" si="70"/>
        <v>2611.435</v>
      </c>
      <c r="E77" s="32">
        <f t="shared" si="71"/>
        <v>2551.686667</v>
      </c>
      <c r="F77" s="32">
        <f t="shared" si="72"/>
        <v>2498.8875</v>
      </c>
      <c r="G77" s="32">
        <f t="shared" si="73"/>
        <v>2470.85</v>
      </c>
      <c r="H77" s="32">
        <f t="shared" si="74"/>
        <v>2466.8</v>
      </c>
      <c r="I77" s="32">
        <f t="shared" si="6"/>
        <v>2464.117143</v>
      </c>
      <c r="J77" s="37">
        <f t="shared" si="7"/>
        <v>2459.0725</v>
      </c>
      <c r="K77" s="32">
        <f t="shared" si="8"/>
        <v>2451.965556</v>
      </c>
      <c r="L77" s="32">
        <f t="shared" si="14"/>
        <v>2444.533</v>
      </c>
      <c r="M77" s="32">
        <f t="shared" si="15"/>
        <v>2435.372727</v>
      </c>
      <c r="N77" s="32">
        <f t="shared" si="16"/>
        <v>2428.205833</v>
      </c>
      <c r="O77" s="32">
        <f t="shared" si="17"/>
        <v>2421.803077</v>
      </c>
      <c r="P77" s="32">
        <f t="shared" si="18"/>
        <v>2422.738571</v>
      </c>
      <c r="Q77" s="32">
        <f t="shared" si="19"/>
        <v>2428.254667</v>
      </c>
      <c r="R77" s="4">
        <f t="shared" si="20"/>
        <v>2435.56875</v>
      </c>
      <c r="S77" s="4">
        <f t="shared" si="21"/>
        <v>2443.133529</v>
      </c>
      <c r="T77" s="4">
        <f t="shared" si="22"/>
        <v>2449.593333</v>
      </c>
      <c r="U77" s="4">
        <f t="shared" si="23"/>
        <v>2451.82</v>
      </c>
      <c r="V77" s="4">
        <f t="shared" si="24"/>
        <v>2454.706</v>
      </c>
    </row>
    <row r="78">
      <c r="A78" s="30">
        <v>46041.0</v>
      </c>
      <c r="B78" s="3">
        <v>2695.1</v>
      </c>
      <c r="C78" s="3">
        <v>2723.2</v>
      </c>
      <c r="D78" s="32">
        <f t="shared" si="70"/>
        <v>2720.005</v>
      </c>
      <c r="E78" s="32">
        <f t="shared" si="71"/>
        <v>2648.69</v>
      </c>
      <c r="F78" s="32">
        <f t="shared" si="72"/>
        <v>2594.565</v>
      </c>
      <c r="G78" s="32">
        <f t="shared" si="73"/>
        <v>2543.75</v>
      </c>
      <c r="H78" s="32">
        <f t="shared" si="74"/>
        <v>2512.908333</v>
      </c>
      <c r="I78" s="32">
        <f t="shared" si="6"/>
        <v>2503.428571</v>
      </c>
      <c r="J78" s="37">
        <f t="shared" si="7"/>
        <v>2496.5025</v>
      </c>
      <c r="K78" s="32">
        <f t="shared" si="8"/>
        <v>2488.42</v>
      </c>
      <c r="L78" s="32">
        <f t="shared" si="14"/>
        <v>2479.089</v>
      </c>
      <c r="M78" s="32">
        <f t="shared" si="15"/>
        <v>2469.866364</v>
      </c>
      <c r="N78" s="32">
        <f t="shared" si="16"/>
        <v>2459.358333</v>
      </c>
      <c r="O78" s="32">
        <f t="shared" si="17"/>
        <v>2450.897692</v>
      </c>
      <c r="P78" s="32">
        <f t="shared" si="18"/>
        <v>2443.331429</v>
      </c>
      <c r="Q78" s="32">
        <f t="shared" si="19"/>
        <v>2442.769333</v>
      </c>
      <c r="R78" s="4">
        <f t="shared" si="20"/>
        <v>2446.68875</v>
      </c>
      <c r="S78" s="4">
        <f t="shared" si="21"/>
        <v>2452.488235</v>
      </c>
      <c r="T78" s="4">
        <f t="shared" si="22"/>
        <v>2458.692778</v>
      </c>
      <c r="U78" s="4">
        <f t="shared" si="23"/>
        <v>2463.993684</v>
      </c>
      <c r="V78" s="4">
        <f t="shared" si="24"/>
        <v>2465.389</v>
      </c>
    </row>
    <row r="79">
      <c r="A79" s="30">
        <v>46042.0</v>
      </c>
      <c r="B79" s="3">
        <v>2635.8</v>
      </c>
      <c r="C79" s="3">
        <v>2657.51</v>
      </c>
      <c r="D79" s="32">
        <f t="shared" si="70"/>
        <v>2690.355</v>
      </c>
      <c r="E79" s="32">
        <f t="shared" si="71"/>
        <v>2699.173333</v>
      </c>
      <c r="F79" s="32">
        <f t="shared" si="72"/>
        <v>2650.895</v>
      </c>
      <c r="G79" s="32">
        <f t="shared" si="73"/>
        <v>2607.154</v>
      </c>
      <c r="H79" s="32">
        <f t="shared" si="74"/>
        <v>2562.71</v>
      </c>
      <c r="I79" s="32">
        <f t="shared" si="6"/>
        <v>2533.565714</v>
      </c>
      <c r="J79" s="37">
        <f t="shared" si="7"/>
        <v>2522.68875</v>
      </c>
      <c r="K79" s="32">
        <f t="shared" si="8"/>
        <v>2514.392222</v>
      </c>
      <c r="L79" s="32">
        <f t="shared" si="14"/>
        <v>2505.329</v>
      </c>
      <c r="M79" s="32">
        <f t="shared" si="15"/>
        <v>2495.309091</v>
      </c>
      <c r="N79" s="32">
        <f t="shared" si="16"/>
        <v>2485.503333</v>
      </c>
      <c r="O79" s="32">
        <f t="shared" si="17"/>
        <v>2474.600769</v>
      </c>
      <c r="P79" s="32">
        <f t="shared" si="18"/>
        <v>2465.655714</v>
      </c>
      <c r="Q79" s="32">
        <f t="shared" si="19"/>
        <v>2457.61</v>
      </c>
      <c r="R79" s="4">
        <f t="shared" si="20"/>
        <v>2456.190625</v>
      </c>
      <c r="S79" s="4">
        <f t="shared" si="21"/>
        <v>2459.09</v>
      </c>
      <c r="T79" s="4">
        <f t="shared" si="22"/>
        <v>2463.878333</v>
      </c>
      <c r="U79" s="4">
        <f t="shared" si="23"/>
        <v>2469.156842</v>
      </c>
      <c r="V79" s="4">
        <f t="shared" si="24"/>
        <v>2473.6695</v>
      </c>
    </row>
    <row r="80">
      <c r="A80" s="30">
        <v>46043.0</v>
      </c>
      <c r="B80" s="3">
        <v>2531.9</v>
      </c>
      <c r="C80" s="3">
        <v>2558.42</v>
      </c>
      <c r="D80" s="32">
        <f t="shared" si="70"/>
        <v>2607.965</v>
      </c>
      <c r="E80" s="32">
        <f t="shared" si="71"/>
        <v>2646.376667</v>
      </c>
      <c r="F80" s="32">
        <f t="shared" si="72"/>
        <v>2663.985</v>
      </c>
      <c r="G80" s="32">
        <f t="shared" si="73"/>
        <v>2632.4</v>
      </c>
      <c r="H80" s="32">
        <f t="shared" si="74"/>
        <v>2599.031667</v>
      </c>
      <c r="I80" s="32">
        <f t="shared" si="6"/>
        <v>2562.097143</v>
      </c>
      <c r="J80" s="37">
        <f t="shared" si="7"/>
        <v>2536.6725</v>
      </c>
      <c r="K80" s="32">
        <f t="shared" si="8"/>
        <v>2526.658889</v>
      </c>
      <c r="L80" s="32">
        <f t="shared" si="14"/>
        <v>2518.795</v>
      </c>
      <c r="M80" s="32">
        <f t="shared" si="15"/>
        <v>2510.155455</v>
      </c>
      <c r="N80" s="32">
        <f t="shared" si="16"/>
        <v>2500.568333</v>
      </c>
      <c r="O80" s="32">
        <f t="shared" si="17"/>
        <v>2491.112308</v>
      </c>
      <c r="P80" s="32">
        <f t="shared" si="18"/>
        <v>2480.587857</v>
      </c>
      <c r="Q80" s="32">
        <f t="shared" si="19"/>
        <v>2471.84</v>
      </c>
      <c r="R80" s="4">
        <f t="shared" si="20"/>
        <v>2463.910625</v>
      </c>
      <c r="S80" s="4">
        <f t="shared" si="21"/>
        <v>2462.204118</v>
      </c>
      <c r="T80" s="4">
        <f t="shared" si="22"/>
        <v>2464.608333</v>
      </c>
      <c r="U80" s="4">
        <f t="shared" si="23"/>
        <v>2468.854211</v>
      </c>
      <c r="V80" s="4">
        <f t="shared" si="24"/>
        <v>2473.62</v>
      </c>
    </row>
    <row r="81">
      <c r="A81" s="30">
        <v>46044.0</v>
      </c>
      <c r="B81" s="3">
        <v>2566.6</v>
      </c>
      <c r="C81" s="3">
        <v>2572.89</v>
      </c>
      <c r="D81" s="32">
        <f t="shared" si="70"/>
        <v>2565.655</v>
      </c>
      <c r="E81" s="32">
        <f t="shared" si="71"/>
        <v>2596.273333</v>
      </c>
      <c r="F81" s="32">
        <f t="shared" si="72"/>
        <v>2628.005</v>
      </c>
      <c r="G81" s="32">
        <f t="shared" si="73"/>
        <v>2645.766</v>
      </c>
      <c r="H81" s="32">
        <f t="shared" si="74"/>
        <v>2622.481667</v>
      </c>
      <c r="I81" s="32">
        <f t="shared" si="6"/>
        <v>2595.297143</v>
      </c>
      <c r="J81" s="37">
        <f t="shared" si="7"/>
        <v>2563.44625</v>
      </c>
      <c r="K81" s="32">
        <f t="shared" si="8"/>
        <v>2540.696667</v>
      </c>
      <c r="L81" s="32">
        <f t="shared" si="14"/>
        <v>2531.282</v>
      </c>
      <c r="M81" s="32">
        <f t="shared" si="15"/>
        <v>2523.712727</v>
      </c>
      <c r="N81" s="32">
        <f t="shared" si="16"/>
        <v>2515.383333</v>
      </c>
      <c r="O81" s="32">
        <f t="shared" si="17"/>
        <v>2506.131538</v>
      </c>
      <c r="P81" s="32">
        <f t="shared" si="18"/>
        <v>2496.953571</v>
      </c>
      <c r="Q81" s="32">
        <f t="shared" si="19"/>
        <v>2486.741333</v>
      </c>
      <c r="R81" s="4">
        <f t="shared" si="20"/>
        <v>2478.155625</v>
      </c>
      <c r="S81" s="4">
        <f t="shared" si="21"/>
        <v>2470.321176</v>
      </c>
      <c r="T81" s="4">
        <f t="shared" si="22"/>
        <v>2468.353333</v>
      </c>
      <c r="U81" s="4">
        <f t="shared" si="23"/>
        <v>2470.307368</v>
      </c>
      <c r="V81" s="4">
        <f t="shared" si="24"/>
        <v>2474.056</v>
      </c>
    </row>
    <row r="82">
      <c r="A82" s="30">
        <v>46045.0</v>
      </c>
      <c r="B82" s="3">
        <v>2515.1</v>
      </c>
      <c r="C82" s="3">
        <v>2558.21</v>
      </c>
      <c r="D82" s="32">
        <f t="shared" si="70"/>
        <v>2565.55</v>
      </c>
      <c r="E82" s="32">
        <f t="shared" si="71"/>
        <v>2563.173333</v>
      </c>
      <c r="F82" s="32">
        <f t="shared" si="72"/>
        <v>2586.7575</v>
      </c>
      <c r="G82" s="32">
        <f t="shared" si="73"/>
        <v>2614.046</v>
      </c>
      <c r="H82" s="32">
        <f t="shared" si="74"/>
        <v>2631.173333</v>
      </c>
      <c r="I82" s="32">
        <f t="shared" si="6"/>
        <v>2613.3</v>
      </c>
      <c r="J82" s="37">
        <f t="shared" si="7"/>
        <v>2590.66125</v>
      </c>
      <c r="K82" s="32">
        <f t="shared" si="8"/>
        <v>2562.864444</v>
      </c>
      <c r="L82" s="32">
        <f t="shared" si="14"/>
        <v>2542.448</v>
      </c>
      <c r="M82" s="32">
        <f t="shared" si="15"/>
        <v>2533.73</v>
      </c>
      <c r="N82" s="32">
        <f t="shared" si="16"/>
        <v>2526.5875</v>
      </c>
      <c r="O82" s="32">
        <f t="shared" si="17"/>
        <v>2518.677692</v>
      </c>
      <c r="P82" s="32">
        <f t="shared" si="18"/>
        <v>2509.851429</v>
      </c>
      <c r="Q82" s="32">
        <f t="shared" si="19"/>
        <v>2501.037333</v>
      </c>
      <c r="R82" s="4">
        <f t="shared" si="20"/>
        <v>2491.208125</v>
      </c>
      <c r="S82" s="4">
        <f t="shared" si="21"/>
        <v>2482.864706</v>
      </c>
      <c r="T82" s="4">
        <f t="shared" si="22"/>
        <v>2475.203889</v>
      </c>
      <c r="U82" s="4">
        <f t="shared" si="23"/>
        <v>2473.082632</v>
      </c>
      <c r="V82" s="4">
        <f t="shared" si="24"/>
        <v>2474.7025</v>
      </c>
    </row>
    <row r="83">
      <c r="A83" s="30">
        <v>46049.0</v>
      </c>
      <c r="B83" s="3">
        <v>2543.1</v>
      </c>
      <c r="C83" s="3">
        <v>2518.49</v>
      </c>
      <c r="D83" s="32">
        <f t="shared" si="70"/>
        <v>2538.35</v>
      </c>
      <c r="E83" s="32">
        <f t="shared" si="71"/>
        <v>2549.863333</v>
      </c>
      <c r="F83" s="32">
        <f t="shared" si="72"/>
        <v>2552.0025</v>
      </c>
      <c r="G83" s="32">
        <f t="shared" si="73"/>
        <v>2573.104</v>
      </c>
      <c r="H83" s="32">
        <f t="shared" si="74"/>
        <v>2598.12</v>
      </c>
      <c r="I83" s="32">
        <f t="shared" si="6"/>
        <v>2615.075714</v>
      </c>
      <c r="J83" s="37">
        <f t="shared" si="7"/>
        <v>2601.44875</v>
      </c>
      <c r="K83" s="32">
        <f t="shared" si="8"/>
        <v>2582.642222</v>
      </c>
      <c r="L83" s="32">
        <f t="shared" si="14"/>
        <v>2558.427</v>
      </c>
      <c r="M83" s="32">
        <f t="shared" si="15"/>
        <v>2540.27</v>
      </c>
      <c r="N83" s="32">
        <f t="shared" si="16"/>
        <v>2532.46</v>
      </c>
      <c r="O83" s="32">
        <f t="shared" si="17"/>
        <v>2525.964615</v>
      </c>
      <c r="P83" s="32">
        <f t="shared" si="18"/>
        <v>2518.664286</v>
      </c>
      <c r="Q83" s="32">
        <f t="shared" si="19"/>
        <v>2510.427333</v>
      </c>
      <c r="R83" s="4">
        <f t="shared" si="20"/>
        <v>2502.128125</v>
      </c>
      <c r="S83" s="4">
        <f t="shared" si="21"/>
        <v>2492.812941</v>
      </c>
      <c r="T83" s="4">
        <f t="shared" si="22"/>
        <v>2484.843889</v>
      </c>
      <c r="U83" s="4">
        <f t="shared" si="23"/>
        <v>2477.482105</v>
      </c>
      <c r="V83" s="4">
        <f t="shared" si="24"/>
        <v>2475.353</v>
      </c>
    </row>
    <row r="84">
      <c r="A84" s="30">
        <v>46050.0</v>
      </c>
      <c r="B84" s="3">
        <v>2615.1</v>
      </c>
      <c r="C84" s="3">
        <v>2605.101</v>
      </c>
      <c r="D84" s="32">
        <f t="shared" si="70"/>
        <v>2561.7955</v>
      </c>
      <c r="E84" s="32">
        <f t="shared" si="71"/>
        <v>2560.600333</v>
      </c>
      <c r="F84" s="32">
        <f t="shared" si="72"/>
        <v>2563.67275</v>
      </c>
      <c r="G84" s="32">
        <f t="shared" si="73"/>
        <v>2562.6222</v>
      </c>
      <c r="H84" s="32">
        <f t="shared" si="74"/>
        <v>2578.436833</v>
      </c>
      <c r="I84" s="32">
        <f t="shared" si="6"/>
        <v>2599.117286</v>
      </c>
      <c r="J84" s="37">
        <f t="shared" si="7"/>
        <v>2613.828875</v>
      </c>
      <c r="K84" s="32">
        <f t="shared" si="8"/>
        <v>2601.854556</v>
      </c>
      <c r="L84" s="32">
        <f t="shared" si="14"/>
        <v>2584.8881</v>
      </c>
      <c r="M84" s="32">
        <f t="shared" si="15"/>
        <v>2562.670091</v>
      </c>
      <c r="N84" s="32">
        <f t="shared" si="16"/>
        <v>2545.672583</v>
      </c>
      <c r="O84" s="32">
        <f t="shared" si="17"/>
        <v>2538.047769</v>
      </c>
      <c r="P84" s="32">
        <f t="shared" si="18"/>
        <v>2531.617214</v>
      </c>
      <c r="Q84" s="32">
        <f t="shared" si="19"/>
        <v>2524.426733</v>
      </c>
      <c r="R84" s="4">
        <f t="shared" si="20"/>
        <v>2516.344438</v>
      </c>
      <c r="S84" s="4">
        <f t="shared" si="21"/>
        <v>2508.185353</v>
      </c>
      <c r="T84" s="4">
        <f t="shared" si="22"/>
        <v>2499.051167</v>
      </c>
      <c r="U84" s="4">
        <f t="shared" si="23"/>
        <v>2491.173211</v>
      </c>
      <c r="V84" s="4">
        <f t="shared" si="24"/>
        <v>2483.86305</v>
      </c>
    </row>
    <row r="85">
      <c r="A85" s="30">
        <v>46051.0</v>
      </c>
      <c r="B85" s="3">
        <v>2588.4</v>
      </c>
      <c r="C85" s="3">
        <v>2591.88</v>
      </c>
      <c r="D85" s="32">
        <f t="shared" si="70"/>
        <v>2598.4905</v>
      </c>
      <c r="E85" s="32">
        <f t="shared" si="71"/>
        <v>2571.823667</v>
      </c>
      <c r="F85" s="32">
        <f t="shared" si="72"/>
        <v>2568.42025</v>
      </c>
      <c r="G85" s="32">
        <f t="shared" si="73"/>
        <v>2569.3142</v>
      </c>
      <c r="H85" s="32">
        <f t="shared" si="74"/>
        <v>2567.4985</v>
      </c>
      <c r="I85" s="32">
        <f t="shared" si="6"/>
        <v>2580.357286</v>
      </c>
      <c r="J85" s="37">
        <f t="shared" si="7"/>
        <v>2598.212625</v>
      </c>
      <c r="K85" s="32">
        <f t="shared" si="8"/>
        <v>2611.390111</v>
      </c>
      <c r="L85" s="32">
        <f t="shared" si="14"/>
        <v>2600.8571</v>
      </c>
      <c r="M85" s="32">
        <f t="shared" si="15"/>
        <v>2585.523727</v>
      </c>
      <c r="N85" s="32">
        <f t="shared" si="16"/>
        <v>2565.10425</v>
      </c>
      <c r="O85" s="32">
        <f t="shared" si="17"/>
        <v>2549.227</v>
      </c>
      <c r="P85" s="32">
        <f t="shared" si="18"/>
        <v>2541.892929</v>
      </c>
      <c r="Q85" s="32">
        <f t="shared" si="19"/>
        <v>2535.634733</v>
      </c>
      <c r="R85" s="4">
        <f t="shared" si="20"/>
        <v>2528.642563</v>
      </c>
      <c r="S85" s="4">
        <f t="shared" si="21"/>
        <v>2520.787706</v>
      </c>
      <c r="T85" s="4">
        <f t="shared" si="22"/>
        <v>2512.835056</v>
      </c>
      <c r="U85" s="4">
        <f t="shared" si="23"/>
        <v>2503.936895</v>
      </c>
      <c r="V85" s="4">
        <f t="shared" si="24"/>
        <v>2496.20855</v>
      </c>
    </row>
    <row r="86">
      <c r="A86" s="30">
        <v>46052.0</v>
      </c>
      <c r="B86" s="3">
        <v>2540.9</v>
      </c>
      <c r="C86" s="3">
        <v>2560.81</v>
      </c>
      <c r="D86" s="155">
        <f>SUM(C85:C86)/2</f>
        <v>2576.345</v>
      </c>
      <c r="E86" s="123">
        <f>SUM(C84:C86)/3</f>
        <v>2585.930333</v>
      </c>
      <c r="F86" s="100">
        <f>SUM(C83:C86)/4</f>
        <v>2569.07025</v>
      </c>
      <c r="G86" s="100">
        <f>SUM(C82:C86)/5</f>
        <v>2566.8982</v>
      </c>
      <c r="H86" s="122">
        <f>SUM(C81:C86)/6</f>
        <v>2567.896833</v>
      </c>
      <c r="I86" s="100">
        <f t="shared" si="6"/>
        <v>2566.543</v>
      </c>
      <c r="J86" s="134">
        <f t="shared" si="7"/>
        <v>2577.913875</v>
      </c>
      <c r="K86" s="124">
        <f t="shared" si="8"/>
        <v>2594.056778</v>
      </c>
      <c r="L86" s="272">
        <f t="shared" si="14"/>
        <v>2606.3321</v>
      </c>
      <c r="M86" s="105">
        <f t="shared" si="15"/>
        <v>2597.216455</v>
      </c>
      <c r="N86" s="156">
        <f t="shared" si="16"/>
        <v>2583.46425</v>
      </c>
      <c r="O86" s="108">
        <f t="shared" si="17"/>
        <v>2564.773923</v>
      </c>
      <c r="P86" s="109">
        <f t="shared" si="18"/>
        <v>2550.054357</v>
      </c>
      <c r="Q86" s="111">
        <f t="shared" si="19"/>
        <v>2543.154067</v>
      </c>
      <c r="R86" s="242">
        <f t="shared" si="20"/>
        <v>2537.208188</v>
      </c>
      <c r="S86" s="273">
        <f t="shared" si="21"/>
        <v>2530.534765</v>
      </c>
      <c r="T86" s="210">
        <f t="shared" si="22"/>
        <v>2523.011167</v>
      </c>
      <c r="U86" s="240">
        <f t="shared" si="23"/>
        <v>2515.360053</v>
      </c>
      <c r="V86" s="222">
        <f t="shared" si="24"/>
        <v>2506.78055</v>
      </c>
    </row>
    <row r="87">
      <c r="A87" s="30">
        <v>46054.0</v>
      </c>
      <c r="B87" s="3">
        <v>2313.0</v>
      </c>
      <c r="C87" s="3">
        <v>2326.82</v>
      </c>
      <c r="D87" s="32">
        <f t="shared" ref="D87:D96" si="75">SUM(C86:C87)/2</f>
        <v>2443.815</v>
      </c>
      <c r="E87" s="32">
        <f t="shared" ref="E87:E96" si="76">SUM(C85:C87)/3</f>
        <v>2493.17</v>
      </c>
      <c r="F87" s="32">
        <f t="shared" ref="F87:F96" si="77">SUM(C84:C87)/4</f>
        <v>2521.15275</v>
      </c>
      <c r="G87" s="32">
        <f t="shared" ref="G87:G96" si="78">SUM(C83:C87)/5</f>
        <v>2520.6202</v>
      </c>
      <c r="H87" s="32">
        <f t="shared" ref="H87:H96" si="79">SUM(C82:C87)/6</f>
        <v>2526.885167</v>
      </c>
      <c r="I87" s="32">
        <f t="shared" si="6"/>
        <v>2533.457286</v>
      </c>
      <c r="J87" s="37">
        <f t="shared" si="7"/>
        <v>2536.577625</v>
      </c>
      <c r="K87" s="32">
        <f t="shared" si="8"/>
        <v>2550.014556</v>
      </c>
      <c r="L87" s="32">
        <f t="shared" si="14"/>
        <v>2567.3331</v>
      </c>
      <c r="M87" s="32">
        <f t="shared" si="15"/>
        <v>2580.921909</v>
      </c>
      <c r="N87" s="32">
        <f t="shared" si="16"/>
        <v>2574.683417</v>
      </c>
      <c r="O87" s="32">
        <f t="shared" si="17"/>
        <v>2563.722385</v>
      </c>
      <c r="P87" s="32">
        <f t="shared" si="18"/>
        <v>2547.777214</v>
      </c>
      <c r="Q87" s="32">
        <f t="shared" si="19"/>
        <v>2535.172067</v>
      </c>
      <c r="R87" s="4">
        <f t="shared" si="20"/>
        <v>2529.633188</v>
      </c>
      <c r="S87" s="4">
        <f t="shared" si="21"/>
        <v>2524.832412</v>
      </c>
      <c r="T87" s="4">
        <f t="shared" si="22"/>
        <v>2519.217278</v>
      </c>
      <c r="U87" s="4">
        <f t="shared" si="23"/>
        <v>2512.685316</v>
      </c>
      <c r="V87" s="4">
        <f t="shared" si="24"/>
        <v>2505.93305</v>
      </c>
    </row>
    <row r="88">
      <c r="A88" s="30">
        <v>46055.0</v>
      </c>
      <c r="B88" s="3">
        <v>2401.3</v>
      </c>
      <c r="C88" s="3">
        <v>2339.89</v>
      </c>
      <c r="D88" s="32">
        <f t="shared" si="75"/>
        <v>2333.355</v>
      </c>
      <c r="E88" s="32">
        <f t="shared" si="76"/>
        <v>2409.173333</v>
      </c>
      <c r="F88" s="32">
        <f t="shared" si="77"/>
        <v>2454.85</v>
      </c>
      <c r="G88" s="32">
        <f t="shared" si="78"/>
        <v>2484.9002</v>
      </c>
      <c r="H88" s="32">
        <f t="shared" si="79"/>
        <v>2490.4985</v>
      </c>
      <c r="I88" s="32">
        <f t="shared" si="6"/>
        <v>2500.171571</v>
      </c>
      <c r="J88" s="37">
        <f t="shared" si="7"/>
        <v>2509.261375</v>
      </c>
      <c r="K88" s="32">
        <f t="shared" si="8"/>
        <v>2514.723444</v>
      </c>
      <c r="L88" s="32">
        <f t="shared" si="14"/>
        <v>2529.0021</v>
      </c>
      <c r="M88" s="32">
        <f t="shared" si="15"/>
        <v>2546.656455</v>
      </c>
      <c r="N88" s="32">
        <f t="shared" si="16"/>
        <v>2560.835917</v>
      </c>
      <c r="O88" s="32">
        <f t="shared" si="17"/>
        <v>2556.622385</v>
      </c>
      <c r="P88" s="32">
        <f t="shared" si="18"/>
        <v>2547.734357</v>
      </c>
      <c r="Q88" s="32">
        <f t="shared" si="19"/>
        <v>2533.918067</v>
      </c>
      <c r="R88" s="4">
        <f t="shared" si="20"/>
        <v>2522.966938</v>
      </c>
      <c r="S88" s="4">
        <f t="shared" si="21"/>
        <v>2518.471824</v>
      </c>
      <c r="T88" s="4">
        <f t="shared" si="22"/>
        <v>2514.557833</v>
      </c>
      <c r="U88" s="4">
        <f t="shared" si="23"/>
        <v>2509.779</v>
      </c>
      <c r="V88" s="4">
        <f t="shared" si="24"/>
        <v>2504.04555</v>
      </c>
    </row>
    <row r="89">
      <c r="A89" s="30">
        <v>46056.0</v>
      </c>
      <c r="B89" s="3">
        <v>2587.8</v>
      </c>
      <c r="C89" s="3">
        <v>2595.93</v>
      </c>
      <c r="D89" s="32">
        <f t="shared" si="75"/>
        <v>2467.91</v>
      </c>
      <c r="E89" s="32">
        <f t="shared" si="76"/>
        <v>2420.88</v>
      </c>
      <c r="F89" s="32">
        <f t="shared" si="77"/>
        <v>2455.8625</v>
      </c>
      <c r="G89" s="32">
        <f t="shared" si="78"/>
        <v>2483.066</v>
      </c>
      <c r="H89" s="32">
        <f t="shared" si="79"/>
        <v>2503.405167</v>
      </c>
      <c r="I89" s="32">
        <f t="shared" si="6"/>
        <v>2505.560143</v>
      </c>
      <c r="J89" s="37">
        <f t="shared" si="7"/>
        <v>2512.141375</v>
      </c>
      <c r="K89" s="32">
        <f t="shared" si="8"/>
        <v>2518.891222</v>
      </c>
      <c r="L89" s="32">
        <f t="shared" si="14"/>
        <v>2522.8441</v>
      </c>
      <c r="M89" s="32">
        <f t="shared" si="15"/>
        <v>2535.086455</v>
      </c>
      <c r="N89" s="32">
        <f t="shared" si="16"/>
        <v>2550.762583</v>
      </c>
      <c r="O89" s="32">
        <f t="shared" si="17"/>
        <v>2563.535462</v>
      </c>
      <c r="P89" s="32">
        <f t="shared" si="18"/>
        <v>2559.430071</v>
      </c>
      <c r="Q89" s="32">
        <f t="shared" si="19"/>
        <v>2550.9474</v>
      </c>
      <c r="R89" s="4">
        <f t="shared" si="20"/>
        <v>2537.793813</v>
      </c>
      <c r="S89" s="4">
        <f t="shared" si="21"/>
        <v>2527.258882</v>
      </c>
      <c r="T89" s="4">
        <f t="shared" si="22"/>
        <v>2522.775056</v>
      </c>
      <c r="U89" s="4">
        <f t="shared" si="23"/>
        <v>2518.840579</v>
      </c>
      <c r="V89" s="4">
        <f t="shared" si="24"/>
        <v>2514.08655</v>
      </c>
    </row>
    <row r="90">
      <c r="A90" s="30">
        <v>46057.0</v>
      </c>
      <c r="B90" s="3">
        <v>2686.7</v>
      </c>
      <c r="C90" s="3">
        <v>2649.27</v>
      </c>
      <c r="D90" s="32">
        <f t="shared" si="75"/>
        <v>2622.6</v>
      </c>
      <c r="E90" s="32">
        <f t="shared" si="76"/>
        <v>2528.363333</v>
      </c>
      <c r="F90" s="32">
        <f t="shared" si="77"/>
        <v>2477.9775</v>
      </c>
      <c r="G90" s="32">
        <f t="shared" si="78"/>
        <v>2494.544</v>
      </c>
      <c r="H90" s="32">
        <f t="shared" si="79"/>
        <v>2510.766667</v>
      </c>
      <c r="I90" s="32">
        <f t="shared" si="6"/>
        <v>2524.243</v>
      </c>
      <c r="J90" s="37">
        <f t="shared" si="7"/>
        <v>2523.523875</v>
      </c>
      <c r="K90" s="32">
        <f t="shared" si="8"/>
        <v>2527.377889</v>
      </c>
      <c r="L90" s="32">
        <f t="shared" si="14"/>
        <v>2531.9291</v>
      </c>
      <c r="M90" s="32">
        <f t="shared" si="15"/>
        <v>2534.337364</v>
      </c>
      <c r="N90" s="32">
        <f t="shared" si="16"/>
        <v>2544.60175</v>
      </c>
      <c r="O90" s="32">
        <f t="shared" si="17"/>
        <v>2558.340077</v>
      </c>
      <c r="P90" s="32">
        <f t="shared" si="18"/>
        <v>2569.659357</v>
      </c>
      <c r="Q90" s="32">
        <f t="shared" si="19"/>
        <v>2565.4194</v>
      </c>
      <c r="R90" s="4">
        <f t="shared" si="20"/>
        <v>2557.092563</v>
      </c>
      <c r="S90" s="4">
        <f t="shared" si="21"/>
        <v>2544.351235</v>
      </c>
      <c r="T90" s="4">
        <f t="shared" si="22"/>
        <v>2534.037278</v>
      </c>
      <c r="U90" s="4">
        <f t="shared" si="23"/>
        <v>2529.432684</v>
      </c>
      <c r="V90" s="4">
        <f t="shared" si="24"/>
        <v>2525.36205</v>
      </c>
    </row>
    <row r="91">
      <c r="A91" s="30">
        <v>46058.0</v>
      </c>
      <c r="B91" s="3">
        <v>2645.0</v>
      </c>
      <c r="C91" s="3">
        <v>2642.46</v>
      </c>
      <c r="D91" s="32">
        <f t="shared" si="75"/>
        <v>2645.865</v>
      </c>
      <c r="E91" s="32">
        <f t="shared" si="76"/>
        <v>2629.22</v>
      </c>
      <c r="F91" s="32">
        <f t="shared" si="77"/>
        <v>2556.8875</v>
      </c>
      <c r="G91" s="32">
        <f t="shared" si="78"/>
        <v>2510.874</v>
      </c>
      <c r="H91" s="32">
        <f t="shared" si="79"/>
        <v>2519.196667</v>
      </c>
      <c r="I91" s="32">
        <f t="shared" si="6"/>
        <v>2529.58</v>
      </c>
      <c r="J91" s="37">
        <f t="shared" si="7"/>
        <v>2539.020125</v>
      </c>
      <c r="K91" s="32">
        <f t="shared" si="8"/>
        <v>2536.739</v>
      </c>
      <c r="L91" s="32">
        <f t="shared" si="14"/>
        <v>2538.8861</v>
      </c>
      <c r="M91" s="32">
        <f t="shared" si="15"/>
        <v>2541.977364</v>
      </c>
      <c r="N91" s="32">
        <f t="shared" si="16"/>
        <v>2543.347583</v>
      </c>
      <c r="O91" s="32">
        <f t="shared" si="17"/>
        <v>2552.129308</v>
      </c>
      <c r="P91" s="32">
        <f t="shared" si="18"/>
        <v>2564.348643</v>
      </c>
      <c r="Q91" s="32">
        <f t="shared" si="19"/>
        <v>2574.512733</v>
      </c>
      <c r="R91" s="4">
        <f t="shared" si="20"/>
        <v>2570.234438</v>
      </c>
      <c r="S91" s="4">
        <f t="shared" si="21"/>
        <v>2562.114176</v>
      </c>
      <c r="T91" s="4">
        <f t="shared" si="22"/>
        <v>2549.801722</v>
      </c>
      <c r="U91" s="4">
        <f t="shared" si="23"/>
        <v>2539.743737</v>
      </c>
      <c r="V91" s="4">
        <f t="shared" si="24"/>
        <v>2535.08405</v>
      </c>
    </row>
    <row r="92">
      <c r="A92" s="30">
        <v>46059.0</v>
      </c>
      <c r="B92" s="3">
        <v>2642.0</v>
      </c>
      <c r="C92" s="3">
        <v>2601.55</v>
      </c>
      <c r="D92" s="32">
        <f t="shared" si="75"/>
        <v>2622.005</v>
      </c>
      <c r="E92" s="32">
        <f t="shared" si="76"/>
        <v>2631.093333</v>
      </c>
      <c r="F92" s="32">
        <f t="shared" si="77"/>
        <v>2622.3025</v>
      </c>
      <c r="G92" s="32">
        <f t="shared" si="78"/>
        <v>2565.82</v>
      </c>
      <c r="H92" s="32">
        <f t="shared" si="79"/>
        <v>2525.986667</v>
      </c>
      <c r="I92" s="32">
        <f t="shared" si="6"/>
        <v>2530.961429</v>
      </c>
      <c r="J92" s="37">
        <f t="shared" si="7"/>
        <v>2538.57625</v>
      </c>
      <c r="K92" s="32">
        <f t="shared" si="8"/>
        <v>2545.967889</v>
      </c>
      <c r="L92" s="32">
        <f t="shared" si="14"/>
        <v>2543.2201</v>
      </c>
      <c r="M92" s="32">
        <f t="shared" si="15"/>
        <v>2544.582818</v>
      </c>
      <c r="N92" s="32">
        <f t="shared" si="16"/>
        <v>2546.94175</v>
      </c>
      <c r="O92" s="32">
        <f t="shared" si="17"/>
        <v>2547.824692</v>
      </c>
      <c r="P92" s="32">
        <f t="shared" si="18"/>
        <v>2555.659357</v>
      </c>
      <c r="Q92" s="32">
        <f t="shared" si="19"/>
        <v>2566.828733</v>
      </c>
      <c r="R92" s="4">
        <f t="shared" si="20"/>
        <v>2576.202563</v>
      </c>
      <c r="S92" s="4">
        <f t="shared" si="21"/>
        <v>2572.076529</v>
      </c>
      <c r="T92" s="4">
        <f t="shared" si="22"/>
        <v>2564.305056</v>
      </c>
      <c r="U92" s="4">
        <f t="shared" si="23"/>
        <v>2552.525316</v>
      </c>
      <c r="V92" s="4">
        <f t="shared" si="24"/>
        <v>2542.83405</v>
      </c>
    </row>
    <row r="93">
      <c r="A93" s="30">
        <v>46062.0</v>
      </c>
      <c r="B93" s="3">
        <v>2715.5</v>
      </c>
      <c r="C93" s="3">
        <v>2699.49</v>
      </c>
      <c r="D93" s="32">
        <f t="shared" si="75"/>
        <v>2650.52</v>
      </c>
      <c r="E93" s="32">
        <f t="shared" si="76"/>
        <v>2647.833333</v>
      </c>
      <c r="F93" s="32">
        <f t="shared" si="77"/>
        <v>2648.1925</v>
      </c>
      <c r="G93" s="32">
        <f t="shared" si="78"/>
        <v>2637.74</v>
      </c>
      <c r="H93" s="32">
        <f t="shared" si="79"/>
        <v>2588.098333</v>
      </c>
      <c r="I93" s="32">
        <f t="shared" si="6"/>
        <v>2550.772857</v>
      </c>
      <c r="J93" s="37">
        <f t="shared" si="7"/>
        <v>2552.0275</v>
      </c>
      <c r="K93" s="32">
        <f t="shared" si="8"/>
        <v>2556.455556</v>
      </c>
      <c r="L93" s="32">
        <f t="shared" si="14"/>
        <v>2561.3201</v>
      </c>
      <c r="M93" s="32">
        <f t="shared" si="15"/>
        <v>2557.426455</v>
      </c>
      <c r="N93" s="32">
        <f t="shared" si="16"/>
        <v>2557.49175</v>
      </c>
      <c r="O93" s="32">
        <f t="shared" si="17"/>
        <v>2558.676231</v>
      </c>
      <c r="P93" s="32">
        <f t="shared" si="18"/>
        <v>2558.657929</v>
      </c>
      <c r="Q93" s="32">
        <f t="shared" si="19"/>
        <v>2565.248067</v>
      </c>
      <c r="R93" s="4">
        <f t="shared" si="20"/>
        <v>2575.120063</v>
      </c>
      <c r="S93" s="4">
        <f t="shared" si="21"/>
        <v>2583.454765</v>
      </c>
      <c r="T93" s="4">
        <f t="shared" si="22"/>
        <v>2579.155056</v>
      </c>
      <c r="U93" s="4">
        <f t="shared" si="23"/>
        <v>2571.420053</v>
      </c>
      <c r="V93" s="4">
        <f t="shared" si="24"/>
        <v>2559.87355</v>
      </c>
    </row>
    <row r="94">
      <c r="A94" s="30">
        <v>46063.0</v>
      </c>
      <c r="B94" s="3">
        <v>2783.0</v>
      </c>
      <c r="C94" s="3">
        <v>2778.52</v>
      </c>
      <c r="D94" s="32">
        <f t="shared" si="75"/>
        <v>2739.005</v>
      </c>
      <c r="E94" s="32">
        <f t="shared" si="76"/>
        <v>2693.186667</v>
      </c>
      <c r="F94" s="32">
        <f t="shared" si="77"/>
        <v>2680.505</v>
      </c>
      <c r="G94" s="32">
        <f t="shared" si="78"/>
        <v>2674.258</v>
      </c>
      <c r="H94" s="32">
        <f t="shared" si="79"/>
        <v>2661.203333</v>
      </c>
      <c r="I94" s="32">
        <f t="shared" si="6"/>
        <v>2615.301429</v>
      </c>
      <c r="J94" s="37">
        <f t="shared" si="7"/>
        <v>2579.24125</v>
      </c>
      <c r="K94" s="32">
        <f t="shared" si="8"/>
        <v>2577.193333</v>
      </c>
      <c r="L94" s="32">
        <f t="shared" si="14"/>
        <v>2578.662</v>
      </c>
      <c r="M94" s="32">
        <f t="shared" si="15"/>
        <v>2581.065545</v>
      </c>
      <c r="N94" s="32">
        <f t="shared" si="16"/>
        <v>2575.850917</v>
      </c>
      <c r="O94" s="32">
        <f t="shared" si="17"/>
        <v>2574.493923</v>
      </c>
      <c r="P94" s="32">
        <f t="shared" si="18"/>
        <v>2574.379357</v>
      </c>
      <c r="Q94" s="32">
        <f t="shared" si="19"/>
        <v>2573.3154</v>
      </c>
      <c r="R94" s="4">
        <f t="shared" si="20"/>
        <v>2578.577563</v>
      </c>
      <c r="S94" s="4">
        <f t="shared" si="21"/>
        <v>2587.084765</v>
      </c>
      <c r="T94" s="4">
        <f t="shared" si="22"/>
        <v>2594.291722</v>
      </c>
      <c r="U94" s="4">
        <f t="shared" si="23"/>
        <v>2589.647947</v>
      </c>
      <c r="V94" s="4">
        <f t="shared" si="24"/>
        <v>2581.77505</v>
      </c>
    </row>
    <row r="95">
      <c r="A95" s="30">
        <v>46064.0</v>
      </c>
      <c r="B95" s="3">
        <v>2781.1</v>
      </c>
      <c r="C95" s="3">
        <v>2782.64</v>
      </c>
      <c r="D95" s="32">
        <f t="shared" si="75"/>
        <v>2780.58</v>
      </c>
      <c r="E95" s="32">
        <f t="shared" si="76"/>
        <v>2753.55</v>
      </c>
      <c r="F95" s="32">
        <f t="shared" si="77"/>
        <v>2715.55</v>
      </c>
      <c r="G95" s="32">
        <f t="shared" si="78"/>
        <v>2700.932</v>
      </c>
      <c r="H95" s="32">
        <f t="shared" si="79"/>
        <v>2692.321667</v>
      </c>
      <c r="I95" s="32">
        <f t="shared" si="6"/>
        <v>2678.551429</v>
      </c>
      <c r="J95" s="37">
        <f t="shared" si="7"/>
        <v>2636.21875</v>
      </c>
      <c r="K95" s="32">
        <f t="shared" si="8"/>
        <v>2601.841111</v>
      </c>
      <c r="L95" s="32">
        <f t="shared" si="14"/>
        <v>2597.738</v>
      </c>
      <c r="M95" s="32">
        <f t="shared" si="15"/>
        <v>2597.205455</v>
      </c>
      <c r="N95" s="32">
        <f t="shared" si="16"/>
        <v>2597.863417</v>
      </c>
      <c r="O95" s="32">
        <f t="shared" si="17"/>
        <v>2591.757769</v>
      </c>
      <c r="P95" s="32">
        <f t="shared" si="18"/>
        <v>2589.3615</v>
      </c>
      <c r="Q95" s="32">
        <f t="shared" si="19"/>
        <v>2588.2634</v>
      </c>
      <c r="R95" s="4">
        <f t="shared" si="20"/>
        <v>2586.398188</v>
      </c>
      <c r="S95" s="4">
        <f t="shared" si="21"/>
        <v>2590.581235</v>
      </c>
      <c r="T95" s="4">
        <f t="shared" si="22"/>
        <v>2597.948944</v>
      </c>
      <c r="U95" s="4">
        <f t="shared" si="23"/>
        <v>2604.204789</v>
      </c>
      <c r="V95" s="4">
        <f t="shared" si="24"/>
        <v>2599.29755</v>
      </c>
    </row>
    <row r="96">
      <c r="A96" s="30">
        <v>46065.0</v>
      </c>
      <c r="B96" s="3">
        <v>2752.0</v>
      </c>
      <c r="C96" s="3">
        <v>2735.24</v>
      </c>
      <c r="D96" s="32">
        <f t="shared" si="75"/>
        <v>2758.94</v>
      </c>
      <c r="E96" s="32">
        <f t="shared" si="76"/>
        <v>2765.466667</v>
      </c>
      <c r="F96" s="32">
        <f t="shared" si="77"/>
        <v>2748.9725</v>
      </c>
      <c r="G96" s="32">
        <f t="shared" si="78"/>
        <v>2719.488</v>
      </c>
      <c r="H96" s="32">
        <f t="shared" si="79"/>
        <v>2706.65</v>
      </c>
      <c r="I96" s="32">
        <f t="shared" si="6"/>
        <v>2698.452857</v>
      </c>
      <c r="J96" s="37">
        <f t="shared" si="7"/>
        <v>2685.6375</v>
      </c>
      <c r="K96" s="32">
        <f t="shared" si="8"/>
        <v>2647.221111</v>
      </c>
      <c r="L96" s="32">
        <f t="shared" si="14"/>
        <v>2615.181</v>
      </c>
      <c r="M96" s="32">
        <f t="shared" si="15"/>
        <v>2610.238182</v>
      </c>
      <c r="N96" s="32">
        <f t="shared" si="16"/>
        <v>2608.708333</v>
      </c>
      <c r="O96" s="32">
        <f t="shared" si="17"/>
        <v>2608.430846</v>
      </c>
      <c r="P96" s="32">
        <f t="shared" si="18"/>
        <v>2602.0065</v>
      </c>
      <c r="Q96" s="32">
        <f t="shared" si="19"/>
        <v>2599.086733</v>
      </c>
      <c r="R96" s="4">
        <f t="shared" si="20"/>
        <v>2597.449438</v>
      </c>
      <c r="S96" s="4">
        <f t="shared" si="21"/>
        <v>2595.153588</v>
      </c>
      <c r="T96" s="4">
        <f t="shared" si="22"/>
        <v>2598.617833</v>
      </c>
      <c r="U96" s="4">
        <f t="shared" si="23"/>
        <v>2605.174789</v>
      </c>
      <c r="V96" s="4">
        <f t="shared" si="24"/>
        <v>2610.75655</v>
      </c>
    </row>
    <row r="97">
      <c r="A97" s="30">
        <v>46066.0</v>
      </c>
      <c r="B97" s="3">
        <v>2698.3</v>
      </c>
      <c r="C97" s="3">
        <v>2698.02</v>
      </c>
      <c r="D97" s="206">
        <f>SUM(C96:C97)/2</f>
        <v>2716.63</v>
      </c>
      <c r="E97" s="269">
        <f>SUM(C95:C97)/3</f>
        <v>2738.633333</v>
      </c>
      <c r="F97" s="206">
        <f>SUM(C94:C97)/4</f>
        <v>2748.605</v>
      </c>
      <c r="G97" s="197">
        <f>SUM(C93:C97)/5</f>
        <v>2738.782</v>
      </c>
      <c r="H97" s="317">
        <f>SUM(C92:C97)/6</f>
        <v>2715.91</v>
      </c>
      <c r="I97" s="318">
        <f t="shared" si="6"/>
        <v>2705.417143</v>
      </c>
      <c r="J97" s="317">
        <f t="shared" si="7"/>
        <v>2698.39875</v>
      </c>
      <c r="K97" s="277">
        <f t="shared" si="8"/>
        <v>2687.013333</v>
      </c>
      <c r="L97" s="319">
        <f t="shared" si="14"/>
        <v>2652.301</v>
      </c>
      <c r="M97" s="211">
        <f t="shared" si="15"/>
        <v>2622.711818</v>
      </c>
      <c r="N97" s="242">
        <f t="shared" si="16"/>
        <v>2617.553333</v>
      </c>
      <c r="O97" s="276">
        <f t="shared" si="17"/>
        <v>2615.578462</v>
      </c>
      <c r="P97" s="111">
        <f t="shared" si="18"/>
        <v>2614.830071</v>
      </c>
      <c r="Q97" s="110">
        <f t="shared" si="19"/>
        <v>2608.4074</v>
      </c>
      <c r="R97" s="109">
        <f t="shared" si="20"/>
        <v>2605.270063</v>
      </c>
      <c r="S97" s="127">
        <f t="shared" si="21"/>
        <v>2603.365353</v>
      </c>
      <c r="T97" s="244">
        <f t="shared" si="22"/>
        <v>2600.868389</v>
      </c>
      <c r="U97" s="127">
        <f t="shared" si="23"/>
        <v>2603.849526</v>
      </c>
      <c r="V97" s="109">
        <f t="shared" si="24"/>
        <v>2609.81705</v>
      </c>
    </row>
    <row r="98">
      <c r="A98" s="30">
        <v>46069.0</v>
      </c>
      <c r="B98" s="3">
        <v>2572.8</v>
      </c>
      <c r="C98" s="3">
        <v>2558.53</v>
      </c>
      <c r="D98" s="32">
        <f>SUM(C97:C98)/2</f>
        <v>2628.275</v>
      </c>
      <c r="E98" s="32">
        <f>SUM(C96:C98)/3</f>
        <v>2663.93</v>
      </c>
      <c r="F98" s="32">
        <f>SUM(C95:C98)/4</f>
        <v>2693.6075</v>
      </c>
      <c r="G98" s="32">
        <f>SUM(C94:C98)/5</f>
        <v>2710.59</v>
      </c>
      <c r="H98" s="32">
        <f>SUM(C93:C98)/6</f>
        <v>2708.74</v>
      </c>
      <c r="I98" s="32">
        <f t="shared" si="6"/>
        <v>2693.427143</v>
      </c>
      <c r="J98" s="37">
        <f t="shared" si="7"/>
        <v>2687.05625</v>
      </c>
      <c r="K98" s="32">
        <f t="shared" si="8"/>
        <v>2682.857778</v>
      </c>
      <c r="L98" s="32">
        <f t="shared" si="14"/>
        <v>2674.165</v>
      </c>
      <c r="M98" s="32">
        <f t="shared" si="15"/>
        <v>2643.776364</v>
      </c>
      <c r="N98" s="32">
        <f t="shared" si="16"/>
        <v>2617.363333</v>
      </c>
      <c r="O98" s="32">
        <f t="shared" si="17"/>
        <v>2613.013077</v>
      </c>
      <c r="P98" s="32">
        <f t="shared" si="18"/>
        <v>2611.503571</v>
      </c>
      <c r="Q98" s="32">
        <f t="shared" si="19"/>
        <v>2611.076733</v>
      </c>
      <c r="R98" s="4">
        <f t="shared" si="20"/>
        <v>2605.290063</v>
      </c>
      <c r="S98" s="4">
        <f t="shared" si="21"/>
        <v>2602.520647</v>
      </c>
      <c r="T98" s="4">
        <f t="shared" si="22"/>
        <v>2600.8745</v>
      </c>
      <c r="U98" s="4">
        <f t="shared" si="23"/>
        <v>2598.640053</v>
      </c>
      <c r="V98" s="4">
        <f t="shared" si="24"/>
        <v>2601.58355</v>
      </c>
    </row>
    <row r="99">
      <c r="A99" s="30">
        <v>46070.0</v>
      </c>
      <c r="B99" s="3">
        <v>2570.2</v>
      </c>
      <c r="C99" s="3">
        <v>2564.92</v>
      </c>
      <c r="D99" s="85">
        <f t="shared" ref="D99:D100" si="80">SUM(C98:C99)/2</f>
        <v>2561.725</v>
      </c>
      <c r="E99" s="68">
        <f t="shared" ref="E99:E100" si="81">SUM(C97:C99)/3</f>
        <v>2607.156667</v>
      </c>
      <c r="F99" s="78">
        <f t="shared" ref="F99:F100" si="82">SUM(C96:C99)/4</f>
        <v>2639.1775</v>
      </c>
      <c r="G99" s="203">
        <f t="shared" ref="G99:G100" si="83">SUM(C95:C99)/5</f>
        <v>2667.87</v>
      </c>
      <c r="H99" s="203">
        <f t="shared" ref="H99:H100" si="84">SUM(C94:C99)/6</f>
        <v>2686.311667</v>
      </c>
      <c r="I99" s="69">
        <f t="shared" si="6"/>
        <v>2688.194286</v>
      </c>
      <c r="J99" s="204">
        <f t="shared" si="7"/>
        <v>2677.36375</v>
      </c>
      <c r="K99" s="56">
        <f t="shared" si="8"/>
        <v>2673.485556</v>
      </c>
      <c r="L99" s="205">
        <f t="shared" si="14"/>
        <v>2671.064</v>
      </c>
      <c r="M99" s="90">
        <f t="shared" si="15"/>
        <v>2664.233636</v>
      </c>
      <c r="N99" s="206">
        <f t="shared" si="16"/>
        <v>2637.205</v>
      </c>
      <c r="O99" s="198">
        <f t="shared" si="17"/>
        <v>2613.329231</v>
      </c>
      <c r="P99" s="207">
        <f t="shared" si="18"/>
        <v>2609.577857</v>
      </c>
      <c r="Q99" s="208">
        <f t="shared" si="19"/>
        <v>2608.398</v>
      </c>
      <c r="R99" s="195">
        <f t="shared" si="20"/>
        <v>2608.191938</v>
      </c>
      <c r="S99" s="209">
        <f t="shared" si="21"/>
        <v>2602.915353</v>
      </c>
      <c r="T99" s="210">
        <f t="shared" si="22"/>
        <v>2600.431722</v>
      </c>
      <c r="U99" s="211">
        <f t="shared" si="23"/>
        <v>2598.982158</v>
      </c>
      <c r="V99" s="212">
        <f t="shared" si="24"/>
        <v>2596.95405</v>
      </c>
    </row>
    <row r="100">
      <c r="A100" s="30">
        <v>46071.0</v>
      </c>
      <c r="B100" s="3">
        <v>2591.8</v>
      </c>
      <c r="C100" s="3">
        <v>2610.08</v>
      </c>
      <c r="D100" s="242">
        <f t="shared" si="80"/>
        <v>2587.5</v>
      </c>
      <c r="E100" s="276">
        <f t="shared" si="81"/>
        <v>2577.843333</v>
      </c>
      <c r="F100" s="273">
        <f t="shared" si="82"/>
        <v>2607.8875</v>
      </c>
      <c r="G100" s="277">
        <f t="shared" si="83"/>
        <v>2633.358</v>
      </c>
      <c r="H100" s="219">
        <f t="shared" si="84"/>
        <v>2658.238333</v>
      </c>
      <c r="I100" s="195">
        <f t="shared" si="6"/>
        <v>2675.421429</v>
      </c>
      <c r="J100" s="220">
        <f t="shared" si="7"/>
        <v>2678.43</v>
      </c>
      <c r="K100" s="220">
        <f t="shared" si="8"/>
        <v>2669.887778</v>
      </c>
      <c r="L100" s="220">
        <f t="shared" si="14"/>
        <v>2667.145</v>
      </c>
      <c r="M100" s="219">
        <f t="shared" si="15"/>
        <v>2665.52</v>
      </c>
      <c r="N100" s="278">
        <f t="shared" si="16"/>
        <v>2659.720833</v>
      </c>
      <c r="O100" s="273">
        <f t="shared" si="17"/>
        <v>2635.118462</v>
      </c>
      <c r="P100" s="279">
        <f t="shared" si="18"/>
        <v>2613.097143</v>
      </c>
      <c r="Q100" s="242">
        <f t="shared" si="19"/>
        <v>2609.611333</v>
      </c>
      <c r="R100" s="276">
        <f t="shared" si="20"/>
        <v>2608.503125</v>
      </c>
      <c r="S100" s="112">
        <f t="shared" si="21"/>
        <v>2608.303</v>
      </c>
      <c r="T100" s="110">
        <f t="shared" si="22"/>
        <v>2603.313389</v>
      </c>
      <c r="U100" s="139">
        <f t="shared" si="23"/>
        <v>2600.939526</v>
      </c>
      <c r="V100" s="109">
        <f t="shared" si="24"/>
        <v>2599.53705</v>
      </c>
    </row>
    <row r="101">
      <c r="A101" s="30">
        <v>46072.0</v>
      </c>
      <c r="B101" s="3">
        <v>2509.6</v>
      </c>
      <c r="C101" s="3">
        <v>2539.69</v>
      </c>
      <c r="D101" s="32">
        <f t="shared" ref="D101:D105" si="85">SUM(C100:C101)/2</f>
        <v>2574.885</v>
      </c>
      <c r="E101" s="32">
        <f t="shared" ref="E101:E105" si="86">SUM(C99:C101)/3</f>
        <v>2571.563333</v>
      </c>
      <c r="F101" s="32">
        <f t="shared" ref="F101:F105" si="87">SUM(C98:C101)/4</f>
        <v>2568.305</v>
      </c>
      <c r="G101" s="32">
        <f t="shared" ref="G101:G105" si="88">SUM(C97:C101)/5</f>
        <v>2594.248</v>
      </c>
      <c r="H101" s="32">
        <f t="shared" ref="H101:H105" si="89">SUM(C96:C101)/6</f>
        <v>2617.746667</v>
      </c>
      <c r="I101" s="32">
        <f t="shared" si="6"/>
        <v>2641.302857</v>
      </c>
      <c r="J101" s="37">
        <f t="shared" si="7"/>
        <v>2658.455</v>
      </c>
      <c r="K101" s="32">
        <f t="shared" si="8"/>
        <v>2663.014444</v>
      </c>
      <c r="L101" s="32">
        <f t="shared" si="14"/>
        <v>2656.868</v>
      </c>
      <c r="M101" s="32">
        <f t="shared" si="15"/>
        <v>2655.558182</v>
      </c>
      <c r="N101" s="32">
        <f t="shared" si="16"/>
        <v>2655.034167</v>
      </c>
      <c r="O101" s="32">
        <f t="shared" si="17"/>
        <v>2650.487692</v>
      </c>
      <c r="P101" s="32">
        <f t="shared" si="18"/>
        <v>2628.302143</v>
      </c>
      <c r="Q101" s="32">
        <f t="shared" si="19"/>
        <v>2608.203333</v>
      </c>
      <c r="R101" s="4">
        <f t="shared" si="20"/>
        <v>2605.24125</v>
      </c>
      <c r="S101" s="4">
        <f t="shared" si="21"/>
        <v>2604.455294</v>
      </c>
      <c r="T101" s="4">
        <f t="shared" si="22"/>
        <v>2604.491167</v>
      </c>
      <c r="U101" s="4">
        <f t="shared" si="23"/>
        <v>2599.964789</v>
      </c>
      <c r="V101" s="4">
        <f t="shared" si="24"/>
        <v>2597.87705</v>
      </c>
    </row>
    <row r="102">
      <c r="A102" s="30">
        <v>46073.0</v>
      </c>
      <c r="B102" s="3">
        <v>2496.3</v>
      </c>
      <c r="C102" s="3">
        <v>2517.95</v>
      </c>
      <c r="D102" s="32">
        <f t="shared" si="85"/>
        <v>2528.82</v>
      </c>
      <c r="E102" s="32">
        <f t="shared" si="86"/>
        <v>2555.906667</v>
      </c>
      <c r="F102" s="32">
        <f t="shared" si="87"/>
        <v>2558.16</v>
      </c>
      <c r="G102" s="32">
        <f t="shared" si="88"/>
        <v>2558.234</v>
      </c>
      <c r="H102" s="32">
        <f t="shared" si="89"/>
        <v>2581.531667</v>
      </c>
      <c r="I102" s="32">
        <f t="shared" si="6"/>
        <v>2603.49</v>
      </c>
      <c r="J102" s="37">
        <f t="shared" si="7"/>
        <v>2625.88375</v>
      </c>
      <c r="K102" s="32">
        <f t="shared" si="8"/>
        <v>2642.843333</v>
      </c>
      <c r="L102" s="32">
        <f t="shared" si="14"/>
        <v>2648.508</v>
      </c>
      <c r="M102" s="32">
        <f t="shared" si="15"/>
        <v>2644.239091</v>
      </c>
      <c r="N102" s="32">
        <f t="shared" si="16"/>
        <v>2644.090833</v>
      </c>
      <c r="O102" s="32">
        <f t="shared" si="17"/>
        <v>2644.489231</v>
      </c>
      <c r="P102" s="32">
        <f t="shared" si="18"/>
        <v>2641.020714</v>
      </c>
      <c r="Q102" s="32">
        <f t="shared" si="19"/>
        <v>2620.945333</v>
      </c>
      <c r="R102" s="4">
        <f t="shared" si="20"/>
        <v>2602.5625</v>
      </c>
      <c r="S102" s="4">
        <f t="shared" si="21"/>
        <v>2600.106471</v>
      </c>
      <c r="T102" s="4">
        <f t="shared" si="22"/>
        <v>2599.649444</v>
      </c>
      <c r="U102" s="4">
        <f t="shared" si="23"/>
        <v>2599.936368</v>
      </c>
      <c r="V102" s="4">
        <f t="shared" si="24"/>
        <v>2595.86405</v>
      </c>
    </row>
    <row r="103">
      <c r="A103" s="30">
        <v>46076.0</v>
      </c>
      <c r="B103" s="3">
        <v>2491.3</v>
      </c>
      <c r="C103" s="3">
        <v>2493.34</v>
      </c>
      <c r="D103" s="32">
        <f t="shared" si="85"/>
        <v>2505.645</v>
      </c>
      <c r="E103" s="32">
        <f t="shared" si="86"/>
        <v>2516.993333</v>
      </c>
      <c r="F103" s="32">
        <f t="shared" si="87"/>
        <v>2540.265</v>
      </c>
      <c r="G103" s="32">
        <f t="shared" si="88"/>
        <v>2545.196</v>
      </c>
      <c r="H103" s="32">
        <f t="shared" si="89"/>
        <v>2547.418333</v>
      </c>
      <c r="I103" s="32">
        <f t="shared" si="6"/>
        <v>2568.932857</v>
      </c>
      <c r="J103" s="37">
        <f t="shared" si="7"/>
        <v>2589.72125</v>
      </c>
      <c r="K103" s="32">
        <f t="shared" si="8"/>
        <v>2611.156667</v>
      </c>
      <c r="L103" s="32">
        <f t="shared" si="14"/>
        <v>2627.893</v>
      </c>
      <c r="M103" s="32">
        <f t="shared" si="15"/>
        <v>2634.401818</v>
      </c>
      <c r="N103" s="32">
        <f t="shared" si="16"/>
        <v>2631.664167</v>
      </c>
      <c r="O103" s="32">
        <f t="shared" si="17"/>
        <v>2632.494615</v>
      </c>
      <c r="P103" s="32">
        <f t="shared" si="18"/>
        <v>2633.692857</v>
      </c>
      <c r="Q103" s="32">
        <f t="shared" si="19"/>
        <v>2631.175333</v>
      </c>
      <c r="R103" s="4">
        <f t="shared" si="20"/>
        <v>2612.97</v>
      </c>
      <c r="S103" s="4">
        <f t="shared" si="21"/>
        <v>2596.137647</v>
      </c>
      <c r="T103" s="4">
        <f t="shared" si="22"/>
        <v>2594.175</v>
      </c>
      <c r="U103" s="4">
        <f t="shared" si="23"/>
        <v>2594.054211</v>
      </c>
      <c r="V103" s="4">
        <f t="shared" si="24"/>
        <v>2594.60655</v>
      </c>
    </row>
    <row r="104">
      <c r="A104" s="30">
        <v>46077.0</v>
      </c>
      <c r="B104" s="3">
        <v>2460.2</v>
      </c>
      <c r="C104" s="3">
        <v>2469.13</v>
      </c>
      <c r="D104" s="32">
        <f t="shared" si="85"/>
        <v>2481.235</v>
      </c>
      <c r="E104" s="32">
        <f t="shared" si="86"/>
        <v>2493.473333</v>
      </c>
      <c r="F104" s="32">
        <f t="shared" si="87"/>
        <v>2505.0275</v>
      </c>
      <c r="G104" s="32">
        <f t="shared" si="88"/>
        <v>2526.038</v>
      </c>
      <c r="H104" s="32">
        <f t="shared" si="89"/>
        <v>2532.518333</v>
      </c>
      <c r="I104" s="32">
        <f t="shared" si="6"/>
        <v>2536.234286</v>
      </c>
      <c r="J104" s="37">
        <f t="shared" si="7"/>
        <v>2556.4575</v>
      </c>
      <c r="K104" s="32">
        <f t="shared" si="8"/>
        <v>2576.322222</v>
      </c>
      <c r="L104" s="32">
        <f t="shared" si="14"/>
        <v>2596.954</v>
      </c>
      <c r="M104" s="32">
        <f t="shared" si="15"/>
        <v>2613.46</v>
      </c>
      <c r="N104" s="32">
        <f t="shared" si="16"/>
        <v>2620.629167</v>
      </c>
      <c r="O104" s="32">
        <f t="shared" si="17"/>
        <v>2619.161538</v>
      </c>
      <c r="P104" s="32">
        <f t="shared" si="18"/>
        <v>2620.825714</v>
      </c>
      <c r="Q104" s="32">
        <f t="shared" si="19"/>
        <v>2622.722</v>
      </c>
      <c r="R104" s="4">
        <f t="shared" si="20"/>
        <v>2621.0475</v>
      </c>
      <c r="S104" s="4">
        <f t="shared" si="21"/>
        <v>2604.508824</v>
      </c>
      <c r="T104" s="4">
        <f t="shared" si="22"/>
        <v>2589.081667</v>
      </c>
      <c r="U104" s="4">
        <f t="shared" si="23"/>
        <v>2587.593684</v>
      </c>
      <c r="V104" s="4">
        <f t="shared" si="24"/>
        <v>2587.808</v>
      </c>
    </row>
    <row r="105">
      <c r="A105" s="30">
        <v>46078.0</v>
      </c>
      <c r="B105" s="3">
        <v>2489.9</v>
      </c>
      <c r="C105" s="3">
        <v>2461.23</v>
      </c>
      <c r="D105" s="32">
        <f t="shared" si="85"/>
        <v>2465.18</v>
      </c>
      <c r="E105" s="32">
        <f t="shared" si="86"/>
        <v>2474.566667</v>
      </c>
      <c r="F105" s="32">
        <f t="shared" si="87"/>
        <v>2485.4125</v>
      </c>
      <c r="G105" s="32">
        <f t="shared" si="88"/>
        <v>2496.268</v>
      </c>
      <c r="H105" s="32">
        <f t="shared" si="89"/>
        <v>2515.236667</v>
      </c>
      <c r="I105" s="32">
        <f t="shared" si="6"/>
        <v>2522.334286</v>
      </c>
      <c r="J105" s="37">
        <f t="shared" si="7"/>
        <v>2526.85875</v>
      </c>
      <c r="K105" s="32">
        <f t="shared" si="8"/>
        <v>2545.876667</v>
      </c>
      <c r="L105" s="32">
        <f t="shared" si="14"/>
        <v>2564.813</v>
      </c>
      <c r="M105" s="32">
        <f t="shared" si="15"/>
        <v>2584.615455</v>
      </c>
      <c r="N105" s="32">
        <f t="shared" si="16"/>
        <v>2600.774167</v>
      </c>
      <c r="O105" s="32">
        <f t="shared" si="17"/>
        <v>2608.367692</v>
      </c>
      <c r="P105" s="32">
        <f t="shared" si="18"/>
        <v>2607.880714</v>
      </c>
      <c r="Q105" s="32">
        <f t="shared" si="19"/>
        <v>2610.186</v>
      </c>
      <c r="R105" s="4">
        <f t="shared" si="20"/>
        <v>2612.62875</v>
      </c>
      <c r="S105" s="4">
        <f t="shared" si="21"/>
        <v>2611.646471</v>
      </c>
      <c r="T105" s="4">
        <f t="shared" si="22"/>
        <v>2596.548889</v>
      </c>
      <c r="U105" s="4">
        <f t="shared" si="23"/>
        <v>2582.352632</v>
      </c>
      <c r="V105" s="4">
        <f t="shared" si="24"/>
        <v>2581.2755</v>
      </c>
    </row>
    <row r="106">
      <c r="A106" s="30"/>
      <c r="B106" s="3"/>
      <c r="C106" s="3"/>
      <c r="D106" s="32"/>
      <c r="E106" s="32"/>
      <c r="F106" s="32"/>
      <c r="G106" s="32"/>
      <c r="H106" s="32"/>
      <c r="I106" s="32"/>
      <c r="J106" s="37"/>
      <c r="K106" s="32"/>
      <c r="L106" s="32"/>
      <c r="M106" s="32"/>
      <c r="N106" s="32"/>
      <c r="O106" s="32"/>
      <c r="P106" s="32"/>
      <c r="Q106" s="32"/>
      <c r="R106" s="4"/>
      <c r="S106" s="4"/>
      <c r="T106" s="4"/>
      <c r="U106" s="4"/>
      <c r="V106" s="4"/>
    </row>
    <row r="107">
      <c r="A107" s="30">
        <v>46079.0</v>
      </c>
      <c r="B107" s="3">
        <v>246.5</v>
      </c>
      <c r="C107" s="3">
        <v>246.89</v>
      </c>
      <c r="D107" s="32">
        <f>SUM(C105:C107)/2</f>
        <v>1354.06</v>
      </c>
      <c r="E107" s="32">
        <f>SUM(C104:C107)/3</f>
        <v>1725.75</v>
      </c>
      <c r="F107" s="32">
        <f>SUM(C103:C107)/4</f>
        <v>1917.6475</v>
      </c>
      <c r="G107" s="32">
        <f>SUM(C102:C107)/5</f>
        <v>2037.708</v>
      </c>
      <c r="H107" s="32">
        <f>SUM(C101:C107)/6</f>
        <v>2121.371667</v>
      </c>
      <c r="I107" s="32">
        <f>SUM(C100:C107)/7</f>
        <v>2191.187143</v>
      </c>
      <c r="J107" s="37">
        <f>SUM(C99:C107)/8</f>
        <v>2237.90375</v>
      </c>
      <c r="K107" s="32">
        <f>SUM(C98:C107)/9</f>
        <v>2273.528889</v>
      </c>
      <c r="L107" s="32">
        <f>SUM(C97:C107)/10</f>
        <v>2315.978</v>
      </c>
      <c r="M107" s="32">
        <f>SUM(C96:C107)/11</f>
        <v>2354.092727</v>
      </c>
      <c r="N107" s="32">
        <f>SUM(C95:C107)/12</f>
        <v>2389.805</v>
      </c>
      <c r="O107" s="32">
        <f>SUM(C94:C107)/13</f>
        <v>2419.706154</v>
      </c>
      <c r="P107" s="32">
        <f>SUM(C93:C107)/14</f>
        <v>2439.690714</v>
      </c>
      <c r="Q107" s="32">
        <f>SUM(C92:C107)/15</f>
        <v>2450.481333</v>
      </c>
      <c r="R107" s="4">
        <f>SUM(C91:C107)/16</f>
        <v>2462.48</v>
      </c>
      <c r="S107" s="4">
        <f>SUM(C90:C107)/17</f>
        <v>2473.467647</v>
      </c>
      <c r="T107" s="4">
        <f>SUM(C89:C107)/18</f>
        <v>2480.271111</v>
      </c>
      <c r="U107" s="4">
        <f>SUM(C88:C107)/19</f>
        <v>2472.882632</v>
      </c>
      <c r="V107" s="4">
        <f>SUM(C87:C107)/20</f>
        <v>2465.5795</v>
      </c>
    </row>
    <row r="108">
      <c r="A108" s="30">
        <v>46080.0</v>
      </c>
      <c r="B108" s="3">
        <v>233.2</v>
      </c>
      <c r="C108" s="3">
        <v>236.8</v>
      </c>
      <c r="D108" s="32">
        <f t="shared" ref="D108:D110" si="90">SUM(C107:C108)/2</f>
        <v>241.845</v>
      </c>
      <c r="E108" s="32">
        <f t="shared" ref="E108:E110" si="91">SUM(C106:C108)/3</f>
        <v>161.23</v>
      </c>
      <c r="F108" s="32">
        <f t="shared" ref="F108:F110" si="92">SUM(C105:C108)/4</f>
        <v>736.23</v>
      </c>
      <c r="G108" s="32">
        <f t="shared" ref="G108:G110" si="93">SUM(C104:C108)/5</f>
        <v>1082.81</v>
      </c>
      <c r="H108" s="32">
        <f t="shared" ref="H108:H110" si="94">SUM(C103:C108)/6</f>
        <v>1317.898333</v>
      </c>
      <c r="I108" s="32">
        <f t="shared" ref="I108:I143" si="95">SUM(C102:C108)/7</f>
        <v>1489.334286</v>
      </c>
      <c r="J108" s="37">
        <f t="shared" ref="J108:J143" si="96">SUM(C101:C108)/8</f>
        <v>1620.62875</v>
      </c>
      <c r="K108" s="32">
        <f t="shared" ref="K108:K143" si="97">SUM(C100:C108)/9</f>
        <v>1730.567778</v>
      </c>
      <c r="L108" s="32">
        <f t="shared" ref="L108:L143" si="98">SUM(C99:C108)/10</f>
        <v>1814.003</v>
      </c>
      <c r="M108" s="32">
        <f t="shared" ref="M108:M143" si="99">SUM(C98:C108)/11</f>
        <v>1881.687273</v>
      </c>
      <c r="N108" s="32">
        <f t="shared" ref="N108:N143" si="100">SUM(C97:C108)/12</f>
        <v>1949.715</v>
      </c>
      <c r="O108" s="32">
        <f t="shared" ref="O108:O143" si="101">SUM(C96:C108)/13</f>
        <v>2010.14</v>
      </c>
      <c r="P108" s="32">
        <f t="shared" ref="P108:P143" si="102">SUM(C95:C108)/14</f>
        <v>2065.318571</v>
      </c>
      <c r="Q108" s="32">
        <f t="shared" ref="Q108:Q143" si="103">SUM(C94:C108)/15</f>
        <v>2112.865333</v>
      </c>
      <c r="R108" s="4">
        <f t="shared" ref="R108:R143" si="104">SUM(C93:C108)/16</f>
        <v>2149.529375</v>
      </c>
      <c r="S108" s="4">
        <f t="shared" ref="S108:S143" si="105">SUM(C92:C108)/17</f>
        <v>2176.118824</v>
      </c>
      <c r="T108" s="4">
        <f t="shared" ref="T108:T143" si="106">SUM(C91:C108)/18</f>
        <v>2202.026667</v>
      </c>
      <c r="U108" s="4">
        <f t="shared" ref="U108:U143" si="107">SUM(C90:C108)/19</f>
        <v>2225.565789</v>
      </c>
      <c r="V108" s="4">
        <f t="shared" ref="V108:V143" si="108">SUM(C89:C108)/20</f>
        <v>2244.084</v>
      </c>
    </row>
    <row r="109">
      <c r="A109" s="30">
        <v>46083.0</v>
      </c>
      <c r="B109" s="3">
        <v>226.32</v>
      </c>
      <c r="C109" s="3">
        <v>226.29</v>
      </c>
      <c r="D109" s="32">
        <f t="shared" si="90"/>
        <v>231.545</v>
      </c>
      <c r="E109" s="32">
        <f t="shared" si="91"/>
        <v>236.66</v>
      </c>
      <c r="F109" s="32">
        <f t="shared" si="92"/>
        <v>177.495</v>
      </c>
      <c r="G109" s="32">
        <f t="shared" si="93"/>
        <v>634.242</v>
      </c>
      <c r="H109" s="32">
        <f t="shared" si="94"/>
        <v>940.0566667</v>
      </c>
      <c r="I109" s="32">
        <f t="shared" si="95"/>
        <v>1161.954286</v>
      </c>
      <c r="J109" s="37">
        <f t="shared" si="96"/>
        <v>1331.45375</v>
      </c>
      <c r="K109" s="32">
        <f t="shared" si="97"/>
        <v>1465.702222</v>
      </c>
      <c r="L109" s="32">
        <f t="shared" si="98"/>
        <v>1580.14</v>
      </c>
      <c r="M109" s="32">
        <f t="shared" si="99"/>
        <v>1669.665455</v>
      </c>
      <c r="N109" s="32">
        <f t="shared" si="100"/>
        <v>1743.7375</v>
      </c>
      <c r="O109" s="32">
        <f t="shared" si="101"/>
        <v>1817.143846</v>
      </c>
      <c r="P109" s="32">
        <f t="shared" si="102"/>
        <v>1882.722143</v>
      </c>
      <c r="Q109" s="32">
        <f t="shared" si="103"/>
        <v>1942.716667</v>
      </c>
      <c r="R109" s="4">
        <f t="shared" si="104"/>
        <v>1994.954375</v>
      </c>
      <c r="S109" s="4">
        <f t="shared" si="105"/>
        <v>2036.397647</v>
      </c>
      <c r="T109" s="4">
        <f t="shared" si="106"/>
        <v>2067.795</v>
      </c>
      <c r="U109" s="4">
        <f t="shared" si="107"/>
        <v>2098.040526</v>
      </c>
      <c r="V109" s="4">
        <f t="shared" si="108"/>
        <v>2125.602</v>
      </c>
    </row>
    <row r="110">
      <c r="A110" s="30">
        <v>46085.0</v>
      </c>
      <c r="B110" s="3">
        <v>221.75</v>
      </c>
      <c r="C110" s="3">
        <v>220.08</v>
      </c>
      <c r="D110" s="32">
        <f t="shared" si="90"/>
        <v>223.185</v>
      </c>
      <c r="E110" s="32">
        <f t="shared" si="91"/>
        <v>227.7233333</v>
      </c>
      <c r="F110" s="32">
        <f t="shared" si="92"/>
        <v>232.515</v>
      </c>
      <c r="G110" s="32">
        <f t="shared" si="93"/>
        <v>186.012</v>
      </c>
      <c r="H110" s="32">
        <f t="shared" si="94"/>
        <v>565.215</v>
      </c>
      <c r="I110" s="32">
        <f t="shared" si="95"/>
        <v>837.2028571</v>
      </c>
      <c r="J110" s="37">
        <f t="shared" si="96"/>
        <v>1044.22</v>
      </c>
      <c r="K110" s="32">
        <f t="shared" si="97"/>
        <v>1207.967778</v>
      </c>
      <c r="L110" s="32">
        <f t="shared" si="98"/>
        <v>1341.14</v>
      </c>
      <c r="M110" s="32">
        <f t="shared" si="99"/>
        <v>1456.498182</v>
      </c>
      <c r="N110" s="32">
        <f t="shared" si="100"/>
        <v>1548.866667</v>
      </c>
      <c r="O110" s="32">
        <f t="shared" si="101"/>
        <v>1626.533077</v>
      </c>
      <c r="P110" s="32">
        <f t="shared" si="102"/>
        <v>1703.067857</v>
      </c>
      <c r="Q110" s="32">
        <f t="shared" si="103"/>
        <v>1771.879333</v>
      </c>
      <c r="R110" s="4">
        <f t="shared" si="104"/>
        <v>1835.051875</v>
      </c>
      <c r="S110" s="4">
        <f t="shared" si="105"/>
        <v>1890.55</v>
      </c>
      <c r="T110" s="4">
        <f t="shared" si="106"/>
        <v>1935.491111</v>
      </c>
      <c r="U110" s="4">
        <f t="shared" si="107"/>
        <v>1970.546842</v>
      </c>
      <c r="V110" s="4">
        <f t="shared" si="108"/>
        <v>2004.1425</v>
      </c>
    </row>
    <row r="111">
      <c r="A111" s="30">
        <v>46086.0</v>
      </c>
      <c r="B111" s="3">
        <v>224.68</v>
      </c>
      <c r="C111" s="3">
        <v>223.74</v>
      </c>
      <c r="D111" s="96">
        <f t="shared" ref="D111:D118" si="109">SUM(C110:C111)/2</f>
        <v>221.91</v>
      </c>
      <c r="E111" s="97">
        <f t="shared" ref="E111:E118" si="110">SUM(C109:C111)/3</f>
        <v>223.37</v>
      </c>
      <c r="F111" s="98">
        <f t="shared" ref="F111:F118" si="111">SUM(C108:C111)/4</f>
        <v>226.7275</v>
      </c>
      <c r="G111" s="99">
        <f t="shared" ref="G111:G118" si="112">SUM(C107:C111)/5</f>
        <v>230.76</v>
      </c>
      <c r="H111" s="100">
        <f t="shared" ref="H111:H118" si="113">SUM(C106:C111)/6</f>
        <v>192.3</v>
      </c>
      <c r="I111" s="101">
        <f t="shared" si="95"/>
        <v>516.4328571</v>
      </c>
      <c r="J111" s="102">
        <f t="shared" si="96"/>
        <v>760.52</v>
      </c>
      <c r="K111" s="103">
        <f t="shared" si="97"/>
        <v>953.0555556</v>
      </c>
      <c r="L111" s="104">
        <f t="shared" si="98"/>
        <v>1109.545</v>
      </c>
      <c r="M111" s="105">
        <f t="shared" si="99"/>
        <v>1239.558182</v>
      </c>
      <c r="N111" s="106">
        <f t="shared" si="100"/>
        <v>1353.768333</v>
      </c>
      <c r="O111" s="107">
        <f t="shared" si="101"/>
        <v>1446.933846</v>
      </c>
      <c r="P111" s="108">
        <f t="shared" si="102"/>
        <v>1526.333571</v>
      </c>
      <c r="Q111" s="109">
        <f t="shared" si="103"/>
        <v>1604.446</v>
      </c>
      <c r="R111" s="110">
        <f t="shared" si="104"/>
        <v>1675.120625</v>
      </c>
      <c r="S111" s="111">
        <f t="shared" si="105"/>
        <v>1740.268824</v>
      </c>
      <c r="T111" s="112">
        <f t="shared" si="106"/>
        <v>1797.949444</v>
      </c>
      <c r="U111" s="112">
        <f t="shared" si="107"/>
        <v>1845.398947</v>
      </c>
      <c r="V111" s="113">
        <f t="shared" si="108"/>
        <v>1883.2065</v>
      </c>
    </row>
    <row r="112">
      <c r="A112" s="30">
        <v>46087.0</v>
      </c>
      <c r="B112" s="3">
        <v>219.56</v>
      </c>
      <c r="C112" s="3">
        <v>222.58</v>
      </c>
      <c r="D112" s="115">
        <f t="shared" si="109"/>
        <v>223.16</v>
      </c>
      <c r="E112" s="163">
        <f t="shared" si="110"/>
        <v>222.1333333</v>
      </c>
      <c r="F112" s="172">
        <f t="shared" si="111"/>
        <v>223.1725</v>
      </c>
      <c r="G112" s="182">
        <f t="shared" si="112"/>
        <v>225.898</v>
      </c>
      <c r="H112" s="153">
        <f t="shared" si="113"/>
        <v>229.3966667</v>
      </c>
      <c r="I112" s="174">
        <f t="shared" si="95"/>
        <v>196.6257143</v>
      </c>
      <c r="J112" s="146">
        <f t="shared" si="96"/>
        <v>479.70125</v>
      </c>
      <c r="K112" s="154">
        <f t="shared" si="97"/>
        <v>700.7488889</v>
      </c>
      <c r="L112" s="243">
        <f t="shared" si="98"/>
        <v>880.008</v>
      </c>
      <c r="M112" s="103">
        <f t="shared" si="99"/>
        <v>1028.911818</v>
      </c>
      <c r="N112" s="137">
        <f t="shared" si="100"/>
        <v>1154.81</v>
      </c>
      <c r="O112" s="169">
        <f t="shared" si="101"/>
        <v>1266.753846</v>
      </c>
      <c r="P112" s="105">
        <f t="shared" si="102"/>
        <v>1359.48</v>
      </c>
      <c r="Q112" s="107">
        <f t="shared" si="103"/>
        <v>1439.416667</v>
      </c>
      <c r="R112" s="244">
        <f t="shared" si="104"/>
        <v>1518.079375</v>
      </c>
      <c r="S112" s="109">
        <f t="shared" si="105"/>
        <v>1589.677059</v>
      </c>
      <c r="T112" s="110">
        <f t="shared" si="106"/>
        <v>1655.952778</v>
      </c>
      <c r="U112" s="110">
        <f t="shared" si="107"/>
        <v>1715.035263</v>
      </c>
      <c r="V112" s="140">
        <f t="shared" si="108"/>
        <v>1764.258</v>
      </c>
    </row>
    <row r="113">
      <c r="A113" s="30">
        <v>46090.0</v>
      </c>
      <c r="B113" s="3">
        <v>218.96</v>
      </c>
      <c r="C113" s="3">
        <v>213.91</v>
      </c>
      <c r="D113" s="114">
        <f t="shared" si="109"/>
        <v>218.245</v>
      </c>
      <c r="E113" s="115">
        <f t="shared" si="110"/>
        <v>220.0766667</v>
      </c>
      <c r="F113" s="116">
        <f t="shared" si="111"/>
        <v>220.0775</v>
      </c>
      <c r="G113" s="117">
        <f t="shared" si="112"/>
        <v>221.32</v>
      </c>
      <c r="H113" s="118">
        <f t="shared" si="113"/>
        <v>223.9</v>
      </c>
      <c r="I113" s="119">
        <f t="shared" si="95"/>
        <v>227.1842857</v>
      </c>
      <c r="J113" s="120">
        <f t="shared" si="96"/>
        <v>198.78625</v>
      </c>
      <c r="K113" s="121">
        <f t="shared" si="97"/>
        <v>450.1688889</v>
      </c>
      <c r="L113" s="122">
        <f t="shared" si="98"/>
        <v>652.065</v>
      </c>
      <c r="M113" s="123">
        <f t="shared" si="99"/>
        <v>819.4536364</v>
      </c>
      <c r="N113" s="101">
        <f t="shared" si="100"/>
        <v>960.995</v>
      </c>
      <c r="O113" s="102">
        <f t="shared" si="101"/>
        <v>1082.433077</v>
      </c>
      <c r="P113" s="124">
        <f t="shared" si="102"/>
        <v>1191.550714</v>
      </c>
      <c r="Q113" s="103">
        <f t="shared" si="103"/>
        <v>1283.108667</v>
      </c>
      <c r="R113" s="104">
        <f t="shared" si="104"/>
        <v>1362.8225</v>
      </c>
      <c r="S113" s="106">
        <f t="shared" si="105"/>
        <v>1441.363529</v>
      </c>
      <c r="T113" s="125">
        <f t="shared" si="106"/>
        <v>1513.245556</v>
      </c>
      <c r="U113" s="126">
        <f t="shared" si="107"/>
        <v>1580.055789</v>
      </c>
      <c r="V113" s="127">
        <f t="shared" si="108"/>
        <v>1639.979</v>
      </c>
    </row>
    <row r="114">
      <c r="A114" s="30">
        <v>46091.0</v>
      </c>
      <c r="B114" s="3">
        <v>225.31</v>
      </c>
      <c r="C114" s="3">
        <v>223.57</v>
      </c>
      <c r="D114" s="115">
        <f t="shared" si="109"/>
        <v>218.74</v>
      </c>
      <c r="E114" s="128">
        <f t="shared" si="110"/>
        <v>220.02</v>
      </c>
      <c r="F114" s="129">
        <f t="shared" si="111"/>
        <v>220.95</v>
      </c>
      <c r="G114" s="130">
        <f t="shared" si="112"/>
        <v>220.776</v>
      </c>
      <c r="H114" s="131">
        <f t="shared" si="113"/>
        <v>221.695</v>
      </c>
      <c r="I114" s="132">
        <f t="shared" si="95"/>
        <v>223.8528571</v>
      </c>
      <c r="J114" s="133">
        <f t="shared" si="96"/>
        <v>226.7325</v>
      </c>
      <c r="K114" s="122">
        <f t="shared" si="97"/>
        <v>201.54</v>
      </c>
      <c r="L114" s="134">
        <f t="shared" si="98"/>
        <v>427.509</v>
      </c>
      <c r="M114" s="135">
        <f t="shared" si="99"/>
        <v>613.1109091</v>
      </c>
      <c r="N114" s="136">
        <f t="shared" si="100"/>
        <v>769.7966667</v>
      </c>
      <c r="O114" s="137">
        <f t="shared" si="101"/>
        <v>904.27</v>
      </c>
      <c r="P114" s="105">
        <f t="shared" si="102"/>
        <v>1021.085714</v>
      </c>
      <c r="Q114" s="107">
        <f t="shared" si="103"/>
        <v>1127.018667</v>
      </c>
      <c r="R114" s="138">
        <f t="shared" si="104"/>
        <v>1216.8875</v>
      </c>
      <c r="S114" s="126">
        <f t="shared" si="105"/>
        <v>1295.807647</v>
      </c>
      <c r="T114" s="139">
        <f t="shared" si="106"/>
        <v>1373.708333</v>
      </c>
      <c r="U114" s="140">
        <f t="shared" si="107"/>
        <v>1445.367895</v>
      </c>
      <c r="V114" s="141">
        <f t="shared" si="108"/>
        <v>1512.2315</v>
      </c>
    </row>
    <row r="115">
      <c r="A115" s="30">
        <v>46092.0</v>
      </c>
      <c r="B115" s="3">
        <v>218.53</v>
      </c>
      <c r="C115" s="3">
        <v>221.65</v>
      </c>
      <c r="D115" s="115">
        <f t="shared" si="109"/>
        <v>222.61</v>
      </c>
      <c r="E115" s="142">
        <f t="shared" si="110"/>
        <v>219.71</v>
      </c>
      <c r="F115" s="117">
        <f t="shared" si="111"/>
        <v>220.4275</v>
      </c>
      <c r="G115" s="143">
        <f t="shared" si="112"/>
        <v>221.09</v>
      </c>
      <c r="H115" s="144">
        <f t="shared" si="113"/>
        <v>220.9216667</v>
      </c>
      <c r="I115" s="145">
        <f t="shared" si="95"/>
        <v>221.6885714</v>
      </c>
      <c r="J115" s="120">
        <f t="shared" si="96"/>
        <v>223.5775</v>
      </c>
      <c r="K115" s="99">
        <f t="shared" si="97"/>
        <v>226.1677778</v>
      </c>
      <c r="L115" s="146">
        <f t="shared" si="98"/>
        <v>203.551</v>
      </c>
      <c r="M115" s="135">
        <f t="shared" si="99"/>
        <v>408.7945455</v>
      </c>
      <c r="N115" s="124">
        <f t="shared" si="100"/>
        <v>580.4891667</v>
      </c>
      <c r="O115" s="137">
        <f t="shared" si="101"/>
        <v>727.6315385</v>
      </c>
      <c r="P115" s="105">
        <f t="shared" si="102"/>
        <v>855.5114286</v>
      </c>
      <c r="Q115" s="107">
        <f t="shared" si="103"/>
        <v>967.79</v>
      </c>
      <c r="R115" s="125">
        <f t="shared" si="104"/>
        <v>1070.433125</v>
      </c>
      <c r="S115" s="126">
        <f t="shared" si="105"/>
        <v>1158.344118</v>
      </c>
      <c r="T115" s="109">
        <f t="shared" si="106"/>
        <v>1236.132222</v>
      </c>
      <c r="U115" s="147">
        <f t="shared" si="107"/>
        <v>1313.073684</v>
      </c>
      <c r="V115" s="141">
        <f t="shared" si="108"/>
        <v>1384.182</v>
      </c>
    </row>
    <row r="116">
      <c r="A116" s="30">
        <v>46093.0</v>
      </c>
      <c r="B116" s="3">
        <v>213.07</v>
      </c>
      <c r="C116" s="3">
        <v>214.5</v>
      </c>
      <c r="D116" s="96">
        <f t="shared" si="109"/>
        <v>218.075</v>
      </c>
      <c r="E116" s="115">
        <f t="shared" si="110"/>
        <v>219.9066667</v>
      </c>
      <c r="F116" s="148">
        <f t="shared" si="111"/>
        <v>218.4075</v>
      </c>
      <c r="G116" s="149">
        <f t="shared" si="112"/>
        <v>219.242</v>
      </c>
      <c r="H116" s="150">
        <f t="shared" si="113"/>
        <v>219.9916667</v>
      </c>
      <c r="I116" s="151">
        <f t="shared" si="95"/>
        <v>220.0042857</v>
      </c>
      <c r="J116" s="152">
        <f t="shared" si="96"/>
        <v>220.79</v>
      </c>
      <c r="K116" s="119">
        <f t="shared" si="97"/>
        <v>222.5688889</v>
      </c>
      <c r="L116" s="153">
        <f t="shared" si="98"/>
        <v>225.001</v>
      </c>
      <c r="M116" s="99">
        <f t="shared" si="99"/>
        <v>204.5463636</v>
      </c>
      <c r="N116" s="146">
        <f t="shared" si="100"/>
        <v>392.6033333</v>
      </c>
      <c r="O116" s="154">
        <f t="shared" si="101"/>
        <v>552.3361538</v>
      </c>
      <c r="P116" s="102">
        <f t="shared" si="102"/>
        <v>690.9792857</v>
      </c>
      <c r="Q116" s="155">
        <f t="shared" si="103"/>
        <v>812.7773333</v>
      </c>
      <c r="R116" s="104">
        <f t="shared" si="104"/>
        <v>920.709375</v>
      </c>
      <c r="S116" s="105">
        <f t="shared" si="105"/>
        <v>1020.084118</v>
      </c>
      <c r="T116" s="156">
        <f t="shared" si="106"/>
        <v>1105.908333</v>
      </c>
      <c r="U116" s="125">
        <f t="shared" si="107"/>
        <v>1182.362105</v>
      </c>
      <c r="V116" s="109">
        <f t="shared" si="108"/>
        <v>1258.145</v>
      </c>
    </row>
    <row r="117">
      <c r="A117" s="30">
        <v>46094.0</v>
      </c>
      <c r="B117" s="3">
        <v>215.58</v>
      </c>
      <c r="C117" s="3">
        <v>214.33</v>
      </c>
      <c r="D117" s="115">
        <f t="shared" si="109"/>
        <v>214.415</v>
      </c>
      <c r="E117" s="116">
        <f t="shared" si="110"/>
        <v>216.8266667</v>
      </c>
      <c r="F117" s="96">
        <f t="shared" si="111"/>
        <v>218.5125</v>
      </c>
      <c r="G117" s="157">
        <f t="shared" si="112"/>
        <v>217.592</v>
      </c>
      <c r="H117" s="158">
        <f t="shared" si="113"/>
        <v>218.4233333</v>
      </c>
      <c r="I117" s="159">
        <f t="shared" si="95"/>
        <v>219.1828571</v>
      </c>
      <c r="J117" s="160">
        <f t="shared" si="96"/>
        <v>219.295</v>
      </c>
      <c r="K117" s="161">
        <f t="shared" si="97"/>
        <v>220.0722222</v>
      </c>
      <c r="L117" s="162">
        <f t="shared" si="98"/>
        <v>221.745</v>
      </c>
      <c r="M117" s="121">
        <f t="shared" si="99"/>
        <v>224.0309091</v>
      </c>
      <c r="N117" s="100">
        <f t="shared" si="100"/>
        <v>205.3616667</v>
      </c>
      <c r="O117" s="134">
        <f t="shared" si="101"/>
        <v>378.89</v>
      </c>
      <c r="P117" s="135">
        <f t="shared" si="102"/>
        <v>528.1928571</v>
      </c>
      <c r="Q117" s="136">
        <f t="shared" si="103"/>
        <v>659.2026667</v>
      </c>
      <c r="R117" s="137">
        <f t="shared" si="104"/>
        <v>775.374375</v>
      </c>
      <c r="S117" s="105">
        <f t="shared" si="105"/>
        <v>879.1576471</v>
      </c>
      <c r="T117" s="107">
        <f t="shared" si="106"/>
        <v>975.32</v>
      </c>
      <c r="U117" s="138">
        <f t="shared" si="107"/>
        <v>1058.983158</v>
      </c>
      <c r="V117" s="127">
        <f t="shared" si="108"/>
        <v>1133.9605</v>
      </c>
    </row>
    <row r="118">
      <c r="A118" s="30">
        <v>46097.0</v>
      </c>
      <c r="B118" s="3">
        <v>216.63</v>
      </c>
      <c r="C118" s="3">
        <v>213.78</v>
      </c>
      <c r="D118" s="115">
        <f t="shared" si="109"/>
        <v>214.055</v>
      </c>
      <c r="E118" s="163">
        <f t="shared" si="110"/>
        <v>214.2033333</v>
      </c>
      <c r="F118" s="150">
        <f t="shared" si="111"/>
        <v>216.065</v>
      </c>
      <c r="G118" s="117">
        <f t="shared" si="112"/>
        <v>217.566</v>
      </c>
      <c r="H118" s="97">
        <f t="shared" si="113"/>
        <v>216.9566667</v>
      </c>
      <c r="I118" s="118">
        <f t="shared" si="95"/>
        <v>217.76</v>
      </c>
      <c r="J118" s="164">
        <f t="shared" si="96"/>
        <v>218.5075</v>
      </c>
      <c r="K118" s="165">
        <f t="shared" si="97"/>
        <v>218.6822222</v>
      </c>
      <c r="L118" s="166">
        <f t="shared" si="98"/>
        <v>219.443</v>
      </c>
      <c r="M118" s="167">
        <f t="shared" si="99"/>
        <v>221.0209091</v>
      </c>
      <c r="N118" s="134">
        <f t="shared" si="100"/>
        <v>223.1766667</v>
      </c>
      <c r="O118" s="168">
        <f t="shared" si="101"/>
        <v>206.0092308</v>
      </c>
      <c r="P118" s="155">
        <f t="shared" si="102"/>
        <v>367.0964286</v>
      </c>
      <c r="Q118" s="169">
        <f t="shared" si="103"/>
        <v>507.232</v>
      </c>
      <c r="R118" s="106">
        <f t="shared" si="104"/>
        <v>631.36375</v>
      </c>
      <c r="S118" s="125">
        <f t="shared" si="105"/>
        <v>742.3394118</v>
      </c>
      <c r="T118" s="127">
        <f t="shared" si="106"/>
        <v>842.1922222</v>
      </c>
      <c r="U118" s="109">
        <f t="shared" si="107"/>
        <v>935.2389474</v>
      </c>
      <c r="V118" s="110">
        <f t="shared" si="108"/>
        <v>1016.723</v>
      </c>
    </row>
    <row r="119">
      <c r="A119" s="30">
        <v>46098.0</v>
      </c>
      <c r="B119" s="3">
        <v>216.98</v>
      </c>
      <c r="C119" s="3">
        <v>217.21</v>
      </c>
      <c r="D119" s="32">
        <f t="shared" ref="D119:D121" si="114">SUM(C118:C119)/2</f>
        <v>215.495</v>
      </c>
      <c r="E119" s="32">
        <f t="shared" ref="E119:E121" si="115">SUM(C117:C119)/3</f>
        <v>215.1066667</v>
      </c>
      <c r="F119" s="32">
        <f t="shared" ref="F119:F121" si="116">SUM(C116:C119)/4</f>
        <v>214.955</v>
      </c>
      <c r="G119" s="32">
        <f t="shared" ref="G119:G121" si="117">SUM(C115:C119)/5</f>
        <v>216.294</v>
      </c>
      <c r="H119" s="32">
        <f t="shared" ref="H119:H121" si="118">SUM(C114:C119)/6</f>
        <v>217.5066667</v>
      </c>
      <c r="I119" s="32">
        <f t="shared" si="95"/>
        <v>216.9928571</v>
      </c>
      <c r="J119" s="37">
        <f t="shared" si="96"/>
        <v>217.69125</v>
      </c>
      <c r="K119" s="32">
        <f t="shared" si="97"/>
        <v>218.3633333</v>
      </c>
      <c r="L119" s="32">
        <f t="shared" si="98"/>
        <v>218.535</v>
      </c>
      <c r="M119" s="32">
        <f t="shared" si="99"/>
        <v>219.24</v>
      </c>
      <c r="N119" s="32">
        <f t="shared" si="100"/>
        <v>220.7033333</v>
      </c>
      <c r="O119" s="32">
        <f t="shared" si="101"/>
        <v>222.7176923</v>
      </c>
      <c r="P119" s="32">
        <f t="shared" si="102"/>
        <v>206.8092857</v>
      </c>
      <c r="Q119" s="32">
        <f t="shared" si="103"/>
        <v>357.104</v>
      </c>
      <c r="R119" s="4">
        <f t="shared" si="104"/>
        <v>489.105625</v>
      </c>
      <c r="S119" s="4">
        <f t="shared" si="105"/>
        <v>607.0017647</v>
      </c>
      <c r="T119" s="4">
        <f t="shared" si="106"/>
        <v>713.1655556</v>
      </c>
      <c r="U119" s="4">
        <f t="shared" si="107"/>
        <v>809.2984211</v>
      </c>
      <c r="V119" s="4">
        <f t="shared" si="108"/>
        <v>899.3375</v>
      </c>
    </row>
    <row r="120">
      <c r="A120" s="30">
        <v>46099.0</v>
      </c>
      <c r="B120" s="3">
        <v>236.21</v>
      </c>
      <c r="C120" s="3">
        <v>231.45</v>
      </c>
      <c r="D120" s="32">
        <f t="shared" si="114"/>
        <v>224.33</v>
      </c>
      <c r="E120" s="32">
        <f t="shared" si="115"/>
        <v>220.8133333</v>
      </c>
      <c r="F120" s="32">
        <f t="shared" si="116"/>
        <v>219.1925</v>
      </c>
      <c r="G120" s="32">
        <f t="shared" si="117"/>
        <v>218.254</v>
      </c>
      <c r="H120" s="32">
        <f t="shared" si="118"/>
        <v>218.82</v>
      </c>
      <c r="I120" s="32">
        <f t="shared" si="95"/>
        <v>219.4985714</v>
      </c>
      <c r="J120" s="37">
        <f t="shared" si="96"/>
        <v>218.8</v>
      </c>
      <c r="K120" s="32">
        <f t="shared" si="97"/>
        <v>219.22</v>
      </c>
      <c r="L120" s="32">
        <f t="shared" si="98"/>
        <v>219.672</v>
      </c>
      <c r="M120" s="32">
        <f t="shared" si="99"/>
        <v>219.7090909</v>
      </c>
      <c r="N120" s="32">
        <f t="shared" si="100"/>
        <v>220.2575</v>
      </c>
      <c r="O120" s="32">
        <f t="shared" si="101"/>
        <v>221.53</v>
      </c>
      <c r="P120" s="32">
        <f t="shared" si="102"/>
        <v>223.3414286</v>
      </c>
      <c r="Q120" s="32">
        <f t="shared" si="103"/>
        <v>208.452</v>
      </c>
      <c r="R120" s="4">
        <f t="shared" si="104"/>
        <v>349.250625</v>
      </c>
      <c r="S120" s="4">
        <f t="shared" si="105"/>
        <v>473.9494118</v>
      </c>
      <c r="T120" s="4">
        <f t="shared" si="106"/>
        <v>586.1377778</v>
      </c>
      <c r="U120" s="4">
        <f t="shared" si="107"/>
        <v>687.8121053</v>
      </c>
      <c r="V120" s="4">
        <f t="shared" si="108"/>
        <v>780.406</v>
      </c>
    </row>
    <row r="121">
      <c r="A121" s="30">
        <v>46100.0</v>
      </c>
      <c r="B121" s="3">
        <v>232.42</v>
      </c>
      <c r="C121" s="3">
        <v>232.36</v>
      </c>
      <c r="D121" s="32">
        <f t="shared" si="114"/>
        <v>231.905</v>
      </c>
      <c r="E121" s="32">
        <f t="shared" si="115"/>
        <v>227.0066667</v>
      </c>
      <c r="F121" s="32">
        <f t="shared" si="116"/>
        <v>223.7</v>
      </c>
      <c r="G121" s="32">
        <f t="shared" si="117"/>
        <v>221.826</v>
      </c>
      <c r="H121" s="32">
        <f t="shared" si="118"/>
        <v>220.605</v>
      </c>
      <c r="I121" s="32">
        <f t="shared" si="95"/>
        <v>220.7542857</v>
      </c>
      <c r="J121" s="37">
        <f t="shared" si="96"/>
        <v>221.10625</v>
      </c>
      <c r="K121" s="32">
        <f t="shared" si="97"/>
        <v>220.3066667</v>
      </c>
      <c r="L121" s="32">
        <f t="shared" si="98"/>
        <v>220.534</v>
      </c>
      <c r="M121" s="32">
        <f t="shared" si="99"/>
        <v>220.8254545</v>
      </c>
      <c r="N121" s="32">
        <f t="shared" si="100"/>
        <v>220.7633333</v>
      </c>
      <c r="O121" s="32">
        <f t="shared" si="101"/>
        <v>221.1884615</v>
      </c>
      <c r="P121" s="32">
        <f t="shared" si="102"/>
        <v>222.3035714</v>
      </c>
      <c r="Q121" s="32">
        <f t="shared" si="103"/>
        <v>223.9426667</v>
      </c>
      <c r="R121" s="4">
        <f t="shared" si="104"/>
        <v>209.94625</v>
      </c>
      <c r="S121" s="4">
        <f t="shared" si="105"/>
        <v>342.3747059</v>
      </c>
      <c r="T121" s="4">
        <f t="shared" si="106"/>
        <v>460.5277778</v>
      </c>
      <c r="U121" s="4">
        <f t="shared" si="107"/>
        <v>567.5178947</v>
      </c>
      <c r="V121" s="4">
        <f t="shared" si="108"/>
        <v>665.0395</v>
      </c>
    </row>
    <row r="122">
      <c r="A122" s="30">
        <v>46101.0</v>
      </c>
      <c r="B122" s="3">
        <v>231.32</v>
      </c>
      <c r="C122" s="3">
        <v>233.58</v>
      </c>
      <c r="D122" s="148">
        <f t="shared" ref="D122:D124" si="119">SUM(C121:C122)/2</f>
        <v>232.97</v>
      </c>
      <c r="E122" s="170">
        <f t="shared" ref="E122:E124" si="120">SUM(C120:C122)/3</f>
        <v>232.4633333</v>
      </c>
      <c r="F122" s="171">
        <f t="shared" ref="F122:F124" si="121">SUM(C119:C122)/4</f>
        <v>228.65</v>
      </c>
      <c r="G122" s="96">
        <f t="shared" ref="G122:G124" si="122">SUM(C118:C122)/5</f>
        <v>225.676</v>
      </c>
      <c r="H122" s="148">
        <f t="shared" ref="H122:H124" si="123">SUM(C117:C122)/6</f>
        <v>223.785</v>
      </c>
      <c r="I122" s="129">
        <f t="shared" si="95"/>
        <v>222.4585714</v>
      </c>
      <c r="J122" s="150">
        <f t="shared" si="96"/>
        <v>222.3575</v>
      </c>
      <c r="K122" s="117">
        <f t="shared" si="97"/>
        <v>222.4922222</v>
      </c>
      <c r="L122" s="172">
        <f t="shared" si="98"/>
        <v>221.634</v>
      </c>
      <c r="M122" s="173">
        <f t="shared" si="99"/>
        <v>221.72</v>
      </c>
      <c r="N122" s="118">
        <f t="shared" si="100"/>
        <v>221.8883333</v>
      </c>
      <c r="O122" s="164">
        <f t="shared" si="101"/>
        <v>221.7492308</v>
      </c>
      <c r="P122" s="132">
        <f t="shared" si="102"/>
        <v>222.0735714</v>
      </c>
      <c r="Q122" s="166">
        <f t="shared" si="103"/>
        <v>223.0553333</v>
      </c>
      <c r="R122" s="174">
        <f t="shared" si="104"/>
        <v>224.545</v>
      </c>
      <c r="S122" s="100">
        <f t="shared" si="105"/>
        <v>211.3364706</v>
      </c>
      <c r="T122" s="134">
        <f t="shared" si="106"/>
        <v>336.3305556</v>
      </c>
      <c r="U122" s="135">
        <f t="shared" si="107"/>
        <v>448.5831579</v>
      </c>
      <c r="V122" s="124">
        <f t="shared" si="108"/>
        <v>550.821</v>
      </c>
    </row>
    <row r="123">
      <c r="A123" s="30">
        <v>46104.0</v>
      </c>
      <c r="B123" s="3">
        <v>220.91</v>
      </c>
      <c r="C123" s="3">
        <v>222.48</v>
      </c>
      <c r="D123" s="115">
        <f t="shared" si="119"/>
        <v>228.03</v>
      </c>
      <c r="E123" s="148">
        <f t="shared" si="120"/>
        <v>229.4733333</v>
      </c>
      <c r="F123" s="128">
        <f t="shared" si="121"/>
        <v>229.9675</v>
      </c>
      <c r="G123" s="148">
        <f t="shared" si="122"/>
        <v>227.416</v>
      </c>
      <c r="H123" s="148">
        <f t="shared" si="123"/>
        <v>225.1433333</v>
      </c>
      <c r="I123" s="128">
        <f t="shared" si="95"/>
        <v>223.5985714</v>
      </c>
      <c r="J123" s="175">
        <f t="shared" si="96"/>
        <v>222.46125</v>
      </c>
      <c r="K123" s="117">
        <f t="shared" si="97"/>
        <v>222.3711111</v>
      </c>
      <c r="L123" s="143">
        <f t="shared" si="98"/>
        <v>222.491</v>
      </c>
      <c r="M123" s="97">
        <f t="shared" si="99"/>
        <v>221.7109091</v>
      </c>
      <c r="N123" s="176">
        <f t="shared" si="100"/>
        <v>221.7833333</v>
      </c>
      <c r="O123" s="152">
        <f t="shared" si="101"/>
        <v>221.9338462</v>
      </c>
      <c r="P123" s="145">
        <f t="shared" si="102"/>
        <v>221.8014286</v>
      </c>
      <c r="Q123" s="177">
        <f t="shared" si="103"/>
        <v>222.1006667</v>
      </c>
      <c r="R123" s="166">
        <f t="shared" si="104"/>
        <v>223.019375</v>
      </c>
      <c r="S123" s="99">
        <f t="shared" si="105"/>
        <v>224.4235294</v>
      </c>
      <c r="T123" s="100">
        <f t="shared" si="106"/>
        <v>211.9555556</v>
      </c>
      <c r="U123" s="134">
        <f t="shared" si="107"/>
        <v>330.3384211</v>
      </c>
      <c r="V123" s="135">
        <f t="shared" si="108"/>
        <v>437.278</v>
      </c>
    </row>
    <row r="124">
      <c r="A124" s="30">
        <v>46105.0</v>
      </c>
      <c r="B124" s="3">
        <v>230.44</v>
      </c>
      <c r="C124" s="3">
        <v>227.7</v>
      </c>
      <c r="D124" s="115">
        <f t="shared" si="119"/>
        <v>225.09</v>
      </c>
      <c r="E124" s="178">
        <f t="shared" si="120"/>
        <v>227.92</v>
      </c>
      <c r="F124" s="129">
        <f t="shared" si="121"/>
        <v>229.03</v>
      </c>
      <c r="G124" s="175">
        <f t="shared" si="122"/>
        <v>229.514</v>
      </c>
      <c r="H124" s="149">
        <f t="shared" si="123"/>
        <v>227.4633333</v>
      </c>
      <c r="I124" s="149">
        <f t="shared" si="95"/>
        <v>225.5085714</v>
      </c>
      <c r="J124" s="117">
        <f t="shared" si="96"/>
        <v>224.11125</v>
      </c>
      <c r="K124" s="159">
        <f t="shared" si="97"/>
        <v>223.0433333</v>
      </c>
      <c r="L124" s="179">
        <f t="shared" si="98"/>
        <v>222.904</v>
      </c>
      <c r="M124" s="173">
        <f t="shared" si="99"/>
        <v>222.9645455</v>
      </c>
      <c r="N124" s="152">
        <f t="shared" si="100"/>
        <v>222.21</v>
      </c>
      <c r="O124" s="145">
        <f t="shared" si="101"/>
        <v>222.2384615</v>
      </c>
      <c r="P124" s="165">
        <f t="shared" si="102"/>
        <v>222.3457143</v>
      </c>
      <c r="Q124" s="162">
        <f t="shared" si="103"/>
        <v>222.1946667</v>
      </c>
      <c r="R124" s="153">
        <f t="shared" si="104"/>
        <v>222.450625</v>
      </c>
      <c r="S124" s="99">
        <f t="shared" si="105"/>
        <v>223.2947059</v>
      </c>
      <c r="T124" s="146">
        <f t="shared" si="106"/>
        <v>224.6055556</v>
      </c>
      <c r="U124" s="154">
        <f t="shared" si="107"/>
        <v>212.7842105</v>
      </c>
      <c r="V124" s="102">
        <f t="shared" si="108"/>
        <v>325.2065</v>
      </c>
    </row>
    <row r="125">
      <c r="A125" s="30">
        <v>46106.0</v>
      </c>
      <c r="B125" s="3">
        <v>241.67</v>
      </c>
      <c r="C125" s="3">
        <v>239.95</v>
      </c>
      <c r="D125" s="32">
        <f t="shared" ref="D125:D126" si="124">SUM(C124:C125)/2</f>
        <v>233.825</v>
      </c>
      <c r="E125" s="32">
        <f t="shared" ref="E125:E126" si="125">SUM(C123:C125)/3</f>
        <v>230.0433333</v>
      </c>
      <c r="F125" s="32">
        <f t="shared" ref="F125:F126" si="126">SUM(C122:C125)/4</f>
        <v>230.9275</v>
      </c>
      <c r="G125" s="32">
        <f t="shared" ref="G125:G126" si="127">SUM(C121:C125)/5</f>
        <v>231.214</v>
      </c>
      <c r="H125" s="32">
        <f t="shared" ref="H125:H126" si="128">SUM(C120:C125)/6</f>
        <v>231.2533333</v>
      </c>
      <c r="I125" s="32">
        <f t="shared" si="95"/>
        <v>229.2471429</v>
      </c>
      <c r="J125" s="37">
        <f t="shared" si="96"/>
        <v>227.31375</v>
      </c>
      <c r="K125" s="32">
        <f t="shared" si="97"/>
        <v>225.8711111</v>
      </c>
      <c r="L125" s="32">
        <f t="shared" si="98"/>
        <v>224.734</v>
      </c>
      <c r="M125" s="32">
        <f t="shared" si="99"/>
        <v>224.4536364</v>
      </c>
      <c r="N125" s="32">
        <f t="shared" si="100"/>
        <v>224.38</v>
      </c>
      <c r="O125" s="32">
        <f t="shared" si="101"/>
        <v>223.5746154</v>
      </c>
      <c r="P125" s="32">
        <f t="shared" si="102"/>
        <v>223.5035714</v>
      </c>
      <c r="Q125" s="32">
        <f t="shared" si="103"/>
        <v>223.5193333</v>
      </c>
      <c r="R125" s="4">
        <f t="shared" si="104"/>
        <v>223.304375</v>
      </c>
      <c r="S125" s="4">
        <f t="shared" si="105"/>
        <v>223.48</v>
      </c>
      <c r="T125" s="4">
        <f t="shared" si="106"/>
        <v>224.22</v>
      </c>
      <c r="U125" s="4">
        <f t="shared" si="107"/>
        <v>225.4131579</v>
      </c>
      <c r="V125" s="4">
        <f t="shared" si="108"/>
        <v>214.1425</v>
      </c>
    </row>
    <row r="126">
      <c r="A126" s="30">
        <v>46108.0</v>
      </c>
      <c r="B126" s="3">
        <v>235.27</v>
      </c>
      <c r="C126" s="3">
        <v>237.43</v>
      </c>
      <c r="D126" s="32">
        <f t="shared" si="124"/>
        <v>238.69</v>
      </c>
      <c r="E126" s="32">
        <f t="shared" si="125"/>
        <v>235.0266667</v>
      </c>
      <c r="F126" s="32">
        <f t="shared" si="126"/>
        <v>231.89</v>
      </c>
      <c r="G126" s="32">
        <f t="shared" si="127"/>
        <v>232.228</v>
      </c>
      <c r="H126" s="32">
        <f t="shared" si="128"/>
        <v>232.25</v>
      </c>
      <c r="I126" s="32">
        <f t="shared" si="95"/>
        <v>232.1357143</v>
      </c>
      <c r="J126" s="37">
        <f t="shared" si="96"/>
        <v>230.27</v>
      </c>
      <c r="K126" s="32">
        <f t="shared" si="97"/>
        <v>228.4377778</v>
      </c>
      <c r="L126" s="32">
        <f t="shared" si="98"/>
        <v>227.027</v>
      </c>
      <c r="M126" s="32">
        <f t="shared" si="99"/>
        <v>225.8881818</v>
      </c>
      <c r="N126" s="32">
        <f t="shared" si="100"/>
        <v>225.535</v>
      </c>
      <c r="O126" s="32">
        <f t="shared" si="101"/>
        <v>225.3838462</v>
      </c>
      <c r="P126" s="32">
        <f t="shared" si="102"/>
        <v>224.5642857</v>
      </c>
      <c r="Q126" s="32">
        <f t="shared" si="103"/>
        <v>224.432</v>
      </c>
      <c r="R126" s="4">
        <f t="shared" si="104"/>
        <v>224.38875</v>
      </c>
      <c r="S126" s="4">
        <f t="shared" si="105"/>
        <v>224.1352941</v>
      </c>
      <c r="T126" s="4">
        <f t="shared" si="106"/>
        <v>224.255</v>
      </c>
      <c r="U126" s="4">
        <f t="shared" si="107"/>
        <v>224.9152632</v>
      </c>
      <c r="V126" s="4">
        <f t="shared" si="108"/>
        <v>226.014</v>
      </c>
    </row>
    <row r="127">
      <c r="A127" s="30">
        <v>46111.0</v>
      </c>
      <c r="B127" s="3">
        <v>227.53</v>
      </c>
      <c r="C127" s="3">
        <v>229.79</v>
      </c>
      <c r="D127" s="150">
        <f t="shared" ref="D127:D131" si="129">SUM(C126:C127)/2</f>
        <v>233.61</v>
      </c>
      <c r="E127" s="180">
        <f t="shared" ref="E127:E131" si="130">SUM(C125:C127)/3</f>
        <v>235.7233333</v>
      </c>
      <c r="F127" s="148">
        <f t="shared" ref="F127:F131" si="131">SUM(C124:C127)/4</f>
        <v>233.7175</v>
      </c>
      <c r="G127" s="128">
        <f t="shared" ref="G127:G131" si="132">SUM(C123:C127)/5</f>
        <v>231.47</v>
      </c>
      <c r="H127" s="129">
        <f t="shared" ref="H127:H131" si="133">SUM(C122:C127)/6</f>
        <v>231.8216667</v>
      </c>
      <c r="I127" s="150">
        <f t="shared" si="95"/>
        <v>231.8985714</v>
      </c>
      <c r="J127" s="117">
        <f t="shared" si="96"/>
        <v>231.8425</v>
      </c>
      <c r="K127" s="130">
        <f t="shared" si="97"/>
        <v>230.2166667</v>
      </c>
      <c r="L127" s="158">
        <f t="shared" si="98"/>
        <v>228.573</v>
      </c>
      <c r="M127" s="159">
        <f t="shared" si="99"/>
        <v>227.2781818</v>
      </c>
      <c r="N127" s="97">
        <f t="shared" si="100"/>
        <v>226.2133333</v>
      </c>
      <c r="O127" s="173">
        <f t="shared" si="101"/>
        <v>225.8623077</v>
      </c>
      <c r="P127" s="131">
        <f t="shared" si="102"/>
        <v>225.6985714</v>
      </c>
      <c r="Q127" s="181">
        <f t="shared" si="103"/>
        <v>224.9126667</v>
      </c>
      <c r="R127" s="182">
        <f t="shared" si="104"/>
        <v>224.766875</v>
      </c>
      <c r="S127" s="165">
        <f t="shared" si="105"/>
        <v>224.7064706</v>
      </c>
      <c r="T127" s="162">
        <f t="shared" si="106"/>
        <v>224.4494444</v>
      </c>
      <c r="U127" s="153">
        <f t="shared" si="107"/>
        <v>224.5463158</v>
      </c>
      <c r="V127" s="174">
        <f t="shared" si="108"/>
        <v>225.159</v>
      </c>
    </row>
    <row r="128">
      <c r="A128" s="30">
        <v>46113.0</v>
      </c>
      <c r="B128" s="3">
        <v>240.6</v>
      </c>
      <c r="C128" s="3">
        <v>241.5</v>
      </c>
      <c r="D128" s="115">
        <f t="shared" si="129"/>
        <v>235.645</v>
      </c>
      <c r="E128" s="148">
        <f t="shared" si="130"/>
        <v>236.24</v>
      </c>
      <c r="F128" s="148">
        <f t="shared" si="131"/>
        <v>237.1675</v>
      </c>
      <c r="G128" s="96">
        <f t="shared" si="132"/>
        <v>235.274</v>
      </c>
      <c r="H128" s="148">
        <f t="shared" si="133"/>
        <v>233.1416667</v>
      </c>
      <c r="I128" s="163">
        <f t="shared" si="95"/>
        <v>233.2042857</v>
      </c>
      <c r="J128" s="183">
        <f t="shared" si="96"/>
        <v>233.09875</v>
      </c>
      <c r="K128" s="149">
        <f t="shared" si="97"/>
        <v>232.9155556</v>
      </c>
      <c r="L128" s="150">
        <f t="shared" si="98"/>
        <v>231.345</v>
      </c>
      <c r="M128" s="150">
        <f t="shared" si="99"/>
        <v>229.7481818</v>
      </c>
      <c r="N128" s="130">
        <f t="shared" si="100"/>
        <v>228.4633333</v>
      </c>
      <c r="O128" s="159">
        <f t="shared" si="101"/>
        <v>227.3892308</v>
      </c>
      <c r="P128" s="184">
        <f t="shared" si="102"/>
        <v>226.9792857</v>
      </c>
      <c r="Q128" s="160">
        <f t="shared" si="103"/>
        <v>226.752</v>
      </c>
      <c r="R128" s="118">
        <f t="shared" si="104"/>
        <v>225.949375</v>
      </c>
      <c r="S128" s="164">
        <f t="shared" si="105"/>
        <v>225.7511765</v>
      </c>
      <c r="T128" s="182">
        <f t="shared" si="106"/>
        <v>225.6394444</v>
      </c>
      <c r="U128" s="119">
        <f t="shared" si="107"/>
        <v>225.3468421</v>
      </c>
      <c r="V128" s="120">
        <f t="shared" si="108"/>
        <v>225.394</v>
      </c>
    </row>
    <row r="129">
      <c r="A129" s="30">
        <v>46114.0</v>
      </c>
      <c r="B129" s="49">
        <v>240.85</v>
      </c>
      <c r="C129" s="50">
        <v>236.72</v>
      </c>
      <c r="D129" s="115">
        <f t="shared" si="129"/>
        <v>239.11</v>
      </c>
      <c r="E129" s="185">
        <f t="shared" si="130"/>
        <v>236.0033333</v>
      </c>
      <c r="F129" s="148">
        <f t="shared" si="131"/>
        <v>236.36</v>
      </c>
      <c r="G129" s="148">
        <f t="shared" si="132"/>
        <v>237.078</v>
      </c>
      <c r="H129" s="171">
        <f t="shared" si="133"/>
        <v>235.515</v>
      </c>
      <c r="I129" s="148">
        <f t="shared" si="95"/>
        <v>233.6528571</v>
      </c>
      <c r="J129" s="163">
        <f t="shared" si="96"/>
        <v>233.64375</v>
      </c>
      <c r="K129" s="183">
        <f t="shared" si="97"/>
        <v>233.5011111</v>
      </c>
      <c r="L129" s="149">
        <f t="shared" si="98"/>
        <v>233.296</v>
      </c>
      <c r="M129" s="150">
        <f t="shared" si="99"/>
        <v>231.8336364</v>
      </c>
      <c r="N129" s="150">
        <f t="shared" si="100"/>
        <v>230.3291667</v>
      </c>
      <c r="O129" s="130">
        <f t="shared" si="101"/>
        <v>229.0984615</v>
      </c>
      <c r="P129" s="159">
        <f t="shared" si="102"/>
        <v>228.0557143</v>
      </c>
      <c r="Q129" s="97">
        <f t="shared" si="103"/>
        <v>227.6286667</v>
      </c>
      <c r="R129" s="144">
        <f t="shared" si="104"/>
        <v>227.375</v>
      </c>
      <c r="S129" s="118">
        <f t="shared" si="105"/>
        <v>226.5829412</v>
      </c>
      <c r="T129" s="186">
        <f t="shared" si="106"/>
        <v>226.3605556</v>
      </c>
      <c r="U129" s="145">
        <f t="shared" si="107"/>
        <v>226.2226316</v>
      </c>
      <c r="V129" s="165">
        <f t="shared" si="108"/>
        <v>225.9155</v>
      </c>
    </row>
    <row r="130">
      <c r="A130" s="30">
        <v>46118.0</v>
      </c>
      <c r="B130" s="49">
        <v>246.05</v>
      </c>
      <c r="C130" s="49">
        <v>242.85</v>
      </c>
      <c r="D130" s="115">
        <f t="shared" si="129"/>
        <v>239.785</v>
      </c>
      <c r="E130" s="185">
        <f t="shared" si="130"/>
        <v>240.3566667</v>
      </c>
      <c r="F130" s="148">
        <f t="shared" si="131"/>
        <v>237.715</v>
      </c>
      <c r="G130" s="148">
        <f t="shared" si="132"/>
        <v>237.658</v>
      </c>
      <c r="H130" s="171">
        <f t="shared" si="133"/>
        <v>238.04</v>
      </c>
      <c r="I130" s="148">
        <f t="shared" si="95"/>
        <v>236.5628571</v>
      </c>
      <c r="J130" s="163">
        <f t="shared" si="96"/>
        <v>234.8025</v>
      </c>
      <c r="K130" s="183">
        <f t="shared" si="97"/>
        <v>234.6666667</v>
      </c>
      <c r="L130" s="149">
        <f t="shared" si="98"/>
        <v>234.436</v>
      </c>
      <c r="M130" s="150">
        <f t="shared" si="99"/>
        <v>234.1645455</v>
      </c>
      <c r="N130" s="150">
        <f t="shared" si="100"/>
        <v>232.7516667</v>
      </c>
      <c r="O130" s="130">
        <f t="shared" si="101"/>
        <v>231.2923077</v>
      </c>
      <c r="P130" s="159">
        <f t="shared" si="102"/>
        <v>230.0807143</v>
      </c>
      <c r="Q130" s="97">
        <f t="shared" si="103"/>
        <v>229.042</v>
      </c>
      <c r="R130" s="144">
        <f t="shared" si="104"/>
        <v>228.58</v>
      </c>
      <c r="S130" s="118">
        <f t="shared" si="105"/>
        <v>228.2852941</v>
      </c>
      <c r="T130" s="186">
        <f t="shared" si="106"/>
        <v>227.4866667</v>
      </c>
      <c r="U130" s="145">
        <f t="shared" si="107"/>
        <v>227.2284211</v>
      </c>
      <c r="V130" s="165">
        <f t="shared" si="108"/>
        <v>227.054</v>
      </c>
    </row>
    <row r="131">
      <c r="A131" s="30">
        <v>46119.0</v>
      </c>
      <c r="B131" s="3">
        <v>246.1</v>
      </c>
      <c r="C131" s="3">
        <v>245.85</v>
      </c>
      <c r="D131" s="115">
        <f t="shared" si="129"/>
        <v>244.35</v>
      </c>
      <c r="E131" s="185">
        <f t="shared" si="130"/>
        <v>241.8066667</v>
      </c>
      <c r="F131" s="148">
        <f t="shared" si="131"/>
        <v>241.73</v>
      </c>
      <c r="G131" s="148">
        <f t="shared" si="132"/>
        <v>239.342</v>
      </c>
      <c r="H131" s="171">
        <f t="shared" si="133"/>
        <v>239.0233333</v>
      </c>
      <c r="I131" s="148">
        <f t="shared" si="95"/>
        <v>239.1557143</v>
      </c>
      <c r="J131" s="163">
        <f t="shared" si="96"/>
        <v>237.72375</v>
      </c>
      <c r="K131" s="183">
        <f t="shared" si="97"/>
        <v>236.03</v>
      </c>
      <c r="L131" s="149">
        <f t="shared" si="98"/>
        <v>235.785</v>
      </c>
      <c r="M131" s="150">
        <f t="shared" si="99"/>
        <v>235.4736364</v>
      </c>
      <c r="N131" s="150">
        <f t="shared" si="100"/>
        <v>235.1383333</v>
      </c>
      <c r="O131" s="130">
        <f t="shared" si="101"/>
        <v>233.7592308</v>
      </c>
      <c r="P131" s="159">
        <f t="shared" si="102"/>
        <v>232.3321429</v>
      </c>
      <c r="Q131" s="97">
        <f t="shared" si="103"/>
        <v>231.132</v>
      </c>
      <c r="R131" s="144">
        <f t="shared" si="104"/>
        <v>230.0925</v>
      </c>
      <c r="S131" s="118">
        <f t="shared" si="105"/>
        <v>229.5958824</v>
      </c>
      <c r="T131" s="186">
        <f t="shared" si="106"/>
        <v>229.2611111</v>
      </c>
      <c r="U131" s="145">
        <f t="shared" si="107"/>
        <v>228.4531579</v>
      </c>
      <c r="V131" s="165">
        <f t="shared" si="108"/>
        <v>228.1595</v>
      </c>
    </row>
    <row r="132">
      <c r="A132" s="30">
        <v>46120.0</v>
      </c>
      <c r="B132" s="3">
        <v>267.62</v>
      </c>
      <c r="C132" s="3">
        <v>261.44</v>
      </c>
      <c r="D132" s="32">
        <f>SUM(C131:C132)/2</f>
        <v>253.645</v>
      </c>
      <c r="E132" s="32">
        <f>SUM(C130:C132)/3</f>
        <v>250.0466667</v>
      </c>
      <c r="F132" s="32">
        <f>SUM(C129:C132)/4</f>
        <v>246.715</v>
      </c>
      <c r="G132" s="32">
        <f>SUM(C128:C132)/5</f>
        <v>245.672</v>
      </c>
      <c r="H132" s="32">
        <f>SUM(C127:C132)/6</f>
        <v>243.025</v>
      </c>
      <c r="I132" s="32">
        <f t="shared" si="95"/>
        <v>242.2257143</v>
      </c>
      <c r="J132" s="37">
        <f t="shared" si="96"/>
        <v>241.94125</v>
      </c>
      <c r="K132" s="32">
        <f t="shared" si="97"/>
        <v>240.3588889</v>
      </c>
      <c r="L132" s="32">
        <f t="shared" si="98"/>
        <v>238.571</v>
      </c>
      <c r="M132" s="32">
        <f t="shared" si="99"/>
        <v>238.1172727</v>
      </c>
      <c r="N132" s="32">
        <f t="shared" si="100"/>
        <v>237.6375</v>
      </c>
      <c r="O132" s="32">
        <f t="shared" si="101"/>
        <v>237.1615385</v>
      </c>
      <c r="P132" s="32">
        <f t="shared" si="102"/>
        <v>235.7364286</v>
      </c>
      <c r="Q132" s="32">
        <f t="shared" si="103"/>
        <v>234.2726667</v>
      </c>
      <c r="R132" s="4">
        <f t="shared" si="104"/>
        <v>233.02625</v>
      </c>
      <c r="S132" s="4">
        <f t="shared" si="105"/>
        <v>231.9364706</v>
      </c>
      <c r="T132" s="4">
        <f t="shared" si="106"/>
        <v>231.365</v>
      </c>
      <c r="U132" s="4">
        <f t="shared" si="107"/>
        <v>230.9547368</v>
      </c>
      <c r="V132" s="4">
        <f t="shared" si="108"/>
        <v>230.1025</v>
      </c>
    </row>
    <row r="133">
      <c r="A133" s="30">
        <v>46121.0</v>
      </c>
      <c r="B133" s="3">
        <v>281.8</v>
      </c>
      <c r="C133" s="3">
        <v>278.7</v>
      </c>
      <c r="D133" s="164">
        <f>SUM(C132:C133)/2</f>
        <v>270.07</v>
      </c>
      <c r="E133" s="184">
        <f>SUM(C131:C133)/3</f>
        <v>261.9966667</v>
      </c>
      <c r="F133" s="281">
        <f>SUM(C130:C133)/4</f>
        <v>257.21</v>
      </c>
      <c r="G133" s="282">
        <f>SUM(C129:C133)/5</f>
        <v>253.112</v>
      </c>
      <c r="H133" s="129">
        <f>SUM(C128:C133)/6</f>
        <v>251.1766667</v>
      </c>
      <c r="I133" s="129">
        <f t="shared" si="95"/>
        <v>248.1214286</v>
      </c>
      <c r="J133" s="175">
        <f t="shared" si="96"/>
        <v>246.785</v>
      </c>
      <c r="K133" s="183">
        <f t="shared" si="97"/>
        <v>246.0255556</v>
      </c>
      <c r="L133" s="129">
        <f t="shared" si="98"/>
        <v>244.193</v>
      </c>
      <c r="M133" s="157">
        <f t="shared" si="99"/>
        <v>242.2190909</v>
      </c>
      <c r="N133" s="175">
        <f t="shared" si="100"/>
        <v>241.4991667</v>
      </c>
      <c r="O133" s="282">
        <f t="shared" si="101"/>
        <v>240.7961538</v>
      </c>
      <c r="P133" s="150">
        <f t="shared" si="102"/>
        <v>240.1285714</v>
      </c>
      <c r="Q133" s="117">
        <f t="shared" si="103"/>
        <v>238.6006667</v>
      </c>
      <c r="R133" s="117">
        <f t="shared" si="104"/>
        <v>237.049375</v>
      </c>
      <c r="S133" s="143">
        <f t="shared" si="105"/>
        <v>235.7129412</v>
      </c>
      <c r="T133" s="159">
        <f t="shared" si="106"/>
        <v>234.5344444</v>
      </c>
      <c r="U133" s="97">
        <f t="shared" si="107"/>
        <v>233.8563158</v>
      </c>
      <c r="V133" s="144">
        <f t="shared" si="108"/>
        <v>233.342</v>
      </c>
    </row>
    <row r="134">
      <c r="A134" s="30">
        <v>46122.0</v>
      </c>
      <c r="B134" s="3">
        <v>280.99</v>
      </c>
      <c r="C134" s="3">
        <v>283.8</v>
      </c>
      <c r="D134" s="32">
        <f t="shared" ref="D134:D135" si="134">SUM(C133:C134)/2</f>
        <v>281.25</v>
      </c>
      <c r="E134" s="32">
        <f t="shared" ref="E134:E135" si="135">SUM(C132:C134)/3</f>
        <v>274.6466667</v>
      </c>
      <c r="F134" s="32">
        <f t="shared" ref="F134:F135" si="136">SUM(C131:C134)/4</f>
        <v>267.4475</v>
      </c>
      <c r="G134" s="32">
        <f t="shared" ref="G134:G135" si="137">SUM(C130:C134)/5</f>
        <v>262.528</v>
      </c>
      <c r="H134" s="32">
        <f t="shared" ref="H134:H135" si="138">SUM(C129:C134)/6</f>
        <v>258.2266667</v>
      </c>
      <c r="I134" s="32">
        <f t="shared" si="95"/>
        <v>255.8371429</v>
      </c>
      <c r="J134" s="37">
        <f t="shared" si="96"/>
        <v>252.58125</v>
      </c>
      <c r="K134" s="32">
        <f t="shared" si="97"/>
        <v>250.8977778</v>
      </c>
      <c r="L134" s="32">
        <f t="shared" si="98"/>
        <v>249.803</v>
      </c>
      <c r="M134" s="32">
        <f t="shared" si="99"/>
        <v>247.7936364</v>
      </c>
      <c r="N134" s="32">
        <f t="shared" si="100"/>
        <v>245.6841667</v>
      </c>
      <c r="O134" s="32">
        <f t="shared" si="101"/>
        <v>244.7530769</v>
      </c>
      <c r="P134" s="32">
        <f t="shared" si="102"/>
        <v>243.8678571</v>
      </c>
      <c r="Q134" s="32">
        <f t="shared" si="103"/>
        <v>243.04</v>
      </c>
      <c r="R134" s="4">
        <f t="shared" si="104"/>
        <v>241.425625</v>
      </c>
      <c r="S134" s="4">
        <f t="shared" si="105"/>
        <v>239.7994118</v>
      </c>
      <c r="T134" s="4">
        <f t="shared" si="106"/>
        <v>238.3844444</v>
      </c>
      <c r="U134" s="4">
        <f t="shared" si="107"/>
        <v>237.1273684</v>
      </c>
      <c r="V134" s="4">
        <f t="shared" si="108"/>
        <v>236.3535</v>
      </c>
    </row>
    <row r="135">
      <c r="A135" s="30">
        <v>46125.0</v>
      </c>
      <c r="B135" s="3">
        <v>280.46</v>
      </c>
      <c r="C135" s="3">
        <v>278.82</v>
      </c>
      <c r="D135" s="32">
        <f t="shared" si="134"/>
        <v>281.31</v>
      </c>
      <c r="E135" s="32">
        <f t="shared" si="135"/>
        <v>280.44</v>
      </c>
      <c r="F135" s="32">
        <f t="shared" si="136"/>
        <v>275.69</v>
      </c>
      <c r="G135" s="32">
        <f t="shared" si="137"/>
        <v>269.722</v>
      </c>
      <c r="H135" s="32">
        <f t="shared" si="138"/>
        <v>265.2433333</v>
      </c>
      <c r="I135" s="32">
        <f t="shared" si="95"/>
        <v>261.1685714</v>
      </c>
      <c r="J135" s="37">
        <f t="shared" si="96"/>
        <v>258.71</v>
      </c>
      <c r="K135" s="32">
        <f t="shared" si="97"/>
        <v>255.4966667</v>
      </c>
      <c r="L135" s="32">
        <f t="shared" si="98"/>
        <v>253.69</v>
      </c>
      <c r="M135" s="32">
        <f t="shared" si="99"/>
        <v>252.4409091</v>
      </c>
      <c r="N135" s="32">
        <f t="shared" si="100"/>
        <v>250.3791667</v>
      </c>
      <c r="O135" s="32">
        <f t="shared" si="101"/>
        <v>248.2330769</v>
      </c>
      <c r="P135" s="32">
        <f t="shared" si="102"/>
        <v>247.1864286</v>
      </c>
      <c r="Q135" s="32">
        <f t="shared" si="103"/>
        <v>246.198</v>
      </c>
      <c r="R135" s="4">
        <f t="shared" si="104"/>
        <v>245.27625</v>
      </c>
      <c r="S135" s="4">
        <f t="shared" si="105"/>
        <v>243.6252941</v>
      </c>
      <c r="T135" s="4">
        <f t="shared" si="106"/>
        <v>241.9672222</v>
      </c>
      <c r="U135" s="4">
        <f t="shared" si="107"/>
        <v>240.5126316</v>
      </c>
      <c r="V135" s="4">
        <f t="shared" si="108"/>
        <v>239.212</v>
      </c>
    </row>
    <row r="136">
      <c r="A136" s="30">
        <v>46127.0</v>
      </c>
      <c r="B136" s="3">
        <v>297.76</v>
      </c>
      <c r="C136" s="3">
        <v>295.58</v>
      </c>
      <c r="D136" s="122">
        <f>SUM(C135:C136)/2</f>
        <v>287.2</v>
      </c>
      <c r="E136" s="122">
        <f>SUM(C134:C136)/3</f>
        <v>286.0666667</v>
      </c>
      <c r="F136" s="100">
        <f>SUM(C133:C136)/4</f>
        <v>284.225</v>
      </c>
      <c r="G136" s="166">
        <f>SUM(C132:C136)/5</f>
        <v>279.668</v>
      </c>
      <c r="H136" s="165">
        <f>SUM(C131:C136)/6</f>
        <v>274.0316667</v>
      </c>
      <c r="I136" s="181">
        <f t="shared" si="95"/>
        <v>269.5771429</v>
      </c>
      <c r="J136" s="176">
        <f t="shared" si="96"/>
        <v>265.47</v>
      </c>
      <c r="K136" s="184">
        <f t="shared" si="97"/>
        <v>262.8066667</v>
      </c>
      <c r="L136" s="172">
        <f t="shared" si="98"/>
        <v>259.505</v>
      </c>
      <c r="M136" s="97">
        <f t="shared" si="99"/>
        <v>257.4981818</v>
      </c>
      <c r="N136" s="172">
        <f t="shared" si="100"/>
        <v>256.0358333</v>
      </c>
      <c r="O136" s="271">
        <f t="shared" si="101"/>
        <v>253.8561538</v>
      </c>
      <c r="P136" s="271">
        <f t="shared" si="102"/>
        <v>251.615</v>
      </c>
      <c r="Q136" s="271">
        <f t="shared" si="103"/>
        <v>250.4126667</v>
      </c>
      <c r="R136" s="151">
        <f t="shared" si="104"/>
        <v>249.284375</v>
      </c>
      <c r="S136" s="172">
        <f t="shared" si="105"/>
        <v>248.2352941</v>
      </c>
      <c r="T136" s="172">
        <f t="shared" si="106"/>
        <v>246.5116667</v>
      </c>
      <c r="U136" s="172">
        <f t="shared" si="107"/>
        <v>244.7889474</v>
      </c>
      <c r="V136" s="97">
        <f t="shared" si="108"/>
        <v>243.266</v>
      </c>
    </row>
    <row r="137">
      <c r="A137" s="30">
        <v>46128.0</v>
      </c>
      <c r="B137" s="3">
        <v>292.61</v>
      </c>
      <c r="C137" s="3">
        <v>293.98</v>
      </c>
      <c r="D137" s="32">
        <f t="shared" ref="D137:D138" si="139">SUM(C136:C137)/2</f>
        <v>294.78</v>
      </c>
      <c r="E137" s="32">
        <f t="shared" ref="E137:E138" si="140">SUM(C135:C137)/3</f>
        <v>289.46</v>
      </c>
      <c r="F137" s="32">
        <f t="shared" ref="F137:F138" si="141">SUM(C134:C137)/4</f>
        <v>288.045</v>
      </c>
      <c r="G137" s="32">
        <f t="shared" ref="G137:G138" si="142">SUM(C133:C137)/5</f>
        <v>286.176</v>
      </c>
      <c r="H137" s="32">
        <f t="shared" ref="H137:H138" si="143">SUM(C132:C137)/6</f>
        <v>282.0533333</v>
      </c>
      <c r="I137" s="32">
        <f t="shared" si="95"/>
        <v>276.8814286</v>
      </c>
      <c r="J137" s="37">
        <f t="shared" si="96"/>
        <v>272.6275</v>
      </c>
      <c r="K137" s="32">
        <f t="shared" si="97"/>
        <v>268.6377778</v>
      </c>
      <c r="L137" s="32">
        <f t="shared" si="98"/>
        <v>265.924</v>
      </c>
      <c r="M137" s="32">
        <f t="shared" si="99"/>
        <v>262.6390909</v>
      </c>
      <c r="N137" s="32">
        <f t="shared" si="100"/>
        <v>260.5383333</v>
      </c>
      <c r="O137" s="32">
        <f t="shared" si="101"/>
        <v>258.9546154</v>
      </c>
      <c r="P137" s="32">
        <f t="shared" si="102"/>
        <v>256.7221429</v>
      </c>
      <c r="Q137" s="32">
        <f t="shared" si="103"/>
        <v>254.4393333</v>
      </c>
      <c r="R137" s="4">
        <f t="shared" si="104"/>
        <v>253.135625</v>
      </c>
      <c r="S137" s="4">
        <f t="shared" si="105"/>
        <v>251.9135294</v>
      </c>
      <c r="T137" s="4">
        <f t="shared" si="106"/>
        <v>250.7766667</v>
      </c>
      <c r="U137" s="4">
        <f t="shared" si="107"/>
        <v>249.01</v>
      </c>
      <c r="V137" s="4">
        <f t="shared" si="108"/>
        <v>247.2485</v>
      </c>
    </row>
    <row r="138">
      <c r="A138" s="30">
        <v>46129.0</v>
      </c>
      <c r="B138" s="3">
        <v>322.47</v>
      </c>
      <c r="C138" s="3">
        <v>312.26</v>
      </c>
      <c r="D138" s="32">
        <f t="shared" si="139"/>
        <v>303.12</v>
      </c>
      <c r="E138" s="32">
        <f t="shared" si="140"/>
        <v>300.6066667</v>
      </c>
      <c r="F138" s="32">
        <f t="shared" si="141"/>
        <v>295.16</v>
      </c>
      <c r="G138" s="32">
        <f t="shared" si="142"/>
        <v>292.888</v>
      </c>
      <c r="H138" s="32">
        <f t="shared" si="143"/>
        <v>290.5233333</v>
      </c>
      <c r="I138" s="32">
        <f t="shared" si="95"/>
        <v>286.3685714</v>
      </c>
      <c r="J138" s="37">
        <f t="shared" si="96"/>
        <v>281.30375</v>
      </c>
      <c r="K138" s="32">
        <f t="shared" si="97"/>
        <v>277.0311111</v>
      </c>
      <c r="L138" s="32">
        <f t="shared" si="98"/>
        <v>273</v>
      </c>
      <c r="M138" s="32">
        <f t="shared" si="99"/>
        <v>270.1363636</v>
      </c>
      <c r="N138" s="32">
        <f t="shared" si="100"/>
        <v>266.7741667</v>
      </c>
      <c r="O138" s="32">
        <f t="shared" si="101"/>
        <v>264.5169231</v>
      </c>
      <c r="P138" s="32">
        <f t="shared" si="102"/>
        <v>262.7621429</v>
      </c>
      <c r="Q138" s="32">
        <f t="shared" si="103"/>
        <v>260.4246667</v>
      </c>
      <c r="R138" s="4">
        <f t="shared" si="104"/>
        <v>258.053125</v>
      </c>
      <c r="S138" s="4">
        <f t="shared" si="105"/>
        <v>256.6135294</v>
      </c>
      <c r="T138" s="4">
        <f t="shared" si="106"/>
        <v>255.2661111</v>
      </c>
      <c r="U138" s="4">
        <f t="shared" si="107"/>
        <v>254.0126316</v>
      </c>
      <c r="V138" s="4">
        <f t="shared" si="108"/>
        <v>252.1725</v>
      </c>
    </row>
    <row r="139">
      <c r="A139" s="30">
        <v>46132.0</v>
      </c>
      <c r="B139" s="3">
        <v>319.16</v>
      </c>
      <c r="C139" s="3">
        <v>319.93</v>
      </c>
      <c r="D139" s="104">
        <f>SUM(C138:C139)/2</f>
        <v>316.095</v>
      </c>
      <c r="E139" s="137">
        <f>SUM(C137:C139)/3</f>
        <v>308.7233333</v>
      </c>
      <c r="F139" s="102">
        <f>SUM(C136:C139)/4</f>
        <v>305.4375</v>
      </c>
      <c r="G139" s="243">
        <f>SUM(C135:C139)/5</f>
        <v>300.114</v>
      </c>
      <c r="H139" s="135">
        <f>SUM(C134:C139)/6</f>
        <v>297.395</v>
      </c>
      <c r="I139" s="154">
        <f t="shared" si="95"/>
        <v>294.7242857</v>
      </c>
      <c r="J139" s="100">
        <f t="shared" si="96"/>
        <v>290.56375</v>
      </c>
      <c r="K139" s="133">
        <f t="shared" si="97"/>
        <v>285.5955556</v>
      </c>
      <c r="L139" s="162">
        <f t="shared" si="98"/>
        <v>281.321</v>
      </c>
      <c r="M139" s="132">
        <f t="shared" si="99"/>
        <v>277.2663636</v>
      </c>
      <c r="N139" s="145">
        <f t="shared" si="100"/>
        <v>274.2858333</v>
      </c>
      <c r="O139" s="164">
        <f t="shared" si="101"/>
        <v>270.8630769</v>
      </c>
      <c r="P139" s="186">
        <f t="shared" si="102"/>
        <v>268.475</v>
      </c>
      <c r="Q139" s="152">
        <f t="shared" si="103"/>
        <v>266.5733333</v>
      </c>
      <c r="R139" s="176">
        <f t="shared" si="104"/>
        <v>264.14375</v>
      </c>
      <c r="S139" s="176">
        <f t="shared" si="105"/>
        <v>261.6929412</v>
      </c>
      <c r="T139" s="176">
        <f t="shared" si="106"/>
        <v>260.1311111</v>
      </c>
      <c r="U139" s="131">
        <f t="shared" si="107"/>
        <v>258.6694737</v>
      </c>
      <c r="V139" s="118">
        <f t="shared" si="108"/>
        <v>257.3085</v>
      </c>
    </row>
    <row r="140">
      <c r="A140" s="30">
        <v>46133.0</v>
      </c>
      <c r="B140" s="3">
        <v>324.05</v>
      </c>
      <c r="C140" s="3">
        <v>323.5</v>
      </c>
      <c r="D140" s="32">
        <f t="shared" ref="D140:D143" si="144">SUM(C139:C140)/2</f>
        <v>321.715</v>
      </c>
      <c r="E140" s="32">
        <f t="shared" ref="E140:E143" si="145">SUM(C138:C140)/3</f>
        <v>318.5633333</v>
      </c>
      <c r="F140" s="32">
        <f t="shared" ref="F140:F143" si="146">SUM(C137:C140)/4</f>
        <v>312.4175</v>
      </c>
      <c r="G140" s="32">
        <f t="shared" ref="G140:G143" si="147">SUM(C136:C140)/5</f>
        <v>309.05</v>
      </c>
      <c r="H140" s="32">
        <f t="shared" ref="H140:H143" si="148">SUM(C135:C140)/6</f>
        <v>304.0116667</v>
      </c>
      <c r="I140" s="32">
        <f t="shared" si="95"/>
        <v>301.1242857</v>
      </c>
      <c r="J140" s="37">
        <f t="shared" si="96"/>
        <v>298.32125</v>
      </c>
      <c r="K140" s="32">
        <f t="shared" si="97"/>
        <v>294.2233333</v>
      </c>
      <c r="L140" s="32">
        <f t="shared" si="98"/>
        <v>289.386</v>
      </c>
      <c r="M140" s="32">
        <f t="shared" si="99"/>
        <v>285.1554545</v>
      </c>
      <c r="N140" s="32">
        <f t="shared" si="100"/>
        <v>281.1191667</v>
      </c>
      <c r="O140" s="32">
        <f t="shared" si="101"/>
        <v>278.0715385</v>
      </c>
      <c r="P140" s="32">
        <f t="shared" si="102"/>
        <v>274.6228571</v>
      </c>
      <c r="Q140" s="32">
        <f t="shared" si="103"/>
        <v>272.1433333</v>
      </c>
      <c r="R140" s="4">
        <f t="shared" si="104"/>
        <v>270.13125</v>
      </c>
      <c r="S140" s="4">
        <f t="shared" si="105"/>
        <v>267.6352941</v>
      </c>
      <c r="T140" s="4">
        <f t="shared" si="106"/>
        <v>265.1266667</v>
      </c>
      <c r="U140" s="4">
        <f t="shared" si="107"/>
        <v>263.4663158</v>
      </c>
      <c r="V140" s="4">
        <f t="shared" si="108"/>
        <v>261.911</v>
      </c>
    </row>
    <row r="141">
      <c r="A141" s="30">
        <v>46134.0</v>
      </c>
      <c r="B141" s="3">
        <v>328.59</v>
      </c>
      <c r="C141" s="3">
        <v>327.31</v>
      </c>
      <c r="D141" s="32">
        <f t="shared" si="144"/>
        <v>325.405</v>
      </c>
      <c r="E141" s="32">
        <f t="shared" si="145"/>
        <v>323.58</v>
      </c>
      <c r="F141" s="32">
        <f t="shared" si="146"/>
        <v>320.75</v>
      </c>
      <c r="G141" s="32">
        <f t="shared" si="147"/>
        <v>315.396</v>
      </c>
      <c r="H141" s="32">
        <f t="shared" si="148"/>
        <v>312.0933333</v>
      </c>
      <c r="I141" s="32">
        <f t="shared" si="95"/>
        <v>307.34</v>
      </c>
      <c r="J141" s="37">
        <f t="shared" si="96"/>
        <v>304.3975</v>
      </c>
      <c r="K141" s="32">
        <f t="shared" si="97"/>
        <v>301.5422222</v>
      </c>
      <c r="L141" s="32">
        <f t="shared" si="98"/>
        <v>297.532</v>
      </c>
      <c r="M141" s="32">
        <f t="shared" si="99"/>
        <v>292.8336364</v>
      </c>
      <c r="N141" s="32">
        <f t="shared" si="100"/>
        <v>288.6683333</v>
      </c>
      <c r="O141" s="32">
        <f t="shared" si="101"/>
        <v>284.6723077</v>
      </c>
      <c r="P141" s="32">
        <f t="shared" si="102"/>
        <v>281.5885714</v>
      </c>
      <c r="Q141" s="32">
        <f t="shared" si="103"/>
        <v>278.1353333</v>
      </c>
      <c r="R141" s="4">
        <f t="shared" si="104"/>
        <v>275.59125</v>
      </c>
      <c r="S141" s="4">
        <f t="shared" si="105"/>
        <v>273.4947059</v>
      </c>
      <c r="T141" s="4">
        <f t="shared" si="106"/>
        <v>270.9505556</v>
      </c>
      <c r="U141" s="4">
        <f t="shared" si="107"/>
        <v>268.3994737</v>
      </c>
      <c r="V141" s="4">
        <f t="shared" si="108"/>
        <v>266.6585</v>
      </c>
    </row>
    <row r="142">
      <c r="A142" s="30">
        <v>46135.0</v>
      </c>
      <c r="B142" s="3">
        <v>321.21</v>
      </c>
      <c r="C142" s="3">
        <v>323.93</v>
      </c>
      <c r="D142" s="32">
        <f t="shared" si="144"/>
        <v>325.62</v>
      </c>
      <c r="E142" s="32">
        <f t="shared" si="145"/>
        <v>324.9133333</v>
      </c>
      <c r="F142" s="32">
        <f t="shared" si="146"/>
        <v>323.6675</v>
      </c>
      <c r="G142" s="32">
        <f t="shared" si="147"/>
        <v>321.386</v>
      </c>
      <c r="H142" s="32">
        <f t="shared" si="148"/>
        <v>316.8183333</v>
      </c>
      <c r="I142" s="32">
        <f t="shared" si="95"/>
        <v>313.7842857</v>
      </c>
      <c r="J142" s="37">
        <f t="shared" si="96"/>
        <v>309.41375</v>
      </c>
      <c r="K142" s="32">
        <f t="shared" si="97"/>
        <v>306.5677778</v>
      </c>
      <c r="L142" s="32">
        <f t="shared" si="98"/>
        <v>303.781</v>
      </c>
      <c r="M142" s="32">
        <f t="shared" si="99"/>
        <v>299.9318182</v>
      </c>
      <c r="N142" s="32">
        <f t="shared" si="100"/>
        <v>295.425</v>
      </c>
      <c r="O142" s="32">
        <f t="shared" si="101"/>
        <v>291.3807692</v>
      </c>
      <c r="P142" s="32">
        <f t="shared" si="102"/>
        <v>287.4764286</v>
      </c>
      <c r="Q142" s="32">
        <f t="shared" si="103"/>
        <v>284.4113333</v>
      </c>
      <c r="R142" s="4">
        <f t="shared" si="104"/>
        <v>280.9975</v>
      </c>
      <c r="S142" s="4">
        <f t="shared" si="105"/>
        <v>278.4347059</v>
      </c>
      <c r="T142" s="4">
        <f t="shared" si="106"/>
        <v>276.2966667</v>
      </c>
      <c r="U142" s="4">
        <f t="shared" si="107"/>
        <v>273.7389474</v>
      </c>
      <c r="V142" s="4">
        <f t="shared" si="108"/>
        <v>271.176</v>
      </c>
    </row>
    <row r="143">
      <c r="A143" s="30">
        <v>46136.0</v>
      </c>
      <c r="B143" s="3">
        <v>314.52</v>
      </c>
      <c r="C143" s="3">
        <v>314.34</v>
      </c>
      <c r="D143" s="32">
        <f t="shared" si="144"/>
        <v>319.135</v>
      </c>
      <c r="E143" s="32">
        <f t="shared" si="145"/>
        <v>321.86</v>
      </c>
      <c r="F143" s="32">
        <f t="shared" si="146"/>
        <v>322.27</v>
      </c>
      <c r="G143" s="32">
        <f t="shared" si="147"/>
        <v>321.802</v>
      </c>
      <c r="H143" s="32">
        <f t="shared" si="148"/>
        <v>320.2116667</v>
      </c>
      <c r="I143" s="32">
        <f t="shared" si="95"/>
        <v>316.4642857</v>
      </c>
      <c r="J143" s="37">
        <f t="shared" si="96"/>
        <v>313.85375</v>
      </c>
      <c r="K143" s="32">
        <f t="shared" si="97"/>
        <v>309.9611111</v>
      </c>
      <c r="L143" s="32">
        <f t="shared" si="98"/>
        <v>307.345</v>
      </c>
      <c r="M143" s="32">
        <f t="shared" si="99"/>
        <v>304.7409091</v>
      </c>
      <c r="N143" s="32">
        <f t="shared" si="100"/>
        <v>301.1325</v>
      </c>
      <c r="O143" s="32">
        <f t="shared" si="101"/>
        <v>296.88</v>
      </c>
      <c r="P143" s="32">
        <f t="shared" si="102"/>
        <v>293.0207143</v>
      </c>
      <c r="Q143" s="32">
        <f t="shared" si="103"/>
        <v>289.2673333</v>
      </c>
      <c r="R143" s="4">
        <f t="shared" si="104"/>
        <v>286.281875</v>
      </c>
      <c r="S143" s="4">
        <f t="shared" si="105"/>
        <v>282.9588235</v>
      </c>
      <c r="T143" s="4">
        <f t="shared" si="106"/>
        <v>280.4294444</v>
      </c>
      <c r="U143" s="4">
        <f t="shared" si="107"/>
        <v>278.2989474</v>
      </c>
      <c r="V143" s="4">
        <f t="shared" si="108"/>
        <v>275.769</v>
      </c>
    </row>
    <row r="144">
      <c r="A144" s="30">
        <v>46137.0</v>
      </c>
      <c r="B144" s="3"/>
      <c r="C144" s="3"/>
    </row>
    <row r="145">
      <c r="A145" s="30">
        <v>46138.0</v>
      </c>
      <c r="B145" s="3"/>
      <c r="C145" s="3"/>
    </row>
    <row r="146">
      <c r="A146" s="30">
        <v>46139.0</v>
      </c>
      <c r="B146" s="3"/>
      <c r="C146" s="3"/>
    </row>
    <row r="147">
      <c r="A147" s="30">
        <v>46140.0</v>
      </c>
      <c r="B147" s="3"/>
      <c r="C147" s="3"/>
    </row>
    <row r="148">
      <c r="A148" s="30">
        <v>46141.0</v>
      </c>
      <c r="B148" s="3"/>
      <c r="C148" s="3"/>
    </row>
    <row r="149">
      <c r="A149" s="30">
        <v>46142.0</v>
      </c>
      <c r="B149" s="3"/>
      <c r="C149" s="3"/>
    </row>
    <row r="150">
      <c r="A150" s="30">
        <v>46143.0</v>
      </c>
      <c r="B150" s="3"/>
      <c r="C150" s="3"/>
    </row>
    <row r="151">
      <c r="A151" s="30">
        <v>46144.0</v>
      </c>
      <c r="B151" s="3"/>
      <c r="C151" s="3"/>
    </row>
  </sheetData>
  <conditionalFormatting sqref="B67:C151">
    <cfRule type="expression" dxfId="0" priority="1">
      <formula>C67&gt;=B67</formula>
    </cfRule>
  </conditionalFormatting>
  <conditionalFormatting sqref="B67:C151">
    <cfRule type="expression" dxfId="1" priority="2">
      <formula>B67&gt;=C67</formula>
    </cfRule>
  </conditionalFormatting>
  <conditionalFormatting sqref="B2:C66">
    <cfRule type="expression" dxfId="0" priority="3">
      <formula>C2&gt;B2</formula>
    </cfRule>
  </conditionalFormatting>
  <conditionalFormatting sqref="B2:C66">
    <cfRule type="expression" dxfId="1" priority="4">
      <formula>B2&gt;C2</formula>
    </cfRule>
  </conditionalFormatting>
  <conditionalFormatting sqref="D2:V96 D98:V98 D101:V110 D119:V121 D125:V126 D132:V132 D134:V135 D137:V138 D140:V143">
    <cfRule type="colorScale" priority="5">
      <colorScale>
        <cfvo type="min"/>
        <cfvo type="max"/>
        <color rgb="FFE06666"/>
        <color rgb="FF6AA84F"/>
      </colorScale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3.57"/>
    <col customWidth="1" min="3" max="3" width="10.14"/>
    <col customWidth="1" min="4" max="11" width="8.57"/>
    <col customWidth="1" min="12" max="12" width="8.71"/>
    <col customWidth="1" min="13" max="13" width="8.43"/>
    <col customWidth="1" min="14" max="15" width="8.57"/>
    <col customWidth="1" min="16" max="16" width="9.14"/>
    <col customWidth="1" min="17" max="17" width="8.86"/>
    <col customWidth="1" min="18" max="18" width="8.71"/>
    <col customWidth="1" min="19" max="19" width="9.0"/>
    <col customWidth="1" min="20" max="20" width="9.29"/>
    <col customWidth="1" min="21" max="22" width="8.71"/>
    <col customWidth="1" min="23" max="23" width="7.86"/>
    <col customWidth="1" min="24" max="24" width="4.43"/>
    <col customWidth="1" min="25" max="25" width="17.14"/>
  </cols>
  <sheetData>
    <row r="1">
      <c r="A1" s="51" t="s">
        <v>195</v>
      </c>
      <c r="B1" s="52" t="s">
        <v>254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45979.0</v>
      </c>
      <c r="B2" s="3">
        <v>2050.2</v>
      </c>
      <c r="C2" s="3">
        <v>2055.46</v>
      </c>
      <c r="D2" s="55"/>
      <c r="E2" s="56"/>
      <c r="F2" s="56"/>
      <c r="G2" s="57"/>
      <c r="H2" s="58"/>
      <c r="I2" s="59"/>
      <c r="J2" s="60"/>
      <c r="K2" s="61"/>
      <c r="L2" s="62"/>
      <c r="M2" s="59"/>
      <c r="N2" s="63"/>
      <c r="O2" s="64"/>
      <c r="P2" s="64"/>
      <c r="Q2" s="65"/>
      <c r="R2" s="58"/>
      <c r="S2" s="66"/>
      <c r="T2" s="66"/>
      <c r="U2" s="66"/>
      <c r="V2" s="65"/>
    </row>
    <row r="3">
      <c r="A3" s="30">
        <v>45980.0</v>
      </c>
      <c r="B3" s="3">
        <v>2050.2</v>
      </c>
      <c r="C3" s="3">
        <v>2044.15</v>
      </c>
      <c r="D3" s="32">
        <f t="shared" ref="D3:D4" si="1">SUM(C2:C3)/2</f>
        <v>2049.805</v>
      </c>
      <c r="E3" s="32"/>
      <c r="F3" s="32"/>
      <c r="G3" s="32"/>
      <c r="H3" s="32"/>
      <c r="I3" s="32"/>
      <c r="J3" s="37"/>
      <c r="K3" s="32"/>
      <c r="L3" s="32"/>
      <c r="M3" s="32"/>
      <c r="N3" s="32"/>
      <c r="O3" s="32"/>
      <c r="P3" s="32"/>
      <c r="Q3" s="32"/>
      <c r="R3" s="4"/>
      <c r="S3" s="4"/>
      <c r="T3" s="4"/>
      <c r="U3" s="4"/>
      <c r="V3" s="4"/>
    </row>
    <row r="4">
      <c r="A4" s="30">
        <v>45981.0</v>
      </c>
      <c r="B4" s="3">
        <v>2095.6</v>
      </c>
      <c r="C4" s="3">
        <v>2086.45</v>
      </c>
      <c r="D4" s="32">
        <f t="shared" si="1"/>
        <v>2065.3</v>
      </c>
      <c r="E4" s="32">
        <f>SUM(C2:C4)/3</f>
        <v>2062.02</v>
      </c>
      <c r="F4" s="32"/>
      <c r="G4" s="32"/>
      <c r="H4" s="32"/>
      <c r="I4" s="32"/>
      <c r="J4" s="37"/>
      <c r="K4" s="32"/>
      <c r="L4" s="32"/>
      <c r="M4" s="32"/>
      <c r="N4" s="32"/>
      <c r="O4" s="32"/>
      <c r="P4" s="32"/>
      <c r="Q4" s="32"/>
      <c r="R4" s="4"/>
      <c r="S4" s="4"/>
      <c r="T4" s="4"/>
      <c r="U4" s="4"/>
      <c r="V4" s="4"/>
    </row>
    <row r="5">
      <c r="A5" s="30">
        <v>45982.0</v>
      </c>
      <c r="B5" s="3">
        <v>2052.4</v>
      </c>
      <c r="C5" s="3">
        <v>2065.88</v>
      </c>
      <c r="D5" s="67">
        <f>SUM(C4:C5)/2</f>
        <v>2076.165</v>
      </c>
      <c r="E5" s="68">
        <f>SUM(C3:C5)/3</f>
        <v>2065.493333</v>
      </c>
      <c r="F5" s="68">
        <f>SUM(C2:C5)/4</f>
        <v>2062.985</v>
      </c>
      <c r="G5" s="69"/>
      <c r="H5" s="70"/>
      <c r="I5" s="71"/>
      <c r="J5" s="55"/>
      <c r="K5" s="72"/>
      <c r="L5" s="66"/>
      <c r="M5" s="64"/>
      <c r="N5" s="73"/>
      <c r="O5" s="73"/>
      <c r="P5" s="64"/>
      <c r="Q5" s="65"/>
      <c r="R5" s="57"/>
      <c r="S5" s="57"/>
      <c r="T5" s="57"/>
      <c r="U5" s="57"/>
      <c r="V5" s="57"/>
    </row>
    <row r="6">
      <c r="A6" s="30">
        <v>45985.0</v>
      </c>
      <c r="B6" s="3">
        <v>2030.8</v>
      </c>
      <c r="C6" s="3">
        <v>2038.27</v>
      </c>
      <c r="D6" s="32">
        <f>SUM(C5:C6)/2</f>
        <v>2052.075</v>
      </c>
      <c r="E6" s="32">
        <f>SUM(C4:C6)/3</f>
        <v>2063.533333</v>
      </c>
      <c r="F6" s="32">
        <f>SUM(C3:C6)/4</f>
        <v>2058.6875</v>
      </c>
      <c r="G6" s="32">
        <f>SUM(C2:C6)/5</f>
        <v>2058.042</v>
      </c>
      <c r="H6" s="32"/>
      <c r="I6" s="32"/>
      <c r="J6" s="37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</row>
    <row r="7">
      <c r="A7" s="30">
        <v>45986.0</v>
      </c>
      <c r="B7" s="3">
        <v>2030.2</v>
      </c>
      <c r="C7" s="3">
        <v>2037.21</v>
      </c>
      <c r="D7" s="203">
        <f>SUM(C6:C7)/2</f>
        <v>2037.74</v>
      </c>
      <c r="E7" s="95">
        <f>SUM(C5:C7)/3</f>
        <v>2047.12</v>
      </c>
      <c r="F7" s="203">
        <f>SUM(C4:C7)/4</f>
        <v>2056.9525</v>
      </c>
      <c r="G7" s="201">
        <f>SUM(C3:C7)/5</f>
        <v>2054.392</v>
      </c>
      <c r="H7" s="201">
        <f>SUM(C2:C7)/6</f>
        <v>2054.57</v>
      </c>
      <c r="I7" s="79"/>
      <c r="J7" s="69"/>
      <c r="K7" s="69"/>
      <c r="L7" s="80"/>
      <c r="M7" s="86"/>
      <c r="N7" s="82"/>
      <c r="O7" s="88"/>
      <c r="P7" s="202"/>
      <c r="Q7" s="202"/>
      <c r="R7" s="202"/>
      <c r="S7" s="88"/>
      <c r="T7" s="83"/>
      <c r="U7" s="57"/>
      <c r="V7" s="82"/>
    </row>
    <row r="8">
      <c r="A8" s="30">
        <v>45987.0</v>
      </c>
      <c r="B8" s="3">
        <v>2085.1</v>
      </c>
      <c r="C8" s="3">
        <v>2074.43</v>
      </c>
      <c r="D8" s="32">
        <f>SUM(C7:C8)/2</f>
        <v>2055.82</v>
      </c>
      <c r="E8" s="32">
        <f>SUM(C6:C8)/3</f>
        <v>2049.97</v>
      </c>
      <c r="F8" s="32">
        <f>SUM(C5:C8)/4</f>
        <v>2053.9475</v>
      </c>
      <c r="G8" s="32">
        <f>SUM(C4:C8)/5</f>
        <v>2060.448</v>
      </c>
      <c r="H8" s="32">
        <f>SUM(C3:C8)/6</f>
        <v>2057.731667</v>
      </c>
      <c r="I8" s="32">
        <f t="shared" ref="I8:I108" si="2">SUM(C2:C8)/7</f>
        <v>2057.407143</v>
      </c>
      <c r="J8" s="37"/>
      <c r="K8" s="32"/>
      <c r="L8" s="32"/>
      <c r="M8" s="32"/>
      <c r="N8" s="32"/>
      <c r="O8" s="32"/>
      <c r="P8" s="32"/>
      <c r="Q8" s="32"/>
      <c r="R8" s="4"/>
      <c r="S8" s="4"/>
      <c r="T8" s="4"/>
      <c r="U8" s="4"/>
      <c r="V8" s="4"/>
    </row>
    <row r="9">
      <c r="A9" s="30">
        <v>45988.0</v>
      </c>
      <c r="B9" s="3">
        <v>2103.2</v>
      </c>
      <c r="C9" s="3">
        <v>2106.08</v>
      </c>
      <c r="D9" s="74">
        <f t="shared" ref="D9:D10" si="3">SUM(C8:C9)/2</f>
        <v>2090.255</v>
      </c>
      <c r="E9" s="75">
        <f t="shared" ref="E9:E10" si="4">SUM(C7:C9)/3</f>
        <v>2072.573333</v>
      </c>
      <c r="F9" s="75">
        <f t="shared" ref="F9:F10" si="5">SUM(C6:C9)/4</f>
        <v>2063.9975</v>
      </c>
      <c r="G9" s="76">
        <f t="shared" ref="G9:G10" si="6">SUM(C5:C9)/5</f>
        <v>2064.374</v>
      </c>
      <c r="H9" s="75">
        <f t="shared" ref="H9:H10" si="7">SUM(C4:C9)/6</f>
        <v>2068.053333</v>
      </c>
      <c r="I9" s="77">
        <f t="shared" si="2"/>
        <v>2064.638571</v>
      </c>
      <c r="J9" s="78">
        <f t="shared" ref="J9:J108" si="8">SUM(C2:C9)/8</f>
        <v>2063.49125</v>
      </c>
      <c r="K9" s="68"/>
      <c r="L9" s="68"/>
      <c r="M9" s="79"/>
      <c r="N9" s="71"/>
      <c r="O9" s="80"/>
      <c r="P9" s="81"/>
      <c r="Q9" s="82"/>
      <c r="R9" s="83"/>
      <c r="S9" s="57"/>
      <c r="T9" s="57"/>
      <c r="U9" s="82"/>
      <c r="V9" s="72"/>
    </row>
    <row r="10">
      <c r="A10" s="30">
        <v>45989.0</v>
      </c>
      <c r="B10" s="3">
        <v>2094.0</v>
      </c>
      <c r="C10" s="3">
        <v>2096.52</v>
      </c>
      <c r="D10" s="84">
        <f t="shared" si="3"/>
        <v>2101.3</v>
      </c>
      <c r="E10" s="69">
        <f t="shared" si="4"/>
        <v>2092.343333</v>
      </c>
      <c r="F10" s="85">
        <f t="shared" si="5"/>
        <v>2078.56</v>
      </c>
      <c r="G10" s="80">
        <f t="shared" si="6"/>
        <v>2070.502</v>
      </c>
      <c r="H10" s="80">
        <f t="shared" si="7"/>
        <v>2069.731667</v>
      </c>
      <c r="I10" s="86">
        <f t="shared" si="2"/>
        <v>2072.12</v>
      </c>
      <c r="J10" s="87">
        <f t="shared" si="8"/>
        <v>2068.62375</v>
      </c>
      <c r="K10" s="72">
        <f t="shared" ref="K10:K108" si="9">SUM(C2:C10)/9</f>
        <v>2067.161111</v>
      </c>
      <c r="L10" s="57"/>
      <c r="M10" s="57"/>
      <c r="N10" s="88"/>
      <c r="O10" s="64"/>
      <c r="P10" s="89"/>
      <c r="Q10" s="90"/>
      <c r="R10" s="61"/>
      <c r="S10" s="91"/>
      <c r="T10" s="91"/>
      <c r="U10" s="91"/>
      <c r="V10" s="91"/>
    </row>
    <row r="11">
      <c r="A11" s="30">
        <v>45992.0</v>
      </c>
      <c r="B11" s="3">
        <v>2081.8</v>
      </c>
      <c r="C11" s="3">
        <v>2086.27</v>
      </c>
      <c r="D11" s="32">
        <f t="shared" ref="D11:D13" si="10">SUM(C10:C11)/2</f>
        <v>2091.395</v>
      </c>
      <c r="E11" s="32">
        <f t="shared" ref="E11:E13" si="11">SUM(C9:C11)/3</f>
        <v>2096.29</v>
      </c>
      <c r="F11" s="32">
        <f t="shared" ref="F11:F13" si="12">SUM(C8:C11)/4</f>
        <v>2090.825</v>
      </c>
      <c r="G11" s="32">
        <f t="shared" ref="G11:G13" si="13">SUM(C7:C11)/5</f>
        <v>2080.102</v>
      </c>
      <c r="H11" s="32">
        <f t="shared" ref="H11:H13" si="14">SUM(C6:C11)/6</f>
        <v>2073.13</v>
      </c>
      <c r="I11" s="32">
        <f t="shared" si="2"/>
        <v>2072.094286</v>
      </c>
      <c r="J11" s="37">
        <f t="shared" si="8"/>
        <v>2073.88875</v>
      </c>
      <c r="K11" s="32">
        <f t="shared" si="9"/>
        <v>2070.584444</v>
      </c>
      <c r="L11" s="32">
        <f t="shared" ref="L11:L108" si="15">SUM(C2:C11)/10</f>
        <v>2069.072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45993.0</v>
      </c>
      <c r="B12" s="3">
        <v>2065.9</v>
      </c>
      <c r="C12" s="3">
        <v>2068.37</v>
      </c>
      <c r="D12" s="32">
        <f t="shared" si="10"/>
        <v>2077.32</v>
      </c>
      <c r="E12" s="32">
        <f t="shared" si="11"/>
        <v>2083.72</v>
      </c>
      <c r="F12" s="32">
        <f t="shared" si="12"/>
        <v>2089.31</v>
      </c>
      <c r="G12" s="32">
        <f t="shared" si="13"/>
        <v>2086.334</v>
      </c>
      <c r="H12" s="32">
        <f t="shared" si="14"/>
        <v>2078.146667</v>
      </c>
      <c r="I12" s="32">
        <f t="shared" si="2"/>
        <v>2072.45</v>
      </c>
      <c r="J12" s="37">
        <f t="shared" si="8"/>
        <v>2071.62875</v>
      </c>
      <c r="K12" s="32">
        <f t="shared" si="9"/>
        <v>2073.275556</v>
      </c>
      <c r="L12" s="32">
        <f t="shared" si="15"/>
        <v>2070.363</v>
      </c>
      <c r="M12" s="32">
        <f t="shared" ref="M12:M108" si="16">SUM(C2:C12)/11</f>
        <v>2069.008182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45994.0</v>
      </c>
      <c r="B13" s="3">
        <v>2046.0</v>
      </c>
      <c r="C13" s="3">
        <v>2044.64</v>
      </c>
      <c r="D13" s="32">
        <f t="shared" si="10"/>
        <v>2056.505</v>
      </c>
      <c r="E13" s="32">
        <f t="shared" si="11"/>
        <v>2066.426667</v>
      </c>
      <c r="F13" s="32">
        <f t="shared" si="12"/>
        <v>2073.95</v>
      </c>
      <c r="G13" s="32">
        <f t="shared" si="13"/>
        <v>2080.376</v>
      </c>
      <c r="H13" s="32">
        <f t="shared" si="14"/>
        <v>2079.385</v>
      </c>
      <c r="I13" s="32">
        <f t="shared" si="2"/>
        <v>2073.36</v>
      </c>
      <c r="J13" s="37">
        <f t="shared" si="8"/>
        <v>2068.97375</v>
      </c>
      <c r="K13" s="32">
        <f t="shared" si="9"/>
        <v>2068.63</v>
      </c>
      <c r="L13" s="32">
        <f t="shared" si="15"/>
        <v>2070.412</v>
      </c>
      <c r="M13" s="32">
        <f t="shared" si="16"/>
        <v>2068.024545</v>
      </c>
      <c r="N13" s="32">
        <f t="shared" ref="N13:N108" si="17">SUM(C2:C13)/12</f>
        <v>2066.9775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45995.0</v>
      </c>
      <c r="B14" s="3">
        <v>2049.2</v>
      </c>
      <c r="C14" s="3">
        <v>2048.77</v>
      </c>
      <c r="D14" s="84">
        <f>SUM(C13:C14)/2</f>
        <v>2046.705</v>
      </c>
      <c r="E14" s="78">
        <f>SUM(C12:C14)/3</f>
        <v>2053.926667</v>
      </c>
      <c r="F14" s="79">
        <f>SUM(C11:C14)/4</f>
        <v>2062.0125</v>
      </c>
      <c r="G14" s="71">
        <f>SUM(C10:C14)/5</f>
        <v>2068.914</v>
      </c>
      <c r="H14" s="85">
        <f>SUM(C9:C14)/6</f>
        <v>2075.108333</v>
      </c>
      <c r="I14" s="88">
        <f t="shared" si="2"/>
        <v>2075.011429</v>
      </c>
      <c r="J14" s="59">
        <f t="shared" si="8"/>
        <v>2070.28625</v>
      </c>
      <c r="K14" s="199">
        <f t="shared" si="9"/>
        <v>2066.728889</v>
      </c>
      <c r="L14" s="206">
        <f t="shared" si="15"/>
        <v>2066.644</v>
      </c>
      <c r="M14" s="198">
        <f t="shared" si="16"/>
        <v>2068.444545</v>
      </c>
      <c r="N14" s="207">
        <f t="shared" si="17"/>
        <v>2066.42</v>
      </c>
      <c r="O14" s="197">
        <f t="shared" ref="O14:O108" si="18">SUM(C2:C14)/13</f>
        <v>2065.576923</v>
      </c>
      <c r="P14" s="218"/>
      <c r="Q14" s="222"/>
      <c r="R14" s="210"/>
      <c r="S14" s="242"/>
      <c r="T14" s="112"/>
      <c r="U14" s="139"/>
      <c r="V14" s="127"/>
    </row>
    <row r="15">
      <c r="A15" s="30">
        <v>45996.0</v>
      </c>
      <c r="B15" s="3">
        <v>2096.5</v>
      </c>
      <c r="C15" s="3">
        <v>2087.42</v>
      </c>
      <c r="D15" s="32">
        <f>SUM(C14:C15)/2</f>
        <v>2068.095</v>
      </c>
      <c r="E15" s="32">
        <f>SUM(C13:C15)/3</f>
        <v>2060.276667</v>
      </c>
      <c r="F15" s="32">
        <f>SUM(C12:C15)/4</f>
        <v>2062.3</v>
      </c>
      <c r="G15" s="32">
        <f>SUM(C11:C15)/5</f>
        <v>2067.094</v>
      </c>
      <c r="H15" s="32">
        <f>SUM(C10:C15)/6</f>
        <v>2071.998333</v>
      </c>
      <c r="I15" s="32">
        <f t="shared" si="2"/>
        <v>2076.867143</v>
      </c>
      <c r="J15" s="37">
        <f t="shared" si="8"/>
        <v>2076.5625</v>
      </c>
      <c r="K15" s="32">
        <f t="shared" si="9"/>
        <v>2072.19</v>
      </c>
      <c r="L15" s="32">
        <f t="shared" si="15"/>
        <v>2068.798</v>
      </c>
      <c r="M15" s="32">
        <f t="shared" si="16"/>
        <v>2068.532727</v>
      </c>
      <c r="N15" s="32">
        <f t="shared" si="17"/>
        <v>2070.025833</v>
      </c>
      <c r="O15" s="32">
        <f t="shared" si="18"/>
        <v>2068.035385</v>
      </c>
      <c r="P15" s="32">
        <f t="shared" ref="P15:P108" si="19">SUM(C2:C15)/14</f>
        <v>2067.137143</v>
      </c>
      <c r="Q15" s="32"/>
      <c r="R15" s="4"/>
      <c r="S15" s="4"/>
      <c r="T15" s="4"/>
      <c r="U15" s="4"/>
      <c r="V15" s="4"/>
    </row>
    <row r="16">
      <c r="A16" s="30">
        <v>45999.0</v>
      </c>
      <c r="B16" s="3">
        <v>2059.2</v>
      </c>
      <c r="C16" s="3">
        <v>2065.77</v>
      </c>
      <c r="D16" s="74">
        <f t="shared" ref="D16:D17" si="20">SUM(C15:C16)/2</f>
        <v>2076.595</v>
      </c>
      <c r="E16" s="74">
        <f t="shared" ref="E16:E17" si="21">SUM(C14:C16)/3</f>
        <v>2067.32</v>
      </c>
      <c r="F16" s="74">
        <f t="shared" ref="F16:F17" si="22">SUM(C13:C16)/4</f>
        <v>2061.65</v>
      </c>
      <c r="G16" s="74">
        <f t="shared" ref="G16:G17" si="23">SUM(C12:C16)/5</f>
        <v>2062.994</v>
      </c>
      <c r="H16" s="94">
        <f t="shared" ref="H16:H17" si="24">SUM(C11:C16)/6</f>
        <v>2066.873333</v>
      </c>
      <c r="I16" s="94">
        <f t="shared" si="2"/>
        <v>2071.108571</v>
      </c>
      <c r="J16" s="94">
        <f t="shared" si="8"/>
        <v>2075.48</v>
      </c>
      <c r="K16" s="74">
        <f t="shared" si="9"/>
        <v>2075.363333</v>
      </c>
      <c r="L16" s="74">
        <f t="shared" si="15"/>
        <v>2071.548</v>
      </c>
      <c r="M16" s="74">
        <f t="shared" si="16"/>
        <v>2068.522727</v>
      </c>
      <c r="N16" s="74">
        <f t="shared" si="17"/>
        <v>2068.3025</v>
      </c>
      <c r="O16" s="74">
        <f t="shared" si="18"/>
        <v>2069.698462</v>
      </c>
      <c r="P16" s="74">
        <f t="shared" si="19"/>
        <v>2067.873571</v>
      </c>
      <c r="Q16" s="74">
        <f t="shared" ref="Q16:Q108" si="25">SUM(C2:C16)/15</f>
        <v>2067.046</v>
      </c>
      <c r="R16" s="74"/>
      <c r="S16" s="74"/>
      <c r="T16" s="74"/>
      <c r="U16" s="76"/>
      <c r="V16" s="95"/>
    </row>
    <row r="17">
      <c r="A17" s="30">
        <v>46000.0</v>
      </c>
      <c r="B17" s="3">
        <v>2069.5</v>
      </c>
      <c r="C17" s="3">
        <v>2066.73</v>
      </c>
      <c r="D17" s="84">
        <f t="shared" si="20"/>
        <v>2066.25</v>
      </c>
      <c r="E17" s="74">
        <f t="shared" si="21"/>
        <v>2073.306667</v>
      </c>
      <c r="F17" s="78">
        <f t="shared" si="22"/>
        <v>2067.1725</v>
      </c>
      <c r="G17" s="85">
        <f t="shared" si="23"/>
        <v>2062.666</v>
      </c>
      <c r="H17" s="72">
        <f t="shared" si="24"/>
        <v>2063.616667</v>
      </c>
      <c r="I17" s="57">
        <f t="shared" si="2"/>
        <v>2066.852857</v>
      </c>
      <c r="J17" s="65">
        <f t="shared" si="8"/>
        <v>2070.56125</v>
      </c>
      <c r="K17" s="64">
        <f t="shared" si="9"/>
        <v>2074.507778</v>
      </c>
      <c r="L17" s="89">
        <f t="shared" si="15"/>
        <v>2074.5</v>
      </c>
      <c r="M17" s="63">
        <f t="shared" si="16"/>
        <v>2071.11</v>
      </c>
      <c r="N17" s="63">
        <f t="shared" si="17"/>
        <v>2068.373333</v>
      </c>
      <c r="O17" s="63">
        <f t="shared" si="18"/>
        <v>2068.181538</v>
      </c>
      <c r="P17" s="90">
        <f t="shared" si="19"/>
        <v>2069.486429</v>
      </c>
      <c r="Q17" s="61">
        <f t="shared" si="25"/>
        <v>2067.797333</v>
      </c>
      <c r="R17" s="226">
        <f t="shared" ref="R17:R108" si="26">SUM(C2:C17)/16</f>
        <v>2067.02625</v>
      </c>
      <c r="S17" s="200"/>
      <c r="T17" s="224"/>
      <c r="U17" s="206"/>
      <c r="V17" s="207"/>
    </row>
    <row r="18">
      <c r="A18" s="30">
        <v>46001.0</v>
      </c>
      <c r="B18" s="3">
        <v>2065.8</v>
      </c>
      <c r="C18" s="3">
        <v>2078.12</v>
      </c>
      <c r="D18" s="32">
        <f t="shared" ref="D18:D19" si="27">SUM(C17:C18)/2</f>
        <v>2072.425</v>
      </c>
      <c r="E18" s="32">
        <f t="shared" ref="E18:E19" si="28">SUM(C16:C18)/3</f>
        <v>2070.206667</v>
      </c>
      <c r="F18" s="32">
        <f t="shared" ref="F18:F19" si="29">SUM(C15:C18)/4</f>
        <v>2074.51</v>
      </c>
      <c r="G18" s="32">
        <f t="shared" ref="G18:G19" si="30">SUM(C14:C18)/5</f>
        <v>2069.362</v>
      </c>
      <c r="H18" s="32">
        <f t="shared" ref="H18:H19" si="31">SUM(C13:C18)/6</f>
        <v>2065.241667</v>
      </c>
      <c r="I18" s="32">
        <f t="shared" si="2"/>
        <v>2065.688571</v>
      </c>
      <c r="J18" s="37">
        <f t="shared" si="8"/>
        <v>2068.26125</v>
      </c>
      <c r="K18" s="32">
        <f t="shared" si="9"/>
        <v>2071.401111</v>
      </c>
      <c r="L18" s="32">
        <f t="shared" si="15"/>
        <v>2074.869</v>
      </c>
      <c r="M18" s="32">
        <f t="shared" si="16"/>
        <v>2074.829091</v>
      </c>
      <c r="N18" s="32">
        <f t="shared" si="17"/>
        <v>2071.694167</v>
      </c>
      <c r="O18" s="32">
        <f t="shared" si="18"/>
        <v>2069.123077</v>
      </c>
      <c r="P18" s="32">
        <f t="shared" si="19"/>
        <v>2068.891429</v>
      </c>
      <c r="Q18" s="32">
        <f t="shared" si="25"/>
        <v>2070.062</v>
      </c>
      <c r="R18" s="4">
        <f t="shared" si="26"/>
        <v>2068.4425</v>
      </c>
      <c r="S18" s="4">
        <f t="shared" ref="S18:S108" si="32">SUM(C2:C18)/17</f>
        <v>2067.678824</v>
      </c>
      <c r="T18" s="4"/>
      <c r="U18" s="4"/>
      <c r="V18" s="4"/>
    </row>
    <row r="19">
      <c r="A19" s="30">
        <v>46002.0</v>
      </c>
      <c r="B19" s="3">
        <v>2065.8</v>
      </c>
      <c r="C19" s="3">
        <v>2063.8</v>
      </c>
      <c r="D19" s="32">
        <f t="shared" si="27"/>
        <v>2070.96</v>
      </c>
      <c r="E19" s="32">
        <f t="shared" si="28"/>
        <v>2069.55</v>
      </c>
      <c r="F19" s="32">
        <f t="shared" si="29"/>
        <v>2068.605</v>
      </c>
      <c r="G19" s="32">
        <f t="shared" si="30"/>
        <v>2072.368</v>
      </c>
      <c r="H19" s="32">
        <f t="shared" si="31"/>
        <v>2068.435</v>
      </c>
      <c r="I19" s="32">
        <f t="shared" si="2"/>
        <v>2065.035714</v>
      </c>
      <c r="J19" s="37">
        <f t="shared" si="8"/>
        <v>2065.4525</v>
      </c>
      <c r="K19" s="32">
        <f t="shared" si="9"/>
        <v>2067.765556</v>
      </c>
      <c r="L19" s="32">
        <f t="shared" si="15"/>
        <v>2070.641</v>
      </c>
      <c r="M19" s="32">
        <f t="shared" si="16"/>
        <v>2073.862727</v>
      </c>
      <c r="N19" s="32">
        <f t="shared" si="17"/>
        <v>2073.91</v>
      </c>
      <c r="O19" s="32">
        <f t="shared" si="18"/>
        <v>2071.086923</v>
      </c>
      <c r="P19" s="32">
        <f t="shared" si="19"/>
        <v>2068.742857</v>
      </c>
      <c r="Q19" s="32">
        <f t="shared" si="25"/>
        <v>2068.552</v>
      </c>
      <c r="R19" s="4">
        <f t="shared" si="26"/>
        <v>2069.670625</v>
      </c>
      <c r="S19" s="4">
        <f t="shared" si="32"/>
        <v>2068.169412</v>
      </c>
      <c r="T19" s="4">
        <f t="shared" ref="T19:T108" si="33">SUM(C2:C19)/18</f>
        <v>2067.463333</v>
      </c>
      <c r="U19" s="4"/>
      <c r="V19" s="4"/>
    </row>
    <row r="20">
      <c r="A20" s="30">
        <v>46003.0</v>
      </c>
      <c r="B20" s="3">
        <v>2083.1</v>
      </c>
      <c r="C20" s="3">
        <v>2080.6</v>
      </c>
      <c r="D20" s="206">
        <f>SUM(C19:C20)/2</f>
        <v>2072.2</v>
      </c>
      <c r="E20" s="206">
        <f>SUM(C18:C20)/3</f>
        <v>2074.173333</v>
      </c>
      <c r="F20" s="91">
        <f>SUM(C17:C20)/4</f>
        <v>2072.3125</v>
      </c>
      <c r="G20" s="63">
        <f>SUM(C16:C20)/5</f>
        <v>2071.004</v>
      </c>
      <c r="H20" s="73">
        <f>SUM(C15:C20)/6</f>
        <v>2073.74</v>
      </c>
      <c r="I20" s="73">
        <f t="shared" si="2"/>
        <v>2070.172857</v>
      </c>
      <c r="J20" s="58">
        <f t="shared" si="8"/>
        <v>2066.98125</v>
      </c>
      <c r="K20" s="88">
        <f t="shared" si="9"/>
        <v>2067.135556</v>
      </c>
      <c r="L20" s="82">
        <f t="shared" si="15"/>
        <v>2069.049</v>
      </c>
      <c r="M20" s="81">
        <f t="shared" si="16"/>
        <v>2071.546364</v>
      </c>
      <c r="N20" s="86">
        <f t="shared" si="17"/>
        <v>2074.424167</v>
      </c>
      <c r="O20" s="72">
        <f t="shared" si="18"/>
        <v>2074.424615</v>
      </c>
      <c r="P20" s="72">
        <f t="shared" si="19"/>
        <v>2071.766429</v>
      </c>
      <c r="Q20" s="72">
        <f t="shared" si="25"/>
        <v>2069.533333</v>
      </c>
      <c r="R20" s="72">
        <f t="shared" si="26"/>
        <v>2069.305</v>
      </c>
      <c r="S20" s="82">
        <f t="shared" si="32"/>
        <v>2070.313529</v>
      </c>
      <c r="T20" s="57">
        <f t="shared" si="33"/>
        <v>2068.86</v>
      </c>
      <c r="U20" s="57">
        <f t="shared" ref="U20:U108" si="34">SUM(C2:C20)/19</f>
        <v>2068.154737</v>
      </c>
      <c r="V20" s="88"/>
    </row>
    <row r="21">
      <c r="A21" s="30">
        <v>46006.0</v>
      </c>
      <c r="B21" s="3">
        <v>2070.5</v>
      </c>
      <c r="C21" s="3">
        <v>2070.19</v>
      </c>
      <c r="D21" s="32">
        <f t="shared" ref="D21:D34" si="35">SUM(C20:C21)/2</f>
        <v>2075.395</v>
      </c>
      <c r="E21" s="32">
        <f t="shared" ref="E21:E34" si="36">SUM(C19:C21)/3</f>
        <v>2071.53</v>
      </c>
      <c r="F21" s="32">
        <f t="shared" ref="F21:F34" si="37">SUM(C18:C21)/4</f>
        <v>2073.1775</v>
      </c>
      <c r="G21" s="32">
        <f t="shared" ref="G21:G34" si="38">SUM(C17:C21)/5</f>
        <v>2071.888</v>
      </c>
      <c r="H21" s="32">
        <f t="shared" ref="H21:H34" si="39">SUM(C16:C21)/6</f>
        <v>2070.868333</v>
      </c>
      <c r="I21" s="32">
        <f t="shared" si="2"/>
        <v>2073.232857</v>
      </c>
      <c r="J21" s="37">
        <f t="shared" si="8"/>
        <v>2070.175</v>
      </c>
      <c r="K21" s="32">
        <f t="shared" si="9"/>
        <v>2067.337778</v>
      </c>
      <c r="L21" s="32">
        <f t="shared" si="15"/>
        <v>2067.441</v>
      </c>
      <c r="M21" s="32">
        <f t="shared" si="16"/>
        <v>2069.152727</v>
      </c>
      <c r="N21" s="32">
        <f t="shared" si="17"/>
        <v>2071.433333</v>
      </c>
      <c r="O21" s="32">
        <f t="shared" si="18"/>
        <v>2074.098462</v>
      </c>
      <c r="P21" s="32">
        <f t="shared" si="19"/>
        <v>2074.122143</v>
      </c>
      <c r="Q21" s="32">
        <f t="shared" si="25"/>
        <v>2071.661333</v>
      </c>
      <c r="R21" s="4">
        <f t="shared" si="26"/>
        <v>2069.574375</v>
      </c>
      <c r="S21" s="4">
        <f t="shared" si="32"/>
        <v>2069.357059</v>
      </c>
      <c r="T21" s="4">
        <f t="shared" si="33"/>
        <v>2070.306667</v>
      </c>
      <c r="U21" s="4">
        <f t="shared" si="34"/>
        <v>2068.93</v>
      </c>
      <c r="V21" s="4">
        <f t="shared" ref="V21:V108" si="40">SUM(C2:C21)/20</f>
        <v>2068.2565</v>
      </c>
    </row>
    <row r="22">
      <c r="A22" s="30">
        <v>46007.0</v>
      </c>
      <c r="B22" s="3">
        <v>2035.2</v>
      </c>
      <c r="C22" s="3">
        <v>2044.35</v>
      </c>
      <c r="D22" s="32">
        <f t="shared" si="35"/>
        <v>2057.27</v>
      </c>
      <c r="E22" s="32">
        <f t="shared" si="36"/>
        <v>2065.046667</v>
      </c>
      <c r="F22" s="32">
        <f t="shared" si="37"/>
        <v>2064.735</v>
      </c>
      <c r="G22" s="32">
        <f t="shared" si="38"/>
        <v>2067.412</v>
      </c>
      <c r="H22" s="32">
        <f t="shared" si="39"/>
        <v>2067.298333</v>
      </c>
      <c r="I22" s="32">
        <f t="shared" si="2"/>
        <v>2067.08</v>
      </c>
      <c r="J22" s="37">
        <f t="shared" si="8"/>
        <v>2069.6225</v>
      </c>
      <c r="K22" s="32">
        <f t="shared" si="9"/>
        <v>2067.305556</v>
      </c>
      <c r="L22" s="32">
        <f t="shared" si="15"/>
        <v>2065.039</v>
      </c>
      <c r="M22" s="32">
        <f t="shared" si="16"/>
        <v>2065.341818</v>
      </c>
      <c r="N22" s="32">
        <f t="shared" si="17"/>
        <v>2067.085833</v>
      </c>
      <c r="O22" s="32">
        <f t="shared" si="18"/>
        <v>2069.35</v>
      </c>
      <c r="P22" s="32">
        <f t="shared" si="19"/>
        <v>2071.973571</v>
      </c>
      <c r="Q22" s="32">
        <f t="shared" si="25"/>
        <v>2072.137333</v>
      </c>
      <c r="R22" s="4">
        <f t="shared" si="26"/>
        <v>2069.954375</v>
      </c>
      <c r="S22" s="4">
        <f t="shared" si="32"/>
        <v>2068.090588</v>
      </c>
      <c r="T22" s="4">
        <f t="shared" si="33"/>
        <v>2067.967778</v>
      </c>
      <c r="U22" s="4">
        <f t="shared" si="34"/>
        <v>2068.940526</v>
      </c>
      <c r="V22" s="4">
        <f t="shared" si="40"/>
        <v>2067.701</v>
      </c>
    </row>
    <row r="23">
      <c r="A23" s="30">
        <v>46008.0</v>
      </c>
      <c r="B23" s="3">
        <v>2021.2</v>
      </c>
      <c r="C23" s="3">
        <v>2024.18</v>
      </c>
      <c r="D23" s="32">
        <f t="shared" si="35"/>
        <v>2034.265</v>
      </c>
      <c r="E23" s="32">
        <f t="shared" si="36"/>
        <v>2046.24</v>
      </c>
      <c r="F23" s="32">
        <f t="shared" si="37"/>
        <v>2054.83</v>
      </c>
      <c r="G23" s="32">
        <f t="shared" si="38"/>
        <v>2056.624</v>
      </c>
      <c r="H23" s="32">
        <f t="shared" si="39"/>
        <v>2060.206667</v>
      </c>
      <c r="I23" s="32">
        <f t="shared" si="2"/>
        <v>2061.138571</v>
      </c>
      <c r="J23" s="37">
        <f t="shared" si="8"/>
        <v>2061.7175</v>
      </c>
      <c r="K23" s="32">
        <f t="shared" si="9"/>
        <v>2064.573333</v>
      </c>
      <c r="L23" s="32">
        <f t="shared" si="15"/>
        <v>2062.993</v>
      </c>
      <c r="M23" s="32">
        <f t="shared" si="16"/>
        <v>2061.324545</v>
      </c>
      <c r="N23" s="32">
        <f t="shared" si="17"/>
        <v>2061.911667</v>
      </c>
      <c r="O23" s="32">
        <f t="shared" si="18"/>
        <v>2063.785385</v>
      </c>
      <c r="P23" s="32">
        <f t="shared" si="19"/>
        <v>2066.123571</v>
      </c>
      <c r="Q23" s="32">
        <f t="shared" si="25"/>
        <v>2068.787333</v>
      </c>
      <c r="R23" s="4">
        <f t="shared" si="26"/>
        <v>2069.14</v>
      </c>
      <c r="S23" s="4">
        <f t="shared" si="32"/>
        <v>2067.261765</v>
      </c>
      <c r="T23" s="4">
        <f t="shared" si="33"/>
        <v>2065.651111</v>
      </c>
      <c r="U23" s="4">
        <f t="shared" si="34"/>
        <v>2065.663158</v>
      </c>
      <c r="V23" s="4">
        <f t="shared" si="40"/>
        <v>2066.7025</v>
      </c>
    </row>
    <row r="24">
      <c r="A24" s="30">
        <v>46009.0</v>
      </c>
      <c r="B24" s="3">
        <v>2026.3</v>
      </c>
      <c r="C24" s="3">
        <v>2024.94</v>
      </c>
      <c r="D24" s="32">
        <f t="shared" si="35"/>
        <v>2024.56</v>
      </c>
      <c r="E24" s="32">
        <f t="shared" si="36"/>
        <v>2031.156667</v>
      </c>
      <c r="F24" s="32">
        <f t="shared" si="37"/>
        <v>2040.915</v>
      </c>
      <c r="G24" s="32">
        <f t="shared" si="38"/>
        <v>2048.852</v>
      </c>
      <c r="H24" s="32">
        <f t="shared" si="39"/>
        <v>2051.343333</v>
      </c>
      <c r="I24" s="32">
        <f t="shared" si="2"/>
        <v>2055.168571</v>
      </c>
      <c r="J24" s="37">
        <f t="shared" si="8"/>
        <v>2056.61375</v>
      </c>
      <c r="K24" s="32">
        <f t="shared" si="9"/>
        <v>2057.631111</v>
      </c>
      <c r="L24" s="32">
        <f t="shared" si="15"/>
        <v>2060.61</v>
      </c>
      <c r="M24" s="32">
        <f t="shared" si="16"/>
        <v>2059.533636</v>
      </c>
      <c r="N24" s="32">
        <f t="shared" si="17"/>
        <v>2058.2925</v>
      </c>
      <c r="O24" s="32">
        <f t="shared" si="18"/>
        <v>2059.067692</v>
      </c>
      <c r="P24" s="32">
        <f t="shared" si="19"/>
        <v>2061.010714</v>
      </c>
      <c r="Q24" s="32">
        <f t="shared" si="25"/>
        <v>2063.378</v>
      </c>
      <c r="R24" s="4">
        <f t="shared" si="26"/>
        <v>2066.046875</v>
      </c>
      <c r="S24" s="4">
        <f t="shared" si="32"/>
        <v>2066.54</v>
      </c>
      <c r="T24" s="4">
        <f t="shared" si="33"/>
        <v>2064.910556</v>
      </c>
      <c r="U24" s="4">
        <f t="shared" si="34"/>
        <v>2063.508421</v>
      </c>
      <c r="V24" s="4">
        <f t="shared" si="40"/>
        <v>2063.627</v>
      </c>
    </row>
    <row r="25">
      <c r="A25" s="30">
        <v>46010.0</v>
      </c>
      <c r="B25" s="3">
        <v>2043.8</v>
      </c>
      <c r="C25" s="3">
        <v>2043.06</v>
      </c>
      <c r="D25" s="32">
        <f t="shared" si="35"/>
        <v>2034</v>
      </c>
      <c r="E25" s="32">
        <f t="shared" si="36"/>
        <v>2030.726667</v>
      </c>
      <c r="F25" s="32">
        <f t="shared" si="37"/>
        <v>2034.1325</v>
      </c>
      <c r="G25" s="32">
        <f t="shared" si="38"/>
        <v>2041.344</v>
      </c>
      <c r="H25" s="32">
        <f t="shared" si="39"/>
        <v>2047.886667</v>
      </c>
      <c r="I25" s="32">
        <f t="shared" si="2"/>
        <v>2050.16</v>
      </c>
      <c r="J25" s="37">
        <f t="shared" si="8"/>
        <v>2053.655</v>
      </c>
      <c r="K25" s="32">
        <f t="shared" si="9"/>
        <v>2055.107778</v>
      </c>
      <c r="L25" s="32">
        <f t="shared" si="15"/>
        <v>2056.174</v>
      </c>
      <c r="M25" s="32">
        <f t="shared" si="16"/>
        <v>2059.014545</v>
      </c>
      <c r="N25" s="32">
        <f t="shared" si="17"/>
        <v>2058.160833</v>
      </c>
      <c r="O25" s="32">
        <f t="shared" si="18"/>
        <v>2057.120769</v>
      </c>
      <c r="P25" s="32">
        <f t="shared" si="19"/>
        <v>2057.924286</v>
      </c>
      <c r="Q25" s="32">
        <f t="shared" si="25"/>
        <v>2059.814</v>
      </c>
      <c r="R25" s="4">
        <f t="shared" si="26"/>
        <v>2062.108125</v>
      </c>
      <c r="S25" s="4">
        <f t="shared" si="32"/>
        <v>2064.694706</v>
      </c>
      <c r="T25" s="4">
        <f t="shared" si="33"/>
        <v>2065.235556</v>
      </c>
      <c r="U25" s="4">
        <f t="shared" si="34"/>
        <v>2063.760526</v>
      </c>
      <c r="V25" s="4">
        <f t="shared" si="40"/>
        <v>2062.486</v>
      </c>
    </row>
    <row r="26">
      <c r="A26" s="30">
        <v>46013.0</v>
      </c>
      <c r="B26" s="3">
        <v>2049.8</v>
      </c>
      <c r="C26" s="3">
        <v>2047.63</v>
      </c>
      <c r="D26" s="32">
        <f t="shared" si="35"/>
        <v>2045.345</v>
      </c>
      <c r="E26" s="32">
        <f t="shared" si="36"/>
        <v>2038.543333</v>
      </c>
      <c r="F26" s="32">
        <f t="shared" si="37"/>
        <v>2034.9525</v>
      </c>
      <c r="G26" s="32">
        <f t="shared" si="38"/>
        <v>2036.832</v>
      </c>
      <c r="H26" s="32">
        <f t="shared" si="39"/>
        <v>2042.391667</v>
      </c>
      <c r="I26" s="32">
        <f t="shared" si="2"/>
        <v>2047.85</v>
      </c>
      <c r="J26" s="37">
        <f t="shared" si="8"/>
        <v>2049.84375</v>
      </c>
      <c r="K26" s="32">
        <f t="shared" si="9"/>
        <v>2052.985556</v>
      </c>
      <c r="L26" s="32">
        <f t="shared" si="15"/>
        <v>2054.36</v>
      </c>
      <c r="M26" s="32">
        <f t="shared" si="16"/>
        <v>2055.397273</v>
      </c>
      <c r="N26" s="32">
        <f t="shared" si="17"/>
        <v>2058.065833</v>
      </c>
      <c r="O26" s="32">
        <f t="shared" si="18"/>
        <v>2057.350769</v>
      </c>
      <c r="P26" s="32">
        <f t="shared" si="19"/>
        <v>2056.442857</v>
      </c>
      <c r="Q26" s="32">
        <f t="shared" si="25"/>
        <v>2057.238</v>
      </c>
      <c r="R26" s="4">
        <f t="shared" si="26"/>
        <v>2059.0525</v>
      </c>
      <c r="S26" s="4">
        <f t="shared" si="32"/>
        <v>2061.256471</v>
      </c>
      <c r="T26" s="4">
        <f t="shared" si="33"/>
        <v>2063.746667</v>
      </c>
      <c r="U26" s="4">
        <f t="shared" si="34"/>
        <v>2064.308947</v>
      </c>
      <c r="V26" s="4">
        <f t="shared" si="40"/>
        <v>2062.954</v>
      </c>
    </row>
    <row r="27">
      <c r="A27" s="30">
        <v>46014.0</v>
      </c>
      <c r="B27" s="3">
        <v>2047.6</v>
      </c>
      <c r="C27" s="3">
        <v>2048.42</v>
      </c>
      <c r="D27" s="32">
        <f t="shared" si="35"/>
        <v>2048.025</v>
      </c>
      <c r="E27" s="32">
        <f t="shared" si="36"/>
        <v>2046.37</v>
      </c>
      <c r="F27" s="32">
        <f t="shared" si="37"/>
        <v>2041.0125</v>
      </c>
      <c r="G27" s="32">
        <f t="shared" si="38"/>
        <v>2037.646</v>
      </c>
      <c r="H27" s="32">
        <f t="shared" si="39"/>
        <v>2038.763333</v>
      </c>
      <c r="I27" s="32">
        <f t="shared" si="2"/>
        <v>2043.252857</v>
      </c>
      <c r="J27" s="37">
        <f t="shared" si="8"/>
        <v>2047.92125</v>
      </c>
      <c r="K27" s="32">
        <f t="shared" si="9"/>
        <v>2049.685556</v>
      </c>
      <c r="L27" s="32">
        <f t="shared" si="15"/>
        <v>2052.529</v>
      </c>
      <c r="M27" s="32">
        <f t="shared" si="16"/>
        <v>2053.82</v>
      </c>
      <c r="N27" s="32">
        <f t="shared" si="17"/>
        <v>2054.815833</v>
      </c>
      <c r="O27" s="32">
        <f t="shared" si="18"/>
        <v>2057.323846</v>
      </c>
      <c r="P27" s="32">
        <f t="shared" si="19"/>
        <v>2056.712857</v>
      </c>
      <c r="Q27" s="32">
        <f t="shared" si="25"/>
        <v>2055.908</v>
      </c>
      <c r="R27" s="4">
        <f t="shared" si="26"/>
        <v>2056.686875</v>
      </c>
      <c r="S27" s="4">
        <f t="shared" si="32"/>
        <v>2058.427059</v>
      </c>
      <c r="T27" s="4">
        <f t="shared" si="33"/>
        <v>2060.543333</v>
      </c>
      <c r="U27" s="4">
        <f t="shared" si="34"/>
        <v>2062.94</v>
      </c>
      <c r="V27" s="4">
        <f t="shared" si="40"/>
        <v>2063.5145</v>
      </c>
    </row>
    <row r="28">
      <c r="A28" s="30">
        <v>46015.0</v>
      </c>
      <c r="B28" s="3">
        <v>2035.7</v>
      </c>
      <c r="C28" s="3">
        <v>2043.63</v>
      </c>
      <c r="D28" s="32">
        <f t="shared" si="35"/>
        <v>2046.025</v>
      </c>
      <c r="E28" s="32">
        <f t="shared" si="36"/>
        <v>2046.56</v>
      </c>
      <c r="F28" s="32">
        <f t="shared" si="37"/>
        <v>2045.685</v>
      </c>
      <c r="G28" s="32">
        <f t="shared" si="38"/>
        <v>2041.536</v>
      </c>
      <c r="H28" s="32">
        <f t="shared" si="39"/>
        <v>2038.643333</v>
      </c>
      <c r="I28" s="32">
        <f t="shared" si="2"/>
        <v>2039.458571</v>
      </c>
      <c r="J28" s="37">
        <f t="shared" si="8"/>
        <v>2043.3</v>
      </c>
      <c r="K28" s="32">
        <f t="shared" si="9"/>
        <v>2047.444444</v>
      </c>
      <c r="L28" s="32">
        <f t="shared" si="15"/>
        <v>2049.08</v>
      </c>
      <c r="M28" s="32">
        <f t="shared" si="16"/>
        <v>2051.72</v>
      </c>
      <c r="N28" s="32">
        <f t="shared" si="17"/>
        <v>2052.970833</v>
      </c>
      <c r="O28" s="32">
        <f t="shared" si="18"/>
        <v>2053.955385</v>
      </c>
      <c r="P28" s="32">
        <f t="shared" si="19"/>
        <v>2056.345714</v>
      </c>
      <c r="Q28" s="32">
        <f t="shared" si="25"/>
        <v>2055.840667</v>
      </c>
      <c r="R28" s="4">
        <f t="shared" si="26"/>
        <v>2055.140625</v>
      </c>
      <c r="S28" s="4">
        <f t="shared" si="32"/>
        <v>2055.918824</v>
      </c>
      <c r="T28" s="4">
        <f t="shared" si="33"/>
        <v>2057.605</v>
      </c>
      <c r="U28" s="4">
        <f t="shared" si="34"/>
        <v>2059.653158</v>
      </c>
      <c r="V28" s="4">
        <f t="shared" si="40"/>
        <v>2061.9745</v>
      </c>
    </row>
    <row r="29">
      <c r="A29" s="30">
        <v>46017.0</v>
      </c>
      <c r="B29" s="3">
        <v>2017.6</v>
      </c>
      <c r="C29" s="3">
        <v>2017.63</v>
      </c>
      <c r="D29" s="32">
        <f t="shared" si="35"/>
        <v>2030.63</v>
      </c>
      <c r="E29" s="32">
        <f t="shared" si="36"/>
        <v>2036.56</v>
      </c>
      <c r="F29" s="32">
        <f t="shared" si="37"/>
        <v>2039.3275</v>
      </c>
      <c r="G29" s="32">
        <f t="shared" si="38"/>
        <v>2040.074</v>
      </c>
      <c r="H29" s="32">
        <f t="shared" si="39"/>
        <v>2037.551667</v>
      </c>
      <c r="I29" s="32">
        <f t="shared" si="2"/>
        <v>2035.641429</v>
      </c>
      <c r="J29" s="37">
        <f t="shared" si="8"/>
        <v>2036.73</v>
      </c>
      <c r="K29" s="32">
        <f t="shared" si="9"/>
        <v>2040.447778</v>
      </c>
      <c r="L29" s="32">
        <f t="shared" si="15"/>
        <v>2044.463</v>
      </c>
      <c r="M29" s="32">
        <f t="shared" si="16"/>
        <v>2046.220909</v>
      </c>
      <c r="N29" s="32">
        <f t="shared" si="17"/>
        <v>2048.879167</v>
      </c>
      <c r="O29" s="32">
        <f t="shared" si="18"/>
        <v>2050.252308</v>
      </c>
      <c r="P29" s="32">
        <f t="shared" si="19"/>
        <v>2051.360714</v>
      </c>
      <c r="Q29" s="32">
        <f t="shared" si="25"/>
        <v>2053.764667</v>
      </c>
      <c r="R29" s="4">
        <f t="shared" si="26"/>
        <v>2053.4525</v>
      </c>
      <c r="S29" s="4">
        <f t="shared" si="32"/>
        <v>2052.934118</v>
      </c>
      <c r="T29" s="4">
        <f t="shared" si="33"/>
        <v>2053.791667</v>
      </c>
      <c r="U29" s="4">
        <f t="shared" si="34"/>
        <v>2055.501053</v>
      </c>
      <c r="V29" s="4">
        <f t="shared" si="40"/>
        <v>2057.552</v>
      </c>
    </row>
    <row r="30">
      <c r="A30" s="30">
        <v>46020.0</v>
      </c>
      <c r="B30" s="3">
        <v>2012.1</v>
      </c>
      <c r="C30" s="3">
        <v>2007.59</v>
      </c>
      <c r="D30" s="32">
        <f t="shared" si="35"/>
        <v>2012.61</v>
      </c>
      <c r="E30" s="32">
        <f t="shared" si="36"/>
        <v>2022.95</v>
      </c>
      <c r="F30" s="32">
        <f t="shared" si="37"/>
        <v>2029.3175</v>
      </c>
      <c r="G30" s="32">
        <f t="shared" si="38"/>
        <v>2032.98</v>
      </c>
      <c r="H30" s="32">
        <f t="shared" si="39"/>
        <v>2034.66</v>
      </c>
      <c r="I30" s="32">
        <f t="shared" si="2"/>
        <v>2033.271429</v>
      </c>
      <c r="J30" s="37">
        <f t="shared" si="8"/>
        <v>2032.135</v>
      </c>
      <c r="K30" s="32">
        <f t="shared" si="9"/>
        <v>2033.492222</v>
      </c>
      <c r="L30" s="32">
        <f t="shared" si="15"/>
        <v>2037.162</v>
      </c>
      <c r="M30" s="32">
        <f t="shared" si="16"/>
        <v>2041.110909</v>
      </c>
      <c r="N30" s="32">
        <f t="shared" si="17"/>
        <v>2043.001667</v>
      </c>
      <c r="O30" s="32">
        <f t="shared" si="18"/>
        <v>2045.703077</v>
      </c>
      <c r="P30" s="32">
        <f t="shared" si="19"/>
        <v>2047.205</v>
      </c>
      <c r="Q30" s="32">
        <f t="shared" si="25"/>
        <v>2048.442667</v>
      </c>
      <c r="R30" s="4">
        <f t="shared" si="26"/>
        <v>2050.87875</v>
      </c>
      <c r="S30" s="4">
        <f t="shared" si="32"/>
        <v>2050.754706</v>
      </c>
      <c r="T30" s="4">
        <f t="shared" si="33"/>
        <v>2050.415</v>
      </c>
      <c r="U30" s="4">
        <f t="shared" si="34"/>
        <v>2051.36</v>
      </c>
      <c r="V30" s="4">
        <f t="shared" si="40"/>
        <v>2053.1055</v>
      </c>
    </row>
    <row r="31">
      <c r="A31" s="30">
        <v>46021.0</v>
      </c>
      <c r="B31" s="3">
        <v>2026.4</v>
      </c>
      <c r="C31" s="3">
        <v>2012.69</v>
      </c>
      <c r="D31" s="32">
        <f t="shared" si="35"/>
        <v>2010.14</v>
      </c>
      <c r="E31" s="32">
        <f t="shared" si="36"/>
        <v>2012.636667</v>
      </c>
      <c r="F31" s="32">
        <f t="shared" si="37"/>
        <v>2020.385</v>
      </c>
      <c r="G31" s="32">
        <f t="shared" si="38"/>
        <v>2025.992</v>
      </c>
      <c r="H31" s="32">
        <f t="shared" si="39"/>
        <v>2029.598333</v>
      </c>
      <c r="I31" s="32">
        <f t="shared" si="2"/>
        <v>2031.521429</v>
      </c>
      <c r="J31" s="37">
        <f t="shared" si="8"/>
        <v>2030.69875</v>
      </c>
      <c r="K31" s="32">
        <f t="shared" si="9"/>
        <v>2029.974444</v>
      </c>
      <c r="L31" s="32">
        <f t="shared" si="15"/>
        <v>2031.412</v>
      </c>
      <c r="M31" s="32">
        <f t="shared" si="16"/>
        <v>2034.937273</v>
      </c>
      <c r="N31" s="32">
        <f t="shared" si="17"/>
        <v>2038.7425</v>
      </c>
      <c r="O31" s="32">
        <f t="shared" si="18"/>
        <v>2040.67</v>
      </c>
      <c r="P31" s="32">
        <f t="shared" si="19"/>
        <v>2043.345</v>
      </c>
      <c r="Q31" s="32">
        <f t="shared" si="25"/>
        <v>2044.904</v>
      </c>
      <c r="R31" s="4">
        <f t="shared" si="26"/>
        <v>2046.208125</v>
      </c>
      <c r="S31" s="4">
        <f t="shared" si="32"/>
        <v>2048.632353</v>
      </c>
      <c r="T31" s="4">
        <f t="shared" si="33"/>
        <v>2048.64</v>
      </c>
      <c r="U31" s="4">
        <f t="shared" si="34"/>
        <v>2048.429474</v>
      </c>
      <c r="V31" s="4">
        <f t="shared" si="40"/>
        <v>2049.4265</v>
      </c>
    </row>
    <row r="32">
      <c r="A32" s="30">
        <v>46022.0</v>
      </c>
      <c r="B32" s="3">
        <v>2039.9</v>
      </c>
      <c r="C32" s="3">
        <v>2028.88</v>
      </c>
      <c r="D32" s="32">
        <f t="shared" si="35"/>
        <v>2020.785</v>
      </c>
      <c r="E32" s="32">
        <f t="shared" si="36"/>
        <v>2016.386667</v>
      </c>
      <c r="F32" s="32">
        <f t="shared" si="37"/>
        <v>2016.6975</v>
      </c>
      <c r="G32" s="32">
        <f t="shared" si="38"/>
        <v>2022.084</v>
      </c>
      <c r="H32" s="32">
        <f t="shared" si="39"/>
        <v>2026.473333</v>
      </c>
      <c r="I32" s="32">
        <f t="shared" si="2"/>
        <v>2029.495714</v>
      </c>
      <c r="J32" s="37">
        <f t="shared" si="8"/>
        <v>2031.19125</v>
      </c>
      <c r="K32" s="32">
        <f t="shared" si="9"/>
        <v>2030.496667</v>
      </c>
      <c r="L32" s="32">
        <f t="shared" si="15"/>
        <v>2029.865</v>
      </c>
      <c r="M32" s="32">
        <f t="shared" si="16"/>
        <v>2031.181818</v>
      </c>
      <c r="N32" s="32">
        <f t="shared" si="17"/>
        <v>2034.4325</v>
      </c>
      <c r="O32" s="32">
        <f t="shared" si="18"/>
        <v>2037.983846</v>
      </c>
      <c r="P32" s="32">
        <f t="shared" si="19"/>
        <v>2039.827857</v>
      </c>
      <c r="Q32" s="32">
        <f t="shared" si="25"/>
        <v>2042.380667</v>
      </c>
      <c r="R32" s="4">
        <f t="shared" si="26"/>
        <v>2043.9025</v>
      </c>
      <c r="S32" s="4">
        <f t="shared" si="32"/>
        <v>2045.188824</v>
      </c>
      <c r="T32" s="4">
        <f t="shared" si="33"/>
        <v>2047.535</v>
      </c>
      <c r="U32" s="4">
        <f t="shared" si="34"/>
        <v>2047.6</v>
      </c>
      <c r="V32" s="4">
        <f t="shared" si="40"/>
        <v>2047.452</v>
      </c>
    </row>
    <row r="33">
      <c r="A33" s="30">
        <v>46023.0</v>
      </c>
      <c r="B33" s="3">
        <v>2037.0</v>
      </c>
      <c r="C33" s="3">
        <v>2035.42</v>
      </c>
      <c r="D33" s="32">
        <f t="shared" si="35"/>
        <v>2032.15</v>
      </c>
      <c r="E33" s="32">
        <f t="shared" si="36"/>
        <v>2025.663333</v>
      </c>
      <c r="F33" s="32">
        <f t="shared" si="37"/>
        <v>2021.145</v>
      </c>
      <c r="G33" s="32">
        <f t="shared" si="38"/>
        <v>2020.442</v>
      </c>
      <c r="H33" s="32">
        <f t="shared" si="39"/>
        <v>2024.306667</v>
      </c>
      <c r="I33" s="32">
        <f t="shared" si="2"/>
        <v>2027.751429</v>
      </c>
      <c r="J33" s="37">
        <f t="shared" si="8"/>
        <v>2030.23625</v>
      </c>
      <c r="K33" s="32">
        <f t="shared" si="9"/>
        <v>2031.661111</v>
      </c>
      <c r="L33" s="32">
        <f t="shared" si="15"/>
        <v>2030.989</v>
      </c>
      <c r="M33" s="32">
        <f t="shared" si="16"/>
        <v>2030.37</v>
      </c>
      <c r="N33" s="32">
        <f t="shared" si="17"/>
        <v>2031.535</v>
      </c>
      <c r="O33" s="32">
        <f t="shared" si="18"/>
        <v>2034.508462</v>
      </c>
      <c r="P33" s="32">
        <f t="shared" si="19"/>
        <v>2037.800714</v>
      </c>
      <c r="Q33" s="32">
        <f t="shared" si="25"/>
        <v>2039.534</v>
      </c>
      <c r="R33" s="4">
        <f t="shared" si="26"/>
        <v>2041.945625</v>
      </c>
      <c r="S33" s="4">
        <f t="shared" si="32"/>
        <v>2043.403529</v>
      </c>
      <c r="T33" s="4">
        <f t="shared" si="33"/>
        <v>2044.646111</v>
      </c>
      <c r="U33" s="4">
        <f t="shared" si="34"/>
        <v>2046.897368</v>
      </c>
      <c r="V33" s="4">
        <f t="shared" si="40"/>
        <v>2046.991</v>
      </c>
    </row>
    <row r="34">
      <c r="A34" s="30">
        <v>46024.0</v>
      </c>
      <c r="B34" s="3">
        <v>2038.4</v>
      </c>
      <c r="C34" s="3">
        <v>2039.93</v>
      </c>
      <c r="D34" s="32">
        <f t="shared" si="35"/>
        <v>2037.675</v>
      </c>
      <c r="E34" s="32">
        <f t="shared" si="36"/>
        <v>2034.743333</v>
      </c>
      <c r="F34" s="32">
        <f t="shared" si="37"/>
        <v>2029.23</v>
      </c>
      <c r="G34" s="32">
        <f t="shared" si="38"/>
        <v>2024.902</v>
      </c>
      <c r="H34" s="32">
        <f t="shared" si="39"/>
        <v>2023.69</v>
      </c>
      <c r="I34" s="32">
        <f t="shared" si="2"/>
        <v>2026.538571</v>
      </c>
      <c r="J34" s="37">
        <f t="shared" si="8"/>
        <v>2029.27375</v>
      </c>
      <c r="K34" s="32">
        <f t="shared" si="9"/>
        <v>2031.313333</v>
      </c>
      <c r="L34" s="32">
        <f t="shared" si="15"/>
        <v>2032.488</v>
      </c>
      <c r="M34" s="32">
        <f t="shared" si="16"/>
        <v>2031.801818</v>
      </c>
      <c r="N34" s="32">
        <f t="shared" si="17"/>
        <v>2031.166667</v>
      </c>
      <c r="O34" s="32">
        <f t="shared" si="18"/>
        <v>2032.180769</v>
      </c>
      <c r="P34" s="32">
        <f t="shared" si="19"/>
        <v>2034.895714</v>
      </c>
      <c r="Q34" s="32">
        <f t="shared" si="25"/>
        <v>2037.942667</v>
      </c>
      <c r="R34" s="4">
        <f t="shared" si="26"/>
        <v>2039.55875</v>
      </c>
      <c r="S34" s="4">
        <f t="shared" si="32"/>
        <v>2041.827059</v>
      </c>
      <c r="T34" s="4">
        <f t="shared" si="33"/>
        <v>2043.210556</v>
      </c>
      <c r="U34" s="4">
        <f t="shared" si="34"/>
        <v>2044.397895</v>
      </c>
      <c r="V34" s="4">
        <f t="shared" si="40"/>
        <v>2046.549</v>
      </c>
    </row>
    <row r="35">
      <c r="A35" s="30">
        <v>46027.0</v>
      </c>
      <c r="B35" s="3">
        <v>2039.2</v>
      </c>
      <c r="C35" s="3">
        <v>2038.27</v>
      </c>
      <c r="D35" s="75">
        <f>SUM(C34:C35)/2</f>
        <v>2039.1</v>
      </c>
      <c r="E35" s="201">
        <f>SUM(C33:C35)/3</f>
        <v>2037.873333</v>
      </c>
      <c r="F35" s="80">
        <f>SUM(C32:C35)/4</f>
        <v>2035.625</v>
      </c>
      <c r="G35" s="87">
        <f>SUM(C31:C35)/5</f>
        <v>2031.038</v>
      </c>
      <c r="H35" s="82">
        <f>SUM(C30:C35)/6</f>
        <v>2027.13</v>
      </c>
      <c r="I35" s="72">
        <f t="shared" si="2"/>
        <v>2025.772857</v>
      </c>
      <c r="J35" s="72">
        <f t="shared" si="8"/>
        <v>2028.005</v>
      </c>
      <c r="K35" s="72">
        <f t="shared" si="9"/>
        <v>2030.273333</v>
      </c>
      <c r="L35" s="82">
        <f t="shared" si="15"/>
        <v>2032.009</v>
      </c>
      <c r="M35" s="57">
        <f t="shared" si="16"/>
        <v>2033.013636</v>
      </c>
      <c r="N35" s="202">
        <f t="shared" si="17"/>
        <v>2032.340833</v>
      </c>
      <c r="O35" s="65">
        <f t="shared" si="18"/>
        <v>2031.713077</v>
      </c>
      <c r="P35" s="58">
        <f t="shared" si="19"/>
        <v>2032.615714</v>
      </c>
      <c r="Q35" s="65">
        <f t="shared" si="25"/>
        <v>2035.120667</v>
      </c>
      <c r="R35" s="64">
        <f t="shared" si="26"/>
        <v>2037.963125</v>
      </c>
      <c r="S35" s="73">
        <f t="shared" si="32"/>
        <v>2039.482941</v>
      </c>
      <c r="T35" s="73">
        <f t="shared" si="33"/>
        <v>2041.629444</v>
      </c>
      <c r="U35" s="73">
        <f t="shared" si="34"/>
        <v>2042.950526</v>
      </c>
      <c r="V35" s="64">
        <f t="shared" si="40"/>
        <v>2044.0915</v>
      </c>
    </row>
    <row r="36">
      <c r="A36" s="30">
        <v>46028.0</v>
      </c>
      <c r="B36" s="3">
        <v>2044.6</v>
      </c>
      <c r="C36" s="3">
        <v>2056.88</v>
      </c>
      <c r="D36" s="32">
        <f t="shared" ref="D36:D38" si="41">SUM(C35:C36)/2</f>
        <v>2047.575</v>
      </c>
      <c r="E36" s="32">
        <f t="shared" ref="E36:E38" si="42">SUM(C34:C36)/3</f>
        <v>2045.026667</v>
      </c>
      <c r="F36" s="32">
        <f t="shared" ref="F36:F38" si="43">SUM(C33:C36)/4</f>
        <v>2042.625</v>
      </c>
      <c r="G36" s="32">
        <f t="shared" ref="G36:G38" si="44">SUM(C32:C36)/5</f>
        <v>2039.876</v>
      </c>
      <c r="H36" s="32">
        <f t="shared" ref="H36:H38" si="45">SUM(C31:C36)/6</f>
        <v>2035.345</v>
      </c>
      <c r="I36" s="32">
        <f t="shared" si="2"/>
        <v>2031.38</v>
      </c>
      <c r="J36" s="37">
        <f t="shared" si="8"/>
        <v>2029.66125</v>
      </c>
      <c r="K36" s="32">
        <f t="shared" si="9"/>
        <v>2031.213333</v>
      </c>
      <c r="L36" s="32">
        <f t="shared" si="15"/>
        <v>2032.934</v>
      </c>
      <c r="M36" s="32">
        <f t="shared" si="16"/>
        <v>2034.27</v>
      </c>
      <c r="N36" s="32">
        <f t="shared" si="17"/>
        <v>2035.0025</v>
      </c>
      <c r="O36" s="32">
        <f t="shared" si="18"/>
        <v>2034.228462</v>
      </c>
      <c r="P36" s="32">
        <f t="shared" si="19"/>
        <v>2033.510714</v>
      </c>
      <c r="Q36" s="32">
        <f t="shared" si="25"/>
        <v>2034.233333</v>
      </c>
      <c r="R36" s="4">
        <f t="shared" si="26"/>
        <v>2036.480625</v>
      </c>
      <c r="S36" s="4">
        <f t="shared" si="32"/>
        <v>2039.075882</v>
      </c>
      <c r="T36" s="4">
        <f t="shared" si="33"/>
        <v>2040.449444</v>
      </c>
      <c r="U36" s="4">
        <f t="shared" si="34"/>
        <v>2042.432105</v>
      </c>
      <c r="V36" s="4">
        <f t="shared" si="40"/>
        <v>2043.647</v>
      </c>
    </row>
    <row r="37">
      <c r="A37" s="30">
        <v>46029.0</v>
      </c>
      <c r="B37" s="3">
        <v>2031.9</v>
      </c>
      <c r="C37" s="3">
        <v>2030.65</v>
      </c>
      <c r="D37" s="32">
        <f t="shared" si="41"/>
        <v>2043.765</v>
      </c>
      <c r="E37" s="32">
        <f t="shared" si="42"/>
        <v>2041.933333</v>
      </c>
      <c r="F37" s="32">
        <f t="shared" si="43"/>
        <v>2041.4325</v>
      </c>
      <c r="G37" s="32">
        <f t="shared" si="44"/>
        <v>2040.23</v>
      </c>
      <c r="H37" s="32">
        <f t="shared" si="45"/>
        <v>2038.338333</v>
      </c>
      <c r="I37" s="32">
        <f t="shared" si="2"/>
        <v>2034.674286</v>
      </c>
      <c r="J37" s="37">
        <f t="shared" si="8"/>
        <v>2031.28875</v>
      </c>
      <c r="K37" s="32">
        <f t="shared" si="9"/>
        <v>2029.771111</v>
      </c>
      <c r="L37" s="32">
        <f t="shared" si="15"/>
        <v>2031.157</v>
      </c>
      <c r="M37" s="32">
        <f t="shared" si="16"/>
        <v>2032.726364</v>
      </c>
      <c r="N37" s="32">
        <f t="shared" si="17"/>
        <v>2033.968333</v>
      </c>
      <c r="O37" s="32">
        <f t="shared" si="18"/>
        <v>2034.667692</v>
      </c>
      <c r="P37" s="32">
        <f t="shared" si="19"/>
        <v>2033.972857</v>
      </c>
      <c r="Q37" s="32">
        <f t="shared" si="25"/>
        <v>2033.32</v>
      </c>
      <c r="R37" s="4">
        <f t="shared" si="26"/>
        <v>2034.009375</v>
      </c>
      <c r="S37" s="4">
        <f t="shared" si="32"/>
        <v>2036.137647</v>
      </c>
      <c r="T37" s="4">
        <f t="shared" si="33"/>
        <v>2038.607778</v>
      </c>
      <c r="U37" s="4">
        <f t="shared" si="34"/>
        <v>2039.933684</v>
      </c>
      <c r="V37" s="4">
        <f t="shared" si="40"/>
        <v>2041.843</v>
      </c>
    </row>
    <row r="38">
      <c r="A38" s="30">
        <v>46030.0</v>
      </c>
      <c r="B38" s="3">
        <v>2008.9</v>
      </c>
      <c r="C38" s="3">
        <v>2007.81</v>
      </c>
      <c r="D38" s="32">
        <f t="shared" si="41"/>
        <v>2019.23</v>
      </c>
      <c r="E38" s="32">
        <f t="shared" si="42"/>
        <v>2031.78</v>
      </c>
      <c r="F38" s="32">
        <f t="shared" si="43"/>
        <v>2033.4025</v>
      </c>
      <c r="G38" s="32">
        <f t="shared" si="44"/>
        <v>2034.708</v>
      </c>
      <c r="H38" s="32">
        <f t="shared" si="45"/>
        <v>2034.826667</v>
      </c>
      <c r="I38" s="32">
        <f t="shared" si="2"/>
        <v>2033.977143</v>
      </c>
      <c r="J38" s="37">
        <f t="shared" si="8"/>
        <v>2031.31625</v>
      </c>
      <c r="K38" s="32">
        <f t="shared" si="9"/>
        <v>2028.68</v>
      </c>
      <c r="L38" s="32">
        <f t="shared" si="15"/>
        <v>2027.575</v>
      </c>
      <c r="M38" s="32">
        <f t="shared" si="16"/>
        <v>2029.034545</v>
      </c>
      <c r="N38" s="32">
        <f t="shared" si="17"/>
        <v>2030.65</v>
      </c>
      <c r="O38" s="32">
        <f t="shared" si="18"/>
        <v>2031.956154</v>
      </c>
      <c r="P38" s="32">
        <f t="shared" si="19"/>
        <v>2032.749286</v>
      </c>
      <c r="Q38" s="32">
        <f t="shared" si="25"/>
        <v>2032.228667</v>
      </c>
      <c r="R38" s="4">
        <f t="shared" si="26"/>
        <v>2031.725625</v>
      </c>
      <c r="S38" s="4">
        <f t="shared" si="32"/>
        <v>2032.468235</v>
      </c>
      <c r="T38" s="4">
        <f t="shared" si="33"/>
        <v>2034.563889</v>
      </c>
      <c r="U38" s="4">
        <f t="shared" si="34"/>
        <v>2036.986842</v>
      </c>
      <c r="V38" s="4">
        <f t="shared" si="40"/>
        <v>2038.3275</v>
      </c>
    </row>
    <row r="39">
      <c r="A39" s="30">
        <v>46031.0</v>
      </c>
      <c r="B39" s="3">
        <v>1992.4</v>
      </c>
      <c r="C39" s="3">
        <v>1993.32</v>
      </c>
      <c r="D39" s="157">
        <f>SUM(C38:C39)/2</f>
        <v>2000.565</v>
      </c>
      <c r="E39" s="175">
        <f>SUM(C37:C39)/3</f>
        <v>2010.593333</v>
      </c>
      <c r="F39" s="175">
        <f>SUM(C36:C39)/4</f>
        <v>2022.165</v>
      </c>
      <c r="G39" s="175">
        <f>SUM(C35:C39)/5</f>
        <v>2025.386</v>
      </c>
      <c r="H39" s="180">
        <f>SUM(C34:C39)/6</f>
        <v>2027.81</v>
      </c>
      <c r="I39" s="128">
        <f t="shared" si="2"/>
        <v>2028.897143</v>
      </c>
      <c r="J39" s="163">
        <f t="shared" si="8"/>
        <v>2028.895</v>
      </c>
      <c r="K39" s="128">
        <f t="shared" si="9"/>
        <v>2027.094444</v>
      </c>
      <c r="L39" s="157">
        <f t="shared" si="15"/>
        <v>2025.144</v>
      </c>
      <c r="M39" s="150">
        <f t="shared" si="16"/>
        <v>2024.460909</v>
      </c>
      <c r="N39" s="158">
        <f t="shared" si="17"/>
        <v>2026.058333</v>
      </c>
      <c r="O39" s="159">
        <f t="shared" si="18"/>
        <v>2027.778462</v>
      </c>
      <c r="P39" s="172">
        <f t="shared" si="19"/>
        <v>2029.196429</v>
      </c>
      <c r="Q39" s="172">
        <f t="shared" si="25"/>
        <v>2030.120667</v>
      </c>
      <c r="R39" s="97">
        <f t="shared" si="26"/>
        <v>2029.796875</v>
      </c>
      <c r="S39" s="179">
        <f t="shared" si="32"/>
        <v>2029.466471</v>
      </c>
      <c r="T39" s="173">
        <f t="shared" si="33"/>
        <v>2030.293333</v>
      </c>
      <c r="U39" s="131">
        <f t="shared" si="34"/>
        <v>2032.393158</v>
      </c>
      <c r="V39" s="118">
        <f t="shared" si="40"/>
        <v>2034.8035</v>
      </c>
    </row>
    <row r="40">
      <c r="A40" s="30">
        <v>46034.0</v>
      </c>
      <c r="B40" s="3">
        <v>1998.9</v>
      </c>
      <c r="C40" s="3">
        <v>1991.34</v>
      </c>
      <c r="D40" s="32">
        <f t="shared" ref="D40:D51" si="46">SUM(C39:C40)/2</f>
        <v>1992.33</v>
      </c>
      <c r="E40" s="32">
        <f t="shared" ref="E40:E51" si="47">SUM(C38:C40)/3</f>
        <v>1997.49</v>
      </c>
      <c r="F40" s="32">
        <f t="shared" ref="F40:F51" si="48">SUM(C37:C40)/4</f>
        <v>2005.78</v>
      </c>
      <c r="G40" s="32">
        <f t="shared" ref="G40:G51" si="49">SUM(C36:C40)/5</f>
        <v>2016</v>
      </c>
      <c r="H40" s="32">
        <f t="shared" ref="H40:H51" si="50">SUM(C35:C40)/6</f>
        <v>2019.711667</v>
      </c>
      <c r="I40" s="32">
        <f t="shared" si="2"/>
        <v>2022.6</v>
      </c>
      <c r="J40" s="37">
        <f t="shared" si="8"/>
        <v>2024.2025</v>
      </c>
      <c r="K40" s="32">
        <f t="shared" si="9"/>
        <v>2024.722222</v>
      </c>
      <c r="L40" s="32">
        <f t="shared" si="15"/>
        <v>2023.519</v>
      </c>
      <c r="M40" s="32">
        <f t="shared" si="16"/>
        <v>2022.070909</v>
      </c>
      <c r="N40" s="32">
        <f t="shared" si="17"/>
        <v>2021.700833</v>
      </c>
      <c r="O40" s="32">
        <f t="shared" si="18"/>
        <v>2023.387692</v>
      </c>
      <c r="P40" s="32">
        <f t="shared" si="19"/>
        <v>2025.175714</v>
      </c>
      <c r="Q40" s="32">
        <f t="shared" si="25"/>
        <v>2026.672667</v>
      </c>
      <c r="R40" s="4">
        <f t="shared" si="26"/>
        <v>2027.696875</v>
      </c>
      <c r="S40" s="4">
        <f t="shared" si="32"/>
        <v>2027.534706</v>
      </c>
      <c r="T40" s="4">
        <f t="shared" si="33"/>
        <v>2027.348333</v>
      </c>
      <c r="U40" s="4">
        <f t="shared" si="34"/>
        <v>2028.243158</v>
      </c>
      <c r="V40" s="4">
        <f t="shared" si="40"/>
        <v>2030.3405</v>
      </c>
    </row>
    <row r="41">
      <c r="A41" s="30">
        <v>46035.0</v>
      </c>
      <c r="B41" s="3">
        <v>2011.2</v>
      </c>
      <c r="C41" s="3">
        <v>2004.8</v>
      </c>
      <c r="D41" s="32">
        <f t="shared" si="46"/>
        <v>1998.07</v>
      </c>
      <c r="E41" s="32">
        <f t="shared" si="47"/>
        <v>1996.486667</v>
      </c>
      <c r="F41" s="32">
        <f t="shared" si="48"/>
        <v>1999.3175</v>
      </c>
      <c r="G41" s="32">
        <f t="shared" si="49"/>
        <v>2005.584</v>
      </c>
      <c r="H41" s="32">
        <f t="shared" si="50"/>
        <v>2014.133333</v>
      </c>
      <c r="I41" s="32">
        <f t="shared" si="2"/>
        <v>2017.581429</v>
      </c>
      <c r="J41" s="37">
        <f t="shared" si="8"/>
        <v>2020.375</v>
      </c>
      <c r="K41" s="32">
        <f t="shared" si="9"/>
        <v>2022.046667</v>
      </c>
      <c r="L41" s="32">
        <f t="shared" si="15"/>
        <v>2022.73</v>
      </c>
      <c r="M41" s="32">
        <f t="shared" si="16"/>
        <v>2021.817273</v>
      </c>
      <c r="N41" s="32">
        <f t="shared" si="17"/>
        <v>2020.631667</v>
      </c>
      <c r="O41" s="32">
        <f t="shared" si="18"/>
        <v>2020.400769</v>
      </c>
      <c r="P41" s="32">
        <f t="shared" si="19"/>
        <v>2022.06</v>
      </c>
      <c r="Q41" s="32">
        <f t="shared" si="25"/>
        <v>2023.817333</v>
      </c>
      <c r="R41" s="4">
        <f t="shared" si="26"/>
        <v>2025.305625</v>
      </c>
      <c r="S41" s="4">
        <f t="shared" si="32"/>
        <v>2026.35</v>
      </c>
      <c r="T41" s="4">
        <f t="shared" si="33"/>
        <v>2026.271667</v>
      </c>
      <c r="U41" s="4">
        <f t="shared" si="34"/>
        <v>2026.161579</v>
      </c>
      <c r="V41" s="4">
        <f t="shared" si="40"/>
        <v>2027.071</v>
      </c>
    </row>
    <row r="42">
      <c r="A42" s="30">
        <v>46036.0</v>
      </c>
      <c r="B42" s="3">
        <v>2000.9</v>
      </c>
      <c r="C42" s="3">
        <v>2004.4</v>
      </c>
      <c r="D42" s="32">
        <f t="shared" si="46"/>
        <v>2004.6</v>
      </c>
      <c r="E42" s="32">
        <f t="shared" si="47"/>
        <v>2000.18</v>
      </c>
      <c r="F42" s="32">
        <f t="shared" si="48"/>
        <v>1998.465</v>
      </c>
      <c r="G42" s="32">
        <f t="shared" si="49"/>
        <v>2000.334</v>
      </c>
      <c r="H42" s="32">
        <f t="shared" si="50"/>
        <v>2005.386667</v>
      </c>
      <c r="I42" s="32">
        <f t="shared" si="2"/>
        <v>2012.742857</v>
      </c>
      <c r="J42" s="37">
        <f t="shared" si="8"/>
        <v>2015.93375</v>
      </c>
      <c r="K42" s="32">
        <f t="shared" si="9"/>
        <v>2018.6</v>
      </c>
      <c r="L42" s="32">
        <f t="shared" si="15"/>
        <v>2020.282</v>
      </c>
      <c r="M42" s="32">
        <f t="shared" si="16"/>
        <v>2021.063636</v>
      </c>
      <c r="N42" s="32">
        <f t="shared" si="17"/>
        <v>2020.365833</v>
      </c>
      <c r="O42" s="32">
        <f t="shared" si="18"/>
        <v>2019.383077</v>
      </c>
      <c r="P42" s="32">
        <f t="shared" si="19"/>
        <v>2019.257857</v>
      </c>
      <c r="Q42" s="32">
        <f t="shared" si="25"/>
        <v>2020.882667</v>
      </c>
      <c r="R42" s="4">
        <f t="shared" si="26"/>
        <v>2022.60375</v>
      </c>
      <c r="S42" s="4">
        <f t="shared" si="32"/>
        <v>2024.075882</v>
      </c>
      <c r="T42" s="4">
        <f t="shared" si="33"/>
        <v>2025.130556</v>
      </c>
      <c r="U42" s="4">
        <f t="shared" si="34"/>
        <v>2025.120526</v>
      </c>
      <c r="V42" s="4">
        <f t="shared" si="40"/>
        <v>2025.0735</v>
      </c>
    </row>
    <row r="43">
      <c r="A43" s="30">
        <v>46038.0</v>
      </c>
      <c r="B43" s="3">
        <v>2002.5</v>
      </c>
      <c r="C43" s="3">
        <v>2012.94</v>
      </c>
      <c r="D43" s="32">
        <f t="shared" si="46"/>
        <v>2008.67</v>
      </c>
      <c r="E43" s="32">
        <f t="shared" si="47"/>
        <v>2007.38</v>
      </c>
      <c r="F43" s="32">
        <f t="shared" si="48"/>
        <v>2003.37</v>
      </c>
      <c r="G43" s="32">
        <f t="shared" si="49"/>
        <v>2001.36</v>
      </c>
      <c r="H43" s="32">
        <f t="shared" si="50"/>
        <v>2002.435</v>
      </c>
      <c r="I43" s="32">
        <f t="shared" si="2"/>
        <v>2006.465714</v>
      </c>
      <c r="J43" s="37">
        <f t="shared" si="8"/>
        <v>2012.7675</v>
      </c>
      <c r="K43" s="32">
        <f t="shared" si="9"/>
        <v>2015.601111</v>
      </c>
      <c r="L43" s="32">
        <f t="shared" si="15"/>
        <v>2018.034</v>
      </c>
      <c r="M43" s="32">
        <f t="shared" si="16"/>
        <v>2019.614545</v>
      </c>
      <c r="N43" s="32">
        <f t="shared" si="17"/>
        <v>2020.386667</v>
      </c>
      <c r="O43" s="32">
        <f t="shared" si="18"/>
        <v>2019.794615</v>
      </c>
      <c r="P43" s="32">
        <f t="shared" si="19"/>
        <v>2018.922857</v>
      </c>
      <c r="Q43" s="32">
        <f t="shared" si="25"/>
        <v>2018.836667</v>
      </c>
      <c r="R43" s="4">
        <f t="shared" si="26"/>
        <v>2020.38625</v>
      </c>
      <c r="S43" s="4">
        <f t="shared" si="32"/>
        <v>2022.035294</v>
      </c>
      <c r="T43" s="4">
        <f t="shared" si="33"/>
        <v>2023.457222</v>
      </c>
      <c r="U43" s="4">
        <f t="shared" si="34"/>
        <v>2024.488947</v>
      </c>
      <c r="V43" s="4">
        <f t="shared" si="40"/>
        <v>2024.5115</v>
      </c>
    </row>
    <row r="44">
      <c r="A44" s="30">
        <v>46041.0</v>
      </c>
      <c r="B44" s="3">
        <v>2017.8</v>
      </c>
      <c r="C44" s="3">
        <v>2012.3</v>
      </c>
      <c r="D44" s="32">
        <f t="shared" si="46"/>
        <v>2012.62</v>
      </c>
      <c r="E44" s="32">
        <f t="shared" si="47"/>
        <v>2009.88</v>
      </c>
      <c r="F44" s="32">
        <f t="shared" si="48"/>
        <v>2008.61</v>
      </c>
      <c r="G44" s="32">
        <f t="shared" si="49"/>
        <v>2005.156</v>
      </c>
      <c r="H44" s="32">
        <f t="shared" si="50"/>
        <v>2003.183333</v>
      </c>
      <c r="I44" s="32">
        <f t="shared" si="2"/>
        <v>2003.844286</v>
      </c>
      <c r="J44" s="37">
        <f t="shared" si="8"/>
        <v>2007.195</v>
      </c>
      <c r="K44" s="32">
        <f t="shared" si="9"/>
        <v>2012.715556</v>
      </c>
      <c r="L44" s="32">
        <f t="shared" si="15"/>
        <v>2015.271</v>
      </c>
      <c r="M44" s="32">
        <f t="shared" si="16"/>
        <v>2017.512727</v>
      </c>
      <c r="N44" s="32">
        <f t="shared" si="17"/>
        <v>2019.005</v>
      </c>
      <c r="O44" s="32">
        <f t="shared" si="18"/>
        <v>2019.764615</v>
      </c>
      <c r="P44" s="32">
        <f t="shared" si="19"/>
        <v>2019.259286</v>
      </c>
      <c r="Q44" s="32">
        <f t="shared" si="25"/>
        <v>2018.481333</v>
      </c>
      <c r="R44" s="4">
        <f t="shared" si="26"/>
        <v>2018.428125</v>
      </c>
      <c r="S44" s="4">
        <f t="shared" si="32"/>
        <v>2019.910588</v>
      </c>
      <c r="T44" s="4">
        <f t="shared" si="33"/>
        <v>2021.494444</v>
      </c>
      <c r="U44" s="4">
        <f t="shared" si="34"/>
        <v>2022.87</v>
      </c>
      <c r="V44" s="4">
        <f t="shared" si="40"/>
        <v>2023.8795</v>
      </c>
    </row>
    <row r="45">
      <c r="A45" s="30">
        <v>46042.0</v>
      </c>
      <c r="B45" s="3">
        <v>1958.7</v>
      </c>
      <c r="C45" s="3">
        <v>1970.67</v>
      </c>
      <c r="D45" s="32">
        <f t="shared" si="46"/>
        <v>1991.485</v>
      </c>
      <c r="E45" s="32">
        <f t="shared" si="47"/>
        <v>1998.636667</v>
      </c>
      <c r="F45" s="32">
        <f t="shared" si="48"/>
        <v>2000.0775</v>
      </c>
      <c r="G45" s="32">
        <f t="shared" si="49"/>
        <v>2001.022</v>
      </c>
      <c r="H45" s="32">
        <f t="shared" si="50"/>
        <v>1999.408333</v>
      </c>
      <c r="I45" s="32">
        <f t="shared" si="2"/>
        <v>1998.538571</v>
      </c>
      <c r="J45" s="37">
        <f t="shared" si="8"/>
        <v>1999.6975</v>
      </c>
      <c r="K45" s="32">
        <f t="shared" si="9"/>
        <v>2003.136667</v>
      </c>
      <c r="L45" s="32">
        <f t="shared" si="15"/>
        <v>2008.511</v>
      </c>
      <c r="M45" s="32">
        <f t="shared" si="16"/>
        <v>2011.216364</v>
      </c>
      <c r="N45" s="32">
        <f t="shared" si="17"/>
        <v>2013.609167</v>
      </c>
      <c r="O45" s="32">
        <f t="shared" si="18"/>
        <v>2015.286923</v>
      </c>
      <c r="P45" s="32">
        <f t="shared" si="19"/>
        <v>2016.257857</v>
      </c>
      <c r="Q45" s="32">
        <f t="shared" si="25"/>
        <v>2016.02</v>
      </c>
      <c r="R45" s="4">
        <f t="shared" si="26"/>
        <v>2015.493125</v>
      </c>
      <c r="S45" s="4">
        <f t="shared" si="32"/>
        <v>2015.618824</v>
      </c>
      <c r="T45" s="4">
        <f t="shared" si="33"/>
        <v>2017.175</v>
      </c>
      <c r="U45" s="4">
        <f t="shared" si="34"/>
        <v>2018.819474</v>
      </c>
      <c r="V45" s="4">
        <f t="shared" si="40"/>
        <v>2020.26</v>
      </c>
    </row>
    <row r="46">
      <c r="A46" s="30">
        <v>46043.0</v>
      </c>
      <c r="B46" s="3">
        <v>1959.9</v>
      </c>
      <c r="C46" s="3">
        <v>1959.07</v>
      </c>
      <c r="D46" s="32">
        <f t="shared" si="46"/>
        <v>1964.87</v>
      </c>
      <c r="E46" s="32">
        <f t="shared" si="47"/>
        <v>1980.68</v>
      </c>
      <c r="F46" s="32">
        <f t="shared" si="48"/>
        <v>1988.745</v>
      </c>
      <c r="G46" s="32">
        <f t="shared" si="49"/>
        <v>1991.876</v>
      </c>
      <c r="H46" s="32">
        <f t="shared" si="50"/>
        <v>1994.03</v>
      </c>
      <c r="I46" s="32">
        <f t="shared" si="2"/>
        <v>1993.645714</v>
      </c>
      <c r="J46" s="37">
        <f t="shared" si="8"/>
        <v>1993.605</v>
      </c>
      <c r="K46" s="32">
        <f t="shared" si="9"/>
        <v>1995.183333</v>
      </c>
      <c r="L46" s="32">
        <f t="shared" si="15"/>
        <v>1998.73</v>
      </c>
      <c r="M46" s="32">
        <f t="shared" si="16"/>
        <v>2004.016364</v>
      </c>
      <c r="N46" s="32">
        <f t="shared" si="17"/>
        <v>2006.870833</v>
      </c>
      <c r="O46" s="32">
        <f t="shared" si="18"/>
        <v>2009.413846</v>
      </c>
      <c r="P46" s="32">
        <f t="shared" si="19"/>
        <v>2011.271429</v>
      </c>
      <c r="Q46" s="32">
        <f t="shared" si="25"/>
        <v>2012.445333</v>
      </c>
      <c r="R46" s="4">
        <f t="shared" si="26"/>
        <v>2012.460625</v>
      </c>
      <c r="S46" s="4">
        <f t="shared" si="32"/>
        <v>2012.174118</v>
      </c>
      <c r="T46" s="4">
        <f t="shared" si="33"/>
        <v>2012.477222</v>
      </c>
      <c r="U46" s="4">
        <f t="shared" si="34"/>
        <v>2014.116842</v>
      </c>
      <c r="V46" s="4">
        <f t="shared" si="40"/>
        <v>2015.832</v>
      </c>
    </row>
    <row r="47">
      <c r="A47" s="30">
        <v>46044.0</v>
      </c>
      <c r="B47" s="3">
        <v>1993.1</v>
      </c>
      <c r="C47" s="3">
        <v>1982.96</v>
      </c>
      <c r="D47" s="32">
        <f t="shared" si="46"/>
        <v>1971.015</v>
      </c>
      <c r="E47" s="32">
        <f t="shared" si="47"/>
        <v>1970.9</v>
      </c>
      <c r="F47" s="32">
        <f t="shared" si="48"/>
        <v>1981.25</v>
      </c>
      <c r="G47" s="32">
        <f t="shared" si="49"/>
        <v>1987.588</v>
      </c>
      <c r="H47" s="32">
        <f t="shared" si="50"/>
        <v>1990.39</v>
      </c>
      <c r="I47" s="32">
        <f t="shared" si="2"/>
        <v>1992.448571</v>
      </c>
      <c r="J47" s="37">
        <f t="shared" si="8"/>
        <v>1992.31</v>
      </c>
      <c r="K47" s="32">
        <f t="shared" si="9"/>
        <v>1992.422222</v>
      </c>
      <c r="L47" s="32">
        <f t="shared" si="15"/>
        <v>1993.961</v>
      </c>
      <c r="M47" s="32">
        <f t="shared" si="16"/>
        <v>1997.296364</v>
      </c>
      <c r="N47" s="32">
        <f t="shared" si="17"/>
        <v>2002.261667</v>
      </c>
      <c r="O47" s="32">
        <f t="shared" si="18"/>
        <v>2005.031538</v>
      </c>
      <c r="P47" s="32">
        <f t="shared" si="19"/>
        <v>2007.524286</v>
      </c>
      <c r="Q47" s="32">
        <f t="shared" si="25"/>
        <v>2009.384</v>
      </c>
      <c r="R47" s="4">
        <f t="shared" si="26"/>
        <v>2010.6025</v>
      </c>
      <c r="S47" s="4">
        <f t="shared" si="32"/>
        <v>2010.725294</v>
      </c>
      <c r="T47" s="4">
        <f t="shared" si="33"/>
        <v>2010.551111</v>
      </c>
      <c r="U47" s="4">
        <f t="shared" si="34"/>
        <v>2010.923684</v>
      </c>
      <c r="V47" s="4">
        <f t="shared" si="40"/>
        <v>2012.559</v>
      </c>
    </row>
    <row r="48">
      <c r="A48" s="30">
        <v>46045.0</v>
      </c>
      <c r="B48" s="3">
        <v>1949.0</v>
      </c>
      <c r="C48" s="3">
        <v>1965.1</v>
      </c>
      <c r="D48" s="32">
        <f t="shared" si="46"/>
        <v>1974.03</v>
      </c>
      <c r="E48" s="32">
        <f t="shared" si="47"/>
        <v>1969.043333</v>
      </c>
      <c r="F48" s="32">
        <f t="shared" si="48"/>
        <v>1969.45</v>
      </c>
      <c r="G48" s="32">
        <f t="shared" si="49"/>
        <v>1978.02</v>
      </c>
      <c r="H48" s="32">
        <f t="shared" si="50"/>
        <v>1983.84</v>
      </c>
      <c r="I48" s="32">
        <f t="shared" si="2"/>
        <v>1986.777143</v>
      </c>
      <c r="J48" s="37">
        <f t="shared" si="8"/>
        <v>1989.03</v>
      </c>
      <c r="K48" s="32">
        <f t="shared" si="9"/>
        <v>1989.286667</v>
      </c>
      <c r="L48" s="32">
        <f t="shared" si="15"/>
        <v>1989.69</v>
      </c>
      <c r="M48" s="32">
        <f t="shared" si="16"/>
        <v>1991.337273</v>
      </c>
      <c r="N48" s="32">
        <f t="shared" si="17"/>
        <v>1994.613333</v>
      </c>
      <c r="O48" s="32">
        <f t="shared" si="18"/>
        <v>1999.403077</v>
      </c>
      <c r="P48" s="32">
        <f t="shared" si="19"/>
        <v>2002.179286</v>
      </c>
      <c r="Q48" s="32">
        <f t="shared" si="25"/>
        <v>2004.696</v>
      </c>
      <c r="R48" s="4">
        <f t="shared" si="26"/>
        <v>2006.61625</v>
      </c>
      <c r="S48" s="4">
        <f t="shared" si="32"/>
        <v>2007.925882</v>
      </c>
      <c r="T48" s="4">
        <f t="shared" si="33"/>
        <v>2008.190556</v>
      </c>
      <c r="U48" s="4">
        <f t="shared" si="34"/>
        <v>2008.158947</v>
      </c>
      <c r="V48" s="4">
        <f t="shared" si="40"/>
        <v>2008.6325</v>
      </c>
    </row>
    <row r="49">
      <c r="A49" s="30">
        <v>46049.0</v>
      </c>
      <c r="B49" s="3">
        <v>1917.7</v>
      </c>
      <c r="C49" s="3">
        <v>1922.6</v>
      </c>
      <c r="D49" s="32">
        <f t="shared" si="46"/>
        <v>1943.85</v>
      </c>
      <c r="E49" s="32">
        <f t="shared" si="47"/>
        <v>1956.886667</v>
      </c>
      <c r="F49" s="32">
        <f t="shared" si="48"/>
        <v>1957.4325</v>
      </c>
      <c r="G49" s="32">
        <f t="shared" si="49"/>
        <v>1960.08</v>
      </c>
      <c r="H49" s="32">
        <f t="shared" si="50"/>
        <v>1968.783333</v>
      </c>
      <c r="I49" s="32">
        <f t="shared" si="2"/>
        <v>1975.091429</v>
      </c>
      <c r="J49" s="37">
        <f t="shared" si="8"/>
        <v>1978.755</v>
      </c>
      <c r="K49" s="32">
        <f t="shared" si="9"/>
        <v>1981.648889</v>
      </c>
      <c r="L49" s="32">
        <f t="shared" si="15"/>
        <v>1982.618</v>
      </c>
      <c r="M49" s="32">
        <f t="shared" si="16"/>
        <v>1983.590909</v>
      </c>
      <c r="N49" s="32">
        <f t="shared" si="17"/>
        <v>1985.609167</v>
      </c>
      <c r="O49" s="32">
        <f t="shared" si="18"/>
        <v>1989.073846</v>
      </c>
      <c r="P49" s="32">
        <f t="shared" si="19"/>
        <v>1993.917143</v>
      </c>
      <c r="Q49" s="32">
        <f t="shared" si="25"/>
        <v>1996.874</v>
      </c>
      <c r="R49" s="4">
        <f t="shared" si="26"/>
        <v>1999.565</v>
      </c>
      <c r="S49" s="4">
        <f t="shared" si="32"/>
        <v>2001.674118</v>
      </c>
      <c r="T49" s="4">
        <f t="shared" si="33"/>
        <v>2003.185556</v>
      </c>
      <c r="U49" s="4">
        <f t="shared" si="34"/>
        <v>2003.685789</v>
      </c>
      <c r="V49" s="4">
        <f t="shared" si="40"/>
        <v>2003.881</v>
      </c>
    </row>
    <row r="50">
      <c r="A50" s="30">
        <v>46050.0</v>
      </c>
      <c r="B50" s="3">
        <v>1940.3</v>
      </c>
      <c r="C50" s="3">
        <v>1932.02</v>
      </c>
      <c r="D50" s="32">
        <f t="shared" si="46"/>
        <v>1927.31</v>
      </c>
      <c r="E50" s="32">
        <f t="shared" si="47"/>
        <v>1939.906667</v>
      </c>
      <c r="F50" s="32">
        <f t="shared" si="48"/>
        <v>1950.67</v>
      </c>
      <c r="G50" s="32">
        <f t="shared" si="49"/>
        <v>1952.35</v>
      </c>
      <c r="H50" s="32">
        <f t="shared" si="50"/>
        <v>1955.403333</v>
      </c>
      <c r="I50" s="32">
        <f t="shared" si="2"/>
        <v>1963.531429</v>
      </c>
      <c r="J50" s="37">
        <f t="shared" si="8"/>
        <v>1969.7075</v>
      </c>
      <c r="K50" s="32">
        <f t="shared" si="9"/>
        <v>1973.562222</v>
      </c>
      <c r="L50" s="32">
        <f t="shared" si="15"/>
        <v>1976.686</v>
      </c>
      <c r="M50" s="32">
        <f t="shared" si="16"/>
        <v>1978.018182</v>
      </c>
      <c r="N50" s="32">
        <f t="shared" si="17"/>
        <v>1979.293333</v>
      </c>
      <c r="O50" s="32">
        <f t="shared" si="18"/>
        <v>1981.486923</v>
      </c>
      <c r="P50" s="32">
        <f t="shared" si="19"/>
        <v>1984.998571</v>
      </c>
      <c r="Q50" s="32">
        <f t="shared" si="25"/>
        <v>1989.790667</v>
      </c>
      <c r="R50" s="4">
        <f t="shared" si="26"/>
        <v>1992.820625</v>
      </c>
      <c r="S50" s="4">
        <f t="shared" si="32"/>
        <v>1995.591765</v>
      </c>
      <c r="T50" s="4">
        <f t="shared" si="33"/>
        <v>1997.804444</v>
      </c>
      <c r="U50" s="4">
        <f t="shared" si="34"/>
        <v>1999.44</v>
      </c>
      <c r="V50" s="4">
        <f t="shared" si="40"/>
        <v>2000.1025</v>
      </c>
    </row>
    <row r="51">
      <c r="A51" s="30">
        <v>46051.0</v>
      </c>
      <c r="B51" s="3">
        <v>1948.1</v>
      </c>
      <c r="C51" s="3">
        <v>1942.64</v>
      </c>
      <c r="D51" s="32">
        <f t="shared" si="46"/>
        <v>1937.33</v>
      </c>
      <c r="E51" s="32">
        <f t="shared" si="47"/>
        <v>1932.42</v>
      </c>
      <c r="F51" s="32">
        <f t="shared" si="48"/>
        <v>1940.59</v>
      </c>
      <c r="G51" s="32">
        <f t="shared" si="49"/>
        <v>1949.064</v>
      </c>
      <c r="H51" s="32">
        <f t="shared" si="50"/>
        <v>1950.731667</v>
      </c>
      <c r="I51" s="32">
        <f t="shared" si="2"/>
        <v>1953.58</v>
      </c>
      <c r="J51" s="37">
        <f t="shared" si="8"/>
        <v>1960.92</v>
      </c>
      <c r="K51" s="32">
        <f t="shared" si="9"/>
        <v>1966.7</v>
      </c>
      <c r="L51" s="32">
        <f t="shared" si="15"/>
        <v>1970.47</v>
      </c>
      <c r="M51" s="32">
        <f t="shared" si="16"/>
        <v>1973.590909</v>
      </c>
      <c r="N51" s="32">
        <f t="shared" si="17"/>
        <v>1975.07</v>
      </c>
      <c r="O51" s="32">
        <f t="shared" si="18"/>
        <v>1976.473846</v>
      </c>
      <c r="P51" s="32">
        <f t="shared" si="19"/>
        <v>1978.712143</v>
      </c>
      <c r="Q51" s="32">
        <f t="shared" si="25"/>
        <v>1982.174667</v>
      </c>
      <c r="R51" s="4">
        <f t="shared" si="26"/>
        <v>1986.84375</v>
      </c>
      <c r="S51" s="4">
        <f t="shared" si="32"/>
        <v>1989.868824</v>
      </c>
      <c r="T51" s="4">
        <f t="shared" si="33"/>
        <v>1992.65</v>
      </c>
      <c r="U51" s="4">
        <f t="shared" si="34"/>
        <v>1994.901053</v>
      </c>
      <c r="V51" s="4">
        <f t="shared" si="40"/>
        <v>1996.6</v>
      </c>
    </row>
    <row r="52">
      <c r="A52" s="30">
        <v>46052.0</v>
      </c>
      <c r="B52" s="3">
        <v>1952.6</v>
      </c>
      <c r="C52" s="3">
        <v>1947.21</v>
      </c>
      <c r="D52" s="155">
        <f>SUM(C51:C52)/2</f>
        <v>1944.925</v>
      </c>
      <c r="E52" s="123">
        <f>SUM(C50:C52)/3</f>
        <v>1940.623333</v>
      </c>
      <c r="F52" s="100">
        <f>SUM(C49:C52)/4</f>
        <v>1936.1175</v>
      </c>
      <c r="G52" s="100">
        <f>SUM(C48:C52)/5</f>
        <v>1941.914</v>
      </c>
      <c r="H52" s="122">
        <f>SUM(C47:C52)/6</f>
        <v>1948.755</v>
      </c>
      <c r="I52" s="100">
        <f t="shared" si="2"/>
        <v>1950.228571</v>
      </c>
      <c r="J52" s="134">
        <f t="shared" si="8"/>
        <v>1952.78375</v>
      </c>
      <c r="K52" s="124">
        <f t="shared" si="9"/>
        <v>1959.396667</v>
      </c>
      <c r="L52" s="272">
        <f t="shared" si="15"/>
        <v>1964.751</v>
      </c>
      <c r="M52" s="105">
        <f t="shared" si="16"/>
        <v>1968.355455</v>
      </c>
      <c r="N52" s="156">
        <f t="shared" si="17"/>
        <v>1971.3925</v>
      </c>
      <c r="O52" s="108">
        <f t="shared" si="18"/>
        <v>1972.926923</v>
      </c>
      <c r="P52" s="109">
        <f t="shared" si="19"/>
        <v>1974.383571</v>
      </c>
      <c r="Q52" s="111">
        <f t="shared" si="25"/>
        <v>1976.612</v>
      </c>
      <c r="R52" s="242">
        <f t="shared" si="26"/>
        <v>1979.989375</v>
      </c>
      <c r="S52" s="273">
        <f t="shared" si="32"/>
        <v>1984.512353</v>
      </c>
      <c r="T52" s="210">
        <f t="shared" si="33"/>
        <v>1987.498889</v>
      </c>
      <c r="U52" s="240">
        <f t="shared" si="34"/>
        <v>1990.258421</v>
      </c>
      <c r="V52" s="222">
        <f t="shared" si="40"/>
        <v>1992.5165</v>
      </c>
    </row>
    <row r="53">
      <c r="A53" s="30">
        <v>46054.0</v>
      </c>
      <c r="B53" s="3">
        <v>1908.8</v>
      </c>
      <c r="C53" s="3">
        <v>1926.92</v>
      </c>
      <c r="D53" s="32">
        <f t="shared" ref="D53:D62" si="51">SUM(C52:C53)/2</f>
        <v>1937.065</v>
      </c>
      <c r="E53" s="32">
        <f t="shared" ref="E53:E62" si="52">SUM(C51:C53)/3</f>
        <v>1938.923333</v>
      </c>
      <c r="F53" s="32">
        <f t="shared" ref="F53:F62" si="53">SUM(C50:C53)/4</f>
        <v>1937.1975</v>
      </c>
      <c r="G53" s="32">
        <f t="shared" ref="G53:G62" si="54">SUM(C49:C53)/5</f>
        <v>1934.278</v>
      </c>
      <c r="H53" s="32">
        <f t="shared" ref="H53:H62" si="55">SUM(C48:C53)/6</f>
        <v>1939.415</v>
      </c>
      <c r="I53" s="32">
        <f t="shared" si="2"/>
        <v>1945.635714</v>
      </c>
      <c r="J53" s="37">
        <f t="shared" si="8"/>
        <v>1947.315</v>
      </c>
      <c r="K53" s="32">
        <f t="shared" si="9"/>
        <v>1949.91</v>
      </c>
      <c r="L53" s="32">
        <f t="shared" si="15"/>
        <v>1956.149</v>
      </c>
      <c r="M53" s="32">
        <f t="shared" si="16"/>
        <v>1961.311818</v>
      </c>
      <c r="N53" s="32">
        <f t="shared" si="17"/>
        <v>1964.9025</v>
      </c>
      <c r="O53" s="32">
        <f t="shared" si="18"/>
        <v>1967.971538</v>
      </c>
      <c r="P53" s="32">
        <f t="shared" si="19"/>
        <v>1969.640714</v>
      </c>
      <c r="Q53" s="32">
        <f t="shared" si="25"/>
        <v>1971.219333</v>
      </c>
      <c r="R53" s="4">
        <f t="shared" si="26"/>
        <v>1973.50625</v>
      </c>
      <c r="S53" s="4">
        <f t="shared" si="32"/>
        <v>1976.867647</v>
      </c>
      <c r="T53" s="4">
        <f t="shared" si="33"/>
        <v>1981.312778</v>
      </c>
      <c r="U53" s="4">
        <f t="shared" si="34"/>
        <v>1984.310526</v>
      </c>
      <c r="V53" s="4">
        <f t="shared" si="40"/>
        <v>1987.0915</v>
      </c>
    </row>
    <row r="54">
      <c r="A54" s="30">
        <v>46055.0</v>
      </c>
      <c r="B54" s="3">
        <v>1930.1</v>
      </c>
      <c r="C54" s="3">
        <v>1913.78</v>
      </c>
      <c r="D54" s="32">
        <f t="shared" si="51"/>
        <v>1920.35</v>
      </c>
      <c r="E54" s="32">
        <f t="shared" si="52"/>
        <v>1929.303333</v>
      </c>
      <c r="F54" s="32">
        <f t="shared" si="53"/>
        <v>1932.6375</v>
      </c>
      <c r="G54" s="32">
        <f t="shared" si="54"/>
        <v>1932.514</v>
      </c>
      <c r="H54" s="32">
        <f t="shared" si="55"/>
        <v>1930.861667</v>
      </c>
      <c r="I54" s="32">
        <f t="shared" si="2"/>
        <v>1935.752857</v>
      </c>
      <c r="J54" s="37">
        <f t="shared" si="8"/>
        <v>1941.65375</v>
      </c>
      <c r="K54" s="32">
        <f t="shared" si="9"/>
        <v>1943.588889</v>
      </c>
      <c r="L54" s="32">
        <f t="shared" si="15"/>
        <v>1946.297</v>
      </c>
      <c r="M54" s="32">
        <f t="shared" si="16"/>
        <v>1952.297273</v>
      </c>
      <c r="N54" s="32">
        <f t="shared" si="17"/>
        <v>1957.350833</v>
      </c>
      <c r="O54" s="32">
        <f t="shared" si="18"/>
        <v>1960.97</v>
      </c>
      <c r="P54" s="32">
        <f t="shared" si="19"/>
        <v>1964.100714</v>
      </c>
      <c r="Q54" s="32">
        <f t="shared" si="25"/>
        <v>1965.916667</v>
      </c>
      <c r="R54" s="4">
        <f t="shared" si="26"/>
        <v>1967.629375</v>
      </c>
      <c r="S54" s="4">
        <f t="shared" si="32"/>
        <v>1969.992941</v>
      </c>
      <c r="T54" s="4">
        <f t="shared" si="33"/>
        <v>1973.362778</v>
      </c>
      <c r="U54" s="4">
        <f t="shared" si="34"/>
        <v>1977.758421</v>
      </c>
      <c r="V54" s="4">
        <f t="shared" si="40"/>
        <v>1980.784</v>
      </c>
    </row>
    <row r="55">
      <c r="A55" s="30">
        <v>46056.0</v>
      </c>
      <c r="B55" s="3">
        <v>2012.7</v>
      </c>
      <c r="C55" s="3">
        <v>2015.55</v>
      </c>
      <c r="D55" s="32">
        <f t="shared" si="51"/>
        <v>1964.665</v>
      </c>
      <c r="E55" s="32">
        <f t="shared" si="52"/>
        <v>1952.083333</v>
      </c>
      <c r="F55" s="32">
        <f t="shared" si="53"/>
        <v>1950.865</v>
      </c>
      <c r="G55" s="32">
        <f t="shared" si="54"/>
        <v>1949.22</v>
      </c>
      <c r="H55" s="32">
        <f t="shared" si="55"/>
        <v>1946.353333</v>
      </c>
      <c r="I55" s="32">
        <f t="shared" si="2"/>
        <v>1942.96</v>
      </c>
      <c r="J55" s="37">
        <f t="shared" si="8"/>
        <v>1945.7275</v>
      </c>
      <c r="K55" s="32">
        <f t="shared" si="9"/>
        <v>1949.864444</v>
      </c>
      <c r="L55" s="32">
        <f t="shared" si="15"/>
        <v>1950.785</v>
      </c>
      <c r="M55" s="32">
        <f t="shared" si="16"/>
        <v>1952.592727</v>
      </c>
      <c r="N55" s="32">
        <f t="shared" si="17"/>
        <v>1957.568333</v>
      </c>
      <c r="O55" s="32">
        <f t="shared" si="18"/>
        <v>1961.827692</v>
      </c>
      <c r="P55" s="32">
        <f t="shared" si="19"/>
        <v>1964.868571</v>
      </c>
      <c r="Q55" s="32">
        <f t="shared" si="25"/>
        <v>1967.530667</v>
      </c>
      <c r="R55" s="4">
        <f t="shared" si="26"/>
        <v>1969.01875</v>
      </c>
      <c r="S55" s="4">
        <f t="shared" si="32"/>
        <v>1970.448235</v>
      </c>
      <c r="T55" s="4">
        <f t="shared" si="33"/>
        <v>1972.523889</v>
      </c>
      <c r="U55" s="4">
        <f t="shared" si="34"/>
        <v>1975.583158</v>
      </c>
      <c r="V55" s="4">
        <f t="shared" si="40"/>
        <v>1979.648</v>
      </c>
    </row>
    <row r="56">
      <c r="A56" s="30">
        <v>46057.0</v>
      </c>
      <c r="B56" s="3">
        <v>2019.6</v>
      </c>
      <c r="C56" s="3">
        <v>2016.81</v>
      </c>
      <c r="D56" s="32">
        <f t="shared" si="51"/>
        <v>2016.18</v>
      </c>
      <c r="E56" s="32">
        <f t="shared" si="52"/>
        <v>1982.046667</v>
      </c>
      <c r="F56" s="32">
        <f t="shared" si="53"/>
        <v>1968.265</v>
      </c>
      <c r="G56" s="32">
        <f t="shared" si="54"/>
        <v>1964.054</v>
      </c>
      <c r="H56" s="32">
        <f t="shared" si="55"/>
        <v>1960.485</v>
      </c>
      <c r="I56" s="32">
        <f t="shared" si="2"/>
        <v>1956.418571</v>
      </c>
      <c r="J56" s="37">
        <f t="shared" si="8"/>
        <v>1952.19125</v>
      </c>
      <c r="K56" s="32">
        <f t="shared" si="9"/>
        <v>1953.625556</v>
      </c>
      <c r="L56" s="32">
        <f t="shared" si="15"/>
        <v>1956.559</v>
      </c>
      <c r="M56" s="32">
        <f t="shared" si="16"/>
        <v>1956.787273</v>
      </c>
      <c r="N56" s="32">
        <f t="shared" si="17"/>
        <v>1957.944167</v>
      </c>
      <c r="O56" s="32">
        <f t="shared" si="18"/>
        <v>1962.125385</v>
      </c>
      <c r="P56" s="32">
        <f t="shared" si="19"/>
        <v>1965.755</v>
      </c>
      <c r="Q56" s="32">
        <f t="shared" si="25"/>
        <v>1968.331333</v>
      </c>
      <c r="R56" s="4">
        <f t="shared" si="26"/>
        <v>1970.610625</v>
      </c>
      <c r="S56" s="4">
        <f t="shared" si="32"/>
        <v>1971.83</v>
      </c>
      <c r="T56" s="4">
        <f t="shared" si="33"/>
        <v>1973.023889</v>
      </c>
      <c r="U56" s="4">
        <f t="shared" si="34"/>
        <v>1974.854737</v>
      </c>
      <c r="V56" s="4">
        <f t="shared" si="40"/>
        <v>1977.6445</v>
      </c>
    </row>
    <row r="57">
      <c r="A57" s="30">
        <v>46058.0</v>
      </c>
      <c r="B57" s="3">
        <v>2000.1</v>
      </c>
      <c r="C57" s="3">
        <v>2002.64</v>
      </c>
      <c r="D57" s="32">
        <f t="shared" si="51"/>
        <v>2009.725</v>
      </c>
      <c r="E57" s="32">
        <f t="shared" si="52"/>
        <v>2011.666667</v>
      </c>
      <c r="F57" s="32">
        <f t="shared" si="53"/>
        <v>1987.195</v>
      </c>
      <c r="G57" s="32">
        <f t="shared" si="54"/>
        <v>1975.14</v>
      </c>
      <c r="H57" s="32">
        <f t="shared" si="55"/>
        <v>1970.485</v>
      </c>
      <c r="I57" s="32">
        <f t="shared" si="2"/>
        <v>1966.507143</v>
      </c>
      <c r="J57" s="37">
        <f t="shared" si="8"/>
        <v>1962.19625</v>
      </c>
      <c r="K57" s="32">
        <f t="shared" si="9"/>
        <v>1957.796667</v>
      </c>
      <c r="L57" s="32">
        <f t="shared" si="15"/>
        <v>1958.527</v>
      </c>
      <c r="M57" s="32">
        <f t="shared" si="16"/>
        <v>1960.748182</v>
      </c>
      <c r="N57" s="32">
        <f t="shared" si="17"/>
        <v>1960.608333</v>
      </c>
      <c r="O57" s="32">
        <f t="shared" si="18"/>
        <v>1961.382308</v>
      </c>
      <c r="P57" s="32">
        <f t="shared" si="19"/>
        <v>1965.019286</v>
      </c>
      <c r="Q57" s="32">
        <f t="shared" si="25"/>
        <v>1968.214</v>
      </c>
      <c r="R57" s="4">
        <f t="shared" si="26"/>
        <v>1970.475625</v>
      </c>
      <c r="S57" s="4">
        <f t="shared" si="32"/>
        <v>1972.494706</v>
      </c>
      <c r="T57" s="4">
        <f t="shared" si="33"/>
        <v>1973.541667</v>
      </c>
      <c r="U57" s="4">
        <f t="shared" si="34"/>
        <v>1974.582632</v>
      </c>
      <c r="V57" s="4">
        <f t="shared" si="40"/>
        <v>1976.244</v>
      </c>
    </row>
    <row r="58">
      <c r="A58" s="30">
        <v>46059.0</v>
      </c>
      <c r="B58" s="3">
        <v>2024.2</v>
      </c>
      <c r="C58" s="3">
        <v>2008.5</v>
      </c>
      <c r="D58" s="32">
        <f t="shared" si="51"/>
        <v>2005.57</v>
      </c>
      <c r="E58" s="32">
        <f t="shared" si="52"/>
        <v>2009.316667</v>
      </c>
      <c r="F58" s="32">
        <f t="shared" si="53"/>
        <v>2010.875</v>
      </c>
      <c r="G58" s="32">
        <f t="shared" si="54"/>
        <v>1991.456</v>
      </c>
      <c r="H58" s="32">
        <f t="shared" si="55"/>
        <v>1980.7</v>
      </c>
      <c r="I58" s="32">
        <f t="shared" si="2"/>
        <v>1975.915714</v>
      </c>
      <c r="J58" s="37">
        <f t="shared" si="8"/>
        <v>1971.75625</v>
      </c>
      <c r="K58" s="32">
        <f t="shared" si="9"/>
        <v>1967.341111</v>
      </c>
      <c r="L58" s="32">
        <f t="shared" si="15"/>
        <v>1962.867</v>
      </c>
      <c r="M58" s="32">
        <f t="shared" si="16"/>
        <v>1963.07</v>
      </c>
      <c r="N58" s="32">
        <f t="shared" si="17"/>
        <v>1964.7275</v>
      </c>
      <c r="O58" s="32">
        <f t="shared" si="18"/>
        <v>1964.292308</v>
      </c>
      <c r="P58" s="32">
        <f t="shared" si="19"/>
        <v>1964.747857</v>
      </c>
      <c r="Q58" s="32">
        <f t="shared" si="25"/>
        <v>1967.918</v>
      </c>
      <c r="R58" s="4">
        <f t="shared" si="26"/>
        <v>1970.731875</v>
      </c>
      <c r="S58" s="4">
        <f t="shared" si="32"/>
        <v>1972.712353</v>
      </c>
      <c r="T58" s="4">
        <f t="shared" si="33"/>
        <v>1974.495</v>
      </c>
      <c r="U58" s="4">
        <f t="shared" si="34"/>
        <v>1975.381579</v>
      </c>
      <c r="V58" s="4">
        <f t="shared" si="40"/>
        <v>1976.2785</v>
      </c>
    </row>
    <row r="59">
      <c r="A59" s="30">
        <v>46062.0</v>
      </c>
      <c r="B59" s="3">
        <v>2024.6</v>
      </c>
      <c r="C59" s="3">
        <v>2024.39</v>
      </c>
      <c r="D59" s="32">
        <f t="shared" si="51"/>
        <v>2016.445</v>
      </c>
      <c r="E59" s="32">
        <f t="shared" si="52"/>
        <v>2011.843333</v>
      </c>
      <c r="F59" s="32">
        <f t="shared" si="53"/>
        <v>2013.085</v>
      </c>
      <c r="G59" s="32">
        <f t="shared" si="54"/>
        <v>2013.578</v>
      </c>
      <c r="H59" s="32">
        <f t="shared" si="55"/>
        <v>1996.945</v>
      </c>
      <c r="I59" s="32">
        <f t="shared" si="2"/>
        <v>1986.941429</v>
      </c>
      <c r="J59" s="37">
        <f t="shared" si="8"/>
        <v>1981.975</v>
      </c>
      <c r="K59" s="32">
        <f t="shared" si="9"/>
        <v>1977.604444</v>
      </c>
      <c r="L59" s="32">
        <f t="shared" si="15"/>
        <v>1973.046</v>
      </c>
      <c r="M59" s="32">
        <f t="shared" si="16"/>
        <v>1968.46</v>
      </c>
      <c r="N59" s="32">
        <f t="shared" si="17"/>
        <v>1968.18</v>
      </c>
      <c r="O59" s="32">
        <f t="shared" si="18"/>
        <v>1969.316923</v>
      </c>
      <c r="P59" s="32">
        <f t="shared" si="19"/>
        <v>1968.585</v>
      </c>
      <c r="Q59" s="32">
        <f t="shared" si="25"/>
        <v>1968.724</v>
      </c>
      <c r="R59" s="4">
        <f t="shared" si="26"/>
        <v>1971.4475</v>
      </c>
      <c r="S59" s="4">
        <f t="shared" si="32"/>
        <v>1973.888235</v>
      </c>
      <c r="T59" s="4">
        <f t="shared" si="33"/>
        <v>1975.583333</v>
      </c>
      <c r="U59" s="4">
        <f t="shared" si="34"/>
        <v>1977.121053</v>
      </c>
      <c r="V59" s="4">
        <f t="shared" si="40"/>
        <v>1977.832</v>
      </c>
    </row>
    <row r="60">
      <c r="A60" s="30">
        <v>46063.0</v>
      </c>
      <c r="B60" s="3">
        <v>2027.9</v>
      </c>
      <c r="C60" s="3">
        <v>2025.37</v>
      </c>
      <c r="D60" s="32">
        <f t="shared" si="51"/>
        <v>2024.88</v>
      </c>
      <c r="E60" s="32">
        <f t="shared" si="52"/>
        <v>2019.42</v>
      </c>
      <c r="F60" s="32">
        <f t="shared" si="53"/>
        <v>2015.225</v>
      </c>
      <c r="G60" s="32">
        <f t="shared" si="54"/>
        <v>2015.542</v>
      </c>
      <c r="H60" s="32">
        <f t="shared" si="55"/>
        <v>2015.543333</v>
      </c>
      <c r="I60" s="32">
        <f t="shared" si="2"/>
        <v>2001.005714</v>
      </c>
      <c r="J60" s="37">
        <f t="shared" si="8"/>
        <v>1991.745</v>
      </c>
      <c r="K60" s="32">
        <f t="shared" si="9"/>
        <v>1986.796667</v>
      </c>
      <c r="L60" s="32">
        <f t="shared" si="15"/>
        <v>1982.381</v>
      </c>
      <c r="M60" s="32">
        <f t="shared" si="16"/>
        <v>1977.802727</v>
      </c>
      <c r="N60" s="32">
        <f t="shared" si="17"/>
        <v>1973.2025</v>
      </c>
      <c r="O60" s="32">
        <f t="shared" si="18"/>
        <v>1972.579231</v>
      </c>
      <c r="P60" s="32">
        <f t="shared" si="19"/>
        <v>1973.320714</v>
      </c>
      <c r="Q60" s="32">
        <f t="shared" si="25"/>
        <v>1972.370667</v>
      </c>
      <c r="R60" s="4">
        <f t="shared" si="26"/>
        <v>1972.264375</v>
      </c>
      <c r="S60" s="4">
        <f t="shared" si="32"/>
        <v>1974.619412</v>
      </c>
      <c r="T60" s="4">
        <f t="shared" si="33"/>
        <v>1976.748333</v>
      </c>
      <c r="U60" s="4">
        <f t="shared" si="34"/>
        <v>1978.203684</v>
      </c>
      <c r="V60" s="4">
        <f t="shared" si="40"/>
        <v>1979.5335</v>
      </c>
    </row>
    <row r="61">
      <c r="A61" s="30">
        <v>46064.0</v>
      </c>
      <c r="B61" s="3">
        <v>2027.0</v>
      </c>
      <c r="C61" s="3">
        <v>2034.6</v>
      </c>
      <c r="D61" s="32">
        <f t="shared" si="51"/>
        <v>2029.985</v>
      </c>
      <c r="E61" s="32">
        <f t="shared" si="52"/>
        <v>2028.12</v>
      </c>
      <c r="F61" s="32">
        <f t="shared" si="53"/>
        <v>2023.215</v>
      </c>
      <c r="G61" s="32">
        <f t="shared" si="54"/>
        <v>2019.1</v>
      </c>
      <c r="H61" s="32">
        <f t="shared" si="55"/>
        <v>2018.718333</v>
      </c>
      <c r="I61" s="32">
        <f t="shared" si="2"/>
        <v>2018.265714</v>
      </c>
      <c r="J61" s="37">
        <f t="shared" si="8"/>
        <v>2005.205</v>
      </c>
      <c r="K61" s="32">
        <f t="shared" si="9"/>
        <v>1996.506667</v>
      </c>
      <c r="L61" s="32">
        <f t="shared" si="15"/>
        <v>1991.577</v>
      </c>
      <c r="M61" s="32">
        <f t="shared" si="16"/>
        <v>1987.128182</v>
      </c>
      <c r="N61" s="32">
        <f t="shared" si="17"/>
        <v>1982.535833</v>
      </c>
      <c r="O61" s="32">
        <f t="shared" si="18"/>
        <v>1977.925385</v>
      </c>
      <c r="P61" s="32">
        <f t="shared" si="19"/>
        <v>1977.009286</v>
      </c>
      <c r="Q61" s="32">
        <f t="shared" si="25"/>
        <v>1977.406</v>
      </c>
      <c r="R61" s="4">
        <f t="shared" si="26"/>
        <v>1976.26</v>
      </c>
      <c r="S61" s="4">
        <f t="shared" si="32"/>
        <v>1975.931176</v>
      </c>
      <c r="T61" s="4">
        <f t="shared" si="33"/>
        <v>1977.951667</v>
      </c>
      <c r="U61" s="4">
        <f t="shared" si="34"/>
        <v>1979.793158</v>
      </c>
      <c r="V61" s="4">
        <f t="shared" si="40"/>
        <v>1981.0235</v>
      </c>
    </row>
    <row r="62">
      <c r="A62" s="30">
        <v>46065.0</v>
      </c>
      <c r="B62" s="3">
        <v>2037.1</v>
      </c>
      <c r="C62" s="3">
        <v>2033.95</v>
      </c>
      <c r="D62" s="32">
        <f t="shared" si="51"/>
        <v>2034.275</v>
      </c>
      <c r="E62" s="32">
        <f t="shared" si="52"/>
        <v>2031.306667</v>
      </c>
      <c r="F62" s="32">
        <f t="shared" si="53"/>
        <v>2029.5775</v>
      </c>
      <c r="G62" s="32">
        <f t="shared" si="54"/>
        <v>2025.362</v>
      </c>
      <c r="H62" s="32">
        <f t="shared" si="55"/>
        <v>2021.575</v>
      </c>
      <c r="I62" s="32">
        <f t="shared" si="2"/>
        <v>2020.894286</v>
      </c>
      <c r="J62" s="37">
        <f t="shared" si="8"/>
        <v>2020.22625</v>
      </c>
      <c r="K62" s="32">
        <f t="shared" si="9"/>
        <v>2008.398889</v>
      </c>
      <c r="L62" s="32">
        <f t="shared" si="15"/>
        <v>2000.251</v>
      </c>
      <c r="M62" s="32">
        <f t="shared" si="16"/>
        <v>1995.429091</v>
      </c>
      <c r="N62" s="32">
        <f t="shared" si="17"/>
        <v>1991.03</v>
      </c>
      <c r="O62" s="32">
        <f t="shared" si="18"/>
        <v>1986.490769</v>
      </c>
      <c r="P62" s="32">
        <f t="shared" si="19"/>
        <v>1981.927143</v>
      </c>
      <c r="Q62" s="32">
        <f t="shared" si="25"/>
        <v>1980.805333</v>
      </c>
      <c r="R62" s="4">
        <f t="shared" si="26"/>
        <v>1980.94</v>
      </c>
      <c r="S62" s="4">
        <f t="shared" si="32"/>
        <v>1979.653529</v>
      </c>
      <c r="T62" s="4">
        <f t="shared" si="33"/>
        <v>1979.154444</v>
      </c>
      <c r="U62" s="4">
        <f t="shared" si="34"/>
        <v>1980.898947</v>
      </c>
      <c r="V62" s="4">
        <f t="shared" si="40"/>
        <v>1982.501</v>
      </c>
    </row>
    <row r="63">
      <c r="A63" s="30">
        <v>46066.0</v>
      </c>
      <c r="B63" s="3">
        <v>2023.2</v>
      </c>
      <c r="C63" s="3">
        <v>2023.39</v>
      </c>
      <c r="D63" s="206">
        <f>SUM(C62:C63)/2</f>
        <v>2028.67</v>
      </c>
      <c r="E63" s="269">
        <f>SUM(C61:C63)/3</f>
        <v>2030.646667</v>
      </c>
      <c r="F63" s="206">
        <f>SUM(C60:C63)/4</f>
        <v>2029.3275</v>
      </c>
      <c r="G63" s="197">
        <f>SUM(C59:C63)/5</f>
        <v>2028.34</v>
      </c>
      <c r="H63" s="317">
        <f>SUM(C58:C63)/6</f>
        <v>2025.033333</v>
      </c>
      <c r="I63" s="318">
        <f t="shared" si="2"/>
        <v>2021.834286</v>
      </c>
      <c r="J63" s="317">
        <f t="shared" si="8"/>
        <v>2021.20625</v>
      </c>
      <c r="K63" s="277">
        <f t="shared" si="9"/>
        <v>2020.577778</v>
      </c>
      <c r="L63" s="319">
        <f t="shared" si="15"/>
        <v>2009.898</v>
      </c>
      <c r="M63" s="211">
        <f t="shared" si="16"/>
        <v>2002.354545</v>
      </c>
      <c r="N63" s="242">
        <f t="shared" si="17"/>
        <v>1997.759167</v>
      </c>
      <c r="O63" s="276">
        <f t="shared" si="18"/>
        <v>1993.519231</v>
      </c>
      <c r="P63" s="111">
        <f t="shared" si="19"/>
        <v>1989.126429</v>
      </c>
      <c r="Q63" s="110">
        <f t="shared" si="25"/>
        <v>1984.691333</v>
      </c>
      <c r="R63" s="109">
        <f t="shared" si="26"/>
        <v>1983.466875</v>
      </c>
      <c r="S63" s="127">
        <f t="shared" si="32"/>
        <v>1983.437059</v>
      </c>
      <c r="T63" s="244">
        <f t="shared" si="33"/>
        <v>1982.083333</v>
      </c>
      <c r="U63" s="127">
        <f t="shared" si="34"/>
        <v>1981.482632</v>
      </c>
      <c r="V63" s="109">
        <f t="shared" si="40"/>
        <v>1983.0235</v>
      </c>
    </row>
    <row r="64">
      <c r="A64" s="30">
        <v>46069.0</v>
      </c>
      <c r="B64" s="3">
        <v>2050.9</v>
      </c>
      <c r="C64" s="3">
        <v>2045.51</v>
      </c>
      <c r="D64" s="32">
        <f>SUM(C63:C64)/2</f>
        <v>2034.45</v>
      </c>
      <c r="E64" s="32">
        <f>SUM(C62:C64)/3</f>
        <v>2034.283333</v>
      </c>
      <c r="F64" s="32">
        <f>SUM(C61:C64)/4</f>
        <v>2034.3625</v>
      </c>
      <c r="G64" s="32">
        <f>SUM(C60:C64)/5</f>
        <v>2032.564</v>
      </c>
      <c r="H64" s="32">
        <f>SUM(C59:C64)/6</f>
        <v>2031.201667</v>
      </c>
      <c r="I64" s="32">
        <f t="shared" si="2"/>
        <v>2027.958571</v>
      </c>
      <c r="J64" s="37">
        <f t="shared" si="8"/>
        <v>2024.79375</v>
      </c>
      <c r="K64" s="32">
        <f t="shared" si="9"/>
        <v>2023.906667</v>
      </c>
      <c r="L64" s="32">
        <f t="shared" si="15"/>
        <v>2023.071</v>
      </c>
      <c r="M64" s="32">
        <f t="shared" si="16"/>
        <v>2013.135455</v>
      </c>
      <c r="N64" s="32">
        <f t="shared" si="17"/>
        <v>2005.950833</v>
      </c>
      <c r="O64" s="32">
        <f t="shared" si="18"/>
        <v>2001.432308</v>
      </c>
      <c r="P64" s="32">
        <f t="shared" si="19"/>
        <v>1997.232857</v>
      </c>
      <c r="Q64" s="32">
        <f t="shared" si="25"/>
        <v>1992.885333</v>
      </c>
      <c r="R64" s="4">
        <f t="shared" si="26"/>
        <v>1988.4925</v>
      </c>
      <c r="S64" s="4">
        <f t="shared" si="32"/>
        <v>1987.116471</v>
      </c>
      <c r="T64" s="4">
        <f t="shared" si="33"/>
        <v>1986.885556</v>
      </c>
      <c r="U64" s="4">
        <f t="shared" si="34"/>
        <v>1985.421579</v>
      </c>
      <c r="V64" s="4">
        <f t="shared" si="40"/>
        <v>1984.684</v>
      </c>
    </row>
    <row r="65">
      <c r="A65" s="30">
        <v>46070.0</v>
      </c>
      <c r="B65" s="3">
        <v>2044.4</v>
      </c>
      <c r="C65" s="3">
        <v>2045.42</v>
      </c>
      <c r="D65" s="85">
        <f t="shared" ref="D65:D66" si="56">SUM(C64:C65)/2</f>
        <v>2045.465</v>
      </c>
      <c r="E65" s="68">
        <f t="shared" ref="E65:E66" si="57">SUM(C63:C65)/3</f>
        <v>2038.106667</v>
      </c>
      <c r="F65" s="78">
        <f t="shared" ref="F65:F66" si="58">SUM(C62:C65)/4</f>
        <v>2037.0675</v>
      </c>
      <c r="G65" s="203">
        <f t="shared" ref="G65:G66" si="59">SUM(C61:C65)/5</f>
        <v>2036.574</v>
      </c>
      <c r="H65" s="203">
        <f t="shared" ref="H65:H66" si="60">SUM(C60:C65)/6</f>
        <v>2034.706667</v>
      </c>
      <c r="I65" s="69">
        <f t="shared" si="2"/>
        <v>2033.232857</v>
      </c>
      <c r="J65" s="204">
        <f t="shared" si="8"/>
        <v>2030.14125</v>
      </c>
      <c r="K65" s="56">
        <f t="shared" si="9"/>
        <v>2027.085556</v>
      </c>
      <c r="L65" s="205">
        <f t="shared" si="15"/>
        <v>2026.058</v>
      </c>
      <c r="M65" s="90">
        <f t="shared" si="16"/>
        <v>2025.102727</v>
      </c>
      <c r="N65" s="206">
        <f t="shared" si="17"/>
        <v>2015.825833</v>
      </c>
      <c r="O65" s="198">
        <f t="shared" si="18"/>
        <v>2008.986923</v>
      </c>
      <c r="P65" s="207">
        <f t="shared" si="19"/>
        <v>2004.574286</v>
      </c>
      <c r="Q65" s="208">
        <f t="shared" si="25"/>
        <v>2000.445333</v>
      </c>
      <c r="R65" s="195">
        <f t="shared" si="26"/>
        <v>1996.16875</v>
      </c>
      <c r="S65" s="209">
        <f t="shared" si="32"/>
        <v>1991.841176</v>
      </c>
      <c r="T65" s="210">
        <f t="shared" si="33"/>
        <v>1990.355556</v>
      </c>
      <c r="U65" s="211">
        <f t="shared" si="34"/>
        <v>1989.966316</v>
      </c>
      <c r="V65" s="212">
        <f t="shared" si="40"/>
        <v>1988.4215</v>
      </c>
    </row>
    <row r="66">
      <c r="A66" s="30">
        <v>46071.0</v>
      </c>
      <c r="B66" s="3">
        <v>2060.6</v>
      </c>
      <c r="C66" s="3">
        <v>2056.16</v>
      </c>
      <c r="D66" s="242">
        <f t="shared" si="56"/>
        <v>2050.79</v>
      </c>
      <c r="E66" s="276">
        <f t="shared" si="57"/>
        <v>2049.03</v>
      </c>
      <c r="F66" s="273">
        <f t="shared" si="58"/>
        <v>2042.62</v>
      </c>
      <c r="G66" s="277">
        <f t="shared" si="59"/>
        <v>2040.886</v>
      </c>
      <c r="H66" s="219">
        <f t="shared" si="60"/>
        <v>2039.838333</v>
      </c>
      <c r="I66" s="195">
        <f t="shared" si="2"/>
        <v>2037.771429</v>
      </c>
      <c r="J66" s="220">
        <f t="shared" si="8"/>
        <v>2036.09875</v>
      </c>
      <c r="K66" s="220">
        <f t="shared" si="9"/>
        <v>2033.032222</v>
      </c>
      <c r="L66" s="220">
        <f t="shared" si="15"/>
        <v>2029.993</v>
      </c>
      <c r="M66" s="219">
        <f t="shared" si="16"/>
        <v>2028.794545</v>
      </c>
      <c r="N66" s="278">
        <f t="shared" si="17"/>
        <v>2027.690833</v>
      </c>
      <c r="O66" s="273">
        <f t="shared" si="18"/>
        <v>2018.928462</v>
      </c>
      <c r="P66" s="279">
        <f t="shared" si="19"/>
        <v>2012.356429</v>
      </c>
      <c r="Q66" s="242">
        <f t="shared" si="25"/>
        <v>2008.013333</v>
      </c>
      <c r="R66" s="276">
        <f t="shared" si="26"/>
        <v>2003.9275</v>
      </c>
      <c r="S66" s="112">
        <f t="shared" si="32"/>
        <v>1999.697647</v>
      </c>
      <c r="T66" s="110">
        <f t="shared" si="33"/>
        <v>1995.414444</v>
      </c>
      <c r="U66" s="139">
        <f t="shared" si="34"/>
        <v>1993.818947</v>
      </c>
      <c r="V66" s="109">
        <f t="shared" si="40"/>
        <v>1993.276</v>
      </c>
    </row>
    <row r="67">
      <c r="A67" s="30">
        <v>46072.0</v>
      </c>
      <c r="B67" s="3">
        <v>2033.2</v>
      </c>
      <c r="C67" s="3">
        <v>2039.84</v>
      </c>
      <c r="D67" s="32">
        <f t="shared" ref="D67:D75" si="61">SUM(C66:C67)/2</f>
        <v>2048</v>
      </c>
      <c r="E67" s="32">
        <f t="shared" ref="E67:E75" si="62">SUM(C65:C67)/3</f>
        <v>2047.14</v>
      </c>
      <c r="F67" s="32">
        <f t="shared" ref="F67:F75" si="63">SUM(C64:C67)/4</f>
        <v>2046.7325</v>
      </c>
      <c r="G67" s="32">
        <f t="shared" ref="G67:G75" si="64">SUM(C63:C67)/5</f>
        <v>2042.064</v>
      </c>
      <c r="H67" s="32">
        <f t="shared" ref="H67:H75" si="65">SUM(C62:C67)/6</f>
        <v>2040.711667</v>
      </c>
      <c r="I67" s="32">
        <f t="shared" si="2"/>
        <v>2039.838571</v>
      </c>
      <c r="J67" s="37">
        <f t="shared" si="8"/>
        <v>2038.03</v>
      </c>
      <c r="K67" s="32">
        <f t="shared" si="9"/>
        <v>2036.514444</v>
      </c>
      <c r="L67" s="32">
        <f t="shared" si="15"/>
        <v>2033.713</v>
      </c>
      <c r="M67" s="32">
        <f t="shared" si="16"/>
        <v>2030.888182</v>
      </c>
      <c r="N67" s="32">
        <f t="shared" si="17"/>
        <v>2029.715</v>
      </c>
      <c r="O67" s="32">
        <f t="shared" si="18"/>
        <v>2028.625385</v>
      </c>
      <c r="P67" s="32">
        <f t="shared" si="19"/>
        <v>2020.422143</v>
      </c>
      <c r="Q67" s="32">
        <f t="shared" si="25"/>
        <v>2014.188667</v>
      </c>
      <c r="R67" s="4">
        <f t="shared" si="26"/>
        <v>2010.0025</v>
      </c>
      <c r="S67" s="4">
        <f t="shared" si="32"/>
        <v>2006.04</v>
      </c>
      <c r="T67" s="4">
        <f t="shared" si="33"/>
        <v>2001.927778</v>
      </c>
      <c r="U67" s="4">
        <f t="shared" si="34"/>
        <v>1997.752632</v>
      </c>
      <c r="V67" s="4">
        <f t="shared" si="40"/>
        <v>1996.12</v>
      </c>
    </row>
    <row r="68">
      <c r="A68" s="30">
        <v>46073.0</v>
      </c>
      <c r="B68" s="3">
        <v>2058.5</v>
      </c>
      <c r="C68" s="3">
        <v>2054.85</v>
      </c>
      <c r="D68" s="32">
        <f t="shared" si="61"/>
        <v>2047.345</v>
      </c>
      <c r="E68" s="32">
        <f t="shared" si="62"/>
        <v>2050.283333</v>
      </c>
      <c r="F68" s="32">
        <f t="shared" si="63"/>
        <v>2049.0675</v>
      </c>
      <c r="G68" s="32">
        <f t="shared" si="64"/>
        <v>2048.356</v>
      </c>
      <c r="H68" s="32">
        <f t="shared" si="65"/>
        <v>2044.195</v>
      </c>
      <c r="I68" s="32">
        <f t="shared" si="2"/>
        <v>2042.731429</v>
      </c>
      <c r="J68" s="37">
        <f t="shared" si="8"/>
        <v>2041.715</v>
      </c>
      <c r="K68" s="32">
        <f t="shared" si="9"/>
        <v>2039.898889</v>
      </c>
      <c r="L68" s="32">
        <f t="shared" si="15"/>
        <v>2038.348</v>
      </c>
      <c r="M68" s="32">
        <f t="shared" si="16"/>
        <v>2035.634545</v>
      </c>
      <c r="N68" s="32">
        <f t="shared" si="17"/>
        <v>2032.885</v>
      </c>
      <c r="O68" s="32">
        <f t="shared" si="18"/>
        <v>2031.648462</v>
      </c>
      <c r="P68" s="32">
        <f t="shared" si="19"/>
        <v>2030.498571</v>
      </c>
      <c r="Q68" s="32">
        <f t="shared" si="25"/>
        <v>2022.717333</v>
      </c>
      <c r="R68" s="4">
        <f t="shared" si="26"/>
        <v>2016.73</v>
      </c>
      <c r="S68" s="4">
        <f t="shared" si="32"/>
        <v>2012.640588</v>
      </c>
      <c r="T68" s="4">
        <f t="shared" si="33"/>
        <v>2008.751667</v>
      </c>
      <c r="U68" s="4">
        <f t="shared" si="34"/>
        <v>2004.713158</v>
      </c>
      <c r="V68" s="4">
        <f t="shared" si="40"/>
        <v>2000.6075</v>
      </c>
    </row>
    <row r="69">
      <c r="A69" s="30">
        <v>46076.0</v>
      </c>
      <c r="B69" s="3">
        <v>2051.6</v>
      </c>
      <c r="C69" s="3">
        <v>2055.08</v>
      </c>
      <c r="D69" s="32">
        <f t="shared" si="61"/>
        <v>2054.965</v>
      </c>
      <c r="E69" s="32">
        <f t="shared" si="62"/>
        <v>2049.923333</v>
      </c>
      <c r="F69" s="32">
        <f t="shared" si="63"/>
        <v>2051.4825</v>
      </c>
      <c r="G69" s="32">
        <f t="shared" si="64"/>
        <v>2050.27</v>
      </c>
      <c r="H69" s="32">
        <f t="shared" si="65"/>
        <v>2049.476667</v>
      </c>
      <c r="I69" s="32">
        <f t="shared" si="2"/>
        <v>2045.75</v>
      </c>
      <c r="J69" s="37">
        <f t="shared" si="8"/>
        <v>2044.275</v>
      </c>
      <c r="K69" s="32">
        <f t="shared" si="9"/>
        <v>2043.2</v>
      </c>
      <c r="L69" s="32">
        <f t="shared" si="15"/>
        <v>2041.417</v>
      </c>
      <c r="M69" s="32">
        <f t="shared" si="16"/>
        <v>2039.869091</v>
      </c>
      <c r="N69" s="32">
        <f t="shared" si="17"/>
        <v>2037.255</v>
      </c>
      <c r="O69" s="32">
        <f t="shared" si="18"/>
        <v>2034.592308</v>
      </c>
      <c r="P69" s="32">
        <f t="shared" si="19"/>
        <v>2033.322143</v>
      </c>
      <c r="Q69" s="32">
        <f t="shared" si="25"/>
        <v>2032.137333</v>
      </c>
      <c r="R69" s="4">
        <f t="shared" si="26"/>
        <v>2024.74</v>
      </c>
      <c r="S69" s="4">
        <f t="shared" si="32"/>
        <v>2018.985882</v>
      </c>
      <c r="T69" s="4">
        <f t="shared" si="33"/>
        <v>2014.998333</v>
      </c>
      <c r="U69" s="4">
        <f t="shared" si="34"/>
        <v>2011.19</v>
      </c>
      <c r="V69" s="4">
        <f t="shared" si="40"/>
        <v>2007.2315</v>
      </c>
    </row>
    <row r="70">
      <c r="A70" s="30">
        <v>46077.0</v>
      </c>
      <c r="B70" s="3">
        <v>2043.3</v>
      </c>
      <c r="C70" s="3">
        <v>2041.53</v>
      </c>
      <c r="D70" s="32">
        <f t="shared" si="61"/>
        <v>2048.305</v>
      </c>
      <c r="E70" s="32">
        <f t="shared" si="62"/>
        <v>2050.486667</v>
      </c>
      <c r="F70" s="32">
        <f t="shared" si="63"/>
        <v>2047.825</v>
      </c>
      <c r="G70" s="32">
        <f t="shared" si="64"/>
        <v>2049.492</v>
      </c>
      <c r="H70" s="32">
        <f t="shared" si="65"/>
        <v>2048.813333</v>
      </c>
      <c r="I70" s="32">
        <f t="shared" si="2"/>
        <v>2048.341429</v>
      </c>
      <c r="J70" s="37">
        <f t="shared" si="8"/>
        <v>2045.2225</v>
      </c>
      <c r="K70" s="32">
        <f t="shared" si="9"/>
        <v>2043.97</v>
      </c>
      <c r="L70" s="32">
        <f t="shared" si="15"/>
        <v>2043.033</v>
      </c>
      <c r="M70" s="32">
        <f t="shared" si="16"/>
        <v>2041.427273</v>
      </c>
      <c r="N70" s="32">
        <f t="shared" si="17"/>
        <v>2040.0075</v>
      </c>
      <c r="O70" s="32">
        <f t="shared" si="18"/>
        <v>2037.583846</v>
      </c>
      <c r="P70" s="32">
        <f t="shared" si="19"/>
        <v>2035.087857</v>
      </c>
      <c r="Q70" s="32">
        <f t="shared" si="25"/>
        <v>2033.869333</v>
      </c>
      <c r="R70" s="4">
        <f t="shared" si="26"/>
        <v>2032.724375</v>
      </c>
      <c r="S70" s="4">
        <f t="shared" si="32"/>
        <v>2025.727647</v>
      </c>
      <c r="T70" s="4">
        <f t="shared" si="33"/>
        <v>2020.238333</v>
      </c>
      <c r="U70" s="4">
        <f t="shared" si="34"/>
        <v>2016.394737</v>
      </c>
      <c r="V70" s="4">
        <f t="shared" si="40"/>
        <v>2012.707</v>
      </c>
    </row>
    <row r="71">
      <c r="A71" s="30">
        <v>46078.0</v>
      </c>
      <c r="B71" s="3">
        <v>2049.3</v>
      </c>
      <c r="C71" s="3">
        <v>2057.65</v>
      </c>
      <c r="D71" s="32">
        <f t="shared" si="61"/>
        <v>2049.59</v>
      </c>
      <c r="E71" s="32">
        <f t="shared" si="62"/>
        <v>2051.42</v>
      </c>
      <c r="F71" s="32">
        <f t="shared" si="63"/>
        <v>2052.2775</v>
      </c>
      <c r="G71" s="32">
        <f t="shared" si="64"/>
        <v>2049.79</v>
      </c>
      <c r="H71" s="32">
        <f t="shared" si="65"/>
        <v>2050.851667</v>
      </c>
      <c r="I71" s="32">
        <f t="shared" si="2"/>
        <v>2050.075714</v>
      </c>
      <c r="J71" s="37">
        <f t="shared" si="8"/>
        <v>2049.505</v>
      </c>
      <c r="K71" s="32">
        <f t="shared" si="9"/>
        <v>2046.603333</v>
      </c>
      <c r="L71" s="32">
        <f t="shared" si="15"/>
        <v>2045.338</v>
      </c>
      <c r="M71" s="32">
        <f t="shared" si="16"/>
        <v>2044.361818</v>
      </c>
      <c r="N71" s="32">
        <f t="shared" si="17"/>
        <v>2042.779167</v>
      </c>
      <c r="O71" s="32">
        <f t="shared" si="18"/>
        <v>2041.364615</v>
      </c>
      <c r="P71" s="32">
        <f t="shared" si="19"/>
        <v>2039.017143</v>
      </c>
      <c r="Q71" s="32">
        <f t="shared" si="25"/>
        <v>2036.592</v>
      </c>
      <c r="R71" s="4">
        <f t="shared" si="26"/>
        <v>2035.355625</v>
      </c>
      <c r="S71" s="4">
        <f t="shared" si="32"/>
        <v>2034.190588</v>
      </c>
      <c r="T71" s="4">
        <f t="shared" si="33"/>
        <v>2027.501111</v>
      </c>
      <c r="U71" s="4">
        <f t="shared" si="34"/>
        <v>2022.207368</v>
      </c>
      <c r="V71" s="4">
        <f t="shared" si="40"/>
        <v>2018.4575</v>
      </c>
    </row>
    <row r="72">
      <c r="A72" s="30">
        <v>46079.0</v>
      </c>
      <c r="B72" s="3">
        <v>2041.3</v>
      </c>
      <c r="C72" s="3">
        <v>2044.09</v>
      </c>
      <c r="D72" s="32">
        <f t="shared" si="61"/>
        <v>2050.87</v>
      </c>
      <c r="E72" s="32">
        <f t="shared" si="62"/>
        <v>2047.756667</v>
      </c>
      <c r="F72" s="32">
        <f t="shared" si="63"/>
        <v>2049.5875</v>
      </c>
      <c r="G72" s="32">
        <f t="shared" si="64"/>
        <v>2050.64</v>
      </c>
      <c r="H72" s="32">
        <f t="shared" si="65"/>
        <v>2048.84</v>
      </c>
      <c r="I72" s="32">
        <f t="shared" si="2"/>
        <v>2049.885714</v>
      </c>
      <c r="J72" s="37">
        <f t="shared" si="8"/>
        <v>2049.3275</v>
      </c>
      <c r="K72" s="32">
        <f t="shared" si="9"/>
        <v>2048.903333</v>
      </c>
      <c r="L72" s="32">
        <f t="shared" si="15"/>
        <v>2046.352</v>
      </c>
      <c r="M72" s="32">
        <f t="shared" si="16"/>
        <v>2045.224545</v>
      </c>
      <c r="N72" s="32">
        <f t="shared" si="17"/>
        <v>2044.339167</v>
      </c>
      <c r="O72" s="32">
        <f t="shared" si="18"/>
        <v>2042.88</v>
      </c>
      <c r="P72" s="32">
        <f t="shared" si="19"/>
        <v>2041.559286</v>
      </c>
      <c r="Q72" s="32">
        <f t="shared" si="25"/>
        <v>2039.355333</v>
      </c>
      <c r="R72" s="4">
        <f t="shared" si="26"/>
        <v>2037.060625</v>
      </c>
      <c r="S72" s="4">
        <f t="shared" si="32"/>
        <v>2035.869412</v>
      </c>
      <c r="T72" s="4">
        <f t="shared" si="33"/>
        <v>2034.740556</v>
      </c>
      <c r="U72" s="4">
        <f t="shared" si="34"/>
        <v>2028.374211</v>
      </c>
      <c r="V72" s="4">
        <f t="shared" si="40"/>
        <v>2023.3015</v>
      </c>
    </row>
    <row r="73">
      <c r="A73" s="30">
        <v>46080.0</v>
      </c>
      <c r="B73" s="3">
        <v>1993.4</v>
      </c>
      <c r="C73" s="3">
        <v>2006.32</v>
      </c>
      <c r="D73" s="32">
        <f t="shared" si="61"/>
        <v>2025.205</v>
      </c>
      <c r="E73" s="32">
        <f t="shared" si="62"/>
        <v>2036.02</v>
      </c>
      <c r="F73" s="32">
        <f t="shared" si="63"/>
        <v>2037.3975</v>
      </c>
      <c r="G73" s="32">
        <f t="shared" si="64"/>
        <v>2040.934</v>
      </c>
      <c r="H73" s="32">
        <f t="shared" si="65"/>
        <v>2043.253333</v>
      </c>
      <c r="I73" s="32">
        <f t="shared" si="2"/>
        <v>2042.765714</v>
      </c>
      <c r="J73" s="37">
        <f t="shared" si="8"/>
        <v>2044.44</v>
      </c>
      <c r="K73" s="32">
        <f t="shared" si="9"/>
        <v>2044.548889</v>
      </c>
      <c r="L73" s="32">
        <f t="shared" si="15"/>
        <v>2044.645</v>
      </c>
      <c r="M73" s="32">
        <f t="shared" si="16"/>
        <v>2042.712727</v>
      </c>
      <c r="N73" s="32">
        <f t="shared" si="17"/>
        <v>2041.9825</v>
      </c>
      <c r="O73" s="32">
        <f t="shared" si="18"/>
        <v>2041.414615</v>
      </c>
      <c r="P73" s="32">
        <f t="shared" si="19"/>
        <v>2040.268571</v>
      </c>
      <c r="Q73" s="32">
        <f t="shared" si="25"/>
        <v>2039.21</v>
      </c>
      <c r="R73" s="4">
        <f t="shared" si="26"/>
        <v>2037.290625</v>
      </c>
      <c r="S73" s="4">
        <f t="shared" si="32"/>
        <v>2035.252353</v>
      </c>
      <c r="T73" s="4">
        <f t="shared" si="33"/>
        <v>2034.227778</v>
      </c>
      <c r="U73" s="4">
        <f t="shared" si="34"/>
        <v>2033.244737</v>
      </c>
      <c r="V73" s="4">
        <f t="shared" si="40"/>
        <v>2027.2715</v>
      </c>
    </row>
    <row r="74">
      <c r="A74" s="30">
        <v>46083.0</v>
      </c>
      <c r="B74" s="3">
        <v>1941.9</v>
      </c>
      <c r="C74" s="3">
        <v>1952.72</v>
      </c>
      <c r="D74" s="32">
        <f t="shared" si="61"/>
        <v>1979.52</v>
      </c>
      <c r="E74" s="32">
        <f t="shared" si="62"/>
        <v>2001.043333</v>
      </c>
      <c r="F74" s="32">
        <f t="shared" si="63"/>
        <v>2015.195</v>
      </c>
      <c r="G74" s="32">
        <f t="shared" si="64"/>
        <v>2020.462</v>
      </c>
      <c r="H74" s="32">
        <f t="shared" si="65"/>
        <v>2026.231667</v>
      </c>
      <c r="I74" s="32">
        <f t="shared" si="2"/>
        <v>2030.32</v>
      </c>
      <c r="J74" s="37">
        <f t="shared" si="8"/>
        <v>2031.51</v>
      </c>
      <c r="K74" s="32">
        <f t="shared" si="9"/>
        <v>2034.248889</v>
      </c>
      <c r="L74" s="32">
        <f t="shared" si="15"/>
        <v>2035.366</v>
      </c>
      <c r="M74" s="32">
        <f t="shared" si="16"/>
        <v>2036.288182</v>
      </c>
      <c r="N74" s="32">
        <f t="shared" si="17"/>
        <v>2035.213333</v>
      </c>
      <c r="O74" s="32">
        <f t="shared" si="18"/>
        <v>2035.116154</v>
      </c>
      <c r="P74" s="32">
        <f t="shared" si="19"/>
        <v>2035.079286</v>
      </c>
      <c r="Q74" s="32">
        <f t="shared" si="25"/>
        <v>2034.432</v>
      </c>
      <c r="R74" s="4">
        <f t="shared" si="26"/>
        <v>2033.804375</v>
      </c>
      <c r="S74" s="4">
        <f t="shared" si="32"/>
        <v>2032.315882</v>
      </c>
      <c r="T74" s="4">
        <f t="shared" si="33"/>
        <v>2030.667222</v>
      </c>
      <c r="U74" s="4">
        <f t="shared" si="34"/>
        <v>2029.937895</v>
      </c>
      <c r="V74" s="4">
        <f t="shared" si="40"/>
        <v>2029.2185</v>
      </c>
    </row>
    <row r="75">
      <c r="A75" s="30">
        <v>46085.0</v>
      </c>
      <c r="B75" s="3">
        <v>1889.3</v>
      </c>
      <c r="C75" s="3">
        <v>1887.94</v>
      </c>
      <c r="D75" s="32">
        <f t="shared" si="61"/>
        <v>1920.33</v>
      </c>
      <c r="E75" s="32">
        <f t="shared" si="62"/>
        <v>1948.993333</v>
      </c>
      <c r="F75" s="32">
        <f t="shared" si="63"/>
        <v>1972.7675</v>
      </c>
      <c r="G75" s="32">
        <f t="shared" si="64"/>
        <v>1989.744</v>
      </c>
      <c r="H75" s="32">
        <f t="shared" si="65"/>
        <v>1998.375</v>
      </c>
      <c r="I75" s="32">
        <f t="shared" si="2"/>
        <v>2006.475714</v>
      </c>
      <c r="J75" s="37">
        <f t="shared" si="8"/>
        <v>2012.5225</v>
      </c>
      <c r="K75" s="32">
        <f t="shared" si="9"/>
        <v>2015.557778</v>
      </c>
      <c r="L75" s="32">
        <f t="shared" si="15"/>
        <v>2019.618</v>
      </c>
      <c r="M75" s="32">
        <f t="shared" si="16"/>
        <v>2021.963636</v>
      </c>
      <c r="N75" s="32">
        <f t="shared" si="17"/>
        <v>2023.925833</v>
      </c>
      <c r="O75" s="32">
        <f t="shared" si="18"/>
        <v>2023.884615</v>
      </c>
      <c r="P75" s="32">
        <f t="shared" si="19"/>
        <v>2024.603571</v>
      </c>
      <c r="Q75" s="32">
        <f t="shared" si="25"/>
        <v>2025.27</v>
      </c>
      <c r="R75" s="4">
        <f t="shared" si="26"/>
        <v>2025.27625</v>
      </c>
      <c r="S75" s="4">
        <f t="shared" si="32"/>
        <v>2025.224118</v>
      </c>
      <c r="T75" s="4">
        <f t="shared" si="33"/>
        <v>2024.295</v>
      </c>
      <c r="U75" s="4">
        <f t="shared" si="34"/>
        <v>2023.155263</v>
      </c>
      <c r="V75" s="4">
        <f t="shared" si="40"/>
        <v>2022.838</v>
      </c>
    </row>
    <row r="76">
      <c r="A76" s="30">
        <v>46086.0</v>
      </c>
      <c r="B76" s="3">
        <v>1911.8</v>
      </c>
      <c r="C76" s="3">
        <v>1893.76</v>
      </c>
      <c r="D76" s="96">
        <f t="shared" ref="D76:D83" si="66">SUM(C75:C76)/2</f>
        <v>1890.85</v>
      </c>
      <c r="E76" s="97">
        <f t="shared" ref="E76:E83" si="67">SUM(C74:C76)/3</f>
        <v>1911.473333</v>
      </c>
      <c r="F76" s="98">
        <f t="shared" ref="F76:F83" si="68">SUM(C73:C76)/4</f>
        <v>1935.185</v>
      </c>
      <c r="G76" s="99">
        <f t="shared" ref="G76:G83" si="69">SUM(C72:C76)/5</f>
        <v>1956.966</v>
      </c>
      <c r="H76" s="100">
        <f t="shared" ref="H76:H83" si="70">SUM(C71:C76)/6</f>
        <v>1973.746667</v>
      </c>
      <c r="I76" s="101">
        <f t="shared" si="2"/>
        <v>1983.43</v>
      </c>
      <c r="J76" s="102">
        <f t="shared" si="8"/>
        <v>1992.38625</v>
      </c>
      <c r="K76" s="103">
        <f t="shared" si="9"/>
        <v>1999.326667</v>
      </c>
      <c r="L76" s="104">
        <f t="shared" si="15"/>
        <v>2003.378</v>
      </c>
      <c r="M76" s="105">
        <f t="shared" si="16"/>
        <v>2008.176364</v>
      </c>
      <c r="N76" s="106">
        <f t="shared" si="17"/>
        <v>2011.28</v>
      </c>
      <c r="O76" s="107">
        <f t="shared" si="18"/>
        <v>2013.913077</v>
      </c>
      <c r="P76" s="108">
        <f t="shared" si="19"/>
        <v>2014.59</v>
      </c>
      <c r="Q76" s="109">
        <f t="shared" si="25"/>
        <v>2015.880667</v>
      </c>
      <c r="R76" s="110">
        <f t="shared" si="26"/>
        <v>2017.050625</v>
      </c>
      <c r="S76" s="111">
        <f t="shared" si="32"/>
        <v>2017.54</v>
      </c>
      <c r="T76" s="112">
        <f t="shared" si="33"/>
        <v>2017.920556</v>
      </c>
      <c r="U76" s="112">
        <f t="shared" si="34"/>
        <v>2017.424737</v>
      </c>
      <c r="V76" s="113">
        <f t="shared" si="40"/>
        <v>2016.6855</v>
      </c>
    </row>
    <row r="77">
      <c r="A77" s="30">
        <v>46087.0</v>
      </c>
      <c r="B77" s="3">
        <v>1868.9</v>
      </c>
      <c r="C77" s="3">
        <v>1875.42</v>
      </c>
      <c r="D77" s="115">
        <f t="shared" si="66"/>
        <v>1884.59</v>
      </c>
      <c r="E77" s="163">
        <f t="shared" si="67"/>
        <v>1885.706667</v>
      </c>
      <c r="F77" s="172">
        <f t="shared" si="68"/>
        <v>1902.46</v>
      </c>
      <c r="G77" s="182">
        <f t="shared" si="69"/>
        <v>1923.232</v>
      </c>
      <c r="H77" s="153">
        <f t="shared" si="70"/>
        <v>1943.375</v>
      </c>
      <c r="I77" s="174">
        <f t="shared" si="2"/>
        <v>1959.7</v>
      </c>
      <c r="J77" s="146">
        <f t="shared" si="8"/>
        <v>1969.92875</v>
      </c>
      <c r="K77" s="154">
        <f t="shared" si="9"/>
        <v>1979.39</v>
      </c>
      <c r="L77" s="243">
        <f t="shared" si="15"/>
        <v>1986.936</v>
      </c>
      <c r="M77" s="103">
        <f t="shared" si="16"/>
        <v>1991.745455</v>
      </c>
      <c r="N77" s="137">
        <f t="shared" si="17"/>
        <v>1997.113333</v>
      </c>
      <c r="O77" s="169">
        <f t="shared" si="18"/>
        <v>2000.829231</v>
      </c>
      <c r="P77" s="105">
        <f t="shared" si="19"/>
        <v>2004.020714</v>
      </c>
      <c r="Q77" s="107">
        <f t="shared" si="25"/>
        <v>2005.312</v>
      </c>
      <c r="R77" s="244">
        <f t="shared" si="26"/>
        <v>2007.101875</v>
      </c>
      <c r="S77" s="109">
        <f t="shared" si="32"/>
        <v>2008.719412</v>
      </c>
      <c r="T77" s="110">
        <f t="shared" si="33"/>
        <v>2009.644444</v>
      </c>
      <c r="U77" s="110">
        <f t="shared" si="34"/>
        <v>2010.420526</v>
      </c>
      <c r="V77" s="140">
        <f t="shared" si="40"/>
        <v>2010.3245</v>
      </c>
    </row>
    <row r="78">
      <c r="A78" s="30">
        <v>46090.0</v>
      </c>
      <c r="B78" s="3">
        <v>1841.5</v>
      </c>
      <c r="C78" s="3">
        <v>1826.2</v>
      </c>
      <c r="D78" s="114">
        <f t="shared" si="66"/>
        <v>1850.81</v>
      </c>
      <c r="E78" s="115">
        <f t="shared" si="67"/>
        <v>1865.126667</v>
      </c>
      <c r="F78" s="116">
        <f t="shared" si="68"/>
        <v>1870.83</v>
      </c>
      <c r="G78" s="117">
        <f t="shared" si="69"/>
        <v>1887.208</v>
      </c>
      <c r="H78" s="118">
        <f t="shared" si="70"/>
        <v>1907.06</v>
      </c>
      <c r="I78" s="119">
        <f t="shared" si="2"/>
        <v>1926.635714</v>
      </c>
      <c r="J78" s="120">
        <f t="shared" si="8"/>
        <v>1943.0125</v>
      </c>
      <c r="K78" s="121">
        <f t="shared" si="9"/>
        <v>1953.958889</v>
      </c>
      <c r="L78" s="122">
        <f t="shared" si="15"/>
        <v>1964.071</v>
      </c>
      <c r="M78" s="123">
        <f t="shared" si="16"/>
        <v>1972.323636</v>
      </c>
      <c r="N78" s="101">
        <f t="shared" si="17"/>
        <v>1977.95</v>
      </c>
      <c r="O78" s="102">
        <f t="shared" si="18"/>
        <v>1983.966154</v>
      </c>
      <c r="P78" s="124">
        <f t="shared" si="19"/>
        <v>1988.355714</v>
      </c>
      <c r="Q78" s="103">
        <f t="shared" si="25"/>
        <v>1992.166</v>
      </c>
      <c r="R78" s="104">
        <f t="shared" si="26"/>
        <v>1994.1175</v>
      </c>
      <c r="S78" s="106">
        <f t="shared" si="32"/>
        <v>1996.460588</v>
      </c>
      <c r="T78" s="125">
        <f t="shared" si="33"/>
        <v>1998.579444</v>
      </c>
      <c r="U78" s="126">
        <f t="shared" si="34"/>
        <v>1999.989474</v>
      </c>
      <c r="V78" s="127">
        <f t="shared" si="40"/>
        <v>2001.2095</v>
      </c>
    </row>
    <row r="79">
      <c r="A79" s="30">
        <v>46091.0</v>
      </c>
      <c r="B79" s="3">
        <v>1867.8</v>
      </c>
      <c r="C79" s="3">
        <v>1862.75</v>
      </c>
      <c r="D79" s="115">
        <f t="shared" si="66"/>
        <v>1844.475</v>
      </c>
      <c r="E79" s="128">
        <f t="shared" si="67"/>
        <v>1854.79</v>
      </c>
      <c r="F79" s="129">
        <f t="shared" si="68"/>
        <v>1864.5325</v>
      </c>
      <c r="G79" s="130">
        <f t="shared" si="69"/>
        <v>1869.214</v>
      </c>
      <c r="H79" s="131">
        <f t="shared" si="70"/>
        <v>1883.131667</v>
      </c>
      <c r="I79" s="132">
        <f t="shared" si="2"/>
        <v>1900.73</v>
      </c>
      <c r="J79" s="133">
        <f t="shared" si="8"/>
        <v>1918.65</v>
      </c>
      <c r="K79" s="122">
        <f t="shared" si="9"/>
        <v>1934.094444</v>
      </c>
      <c r="L79" s="134">
        <f t="shared" si="15"/>
        <v>1944.838</v>
      </c>
      <c r="M79" s="135">
        <f t="shared" si="16"/>
        <v>1954.86</v>
      </c>
      <c r="N79" s="136">
        <f t="shared" si="17"/>
        <v>1963.1925</v>
      </c>
      <c r="O79" s="137">
        <f t="shared" si="18"/>
        <v>1969.088462</v>
      </c>
      <c r="P79" s="105">
        <f t="shared" si="19"/>
        <v>1975.307857</v>
      </c>
      <c r="Q79" s="107">
        <f t="shared" si="25"/>
        <v>1979.982</v>
      </c>
      <c r="R79" s="138">
        <f t="shared" si="26"/>
        <v>1984.0775</v>
      </c>
      <c r="S79" s="126">
        <f t="shared" si="32"/>
        <v>1986.39</v>
      </c>
      <c r="T79" s="139">
        <f t="shared" si="33"/>
        <v>1989.032222</v>
      </c>
      <c r="U79" s="140">
        <f t="shared" si="34"/>
        <v>1991.430526</v>
      </c>
      <c r="V79" s="141">
        <f t="shared" si="40"/>
        <v>1993.1275</v>
      </c>
    </row>
    <row r="80">
      <c r="A80" s="30">
        <v>46092.0</v>
      </c>
      <c r="B80" s="3">
        <v>1795.3</v>
      </c>
      <c r="C80" s="3">
        <v>1814.24</v>
      </c>
      <c r="D80" s="115">
        <f t="shared" si="66"/>
        <v>1838.495</v>
      </c>
      <c r="E80" s="142">
        <f t="shared" si="67"/>
        <v>1834.396667</v>
      </c>
      <c r="F80" s="117">
        <f t="shared" si="68"/>
        <v>1844.6525</v>
      </c>
      <c r="G80" s="143">
        <f t="shared" si="69"/>
        <v>1854.474</v>
      </c>
      <c r="H80" s="144">
        <f t="shared" si="70"/>
        <v>1860.051667</v>
      </c>
      <c r="I80" s="145">
        <f t="shared" si="2"/>
        <v>1873.29</v>
      </c>
      <c r="J80" s="120">
        <f t="shared" si="8"/>
        <v>1889.91875</v>
      </c>
      <c r="K80" s="99">
        <f t="shared" si="9"/>
        <v>1907.048889</v>
      </c>
      <c r="L80" s="146">
        <f t="shared" si="15"/>
        <v>1922.109</v>
      </c>
      <c r="M80" s="135">
        <f t="shared" si="16"/>
        <v>1932.965455</v>
      </c>
      <c r="N80" s="124">
        <f t="shared" si="17"/>
        <v>1943.141667</v>
      </c>
      <c r="O80" s="137">
        <f t="shared" si="18"/>
        <v>1951.734615</v>
      </c>
      <c r="P80" s="105">
        <f t="shared" si="19"/>
        <v>1958.027857</v>
      </c>
      <c r="Q80" s="107">
        <f t="shared" si="25"/>
        <v>1964.57</v>
      </c>
      <c r="R80" s="125">
        <f t="shared" si="26"/>
        <v>1969.623125</v>
      </c>
      <c r="S80" s="126">
        <f t="shared" si="32"/>
        <v>1974.087059</v>
      </c>
      <c r="T80" s="109">
        <f t="shared" si="33"/>
        <v>1976.826111</v>
      </c>
      <c r="U80" s="147">
        <f t="shared" si="34"/>
        <v>1979.832632</v>
      </c>
      <c r="V80" s="141">
        <f t="shared" si="40"/>
        <v>1982.571</v>
      </c>
    </row>
    <row r="81">
      <c r="A81" s="30">
        <v>46093.0</v>
      </c>
      <c r="B81" s="3">
        <v>1770.8</v>
      </c>
      <c r="C81" s="3">
        <v>1775.46</v>
      </c>
      <c r="D81" s="96">
        <f t="shared" si="66"/>
        <v>1794.85</v>
      </c>
      <c r="E81" s="115">
        <f t="shared" si="67"/>
        <v>1817.483333</v>
      </c>
      <c r="F81" s="148">
        <f t="shared" si="68"/>
        <v>1819.6625</v>
      </c>
      <c r="G81" s="149">
        <f t="shared" si="69"/>
        <v>1830.814</v>
      </c>
      <c r="H81" s="150">
        <f t="shared" si="70"/>
        <v>1841.305</v>
      </c>
      <c r="I81" s="151">
        <f t="shared" si="2"/>
        <v>1847.967143</v>
      </c>
      <c r="J81" s="152">
        <f t="shared" si="8"/>
        <v>1861.06125</v>
      </c>
      <c r="K81" s="119">
        <f t="shared" si="9"/>
        <v>1877.201111</v>
      </c>
      <c r="L81" s="153">
        <f t="shared" si="15"/>
        <v>1893.89</v>
      </c>
      <c r="M81" s="99">
        <f t="shared" si="16"/>
        <v>1908.777273</v>
      </c>
      <c r="N81" s="146">
        <f t="shared" si="17"/>
        <v>1919.84</v>
      </c>
      <c r="O81" s="154">
        <f t="shared" si="18"/>
        <v>1930.243077</v>
      </c>
      <c r="P81" s="102">
        <f t="shared" si="19"/>
        <v>1939.143571</v>
      </c>
      <c r="Q81" s="155">
        <f t="shared" si="25"/>
        <v>1945.856667</v>
      </c>
      <c r="R81" s="104">
        <f t="shared" si="26"/>
        <v>1952.750625</v>
      </c>
      <c r="S81" s="105">
        <f t="shared" si="32"/>
        <v>1958.201765</v>
      </c>
      <c r="T81" s="156">
        <f t="shared" si="33"/>
        <v>1963.052222</v>
      </c>
      <c r="U81" s="125">
        <f t="shared" si="34"/>
        <v>1966.227895</v>
      </c>
      <c r="V81" s="109">
        <f t="shared" si="40"/>
        <v>1969.614</v>
      </c>
    </row>
    <row r="82">
      <c r="A82" s="30">
        <v>46094.0</v>
      </c>
      <c r="B82" s="3">
        <v>1738.0</v>
      </c>
      <c r="C82" s="3">
        <v>1750.96</v>
      </c>
      <c r="D82" s="115">
        <f t="shared" si="66"/>
        <v>1763.21</v>
      </c>
      <c r="E82" s="116">
        <f t="shared" si="67"/>
        <v>1780.22</v>
      </c>
      <c r="F82" s="96">
        <f t="shared" si="68"/>
        <v>1800.8525</v>
      </c>
      <c r="G82" s="157">
        <f t="shared" si="69"/>
        <v>1805.922</v>
      </c>
      <c r="H82" s="158">
        <f t="shared" si="70"/>
        <v>1817.505</v>
      </c>
      <c r="I82" s="159">
        <f t="shared" si="2"/>
        <v>1828.398571</v>
      </c>
      <c r="J82" s="160">
        <f t="shared" si="8"/>
        <v>1835.84125</v>
      </c>
      <c r="K82" s="161">
        <f t="shared" si="9"/>
        <v>1848.827778</v>
      </c>
      <c r="L82" s="162">
        <f t="shared" si="15"/>
        <v>1864.577</v>
      </c>
      <c r="M82" s="121">
        <f t="shared" si="16"/>
        <v>1880.896364</v>
      </c>
      <c r="N82" s="100">
        <f t="shared" si="17"/>
        <v>1895.625833</v>
      </c>
      <c r="O82" s="134">
        <f t="shared" si="18"/>
        <v>1906.849231</v>
      </c>
      <c r="P82" s="135">
        <f t="shared" si="19"/>
        <v>1917.437143</v>
      </c>
      <c r="Q82" s="136">
        <f t="shared" si="25"/>
        <v>1926.598</v>
      </c>
      <c r="R82" s="137">
        <f t="shared" si="26"/>
        <v>1933.675625</v>
      </c>
      <c r="S82" s="105">
        <f t="shared" si="32"/>
        <v>1940.880588</v>
      </c>
      <c r="T82" s="107">
        <f t="shared" si="33"/>
        <v>1946.688333</v>
      </c>
      <c r="U82" s="138">
        <f t="shared" si="34"/>
        <v>1951.889474</v>
      </c>
      <c r="V82" s="127">
        <f t="shared" si="40"/>
        <v>1955.4645</v>
      </c>
    </row>
    <row r="83">
      <c r="A83" s="30">
        <v>46097.0</v>
      </c>
      <c r="B83" s="3">
        <v>1773.9</v>
      </c>
      <c r="C83" s="3">
        <v>1755.11</v>
      </c>
      <c r="D83" s="115">
        <f t="shared" si="66"/>
        <v>1753.035</v>
      </c>
      <c r="E83" s="163">
        <f t="shared" si="67"/>
        <v>1760.51</v>
      </c>
      <c r="F83" s="150">
        <f t="shared" si="68"/>
        <v>1773.9425</v>
      </c>
      <c r="G83" s="117">
        <f t="shared" si="69"/>
        <v>1791.704</v>
      </c>
      <c r="H83" s="97">
        <f t="shared" si="70"/>
        <v>1797.453333</v>
      </c>
      <c r="I83" s="118">
        <f t="shared" si="2"/>
        <v>1808.591429</v>
      </c>
      <c r="J83" s="164">
        <f t="shared" si="8"/>
        <v>1819.2375</v>
      </c>
      <c r="K83" s="165">
        <f t="shared" si="9"/>
        <v>1826.871111</v>
      </c>
      <c r="L83" s="166">
        <f t="shared" si="15"/>
        <v>1839.456</v>
      </c>
      <c r="M83" s="167">
        <f t="shared" si="16"/>
        <v>1854.625455</v>
      </c>
      <c r="N83" s="134">
        <f t="shared" si="17"/>
        <v>1870.414167</v>
      </c>
      <c r="O83" s="168">
        <f t="shared" si="18"/>
        <v>1884.816923</v>
      </c>
      <c r="P83" s="155">
        <f t="shared" si="19"/>
        <v>1896.010714</v>
      </c>
      <c r="Q83" s="169">
        <f t="shared" si="25"/>
        <v>1906.615333</v>
      </c>
      <c r="R83" s="106">
        <f t="shared" si="26"/>
        <v>1915.88</v>
      </c>
      <c r="S83" s="125">
        <f t="shared" si="32"/>
        <v>1923.171765</v>
      </c>
      <c r="T83" s="127">
        <f t="shared" si="33"/>
        <v>1930.56</v>
      </c>
      <c r="U83" s="109">
        <f t="shared" si="34"/>
        <v>1936.605263</v>
      </c>
      <c r="V83" s="110">
        <f t="shared" si="40"/>
        <v>1942.0505</v>
      </c>
    </row>
    <row r="84">
      <c r="A84" s="30">
        <v>46098.0</v>
      </c>
      <c r="B84" s="3">
        <v>1774.7</v>
      </c>
      <c r="C84" s="3">
        <v>1771.82</v>
      </c>
      <c r="D84" s="32">
        <f t="shared" ref="D84:D86" si="71">SUM(C83:C84)/2</f>
        <v>1763.465</v>
      </c>
      <c r="E84" s="32">
        <f t="shared" ref="E84:E86" si="72">SUM(C82:C84)/3</f>
        <v>1759.296667</v>
      </c>
      <c r="F84" s="32">
        <f t="shared" ref="F84:F86" si="73">SUM(C81:C84)/4</f>
        <v>1763.3375</v>
      </c>
      <c r="G84" s="32">
        <f t="shared" ref="G84:G86" si="74">SUM(C80:C84)/5</f>
        <v>1773.518</v>
      </c>
      <c r="H84" s="32">
        <f t="shared" ref="H84:H86" si="75">SUM(C79:C84)/6</f>
        <v>1788.39</v>
      </c>
      <c r="I84" s="32">
        <f t="shared" si="2"/>
        <v>1793.791429</v>
      </c>
      <c r="J84" s="37">
        <f t="shared" si="8"/>
        <v>1803.995</v>
      </c>
      <c r="K84" s="32">
        <f t="shared" si="9"/>
        <v>1813.968889</v>
      </c>
      <c r="L84" s="32">
        <f t="shared" si="15"/>
        <v>1821.366</v>
      </c>
      <c r="M84" s="32">
        <f t="shared" si="16"/>
        <v>1833.307273</v>
      </c>
      <c r="N84" s="32">
        <f t="shared" si="17"/>
        <v>1847.725</v>
      </c>
      <c r="O84" s="32">
        <f t="shared" si="18"/>
        <v>1862.83</v>
      </c>
      <c r="P84" s="32">
        <f t="shared" si="19"/>
        <v>1876.745714</v>
      </c>
      <c r="Q84" s="32">
        <f t="shared" si="25"/>
        <v>1887.731333</v>
      </c>
      <c r="R84" s="4">
        <f t="shared" si="26"/>
        <v>1898.190625</v>
      </c>
      <c r="S84" s="4">
        <f t="shared" si="32"/>
        <v>1907.405882</v>
      </c>
      <c r="T84" s="4">
        <f t="shared" si="33"/>
        <v>1914.763333</v>
      </c>
      <c r="U84" s="4">
        <f t="shared" si="34"/>
        <v>1922.205263</v>
      </c>
      <c r="V84" s="4">
        <f t="shared" si="40"/>
        <v>1928.366</v>
      </c>
    </row>
    <row r="85">
      <c r="A85" s="30">
        <v>46099.0</v>
      </c>
      <c r="B85" s="3">
        <v>1791.8</v>
      </c>
      <c r="C85" s="3">
        <v>1787.74</v>
      </c>
      <c r="D85" s="32">
        <f t="shared" si="71"/>
        <v>1779.78</v>
      </c>
      <c r="E85" s="32">
        <f t="shared" si="72"/>
        <v>1771.556667</v>
      </c>
      <c r="F85" s="32">
        <f t="shared" si="73"/>
        <v>1766.4075</v>
      </c>
      <c r="G85" s="32">
        <f t="shared" si="74"/>
        <v>1768.218</v>
      </c>
      <c r="H85" s="32">
        <f t="shared" si="75"/>
        <v>1775.888333</v>
      </c>
      <c r="I85" s="32">
        <f t="shared" si="2"/>
        <v>1788.297143</v>
      </c>
      <c r="J85" s="37">
        <f t="shared" si="8"/>
        <v>1793.035</v>
      </c>
      <c r="K85" s="32">
        <f t="shared" si="9"/>
        <v>1802.188889</v>
      </c>
      <c r="L85" s="32">
        <f t="shared" si="15"/>
        <v>1811.346</v>
      </c>
      <c r="M85" s="32">
        <f t="shared" si="16"/>
        <v>1818.309091</v>
      </c>
      <c r="N85" s="32">
        <f t="shared" si="17"/>
        <v>1829.51</v>
      </c>
      <c r="O85" s="32">
        <f t="shared" si="18"/>
        <v>1843.110769</v>
      </c>
      <c r="P85" s="32">
        <f t="shared" si="19"/>
        <v>1857.466429</v>
      </c>
      <c r="Q85" s="32">
        <f t="shared" si="25"/>
        <v>1870.812</v>
      </c>
      <c r="R85" s="4">
        <f t="shared" si="26"/>
        <v>1881.481875</v>
      </c>
      <c r="S85" s="4">
        <f t="shared" si="32"/>
        <v>1891.693529</v>
      </c>
      <c r="T85" s="4">
        <f t="shared" si="33"/>
        <v>1900.757778</v>
      </c>
      <c r="U85" s="4">
        <f t="shared" si="34"/>
        <v>1908.077895</v>
      </c>
      <c r="V85" s="4">
        <f t="shared" si="40"/>
        <v>1915.482</v>
      </c>
    </row>
    <row r="86">
      <c r="A86" s="30">
        <v>46100.0</v>
      </c>
      <c r="B86" s="3">
        <v>1714.9</v>
      </c>
      <c r="C86" s="3">
        <v>1727.85</v>
      </c>
      <c r="D86" s="32">
        <f t="shared" si="71"/>
        <v>1757.795</v>
      </c>
      <c r="E86" s="32">
        <f t="shared" si="72"/>
        <v>1762.47</v>
      </c>
      <c r="F86" s="32">
        <f t="shared" si="73"/>
        <v>1760.63</v>
      </c>
      <c r="G86" s="32">
        <f t="shared" si="74"/>
        <v>1758.696</v>
      </c>
      <c r="H86" s="32">
        <f t="shared" si="75"/>
        <v>1761.49</v>
      </c>
      <c r="I86" s="32">
        <f t="shared" si="2"/>
        <v>1769.025714</v>
      </c>
      <c r="J86" s="37">
        <f t="shared" si="8"/>
        <v>1780.74125</v>
      </c>
      <c r="K86" s="32">
        <f t="shared" si="9"/>
        <v>1785.792222</v>
      </c>
      <c r="L86" s="32">
        <f t="shared" si="15"/>
        <v>1794.755</v>
      </c>
      <c r="M86" s="32">
        <f t="shared" si="16"/>
        <v>1803.755455</v>
      </c>
      <c r="N86" s="32">
        <f t="shared" si="17"/>
        <v>1810.770833</v>
      </c>
      <c r="O86" s="32">
        <f t="shared" si="18"/>
        <v>1821.69</v>
      </c>
      <c r="P86" s="32">
        <f t="shared" si="19"/>
        <v>1834.877857</v>
      </c>
      <c r="Q86" s="32">
        <f t="shared" si="25"/>
        <v>1848.825333</v>
      </c>
      <c r="R86" s="4">
        <f t="shared" si="26"/>
        <v>1861.876875</v>
      </c>
      <c r="S86" s="4">
        <f t="shared" si="32"/>
        <v>1872.444706</v>
      </c>
      <c r="T86" s="4">
        <f t="shared" si="33"/>
        <v>1882.591111</v>
      </c>
      <c r="U86" s="4">
        <f t="shared" si="34"/>
        <v>1891.657368</v>
      </c>
      <c r="V86" s="4">
        <f t="shared" si="40"/>
        <v>1899.0665</v>
      </c>
    </row>
    <row r="87">
      <c r="A87" s="30">
        <v>46101.0</v>
      </c>
      <c r="B87" s="3">
        <v>1710.3</v>
      </c>
      <c r="C87" s="3">
        <v>1717.65</v>
      </c>
      <c r="D87" s="148">
        <f t="shared" ref="D87:D89" si="76">SUM(C86:C87)/2</f>
        <v>1722.75</v>
      </c>
      <c r="E87" s="170">
        <f t="shared" ref="E87:E89" si="77">SUM(C85:C87)/3</f>
        <v>1744.413333</v>
      </c>
      <c r="F87" s="171">
        <f t="shared" ref="F87:F89" si="78">SUM(C84:C87)/4</f>
        <v>1751.265</v>
      </c>
      <c r="G87" s="96">
        <f t="shared" ref="G87:G89" si="79">SUM(C83:C87)/5</f>
        <v>1752.034</v>
      </c>
      <c r="H87" s="148">
        <f t="shared" ref="H87:H89" si="80">SUM(C82:C87)/6</f>
        <v>1751.855</v>
      </c>
      <c r="I87" s="129">
        <f t="shared" si="2"/>
        <v>1755.227143</v>
      </c>
      <c r="J87" s="150">
        <f t="shared" si="8"/>
        <v>1762.60375</v>
      </c>
      <c r="K87" s="117">
        <f t="shared" si="9"/>
        <v>1773.731111</v>
      </c>
      <c r="L87" s="172">
        <f t="shared" si="15"/>
        <v>1778.978</v>
      </c>
      <c r="M87" s="173">
        <f t="shared" si="16"/>
        <v>1787.745455</v>
      </c>
      <c r="N87" s="118">
        <f t="shared" si="17"/>
        <v>1796.58</v>
      </c>
      <c r="O87" s="164">
        <f t="shared" si="18"/>
        <v>1803.607692</v>
      </c>
      <c r="P87" s="132">
        <f t="shared" si="19"/>
        <v>1814.258571</v>
      </c>
      <c r="Q87" s="166">
        <f t="shared" si="25"/>
        <v>1827.062667</v>
      </c>
      <c r="R87" s="174">
        <f t="shared" si="26"/>
        <v>1840.626875</v>
      </c>
      <c r="S87" s="100">
        <f t="shared" si="32"/>
        <v>1853.392941</v>
      </c>
      <c r="T87" s="134">
        <f t="shared" si="33"/>
        <v>1863.845</v>
      </c>
      <c r="U87" s="135">
        <f t="shared" si="34"/>
        <v>1873.91</v>
      </c>
      <c r="V87" s="124">
        <f t="shared" si="40"/>
        <v>1882.957</v>
      </c>
    </row>
    <row r="88">
      <c r="A88" s="30">
        <v>46104.0</v>
      </c>
      <c r="B88" s="3">
        <v>1675.5</v>
      </c>
      <c r="C88" s="3">
        <v>1676.84</v>
      </c>
      <c r="D88" s="115">
        <f t="shared" si="76"/>
        <v>1697.245</v>
      </c>
      <c r="E88" s="148">
        <f t="shared" si="77"/>
        <v>1707.446667</v>
      </c>
      <c r="F88" s="128">
        <f t="shared" si="78"/>
        <v>1727.52</v>
      </c>
      <c r="G88" s="148">
        <f t="shared" si="79"/>
        <v>1736.38</v>
      </c>
      <c r="H88" s="148">
        <f t="shared" si="80"/>
        <v>1739.501667</v>
      </c>
      <c r="I88" s="128">
        <f t="shared" si="2"/>
        <v>1741.138571</v>
      </c>
      <c r="J88" s="175">
        <f t="shared" si="8"/>
        <v>1745.42875</v>
      </c>
      <c r="K88" s="117">
        <f t="shared" si="9"/>
        <v>1753.074444</v>
      </c>
      <c r="L88" s="143">
        <f t="shared" si="15"/>
        <v>1764.042</v>
      </c>
      <c r="M88" s="97">
        <f t="shared" si="16"/>
        <v>1769.692727</v>
      </c>
      <c r="N88" s="176">
        <f t="shared" si="17"/>
        <v>1778.503333</v>
      </c>
      <c r="O88" s="152">
        <f t="shared" si="18"/>
        <v>1787.369231</v>
      </c>
      <c r="P88" s="145">
        <f t="shared" si="19"/>
        <v>1794.552857</v>
      </c>
      <c r="Q88" s="177">
        <f t="shared" si="25"/>
        <v>1805.097333</v>
      </c>
      <c r="R88" s="166">
        <f t="shared" si="26"/>
        <v>1817.67375</v>
      </c>
      <c r="S88" s="99">
        <f t="shared" si="32"/>
        <v>1830.992353</v>
      </c>
      <c r="T88" s="100">
        <f t="shared" si="33"/>
        <v>1843.584444</v>
      </c>
      <c r="U88" s="134">
        <f t="shared" si="34"/>
        <v>1854.002632</v>
      </c>
      <c r="V88" s="135">
        <f t="shared" si="40"/>
        <v>1864.0565</v>
      </c>
    </row>
    <row r="89">
      <c r="A89" s="30">
        <v>46105.0</v>
      </c>
      <c r="B89" s="3">
        <v>1704.4</v>
      </c>
      <c r="C89" s="3">
        <v>1697.85</v>
      </c>
      <c r="D89" s="115">
        <f t="shared" si="76"/>
        <v>1687.345</v>
      </c>
      <c r="E89" s="178">
        <f t="shared" si="77"/>
        <v>1697.446667</v>
      </c>
      <c r="F89" s="129">
        <f t="shared" si="78"/>
        <v>1705.0475</v>
      </c>
      <c r="G89" s="175">
        <f t="shared" si="79"/>
        <v>1721.586</v>
      </c>
      <c r="H89" s="149">
        <f t="shared" si="80"/>
        <v>1729.958333</v>
      </c>
      <c r="I89" s="149">
        <f t="shared" si="2"/>
        <v>1733.551429</v>
      </c>
      <c r="J89" s="117">
        <f t="shared" si="8"/>
        <v>1735.7275</v>
      </c>
      <c r="K89" s="159">
        <f t="shared" si="9"/>
        <v>1740.142222</v>
      </c>
      <c r="L89" s="179">
        <f t="shared" si="15"/>
        <v>1747.552</v>
      </c>
      <c r="M89" s="173">
        <f t="shared" si="16"/>
        <v>1758.024545</v>
      </c>
      <c r="N89" s="152">
        <f t="shared" si="17"/>
        <v>1763.705833</v>
      </c>
      <c r="O89" s="145">
        <f t="shared" si="18"/>
        <v>1772.299231</v>
      </c>
      <c r="P89" s="165">
        <f t="shared" si="19"/>
        <v>1780.975</v>
      </c>
      <c r="Q89" s="162">
        <f t="shared" si="25"/>
        <v>1788.106</v>
      </c>
      <c r="R89" s="153">
        <f t="shared" si="26"/>
        <v>1798.394375</v>
      </c>
      <c r="S89" s="99">
        <f t="shared" si="32"/>
        <v>1810.625294</v>
      </c>
      <c r="T89" s="146">
        <f t="shared" si="33"/>
        <v>1823.595556</v>
      </c>
      <c r="U89" s="154">
        <f t="shared" si="34"/>
        <v>1835.914211</v>
      </c>
      <c r="V89" s="102">
        <f t="shared" si="40"/>
        <v>1846.195</v>
      </c>
    </row>
    <row r="90">
      <c r="A90" s="30">
        <v>46106.0</v>
      </c>
      <c r="B90" s="3">
        <v>1746.2</v>
      </c>
      <c r="C90" s="3">
        <v>1747.01</v>
      </c>
      <c r="D90" s="32">
        <f t="shared" ref="D90:D91" si="81">SUM(C89:C90)/2</f>
        <v>1722.43</v>
      </c>
      <c r="E90" s="32">
        <f t="shared" ref="E90:E91" si="82">SUM(C88:C90)/3</f>
        <v>1707.233333</v>
      </c>
      <c r="F90" s="32">
        <f t="shared" ref="F90:F91" si="83">SUM(C87:C90)/4</f>
        <v>1709.8375</v>
      </c>
      <c r="G90" s="32">
        <f t="shared" ref="G90:G91" si="84">SUM(C86:C90)/5</f>
        <v>1713.44</v>
      </c>
      <c r="H90" s="32">
        <f t="shared" ref="H90:H91" si="85">SUM(C85:C90)/6</f>
        <v>1725.823333</v>
      </c>
      <c r="I90" s="32">
        <f t="shared" si="2"/>
        <v>1732.394286</v>
      </c>
      <c r="J90" s="37">
        <f t="shared" si="8"/>
        <v>1735.23375</v>
      </c>
      <c r="K90" s="32">
        <f t="shared" si="9"/>
        <v>1736.981111</v>
      </c>
      <c r="L90" s="32">
        <f t="shared" si="15"/>
        <v>1740.829</v>
      </c>
      <c r="M90" s="32">
        <f t="shared" si="16"/>
        <v>1747.502727</v>
      </c>
      <c r="N90" s="32">
        <f t="shared" si="17"/>
        <v>1757.106667</v>
      </c>
      <c r="O90" s="32">
        <f t="shared" si="18"/>
        <v>1762.421538</v>
      </c>
      <c r="P90" s="32">
        <f t="shared" si="19"/>
        <v>1770.492857</v>
      </c>
      <c r="Q90" s="32">
        <f t="shared" si="25"/>
        <v>1778.710667</v>
      </c>
      <c r="R90" s="4">
        <f t="shared" si="26"/>
        <v>1785.5375</v>
      </c>
      <c r="S90" s="4">
        <f t="shared" si="32"/>
        <v>1795.371765</v>
      </c>
      <c r="T90" s="4">
        <f t="shared" si="33"/>
        <v>1807.091111</v>
      </c>
      <c r="U90" s="4">
        <f t="shared" si="34"/>
        <v>1819.564737</v>
      </c>
      <c r="V90" s="4">
        <f t="shared" si="40"/>
        <v>1831.469</v>
      </c>
    </row>
    <row r="91">
      <c r="A91" s="30">
        <v>46108.0</v>
      </c>
      <c r="B91" s="3">
        <v>1694.7</v>
      </c>
      <c r="C91" s="3">
        <v>1695.71</v>
      </c>
      <c r="D91" s="32">
        <f t="shared" si="81"/>
        <v>1721.36</v>
      </c>
      <c r="E91" s="32">
        <f t="shared" si="82"/>
        <v>1713.523333</v>
      </c>
      <c r="F91" s="32">
        <f t="shared" si="83"/>
        <v>1704.3525</v>
      </c>
      <c r="G91" s="32">
        <f t="shared" si="84"/>
        <v>1707.012</v>
      </c>
      <c r="H91" s="32">
        <f t="shared" si="85"/>
        <v>1710.485</v>
      </c>
      <c r="I91" s="32">
        <f t="shared" si="2"/>
        <v>1721.521429</v>
      </c>
      <c r="J91" s="37">
        <f t="shared" si="8"/>
        <v>1727.80875</v>
      </c>
      <c r="K91" s="32">
        <f t="shared" si="9"/>
        <v>1730.842222</v>
      </c>
      <c r="L91" s="32">
        <f t="shared" si="15"/>
        <v>1732.854</v>
      </c>
      <c r="M91" s="32">
        <f t="shared" si="16"/>
        <v>1736.727273</v>
      </c>
      <c r="N91" s="32">
        <f t="shared" si="17"/>
        <v>1743.186667</v>
      </c>
      <c r="O91" s="32">
        <f t="shared" si="18"/>
        <v>1752.383846</v>
      </c>
      <c r="P91" s="32">
        <f t="shared" si="19"/>
        <v>1757.656429</v>
      </c>
      <c r="Q91" s="32">
        <f t="shared" si="25"/>
        <v>1765.507333</v>
      </c>
      <c r="R91" s="4">
        <f t="shared" si="26"/>
        <v>1773.523125</v>
      </c>
      <c r="S91" s="4">
        <f t="shared" si="32"/>
        <v>1780.253529</v>
      </c>
      <c r="T91" s="4">
        <f t="shared" si="33"/>
        <v>1789.835</v>
      </c>
      <c r="U91" s="4">
        <f t="shared" si="34"/>
        <v>1801.228947</v>
      </c>
      <c r="V91" s="4">
        <f t="shared" si="40"/>
        <v>1813.372</v>
      </c>
    </row>
    <row r="92">
      <c r="A92" s="30">
        <v>46111.0</v>
      </c>
      <c r="B92" s="3">
        <v>1631.8</v>
      </c>
      <c r="C92" s="3">
        <v>1647.14</v>
      </c>
      <c r="D92" s="150">
        <f t="shared" ref="D92:D96" si="86">SUM(C91:C92)/2</f>
        <v>1671.425</v>
      </c>
      <c r="E92" s="180">
        <f t="shared" ref="E92:E96" si="87">SUM(C90:C92)/3</f>
        <v>1696.62</v>
      </c>
      <c r="F92" s="148">
        <f t="shared" ref="F92:F96" si="88">SUM(C89:C92)/4</f>
        <v>1696.9275</v>
      </c>
      <c r="G92" s="128">
        <f t="shared" ref="G92:G96" si="89">SUM(C88:C92)/5</f>
        <v>1692.91</v>
      </c>
      <c r="H92" s="129">
        <f t="shared" ref="H92:H96" si="90">SUM(C87:C92)/6</f>
        <v>1697.033333</v>
      </c>
      <c r="I92" s="150">
        <f t="shared" si="2"/>
        <v>1701.435714</v>
      </c>
      <c r="J92" s="117">
        <f t="shared" si="8"/>
        <v>1712.22375</v>
      </c>
      <c r="K92" s="130">
        <f t="shared" si="9"/>
        <v>1718.845556</v>
      </c>
      <c r="L92" s="158">
        <f t="shared" si="15"/>
        <v>1722.472</v>
      </c>
      <c r="M92" s="159">
        <f t="shared" si="16"/>
        <v>1725.061818</v>
      </c>
      <c r="N92" s="97">
        <f t="shared" si="17"/>
        <v>1729.261667</v>
      </c>
      <c r="O92" s="173">
        <f t="shared" si="18"/>
        <v>1735.798462</v>
      </c>
      <c r="P92" s="131">
        <f t="shared" si="19"/>
        <v>1744.866429</v>
      </c>
      <c r="Q92" s="181">
        <f t="shared" si="25"/>
        <v>1750.288667</v>
      </c>
      <c r="R92" s="182">
        <f t="shared" si="26"/>
        <v>1758.109375</v>
      </c>
      <c r="S92" s="165">
        <f t="shared" si="32"/>
        <v>1766.088824</v>
      </c>
      <c r="T92" s="162">
        <f t="shared" si="33"/>
        <v>1772.858333</v>
      </c>
      <c r="U92" s="153">
        <f t="shared" si="34"/>
        <v>1782.324737</v>
      </c>
      <c r="V92" s="174">
        <f t="shared" si="40"/>
        <v>1793.5245</v>
      </c>
    </row>
    <row r="93">
      <c r="A93" s="30">
        <v>46113.0</v>
      </c>
      <c r="B93" s="3">
        <v>1647.0</v>
      </c>
      <c r="C93" s="3">
        <v>1664.33</v>
      </c>
      <c r="D93" s="115">
        <f t="shared" si="86"/>
        <v>1655.735</v>
      </c>
      <c r="E93" s="148">
        <f t="shared" si="87"/>
        <v>1669.06</v>
      </c>
      <c r="F93" s="148">
        <f t="shared" si="88"/>
        <v>1688.5475</v>
      </c>
      <c r="G93" s="96">
        <f t="shared" si="89"/>
        <v>1690.408</v>
      </c>
      <c r="H93" s="148">
        <f t="shared" si="90"/>
        <v>1688.146667</v>
      </c>
      <c r="I93" s="163">
        <f t="shared" si="2"/>
        <v>1692.361429</v>
      </c>
      <c r="J93" s="183">
        <f t="shared" si="8"/>
        <v>1696.7975</v>
      </c>
      <c r="K93" s="149">
        <f t="shared" si="9"/>
        <v>1706.902222</v>
      </c>
      <c r="L93" s="150">
        <f t="shared" si="15"/>
        <v>1713.394</v>
      </c>
      <c r="M93" s="150">
        <f t="shared" si="16"/>
        <v>1717.186364</v>
      </c>
      <c r="N93" s="130">
        <f t="shared" si="17"/>
        <v>1720.000833</v>
      </c>
      <c r="O93" s="159">
        <f t="shared" si="18"/>
        <v>1724.266923</v>
      </c>
      <c r="P93" s="184">
        <f t="shared" si="19"/>
        <v>1730.693571</v>
      </c>
      <c r="Q93" s="160">
        <f t="shared" si="25"/>
        <v>1739.497333</v>
      </c>
      <c r="R93" s="118">
        <f t="shared" si="26"/>
        <v>1744.91625</v>
      </c>
      <c r="S93" s="164">
        <f t="shared" si="32"/>
        <v>1752.592941</v>
      </c>
      <c r="T93" s="182">
        <f t="shared" si="33"/>
        <v>1760.435556</v>
      </c>
      <c r="U93" s="119">
        <f t="shared" si="34"/>
        <v>1767.146316</v>
      </c>
      <c r="V93" s="120">
        <f t="shared" si="40"/>
        <v>1776.425</v>
      </c>
    </row>
    <row r="94">
      <c r="A94" s="30">
        <v>46114.0</v>
      </c>
      <c r="B94" s="49">
        <v>1640.7</v>
      </c>
      <c r="C94" s="50">
        <v>1623.22</v>
      </c>
      <c r="D94" s="115">
        <f t="shared" si="86"/>
        <v>1643.775</v>
      </c>
      <c r="E94" s="185">
        <f t="shared" si="87"/>
        <v>1644.896667</v>
      </c>
      <c r="F94" s="148">
        <f t="shared" si="88"/>
        <v>1657.6</v>
      </c>
      <c r="G94" s="148">
        <f t="shared" si="89"/>
        <v>1675.482</v>
      </c>
      <c r="H94" s="171">
        <f t="shared" si="90"/>
        <v>1679.21</v>
      </c>
      <c r="I94" s="148">
        <f t="shared" si="2"/>
        <v>1678.871429</v>
      </c>
      <c r="J94" s="163">
        <f t="shared" si="8"/>
        <v>1683.71875</v>
      </c>
      <c r="K94" s="183">
        <f t="shared" si="9"/>
        <v>1688.622222</v>
      </c>
      <c r="L94" s="149">
        <f t="shared" si="15"/>
        <v>1698.534</v>
      </c>
      <c r="M94" s="150">
        <f t="shared" si="16"/>
        <v>1705.196364</v>
      </c>
      <c r="N94" s="150">
        <f t="shared" si="17"/>
        <v>1709.355833</v>
      </c>
      <c r="O94" s="130">
        <f t="shared" si="18"/>
        <v>1712.556154</v>
      </c>
      <c r="P94" s="159">
        <f t="shared" si="19"/>
        <v>1717.049286</v>
      </c>
      <c r="Q94" s="97">
        <f t="shared" si="25"/>
        <v>1723.528667</v>
      </c>
      <c r="R94" s="144">
        <f t="shared" si="26"/>
        <v>1732.23</v>
      </c>
      <c r="S94" s="118">
        <f t="shared" si="32"/>
        <v>1737.757647</v>
      </c>
      <c r="T94" s="186">
        <f t="shared" si="33"/>
        <v>1745.405556</v>
      </c>
      <c r="U94" s="145">
        <f t="shared" si="34"/>
        <v>1753.213684</v>
      </c>
      <c r="V94" s="165">
        <f t="shared" si="40"/>
        <v>1759.95</v>
      </c>
    </row>
    <row r="95">
      <c r="A95" s="30">
        <v>46118.0</v>
      </c>
      <c r="B95" s="49">
        <v>1672.3</v>
      </c>
      <c r="C95" s="49">
        <v>1654.21</v>
      </c>
      <c r="D95" s="115">
        <f t="shared" si="86"/>
        <v>1638.715</v>
      </c>
      <c r="E95" s="185">
        <f t="shared" si="87"/>
        <v>1647.253333</v>
      </c>
      <c r="F95" s="148">
        <f t="shared" si="88"/>
        <v>1647.225</v>
      </c>
      <c r="G95" s="148">
        <f t="shared" si="89"/>
        <v>1656.922</v>
      </c>
      <c r="H95" s="171">
        <f t="shared" si="90"/>
        <v>1671.936667</v>
      </c>
      <c r="I95" s="148">
        <f t="shared" si="2"/>
        <v>1675.638571</v>
      </c>
      <c r="J95" s="163">
        <f t="shared" si="8"/>
        <v>1675.78875</v>
      </c>
      <c r="K95" s="183">
        <f t="shared" si="9"/>
        <v>1680.44</v>
      </c>
      <c r="L95" s="149">
        <f t="shared" si="15"/>
        <v>1685.181</v>
      </c>
      <c r="M95" s="150">
        <f t="shared" si="16"/>
        <v>1694.504545</v>
      </c>
      <c r="N95" s="150">
        <f t="shared" si="17"/>
        <v>1700.9475</v>
      </c>
      <c r="O95" s="130">
        <f t="shared" si="18"/>
        <v>1705.113846</v>
      </c>
      <c r="P95" s="159">
        <f t="shared" si="19"/>
        <v>1708.388571</v>
      </c>
      <c r="Q95" s="97">
        <f t="shared" si="25"/>
        <v>1712.86</v>
      </c>
      <c r="R95" s="144">
        <f t="shared" si="26"/>
        <v>1719.19625</v>
      </c>
      <c r="S95" s="118">
        <f t="shared" si="32"/>
        <v>1727.640588</v>
      </c>
      <c r="T95" s="186">
        <f t="shared" si="33"/>
        <v>1733.116111</v>
      </c>
      <c r="U95" s="145">
        <f t="shared" si="34"/>
        <v>1740.605789</v>
      </c>
      <c r="V95" s="165">
        <f t="shared" si="40"/>
        <v>1748.2635</v>
      </c>
    </row>
    <row r="96">
      <c r="A96" s="30">
        <v>46119.0</v>
      </c>
      <c r="B96" s="3">
        <v>1684.4</v>
      </c>
      <c r="C96" s="3">
        <v>1670.94</v>
      </c>
      <c r="D96" s="115">
        <f t="shared" si="86"/>
        <v>1662.575</v>
      </c>
      <c r="E96" s="185">
        <f t="shared" si="87"/>
        <v>1649.456667</v>
      </c>
      <c r="F96" s="148">
        <f t="shared" si="88"/>
        <v>1653.175</v>
      </c>
      <c r="G96" s="148">
        <f t="shared" si="89"/>
        <v>1651.968</v>
      </c>
      <c r="H96" s="171">
        <f t="shared" si="90"/>
        <v>1659.258333</v>
      </c>
      <c r="I96" s="148">
        <f t="shared" si="2"/>
        <v>1671.794286</v>
      </c>
      <c r="J96" s="163">
        <f t="shared" si="8"/>
        <v>1675.05125</v>
      </c>
      <c r="K96" s="183">
        <f t="shared" si="9"/>
        <v>1675.25</v>
      </c>
      <c r="L96" s="149">
        <f t="shared" si="15"/>
        <v>1679.49</v>
      </c>
      <c r="M96" s="150">
        <f t="shared" si="16"/>
        <v>1683.886364</v>
      </c>
      <c r="N96" s="150">
        <f t="shared" si="17"/>
        <v>1692.540833</v>
      </c>
      <c r="O96" s="130">
        <f t="shared" si="18"/>
        <v>1698.639231</v>
      </c>
      <c r="P96" s="159">
        <f t="shared" si="19"/>
        <v>1702.672857</v>
      </c>
      <c r="Q96" s="97">
        <f t="shared" si="25"/>
        <v>1705.892</v>
      </c>
      <c r="R96" s="144">
        <f t="shared" si="26"/>
        <v>1710.24</v>
      </c>
      <c r="S96" s="118">
        <f t="shared" si="32"/>
        <v>1716.357647</v>
      </c>
      <c r="T96" s="186">
        <f t="shared" si="33"/>
        <v>1724.490556</v>
      </c>
      <c r="U96" s="145">
        <f t="shared" si="34"/>
        <v>1729.843684</v>
      </c>
      <c r="V96" s="165">
        <f t="shared" si="40"/>
        <v>1737.1225</v>
      </c>
    </row>
    <row r="97">
      <c r="A97" s="30">
        <v>46120.0</v>
      </c>
      <c r="B97" s="3">
        <v>1784.6</v>
      </c>
      <c r="C97" s="3">
        <v>1785.86</v>
      </c>
      <c r="D97" s="32">
        <f>SUM(C96:C97)/2</f>
        <v>1728.4</v>
      </c>
      <c r="E97" s="32">
        <f>SUM(C95:C97)/3</f>
        <v>1703.67</v>
      </c>
      <c r="F97" s="32">
        <f>SUM(C94:C97)/4</f>
        <v>1683.5575</v>
      </c>
      <c r="G97" s="32">
        <f>SUM(C93:C97)/5</f>
        <v>1679.712</v>
      </c>
      <c r="H97" s="32">
        <f>SUM(C92:C97)/6</f>
        <v>1674.283333</v>
      </c>
      <c r="I97" s="32">
        <f t="shared" si="2"/>
        <v>1677.344286</v>
      </c>
      <c r="J97" s="37">
        <f t="shared" si="8"/>
        <v>1686.0525</v>
      </c>
      <c r="K97" s="32">
        <f t="shared" si="9"/>
        <v>1687.363333</v>
      </c>
      <c r="L97" s="32">
        <f t="shared" si="15"/>
        <v>1686.311</v>
      </c>
      <c r="M97" s="32">
        <f t="shared" si="16"/>
        <v>1689.16</v>
      </c>
      <c r="N97" s="32">
        <f t="shared" si="17"/>
        <v>1692.384167</v>
      </c>
      <c r="O97" s="32">
        <f t="shared" si="18"/>
        <v>1699.719231</v>
      </c>
      <c r="P97" s="32">
        <f t="shared" si="19"/>
        <v>1704.869286</v>
      </c>
      <c r="Q97" s="32">
        <f t="shared" si="25"/>
        <v>1708.218667</v>
      </c>
      <c r="R97" s="4">
        <f t="shared" si="26"/>
        <v>1710.89</v>
      </c>
      <c r="S97" s="4">
        <f t="shared" si="32"/>
        <v>1714.688235</v>
      </c>
      <c r="T97" s="4">
        <f t="shared" si="33"/>
        <v>1720.218889</v>
      </c>
      <c r="U97" s="4">
        <f t="shared" si="34"/>
        <v>1727.720526</v>
      </c>
      <c r="V97" s="4">
        <f t="shared" si="40"/>
        <v>1732.6445</v>
      </c>
    </row>
    <row r="98">
      <c r="A98" s="30">
        <v>46121.0</v>
      </c>
      <c r="B98" s="3">
        <v>1767.7</v>
      </c>
      <c r="C98" s="3">
        <v>1775.5</v>
      </c>
      <c r="D98" s="164">
        <f>SUM(C97:C98)/2</f>
        <v>1780.68</v>
      </c>
      <c r="E98" s="184">
        <f>SUM(C96:C98)/3</f>
        <v>1744.1</v>
      </c>
      <c r="F98" s="281">
        <f>SUM(C95:C98)/4</f>
        <v>1721.6275</v>
      </c>
      <c r="G98" s="282">
        <f>SUM(C94:C98)/5</f>
        <v>1701.946</v>
      </c>
      <c r="H98" s="129">
        <f>SUM(C93:C98)/6</f>
        <v>1695.676667</v>
      </c>
      <c r="I98" s="129">
        <f t="shared" si="2"/>
        <v>1688.742857</v>
      </c>
      <c r="J98" s="175">
        <f t="shared" si="8"/>
        <v>1689.61375</v>
      </c>
      <c r="K98" s="183">
        <f t="shared" si="9"/>
        <v>1695.991111</v>
      </c>
      <c r="L98" s="129">
        <f t="shared" si="15"/>
        <v>1696.177</v>
      </c>
      <c r="M98" s="157">
        <f t="shared" si="16"/>
        <v>1694.419091</v>
      </c>
      <c r="N98" s="175">
        <f t="shared" si="17"/>
        <v>1696.355</v>
      </c>
      <c r="O98" s="282">
        <f t="shared" si="18"/>
        <v>1698.777692</v>
      </c>
      <c r="P98" s="150">
        <f t="shared" si="19"/>
        <v>1705.132143</v>
      </c>
      <c r="Q98" s="117">
        <f t="shared" si="25"/>
        <v>1709.578</v>
      </c>
      <c r="R98" s="117">
        <f t="shared" si="26"/>
        <v>1712.42375</v>
      </c>
      <c r="S98" s="143">
        <f t="shared" si="32"/>
        <v>1714.690588</v>
      </c>
      <c r="T98" s="159">
        <f t="shared" si="33"/>
        <v>1718.066667</v>
      </c>
      <c r="U98" s="97">
        <f t="shared" si="34"/>
        <v>1723.128421</v>
      </c>
      <c r="V98" s="144">
        <f t="shared" si="40"/>
        <v>1730.1095</v>
      </c>
    </row>
    <row r="99">
      <c r="A99" s="30">
        <v>46122.0</v>
      </c>
      <c r="B99" s="3">
        <v>1809.2</v>
      </c>
      <c r="C99" s="3">
        <v>1802.67</v>
      </c>
      <c r="D99" s="32">
        <f t="shared" ref="D99:D100" si="91">SUM(C98:C99)/2</f>
        <v>1789.085</v>
      </c>
      <c r="E99" s="32">
        <f t="shared" ref="E99:E100" si="92">SUM(C97:C99)/3</f>
        <v>1788.01</v>
      </c>
      <c r="F99" s="32">
        <f t="shared" ref="F99:F100" si="93">SUM(C96:C99)/4</f>
        <v>1758.7425</v>
      </c>
      <c r="G99" s="32">
        <f t="shared" ref="G99:G100" si="94">SUM(C95:C99)/5</f>
        <v>1737.836</v>
      </c>
      <c r="H99" s="32">
        <f t="shared" ref="H99:H100" si="95">SUM(C94:C99)/6</f>
        <v>1718.733333</v>
      </c>
      <c r="I99" s="32">
        <f t="shared" si="2"/>
        <v>1710.961429</v>
      </c>
      <c r="J99" s="37">
        <f t="shared" si="8"/>
        <v>1702.98375</v>
      </c>
      <c r="K99" s="32">
        <f t="shared" si="9"/>
        <v>1702.175556</v>
      </c>
      <c r="L99" s="32">
        <f t="shared" si="15"/>
        <v>1706.659</v>
      </c>
      <c r="M99" s="32">
        <f t="shared" si="16"/>
        <v>1705.858182</v>
      </c>
      <c r="N99" s="32">
        <f t="shared" si="17"/>
        <v>1703.44</v>
      </c>
      <c r="O99" s="32">
        <f t="shared" si="18"/>
        <v>1704.533077</v>
      </c>
      <c r="P99" s="32">
        <f t="shared" si="19"/>
        <v>1706.198571</v>
      </c>
      <c r="Q99" s="32">
        <f t="shared" si="25"/>
        <v>1711.634667</v>
      </c>
      <c r="R99" s="4">
        <f t="shared" si="26"/>
        <v>1715.39625</v>
      </c>
      <c r="S99" s="4">
        <f t="shared" si="32"/>
        <v>1717.732353</v>
      </c>
      <c r="T99" s="4">
        <f t="shared" si="33"/>
        <v>1719.578333</v>
      </c>
      <c r="U99" s="4">
        <f t="shared" si="34"/>
        <v>1722.519474</v>
      </c>
      <c r="V99" s="4">
        <f t="shared" si="40"/>
        <v>1727.1055</v>
      </c>
    </row>
    <row r="100">
      <c r="A100" s="30">
        <v>46125.0</v>
      </c>
      <c r="B100" s="3">
        <v>1788.3</v>
      </c>
      <c r="C100" s="3">
        <v>1779.33</v>
      </c>
      <c r="D100" s="32">
        <f t="shared" si="91"/>
        <v>1791</v>
      </c>
      <c r="E100" s="32">
        <f t="shared" si="92"/>
        <v>1785.833333</v>
      </c>
      <c r="F100" s="32">
        <f t="shared" si="93"/>
        <v>1785.84</v>
      </c>
      <c r="G100" s="32">
        <f t="shared" si="94"/>
        <v>1762.86</v>
      </c>
      <c r="H100" s="32">
        <f t="shared" si="95"/>
        <v>1744.751667</v>
      </c>
      <c r="I100" s="32">
        <f t="shared" si="2"/>
        <v>1727.39</v>
      </c>
      <c r="J100" s="37">
        <f t="shared" si="8"/>
        <v>1719.5075</v>
      </c>
      <c r="K100" s="32">
        <f t="shared" si="9"/>
        <v>1711.466667</v>
      </c>
      <c r="L100" s="32">
        <f t="shared" si="15"/>
        <v>1709.891</v>
      </c>
      <c r="M100" s="32">
        <f t="shared" si="16"/>
        <v>1713.265455</v>
      </c>
      <c r="N100" s="32">
        <f t="shared" si="17"/>
        <v>1711.980833</v>
      </c>
      <c r="O100" s="32">
        <f t="shared" si="18"/>
        <v>1709.277692</v>
      </c>
      <c r="P100" s="32">
        <f t="shared" si="19"/>
        <v>1709.875714</v>
      </c>
      <c r="Q100" s="32">
        <f t="shared" si="25"/>
        <v>1711.074</v>
      </c>
      <c r="R100" s="4">
        <f t="shared" si="26"/>
        <v>1715.865625</v>
      </c>
      <c r="S100" s="4">
        <f t="shared" si="32"/>
        <v>1719.157059</v>
      </c>
      <c r="T100" s="4">
        <f t="shared" si="33"/>
        <v>1721.154444</v>
      </c>
      <c r="U100" s="4">
        <f t="shared" si="34"/>
        <v>1722.723158</v>
      </c>
      <c r="V100" s="4">
        <f t="shared" si="40"/>
        <v>1725.36</v>
      </c>
    </row>
    <row r="101">
      <c r="A101" s="30">
        <v>46127.0</v>
      </c>
      <c r="B101" s="3">
        <v>1825.8</v>
      </c>
      <c r="C101" s="3">
        <v>1823.63</v>
      </c>
      <c r="D101" s="122">
        <f>SUM(C100:C101)/2</f>
        <v>1801.48</v>
      </c>
      <c r="E101" s="122">
        <f>SUM(C99:C101)/3</f>
        <v>1801.876667</v>
      </c>
      <c r="F101" s="100">
        <f>SUM(C98:C101)/4</f>
        <v>1795.2825</v>
      </c>
      <c r="G101" s="166">
        <f>SUM(C97:C101)/5</f>
        <v>1793.398</v>
      </c>
      <c r="H101" s="165">
        <f>SUM(C96:C101)/6</f>
        <v>1772.988333</v>
      </c>
      <c r="I101" s="181">
        <f t="shared" si="2"/>
        <v>1756.02</v>
      </c>
      <c r="J101" s="176">
        <f t="shared" si="8"/>
        <v>1739.42</v>
      </c>
      <c r="K101" s="184">
        <f t="shared" si="9"/>
        <v>1731.076667</v>
      </c>
      <c r="L101" s="172">
        <f t="shared" si="15"/>
        <v>1722.683</v>
      </c>
      <c r="M101" s="97">
        <f t="shared" si="16"/>
        <v>1720.230909</v>
      </c>
      <c r="N101" s="172">
        <f t="shared" si="17"/>
        <v>1722.4625</v>
      </c>
      <c r="O101" s="271">
        <f t="shared" si="18"/>
        <v>1720.569231</v>
      </c>
      <c r="P101" s="271">
        <f t="shared" si="19"/>
        <v>1717.445714</v>
      </c>
      <c r="Q101" s="271">
        <f t="shared" si="25"/>
        <v>1717.459333</v>
      </c>
      <c r="R101" s="151">
        <f t="shared" si="26"/>
        <v>1718.10875</v>
      </c>
      <c r="S101" s="172">
        <f t="shared" si="32"/>
        <v>1722.204706</v>
      </c>
      <c r="T101" s="172">
        <f t="shared" si="33"/>
        <v>1724.961111</v>
      </c>
      <c r="U101" s="172">
        <f t="shared" si="34"/>
        <v>1726.547895</v>
      </c>
      <c r="V101" s="97">
        <f t="shared" si="40"/>
        <v>1727.7685</v>
      </c>
    </row>
    <row r="102">
      <c r="A102" s="30">
        <v>46128.0</v>
      </c>
      <c r="B102" s="3">
        <v>1829.9</v>
      </c>
      <c r="C102" s="3">
        <v>1835.2</v>
      </c>
      <c r="D102" s="32">
        <f t="shared" ref="D102:D103" si="96">SUM(C101:C102)/2</f>
        <v>1829.415</v>
      </c>
      <c r="E102" s="32">
        <f t="shared" ref="E102:E103" si="97">SUM(C100:C102)/3</f>
        <v>1812.72</v>
      </c>
      <c r="F102" s="32">
        <f t="shared" ref="F102:F103" si="98">SUM(C99:C102)/4</f>
        <v>1810.2075</v>
      </c>
      <c r="G102" s="32">
        <f t="shared" ref="G102:G103" si="99">SUM(C98:C102)/5</f>
        <v>1803.266</v>
      </c>
      <c r="H102" s="32">
        <f t="shared" ref="H102:H103" si="100">SUM(C97:C102)/6</f>
        <v>1800.365</v>
      </c>
      <c r="I102" s="32">
        <f t="shared" si="2"/>
        <v>1781.875714</v>
      </c>
      <c r="J102" s="37">
        <f t="shared" si="8"/>
        <v>1765.9175</v>
      </c>
      <c r="K102" s="32">
        <f t="shared" si="9"/>
        <v>1750.062222</v>
      </c>
      <c r="L102" s="32">
        <f t="shared" si="15"/>
        <v>1741.489</v>
      </c>
      <c r="M102" s="32">
        <f t="shared" si="16"/>
        <v>1732.911818</v>
      </c>
      <c r="N102" s="32">
        <f t="shared" si="17"/>
        <v>1729.811667</v>
      </c>
      <c r="O102" s="32">
        <f t="shared" si="18"/>
        <v>1731.134615</v>
      </c>
      <c r="P102" s="32">
        <f t="shared" si="19"/>
        <v>1728.757143</v>
      </c>
      <c r="Q102" s="32">
        <f t="shared" si="25"/>
        <v>1725.296</v>
      </c>
      <c r="R102" s="4">
        <f t="shared" si="26"/>
        <v>1724.818125</v>
      </c>
      <c r="S102" s="4">
        <f t="shared" si="32"/>
        <v>1724.996471</v>
      </c>
      <c r="T102" s="4">
        <f t="shared" si="33"/>
        <v>1728.482222</v>
      </c>
      <c r="U102" s="4">
        <f t="shared" si="34"/>
        <v>1730.763158</v>
      </c>
      <c r="V102" s="4">
        <f t="shared" si="40"/>
        <v>1731.9805</v>
      </c>
    </row>
    <row r="103">
      <c r="A103" s="30">
        <v>46129.0</v>
      </c>
      <c r="B103" s="3">
        <v>1838.9</v>
      </c>
      <c r="C103" s="3">
        <v>1834.02</v>
      </c>
      <c r="D103" s="32">
        <f t="shared" si="96"/>
        <v>1834.61</v>
      </c>
      <c r="E103" s="32">
        <f t="shared" si="97"/>
        <v>1830.95</v>
      </c>
      <c r="F103" s="32">
        <f t="shared" si="98"/>
        <v>1818.045</v>
      </c>
      <c r="G103" s="32">
        <f t="shared" si="99"/>
        <v>1814.97</v>
      </c>
      <c r="H103" s="32">
        <f t="shared" si="100"/>
        <v>1808.391667</v>
      </c>
      <c r="I103" s="32">
        <f t="shared" si="2"/>
        <v>1805.172857</v>
      </c>
      <c r="J103" s="37">
        <f t="shared" si="8"/>
        <v>1788.39375</v>
      </c>
      <c r="K103" s="32">
        <f t="shared" si="9"/>
        <v>1773.484444</v>
      </c>
      <c r="L103" s="32">
        <f t="shared" si="15"/>
        <v>1758.458</v>
      </c>
      <c r="M103" s="32">
        <f t="shared" si="16"/>
        <v>1749.900909</v>
      </c>
      <c r="N103" s="32">
        <f t="shared" si="17"/>
        <v>1741.3375</v>
      </c>
      <c r="O103" s="32">
        <f t="shared" si="18"/>
        <v>1737.827692</v>
      </c>
      <c r="P103" s="32">
        <f t="shared" si="19"/>
        <v>1738.483571</v>
      </c>
      <c r="Q103" s="32">
        <f t="shared" si="25"/>
        <v>1735.774667</v>
      </c>
      <c r="R103" s="4">
        <f t="shared" si="26"/>
        <v>1732.09125</v>
      </c>
      <c r="S103" s="4">
        <f t="shared" si="32"/>
        <v>1731.241765</v>
      </c>
      <c r="T103" s="4">
        <f t="shared" si="33"/>
        <v>1731.053333</v>
      </c>
      <c r="U103" s="4">
        <f t="shared" si="34"/>
        <v>1734.036842</v>
      </c>
      <c r="V103" s="4">
        <f t="shared" si="40"/>
        <v>1735.926</v>
      </c>
    </row>
    <row r="104">
      <c r="A104" s="30">
        <v>46132.0</v>
      </c>
      <c r="B104" s="3">
        <v>1830.6</v>
      </c>
      <c r="C104" s="3">
        <v>1836.65</v>
      </c>
      <c r="D104" s="104">
        <f>SUM(C103:C104)/2</f>
        <v>1835.335</v>
      </c>
      <c r="E104" s="137">
        <f>SUM(C102:C104)/3</f>
        <v>1835.29</v>
      </c>
      <c r="F104" s="102">
        <f>SUM(C101:C104)/4</f>
        <v>1832.375</v>
      </c>
      <c r="G104" s="243">
        <f>SUM(C100:C104)/5</f>
        <v>1821.766</v>
      </c>
      <c r="H104" s="135">
        <f>SUM(C99:C104)/6</f>
        <v>1818.583333</v>
      </c>
      <c r="I104" s="154">
        <f t="shared" si="2"/>
        <v>1812.428571</v>
      </c>
      <c r="J104" s="100">
        <f t="shared" si="8"/>
        <v>1809.1075</v>
      </c>
      <c r="K104" s="133">
        <f t="shared" si="9"/>
        <v>1793.755556</v>
      </c>
      <c r="L104" s="162">
        <f t="shared" si="15"/>
        <v>1779.801</v>
      </c>
      <c r="M104" s="132">
        <f t="shared" si="16"/>
        <v>1765.566364</v>
      </c>
      <c r="N104" s="145">
        <f t="shared" si="17"/>
        <v>1757.13</v>
      </c>
      <c r="O104" s="164">
        <f t="shared" si="18"/>
        <v>1748.669231</v>
      </c>
      <c r="P104" s="186">
        <f t="shared" si="19"/>
        <v>1744.886429</v>
      </c>
      <c r="Q104" s="152">
        <f t="shared" si="25"/>
        <v>1745.028</v>
      </c>
      <c r="R104" s="176">
        <f t="shared" si="26"/>
        <v>1742.079375</v>
      </c>
      <c r="S104" s="176">
        <f t="shared" si="32"/>
        <v>1738.241765</v>
      </c>
      <c r="T104" s="176">
        <f t="shared" si="33"/>
        <v>1737.097778</v>
      </c>
      <c r="U104" s="131">
        <f t="shared" si="34"/>
        <v>1736.611053</v>
      </c>
      <c r="V104" s="118">
        <f t="shared" si="40"/>
        <v>1739.1675</v>
      </c>
    </row>
    <row r="105">
      <c r="A105" s="30">
        <v>46133.0</v>
      </c>
      <c r="B105" s="3">
        <v>1851.4</v>
      </c>
      <c r="C105" s="3">
        <v>1845.42</v>
      </c>
      <c r="D105" s="32">
        <f t="shared" ref="D105:D108" si="101">SUM(C104:C105)/2</f>
        <v>1841.035</v>
      </c>
      <c r="E105" s="32">
        <f t="shared" ref="E105:E108" si="102">SUM(C103:C105)/3</f>
        <v>1838.696667</v>
      </c>
      <c r="F105" s="32">
        <f t="shared" ref="F105:F108" si="103">SUM(C102:C105)/4</f>
        <v>1837.8225</v>
      </c>
      <c r="G105" s="32">
        <f t="shared" ref="G105:G108" si="104">SUM(C101:C105)/5</f>
        <v>1834.984</v>
      </c>
      <c r="H105" s="32">
        <f t="shared" ref="H105:H108" si="105">SUM(C100:C105)/6</f>
        <v>1825.708333</v>
      </c>
      <c r="I105" s="32">
        <f t="shared" si="2"/>
        <v>1822.417143</v>
      </c>
      <c r="J105" s="37">
        <f t="shared" si="8"/>
        <v>1816.5525</v>
      </c>
      <c r="K105" s="32">
        <f t="shared" si="9"/>
        <v>1813.142222</v>
      </c>
      <c r="L105" s="32">
        <f t="shared" si="15"/>
        <v>1798.922</v>
      </c>
      <c r="M105" s="32">
        <f t="shared" si="16"/>
        <v>1785.766364</v>
      </c>
      <c r="N105" s="32">
        <f t="shared" si="17"/>
        <v>1772.220833</v>
      </c>
      <c r="O105" s="32">
        <f t="shared" si="18"/>
        <v>1763.921538</v>
      </c>
      <c r="P105" s="32">
        <f t="shared" si="19"/>
        <v>1755.58</v>
      </c>
      <c r="Q105" s="32">
        <f t="shared" si="25"/>
        <v>1751.588667</v>
      </c>
      <c r="R105" s="4">
        <f t="shared" si="26"/>
        <v>1751.3025</v>
      </c>
      <c r="S105" s="4">
        <f t="shared" si="32"/>
        <v>1748.158235</v>
      </c>
      <c r="T105" s="4">
        <f t="shared" si="33"/>
        <v>1744.196111</v>
      </c>
      <c r="U105" s="4">
        <f t="shared" si="34"/>
        <v>1742.798947</v>
      </c>
      <c r="V105" s="4">
        <f t="shared" si="40"/>
        <v>1742.0515</v>
      </c>
    </row>
    <row r="106">
      <c r="A106" s="30">
        <v>46134.0</v>
      </c>
      <c r="B106" s="3">
        <v>1842.9</v>
      </c>
      <c r="C106" s="3">
        <v>1847.47</v>
      </c>
      <c r="D106" s="32">
        <f t="shared" si="101"/>
        <v>1846.445</v>
      </c>
      <c r="E106" s="32">
        <f t="shared" si="102"/>
        <v>1843.18</v>
      </c>
      <c r="F106" s="32">
        <f t="shared" si="103"/>
        <v>1840.89</v>
      </c>
      <c r="G106" s="32">
        <f t="shared" si="104"/>
        <v>1839.752</v>
      </c>
      <c r="H106" s="32">
        <f t="shared" si="105"/>
        <v>1837.065</v>
      </c>
      <c r="I106" s="32">
        <f t="shared" si="2"/>
        <v>1828.817143</v>
      </c>
      <c r="J106" s="37">
        <f t="shared" si="8"/>
        <v>1825.54875</v>
      </c>
      <c r="K106" s="32">
        <f t="shared" si="9"/>
        <v>1819.987778</v>
      </c>
      <c r="L106" s="32">
        <f t="shared" si="15"/>
        <v>1816.575</v>
      </c>
      <c r="M106" s="32">
        <f t="shared" si="16"/>
        <v>1803.335455</v>
      </c>
      <c r="N106" s="32">
        <f t="shared" si="17"/>
        <v>1790.908333</v>
      </c>
      <c r="O106" s="32">
        <f t="shared" si="18"/>
        <v>1778.009231</v>
      </c>
      <c r="P106" s="32">
        <f t="shared" si="19"/>
        <v>1769.889286</v>
      </c>
      <c r="Q106" s="32">
        <f t="shared" si="25"/>
        <v>1761.706</v>
      </c>
      <c r="R106" s="4">
        <f t="shared" si="26"/>
        <v>1757.58125</v>
      </c>
      <c r="S106" s="4">
        <f t="shared" si="32"/>
        <v>1756.959412</v>
      </c>
      <c r="T106" s="4">
        <f t="shared" si="33"/>
        <v>1753.675556</v>
      </c>
      <c r="U106" s="4">
        <f t="shared" si="34"/>
        <v>1749.631579</v>
      </c>
      <c r="V106" s="4">
        <f t="shared" si="40"/>
        <v>1748.0325</v>
      </c>
    </row>
    <row r="107">
      <c r="A107" s="30">
        <v>46135.0</v>
      </c>
      <c r="B107" s="3">
        <v>1792.6</v>
      </c>
      <c r="C107" s="3">
        <v>1805.68</v>
      </c>
      <c r="D107" s="32">
        <f t="shared" si="101"/>
        <v>1826.575</v>
      </c>
      <c r="E107" s="32">
        <f t="shared" si="102"/>
        <v>1832.856667</v>
      </c>
      <c r="F107" s="32">
        <f t="shared" si="103"/>
        <v>1833.805</v>
      </c>
      <c r="G107" s="32">
        <f t="shared" si="104"/>
        <v>1833.848</v>
      </c>
      <c r="H107" s="32">
        <f t="shared" si="105"/>
        <v>1834.073333</v>
      </c>
      <c r="I107" s="32">
        <f t="shared" si="2"/>
        <v>1832.581429</v>
      </c>
      <c r="J107" s="37">
        <f t="shared" si="8"/>
        <v>1825.925</v>
      </c>
      <c r="K107" s="32">
        <f t="shared" si="9"/>
        <v>1823.341111</v>
      </c>
      <c r="L107" s="32">
        <f t="shared" si="15"/>
        <v>1818.557</v>
      </c>
      <c r="M107" s="32">
        <f t="shared" si="16"/>
        <v>1815.584545</v>
      </c>
      <c r="N107" s="32">
        <f t="shared" si="17"/>
        <v>1803.530833</v>
      </c>
      <c r="O107" s="32">
        <f t="shared" si="18"/>
        <v>1792.044615</v>
      </c>
      <c r="P107" s="32">
        <f t="shared" si="19"/>
        <v>1779.985714</v>
      </c>
      <c r="Q107" s="32">
        <f t="shared" si="25"/>
        <v>1772.275333</v>
      </c>
      <c r="R107" s="4">
        <f t="shared" si="26"/>
        <v>1764.454375</v>
      </c>
      <c r="S107" s="4">
        <f t="shared" si="32"/>
        <v>1760.410588</v>
      </c>
      <c r="T107" s="4">
        <f t="shared" si="33"/>
        <v>1759.666111</v>
      </c>
      <c r="U107" s="4">
        <f t="shared" si="34"/>
        <v>1756.412632</v>
      </c>
      <c r="V107" s="4">
        <f t="shared" si="40"/>
        <v>1752.434</v>
      </c>
    </row>
    <row r="108">
      <c r="A108" s="30">
        <v>46136.0</v>
      </c>
      <c r="B108" s="3">
        <v>1770.7</v>
      </c>
      <c r="C108" s="3">
        <v>1773.53</v>
      </c>
      <c r="D108" s="32">
        <f t="shared" si="101"/>
        <v>1789.605</v>
      </c>
      <c r="E108" s="32">
        <f t="shared" si="102"/>
        <v>1808.893333</v>
      </c>
      <c r="F108" s="32">
        <f t="shared" si="103"/>
        <v>1818.025</v>
      </c>
      <c r="G108" s="32">
        <f t="shared" si="104"/>
        <v>1821.75</v>
      </c>
      <c r="H108" s="32">
        <f t="shared" si="105"/>
        <v>1823.795</v>
      </c>
      <c r="I108" s="32">
        <f t="shared" si="2"/>
        <v>1825.424286</v>
      </c>
      <c r="J108" s="37">
        <f t="shared" si="8"/>
        <v>1825.2</v>
      </c>
      <c r="K108" s="32">
        <f t="shared" si="9"/>
        <v>1820.103333</v>
      </c>
      <c r="L108" s="32">
        <f t="shared" si="15"/>
        <v>1818.36</v>
      </c>
      <c r="M108" s="32">
        <f t="shared" si="16"/>
        <v>1814.463636</v>
      </c>
      <c r="N108" s="32">
        <f t="shared" si="17"/>
        <v>1812.08</v>
      </c>
      <c r="O108" s="32">
        <f t="shared" si="18"/>
        <v>1801.223077</v>
      </c>
      <c r="P108" s="32">
        <f t="shared" si="19"/>
        <v>1790.722143</v>
      </c>
      <c r="Q108" s="32">
        <f t="shared" si="25"/>
        <v>1779.555333</v>
      </c>
      <c r="R108" s="4">
        <f t="shared" si="26"/>
        <v>1772.35375</v>
      </c>
      <c r="S108" s="4">
        <f t="shared" si="32"/>
        <v>1764.988235</v>
      </c>
      <c r="T108" s="4">
        <f t="shared" si="33"/>
        <v>1761.139444</v>
      </c>
      <c r="U108" s="4">
        <f t="shared" si="34"/>
        <v>1760.395789</v>
      </c>
      <c r="V108" s="4">
        <f t="shared" si="40"/>
        <v>1757.2685</v>
      </c>
    </row>
    <row r="109">
      <c r="A109" s="30">
        <v>46137.0</v>
      </c>
      <c r="B109" s="3"/>
      <c r="C109" s="3"/>
    </row>
    <row r="110">
      <c r="A110" s="30">
        <v>46138.0</v>
      </c>
      <c r="B110" s="3"/>
      <c r="C110" s="3"/>
    </row>
    <row r="111">
      <c r="A111" s="30">
        <v>46139.0</v>
      </c>
      <c r="B111" s="3"/>
      <c r="C111" s="3"/>
    </row>
    <row r="112">
      <c r="A112" s="30">
        <v>46140.0</v>
      </c>
      <c r="B112" s="3"/>
      <c r="C112" s="3"/>
    </row>
    <row r="113">
      <c r="A113" s="30">
        <v>46141.0</v>
      </c>
      <c r="B113" s="3"/>
      <c r="C113" s="3"/>
    </row>
    <row r="114">
      <c r="A114" s="30">
        <v>46142.0</v>
      </c>
      <c r="B114" s="3"/>
      <c r="C114" s="3"/>
    </row>
    <row r="115">
      <c r="A115" s="30">
        <v>46143.0</v>
      </c>
      <c r="B115" s="3"/>
      <c r="C115" s="3"/>
    </row>
    <row r="116">
      <c r="A116" s="30">
        <v>46144.0</v>
      </c>
      <c r="B116" s="3"/>
      <c r="C116" s="3"/>
    </row>
  </sheetData>
  <conditionalFormatting sqref="B33:C116">
    <cfRule type="expression" dxfId="0" priority="1">
      <formula>C33&gt;=B33</formula>
    </cfRule>
  </conditionalFormatting>
  <conditionalFormatting sqref="B33:C116">
    <cfRule type="expression" dxfId="1" priority="2">
      <formula>B33&gt;=C33</formula>
    </cfRule>
  </conditionalFormatting>
  <conditionalFormatting sqref="D3:V4 D6:V6 D8:V8 D11:V13 D15:V15 D18:V19 D21:V62 D64:V64 D67:V75 D84:V86 D90:V91 D97:V97 D99:V100 D102:V103 D105:V108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2">
    <cfRule type="expression" dxfId="0" priority="4">
      <formula>C2&gt;B2</formula>
    </cfRule>
  </conditionalFormatting>
  <conditionalFormatting sqref="B2:C32">
    <cfRule type="expression" dxfId="1" priority="5">
      <formula>B2&gt;C2</formula>
    </cfRule>
  </conditionalFormatting>
  <conditionalFormatting sqref="D2:V32">
    <cfRule type="colorScale" priority="6">
      <colorScale>
        <cfvo type="min"/>
        <cfvo type="max"/>
        <color rgb="FFE06666"/>
        <color rgb="FF93C47D"/>
      </colorScale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3.86"/>
    <col customWidth="1" min="3" max="3" width="11.0"/>
    <col customWidth="1" min="4" max="4" width="9.71"/>
    <col customWidth="1" min="5" max="5" width="9.0"/>
    <col customWidth="1" min="6" max="6" width="9.29"/>
    <col customWidth="1" min="7" max="7" width="9.14"/>
    <col customWidth="1" min="8" max="8" width="8.86"/>
    <col customWidth="1" min="9" max="10" width="9.29"/>
    <col customWidth="1" min="11" max="11" width="9.14"/>
    <col customWidth="1" min="12" max="12" width="9.0"/>
    <col customWidth="1" min="13" max="13" width="9.14"/>
    <col customWidth="1" min="14" max="14" width="9.29"/>
    <col customWidth="1" min="15" max="15" width="9.0"/>
    <col customWidth="1" min="16" max="17" width="8.86"/>
    <col customWidth="1" min="18" max="19" width="9.0"/>
    <col customWidth="1" min="20" max="20" width="8.71"/>
    <col customWidth="1" min="21" max="21" width="9.14"/>
    <col customWidth="1" min="22" max="22" width="9.86"/>
    <col customWidth="1" min="23" max="23" width="7.86"/>
    <col customWidth="1" min="24" max="24" width="4.43"/>
    <col customWidth="1" min="25" max="25" width="12.86"/>
  </cols>
  <sheetData>
    <row r="1">
      <c r="A1" s="51" t="s">
        <v>195</v>
      </c>
      <c r="B1" s="52" t="s">
        <v>255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45979.0</v>
      </c>
      <c r="B2" s="3">
        <v>1013.6</v>
      </c>
      <c r="C2" s="3">
        <v>1015.08</v>
      </c>
      <c r="D2" s="55"/>
      <c r="E2" s="56"/>
      <c r="F2" s="56"/>
      <c r="G2" s="57"/>
      <c r="H2" s="58"/>
      <c r="I2" s="59"/>
      <c r="J2" s="60"/>
      <c r="K2" s="61"/>
      <c r="L2" s="62"/>
      <c r="M2" s="59"/>
      <c r="N2" s="63"/>
      <c r="O2" s="64"/>
      <c r="P2" s="64"/>
      <c r="Q2" s="65"/>
      <c r="R2" s="58"/>
      <c r="S2" s="66"/>
      <c r="T2" s="66"/>
      <c r="U2" s="66"/>
      <c r="V2" s="65"/>
    </row>
    <row r="3">
      <c r="A3" s="30">
        <v>45980.0</v>
      </c>
      <c r="B3" s="3">
        <v>1005.6</v>
      </c>
      <c r="C3" s="3">
        <v>1008.03</v>
      </c>
      <c r="D3" s="32">
        <f t="shared" ref="D3:D4" si="1">SUM(C2:C3)/2</f>
        <v>1011.555</v>
      </c>
      <c r="E3" s="32"/>
      <c r="F3" s="32"/>
      <c r="G3" s="32"/>
      <c r="H3" s="32"/>
      <c r="I3" s="32"/>
      <c r="J3" s="37"/>
      <c r="K3" s="32"/>
      <c r="L3" s="32"/>
      <c r="M3" s="32"/>
      <c r="N3" s="32"/>
      <c r="O3" s="32"/>
      <c r="P3" s="32"/>
      <c r="Q3" s="32"/>
      <c r="R3" s="4"/>
      <c r="S3" s="4"/>
      <c r="T3" s="4"/>
      <c r="U3" s="4"/>
      <c r="V3" s="4"/>
    </row>
    <row r="4">
      <c r="A4" s="30">
        <v>45981.0</v>
      </c>
      <c r="B4" s="3">
        <v>1028.6</v>
      </c>
      <c r="C4" s="3">
        <v>1023.13</v>
      </c>
      <c r="D4" s="32">
        <f t="shared" si="1"/>
        <v>1015.58</v>
      </c>
      <c r="E4" s="32">
        <f>SUM(C2:C4)/3</f>
        <v>1015.413333</v>
      </c>
      <c r="F4" s="32"/>
      <c r="G4" s="32"/>
      <c r="H4" s="32"/>
      <c r="I4" s="32"/>
      <c r="J4" s="37"/>
      <c r="K4" s="32"/>
      <c r="L4" s="32"/>
      <c r="M4" s="32"/>
      <c r="N4" s="32"/>
      <c r="O4" s="32"/>
      <c r="P4" s="32"/>
      <c r="Q4" s="32"/>
      <c r="R4" s="4"/>
      <c r="S4" s="4"/>
      <c r="T4" s="4"/>
      <c r="U4" s="4"/>
      <c r="V4" s="4"/>
    </row>
    <row r="5">
      <c r="A5" s="30">
        <v>45982.0</v>
      </c>
      <c r="B5" s="3">
        <v>1004.1</v>
      </c>
      <c r="C5" s="3">
        <v>1012.46</v>
      </c>
      <c r="D5" s="67">
        <f>SUM(C4:C5)/2</f>
        <v>1017.795</v>
      </c>
      <c r="E5" s="68">
        <f>SUM(C3:C5)/3</f>
        <v>1014.54</v>
      </c>
      <c r="F5" s="68">
        <f>SUM(C2:C5)/4</f>
        <v>1014.675</v>
      </c>
      <c r="G5" s="69"/>
      <c r="H5" s="70"/>
      <c r="I5" s="71"/>
      <c r="J5" s="55"/>
      <c r="K5" s="72"/>
      <c r="L5" s="66"/>
      <c r="M5" s="64"/>
      <c r="N5" s="73"/>
      <c r="O5" s="73"/>
      <c r="P5" s="64"/>
      <c r="Q5" s="65"/>
      <c r="R5" s="57"/>
      <c r="S5" s="57"/>
      <c r="T5" s="57"/>
      <c r="U5" s="57"/>
      <c r="V5" s="57"/>
    </row>
    <row r="6">
      <c r="A6" s="30">
        <v>45985.0</v>
      </c>
      <c r="B6" s="3">
        <v>994.0</v>
      </c>
      <c r="C6" s="3">
        <v>998.24</v>
      </c>
      <c r="D6" s="32">
        <f>SUM(C5:C6)/2</f>
        <v>1005.35</v>
      </c>
      <c r="E6" s="32">
        <f>SUM(C4:C6)/3</f>
        <v>1011.276667</v>
      </c>
      <c r="F6" s="32">
        <f>SUM(C3:C6)/4</f>
        <v>1010.465</v>
      </c>
      <c r="G6" s="32">
        <f>SUM(C2:C6)/5</f>
        <v>1011.388</v>
      </c>
      <c r="H6" s="32"/>
      <c r="I6" s="32"/>
      <c r="J6" s="37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</row>
    <row r="7">
      <c r="A7" s="30">
        <v>45986.0</v>
      </c>
      <c r="B7" s="3">
        <v>986.2</v>
      </c>
      <c r="C7" s="3">
        <v>990.27</v>
      </c>
      <c r="D7" s="203">
        <f>SUM(C6:C7)/2</f>
        <v>994.255</v>
      </c>
      <c r="E7" s="95">
        <f>SUM(C5:C7)/3</f>
        <v>1000.323333</v>
      </c>
      <c r="F7" s="203">
        <f>SUM(C4:C7)/4</f>
        <v>1006.025</v>
      </c>
      <c r="G7" s="201">
        <f>SUM(C3:C7)/5</f>
        <v>1006.426</v>
      </c>
      <c r="H7" s="201">
        <f>SUM(C2:C7)/6</f>
        <v>1007.868333</v>
      </c>
      <c r="I7" s="79"/>
      <c r="J7" s="69"/>
      <c r="K7" s="69"/>
      <c r="L7" s="80"/>
      <c r="M7" s="86"/>
      <c r="N7" s="82"/>
      <c r="O7" s="88"/>
      <c r="P7" s="202"/>
      <c r="Q7" s="202"/>
      <c r="R7" s="202"/>
      <c r="S7" s="88"/>
      <c r="T7" s="83"/>
      <c r="U7" s="57"/>
      <c r="V7" s="82"/>
    </row>
    <row r="8">
      <c r="A8" s="30">
        <v>45987.0</v>
      </c>
      <c r="B8" s="3">
        <v>1010.7</v>
      </c>
      <c r="C8" s="3">
        <v>1003.58</v>
      </c>
      <c r="D8" s="32">
        <f>SUM(C7:C8)/2</f>
        <v>996.925</v>
      </c>
      <c r="E8" s="32">
        <f>SUM(C6:C8)/3</f>
        <v>997.3633333</v>
      </c>
      <c r="F8" s="32">
        <f>SUM(C5:C8)/4</f>
        <v>1001.1375</v>
      </c>
      <c r="G8" s="32">
        <f>SUM(C4:C8)/5</f>
        <v>1005.536</v>
      </c>
      <c r="H8" s="32">
        <f>SUM(C3:C8)/6</f>
        <v>1005.951667</v>
      </c>
      <c r="I8" s="32">
        <f t="shared" ref="I8:I108" si="2">SUM(C2:C8)/7</f>
        <v>1007.255714</v>
      </c>
      <c r="J8" s="37"/>
      <c r="K8" s="32"/>
      <c r="L8" s="32"/>
      <c r="M8" s="32"/>
      <c r="N8" s="32"/>
      <c r="O8" s="32"/>
      <c r="P8" s="32"/>
      <c r="Q8" s="32"/>
      <c r="R8" s="4"/>
      <c r="S8" s="4"/>
      <c r="T8" s="4"/>
      <c r="U8" s="4"/>
      <c r="V8" s="4"/>
    </row>
    <row r="9">
      <c r="A9" s="30">
        <v>45988.0</v>
      </c>
      <c r="B9" s="3">
        <v>1033.8</v>
      </c>
      <c r="C9" s="3">
        <v>1035.69</v>
      </c>
      <c r="D9" s="74">
        <f t="shared" ref="D9:D10" si="3">SUM(C8:C9)/2</f>
        <v>1019.635</v>
      </c>
      <c r="E9" s="75">
        <f t="shared" ref="E9:E10" si="4">SUM(C7:C9)/3</f>
        <v>1009.846667</v>
      </c>
      <c r="F9" s="75">
        <f t="shared" ref="F9:F10" si="5">SUM(C6:C9)/4</f>
        <v>1006.945</v>
      </c>
      <c r="G9" s="76">
        <f t="shared" ref="G9:G10" si="6">SUM(C5:C9)/5</f>
        <v>1008.048</v>
      </c>
      <c r="H9" s="75">
        <f t="shared" ref="H9:H10" si="7">SUM(C4:C9)/6</f>
        <v>1010.561667</v>
      </c>
      <c r="I9" s="77">
        <f t="shared" si="2"/>
        <v>1010.2</v>
      </c>
      <c r="J9" s="78">
        <f t="shared" ref="J9:J108" si="8">SUM(C2:C9)/8</f>
        <v>1010.81</v>
      </c>
      <c r="K9" s="68"/>
      <c r="L9" s="68"/>
      <c r="M9" s="79"/>
      <c r="N9" s="71"/>
      <c r="O9" s="80"/>
      <c r="P9" s="81"/>
      <c r="Q9" s="82"/>
      <c r="R9" s="83"/>
      <c r="S9" s="57"/>
      <c r="T9" s="57"/>
      <c r="U9" s="82"/>
      <c r="V9" s="72"/>
    </row>
    <row r="10">
      <c r="A10" s="30">
        <v>45989.0</v>
      </c>
      <c r="B10" s="3">
        <v>1037.5</v>
      </c>
      <c r="C10" s="3">
        <v>1037.09</v>
      </c>
      <c r="D10" s="84">
        <f t="shared" si="3"/>
        <v>1036.39</v>
      </c>
      <c r="E10" s="69">
        <f t="shared" si="4"/>
        <v>1025.453333</v>
      </c>
      <c r="F10" s="85">
        <f t="shared" si="5"/>
        <v>1016.6575</v>
      </c>
      <c r="G10" s="80">
        <f t="shared" si="6"/>
        <v>1012.974</v>
      </c>
      <c r="H10" s="80">
        <f t="shared" si="7"/>
        <v>1012.888333</v>
      </c>
      <c r="I10" s="86">
        <f t="shared" si="2"/>
        <v>1014.351429</v>
      </c>
      <c r="J10" s="87">
        <f t="shared" si="8"/>
        <v>1013.56125</v>
      </c>
      <c r="K10" s="72">
        <f t="shared" ref="K10:K108" si="9">SUM(C2:C10)/9</f>
        <v>1013.73</v>
      </c>
      <c r="L10" s="57"/>
      <c r="M10" s="57"/>
      <c r="N10" s="88"/>
      <c r="O10" s="64"/>
      <c r="P10" s="89"/>
      <c r="Q10" s="90"/>
      <c r="R10" s="61"/>
      <c r="S10" s="91"/>
      <c r="T10" s="91"/>
      <c r="U10" s="91"/>
      <c r="V10" s="91"/>
    </row>
    <row r="11">
      <c r="A11" s="30">
        <v>45992.0</v>
      </c>
      <c r="B11" s="3">
        <v>1021.1</v>
      </c>
      <c r="C11" s="3">
        <v>1025.49</v>
      </c>
      <c r="D11" s="32">
        <f t="shared" ref="D11:D13" si="10">SUM(C10:C11)/2</f>
        <v>1031.29</v>
      </c>
      <c r="E11" s="32">
        <f t="shared" ref="E11:E13" si="11">SUM(C9:C11)/3</f>
        <v>1032.756667</v>
      </c>
      <c r="F11" s="32">
        <f t="shared" ref="F11:F13" si="12">SUM(C8:C11)/4</f>
        <v>1025.4625</v>
      </c>
      <c r="G11" s="32">
        <f t="shared" ref="G11:G13" si="13">SUM(C7:C11)/5</f>
        <v>1018.424</v>
      </c>
      <c r="H11" s="32">
        <f t="shared" ref="H11:H13" si="14">SUM(C6:C11)/6</f>
        <v>1015.06</v>
      </c>
      <c r="I11" s="32">
        <f t="shared" si="2"/>
        <v>1014.688571</v>
      </c>
      <c r="J11" s="37">
        <f t="shared" si="8"/>
        <v>1015.74375</v>
      </c>
      <c r="K11" s="32">
        <f t="shared" si="9"/>
        <v>1014.886667</v>
      </c>
      <c r="L11" s="32">
        <f t="shared" ref="L11:L108" si="15">SUM(C2:C11)/10</f>
        <v>1014.906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45993.0</v>
      </c>
      <c r="B12" s="3">
        <v>1025.5</v>
      </c>
      <c r="C12" s="3">
        <v>1024.39</v>
      </c>
      <c r="D12" s="32">
        <f t="shared" si="10"/>
        <v>1024.94</v>
      </c>
      <c r="E12" s="32">
        <f t="shared" si="11"/>
        <v>1028.99</v>
      </c>
      <c r="F12" s="32">
        <f t="shared" si="12"/>
        <v>1030.665</v>
      </c>
      <c r="G12" s="32">
        <f t="shared" si="13"/>
        <v>1025.248</v>
      </c>
      <c r="H12" s="32">
        <f t="shared" si="14"/>
        <v>1019.418333</v>
      </c>
      <c r="I12" s="32">
        <f t="shared" si="2"/>
        <v>1016.392857</v>
      </c>
      <c r="J12" s="37">
        <f t="shared" si="8"/>
        <v>1015.90125</v>
      </c>
      <c r="K12" s="32">
        <f t="shared" si="9"/>
        <v>1016.704444</v>
      </c>
      <c r="L12" s="32">
        <f t="shared" si="15"/>
        <v>1015.837</v>
      </c>
      <c r="M12" s="32">
        <f t="shared" ref="M12:M108" si="16">SUM(C2:C12)/11</f>
        <v>1015.768182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45994.0</v>
      </c>
      <c r="B13" s="3">
        <v>1021.4</v>
      </c>
      <c r="C13" s="3">
        <v>1019.71</v>
      </c>
      <c r="D13" s="32">
        <f t="shared" si="10"/>
        <v>1022.05</v>
      </c>
      <c r="E13" s="32">
        <f t="shared" si="11"/>
        <v>1023.196667</v>
      </c>
      <c r="F13" s="32">
        <f t="shared" si="12"/>
        <v>1026.67</v>
      </c>
      <c r="G13" s="32">
        <f t="shared" si="13"/>
        <v>1028.474</v>
      </c>
      <c r="H13" s="32">
        <f t="shared" si="14"/>
        <v>1024.325</v>
      </c>
      <c r="I13" s="32">
        <f t="shared" si="2"/>
        <v>1019.46</v>
      </c>
      <c r="J13" s="37">
        <f t="shared" si="8"/>
        <v>1016.8075</v>
      </c>
      <c r="K13" s="32">
        <f t="shared" si="9"/>
        <v>1016.324444</v>
      </c>
      <c r="L13" s="32">
        <f t="shared" si="15"/>
        <v>1017.005</v>
      </c>
      <c r="M13" s="32">
        <f t="shared" si="16"/>
        <v>1016.189091</v>
      </c>
      <c r="N13" s="32">
        <f t="shared" ref="N13:N108" si="17">SUM(C2:C13)/12</f>
        <v>1016.096667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45995.0</v>
      </c>
      <c r="B14" s="3">
        <v>1029.1</v>
      </c>
      <c r="C14" s="3">
        <v>1025.71</v>
      </c>
      <c r="D14" s="84">
        <f>SUM(C13:C14)/2</f>
        <v>1022.71</v>
      </c>
      <c r="E14" s="78">
        <f>SUM(C12:C14)/3</f>
        <v>1023.27</v>
      </c>
      <c r="F14" s="79">
        <f>SUM(C11:C14)/4</f>
        <v>1023.825</v>
      </c>
      <c r="G14" s="71">
        <f>SUM(C10:C14)/5</f>
        <v>1026.478</v>
      </c>
      <c r="H14" s="85">
        <f>SUM(C9:C14)/6</f>
        <v>1028.013333</v>
      </c>
      <c r="I14" s="88">
        <f t="shared" si="2"/>
        <v>1024.522857</v>
      </c>
      <c r="J14" s="59">
        <f t="shared" si="8"/>
        <v>1020.24125</v>
      </c>
      <c r="K14" s="199">
        <f t="shared" si="9"/>
        <v>1017.796667</v>
      </c>
      <c r="L14" s="206">
        <f t="shared" si="15"/>
        <v>1017.263</v>
      </c>
      <c r="M14" s="198">
        <f t="shared" si="16"/>
        <v>1017.796364</v>
      </c>
      <c r="N14" s="207">
        <f t="shared" si="17"/>
        <v>1016.9825</v>
      </c>
      <c r="O14" s="197">
        <f t="shared" ref="O14:O108" si="18">SUM(C2:C14)/13</f>
        <v>1016.836154</v>
      </c>
      <c r="P14" s="218"/>
      <c r="Q14" s="222"/>
      <c r="R14" s="210"/>
      <c r="S14" s="242"/>
      <c r="T14" s="112"/>
      <c r="U14" s="139"/>
      <c r="V14" s="127"/>
    </row>
    <row r="15">
      <c r="A15" s="30">
        <v>45996.0</v>
      </c>
      <c r="B15" s="3">
        <v>1048.0</v>
      </c>
      <c r="C15" s="3">
        <v>1048.09</v>
      </c>
      <c r="D15" s="32">
        <f>SUM(C14:C15)/2</f>
        <v>1036.9</v>
      </c>
      <c r="E15" s="32">
        <f>SUM(C13:C15)/3</f>
        <v>1031.17</v>
      </c>
      <c r="F15" s="32">
        <f>SUM(C12:C15)/4</f>
        <v>1029.475</v>
      </c>
      <c r="G15" s="32">
        <f>SUM(C11:C15)/5</f>
        <v>1028.678</v>
      </c>
      <c r="H15" s="32">
        <f>SUM(C10:C15)/6</f>
        <v>1030.08</v>
      </c>
      <c r="I15" s="32">
        <f t="shared" si="2"/>
        <v>1030.881429</v>
      </c>
      <c r="J15" s="37">
        <f t="shared" si="8"/>
        <v>1027.46875</v>
      </c>
      <c r="K15" s="32">
        <f t="shared" si="9"/>
        <v>1023.335556</v>
      </c>
      <c r="L15" s="32">
        <f t="shared" si="15"/>
        <v>1020.826</v>
      </c>
      <c r="M15" s="32">
        <f t="shared" si="16"/>
        <v>1020.065455</v>
      </c>
      <c r="N15" s="32">
        <f t="shared" si="17"/>
        <v>1020.320833</v>
      </c>
      <c r="O15" s="32">
        <f t="shared" si="18"/>
        <v>1019.375385</v>
      </c>
      <c r="P15" s="32">
        <f t="shared" ref="P15:P108" si="19">SUM(C2:C15)/14</f>
        <v>1019.068571</v>
      </c>
      <c r="Q15" s="32"/>
      <c r="R15" s="4"/>
      <c r="S15" s="4"/>
      <c r="T15" s="4"/>
      <c r="U15" s="4"/>
      <c r="V15" s="4"/>
    </row>
    <row r="16">
      <c r="A16" s="30">
        <v>45999.0</v>
      </c>
      <c r="B16" s="3">
        <v>1026.4</v>
      </c>
      <c r="C16" s="3">
        <v>1028.99</v>
      </c>
      <c r="D16" s="74">
        <f t="shared" ref="D16:D17" si="20">SUM(C15:C16)/2</f>
        <v>1038.54</v>
      </c>
      <c r="E16" s="74">
        <f t="shared" ref="E16:E17" si="21">SUM(C14:C16)/3</f>
        <v>1034.263333</v>
      </c>
      <c r="F16" s="74">
        <f t="shared" ref="F16:F17" si="22">SUM(C13:C16)/4</f>
        <v>1030.625</v>
      </c>
      <c r="G16" s="74">
        <f t="shared" ref="G16:G17" si="23">SUM(C12:C16)/5</f>
        <v>1029.378</v>
      </c>
      <c r="H16" s="94">
        <f t="shared" ref="H16:H17" si="24">SUM(C11:C16)/6</f>
        <v>1028.73</v>
      </c>
      <c r="I16" s="94">
        <f t="shared" si="2"/>
        <v>1029.924286</v>
      </c>
      <c r="J16" s="94">
        <f t="shared" si="8"/>
        <v>1030.645</v>
      </c>
      <c r="K16" s="74">
        <f t="shared" si="9"/>
        <v>1027.637778</v>
      </c>
      <c r="L16" s="74">
        <f t="shared" si="15"/>
        <v>1023.901</v>
      </c>
      <c r="M16" s="74">
        <f t="shared" si="16"/>
        <v>1021.568182</v>
      </c>
      <c r="N16" s="74">
        <f t="shared" si="17"/>
        <v>1020.809167</v>
      </c>
      <c r="O16" s="74">
        <f t="shared" si="18"/>
        <v>1020.987692</v>
      </c>
      <c r="P16" s="74">
        <f t="shared" si="19"/>
        <v>1020.062143</v>
      </c>
      <c r="Q16" s="74">
        <f t="shared" ref="Q16:Q108" si="25">SUM(C2:C16)/15</f>
        <v>1019.73</v>
      </c>
      <c r="R16" s="74"/>
      <c r="S16" s="74"/>
      <c r="T16" s="74"/>
      <c r="U16" s="76"/>
      <c r="V16" s="95"/>
    </row>
    <row r="17">
      <c r="A17" s="30">
        <v>46000.0</v>
      </c>
      <c r="B17" s="3">
        <v>1016.7</v>
      </c>
      <c r="C17" s="3">
        <v>1018.42</v>
      </c>
      <c r="D17" s="84">
        <f t="shared" si="20"/>
        <v>1023.705</v>
      </c>
      <c r="E17" s="74">
        <f t="shared" si="21"/>
        <v>1031.833333</v>
      </c>
      <c r="F17" s="78">
        <f t="shared" si="22"/>
        <v>1030.3025</v>
      </c>
      <c r="G17" s="85">
        <f t="shared" si="23"/>
        <v>1028.184</v>
      </c>
      <c r="H17" s="72">
        <f t="shared" si="24"/>
        <v>1027.551667</v>
      </c>
      <c r="I17" s="57">
        <f t="shared" si="2"/>
        <v>1027.257143</v>
      </c>
      <c r="J17" s="65">
        <f t="shared" si="8"/>
        <v>1028.48625</v>
      </c>
      <c r="K17" s="64">
        <f t="shared" si="9"/>
        <v>1029.286667</v>
      </c>
      <c r="L17" s="89">
        <f t="shared" si="15"/>
        <v>1026.716</v>
      </c>
      <c r="M17" s="63">
        <f t="shared" si="16"/>
        <v>1023.402727</v>
      </c>
      <c r="N17" s="63">
        <f t="shared" si="17"/>
        <v>1021.305833</v>
      </c>
      <c r="O17" s="63">
        <f t="shared" si="18"/>
        <v>1020.625385</v>
      </c>
      <c r="P17" s="90">
        <f t="shared" si="19"/>
        <v>1020.804286</v>
      </c>
      <c r="Q17" s="61">
        <f t="shared" si="25"/>
        <v>1019.952667</v>
      </c>
      <c r="R17" s="226">
        <f t="shared" ref="R17:R108" si="26">SUM(C2:C17)/16</f>
        <v>1019.648125</v>
      </c>
      <c r="S17" s="200"/>
      <c r="T17" s="224"/>
      <c r="U17" s="206"/>
      <c r="V17" s="207"/>
    </row>
    <row r="18">
      <c r="A18" s="30">
        <v>46001.0</v>
      </c>
      <c r="B18" s="3">
        <v>1010.3</v>
      </c>
      <c r="C18" s="3">
        <v>1012.62</v>
      </c>
      <c r="D18" s="32">
        <f t="shared" ref="D18:D19" si="27">SUM(C17:C18)/2</f>
        <v>1015.52</v>
      </c>
      <c r="E18" s="32">
        <f t="shared" ref="E18:E19" si="28">SUM(C16:C18)/3</f>
        <v>1020.01</v>
      </c>
      <c r="F18" s="32">
        <f t="shared" ref="F18:F19" si="29">SUM(C15:C18)/4</f>
        <v>1027.03</v>
      </c>
      <c r="G18" s="32">
        <f t="shared" ref="G18:G19" si="30">SUM(C14:C18)/5</f>
        <v>1026.766</v>
      </c>
      <c r="H18" s="32">
        <f t="shared" ref="H18:H19" si="31">SUM(C13:C18)/6</f>
        <v>1025.59</v>
      </c>
      <c r="I18" s="32">
        <f t="shared" si="2"/>
        <v>1025.418571</v>
      </c>
      <c r="J18" s="37">
        <f t="shared" si="8"/>
        <v>1025.4275</v>
      </c>
      <c r="K18" s="32">
        <f t="shared" si="9"/>
        <v>1026.723333</v>
      </c>
      <c r="L18" s="32">
        <f t="shared" si="15"/>
        <v>1027.62</v>
      </c>
      <c r="M18" s="32">
        <f t="shared" si="16"/>
        <v>1025.434545</v>
      </c>
      <c r="N18" s="32">
        <f t="shared" si="17"/>
        <v>1022.504167</v>
      </c>
      <c r="O18" s="32">
        <f t="shared" si="18"/>
        <v>1020.637692</v>
      </c>
      <c r="P18" s="32">
        <f t="shared" si="19"/>
        <v>1020.053571</v>
      </c>
      <c r="Q18" s="32">
        <f t="shared" si="25"/>
        <v>1020.258667</v>
      </c>
      <c r="R18" s="4">
        <f t="shared" si="26"/>
        <v>1019.494375</v>
      </c>
      <c r="S18" s="4">
        <f t="shared" ref="S18:S108" si="32">SUM(C2:C18)/17</f>
        <v>1019.234706</v>
      </c>
      <c r="T18" s="4"/>
      <c r="U18" s="4"/>
      <c r="V18" s="4"/>
    </row>
    <row r="19">
      <c r="A19" s="30">
        <v>46002.0</v>
      </c>
      <c r="B19" s="3">
        <v>1006.4</v>
      </c>
      <c r="C19" s="3">
        <v>1009.13</v>
      </c>
      <c r="D19" s="32">
        <f t="shared" si="27"/>
        <v>1010.875</v>
      </c>
      <c r="E19" s="32">
        <f t="shared" si="28"/>
        <v>1013.39</v>
      </c>
      <c r="F19" s="32">
        <f t="shared" si="29"/>
        <v>1017.29</v>
      </c>
      <c r="G19" s="32">
        <f t="shared" si="30"/>
        <v>1023.45</v>
      </c>
      <c r="H19" s="32">
        <f t="shared" si="31"/>
        <v>1023.826667</v>
      </c>
      <c r="I19" s="32">
        <f t="shared" si="2"/>
        <v>1023.238571</v>
      </c>
      <c r="J19" s="37">
        <f t="shared" si="8"/>
        <v>1023.3825</v>
      </c>
      <c r="K19" s="32">
        <f t="shared" si="9"/>
        <v>1023.616667</v>
      </c>
      <c r="L19" s="32">
        <f t="shared" si="15"/>
        <v>1024.964</v>
      </c>
      <c r="M19" s="32">
        <f t="shared" si="16"/>
        <v>1025.939091</v>
      </c>
      <c r="N19" s="32">
        <f t="shared" si="17"/>
        <v>1024.075833</v>
      </c>
      <c r="O19" s="32">
        <f t="shared" si="18"/>
        <v>1021.475385</v>
      </c>
      <c r="P19" s="32">
        <f t="shared" si="19"/>
        <v>1019.815714</v>
      </c>
      <c r="Q19" s="32">
        <f t="shared" si="25"/>
        <v>1019.325333</v>
      </c>
      <c r="R19" s="4">
        <f t="shared" si="26"/>
        <v>1019.563125</v>
      </c>
      <c r="S19" s="4">
        <f t="shared" si="32"/>
        <v>1018.884706</v>
      </c>
      <c r="T19" s="4">
        <f t="shared" ref="T19:T108" si="33">SUM(C2:C19)/18</f>
        <v>1018.673333</v>
      </c>
      <c r="U19" s="4"/>
      <c r="V19" s="4"/>
    </row>
    <row r="20">
      <c r="A20" s="30">
        <v>46003.0</v>
      </c>
      <c r="B20" s="3">
        <v>1017.3</v>
      </c>
      <c r="C20" s="3">
        <v>1016.81</v>
      </c>
      <c r="D20" s="206">
        <f>SUM(C19:C20)/2</f>
        <v>1012.97</v>
      </c>
      <c r="E20" s="206">
        <f>SUM(C18:C20)/3</f>
        <v>1012.853333</v>
      </c>
      <c r="F20" s="91">
        <f>SUM(C17:C20)/4</f>
        <v>1014.245</v>
      </c>
      <c r="G20" s="63">
        <f>SUM(C16:C20)/5</f>
        <v>1017.194</v>
      </c>
      <c r="H20" s="73">
        <f>SUM(C15:C20)/6</f>
        <v>1022.343333</v>
      </c>
      <c r="I20" s="73">
        <f t="shared" si="2"/>
        <v>1022.824286</v>
      </c>
      <c r="J20" s="58">
        <f t="shared" si="8"/>
        <v>1022.435</v>
      </c>
      <c r="K20" s="88">
        <f t="shared" si="9"/>
        <v>1022.652222</v>
      </c>
      <c r="L20" s="82">
        <f t="shared" si="15"/>
        <v>1022.936</v>
      </c>
      <c r="M20" s="81">
        <f t="shared" si="16"/>
        <v>1024.222727</v>
      </c>
      <c r="N20" s="86">
        <f t="shared" si="17"/>
        <v>1025.178333</v>
      </c>
      <c r="O20" s="72">
        <f t="shared" si="18"/>
        <v>1023.516923</v>
      </c>
      <c r="P20" s="72">
        <f t="shared" si="19"/>
        <v>1021.142143</v>
      </c>
      <c r="Q20" s="72">
        <f t="shared" si="25"/>
        <v>1019.615333</v>
      </c>
      <c r="R20" s="72">
        <f t="shared" si="26"/>
        <v>1019.168125</v>
      </c>
      <c r="S20" s="82">
        <f t="shared" si="32"/>
        <v>1019.401176</v>
      </c>
      <c r="T20" s="57">
        <f t="shared" si="33"/>
        <v>1018.769444</v>
      </c>
      <c r="U20" s="57">
        <f t="shared" ref="U20:U108" si="34">SUM(C2:C20)/19</f>
        <v>1018.575263</v>
      </c>
      <c r="V20" s="88"/>
    </row>
    <row r="21">
      <c r="A21" s="30">
        <v>46006.0</v>
      </c>
      <c r="B21" s="3">
        <v>1012.7</v>
      </c>
      <c r="C21" s="3">
        <v>1012.08</v>
      </c>
      <c r="D21" s="32">
        <f t="shared" ref="D21:D34" si="35">SUM(C20:C21)/2</f>
        <v>1014.445</v>
      </c>
      <c r="E21" s="32">
        <f t="shared" ref="E21:E34" si="36">SUM(C19:C21)/3</f>
        <v>1012.673333</v>
      </c>
      <c r="F21" s="32">
        <f t="shared" ref="F21:F34" si="37">SUM(C18:C21)/4</f>
        <v>1012.66</v>
      </c>
      <c r="G21" s="32">
        <f t="shared" ref="G21:G34" si="38">SUM(C17:C21)/5</f>
        <v>1013.812</v>
      </c>
      <c r="H21" s="32">
        <f t="shared" ref="H21:H34" si="39">SUM(C16:C21)/6</f>
        <v>1016.341667</v>
      </c>
      <c r="I21" s="32">
        <f t="shared" si="2"/>
        <v>1020.877143</v>
      </c>
      <c r="J21" s="37">
        <f t="shared" si="8"/>
        <v>1021.48125</v>
      </c>
      <c r="K21" s="32">
        <f t="shared" si="9"/>
        <v>1021.284444</v>
      </c>
      <c r="L21" s="32">
        <f t="shared" si="15"/>
        <v>1021.595</v>
      </c>
      <c r="M21" s="32">
        <f t="shared" si="16"/>
        <v>1021.949091</v>
      </c>
      <c r="N21" s="32">
        <f t="shared" si="17"/>
        <v>1023.210833</v>
      </c>
      <c r="O21" s="32">
        <f t="shared" si="18"/>
        <v>1024.170769</v>
      </c>
      <c r="P21" s="32">
        <f t="shared" si="19"/>
        <v>1022.7</v>
      </c>
      <c r="Q21" s="32">
        <f t="shared" si="25"/>
        <v>1020.538</v>
      </c>
      <c r="R21" s="4">
        <f t="shared" si="26"/>
        <v>1019.144375</v>
      </c>
      <c r="S21" s="4">
        <f t="shared" si="32"/>
        <v>1018.751176</v>
      </c>
      <c r="T21" s="4">
        <f t="shared" si="33"/>
        <v>1018.994444</v>
      </c>
      <c r="U21" s="4">
        <f t="shared" si="34"/>
        <v>1018.417368</v>
      </c>
      <c r="V21" s="4">
        <f t="shared" ref="V21:V108" si="40">SUM(C2:C21)/20</f>
        <v>1018.2505</v>
      </c>
    </row>
    <row r="22">
      <c r="A22" s="30">
        <v>46007.0</v>
      </c>
      <c r="B22" s="3">
        <v>998.4</v>
      </c>
      <c r="C22" s="3">
        <v>1001.97</v>
      </c>
      <c r="D22" s="32">
        <f t="shared" si="35"/>
        <v>1007.025</v>
      </c>
      <c r="E22" s="32">
        <f t="shared" si="36"/>
        <v>1010.286667</v>
      </c>
      <c r="F22" s="32">
        <f t="shared" si="37"/>
        <v>1009.9975</v>
      </c>
      <c r="G22" s="32">
        <f t="shared" si="38"/>
        <v>1010.522</v>
      </c>
      <c r="H22" s="32">
        <f t="shared" si="39"/>
        <v>1011.838333</v>
      </c>
      <c r="I22" s="32">
        <f t="shared" si="2"/>
        <v>1014.288571</v>
      </c>
      <c r="J22" s="37">
        <f t="shared" si="8"/>
        <v>1018.51375</v>
      </c>
      <c r="K22" s="32">
        <f t="shared" si="9"/>
        <v>1019.313333</v>
      </c>
      <c r="L22" s="32">
        <f t="shared" si="15"/>
        <v>1019.353</v>
      </c>
      <c r="M22" s="32">
        <f t="shared" si="16"/>
        <v>1019.810909</v>
      </c>
      <c r="N22" s="32">
        <f t="shared" si="17"/>
        <v>1020.284167</v>
      </c>
      <c r="O22" s="32">
        <f t="shared" si="18"/>
        <v>1021.576923</v>
      </c>
      <c r="P22" s="32">
        <f t="shared" si="19"/>
        <v>1022.585</v>
      </c>
      <c r="Q22" s="32">
        <f t="shared" si="25"/>
        <v>1021.318</v>
      </c>
      <c r="R22" s="4">
        <f t="shared" si="26"/>
        <v>1019.3775</v>
      </c>
      <c r="S22" s="4">
        <f t="shared" si="32"/>
        <v>1018.134118</v>
      </c>
      <c r="T22" s="4">
        <f t="shared" si="33"/>
        <v>1017.818889</v>
      </c>
      <c r="U22" s="4">
        <f t="shared" si="34"/>
        <v>1018.098421</v>
      </c>
      <c r="V22" s="4">
        <f t="shared" si="40"/>
        <v>1017.595</v>
      </c>
    </row>
    <row r="23">
      <c r="A23" s="30">
        <v>46008.0</v>
      </c>
      <c r="B23" s="3">
        <v>999.6</v>
      </c>
      <c r="C23" s="3">
        <v>1001.73</v>
      </c>
      <c r="D23" s="32">
        <f t="shared" si="35"/>
        <v>1001.85</v>
      </c>
      <c r="E23" s="32">
        <f t="shared" si="36"/>
        <v>1005.26</v>
      </c>
      <c r="F23" s="32">
        <f t="shared" si="37"/>
        <v>1008.1475</v>
      </c>
      <c r="G23" s="32">
        <f t="shared" si="38"/>
        <v>1008.344</v>
      </c>
      <c r="H23" s="32">
        <f t="shared" si="39"/>
        <v>1009.056667</v>
      </c>
      <c r="I23" s="32">
        <f t="shared" si="2"/>
        <v>1010.394286</v>
      </c>
      <c r="J23" s="37">
        <f t="shared" si="8"/>
        <v>1012.71875</v>
      </c>
      <c r="K23" s="32">
        <f t="shared" si="9"/>
        <v>1016.648889</v>
      </c>
      <c r="L23" s="32">
        <f t="shared" si="15"/>
        <v>1017.555</v>
      </c>
      <c r="M23" s="32">
        <f t="shared" si="16"/>
        <v>1017.750909</v>
      </c>
      <c r="N23" s="32">
        <f t="shared" si="17"/>
        <v>1018.304167</v>
      </c>
      <c r="O23" s="32">
        <f t="shared" si="18"/>
        <v>1018.856923</v>
      </c>
      <c r="P23" s="32">
        <f t="shared" si="19"/>
        <v>1020.159286</v>
      </c>
      <c r="Q23" s="32">
        <f t="shared" si="25"/>
        <v>1021.194667</v>
      </c>
      <c r="R23" s="4">
        <f t="shared" si="26"/>
        <v>1020.09375</v>
      </c>
      <c r="S23" s="4">
        <f t="shared" si="32"/>
        <v>1018.339412</v>
      </c>
      <c r="T23" s="4">
        <f t="shared" si="33"/>
        <v>1017.222778</v>
      </c>
      <c r="U23" s="4">
        <f t="shared" si="34"/>
        <v>1016.972105</v>
      </c>
      <c r="V23" s="4">
        <f t="shared" si="40"/>
        <v>1017.28</v>
      </c>
    </row>
    <row r="24">
      <c r="A24" s="30">
        <v>46009.0</v>
      </c>
      <c r="B24" s="3">
        <v>1000.3</v>
      </c>
      <c r="C24" s="3">
        <v>1001.83</v>
      </c>
      <c r="D24" s="32">
        <f t="shared" si="35"/>
        <v>1001.78</v>
      </c>
      <c r="E24" s="32">
        <f t="shared" si="36"/>
        <v>1001.843333</v>
      </c>
      <c r="F24" s="32">
        <f t="shared" si="37"/>
        <v>1004.4025</v>
      </c>
      <c r="G24" s="32">
        <f t="shared" si="38"/>
        <v>1006.884</v>
      </c>
      <c r="H24" s="32">
        <f t="shared" si="39"/>
        <v>1007.258333</v>
      </c>
      <c r="I24" s="32">
        <f t="shared" si="2"/>
        <v>1008.024286</v>
      </c>
      <c r="J24" s="37">
        <f t="shared" si="8"/>
        <v>1009.32375</v>
      </c>
      <c r="K24" s="32">
        <f t="shared" si="9"/>
        <v>1011.508889</v>
      </c>
      <c r="L24" s="32">
        <f t="shared" si="15"/>
        <v>1015.167</v>
      </c>
      <c r="M24" s="32">
        <f t="shared" si="16"/>
        <v>1016.125455</v>
      </c>
      <c r="N24" s="32">
        <f t="shared" si="17"/>
        <v>1016.424167</v>
      </c>
      <c r="O24" s="32">
        <f t="shared" si="18"/>
        <v>1017.036923</v>
      </c>
      <c r="P24" s="32">
        <f t="shared" si="19"/>
        <v>1017.640714</v>
      </c>
      <c r="Q24" s="32">
        <f t="shared" si="25"/>
        <v>1018.937333</v>
      </c>
      <c r="R24" s="4">
        <f t="shared" si="26"/>
        <v>1019.984375</v>
      </c>
      <c r="S24" s="4">
        <f t="shared" si="32"/>
        <v>1019.019412</v>
      </c>
      <c r="T24" s="4">
        <f t="shared" si="33"/>
        <v>1017.422222</v>
      </c>
      <c r="U24" s="4">
        <f t="shared" si="34"/>
        <v>1016.412632</v>
      </c>
      <c r="V24" s="4">
        <f t="shared" si="40"/>
        <v>1016.215</v>
      </c>
    </row>
    <row r="25">
      <c r="A25" s="30">
        <v>46010.0</v>
      </c>
      <c r="B25" s="3">
        <v>1008.3</v>
      </c>
      <c r="C25" s="3">
        <v>1007.63</v>
      </c>
      <c r="D25" s="32">
        <f t="shared" si="35"/>
        <v>1004.73</v>
      </c>
      <c r="E25" s="32">
        <f t="shared" si="36"/>
        <v>1003.73</v>
      </c>
      <c r="F25" s="32">
        <f t="shared" si="37"/>
        <v>1003.29</v>
      </c>
      <c r="G25" s="32">
        <f t="shared" si="38"/>
        <v>1005.048</v>
      </c>
      <c r="H25" s="32">
        <f t="shared" si="39"/>
        <v>1007.008333</v>
      </c>
      <c r="I25" s="32">
        <f t="shared" si="2"/>
        <v>1007.311429</v>
      </c>
      <c r="J25" s="37">
        <f t="shared" si="8"/>
        <v>1007.975</v>
      </c>
      <c r="K25" s="32">
        <f t="shared" si="9"/>
        <v>1009.135556</v>
      </c>
      <c r="L25" s="32">
        <f t="shared" si="15"/>
        <v>1011.121</v>
      </c>
      <c r="M25" s="32">
        <f t="shared" si="16"/>
        <v>1014.481818</v>
      </c>
      <c r="N25" s="32">
        <f t="shared" si="17"/>
        <v>1015.4175</v>
      </c>
      <c r="O25" s="32">
        <f t="shared" si="18"/>
        <v>1015.747692</v>
      </c>
      <c r="P25" s="32">
        <f t="shared" si="19"/>
        <v>1016.365</v>
      </c>
      <c r="Q25" s="32">
        <f t="shared" si="25"/>
        <v>1016.973333</v>
      </c>
      <c r="R25" s="4">
        <f t="shared" si="26"/>
        <v>1018.230625</v>
      </c>
      <c r="S25" s="4">
        <f t="shared" si="32"/>
        <v>1019.257647</v>
      </c>
      <c r="T25" s="4">
        <f t="shared" si="33"/>
        <v>1018.386667</v>
      </c>
      <c r="U25" s="4">
        <f t="shared" si="34"/>
        <v>1016.906842</v>
      </c>
      <c r="V25" s="4">
        <f t="shared" si="40"/>
        <v>1015.9735</v>
      </c>
    </row>
    <row r="26">
      <c r="A26" s="30">
        <v>46013.0</v>
      </c>
      <c r="B26" s="3">
        <v>1007.8</v>
      </c>
      <c r="C26" s="3">
        <v>1009.01</v>
      </c>
      <c r="D26" s="32">
        <f t="shared" si="35"/>
        <v>1008.32</v>
      </c>
      <c r="E26" s="32">
        <f t="shared" si="36"/>
        <v>1006.156667</v>
      </c>
      <c r="F26" s="32">
        <f t="shared" si="37"/>
        <v>1005.05</v>
      </c>
      <c r="G26" s="32">
        <f t="shared" si="38"/>
        <v>1004.434</v>
      </c>
      <c r="H26" s="32">
        <f t="shared" si="39"/>
        <v>1005.708333</v>
      </c>
      <c r="I26" s="32">
        <f t="shared" si="2"/>
        <v>1007.294286</v>
      </c>
      <c r="J26" s="37">
        <f t="shared" si="8"/>
        <v>1007.52375</v>
      </c>
      <c r="K26" s="32">
        <f t="shared" si="9"/>
        <v>1008.09</v>
      </c>
      <c r="L26" s="32">
        <f t="shared" si="15"/>
        <v>1009.123</v>
      </c>
      <c r="M26" s="32">
        <f t="shared" si="16"/>
        <v>1010.929091</v>
      </c>
      <c r="N26" s="32">
        <f t="shared" si="17"/>
        <v>1014.025833</v>
      </c>
      <c r="O26" s="32">
        <f t="shared" si="18"/>
        <v>1014.924615</v>
      </c>
      <c r="P26" s="32">
        <f t="shared" si="19"/>
        <v>1015.266429</v>
      </c>
      <c r="Q26" s="32">
        <f t="shared" si="25"/>
        <v>1015.874667</v>
      </c>
      <c r="R26" s="4">
        <f t="shared" si="26"/>
        <v>1016.475625</v>
      </c>
      <c r="S26" s="4">
        <f t="shared" si="32"/>
        <v>1017.688235</v>
      </c>
      <c r="T26" s="4">
        <f t="shared" si="33"/>
        <v>1018.688333</v>
      </c>
      <c r="U26" s="4">
        <f t="shared" si="34"/>
        <v>1017.893158</v>
      </c>
      <c r="V26" s="4">
        <f t="shared" si="40"/>
        <v>1016.512</v>
      </c>
    </row>
    <row r="27">
      <c r="A27" s="30">
        <v>46014.0</v>
      </c>
      <c r="B27" s="3">
        <v>1011.4</v>
      </c>
      <c r="C27" s="3">
        <v>1012.3</v>
      </c>
      <c r="D27" s="32">
        <f t="shared" si="35"/>
        <v>1010.655</v>
      </c>
      <c r="E27" s="32">
        <f t="shared" si="36"/>
        <v>1009.646667</v>
      </c>
      <c r="F27" s="32">
        <f t="shared" si="37"/>
        <v>1007.6925</v>
      </c>
      <c r="G27" s="32">
        <f t="shared" si="38"/>
        <v>1006.5</v>
      </c>
      <c r="H27" s="32">
        <f t="shared" si="39"/>
        <v>1005.745</v>
      </c>
      <c r="I27" s="32">
        <f t="shared" si="2"/>
        <v>1006.65</v>
      </c>
      <c r="J27" s="37">
        <f t="shared" si="8"/>
        <v>1007.92</v>
      </c>
      <c r="K27" s="32">
        <f t="shared" si="9"/>
        <v>1008.054444</v>
      </c>
      <c r="L27" s="32">
        <f t="shared" si="15"/>
        <v>1008.511</v>
      </c>
      <c r="M27" s="32">
        <f t="shared" si="16"/>
        <v>1009.411818</v>
      </c>
      <c r="N27" s="32">
        <f t="shared" si="17"/>
        <v>1011.043333</v>
      </c>
      <c r="O27" s="32">
        <f t="shared" si="18"/>
        <v>1013.893077</v>
      </c>
      <c r="P27" s="32">
        <f t="shared" si="19"/>
        <v>1014.737143</v>
      </c>
      <c r="Q27" s="32">
        <f t="shared" si="25"/>
        <v>1015.068667</v>
      </c>
      <c r="R27" s="4">
        <f t="shared" si="26"/>
        <v>1015.65125</v>
      </c>
      <c r="S27" s="4">
        <f t="shared" si="32"/>
        <v>1016.23</v>
      </c>
      <c r="T27" s="4">
        <f t="shared" si="33"/>
        <v>1017.388889</v>
      </c>
      <c r="U27" s="4">
        <f t="shared" si="34"/>
        <v>1018.352105</v>
      </c>
      <c r="V27" s="4">
        <f t="shared" si="40"/>
        <v>1017.6135</v>
      </c>
    </row>
    <row r="28">
      <c r="A28" s="30">
        <v>46015.0</v>
      </c>
      <c r="B28" s="3">
        <v>1011.7</v>
      </c>
      <c r="C28" s="3">
        <v>1024.46</v>
      </c>
      <c r="D28" s="32">
        <f t="shared" si="35"/>
        <v>1018.38</v>
      </c>
      <c r="E28" s="32">
        <f t="shared" si="36"/>
        <v>1015.256667</v>
      </c>
      <c r="F28" s="32">
        <f t="shared" si="37"/>
        <v>1013.35</v>
      </c>
      <c r="G28" s="32">
        <f t="shared" si="38"/>
        <v>1011.046</v>
      </c>
      <c r="H28" s="32">
        <f t="shared" si="39"/>
        <v>1009.493333</v>
      </c>
      <c r="I28" s="32">
        <f t="shared" si="2"/>
        <v>1008.418571</v>
      </c>
      <c r="J28" s="37">
        <f t="shared" si="8"/>
        <v>1008.87625</v>
      </c>
      <c r="K28" s="32">
        <f t="shared" si="9"/>
        <v>1009.757778</v>
      </c>
      <c r="L28" s="32">
        <f t="shared" si="15"/>
        <v>1009.695</v>
      </c>
      <c r="M28" s="32">
        <f t="shared" si="16"/>
        <v>1009.960909</v>
      </c>
      <c r="N28" s="32">
        <f t="shared" si="17"/>
        <v>1010.665833</v>
      </c>
      <c r="O28" s="32">
        <f t="shared" si="18"/>
        <v>1012.075385</v>
      </c>
      <c r="P28" s="32">
        <f t="shared" si="19"/>
        <v>1014.647857</v>
      </c>
      <c r="Q28" s="32">
        <f t="shared" si="25"/>
        <v>1015.385333</v>
      </c>
      <c r="R28" s="4">
        <f t="shared" si="26"/>
        <v>1015.655625</v>
      </c>
      <c r="S28" s="4">
        <f t="shared" si="32"/>
        <v>1016.169412</v>
      </c>
      <c r="T28" s="4">
        <f t="shared" si="33"/>
        <v>1016.687222</v>
      </c>
      <c r="U28" s="4">
        <f t="shared" si="34"/>
        <v>1017.761053</v>
      </c>
      <c r="V28" s="4">
        <f t="shared" si="40"/>
        <v>1018.6575</v>
      </c>
    </row>
    <row r="29">
      <c r="A29" s="30">
        <v>46017.0</v>
      </c>
      <c r="B29" s="3">
        <v>1000.0</v>
      </c>
      <c r="C29" s="3">
        <v>1002.41</v>
      </c>
      <c r="D29" s="32">
        <f t="shared" si="35"/>
        <v>1013.435</v>
      </c>
      <c r="E29" s="32">
        <f t="shared" si="36"/>
        <v>1013.056667</v>
      </c>
      <c r="F29" s="32">
        <f t="shared" si="37"/>
        <v>1012.045</v>
      </c>
      <c r="G29" s="32">
        <f t="shared" si="38"/>
        <v>1011.162</v>
      </c>
      <c r="H29" s="32">
        <f t="shared" si="39"/>
        <v>1009.606667</v>
      </c>
      <c r="I29" s="32">
        <f t="shared" si="2"/>
        <v>1008.481429</v>
      </c>
      <c r="J29" s="37">
        <f t="shared" si="8"/>
        <v>1007.6675</v>
      </c>
      <c r="K29" s="32">
        <f t="shared" si="9"/>
        <v>1008.157778</v>
      </c>
      <c r="L29" s="32">
        <f t="shared" si="15"/>
        <v>1009.023</v>
      </c>
      <c r="M29" s="32">
        <f t="shared" si="16"/>
        <v>1009.032727</v>
      </c>
      <c r="N29" s="32">
        <f t="shared" si="17"/>
        <v>1009.331667</v>
      </c>
      <c r="O29" s="32">
        <f t="shared" si="18"/>
        <v>1010.030769</v>
      </c>
      <c r="P29" s="32">
        <f t="shared" si="19"/>
        <v>1011.385</v>
      </c>
      <c r="Q29" s="32">
        <f t="shared" si="25"/>
        <v>1013.832</v>
      </c>
      <c r="R29" s="4">
        <f t="shared" si="26"/>
        <v>1014.574375</v>
      </c>
      <c r="S29" s="4">
        <f t="shared" si="32"/>
        <v>1014.876471</v>
      </c>
      <c r="T29" s="4">
        <f t="shared" si="33"/>
        <v>1015.405</v>
      </c>
      <c r="U29" s="4">
        <f t="shared" si="34"/>
        <v>1015.935789</v>
      </c>
      <c r="V29" s="4">
        <f t="shared" si="40"/>
        <v>1016.9935</v>
      </c>
    </row>
    <row r="30">
      <c r="A30" s="30">
        <v>46020.0</v>
      </c>
      <c r="B30" s="3">
        <v>998.0</v>
      </c>
      <c r="C30" s="3">
        <v>995.43</v>
      </c>
      <c r="D30" s="32">
        <f t="shared" si="35"/>
        <v>998.92</v>
      </c>
      <c r="E30" s="32">
        <f t="shared" si="36"/>
        <v>1007.433333</v>
      </c>
      <c r="F30" s="32">
        <f t="shared" si="37"/>
        <v>1008.65</v>
      </c>
      <c r="G30" s="32">
        <f t="shared" si="38"/>
        <v>1008.722</v>
      </c>
      <c r="H30" s="32">
        <f t="shared" si="39"/>
        <v>1008.54</v>
      </c>
      <c r="I30" s="32">
        <f t="shared" si="2"/>
        <v>1007.581429</v>
      </c>
      <c r="J30" s="37">
        <f t="shared" si="8"/>
        <v>1006.85</v>
      </c>
      <c r="K30" s="32">
        <f t="shared" si="9"/>
        <v>1006.307778</v>
      </c>
      <c r="L30" s="32">
        <f t="shared" si="15"/>
        <v>1006.885</v>
      </c>
      <c r="M30" s="32">
        <f t="shared" si="16"/>
        <v>1007.787273</v>
      </c>
      <c r="N30" s="32">
        <f t="shared" si="17"/>
        <v>1007.899167</v>
      </c>
      <c r="O30" s="32">
        <f t="shared" si="18"/>
        <v>1008.262308</v>
      </c>
      <c r="P30" s="32">
        <f t="shared" si="19"/>
        <v>1008.987857</v>
      </c>
      <c r="Q30" s="32">
        <f t="shared" si="25"/>
        <v>1010.321333</v>
      </c>
      <c r="R30" s="4">
        <f t="shared" si="26"/>
        <v>1012.681875</v>
      </c>
      <c r="S30" s="4">
        <f t="shared" si="32"/>
        <v>1013.448235</v>
      </c>
      <c r="T30" s="4">
        <f t="shared" si="33"/>
        <v>1013.796111</v>
      </c>
      <c r="U30" s="4">
        <f t="shared" si="34"/>
        <v>1014.353684</v>
      </c>
      <c r="V30" s="4">
        <f t="shared" si="40"/>
        <v>1014.9105</v>
      </c>
    </row>
    <row r="31">
      <c r="A31" s="30">
        <v>46021.0</v>
      </c>
      <c r="B31" s="3">
        <v>989.3</v>
      </c>
      <c r="C31" s="3">
        <v>990.43</v>
      </c>
      <c r="D31" s="32">
        <f t="shared" si="35"/>
        <v>992.93</v>
      </c>
      <c r="E31" s="32">
        <f t="shared" si="36"/>
        <v>996.09</v>
      </c>
      <c r="F31" s="32">
        <f t="shared" si="37"/>
        <v>1003.1825</v>
      </c>
      <c r="G31" s="32">
        <f t="shared" si="38"/>
        <v>1005.006</v>
      </c>
      <c r="H31" s="32">
        <f t="shared" si="39"/>
        <v>1005.673333</v>
      </c>
      <c r="I31" s="32">
        <f t="shared" si="2"/>
        <v>1005.952857</v>
      </c>
      <c r="J31" s="37">
        <f t="shared" si="8"/>
        <v>1005.4375</v>
      </c>
      <c r="K31" s="32">
        <f t="shared" si="9"/>
        <v>1005.025556</v>
      </c>
      <c r="L31" s="32">
        <f t="shared" si="15"/>
        <v>1004.72</v>
      </c>
      <c r="M31" s="32">
        <f t="shared" si="16"/>
        <v>1005.389091</v>
      </c>
      <c r="N31" s="32">
        <f t="shared" si="17"/>
        <v>1006.340833</v>
      </c>
      <c r="O31" s="32">
        <f t="shared" si="18"/>
        <v>1006.555385</v>
      </c>
      <c r="P31" s="32">
        <f t="shared" si="19"/>
        <v>1006.988571</v>
      </c>
      <c r="Q31" s="32">
        <f t="shared" si="25"/>
        <v>1007.750667</v>
      </c>
      <c r="R31" s="4">
        <f t="shared" si="26"/>
        <v>1009.078125</v>
      </c>
      <c r="S31" s="4">
        <f t="shared" si="32"/>
        <v>1011.372941</v>
      </c>
      <c r="T31" s="4">
        <f t="shared" si="33"/>
        <v>1012.169444</v>
      </c>
      <c r="U31" s="4">
        <f t="shared" si="34"/>
        <v>1012.566316</v>
      </c>
      <c r="V31" s="4">
        <f t="shared" si="40"/>
        <v>1013.1575</v>
      </c>
    </row>
    <row r="32">
      <c r="A32" s="30">
        <v>46022.0</v>
      </c>
      <c r="B32" s="3">
        <v>986.8</v>
      </c>
      <c r="C32" s="3">
        <v>984.17</v>
      </c>
      <c r="D32" s="32">
        <f t="shared" si="35"/>
        <v>987.3</v>
      </c>
      <c r="E32" s="32">
        <f t="shared" si="36"/>
        <v>990.01</v>
      </c>
      <c r="F32" s="32">
        <f t="shared" si="37"/>
        <v>993.11</v>
      </c>
      <c r="G32" s="32">
        <f t="shared" si="38"/>
        <v>999.38</v>
      </c>
      <c r="H32" s="32">
        <f t="shared" si="39"/>
        <v>1001.533333</v>
      </c>
      <c r="I32" s="32">
        <f t="shared" si="2"/>
        <v>1002.601429</v>
      </c>
      <c r="J32" s="37">
        <f t="shared" si="8"/>
        <v>1003.23</v>
      </c>
      <c r="K32" s="32">
        <f t="shared" si="9"/>
        <v>1003.074444</v>
      </c>
      <c r="L32" s="32">
        <f t="shared" si="15"/>
        <v>1002.94</v>
      </c>
      <c r="M32" s="32">
        <f t="shared" si="16"/>
        <v>1002.851818</v>
      </c>
      <c r="N32" s="32">
        <f t="shared" si="17"/>
        <v>1003.620833</v>
      </c>
      <c r="O32" s="32">
        <f t="shared" si="18"/>
        <v>1004.635385</v>
      </c>
      <c r="P32" s="32">
        <f t="shared" si="19"/>
        <v>1004.956429</v>
      </c>
      <c r="Q32" s="32">
        <f t="shared" si="25"/>
        <v>1005.467333</v>
      </c>
      <c r="R32" s="4">
        <f t="shared" si="26"/>
        <v>1006.276875</v>
      </c>
      <c r="S32" s="4">
        <f t="shared" si="32"/>
        <v>1007.612941</v>
      </c>
      <c r="T32" s="4">
        <f t="shared" si="33"/>
        <v>1009.861667</v>
      </c>
      <c r="U32" s="4">
        <f t="shared" si="34"/>
        <v>1010.695789</v>
      </c>
      <c r="V32" s="4">
        <f t="shared" si="40"/>
        <v>1011.1465</v>
      </c>
    </row>
    <row r="33">
      <c r="A33" s="30">
        <v>46023.0</v>
      </c>
      <c r="B33" s="3">
        <v>973.1</v>
      </c>
      <c r="C33" s="3">
        <v>975.56</v>
      </c>
      <c r="D33" s="32">
        <f t="shared" si="35"/>
        <v>979.865</v>
      </c>
      <c r="E33" s="32">
        <f t="shared" si="36"/>
        <v>983.3866667</v>
      </c>
      <c r="F33" s="32">
        <f t="shared" si="37"/>
        <v>986.3975</v>
      </c>
      <c r="G33" s="32">
        <f t="shared" si="38"/>
        <v>989.6</v>
      </c>
      <c r="H33" s="32">
        <f t="shared" si="39"/>
        <v>995.41</v>
      </c>
      <c r="I33" s="32">
        <f t="shared" si="2"/>
        <v>997.8228571</v>
      </c>
      <c r="J33" s="37">
        <f t="shared" si="8"/>
        <v>999.22125</v>
      </c>
      <c r="K33" s="32">
        <f t="shared" si="9"/>
        <v>1000.155556</v>
      </c>
      <c r="L33" s="32">
        <f t="shared" si="15"/>
        <v>1000.323</v>
      </c>
      <c r="M33" s="32">
        <f t="shared" si="16"/>
        <v>1000.450909</v>
      </c>
      <c r="N33" s="32">
        <f t="shared" si="17"/>
        <v>1000.5775</v>
      </c>
      <c r="O33" s="32">
        <f t="shared" si="18"/>
        <v>1001.462308</v>
      </c>
      <c r="P33" s="32">
        <f t="shared" si="19"/>
        <v>1002.558571</v>
      </c>
      <c r="Q33" s="32">
        <f t="shared" si="25"/>
        <v>1002.996667</v>
      </c>
      <c r="R33" s="4">
        <f t="shared" si="26"/>
        <v>1003.598125</v>
      </c>
      <c r="S33" s="4">
        <f t="shared" si="32"/>
        <v>1004.47</v>
      </c>
      <c r="T33" s="4">
        <f t="shared" si="33"/>
        <v>1005.832222</v>
      </c>
      <c r="U33" s="4">
        <f t="shared" si="34"/>
        <v>1008.056316</v>
      </c>
      <c r="V33" s="4">
        <f t="shared" si="40"/>
        <v>1008.939</v>
      </c>
    </row>
    <row r="34">
      <c r="A34" s="30">
        <v>46024.0</v>
      </c>
      <c r="B34" s="3">
        <v>990.45</v>
      </c>
      <c r="C34" s="3">
        <v>986.39</v>
      </c>
      <c r="D34" s="32">
        <f t="shared" si="35"/>
        <v>980.975</v>
      </c>
      <c r="E34" s="32">
        <f t="shared" si="36"/>
        <v>982.04</v>
      </c>
      <c r="F34" s="32">
        <f t="shared" si="37"/>
        <v>984.1375</v>
      </c>
      <c r="G34" s="32">
        <f t="shared" si="38"/>
        <v>986.396</v>
      </c>
      <c r="H34" s="32">
        <f t="shared" si="39"/>
        <v>989.065</v>
      </c>
      <c r="I34" s="32">
        <f t="shared" si="2"/>
        <v>994.1214286</v>
      </c>
      <c r="J34" s="37">
        <f t="shared" si="8"/>
        <v>996.39375</v>
      </c>
      <c r="K34" s="32">
        <f t="shared" si="9"/>
        <v>997.7955556</v>
      </c>
      <c r="L34" s="32">
        <f t="shared" si="15"/>
        <v>998.779</v>
      </c>
      <c r="M34" s="32">
        <f t="shared" si="16"/>
        <v>999.0563636</v>
      </c>
      <c r="N34" s="32">
        <f t="shared" si="17"/>
        <v>999.2791667</v>
      </c>
      <c r="O34" s="32">
        <f t="shared" si="18"/>
        <v>999.4861538</v>
      </c>
      <c r="P34" s="32">
        <f t="shared" si="19"/>
        <v>1000.385714</v>
      </c>
      <c r="Q34" s="32">
        <f t="shared" si="25"/>
        <v>1001.480667</v>
      </c>
      <c r="R34" s="4">
        <f t="shared" si="26"/>
        <v>1001.95875</v>
      </c>
      <c r="S34" s="4">
        <f t="shared" si="32"/>
        <v>1002.585882</v>
      </c>
      <c r="T34" s="4">
        <f t="shared" si="33"/>
        <v>1003.465556</v>
      </c>
      <c r="U34" s="4">
        <f t="shared" si="34"/>
        <v>1004.808947</v>
      </c>
      <c r="V34" s="4">
        <f t="shared" si="40"/>
        <v>1006.973</v>
      </c>
    </row>
    <row r="35">
      <c r="A35" s="30">
        <v>46027.0</v>
      </c>
      <c r="B35" s="3">
        <v>978.75</v>
      </c>
      <c r="C35" s="3">
        <v>981.96</v>
      </c>
      <c r="D35" s="75">
        <f>SUM(C34:C35)/2</f>
        <v>984.175</v>
      </c>
      <c r="E35" s="201">
        <f>SUM(C33:C35)/3</f>
        <v>981.3033333</v>
      </c>
      <c r="F35" s="80">
        <f>SUM(C32:C35)/4</f>
        <v>982.02</v>
      </c>
      <c r="G35" s="87">
        <f>SUM(C31:C35)/5</f>
        <v>983.702</v>
      </c>
      <c r="H35" s="82">
        <f>SUM(C30:C35)/6</f>
        <v>985.6566667</v>
      </c>
      <c r="I35" s="72">
        <f t="shared" si="2"/>
        <v>988.05</v>
      </c>
      <c r="J35" s="72">
        <f t="shared" si="8"/>
        <v>992.60125</v>
      </c>
      <c r="K35" s="72">
        <f t="shared" si="9"/>
        <v>994.79</v>
      </c>
      <c r="L35" s="82">
        <f t="shared" si="15"/>
        <v>996.212</v>
      </c>
      <c r="M35" s="57">
        <f t="shared" si="16"/>
        <v>997.25</v>
      </c>
      <c r="N35" s="202">
        <f t="shared" si="17"/>
        <v>997.6316667</v>
      </c>
      <c r="O35" s="65">
        <f t="shared" si="18"/>
        <v>997.9469231</v>
      </c>
      <c r="P35" s="58">
        <f t="shared" si="19"/>
        <v>998.2342857</v>
      </c>
      <c r="Q35" s="65">
        <f t="shared" si="25"/>
        <v>999.1573333</v>
      </c>
      <c r="R35" s="64">
        <f t="shared" si="26"/>
        <v>1000.260625</v>
      </c>
      <c r="S35" s="73">
        <f t="shared" si="32"/>
        <v>1000.782353</v>
      </c>
      <c r="T35" s="73">
        <f t="shared" si="33"/>
        <v>1001.44</v>
      </c>
      <c r="U35" s="73">
        <f t="shared" si="34"/>
        <v>1002.333684</v>
      </c>
      <c r="V35" s="64">
        <f t="shared" si="40"/>
        <v>1003.6665</v>
      </c>
    </row>
    <row r="36">
      <c r="A36" s="30">
        <v>46028.0</v>
      </c>
      <c r="B36" s="3">
        <v>977.35</v>
      </c>
      <c r="C36" s="3">
        <v>978.76</v>
      </c>
      <c r="D36" s="32">
        <f t="shared" ref="D36:D38" si="41">SUM(C35:C36)/2</f>
        <v>980.36</v>
      </c>
      <c r="E36" s="32">
        <f t="shared" ref="E36:E38" si="42">SUM(C34:C36)/3</f>
        <v>982.37</v>
      </c>
      <c r="F36" s="32">
        <f t="shared" ref="F36:F38" si="43">SUM(C33:C36)/4</f>
        <v>980.6675</v>
      </c>
      <c r="G36" s="32">
        <f t="shared" ref="G36:G38" si="44">SUM(C32:C36)/5</f>
        <v>981.368</v>
      </c>
      <c r="H36" s="32">
        <f t="shared" ref="H36:H38" si="45">SUM(C31:C36)/6</f>
        <v>982.8783333</v>
      </c>
      <c r="I36" s="32">
        <f t="shared" si="2"/>
        <v>984.6714286</v>
      </c>
      <c r="J36" s="37">
        <f t="shared" si="8"/>
        <v>986.88875</v>
      </c>
      <c r="K36" s="32">
        <f t="shared" si="9"/>
        <v>991.0633333</v>
      </c>
      <c r="L36" s="32">
        <f t="shared" si="15"/>
        <v>993.187</v>
      </c>
      <c r="M36" s="32">
        <f t="shared" si="16"/>
        <v>994.6254545</v>
      </c>
      <c r="N36" s="32">
        <f t="shared" si="17"/>
        <v>995.7091667</v>
      </c>
      <c r="O36" s="32">
        <f t="shared" si="18"/>
        <v>996.18</v>
      </c>
      <c r="P36" s="32">
        <f t="shared" si="19"/>
        <v>996.5764286</v>
      </c>
      <c r="Q36" s="32">
        <f t="shared" si="25"/>
        <v>996.936</v>
      </c>
      <c r="R36" s="4">
        <f t="shared" si="26"/>
        <v>997.8825</v>
      </c>
      <c r="S36" s="4">
        <f t="shared" si="32"/>
        <v>998.9958824</v>
      </c>
      <c r="T36" s="4">
        <f t="shared" si="33"/>
        <v>999.5588889</v>
      </c>
      <c r="U36" s="4">
        <f t="shared" si="34"/>
        <v>1000.246316</v>
      </c>
      <c r="V36" s="4">
        <f t="shared" si="40"/>
        <v>1001.155</v>
      </c>
    </row>
    <row r="37">
      <c r="A37" s="30">
        <v>46029.0</v>
      </c>
      <c r="B37" s="3">
        <v>968.8</v>
      </c>
      <c r="C37" s="3">
        <v>968.58</v>
      </c>
      <c r="D37" s="32">
        <f t="shared" si="41"/>
        <v>973.67</v>
      </c>
      <c r="E37" s="32">
        <f t="shared" si="42"/>
        <v>976.4333333</v>
      </c>
      <c r="F37" s="32">
        <f t="shared" si="43"/>
        <v>978.9225</v>
      </c>
      <c r="G37" s="32">
        <f t="shared" si="44"/>
        <v>978.25</v>
      </c>
      <c r="H37" s="32">
        <f t="shared" si="45"/>
        <v>979.2366667</v>
      </c>
      <c r="I37" s="32">
        <f t="shared" si="2"/>
        <v>980.8357143</v>
      </c>
      <c r="J37" s="37">
        <f t="shared" si="8"/>
        <v>982.66</v>
      </c>
      <c r="K37" s="32">
        <f t="shared" si="9"/>
        <v>984.8544444</v>
      </c>
      <c r="L37" s="32">
        <f t="shared" si="15"/>
        <v>988.815</v>
      </c>
      <c r="M37" s="32">
        <f t="shared" si="16"/>
        <v>990.95</v>
      </c>
      <c r="N37" s="32">
        <f t="shared" si="17"/>
        <v>992.455</v>
      </c>
      <c r="O37" s="32">
        <f t="shared" si="18"/>
        <v>993.6223077</v>
      </c>
      <c r="P37" s="32">
        <f t="shared" si="19"/>
        <v>994.2085714</v>
      </c>
      <c r="Q37" s="32">
        <f t="shared" si="25"/>
        <v>994.71</v>
      </c>
      <c r="R37" s="4">
        <f t="shared" si="26"/>
        <v>995.16375</v>
      </c>
      <c r="S37" s="4">
        <f t="shared" si="32"/>
        <v>996.1588235</v>
      </c>
      <c r="T37" s="4">
        <f t="shared" si="33"/>
        <v>997.3061111</v>
      </c>
      <c r="U37" s="4">
        <f t="shared" si="34"/>
        <v>997.9284211</v>
      </c>
      <c r="V37" s="4">
        <f t="shared" si="40"/>
        <v>998.663</v>
      </c>
    </row>
    <row r="38">
      <c r="A38" s="30">
        <v>46030.0</v>
      </c>
      <c r="B38" s="3">
        <v>971.95</v>
      </c>
      <c r="C38" s="3">
        <v>971.27</v>
      </c>
      <c r="D38" s="32">
        <f t="shared" si="41"/>
        <v>969.925</v>
      </c>
      <c r="E38" s="32">
        <f t="shared" si="42"/>
        <v>972.87</v>
      </c>
      <c r="F38" s="32">
        <f t="shared" si="43"/>
        <v>975.1425</v>
      </c>
      <c r="G38" s="32">
        <f t="shared" si="44"/>
        <v>977.392</v>
      </c>
      <c r="H38" s="32">
        <f t="shared" si="45"/>
        <v>977.0866667</v>
      </c>
      <c r="I38" s="32">
        <f t="shared" si="2"/>
        <v>978.0985714</v>
      </c>
      <c r="J38" s="37">
        <f t="shared" si="8"/>
        <v>979.64</v>
      </c>
      <c r="K38" s="32">
        <f t="shared" si="9"/>
        <v>981.3944444</v>
      </c>
      <c r="L38" s="32">
        <f t="shared" si="15"/>
        <v>983.496</v>
      </c>
      <c r="M38" s="32">
        <f t="shared" si="16"/>
        <v>987.22</v>
      </c>
      <c r="N38" s="32">
        <f t="shared" si="17"/>
        <v>989.31</v>
      </c>
      <c r="O38" s="32">
        <f t="shared" si="18"/>
        <v>990.8253846</v>
      </c>
      <c r="P38" s="32">
        <f t="shared" si="19"/>
        <v>992.0257143</v>
      </c>
      <c r="Q38" s="32">
        <f t="shared" si="25"/>
        <v>992.6793333</v>
      </c>
      <c r="R38" s="4">
        <f t="shared" si="26"/>
        <v>993.245</v>
      </c>
      <c r="S38" s="4">
        <f t="shared" si="32"/>
        <v>993.7582353</v>
      </c>
      <c r="T38" s="4">
        <f t="shared" si="33"/>
        <v>994.7761111</v>
      </c>
      <c r="U38" s="4">
        <f t="shared" si="34"/>
        <v>995.9357895</v>
      </c>
      <c r="V38" s="4">
        <f t="shared" si="40"/>
        <v>996.5955</v>
      </c>
    </row>
    <row r="39">
      <c r="A39" s="30">
        <v>46031.0</v>
      </c>
      <c r="B39" s="3">
        <v>959.6</v>
      </c>
      <c r="C39" s="3">
        <v>967.75</v>
      </c>
      <c r="D39" s="157">
        <f>SUM(C38:C39)/2</f>
        <v>969.51</v>
      </c>
      <c r="E39" s="175">
        <f>SUM(C37:C39)/3</f>
        <v>969.2</v>
      </c>
      <c r="F39" s="175">
        <f>SUM(C36:C39)/4</f>
        <v>971.59</v>
      </c>
      <c r="G39" s="175">
        <f>SUM(C35:C39)/5</f>
        <v>973.664</v>
      </c>
      <c r="H39" s="180">
        <f>SUM(C34:C39)/6</f>
        <v>975.785</v>
      </c>
      <c r="I39" s="128">
        <f t="shared" si="2"/>
        <v>975.7528571</v>
      </c>
      <c r="J39" s="163">
        <f t="shared" si="8"/>
        <v>976.805</v>
      </c>
      <c r="K39" s="128">
        <f t="shared" si="9"/>
        <v>978.3188889</v>
      </c>
      <c r="L39" s="157">
        <f t="shared" si="15"/>
        <v>980.03</v>
      </c>
      <c r="M39" s="150">
        <f t="shared" si="16"/>
        <v>982.0645455</v>
      </c>
      <c r="N39" s="158">
        <f t="shared" si="17"/>
        <v>985.5975</v>
      </c>
      <c r="O39" s="159">
        <f t="shared" si="18"/>
        <v>987.6515385</v>
      </c>
      <c r="P39" s="172">
        <f t="shared" si="19"/>
        <v>989.1771429</v>
      </c>
      <c r="Q39" s="172">
        <f t="shared" si="25"/>
        <v>990.4073333</v>
      </c>
      <c r="R39" s="97">
        <f t="shared" si="26"/>
        <v>991.12125</v>
      </c>
      <c r="S39" s="179">
        <f t="shared" si="32"/>
        <v>991.7452941</v>
      </c>
      <c r="T39" s="173">
        <f t="shared" si="33"/>
        <v>992.3133333</v>
      </c>
      <c r="U39" s="131">
        <f t="shared" si="34"/>
        <v>993.3536842</v>
      </c>
      <c r="V39" s="118">
        <f t="shared" si="40"/>
        <v>994.5265</v>
      </c>
    </row>
    <row r="40">
      <c r="A40" s="30">
        <v>46034.0</v>
      </c>
      <c r="B40" s="3">
        <v>951.9</v>
      </c>
      <c r="C40" s="3">
        <v>948.81</v>
      </c>
      <c r="D40" s="32">
        <f t="shared" ref="D40:D51" si="46">SUM(C39:C40)/2</f>
        <v>958.28</v>
      </c>
      <c r="E40" s="32">
        <f t="shared" ref="E40:E51" si="47">SUM(C38:C40)/3</f>
        <v>962.61</v>
      </c>
      <c r="F40" s="32">
        <f t="shared" ref="F40:F51" si="48">SUM(C37:C40)/4</f>
        <v>964.1025</v>
      </c>
      <c r="G40" s="32">
        <f t="shared" ref="G40:G51" si="49">SUM(C36:C40)/5</f>
        <v>967.034</v>
      </c>
      <c r="H40" s="32">
        <f t="shared" ref="H40:H51" si="50">SUM(C35:C40)/6</f>
        <v>969.5216667</v>
      </c>
      <c r="I40" s="32">
        <f t="shared" si="2"/>
        <v>971.9314286</v>
      </c>
      <c r="J40" s="37">
        <f t="shared" si="8"/>
        <v>972.385</v>
      </c>
      <c r="K40" s="32">
        <f t="shared" si="9"/>
        <v>973.6944444</v>
      </c>
      <c r="L40" s="32">
        <f t="shared" si="15"/>
        <v>975.368</v>
      </c>
      <c r="M40" s="32">
        <f t="shared" si="16"/>
        <v>977.1918182</v>
      </c>
      <c r="N40" s="32">
        <f t="shared" si="17"/>
        <v>979.2933333</v>
      </c>
      <c r="O40" s="32">
        <f t="shared" si="18"/>
        <v>982.7676923</v>
      </c>
      <c r="P40" s="32">
        <f t="shared" si="19"/>
        <v>984.8771429</v>
      </c>
      <c r="Q40" s="32">
        <f t="shared" si="25"/>
        <v>986.486</v>
      </c>
      <c r="R40" s="4">
        <f t="shared" si="26"/>
        <v>987.8075</v>
      </c>
      <c r="S40" s="4">
        <f t="shared" si="32"/>
        <v>988.6323529</v>
      </c>
      <c r="T40" s="4">
        <f t="shared" si="33"/>
        <v>989.36</v>
      </c>
      <c r="U40" s="4">
        <f t="shared" si="34"/>
        <v>990.0236842</v>
      </c>
      <c r="V40" s="4">
        <f t="shared" si="40"/>
        <v>991.1265</v>
      </c>
    </row>
    <row r="41">
      <c r="A41" s="30">
        <v>46035.0</v>
      </c>
      <c r="B41" s="3">
        <v>949.0</v>
      </c>
      <c r="C41" s="3">
        <v>946.57</v>
      </c>
      <c r="D41" s="32">
        <f t="shared" si="46"/>
        <v>947.69</v>
      </c>
      <c r="E41" s="32">
        <f t="shared" si="47"/>
        <v>954.3766667</v>
      </c>
      <c r="F41" s="32">
        <f t="shared" si="48"/>
        <v>958.6</v>
      </c>
      <c r="G41" s="32">
        <f t="shared" si="49"/>
        <v>960.596</v>
      </c>
      <c r="H41" s="32">
        <f t="shared" si="50"/>
        <v>963.6233333</v>
      </c>
      <c r="I41" s="32">
        <f t="shared" si="2"/>
        <v>966.2428571</v>
      </c>
      <c r="J41" s="37">
        <f t="shared" si="8"/>
        <v>968.76125</v>
      </c>
      <c r="K41" s="32">
        <f t="shared" si="9"/>
        <v>969.5166667</v>
      </c>
      <c r="L41" s="32">
        <f t="shared" si="15"/>
        <v>970.982</v>
      </c>
      <c r="M41" s="32">
        <f t="shared" si="16"/>
        <v>972.75</v>
      </c>
      <c r="N41" s="32">
        <f t="shared" si="17"/>
        <v>974.64</v>
      </c>
      <c r="O41" s="32">
        <f t="shared" si="18"/>
        <v>976.7761538</v>
      </c>
      <c r="P41" s="32">
        <f t="shared" si="19"/>
        <v>980.1821429</v>
      </c>
      <c r="Q41" s="32">
        <f t="shared" si="25"/>
        <v>982.3233333</v>
      </c>
      <c r="R41" s="4">
        <f t="shared" si="26"/>
        <v>983.99125</v>
      </c>
      <c r="S41" s="4">
        <f t="shared" si="32"/>
        <v>985.3817647</v>
      </c>
      <c r="T41" s="4">
        <f t="shared" si="33"/>
        <v>986.2955556</v>
      </c>
      <c r="U41" s="4">
        <f t="shared" si="34"/>
        <v>987.1078947</v>
      </c>
      <c r="V41" s="4">
        <f t="shared" si="40"/>
        <v>987.851</v>
      </c>
    </row>
    <row r="42">
      <c r="A42" s="30">
        <v>46036.0</v>
      </c>
      <c r="B42" s="3">
        <v>945.95</v>
      </c>
      <c r="C42" s="3">
        <v>948.54</v>
      </c>
      <c r="D42" s="32">
        <f t="shared" si="46"/>
        <v>947.555</v>
      </c>
      <c r="E42" s="32">
        <f t="shared" si="47"/>
        <v>947.9733333</v>
      </c>
      <c r="F42" s="32">
        <f t="shared" si="48"/>
        <v>952.9175</v>
      </c>
      <c r="G42" s="32">
        <f t="shared" si="49"/>
        <v>956.588</v>
      </c>
      <c r="H42" s="32">
        <f t="shared" si="50"/>
        <v>958.5866667</v>
      </c>
      <c r="I42" s="32">
        <f t="shared" si="2"/>
        <v>961.4685714</v>
      </c>
      <c r="J42" s="37">
        <f t="shared" si="8"/>
        <v>964.03</v>
      </c>
      <c r="K42" s="32">
        <f t="shared" si="9"/>
        <v>966.5144444</v>
      </c>
      <c r="L42" s="32">
        <f t="shared" si="15"/>
        <v>967.419</v>
      </c>
      <c r="M42" s="32">
        <f t="shared" si="16"/>
        <v>968.9418182</v>
      </c>
      <c r="N42" s="32">
        <f t="shared" si="17"/>
        <v>970.7325</v>
      </c>
      <c r="O42" s="32">
        <f t="shared" si="18"/>
        <v>972.6323077</v>
      </c>
      <c r="P42" s="32">
        <f t="shared" si="19"/>
        <v>974.7592857</v>
      </c>
      <c r="Q42" s="32">
        <f t="shared" si="25"/>
        <v>978.0726667</v>
      </c>
      <c r="R42" s="4">
        <f t="shared" si="26"/>
        <v>980.211875</v>
      </c>
      <c r="S42" s="4">
        <f t="shared" si="32"/>
        <v>981.9058824</v>
      </c>
      <c r="T42" s="4">
        <f t="shared" si="33"/>
        <v>983.335</v>
      </c>
      <c r="U42" s="4">
        <f t="shared" si="34"/>
        <v>984.3084211</v>
      </c>
      <c r="V42" s="4">
        <f t="shared" si="40"/>
        <v>985.1795</v>
      </c>
    </row>
    <row r="43">
      <c r="A43" s="30">
        <v>46038.0</v>
      </c>
      <c r="B43" s="3">
        <v>950.25</v>
      </c>
      <c r="C43" s="3">
        <v>951.43</v>
      </c>
      <c r="D43" s="32">
        <f t="shared" si="46"/>
        <v>949.985</v>
      </c>
      <c r="E43" s="32">
        <f t="shared" si="47"/>
        <v>948.8466667</v>
      </c>
      <c r="F43" s="32">
        <f t="shared" si="48"/>
        <v>948.8375</v>
      </c>
      <c r="G43" s="32">
        <f t="shared" si="49"/>
        <v>952.62</v>
      </c>
      <c r="H43" s="32">
        <f t="shared" si="50"/>
        <v>955.7283333</v>
      </c>
      <c r="I43" s="32">
        <f t="shared" si="2"/>
        <v>957.5642857</v>
      </c>
      <c r="J43" s="37">
        <f t="shared" si="8"/>
        <v>960.21375</v>
      </c>
      <c r="K43" s="32">
        <f t="shared" si="9"/>
        <v>962.63</v>
      </c>
      <c r="L43" s="32">
        <f t="shared" si="15"/>
        <v>965.006</v>
      </c>
      <c r="M43" s="32">
        <f t="shared" si="16"/>
        <v>965.9654545</v>
      </c>
      <c r="N43" s="32">
        <f t="shared" si="17"/>
        <v>967.4825</v>
      </c>
      <c r="O43" s="32">
        <f t="shared" si="18"/>
        <v>969.2476923</v>
      </c>
      <c r="P43" s="32">
        <f t="shared" si="19"/>
        <v>971.1178571</v>
      </c>
      <c r="Q43" s="32">
        <f t="shared" si="25"/>
        <v>973.204</v>
      </c>
      <c r="R43" s="4">
        <f t="shared" si="26"/>
        <v>976.4075</v>
      </c>
      <c r="S43" s="4">
        <f t="shared" si="32"/>
        <v>978.5188235</v>
      </c>
      <c r="T43" s="4">
        <f t="shared" si="33"/>
        <v>980.2127778</v>
      </c>
      <c r="U43" s="4">
        <f t="shared" si="34"/>
        <v>981.6557895</v>
      </c>
      <c r="V43" s="4">
        <f t="shared" si="40"/>
        <v>982.6645</v>
      </c>
    </row>
    <row r="44">
      <c r="A44" s="30">
        <v>46041.0</v>
      </c>
      <c r="B44" s="3">
        <v>969.45</v>
      </c>
      <c r="C44" s="3">
        <v>966.51</v>
      </c>
      <c r="D44" s="32">
        <f t="shared" si="46"/>
        <v>958.97</v>
      </c>
      <c r="E44" s="32">
        <f t="shared" si="47"/>
        <v>955.4933333</v>
      </c>
      <c r="F44" s="32">
        <f t="shared" si="48"/>
        <v>953.2625</v>
      </c>
      <c r="G44" s="32">
        <f t="shared" si="49"/>
        <v>952.372</v>
      </c>
      <c r="H44" s="32">
        <f t="shared" si="50"/>
        <v>954.935</v>
      </c>
      <c r="I44" s="32">
        <f t="shared" si="2"/>
        <v>957.2685714</v>
      </c>
      <c r="J44" s="37">
        <f t="shared" si="8"/>
        <v>958.6825</v>
      </c>
      <c r="K44" s="32">
        <f t="shared" si="9"/>
        <v>960.9133333</v>
      </c>
      <c r="L44" s="32">
        <f t="shared" si="15"/>
        <v>963.018</v>
      </c>
      <c r="M44" s="32">
        <f t="shared" si="16"/>
        <v>965.1427273</v>
      </c>
      <c r="N44" s="32">
        <f t="shared" si="17"/>
        <v>966.0108333</v>
      </c>
      <c r="O44" s="32">
        <f t="shared" si="18"/>
        <v>967.4076923</v>
      </c>
      <c r="P44" s="32">
        <f t="shared" si="19"/>
        <v>969.0521429</v>
      </c>
      <c r="Q44" s="32">
        <f t="shared" si="25"/>
        <v>970.8106667</v>
      </c>
      <c r="R44" s="4">
        <f t="shared" si="26"/>
        <v>972.785625</v>
      </c>
      <c r="S44" s="4">
        <f t="shared" si="32"/>
        <v>975.8252941</v>
      </c>
      <c r="T44" s="4">
        <f t="shared" si="33"/>
        <v>977.8516667</v>
      </c>
      <c r="U44" s="4">
        <f t="shared" si="34"/>
        <v>979.4915789</v>
      </c>
      <c r="V44" s="4">
        <f t="shared" si="40"/>
        <v>980.8985</v>
      </c>
    </row>
    <row r="45">
      <c r="A45" s="30">
        <v>46042.0</v>
      </c>
      <c r="B45" s="3">
        <v>933.2</v>
      </c>
      <c r="C45" s="3">
        <v>943.91</v>
      </c>
      <c r="D45" s="32">
        <f t="shared" si="46"/>
        <v>955.21</v>
      </c>
      <c r="E45" s="32">
        <f t="shared" si="47"/>
        <v>953.95</v>
      </c>
      <c r="F45" s="32">
        <f t="shared" si="48"/>
        <v>952.5975</v>
      </c>
      <c r="G45" s="32">
        <f t="shared" si="49"/>
        <v>951.392</v>
      </c>
      <c r="H45" s="32">
        <f t="shared" si="50"/>
        <v>950.9616667</v>
      </c>
      <c r="I45" s="32">
        <f t="shared" si="2"/>
        <v>953.36</v>
      </c>
      <c r="J45" s="37">
        <f t="shared" si="8"/>
        <v>955.59875</v>
      </c>
      <c r="K45" s="32">
        <f t="shared" si="9"/>
        <v>957.0411111</v>
      </c>
      <c r="L45" s="32">
        <f t="shared" si="15"/>
        <v>959.213</v>
      </c>
      <c r="M45" s="32">
        <f t="shared" si="16"/>
        <v>961.2809091</v>
      </c>
      <c r="N45" s="32">
        <f t="shared" si="17"/>
        <v>963.3733333</v>
      </c>
      <c r="O45" s="32">
        <f t="shared" si="18"/>
        <v>964.3107692</v>
      </c>
      <c r="P45" s="32">
        <f t="shared" si="19"/>
        <v>965.7292857</v>
      </c>
      <c r="Q45" s="32">
        <f t="shared" si="25"/>
        <v>967.376</v>
      </c>
      <c r="R45" s="4">
        <f t="shared" si="26"/>
        <v>969.129375</v>
      </c>
      <c r="S45" s="4">
        <f t="shared" si="32"/>
        <v>971.0870588</v>
      </c>
      <c r="T45" s="4">
        <f t="shared" si="33"/>
        <v>974.0522222</v>
      </c>
      <c r="U45" s="4">
        <f t="shared" si="34"/>
        <v>976.0652632</v>
      </c>
      <c r="V45" s="4">
        <f t="shared" si="40"/>
        <v>977.7125</v>
      </c>
    </row>
    <row r="46">
      <c r="A46" s="30">
        <v>46043.0</v>
      </c>
      <c r="B46" s="3">
        <v>936.25</v>
      </c>
      <c r="C46" s="3">
        <v>934.22</v>
      </c>
      <c r="D46" s="32">
        <f t="shared" si="46"/>
        <v>939.065</v>
      </c>
      <c r="E46" s="32">
        <f t="shared" si="47"/>
        <v>948.2133333</v>
      </c>
      <c r="F46" s="32">
        <f t="shared" si="48"/>
        <v>949.0175</v>
      </c>
      <c r="G46" s="32">
        <f t="shared" si="49"/>
        <v>948.922</v>
      </c>
      <c r="H46" s="32">
        <f t="shared" si="50"/>
        <v>948.53</v>
      </c>
      <c r="I46" s="32">
        <f t="shared" si="2"/>
        <v>948.57</v>
      </c>
      <c r="J46" s="37">
        <f t="shared" si="8"/>
        <v>950.9675</v>
      </c>
      <c r="K46" s="32">
        <f t="shared" si="9"/>
        <v>953.2233333</v>
      </c>
      <c r="L46" s="32">
        <f t="shared" si="15"/>
        <v>954.759</v>
      </c>
      <c r="M46" s="32">
        <f t="shared" si="16"/>
        <v>956.9409091</v>
      </c>
      <c r="N46" s="32">
        <f t="shared" si="17"/>
        <v>959.0258333</v>
      </c>
      <c r="O46" s="32">
        <f t="shared" si="18"/>
        <v>961.1307692</v>
      </c>
      <c r="P46" s="32">
        <f t="shared" si="19"/>
        <v>962.1614286</v>
      </c>
      <c r="Q46" s="32">
        <f t="shared" si="25"/>
        <v>963.6286667</v>
      </c>
      <c r="R46" s="4">
        <f t="shared" si="26"/>
        <v>965.30375</v>
      </c>
      <c r="S46" s="4">
        <f t="shared" si="32"/>
        <v>967.0758824</v>
      </c>
      <c r="T46" s="4">
        <f t="shared" si="33"/>
        <v>969.0388889</v>
      </c>
      <c r="U46" s="4">
        <f t="shared" si="34"/>
        <v>971.9557895</v>
      </c>
      <c r="V46" s="4">
        <f t="shared" si="40"/>
        <v>973.973</v>
      </c>
    </row>
    <row r="47">
      <c r="A47" s="30">
        <v>46044.0</v>
      </c>
      <c r="B47" s="3">
        <v>942.85</v>
      </c>
      <c r="C47" s="3">
        <v>940.74</v>
      </c>
      <c r="D47" s="32">
        <f t="shared" si="46"/>
        <v>937.48</v>
      </c>
      <c r="E47" s="32">
        <f t="shared" si="47"/>
        <v>939.6233333</v>
      </c>
      <c r="F47" s="32">
        <f t="shared" si="48"/>
        <v>946.345</v>
      </c>
      <c r="G47" s="32">
        <f t="shared" si="49"/>
        <v>947.362</v>
      </c>
      <c r="H47" s="32">
        <f t="shared" si="50"/>
        <v>947.5583333</v>
      </c>
      <c r="I47" s="32">
        <f t="shared" si="2"/>
        <v>947.4171429</v>
      </c>
      <c r="J47" s="37">
        <f t="shared" si="8"/>
        <v>947.59125</v>
      </c>
      <c r="K47" s="32">
        <f t="shared" si="9"/>
        <v>949.8311111</v>
      </c>
      <c r="L47" s="32">
        <f t="shared" si="15"/>
        <v>951.975</v>
      </c>
      <c r="M47" s="32">
        <f t="shared" si="16"/>
        <v>953.4845455</v>
      </c>
      <c r="N47" s="32">
        <f t="shared" si="17"/>
        <v>955.5908333</v>
      </c>
      <c r="O47" s="32">
        <f t="shared" si="18"/>
        <v>957.6192308</v>
      </c>
      <c r="P47" s="32">
        <f t="shared" si="19"/>
        <v>959.6742857</v>
      </c>
      <c r="Q47" s="32">
        <f t="shared" si="25"/>
        <v>960.7333333</v>
      </c>
      <c r="R47" s="4">
        <f t="shared" si="26"/>
        <v>962.198125</v>
      </c>
      <c r="S47" s="4">
        <f t="shared" si="32"/>
        <v>963.8588235</v>
      </c>
      <c r="T47" s="4">
        <f t="shared" si="33"/>
        <v>965.6127778</v>
      </c>
      <c r="U47" s="4">
        <f t="shared" si="34"/>
        <v>967.5494737</v>
      </c>
      <c r="V47" s="4">
        <f t="shared" si="40"/>
        <v>970.395</v>
      </c>
    </row>
    <row r="48">
      <c r="A48" s="30">
        <v>46045.0</v>
      </c>
      <c r="B48" s="3">
        <v>927.85</v>
      </c>
      <c r="C48" s="3">
        <v>934.98</v>
      </c>
      <c r="D48" s="32">
        <f t="shared" si="46"/>
        <v>937.86</v>
      </c>
      <c r="E48" s="32">
        <f t="shared" si="47"/>
        <v>936.6466667</v>
      </c>
      <c r="F48" s="32">
        <f t="shared" si="48"/>
        <v>938.4625</v>
      </c>
      <c r="G48" s="32">
        <f t="shared" si="49"/>
        <v>944.072</v>
      </c>
      <c r="H48" s="32">
        <f t="shared" si="50"/>
        <v>945.2983333</v>
      </c>
      <c r="I48" s="32">
        <f t="shared" si="2"/>
        <v>945.7614286</v>
      </c>
      <c r="J48" s="37">
        <f t="shared" si="8"/>
        <v>945.8625</v>
      </c>
      <c r="K48" s="32">
        <f t="shared" si="9"/>
        <v>946.19</v>
      </c>
      <c r="L48" s="32">
        <f t="shared" si="15"/>
        <v>948.346</v>
      </c>
      <c r="M48" s="32">
        <f t="shared" si="16"/>
        <v>950.43</v>
      </c>
      <c r="N48" s="32">
        <f t="shared" si="17"/>
        <v>951.9425</v>
      </c>
      <c r="O48" s="32">
        <f t="shared" si="18"/>
        <v>954.0053846</v>
      </c>
      <c r="P48" s="32">
        <f t="shared" si="19"/>
        <v>956.0021429</v>
      </c>
      <c r="Q48" s="32">
        <f t="shared" si="25"/>
        <v>958.028</v>
      </c>
      <c r="R48" s="4">
        <f t="shared" si="26"/>
        <v>959.12375</v>
      </c>
      <c r="S48" s="4">
        <f t="shared" si="32"/>
        <v>960.5970588</v>
      </c>
      <c r="T48" s="4">
        <f t="shared" si="33"/>
        <v>962.2544444</v>
      </c>
      <c r="U48" s="4">
        <f t="shared" si="34"/>
        <v>964.0005263</v>
      </c>
      <c r="V48" s="4">
        <f t="shared" si="40"/>
        <v>965.921</v>
      </c>
    </row>
    <row r="49">
      <c r="A49" s="30">
        <v>46049.0</v>
      </c>
      <c r="B49" s="3">
        <v>914.7</v>
      </c>
      <c r="C49" s="3">
        <v>917.44</v>
      </c>
      <c r="D49" s="32">
        <f t="shared" si="46"/>
        <v>926.21</v>
      </c>
      <c r="E49" s="32">
        <f t="shared" si="47"/>
        <v>931.0533333</v>
      </c>
      <c r="F49" s="32">
        <f t="shared" si="48"/>
        <v>931.845</v>
      </c>
      <c r="G49" s="32">
        <f t="shared" si="49"/>
        <v>934.258</v>
      </c>
      <c r="H49" s="32">
        <f t="shared" si="50"/>
        <v>939.6333333</v>
      </c>
      <c r="I49" s="32">
        <f t="shared" si="2"/>
        <v>941.3185714</v>
      </c>
      <c r="J49" s="37">
        <f t="shared" si="8"/>
        <v>942.22125</v>
      </c>
      <c r="K49" s="32">
        <f t="shared" si="9"/>
        <v>942.7044444</v>
      </c>
      <c r="L49" s="32">
        <f t="shared" si="15"/>
        <v>943.315</v>
      </c>
      <c r="M49" s="32">
        <f t="shared" si="16"/>
        <v>945.5363636</v>
      </c>
      <c r="N49" s="32">
        <f t="shared" si="17"/>
        <v>947.6808333</v>
      </c>
      <c r="O49" s="32">
        <f t="shared" si="18"/>
        <v>949.2884615</v>
      </c>
      <c r="P49" s="32">
        <f t="shared" si="19"/>
        <v>951.3935714</v>
      </c>
      <c r="Q49" s="32">
        <f t="shared" si="25"/>
        <v>953.4313333</v>
      </c>
      <c r="R49" s="4">
        <f t="shared" si="26"/>
        <v>955.49125</v>
      </c>
      <c r="S49" s="4">
        <f t="shared" si="32"/>
        <v>956.6717647</v>
      </c>
      <c r="T49" s="4">
        <f t="shared" si="33"/>
        <v>958.1994444</v>
      </c>
      <c r="U49" s="4">
        <f t="shared" si="34"/>
        <v>959.8957895</v>
      </c>
      <c r="V49" s="4">
        <f t="shared" si="40"/>
        <v>961.6725</v>
      </c>
    </row>
    <row r="50">
      <c r="A50" s="30">
        <v>46050.0</v>
      </c>
      <c r="B50" s="3">
        <v>935.15</v>
      </c>
      <c r="C50" s="3">
        <v>928.87</v>
      </c>
      <c r="D50" s="32">
        <f t="shared" si="46"/>
        <v>923.155</v>
      </c>
      <c r="E50" s="32">
        <f t="shared" si="47"/>
        <v>927.0966667</v>
      </c>
      <c r="F50" s="32">
        <f t="shared" si="48"/>
        <v>930.5075</v>
      </c>
      <c r="G50" s="32">
        <f t="shared" si="49"/>
        <v>931.25</v>
      </c>
      <c r="H50" s="32">
        <f t="shared" si="50"/>
        <v>933.36</v>
      </c>
      <c r="I50" s="32">
        <f t="shared" si="2"/>
        <v>938.0957143</v>
      </c>
      <c r="J50" s="37">
        <f t="shared" si="8"/>
        <v>939.7625</v>
      </c>
      <c r="K50" s="32">
        <f t="shared" si="9"/>
        <v>940.7377778</v>
      </c>
      <c r="L50" s="32">
        <f t="shared" si="15"/>
        <v>941.321</v>
      </c>
      <c r="M50" s="32">
        <f t="shared" si="16"/>
        <v>942.0018182</v>
      </c>
      <c r="N50" s="32">
        <f t="shared" si="17"/>
        <v>944.1475</v>
      </c>
      <c r="O50" s="32">
        <f t="shared" si="18"/>
        <v>946.2338462</v>
      </c>
      <c r="P50" s="32">
        <f t="shared" si="19"/>
        <v>947.83</v>
      </c>
      <c r="Q50" s="32">
        <f t="shared" si="25"/>
        <v>949.892</v>
      </c>
      <c r="R50" s="4">
        <f t="shared" si="26"/>
        <v>951.89625</v>
      </c>
      <c r="S50" s="4">
        <f t="shared" si="32"/>
        <v>953.9252941</v>
      </c>
      <c r="T50" s="4">
        <f t="shared" si="33"/>
        <v>955.1272222</v>
      </c>
      <c r="U50" s="4">
        <f t="shared" si="34"/>
        <v>956.6557895</v>
      </c>
      <c r="V50" s="4">
        <f t="shared" si="40"/>
        <v>958.3445</v>
      </c>
    </row>
    <row r="51">
      <c r="A51" s="30">
        <v>46051.0</v>
      </c>
      <c r="B51" s="3">
        <v>935.15</v>
      </c>
      <c r="C51" s="3">
        <v>933.17</v>
      </c>
      <c r="D51" s="32">
        <f t="shared" si="46"/>
        <v>931.02</v>
      </c>
      <c r="E51" s="32">
        <f t="shared" si="47"/>
        <v>926.4933333</v>
      </c>
      <c r="F51" s="32">
        <f t="shared" si="48"/>
        <v>928.615</v>
      </c>
      <c r="G51" s="32">
        <f t="shared" si="49"/>
        <v>931.04</v>
      </c>
      <c r="H51" s="32">
        <f t="shared" si="50"/>
        <v>931.57</v>
      </c>
      <c r="I51" s="32">
        <f t="shared" si="2"/>
        <v>933.3328571</v>
      </c>
      <c r="J51" s="37">
        <f t="shared" si="8"/>
        <v>937.48</v>
      </c>
      <c r="K51" s="32">
        <f t="shared" si="9"/>
        <v>939.03</v>
      </c>
      <c r="L51" s="32">
        <f t="shared" si="15"/>
        <v>939.981</v>
      </c>
      <c r="M51" s="32">
        <f t="shared" si="16"/>
        <v>940.58</v>
      </c>
      <c r="N51" s="32">
        <f t="shared" si="17"/>
        <v>941.2658333</v>
      </c>
      <c r="O51" s="32">
        <f t="shared" si="18"/>
        <v>943.3030769</v>
      </c>
      <c r="P51" s="32">
        <f t="shared" si="19"/>
        <v>945.3007143</v>
      </c>
      <c r="Q51" s="32">
        <f t="shared" si="25"/>
        <v>946.8526667</v>
      </c>
      <c r="R51" s="4">
        <f t="shared" si="26"/>
        <v>948.846875</v>
      </c>
      <c r="S51" s="4">
        <f t="shared" si="32"/>
        <v>950.7947059</v>
      </c>
      <c r="T51" s="4">
        <f t="shared" si="33"/>
        <v>952.7722222</v>
      </c>
      <c r="U51" s="4">
        <f t="shared" si="34"/>
        <v>953.9715789</v>
      </c>
      <c r="V51" s="4">
        <f t="shared" si="40"/>
        <v>955.4815</v>
      </c>
    </row>
    <row r="52">
      <c r="A52" s="30">
        <v>46052.0</v>
      </c>
      <c r="B52" s="3">
        <v>929.85</v>
      </c>
      <c r="C52" s="3">
        <v>930.6</v>
      </c>
      <c r="D52" s="155">
        <f>SUM(C51:C52)/2</f>
        <v>931.885</v>
      </c>
      <c r="E52" s="123">
        <f>SUM(C50:C52)/3</f>
        <v>930.88</v>
      </c>
      <c r="F52" s="100">
        <f>SUM(C49:C52)/4</f>
        <v>927.52</v>
      </c>
      <c r="G52" s="100">
        <f>SUM(C48:C52)/5</f>
        <v>929.012</v>
      </c>
      <c r="H52" s="122">
        <f>SUM(C47:C52)/6</f>
        <v>930.9666667</v>
      </c>
      <c r="I52" s="100">
        <f t="shared" si="2"/>
        <v>931.4314286</v>
      </c>
      <c r="J52" s="134">
        <f t="shared" si="8"/>
        <v>932.99125</v>
      </c>
      <c r="K52" s="124">
        <f t="shared" si="9"/>
        <v>936.7155556</v>
      </c>
      <c r="L52" s="272">
        <f t="shared" si="15"/>
        <v>938.187</v>
      </c>
      <c r="M52" s="105">
        <f t="shared" si="16"/>
        <v>939.1281818</v>
      </c>
      <c r="N52" s="156">
        <f t="shared" si="17"/>
        <v>939.7483333</v>
      </c>
      <c r="O52" s="108">
        <f t="shared" si="18"/>
        <v>940.4453846</v>
      </c>
      <c r="P52" s="109">
        <f t="shared" si="19"/>
        <v>942.3957143</v>
      </c>
      <c r="Q52" s="111">
        <f t="shared" si="25"/>
        <v>944.3206667</v>
      </c>
      <c r="R52" s="242">
        <f t="shared" si="26"/>
        <v>945.836875</v>
      </c>
      <c r="S52" s="273">
        <f t="shared" si="32"/>
        <v>947.7735294</v>
      </c>
      <c r="T52" s="210">
        <f t="shared" si="33"/>
        <v>949.6727778</v>
      </c>
      <c r="U52" s="240">
        <f t="shared" si="34"/>
        <v>951.6052632</v>
      </c>
      <c r="V52" s="222">
        <f t="shared" si="40"/>
        <v>952.803</v>
      </c>
    </row>
    <row r="53">
      <c r="A53" s="30">
        <v>46054.0</v>
      </c>
      <c r="B53" s="3">
        <v>902.35</v>
      </c>
      <c r="C53" s="3">
        <v>908.12</v>
      </c>
      <c r="D53" s="32">
        <f t="shared" ref="D53:D62" si="51">SUM(C52:C53)/2</f>
        <v>919.36</v>
      </c>
      <c r="E53" s="32">
        <f t="shared" ref="E53:E62" si="52">SUM(C51:C53)/3</f>
        <v>923.9633333</v>
      </c>
      <c r="F53" s="32">
        <f t="shared" ref="F53:F62" si="53">SUM(C50:C53)/4</f>
        <v>925.19</v>
      </c>
      <c r="G53" s="32">
        <f t="shared" ref="G53:G62" si="54">SUM(C49:C53)/5</f>
        <v>923.64</v>
      </c>
      <c r="H53" s="32">
        <f t="shared" ref="H53:H62" si="55">SUM(C48:C53)/6</f>
        <v>925.53</v>
      </c>
      <c r="I53" s="32">
        <f t="shared" si="2"/>
        <v>927.7028571</v>
      </c>
      <c r="J53" s="37">
        <f t="shared" si="8"/>
        <v>928.5175</v>
      </c>
      <c r="K53" s="32">
        <f t="shared" si="9"/>
        <v>930.2277778</v>
      </c>
      <c r="L53" s="32">
        <f t="shared" si="15"/>
        <v>933.856</v>
      </c>
      <c r="M53" s="32">
        <f t="shared" si="16"/>
        <v>935.4536364</v>
      </c>
      <c r="N53" s="32">
        <f t="shared" si="17"/>
        <v>936.5441667</v>
      </c>
      <c r="O53" s="32">
        <f t="shared" si="18"/>
        <v>937.3153846</v>
      </c>
      <c r="P53" s="32">
        <f t="shared" si="19"/>
        <v>938.1364286</v>
      </c>
      <c r="Q53" s="32">
        <f t="shared" si="25"/>
        <v>940.1106667</v>
      </c>
      <c r="R53" s="4">
        <f t="shared" si="26"/>
        <v>942.058125</v>
      </c>
      <c r="S53" s="4">
        <f t="shared" si="32"/>
        <v>943.6182353</v>
      </c>
      <c r="T53" s="4">
        <f t="shared" si="33"/>
        <v>945.5705556</v>
      </c>
      <c r="U53" s="4">
        <f t="shared" si="34"/>
        <v>947.4857895</v>
      </c>
      <c r="V53" s="4">
        <f t="shared" si="40"/>
        <v>949.431</v>
      </c>
    </row>
    <row r="54">
      <c r="A54" s="30">
        <v>46055.0</v>
      </c>
      <c r="B54" s="3">
        <v>903.7</v>
      </c>
      <c r="C54" s="3">
        <v>898.61</v>
      </c>
      <c r="D54" s="32">
        <f t="shared" si="51"/>
        <v>903.365</v>
      </c>
      <c r="E54" s="32">
        <f t="shared" si="52"/>
        <v>912.4433333</v>
      </c>
      <c r="F54" s="32">
        <f t="shared" si="53"/>
        <v>917.625</v>
      </c>
      <c r="G54" s="32">
        <f t="shared" si="54"/>
        <v>919.874</v>
      </c>
      <c r="H54" s="32">
        <f t="shared" si="55"/>
        <v>919.4683333</v>
      </c>
      <c r="I54" s="32">
        <f t="shared" si="2"/>
        <v>921.6842857</v>
      </c>
      <c r="J54" s="37">
        <f t="shared" si="8"/>
        <v>924.06625</v>
      </c>
      <c r="K54" s="32">
        <f t="shared" si="9"/>
        <v>925.1944444</v>
      </c>
      <c r="L54" s="32">
        <f t="shared" si="15"/>
        <v>927.066</v>
      </c>
      <c r="M54" s="32">
        <f t="shared" si="16"/>
        <v>930.6518182</v>
      </c>
      <c r="N54" s="32">
        <f t="shared" si="17"/>
        <v>932.3833333</v>
      </c>
      <c r="O54" s="32">
        <f t="shared" si="18"/>
        <v>933.6261538</v>
      </c>
      <c r="P54" s="32">
        <f t="shared" si="19"/>
        <v>934.5507143</v>
      </c>
      <c r="Q54" s="32">
        <f t="shared" si="25"/>
        <v>935.5013333</v>
      </c>
      <c r="R54" s="4">
        <f t="shared" si="26"/>
        <v>937.516875</v>
      </c>
      <c r="S54" s="4">
        <f t="shared" si="32"/>
        <v>939.5023529</v>
      </c>
      <c r="T54" s="4">
        <f t="shared" si="33"/>
        <v>941.1177778</v>
      </c>
      <c r="U54" s="4">
        <f t="shared" si="34"/>
        <v>943.0989474</v>
      </c>
      <c r="V54" s="4">
        <f t="shared" si="40"/>
        <v>945.042</v>
      </c>
    </row>
    <row r="55">
      <c r="A55" s="30">
        <v>46056.0</v>
      </c>
      <c r="B55" s="3">
        <v>964.4</v>
      </c>
      <c r="C55" s="3">
        <v>958.88</v>
      </c>
      <c r="D55" s="32">
        <f t="shared" si="51"/>
        <v>928.745</v>
      </c>
      <c r="E55" s="32">
        <f t="shared" si="52"/>
        <v>921.87</v>
      </c>
      <c r="F55" s="32">
        <f t="shared" si="53"/>
        <v>924.0525</v>
      </c>
      <c r="G55" s="32">
        <f t="shared" si="54"/>
        <v>925.876</v>
      </c>
      <c r="H55" s="32">
        <f t="shared" si="55"/>
        <v>926.375</v>
      </c>
      <c r="I55" s="32">
        <f t="shared" si="2"/>
        <v>925.0985714</v>
      </c>
      <c r="J55" s="37">
        <f t="shared" si="8"/>
        <v>926.33375</v>
      </c>
      <c r="K55" s="32">
        <f t="shared" si="9"/>
        <v>927.9344444</v>
      </c>
      <c r="L55" s="32">
        <f t="shared" si="15"/>
        <v>928.563</v>
      </c>
      <c r="M55" s="32">
        <f t="shared" si="16"/>
        <v>929.9581818</v>
      </c>
      <c r="N55" s="32">
        <f t="shared" si="17"/>
        <v>933.0041667</v>
      </c>
      <c r="O55" s="32">
        <f t="shared" si="18"/>
        <v>934.4215385</v>
      </c>
      <c r="P55" s="32">
        <f t="shared" si="19"/>
        <v>935.43</v>
      </c>
      <c r="Q55" s="32">
        <f t="shared" si="25"/>
        <v>936.1726667</v>
      </c>
      <c r="R55" s="4">
        <f t="shared" si="26"/>
        <v>936.9625</v>
      </c>
      <c r="S55" s="4">
        <f t="shared" si="32"/>
        <v>938.7735294</v>
      </c>
      <c r="T55" s="4">
        <f t="shared" si="33"/>
        <v>940.5788889</v>
      </c>
      <c r="U55" s="4">
        <f t="shared" si="34"/>
        <v>942.0526316</v>
      </c>
      <c r="V55" s="4">
        <f t="shared" si="40"/>
        <v>943.888</v>
      </c>
    </row>
    <row r="56">
      <c r="A56" s="30">
        <v>46057.0</v>
      </c>
      <c r="B56" s="3">
        <v>963.3</v>
      </c>
      <c r="C56" s="3">
        <v>961.0</v>
      </c>
      <c r="D56" s="32">
        <f t="shared" si="51"/>
        <v>959.94</v>
      </c>
      <c r="E56" s="32">
        <f t="shared" si="52"/>
        <v>939.4966667</v>
      </c>
      <c r="F56" s="32">
        <f t="shared" si="53"/>
        <v>931.6525</v>
      </c>
      <c r="G56" s="32">
        <f t="shared" si="54"/>
        <v>931.442</v>
      </c>
      <c r="H56" s="32">
        <f t="shared" si="55"/>
        <v>931.73</v>
      </c>
      <c r="I56" s="32">
        <f t="shared" si="2"/>
        <v>931.3214286</v>
      </c>
      <c r="J56" s="37">
        <f t="shared" si="8"/>
        <v>929.58625</v>
      </c>
      <c r="K56" s="32">
        <f t="shared" si="9"/>
        <v>930.1855556</v>
      </c>
      <c r="L56" s="32">
        <f t="shared" si="15"/>
        <v>931.241</v>
      </c>
      <c r="M56" s="32">
        <f t="shared" si="16"/>
        <v>931.5118182</v>
      </c>
      <c r="N56" s="32">
        <f t="shared" si="17"/>
        <v>932.545</v>
      </c>
      <c r="O56" s="32">
        <f t="shared" si="18"/>
        <v>935.1576923</v>
      </c>
      <c r="P56" s="32">
        <f t="shared" si="19"/>
        <v>936.32</v>
      </c>
      <c r="Q56" s="32">
        <f t="shared" si="25"/>
        <v>937.1346667</v>
      </c>
      <c r="R56" s="4">
        <f t="shared" si="26"/>
        <v>937.724375</v>
      </c>
      <c r="S56" s="4">
        <f t="shared" si="32"/>
        <v>938.3764706</v>
      </c>
      <c r="T56" s="4">
        <f t="shared" si="33"/>
        <v>940.0083333</v>
      </c>
      <c r="U56" s="4">
        <f t="shared" si="34"/>
        <v>941.6536842</v>
      </c>
      <c r="V56" s="4">
        <f t="shared" si="40"/>
        <v>943</v>
      </c>
    </row>
    <row r="57">
      <c r="A57" s="30">
        <v>46058.0</v>
      </c>
      <c r="B57" s="3">
        <v>964.75</v>
      </c>
      <c r="C57" s="3">
        <v>961.79</v>
      </c>
      <c r="D57" s="32">
        <f t="shared" si="51"/>
        <v>961.395</v>
      </c>
      <c r="E57" s="32">
        <f t="shared" si="52"/>
        <v>960.5566667</v>
      </c>
      <c r="F57" s="32">
        <f t="shared" si="53"/>
        <v>945.07</v>
      </c>
      <c r="G57" s="32">
        <f t="shared" si="54"/>
        <v>937.68</v>
      </c>
      <c r="H57" s="32">
        <f t="shared" si="55"/>
        <v>936.5</v>
      </c>
      <c r="I57" s="32">
        <f t="shared" si="2"/>
        <v>936.0242857</v>
      </c>
      <c r="J57" s="37">
        <f t="shared" si="8"/>
        <v>935.13</v>
      </c>
      <c r="K57" s="32">
        <f t="shared" si="9"/>
        <v>933.1644444</v>
      </c>
      <c r="L57" s="32">
        <f t="shared" si="15"/>
        <v>933.346</v>
      </c>
      <c r="M57" s="32">
        <f t="shared" si="16"/>
        <v>934.0181818</v>
      </c>
      <c r="N57" s="32">
        <f t="shared" si="17"/>
        <v>934.035</v>
      </c>
      <c r="O57" s="32">
        <f t="shared" si="18"/>
        <v>934.7946154</v>
      </c>
      <c r="P57" s="32">
        <f t="shared" si="19"/>
        <v>937.06</v>
      </c>
      <c r="Q57" s="32">
        <f t="shared" si="25"/>
        <v>938.018</v>
      </c>
      <c r="R57" s="4">
        <f t="shared" si="26"/>
        <v>938.675625</v>
      </c>
      <c r="S57" s="4">
        <f t="shared" si="32"/>
        <v>939.14</v>
      </c>
      <c r="T57" s="4">
        <f t="shared" si="33"/>
        <v>939.6772222</v>
      </c>
      <c r="U57" s="4">
        <f t="shared" si="34"/>
        <v>941.1547368</v>
      </c>
      <c r="V57" s="4">
        <f t="shared" si="40"/>
        <v>942.6605</v>
      </c>
    </row>
    <row r="58">
      <c r="A58" s="30">
        <v>46059.0</v>
      </c>
      <c r="B58" s="3">
        <v>981.7</v>
      </c>
      <c r="C58" s="3">
        <v>978.06</v>
      </c>
      <c r="D58" s="32">
        <f t="shared" si="51"/>
        <v>969.925</v>
      </c>
      <c r="E58" s="32">
        <f t="shared" si="52"/>
        <v>966.95</v>
      </c>
      <c r="F58" s="32">
        <f t="shared" si="53"/>
        <v>964.9325</v>
      </c>
      <c r="G58" s="32">
        <f t="shared" si="54"/>
        <v>951.668</v>
      </c>
      <c r="H58" s="32">
        <f t="shared" si="55"/>
        <v>944.41</v>
      </c>
      <c r="I58" s="32">
        <f t="shared" si="2"/>
        <v>942.4371429</v>
      </c>
      <c r="J58" s="37">
        <f t="shared" si="8"/>
        <v>941.27875</v>
      </c>
      <c r="K58" s="32">
        <f t="shared" si="9"/>
        <v>939.9</v>
      </c>
      <c r="L58" s="32">
        <f t="shared" si="15"/>
        <v>937.654</v>
      </c>
      <c r="M58" s="32">
        <f t="shared" si="16"/>
        <v>937.4109091</v>
      </c>
      <c r="N58" s="32">
        <f t="shared" si="17"/>
        <v>937.6883333</v>
      </c>
      <c r="O58" s="32">
        <f t="shared" si="18"/>
        <v>937.4215385</v>
      </c>
      <c r="P58" s="32">
        <f t="shared" si="19"/>
        <v>937.885</v>
      </c>
      <c r="Q58" s="32">
        <f t="shared" si="25"/>
        <v>939.7933333</v>
      </c>
      <c r="R58" s="4">
        <f t="shared" si="26"/>
        <v>940.520625</v>
      </c>
      <c r="S58" s="4">
        <f t="shared" si="32"/>
        <v>940.9923529</v>
      </c>
      <c r="T58" s="4">
        <f t="shared" si="33"/>
        <v>941.3022222</v>
      </c>
      <c r="U58" s="4">
        <f t="shared" si="34"/>
        <v>941.6973684</v>
      </c>
      <c r="V58" s="4">
        <f t="shared" si="40"/>
        <v>943</v>
      </c>
    </row>
    <row r="59">
      <c r="A59" s="30">
        <v>46062.0</v>
      </c>
      <c r="B59" s="3">
        <v>983.15</v>
      </c>
      <c r="C59" s="3">
        <v>979.9</v>
      </c>
      <c r="D59" s="32">
        <f t="shared" si="51"/>
        <v>978.98</v>
      </c>
      <c r="E59" s="32">
        <f t="shared" si="52"/>
        <v>973.25</v>
      </c>
      <c r="F59" s="32">
        <f t="shared" si="53"/>
        <v>970.1875</v>
      </c>
      <c r="G59" s="32">
        <f t="shared" si="54"/>
        <v>967.926</v>
      </c>
      <c r="H59" s="32">
        <f t="shared" si="55"/>
        <v>956.3733333</v>
      </c>
      <c r="I59" s="32">
        <f t="shared" si="2"/>
        <v>949.48</v>
      </c>
      <c r="J59" s="37">
        <f t="shared" si="8"/>
        <v>947.12</v>
      </c>
      <c r="K59" s="32">
        <f t="shared" si="9"/>
        <v>945.57</v>
      </c>
      <c r="L59" s="32">
        <f t="shared" si="15"/>
        <v>943.9</v>
      </c>
      <c r="M59" s="32">
        <f t="shared" si="16"/>
        <v>941.4945455</v>
      </c>
      <c r="N59" s="32">
        <f t="shared" si="17"/>
        <v>940.9516667</v>
      </c>
      <c r="O59" s="32">
        <f t="shared" si="18"/>
        <v>940.9353846</v>
      </c>
      <c r="P59" s="32">
        <f t="shared" si="19"/>
        <v>940.4557143</v>
      </c>
      <c r="Q59" s="32">
        <f t="shared" si="25"/>
        <v>940.686</v>
      </c>
      <c r="R59" s="4">
        <f t="shared" si="26"/>
        <v>942.3</v>
      </c>
      <c r="S59" s="4">
        <f t="shared" si="32"/>
        <v>942.8370588</v>
      </c>
      <c r="T59" s="4">
        <f t="shared" si="33"/>
        <v>943.1538889</v>
      </c>
      <c r="U59" s="4">
        <f t="shared" si="34"/>
        <v>943.3336842</v>
      </c>
      <c r="V59" s="4">
        <f t="shared" si="40"/>
        <v>943.6075</v>
      </c>
    </row>
    <row r="60">
      <c r="A60" s="30">
        <v>46063.0</v>
      </c>
      <c r="B60" s="3">
        <v>965.6</v>
      </c>
      <c r="C60" s="3">
        <v>967.94</v>
      </c>
      <c r="D60" s="32">
        <f t="shared" si="51"/>
        <v>973.92</v>
      </c>
      <c r="E60" s="32">
        <f t="shared" si="52"/>
        <v>975.3</v>
      </c>
      <c r="F60" s="32">
        <f t="shared" si="53"/>
        <v>971.9225</v>
      </c>
      <c r="G60" s="32">
        <f t="shared" si="54"/>
        <v>969.738</v>
      </c>
      <c r="H60" s="32">
        <f t="shared" si="55"/>
        <v>967.9283333</v>
      </c>
      <c r="I60" s="32">
        <f t="shared" si="2"/>
        <v>958.0257143</v>
      </c>
      <c r="J60" s="37">
        <f t="shared" si="8"/>
        <v>951.7875</v>
      </c>
      <c r="K60" s="32">
        <f t="shared" si="9"/>
        <v>949.4333333</v>
      </c>
      <c r="L60" s="32">
        <f t="shared" si="15"/>
        <v>947.807</v>
      </c>
      <c r="M60" s="32">
        <f t="shared" si="16"/>
        <v>946.0854545</v>
      </c>
      <c r="N60" s="32">
        <f t="shared" si="17"/>
        <v>943.6983333</v>
      </c>
      <c r="O60" s="32">
        <f t="shared" si="18"/>
        <v>943.0276923</v>
      </c>
      <c r="P60" s="32">
        <f t="shared" si="19"/>
        <v>942.8642857</v>
      </c>
      <c r="Q60" s="32">
        <f t="shared" si="25"/>
        <v>942.288</v>
      </c>
      <c r="R60" s="4">
        <f t="shared" si="26"/>
        <v>942.389375</v>
      </c>
      <c r="S60" s="4">
        <f t="shared" si="32"/>
        <v>943.8082353</v>
      </c>
      <c r="T60" s="4">
        <f t="shared" si="33"/>
        <v>944.2316667</v>
      </c>
      <c r="U60" s="4">
        <f t="shared" si="34"/>
        <v>944.4584211</v>
      </c>
      <c r="V60" s="4">
        <f t="shared" si="40"/>
        <v>944.564</v>
      </c>
    </row>
    <row r="61">
      <c r="A61" s="30">
        <v>46064.0</v>
      </c>
      <c r="B61" s="3">
        <v>968.95</v>
      </c>
      <c r="C61" s="3">
        <v>968.39</v>
      </c>
      <c r="D61" s="32">
        <f t="shared" si="51"/>
        <v>968.165</v>
      </c>
      <c r="E61" s="32">
        <f t="shared" si="52"/>
        <v>972.0766667</v>
      </c>
      <c r="F61" s="32">
        <f t="shared" si="53"/>
        <v>973.5725</v>
      </c>
      <c r="G61" s="32">
        <f t="shared" si="54"/>
        <v>971.216</v>
      </c>
      <c r="H61" s="32">
        <f t="shared" si="55"/>
        <v>969.5133333</v>
      </c>
      <c r="I61" s="32">
        <f t="shared" si="2"/>
        <v>967.9942857</v>
      </c>
      <c r="J61" s="37">
        <f t="shared" si="8"/>
        <v>959.32125</v>
      </c>
      <c r="K61" s="32">
        <f t="shared" si="9"/>
        <v>953.6322222</v>
      </c>
      <c r="L61" s="32">
        <f t="shared" si="15"/>
        <v>951.329</v>
      </c>
      <c r="M61" s="32">
        <f t="shared" si="16"/>
        <v>949.6781818</v>
      </c>
      <c r="N61" s="32">
        <f t="shared" si="17"/>
        <v>947.9441667</v>
      </c>
      <c r="O61" s="32">
        <f t="shared" si="18"/>
        <v>945.5976923</v>
      </c>
      <c r="P61" s="32">
        <f t="shared" si="19"/>
        <v>944.8392857</v>
      </c>
      <c r="Q61" s="32">
        <f t="shared" si="25"/>
        <v>944.566</v>
      </c>
      <c r="R61" s="4">
        <f t="shared" si="26"/>
        <v>943.919375</v>
      </c>
      <c r="S61" s="4">
        <f t="shared" si="32"/>
        <v>943.9188235</v>
      </c>
      <c r="T61" s="4">
        <f t="shared" si="33"/>
        <v>945.1738889</v>
      </c>
      <c r="U61" s="4">
        <f t="shared" si="34"/>
        <v>945.5031579</v>
      </c>
      <c r="V61" s="4">
        <f t="shared" si="40"/>
        <v>945.655</v>
      </c>
    </row>
    <row r="62">
      <c r="A62" s="30">
        <v>46065.0</v>
      </c>
      <c r="B62" s="3">
        <v>999.1</v>
      </c>
      <c r="C62" s="3">
        <v>991.04</v>
      </c>
      <c r="D62" s="32">
        <f t="shared" si="51"/>
        <v>979.715</v>
      </c>
      <c r="E62" s="32">
        <f t="shared" si="52"/>
        <v>975.79</v>
      </c>
      <c r="F62" s="32">
        <f t="shared" si="53"/>
        <v>976.8175</v>
      </c>
      <c r="G62" s="32">
        <f t="shared" si="54"/>
        <v>977.066</v>
      </c>
      <c r="H62" s="32">
        <f t="shared" si="55"/>
        <v>974.52</v>
      </c>
      <c r="I62" s="32">
        <f t="shared" si="2"/>
        <v>972.5885714</v>
      </c>
      <c r="J62" s="37">
        <f t="shared" si="8"/>
        <v>970.875</v>
      </c>
      <c r="K62" s="32">
        <f t="shared" si="9"/>
        <v>962.8455556</v>
      </c>
      <c r="L62" s="32">
        <f t="shared" si="15"/>
        <v>957.373</v>
      </c>
      <c r="M62" s="32">
        <f t="shared" si="16"/>
        <v>954.9390909</v>
      </c>
      <c r="N62" s="32">
        <f t="shared" si="17"/>
        <v>953.125</v>
      </c>
      <c r="O62" s="32">
        <f t="shared" si="18"/>
        <v>951.2592308</v>
      </c>
      <c r="P62" s="32">
        <f t="shared" si="19"/>
        <v>948.8435714</v>
      </c>
      <c r="Q62" s="32">
        <f t="shared" si="25"/>
        <v>947.9193333</v>
      </c>
      <c r="R62" s="4">
        <f t="shared" si="26"/>
        <v>947.470625</v>
      </c>
      <c r="S62" s="4">
        <f t="shared" si="32"/>
        <v>946.6911765</v>
      </c>
      <c r="T62" s="4">
        <f t="shared" si="33"/>
        <v>946.5366667</v>
      </c>
      <c r="U62" s="4">
        <f t="shared" si="34"/>
        <v>947.5878947</v>
      </c>
      <c r="V62" s="4">
        <f t="shared" si="40"/>
        <v>947.78</v>
      </c>
    </row>
    <row r="63">
      <c r="A63" s="30">
        <v>46066.0</v>
      </c>
      <c r="B63" s="3">
        <v>1024.75</v>
      </c>
      <c r="C63" s="3">
        <v>1015.63</v>
      </c>
      <c r="D63" s="206">
        <f>SUM(C62:C63)/2</f>
        <v>1003.335</v>
      </c>
      <c r="E63" s="269">
        <f>SUM(C61:C63)/3</f>
        <v>991.6866667</v>
      </c>
      <c r="F63" s="206">
        <f>SUM(C60:C63)/4</f>
        <v>985.75</v>
      </c>
      <c r="G63" s="197">
        <f>SUM(C59:C63)/5</f>
        <v>984.58</v>
      </c>
      <c r="H63" s="317">
        <f>SUM(C58:C63)/6</f>
        <v>983.4933333</v>
      </c>
      <c r="I63" s="318">
        <f t="shared" si="2"/>
        <v>980.3928571</v>
      </c>
      <c r="J63" s="317">
        <f t="shared" si="8"/>
        <v>977.96875</v>
      </c>
      <c r="K63" s="277">
        <f t="shared" si="9"/>
        <v>975.8477778</v>
      </c>
      <c r="L63" s="319">
        <f t="shared" si="15"/>
        <v>968.124</v>
      </c>
      <c r="M63" s="211">
        <f t="shared" si="16"/>
        <v>962.6690909</v>
      </c>
      <c r="N63" s="242">
        <f t="shared" si="17"/>
        <v>959.9966667</v>
      </c>
      <c r="O63" s="276">
        <f t="shared" si="18"/>
        <v>957.9330769</v>
      </c>
      <c r="P63" s="111">
        <f t="shared" si="19"/>
        <v>955.8571429</v>
      </c>
      <c r="Q63" s="110">
        <f t="shared" si="25"/>
        <v>953.296</v>
      </c>
      <c r="R63" s="109">
        <f t="shared" si="26"/>
        <v>952.15125</v>
      </c>
      <c r="S63" s="127">
        <f t="shared" si="32"/>
        <v>951.48</v>
      </c>
      <c r="T63" s="244">
        <f t="shared" si="33"/>
        <v>950.5211111</v>
      </c>
      <c r="U63" s="127">
        <f t="shared" si="34"/>
        <v>950.1731579</v>
      </c>
      <c r="V63" s="109">
        <f t="shared" si="40"/>
        <v>950.99</v>
      </c>
    </row>
    <row r="64">
      <c r="A64" s="30">
        <v>46069.0</v>
      </c>
      <c r="B64" s="3">
        <v>1012.75</v>
      </c>
      <c r="C64" s="3">
        <v>1016.77</v>
      </c>
      <c r="D64" s="32">
        <f>SUM(C63:C64)/2</f>
        <v>1016.2</v>
      </c>
      <c r="E64" s="32">
        <f>SUM(C62:C64)/3</f>
        <v>1007.813333</v>
      </c>
      <c r="F64" s="32">
        <f>SUM(C61:C64)/4</f>
        <v>997.9575</v>
      </c>
      <c r="G64" s="32">
        <f>SUM(C60:C64)/5</f>
        <v>991.954</v>
      </c>
      <c r="H64" s="32">
        <f>SUM(C59:C64)/6</f>
        <v>989.945</v>
      </c>
      <c r="I64" s="32">
        <f t="shared" si="2"/>
        <v>988.2471429</v>
      </c>
      <c r="J64" s="37">
        <f t="shared" si="8"/>
        <v>984.94</v>
      </c>
      <c r="K64" s="32">
        <f t="shared" si="9"/>
        <v>982.28</v>
      </c>
      <c r="L64" s="32">
        <f t="shared" si="15"/>
        <v>979.94</v>
      </c>
      <c r="M64" s="32">
        <f t="shared" si="16"/>
        <v>972.5463636</v>
      </c>
      <c r="N64" s="32">
        <f t="shared" si="17"/>
        <v>967.1775</v>
      </c>
      <c r="O64" s="32">
        <f t="shared" si="18"/>
        <v>964.3638462</v>
      </c>
      <c r="P64" s="32">
        <f t="shared" si="19"/>
        <v>962.1357143</v>
      </c>
      <c r="Q64" s="32">
        <f t="shared" si="25"/>
        <v>959.918</v>
      </c>
      <c r="R64" s="4">
        <f t="shared" si="26"/>
        <v>957.263125</v>
      </c>
      <c r="S64" s="4">
        <f t="shared" si="32"/>
        <v>955.9523529</v>
      </c>
      <c r="T64" s="4">
        <f t="shared" si="33"/>
        <v>955.1072222</v>
      </c>
      <c r="U64" s="4">
        <f t="shared" si="34"/>
        <v>954.0078947</v>
      </c>
      <c r="V64" s="4">
        <f t="shared" si="40"/>
        <v>953.503</v>
      </c>
    </row>
    <row r="65">
      <c r="A65" s="30">
        <v>46070.0</v>
      </c>
      <c r="B65" s="3">
        <v>1014.15</v>
      </c>
      <c r="C65" s="3">
        <v>1011.03</v>
      </c>
      <c r="D65" s="85">
        <f t="shared" ref="D65:D66" si="56">SUM(C64:C65)/2</f>
        <v>1013.9</v>
      </c>
      <c r="E65" s="68">
        <f t="shared" ref="E65:E66" si="57">SUM(C63:C65)/3</f>
        <v>1014.476667</v>
      </c>
      <c r="F65" s="78">
        <f t="shared" ref="F65:F66" si="58">SUM(C62:C65)/4</f>
        <v>1008.6175</v>
      </c>
      <c r="G65" s="203">
        <f t="shared" ref="G65:G66" si="59">SUM(C61:C65)/5</f>
        <v>1000.572</v>
      </c>
      <c r="H65" s="203">
        <f t="shared" ref="H65:H66" si="60">SUM(C60:C65)/6</f>
        <v>995.1333333</v>
      </c>
      <c r="I65" s="69">
        <f t="shared" si="2"/>
        <v>992.9571429</v>
      </c>
      <c r="J65" s="204">
        <f t="shared" si="8"/>
        <v>991.095</v>
      </c>
      <c r="K65" s="56">
        <f t="shared" si="9"/>
        <v>987.8388889</v>
      </c>
      <c r="L65" s="205">
        <f t="shared" si="15"/>
        <v>985.155</v>
      </c>
      <c r="M65" s="90">
        <f t="shared" si="16"/>
        <v>982.7663636</v>
      </c>
      <c r="N65" s="206">
        <f t="shared" si="17"/>
        <v>975.7533333</v>
      </c>
      <c r="O65" s="198">
        <f t="shared" si="18"/>
        <v>970.5507692</v>
      </c>
      <c r="P65" s="207">
        <f t="shared" si="19"/>
        <v>967.6971429</v>
      </c>
      <c r="Q65" s="208">
        <f t="shared" si="25"/>
        <v>965.3953333</v>
      </c>
      <c r="R65" s="195">
        <f t="shared" si="26"/>
        <v>963.1125</v>
      </c>
      <c r="S65" s="209">
        <f t="shared" si="32"/>
        <v>960.4258824</v>
      </c>
      <c r="T65" s="210">
        <f t="shared" si="33"/>
        <v>959.0122222</v>
      </c>
      <c r="U65" s="211">
        <f t="shared" si="34"/>
        <v>958.0505263</v>
      </c>
      <c r="V65" s="212">
        <f t="shared" si="40"/>
        <v>956.859</v>
      </c>
    </row>
    <row r="66">
      <c r="A66" s="30">
        <v>46071.0</v>
      </c>
      <c r="B66" s="3">
        <v>1023.8</v>
      </c>
      <c r="C66" s="3">
        <v>1021.34</v>
      </c>
      <c r="D66" s="242">
        <f t="shared" si="56"/>
        <v>1016.185</v>
      </c>
      <c r="E66" s="276">
        <f t="shared" si="57"/>
        <v>1016.38</v>
      </c>
      <c r="F66" s="273">
        <f t="shared" si="58"/>
        <v>1016.1925</v>
      </c>
      <c r="G66" s="277">
        <f t="shared" si="59"/>
        <v>1011.162</v>
      </c>
      <c r="H66" s="219">
        <f t="shared" si="60"/>
        <v>1004.033333</v>
      </c>
      <c r="I66" s="195">
        <f t="shared" si="2"/>
        <v>998.8771429</v>
      </c>
      <c r="J66" s="220">
        <f t="shared" si="8"/>
        <v>996.505</v>
      </c>
      <c r="K66" s="220">
        <f t="shared" si="9"/>
        <v>994.4555556</v>
      </c>
      <c r="L66" s="220">
        <f t="shared" si="15"/>
        <v>991.189</v>
      </c>
      <c r="M66" s="219">
        <f t="shared" si="16"/>
        <v>988.4445455</v>
      </c>
      <c r="N66" s="278">
        <f t="shared" si="17"/>
        <v>985.9808333</v>
      </c>
      <c r="O66" s="273">
        <f t="shared" si="18"/>
        <v>979.26</v>
      </c>
      <c r="P66" s="279">
        <f t="shared" si="19"/>
        <v>974.1785714</v>
      </c>
      <c r="Q66" s="242">
        <f t="shared" si="25"/>
        <v>971.2733333</v>
      </c>
      <c r="R66" s="276">
        <f t="shared" si="26"/>
        <v>968.891875</v>
      </c>
      <c r="S66" s="112">
        <f t="shared" si="32"/>
        <v>966.5376471</v>
      </c>
      <c r="T66" s="110">
        <f t="shared" si="33"/>
        <v>963.81</v>
      </c>
      <c r="U66" s="139">
        <f t="shared" si="34"/>
        <v>962.2926316</v>
      </c>
      <c r="V66" s="109">
        <f t="shared" si="40"/>
        <v>961.215</v>
      </c>
    </row>
    <row r="67">
      <c r="A67" s="30">
        <v>46072.0</v>
      </c>
      <c r="B67" s="3">
        <v>1017.05</v>
      </c>
      <c r="C67" s="3">
        <v>1019.82</v>
      </c>
      <c r="D67" s="32">
        <f t="shared" ref="D67:D75" si="61">SUM(C66:C67)/2</f>
        <v>1020.58</v>
      </c>
      <c r="E67" s="32">
        <f t="shared" ref="E67:E75" si="62">SUM(C65:C67)/3</f>
        <v>1017.396667</v>
      </c>
      <c r="F67" s="32">
        <f t="shared" ref="F67:F75" si="63">SUM(C64:C67)/4</f>
        <v>1017.24</v>
      </c>
      <c r="G67" s="32">
        <f t="shared" ref="G67:G75" si="64">SUM(C63:C67)/5</f>
        <v>1016.918</v>
      </c>
      <c r="H67" s="32">
        <f t="shared" ref="H67:H75" si="65">SUM(C62:C67)/6</f>
        <v>1012.605</v>
      </c>
      <c r="I67" s="32">
        <f t="shared" si="2"/>
        <v>1006.288571</v>
      </c>
      <c r="J67" s="37">
        <f t="shared" si="8"/>
        <v>1001.495</v>
      </c>
      <c r="K67" s="32">
        <f t="shared" si="9"/>
        <v>999.0955556</v>
      </c>
      <c r="L67" s="32">
        <f t="shared" si="15"/>
        <v>996.992</v>
      </c>
      <c r="M67" s="32">
        <f t="shared" si="16"/>
        <v>993.7918182</v>
      </c>
      <c r="N67" s="32">
        <f t="shared" si="17"/>
        <v>991.0591667</v>
      </c>
      <c r="O67" s="32">
        <f t="shared" si="18"/>
        <v>988.5838462</v>
      </c>
      <c r="P67" s="32">
        <f t="shared" si="19"/>
        <v>982.1571429</v>
      </c>
      <c r="Q67" s="32">
        <f t="shared" si="25"/>
        <v>977.2213333</v>
      </c>
      <c r="R67" s="4">
        <f t="shared" si="26"/>
        <v>974.3075</v>
      </c>
      <c r="S67" s="4">
        <f t="shared" si="32"/>
        <v>971.8876471</v>
      </c>
      <c r="T67" s="4">
        <f t="shared" si="33"/>
        <v>969.4977778</v>
      </c>
      <c r="U67" s="4">
        <f t="shared" si="34"/>
        <v>966.7578947</v>
      </c>
      <c r="V67" s="4">
        <f t="shared" si="40"/>
        <v>965.169</v>
      </c>
    </row>
    <row r="68">
      <c r="A68" s="30">
        <v>46073.0</v>
      </c>
      <c r="B68" s="3">
        <v>1030.2</v>
      </c>
      <c r="C68" s="3">
        <v>1027.79</v>
      </c>
      <c r="D68" s="32">
        <f t="shared" si="61"/>
        <v>1023.805</v>
      </c>
      <c r="E68" s="32">
        <f t="shared" si="62"/>
        <v>1022.983333</v>
      </c>
      <c r="F68" s="32">
        <f t="shared" si="63"/>
        <v>1019.995</v>
      </c>
      <c r="G68" s="32">
        <f t="shared" si="64"/>
        <v>1019.35</v>
      </c>
      <c r="H68" s="32">
        <f t="shared" si="65"/>
        <v>1018.73</v>
      </c>
      <c r="I68" s="32">
        <f t="shared" si="2"/>
        <v>1014.774286</v>
      </c>
      <c r="J68" s="37">
        <f t="shared" si="8"/>
        <v>1008.97625</v>
      </c>
      <c r="K68" s="32">
        <f t="shared" si="9"/>
        <v>1004.416667</v>
      </c>
      <c r="L68" s="32">
        <f t="shared" si="15"/>
        <v>1001.965</v>
      </c>
      <c r="M68" s="32">
        <f t="shared" si="16"/>
        <v>999.7918182</v>
      </c>
      <c r="N68" s="32">
        <f t="shared" si="17"/>
        <v>996.625</v>
      </c>
      <c r="O68" s="32">
        <f t="shared" si="18"/>
        <v>993.8846154</v>
      </c>
      <c r="P68" s="32">
        <f t="shared" si="19"/>
        <v>991.3842857</v>
      </c>
      <c r="Q68" s="32">
        <f t="shared" si="25"/>
        <v>985.1993333</v>
      </c>
      <c r="R68" s="4">
        <f t="shared" si="26"/>
        <v>980.381875</v>
      </c>
      <c r="S68" s="4">
        <f t="shared" si="32"/>
        <v>977.4535294</v>
      </c>
      <c r="T68" s="4">
        <f t="shared" si="33"/>
        <v>974.9933333</v>
      </c>
      <c r="U68" s="4">
        <f t="shared" si="34"/>
        <v>972.5657895</v>
      </c>
      <c r="V68" s="4">
        <f t="shared" si="40"/>
        <v>969.8095</v>
      </c>
    </row>
    <row r="69">
      <c r="A69" s="30">
        <v>46076.0</v>
      </c>
      <c r="B69" s="3">
        <v>1031.0</v>
      </c>
      <c r="C69" s="3">
        <v>1038.14</v>
      </c>
      <c r="D69" s="32">
        <f t="shared" si="61"/>
        <v>1032.965</v>
      </c>
      <c r="E69" s="32">
        <f t="shared" si="62"/>
        <v>1028.583333</v>
      </c>
      <c r="F69" s="32">
        <f t="shared" si="63"/>
        <v>1026.7725</v>
      </c>
      <c r="G69" s="32">
        <f t="shared" si="64"/>
        <v>1023.624</v>
      </c>
      <c r="H69" s="32">
        <f t="shared" si="65"/>
        <v>1022.481667</v>
      </c>
      <c r="I69" s="32">
        <f t="shared" si="2"/>
        <v>1021.502857</v>
      </c>
      <c r="J69" s="37">
        <f t="shared" si="8"/>
        <v>1017.695</v>
      </c>
      <c r="K69" s="32">
        <f t="shared" si="9"/>
        <v>1012.216667</v>
      </c>
      <c r="L69" s="32">
        <f t="shared" si="15"/>
        <v>1007.789</v>
      </c>
      <c r="M69" s="32">
        <f t="shared" si="16"/>
        <v>1005.253636</v>
      </c>
      <c r="N69" s="32">
        <f t="shared" si="17"/>
        <v>1002.9875</v>
      </c>
      <c r="O69" s="32">
        <f t="shared" si="18"/>
        <v>999.8184615</v>
      </c>
      <c r="P69" s="32">
        <f t="shared" si="19"/>
        <v>997.0457143</v>
      </c>
      <c r="Q69" s="32">
        <f t="shared" si="25"/>
        <v>994.5013333</v>
      </c>
      <c r="R69" s="4">
        <f t="shared" si="26"/>
        <v>988.508125</v>
      </c>
      <c r="S69" s="4">
        <f t="shared" si="32"/>
        <v>983.7794118</v>
      </c>
      <c r="T69" s="4">
        <f t="shared" si="33"/>
        <v>980.825</v>
      </c>
      <c r="U69" s="4">
        <f t="shared" si="34"/>
        <v>978.3168421</v>
      </c>
      <c r="V69" s="4">
        <f t="shared" si="40"/>
        <v>975.8445</v>
      </c>
    </row>
    <row r="70">
      <c r="A70" s="30">
        <v>46077.0</v>
      </c>
      <c r="B70" s="3">
        <v>1023.55</v>
      </c>
      <c r="C70" s="3">
        <v>1020.6</v>
      </c>
      <c r="D70" s="32">
        <f t="shared" si="61"/>
        <v>1029.37</v>
      </c>
      <c r="E70" s="32">
        <f t="shared" si="62"/>
        <v>1028.843333</v>
      </c>
      <c r="F70" s="32">
        <f t="shared" si="63"/>
        <v>1026.5875</v>
      </c>
      <c r="G70" s="32">
        <f t="shared" si="64"/>
        <v>1025.538</v>
      </c>
      <c r="H70" s="32">
        <f t="shared" si="65"/>
        <v>1023.12</v>
      </c>
      <c r="I70" s="32">
        <f t="shared" si="2"/>
        <v>1022.212857</v>
      </c>
      <c r="J70" s="37">
        <f t="shared" si="8"/>
        <v>1021.39</v>
      </c>
      <c r="K70" s="32">
        <f t="shared" si="9"/>
        <v>1018.017778</v>
      </c>
      <c r="L70" s="32">
        <f t="shared" si="15"/>
        <v>1013.055</v>
      </c>
      <c r="M70" s="32">
        <f t="shared" si="16"/>
        <v>1008.953636</v>
      </c>
      <c r="N70" s="32">
        <f t="shared" si="17"/>
        <v>1006.5325</v>
      </c>
      <c r="O70" s="32">
        <f t="shared" si="18"/>
        <v>1004.342308</v>
      </c>
      <c r="P70" s="32">
        <f t="shared" si="19"/>
        <v>1001.302857</v>
      </c>
      <c r="Q70" s="32">
        <f t="shared" si="25"/>
        <v>998.616</v>
      </c>
      <c r="R70" s="4">
        <f t="shared" si="26"/>
        <v>996.1325</v>
      </c>
      <c r="S70" s="4">
        <f t="shared" si="32"/>
        <v>990.3958824</v>
      </c>
      <c r="T70" s="4">
        <f t="shared" si="33"/>
        <v>985.825</v>
      </c>
      <c r="U70" s="4">
        <f t="shared" si="34"/>
        <v>982.9184211</v>
      </c>
      <c r="V70" s="4">
        <f t="shared" si="40"/>
        <v>980.431</v>
      </c>
    </row>
    <row r="71">
      <c r="A71" s="30">
        <v>46078.0</v>
      </c>
      <c r="B71" s="3">
        <v>1021.05</v>
      </c>
      <c r="C71" s="3">
        <v>1022.24</v>
      </c>
      <c r="D71" s="32">
        <f t="shared" si="61"/>
        <v>1021.42</v>
      </c>
      <c r="E71" s="32">
        <f t="shared" si="62"/>
        <v>1026.993333</v>
      </c>
      <c r="F71" s="32">
        <f t="shared" si="63"/>
        <v>1027.1925</v>
      </c>
      <c r="G71" s="32">
        <f t="shared" si="64"/>
        <v>1025.718</v>
      </c>
      <c r="H71" s="32">
        <f t="shared" si="65"/>
        <v>1024.988333</v>
      </c>
      <c r="I71" s="32">
        <f t="shared" si="2"/>
        <v>1022.994286</v>
      </c>
      <c r="J71" s="37">
        <f t="shared" si="8"/>
        <v>1022.21625</v>
      </c>
      <c r="K71" s="32">
        <f t="shared" si="9"/>
        <v>1021.484444</v>
      </c>
      <c r="L71" s="32">
        <f t="shared" si="15"/>
        <v>1018.44</v>
      </c>
      <c r="M71" s="32">
        <f t="shared" si="16"/>
        <v>1013.89</v>
      </c>
      <c r="N71" s="32">
        <f t="shared" si="17"/>
        <v>1010.060833</v>
      </c>
      <c r="O71" s="32">
        <f t="shared" si="18"/>
        <v>1007.740769</v>
      </c>
      <c r="P71" s="32">
        <f t="shared" si="19"/>
        <v>1005.620714</v>
      </c>
      <c r="Q71" s="32">
        <f t="shared" si="25"/>
        <v>1002.698667</v>
      </c>
      <c r="R71" s="4">
        <f t="shared" si="26"/>
        <v>1000.0925</v>
      </c>
      <c r="S71" s="4">
        <f t="shared" si="32"/>
        <v>997.6682353</v>
      </c>
      <c r="T71" s="4">
        <f t="shared" si="33"/>
        <v>992.165</v>
      </c>
      <c r="U71" s="4">
        <f t="shared" si="34"/>
        <v>987.7415789</v>
      </c>
      <c r="V71" s="4">
        <f t="shared" si="40"/>
        <v>984.8845</v>
      </c>
    </row>
    <row r="72">
      <c r="A72" s="30">
        <v>46079.0</v>
      </c>
      <c r="B72" s="3">
        <v>1021.95</v>
      </c>
      <c r="C72" s="3">
        <v>1017.21</v>
      </c>
      <c r="D72" s="32">
        <f t="shared" si="61"/>
        <v>1019.725</v>
      </c>
      <c r="E72" s="32">
        <f t="shared" si="62"/>
        <v>1020.016667</v>
      </c>
      <c r="F72" s="32">
        <f t="shared" si="63"/>
        <v>1024.5475</v>
      </c>
      <c r="G72" s="32">
        <f t="shared" si="64"/>
        <v>1025.196</v>
      </c>
      <c r="H72" s="32">
        <f t="shared" si="65"/>
        <v>1024.3</v>
      </c>
      <c r="I72" s="32">
        <f t="shared" si="2"/>
        <v>1023.877143</v>
      </c>
      <c r="J72" s="37">
        <f t="shared" si="8"/>
        <v>1022.27125</v>
      </c>
      <c r="K72" s="32">
        <f t="shared" si="9"/>
        <v>1021.66</v>
      </c>
      <c r="L72" s="32">
        <f t="shared" si="15"/>
        <v>1021.057</v>
      </c>
      <c r="M72" s="32">
        <f t="shared" si="16"/>
        <v>1018.328182</v>
      </c>
      <c r="N72" s="32">
        <f t="shared" si="17"/>
        <v>1014.166667</v>
      </c>
      <c r="O72" s="32">
        <f t="shared" si="18"/>
        <v>1010.610769</v>
      </c>
      <c r="P72" s="32">
        <f t="shared" si="19"/>
        <v>1008.417143</v>
      </c>
      <c r="Q72" s="32">
        <f t="shared" si="25"/>
        <v>1006.393333</v>
      </c>
      <c r="R72" s="4">
        <f t="shared" si="26"/>
        <v>1003.605625</v>
      </c>
      <c r="S72" s="4">
        <f t="shared" si="32"/>
        <v>1001.099412</v>
      </c>
      <c r="T72" s="4">
        <f t="shared" si="33"/>
        <v>998.7538889</v>
      </c>
      <c r="U72" s="4">
        <f t="shared" si="34"/>
        <v>993.4831579</v>
      </c>
      <c r="V72" s="4">
        <f t="shared" si="40"/>
        <v>989.215</v>
      </c>
    </row>
    <row r="73">
      <c r="A73" s="30">
        <v>46080.0</v>
      </c>
      <c r="B73" s="3">
        <v>995.9</v>
      </c>
      <c r="C73" s="3">
        <v>1001.73</v>
      </c>
      <c r="D73" s="32">
        <f t="shared" si="61"/>
        <v>1009.47</v>
      </c>
      <c r="E73" s="32">
        <f t="shared" si="62"/>
        <v>1013.726667</v>
      </c>
      <c r="F73" s="32">
        <f t="shared" si="63"/>
        <v>1015.445</v>
      </c>
      <c r="G73" s="32">
        <f t="shared" si="64"/>
        <v>1019.984</v>
      </c>
      <c r="H73" s="32">
        <f t="shared" si="65"/>
        <v>1021.285</v>
      </c>
      <c r="I73" s="32">
        <f t="shared" si="2"/>
        <v>1021.075714</v>
      </c>
      <c r="J73" s="37">
        <f t="shared" si="8"/>
        <v>1021.10875</v>
      </c>
      <c r="K73" s="32">
        <f t="shared" si="9"/>
        <v>1019.988889</v>
      </c>
      <c r="L73" s="32">
        <f t="shared" si="15"/>
        <v>1019.667</v>
      </c>
      <c r="M73" s="32">
        <f t="shared" si="16"/>
        <v>1019.3</v>
      </c>
      <c r="N73" s="32">
        <f t="shared" si="17"/>
        <v>1016.945</v>
      </c>
      <c r="O73" s="32">
        <f t="shared" si="18"/>
        <v>1013.21</v>
      </c>
      <c r="P73" s="32">
        <f t="shared" si="19"/>
        <v>1009.976429</v>
      </c>
      <c r="Q73" s="32">
        <f t="shared" si="25"/>
        <v>1007.971333</v>
      </c>
      <c r="R73" s="4">
        <f t="shared" si="26"/>
        <v>1006.101875</v>
      </c>
      <c r="S73" s="4">
        <f t="shared" si="32"/>
        <v>1003.495294</v>
      </c>
      <c r="T73" s="4">
        <f t="shared" si="33"/>
        <v>1001.134444</v>
      </c>
      <c r="U73" s="4">
        <f t="shared" si="34"/>
        <v>998.9105263</v>
      </c>
      <c r="V73" s="4">
        <f t="shared" si="40"/>
        <v>993.8955</v>
      </c>
    </row>
    <row r="74">
      <c r="A74" s="30">
        <v>46083.0</v>
      </c>
      <c r="B74" s="3">
        <v>978.25</v>
      </c>
      <c r="C74" s="3">
        <v>978.42</v>
      </c>
      <c r="D74" s="32">
        <f t="shared" si="61"/>
        <v>990.075</v>
      </c>
      <c r="E74" s="32">
        <f t="shared" si="62"/>
        <v>999.12</v>
      </c>
      <c r="F74" s="32">
        <f t="shared" si="63"/>
        <v>1004.9</v>
      </c>
      <c r="G74" s="32">
        <f t="shared" si="64"/>
        <v>1008.04</v>
      </c>
      <c r="H74" s="32">
        <f t="shared" si="65"/>
        <v>1013.056667</v>
      </c>
      <c r="I74" s="32">
        <f t="shared" si="2"/>
        <v>1015.161429</v>
      </c>
      <c r="J74" s="37">
        <f t="shared" si="8"/>
        <v>1015.74375</v>
      </c>
      <c r="K74" s="32">
        <f t="shared" si="9"/>
        <v>1016.365556</v>
      </c>
      <c r="L74" s="32">
        <f t="shared" si="15"/>
        <v>1015.832</v>
      </c>
      <c r="M74" s="32">
        <f t="shared" si="16"/>
        <v>1015.917273</v>
      </c>
      <c r="N74" s="32">
        <f t="shared" si="17"/>
        <v>1015.893333</v>
      </c>
      <c r="O74" s="32">
        <f t="shared" si="18"/>
        <v>1013.981538</v>
      </c>
      <c r="P74" s="32">
        <f t="shared" si="19"/>
        <v>1010.725</v>
      </c>
      <c r="Q74" s="32">
        <f t="shared" si="25"/>
        <v>1007.872667</v>
      </c>
      <c r="R74" s="4">
        <f t="shared" si="26"/>
        <v>1006.124375</v>
      </c>
      <c r="S74" s="4">
        <f t="shared" si="32"/>
        <v>1004.473529</v>
      </c>
      <c r="T74" s="4">
        <f t="shared" si="33"/>
        <v>1002.102222</v>
      </c>
      <c r="U74" s="4">
        <f t="shared" si="34"/>
        <v>999.9389474</v>
      </c>
      <c r="V74" s="4">
        <f t="shared" si="40"/>
        <v>997.886</v>
      </c>
    </row>
    <row r="75">
      <c r="A75" s="30">
        <v>46085.0</v>
      </c>
      <c r="B75" s="3">
        <v>945.1</v>
      </c>
      <c r="C75" s="3">
        <v>949.67</v>
      </c>
      <c r="D75" s="32">
        <f t="shared" si="61"/>
        <v>964.045</v>
      </c>
      <c r="E75" s="32">
        <f t="shared" si="62"/>
        <v>976.6066667</v>
      </c>
      <c r="F75" s="32">
        <f t="shared" si="63"/>
        <v>986.7575</v>
      </c>
      <c r="G75" s="32">
        <f t="shared" si="64"/>
        <v>993.854</v>
      </c>
      <c r="H75" s="32">
        <f t="shared" si="65"/>
        <v>998.3116667</v>
      </c>
      <c r="I75" s="32">
        <f t="shared" si="2"/>
        <v>1004.001429</v>
      </c>
      <c r="J75" s="37">
        <f t="shared" si="8"/>
        <v>1006.975</v>
      </c>
      <c r="K75" s="32">
        <f t="shared" si="9"/>
        <v>1008.402222</v>
      </c>
      <c r="L75" s="32">
        <f t="shared" si="15"/>
        <v>1009.696</v>
      </c>
      <c r="M75" s="32">
        <f t="shared" si="16"/>
        <v>1009.817273</v>
      </c>
      <c r="N75" s="32">
        <f t="shared" si="17"/>
        <v>1010.396667</v>
      </c>
      <c r="O75" s="32">
        <f t="shared" si="18"/>
        <v>1010.799231</v>
      </c>
      <c r="P75" s="32">
        <f t="shared" si="19"/>
        <v>1009.387857</v>
      </c>
      <c r="Q75" s="32">
        <f t="shared" si="25"/>
        <v>1006.654667</v>
      </c>
      <c r="R75" s="4">
        <f t="shared" si="26"/>
        <v>1004.235</v>
      </c>
      <c r="S75" s="4">
        <f t="shared" si="32"/>
        <v>1002.803529</v>
      </c>
      <c r="T75" s="4">
        <f t="shared" si="33"/>
        <v>1001.428889</v>
      </c>
      <c r="U75" s="4">
        <f t="shared" si="34"/>
        <v>999.3426316</v>
      </c>
      <c r="V75" s="4">
        <f t="shared" si="40"/>
        <v>997.4255</v>
      </c>
    </row>
    <row r="76">
      <c r="A76" s="30">
        <v>46086.0</v>
      </c>
      <c r="B76" s="3">
        <v>962.4</v>
      </c>
      <c r="C76" s="3">
        <v>958.17</v>
      </c>
      <c r="D76" s="96">
        <f t="shared" ref="D76:D83" si="66">SUM(C75:C76)/2</f>
        <v>953.92</v>
      </c>
      <c r="E76" s="97">
        <f t="shared" ref="E76:E83" si="67">SUM(C74:C76)/3</f>
        <v>962.0866667</v>
      </c>
      <c r="F76" s="98">
        <f t="shared" ref="F76:F83" si="68">SUM(C73:C76)/4</f>
        <v>971.9975</v>
      </c>
      <c r="G76" s="99">
        <f t="shared" ref="G76:G83" si="69">SUM(C72:C76)/5</f>
        <v>981.04</v>
      </c>
      <c r="H76" s="100">
        <f t="shared" ref="H76:H83" si="70">SUM(C71:C76)/6</f>
        <v>987.9066667</v>
      </c>
      <c r="I76" s="101">
        <f t="shared" si="2"/>
        <v>992.5771429</v>
      </c>
      <c r="J76" s="102">
        <f t="shared" si="8"/>
        <v>998.2725</v>
      </c>
      <c r="K76" s="103">
        <f t="shared" si="9"/>
        <v>1001.552222</v>
      </c>
      <c r="L76" s="104">
        <f t="shared" si="15"/>
        <v>1003.379</v>
      </c>
      <c r="M76" s="105">
        <f t="shared" si="16"/>
        <v>1005.011818</v>
      </c>
      <c r="N76" s="106">
        <f t="shared" si="17"/>
        <v>1005.513333</v>
      </c>
      <c r="O76" s="107">
        <f t="shared" si="18"/>
        <v>1006.379231</v>
      </c>
      <c r="P76" s="108">
        <f t="shared" si="19"/>
        <v>1007.04</v>
      </c>
      <c r="Q76" s="109">
        <f t="shared" si="25"/>
        <v>1005.973333</v>
      </c>
      <c r="R76" s="110">
        <f t="shared" si="26"/>
        <v>1003.624375</v>
      </c>
      <c r="S76" s="111">
        <f t="shared" si="32"/>
        <v>1001.525294</v>
      </c>
      <c r="T76" s="112">
        <f t="shared" si="33"/>
        <v>1000.323889</v>
      </c>
      <c r="U76" s="112">
        <f t="shared" si="34"/>
        <v>999.1521053</v>
      </c>
      <c r="V76" s="113">
        <f t="shared" si="40"/>
        <v>997.284</v>
      </c>
    </row>
    <row r="77">
      <c r="A77" s="30">
        <v>46087.0</v>
      </c>
      <c r="B77" s="3">
        <v>950.2</v>
      </c>
      <c r="C77" s="3">
        <v>953.42</v>
      </c>
      <c r="D77" s="115">
        <f t="shared" si="66"/>
        <v>955.795</v>
      </c>
      <c r="E77" s="163">
        <f t="shared" si="67"/>
        <v>953.7533333</v>
      </c>
      <c r="F77" s="172">
        <f t="shared" si="68"/>
        <v>959.92</v>
      </c>
      <c r="G77" s="182">
        <f t="shared" si="69"/>
        <v>968.282</v>
      </c>
      <c r="H77" s="153">
        <f t="shared" si="70"/>
        <v>976.4366667</v>
      </c>
      <c r="I77" s="174">
        <f t="shared" si="2"/>
        <v>982.98</v>
      </c>
      <c r="J77" s="146">
        <f t="shared" si="8"/>
        <v>987.6825</v>
      </c>
      <c r="K77" s="154">
        <f t="shared" si="9"/>
        <v>993.2888889</v>
      </c>
      <c r="L77" s="243">
        <f t="shared" si="15"/>
        <v>996.739</v>
      </c>
      <c r="M77" s="103">
        <f t="shared" si="16"/>
        <v>998.8372727</v>
      </c>
      <c r="N77" s="137">
        <f t="shared" si="17"/>
        <v>1000.7125</v>
      </c>
      <c r="O77" s="169">
        <f t="shared" si="18"/>
        <v>1001.506154</v>
      </c>
      <c r="P77" s="105">
        <f t="shared" si="19"/>
        <v>1002.596429</v>
      </c>
      <c r="Q77" s="107">
        <f t="shared" si="25"/>
        <v>1003.465333</v>
      </c>
      <c r="R77" s="244">
        <f t="shared" si="26"/>
        <v>1002.68875</v>
      </c>
      <c r="S77" s="109">
        <f t="shared" si="32"/>
        <v>1000.671176</v>
      </c>
      <c r="T77" s="110">
        <f t="shared" si="33"/>
        <v>998.8527778</v>
      </c>
      <c r="U77" s="110">
        <f t="shared" si="34"/>
        <v>997.8552632</v>
      </c>
      <c r="V77" s="140">
        <f t="shared" si="40"/>
        <v>996.8655</v>
      </c>
    </row>
    <row r="78">
      <c r="A78" s="30">
        <v>46090.0</v>
      </c>
      <c r="B78" s="3">
        <v>938.05</v>
      </c>
      <c r="C78" s="3">
        <v>926.05</v>
      </c>
      <c r="D78" s="114">
        <f t="shared" si="66"/>
        <v>939.735</v>
      </c>
      <c r="E78" s="115">
        <f t="shared" si="67"/>
        <v>945.88</v>
      </c>
      <c r="F78" s="116">
        <f t="shared" si="68"/>
        <v>946.8275</v>
      </c>
      <c r="G78" s="117">
        <f t="shared" si="69"/>
        <v>953.146</v>
      </c>
      <c r="H78" s="118">
        <f t="shared" si="70"/>
        <v>961.2433333</v>
      </c>
      <c r="I78" s="119">
        <f t="shared" si="2"/>
        <v>969.2385714</v>
      </c>
      <c r="J78" s="120">
        <f t="shared" si="8"/>
        <v>975.86375</v>
      </c>
      <c r="K78" s="121">
        <f t="shared" si="9"/>
        <v>980.8344444</v>
      </c>
      <c r="L78" s="122">
        <f t="shared" si="15"/>
        <v>986.565</v>
      </c>
      <c r="M78" s="123">
        <f t="shared" si="16"/>
        <v>990.3127273</v>
      </c>
      <c r="N78" s="101">
        <f t="shared" si="17"/>
        <v>992.7716667</v>
      </c>
      <c r="O78" s="102">
        <f t="shared" si="18"/>
        <v>994.9692308</v>
      </c>
      <c r="P78" s="124">
        <f t="shared" si="19"/>
        <v>996.1164286</v>
      </c>
      <c r="Q78" s="103">
        <f t="shared" si="25"/>
        <v>997.4933333</v>
      </c>
      <c r="R78" s="104">
        <f t="shared" si="26"/>
        <v>998.626875</v>
      </c>
      <c r="S78" s="106">
        <f t="shared" si="32"/>
        <v>998.1805882</v>
      </c>
      <c r="T78" s="125">
        <f t="shared" si="33"/>
        <v>996.5255556</v>
      </c>
      <c r="U78" s="126">
        <f t="shared" si="34"/>
        <v>995.0210526</v>
      </c>
      <c r="V78" s="127">
        <f t="shared" si="40"/>
        <v>994.265</v>
      </c>
    </row>
    <row r="79">
      <c r="A79" s="30">
        <v>46091.0</v>
      </c>
      <c r="B79" s="3">
        <v>939.8</v>
      </c>
      <c r="C79" s="3">
        <v>941.73</v>
      </c>
      <c r="D79" s="115">
        <f t="shared" si="66"/>
        <v>933.89</v>
      </c>
      <c r="E79" s="128">
        <f t="shared" si="67"/>
        <v>940.4</v>
      </c>
      <c r="F79" s="129">
        <f t="shared" si="68"/>
        <v>944.8425</v>
      </c>
      <c r="G79" s="130">
        <f t="shared" si="69"/>
        <v>945.808</v>
      </c>
      <c r="H79" s="131">
        <f t="shared" si="70"/>
        <v>951.2433333</v>
      </c>
      <c r="I79" s="132">
        <f t="shared" si="2"/>
        <v>958.4557143</v>
      </c>
      <c r="J79" s="133">
        <f t="shared" si="8"/>
        <v>965.8</v>
      </c>
      <c r="K79" s="122">
        <f t="shared" si="9"/>
        <v>972.0711111</v>
      </c>
      <c r="L79" s="134">
        <f t="shared" si="15"/>
        <v>976.924</v>
      </c>
      <c r="M79" s="135">
        <f t="shared" si="16"/>
        <v>982.4890909</v>
      </c>
      <c r="N79" s="136">
        <f t="shared" si="17"/>
        <v>986.2641667</v>
      </c>
      <c r="O79" s="137">
        <f t="shared" si="18"/>
        <v>988.8453846</v>
      </c>
      <c r="P79" s="105">
        <f t="shared" si="19"/>
        <v>991.1664286</v>
      </c>
      <c r="Q79" s="107">
        <f t="shared" si="25"/>
        <v>992.4906667</v>
      </c>
      <c r="R79" s="138">
        <f t="shared" si="26"/>
        <v>994.008125</v>
      </c>
      <c r="S79" s="126">
        <f t="shared" si="32"/>
        <v>995.28</v>
      </c>
      <c r="T79" s="139">
        <f t="shared" si="33"/>
        <v>995.0444444</v>
      </c>
      <c r="U79" s="140">
        <f t="shared" si="34"/>
        <v>993.6415789</v>
      </c>
      <c r="V79" s="141">
        <f t="shared" si="40"/>
        <v>992.3565</v>
      </c>
    </row>
    <row r="80">
      <c r="A80" s="30">
        <v>46092.0</v>
      </c>
      <c r="B80" s="3">
        <v>893.65</v>
      </c>
      <c r="C80" s="3">
        <v>905.09</v>
      </c>
      <c r="D80" s="115">
        <f t="shared" si="66"/>
        <v>923.41</v>
      </c>
      <c r="E80" s="142">
        <f t="shared" si="67"/>
        <v>924.29</v>
      </c>
      <c r="F80" s="117">
        <f t="shared" si="68"/>
        <v>931.5725</v>
      </c>
      <c r="G80" s="143">
        <f t="shared" si="69"/>
        <v>936.892</v>
      </c>
      <c r="H80" s="144">
        <f t="shared" si="70"/>
        <v>939.0216667</v>
      </c>
      <c r="I80" s="145">
        <f t="shared" si="2"/>
        <v>944.65</v>
      </c>
      <c r="J80" s="120">
        <f t="shared" si="8"/>
        <v>951.785</v>
      </c>
      <c r="K80" s="99">
        <f t="shared" si="9"/>
        <v>959.0544444</v>
      </c>
      <c r="L80" s="146">
        <f t="shared" si="15"/>
        <v>965.373</v>
      </c>
      <c r="M80" s="135">
        <f t="shared" si="16"/>
        <v>970.3936364</v>
      </c>
      <c r="N80" s="124">
        <f t="shared" si="17"/>
        <v>976.0391667</v>
      </c>
      <c r="O80" s="137">
        <f t="shared" si="18"/>
        <v>980.02</v>
      </c>
      <c r="P80" s="105">
        <f t="shared" si="19"/>
        <v>982.8628571</v>
      </c>
      <c r="Q80" s="107">
        <f t="shared" si="25"/>
        <v>985.428</v>
      </c>
      <c r="R80" s="125">
        <f t="shared" si="26"/>
        <v>987.028125</v>
      </c>
      <c r="S80" s="126">
        <f t="shared" si="32"/>
        <v>988.7776471</v>
      </c>
      <c r="T80" s="109">
        <f t="shared" si="33"/>
        <v>990.2694444</v>
      </c>
      <c r="U80" s="147">
        <f t="shared" si="34"/>
        <v>990.31</v>
      </c>
      <c r="V80" s="141">
        <f t="shared" si="40"/>
        <v>989.214</v>
      </c>
    </row>
    <row r="81">
      <c r="A81" s="30">
        <v>46093.0</v>
      </c>
      <c r="B81" s="3">
        <v>863.1</v>
      </c>
      <c r="C81" s="3">
        <v>871.6</v>
      </c>
      <c r="D81" s="96">
        <f t="shared" si="66"/>
        <v>888.345</v>
      </c>
      <c r="E81" s="115">
        <f t="shared" si="67"/>
        <v>906.14</v>
      </c>
      <c r="F81" s="148">
        <f t="shared" si="68"/>
        <v>911.1175</v>
      </c>
      <c r="G81" s="149">
        <f t="shared" si="69"/>
        <v>919.578</v>
      </c>
      <c r="H81" s="150">
        <f t="shared" si="70"/>
        <v>926.01</v>
      </c>
      <c r="I81" s="151">
        <f t="shared" si="2"/>
        <v>929.39</v>
      </c>
      <c r="J81" s="152">
        <f t="shared" si="8"/>
        <v>935.51875</v>
      </c>
      <c r="K81" s="119">
        <f t="shared" si="9"/>
        <v>942.8755556</v>
      </c>
      <c r="L81" s="153">
        <f t="shared" si="15"/>
        <v>950.309</v>
      </c>
      <c r="M81" s="99">
        <f t="shared" si="16"/>
        <v>956.8481818</v>
      </c>
      <c r="N81" s="146">
        <f t="shared" si="17"/>
        <v>962.1608333</v>
      </c>
      <c r="O81" s="154">
        <f t="shared" si="18"/>
        <v>968.0053846</v>
      </c>
      <c r="P81" s="102">
        <f t="shared" si="19"/>
        <v>972.2757143</v>
      </c>
      <c r="Q81" s="155">
        <f t="shared" si="25"/>
        <v>975.4453333</v>
      </c>
      <c r="R81" s="104">
        <f t="shared" si="26"/>
        <v>978.31375</v>
      </c>
      <c r="S81" s="105">
        <f t="shared" si="32"/>
        <v>980.2382353</v>
      </c>
      <c r="T81" s="156">
        <f t="shared" si="33"/>
        <v>982.2677778</v>
      </c>
      <c r="U81" s="125">
        <f t="shared" si="34"/>
        <v>984.0236842</v>
      </c>
      <c r="V81" s="109">
        <f t="shared" si="40"/>
        <v>984.3745</v>
      </c>
    </row>
    <row r="82">
      <c r="A82" s="30">
        <v>46094.0</v>
      </c>
      <c r="B82" s="3">
        <v>855.05</v>
      </c>
      <c r="C82" s="3">
        <v>859.31</v>
      </c>
      <c r="D82" s="115">
        <f t="shared" si="66"/>
        <v>865.455</v>
      </c>
      <c r="E82" s="116">
        <f t="shared" si="67"/>
        <v>878.6666667</v>
      </c>
      <c r="F82" s="96">
        <f t="shared" si="68"/>
        <v>894.4325</v>
      </c>
      <c r="G82" s="157">
        <f t="shared" si="69"/>
        <v>900.756</v>
      </c>
      <c r="H82" s="158">
        <f t="shared" si="70"/>
        <v>909.5333333</v>
      </c>
      <c r="I82" s="159">
        <f t="shared" si="2"/>
        <v>916.4814286</v>
      </c>
      <c r="J82" s="160">
        <f t="shared" si="8"/>
        <v>920.63</v>
      </c>
      <c r="K82" s="161">
        <f t="shared" si="9"/>
        <v>927.0511111</v>
      </c>
      <c r="L82" s="162">
        <f t="shared" si="15"/>
        <v>934.519</v>
      </c>
      <c r="M82" s="121">
        <f t="shared" si="16"/>
        <v>942.0363636</v>
      </c>
      <c r="N82" s="100">
        <f t="shared" si="17"/>
        <v>948.72</v>
      </c>
      <c r="O82" s="134">
        <f t="shared" si="18"/>
        <v>954.2492308</v>
      </c>
      <c r="P82" s="135">
        <f t="shared" si="19"/>
        <v>960.2414286</v>
      </c>
      <c r="Q82" s="136">
        <f t="shared" si="25"/>
        <v>964.7446667</v>
      </c>
      <c r="R82" s="137">
        <f t="shared" si="26"/>
        <v>968.186875</v>
      </c>
      <c r="S82" s="105">
        <f t="shared" si="32"/>
        <v>971.3135294</v>
      </c>
      <c r="T82" s="107">
        <f t="shared" si="33"/>
        <v>973.52</v>
      </c>
      <c r="U82" s="138">
        <f t="shared" si="34"/>
        <v>975.7963158</v>
      </c>
      <c r="V82" s="127">
        <f t="shared" si="40"/>
        <v>977.788</v>
      </c>
    </row>
    <row r="83">
      <c r="A83" s="30">
        <v>46097.0</v>
      </c>
      <c r="B83" s="3">
        <v>878.15</v>
      </c>
      <c r="C83" s="3">
        <v>870.58</v>
      </c>
      <c r="D83" s="115">
        <f t="shared" si="66"/>
        <v>864.945</v>
      </c>
      <c r="E83" s="163">
        <f t="shared" si="67"/>
        <v>867.1633333</v>
      </c>
      <c r="F83" s="150">
        <f t="shared" si="68"/>
        <v>876.645</v>
      </c>
      <c r="G83" s="117">
        <f t="shared" si="69"/>
        <v>889.662</v>
      </c>
      <c r="H83" s="97">
        <f t="shared" si="70"/>
        <v>895.7266667</v>
      </c>
      <c r="I83" s="118">
        <f t="shared" si="2"/>
        <v>903.9685714</v>
      </c>
      <c r="J83" s="164">
        <f t="shared" si="8"/>
        <v>910.74375</v>
      </c>
      <c r="K83" s="165">
        <f t="shared" si="9"/>
        <v>915.0688889</v>
      </c>
      <c r="L83" s="166">
        <f t="shared" si="15"/>
        <v>921.404</v>
      </c>
      <c r="M83" s="167">
        <f t="shared" si="16"/>
        <v>928.7063636</v>
      </c>
      <c r="N83" s="134">
        <f t="shared" si="17"/>
        <v>936.0816667</v>
      </c>
      <c r="O83" s="168">
        <f t="shared" si="18"/>
        <v>942.7092308</v>
      </c>
      <c r="P83" s="155">
        <f t="shared" si="19"/>
        <v>948.2728571</v>
      </c>
      <c r="Q83" s="169">
        <f t="shared" si="25"/>
        <v>954.264</v>
      </c>
      <c r="R83" s="106">
        <f t="shared" si="26"/>
        <v>958.859375</v>
      </c>
      <c r="S83" s="125">
        <f t="shared" si="32"/>
        <v>962.4452941</v>
      </c>
      <c r="T83" s="127">
        <f t="shared" si="33"/>
        <v>965.7172222</v>
      </c>
      <c r="U83" s="109">
        <f t="shared" si="34"/>
        <v>968.1021053</v>
      </c>
      <c r="V83" s="110">
        <f t="shared" si="40"/>
        <v>970.5355</v>
      </c>
    </row>
    <row r="84">
      <c r="A84" s="30">
        <v>46098.0</v>
      </c>
      <c r="B84" s="3">
        <v>868.6</v>
      </c>
      <c r="C84" s="3">
        <v>869.2</v>
      </c>
      <c r="D84" s="32">
        <f t="shared" ref="D84:D86" si="71">SUM(C83:C84)/2</f>
        <v>869.89</v>
      </c>
      <c r="E84" s="32">
        <f t="shared" ref="E84:E86" si="72">SUM(C82:C84)/3</f>
        <v>866.3633333</v>
      </c>
      <c r="F84" s="32">
        <f t="shared" ref="F84:F86" si="73">SUM(C81:C84)/4</f>
        <v>867.6725</v>
      </c>
      <c r="G84" s="32">
        <f t="shared" ref="G84:G86" si="74">SUM(C80:C84)/5</f>
        <v>875.156</v>
      </c>
      <c r="H84" s="32">
        <f t="shared" ref="H84:H86" si="75">SUM(C79:C84)/6</f>
        <v>886.2516667</v>
      </c>
      <c r="I84" s="32">
        <f t="shared" si="2"/>
        <v>891.9371429</v>
      </c>
      <c r="J84" s="37">
        <f t="shared" si="8"/>
        <v>899.6225</v>
      </c>
      <c r="K84" s="32">
        <f t="shared" si="9"/>
        <v>906.1277778</v>
      </c>
      <c r="L84" s="32">
        <f t="shared" si="15"/>
        <v>910.482</v>
      </c>
      <c r="M84" s="32">
        <f t="shared" si="16"/>
        <v>916.6581818</v>
      </c>
      <c r="N84" s="32">
        <f t="shared" si="17"/>
        <v>923.7475</v>
      </c>
      <c r="O84" s="32">
        <f t="shared" si="18"/>
        <v>930.9369231</v>
      </c>
      <c r="P84" s="32">
        <f t="shared" si="19"/>
        <v>937.4585714</v>
      </c>
      <c r="Q84" s="32">
        <f t="shared" si="25"/>
        <v>943.0013333</v>
      </c>
      <c r="R84" s="4">
        <f t="shared" si="26"/>
        <v>948.9475</v>
      </c>
      <c r="S84" s="4">
        <f t="shared" si="32"/>
        <v>953.5852941</v>
      </c>
      <c r="T84" s="4">
        <f t="shared" si="33"/>
        <v>957.265</v>
      </c>
      <c r="U84" s="4">
        <f t="shared" si="34"/>
        <v>960.6373684</v>
      </c>
      <c r="V84" s="4">
        <f t="shared" si="40"/>
        <v>963.157</v>
      </c>
    </row>
    <row r="85">
      <c r="A85" s="30">
        <v>46099.0</v>
      </c>
      <c r="B85" s="3">
        <v>880.1</v>
      </c>
      <c r="C85" s="3">
        <v>872.83</v>
      </c>
      <c r="D85" s="32">
        <f t="shared" si="71"/>
        <v>871.015</v>
      </c>
      <c r="E85" s="32">
        <f t="shared" si="72"/>
        <v>870.87</v>
      </c>
      <c r="F85" s="32">
        <f t="shared" si="73"/>
        <v>867.98</v>
      </c>
      <c r="G85" s="32">
        <f t="shared" si="74"/>
        <v>868.704</v>
      </c>
      <c r="H85" s="32">
        <f t="shared" si="75"/>
        <v>874.7683333</v>
      </c>
      <c r="I85" s="32">
        <f t="shared" si="2"/>
        <v>884.3342857</v>
      </c>
      <c r="J85" s="37">
        <f t="shared" si="8"/>
        <v>889.54875</v>
      </c>
      <c r="K85" s="32">
        <f t="shared" si="9"/>
        <v>896.6455556</v>
      </c>
      <c r="L85" s="32">
        <f t="shared" si="15"/>
        <v>902.798</v>
      </c>
      <c r="M85" s="32">
        <f t="shared" si="16"/>
        <v>907.0590909</v>
      </c>
      <c r="N85" s="32">
        <f t="shared" si="17"/>
        <v>913.0058333</v>
      </c>
      <c r="O85" s="32">
        <f t="shared" si="18"/>
        <v>919.8307692</v>
      </c>
      <c r="P85" s="32">
        <f t="shared" si="19"/>
        <v>926.7864286</v>
      </c>
      <c r="Q85" s="32">
        <f t="shared" si="25"/>
        <v>933.15</v>
      </c>
      <c r="R85" s="4">
        <f t="shared" si="26"/>
        <v>938.615625</v>
      </c>
      <c r="S85" s="4">
        <f t="shared" si="32"/>
        <v>944.47</v>
      </c>
      <c r="T85" s="4">
        <f t="shared" si="33"/>
        <v>949.0988889</v>
      </c>
      <c r="U85" s="4">
        <f t="shared" si="34"/>
        <v>952.8210526</v>
      </c>
      <c r="V85" s="4">
        <f t="shared" si="40"/>
        <v>956.247</v>
      </c>
    </row>
    <row r="86">
      <c r="A86" s="30">
        <v>46100.0</v>
      </c>
      <c r="B86" s="3">
        <v>832.2</v>
      </c>
      <c r="C86" s="3">
        <v>840.53</v>
      </c>
      <c r="D86" s="32">
        <f t="shared" si="71"/>
        <v>856.68</v>
      </c>
      <c r="E86" s="32">
        <f t="shared" si="72"/>
        <v>860.8533333</v>
      </c>
      <c r="F86" s="32">
        <f t="shared" si="73"/>
        <v>863.285</v>
      </c>
      <c r="G86" s="32">
        <f t="shared" si="74"/>
        <v>862.49</v>
      </c>
      <c r="H86" s="32">
        <f t="shared" si="75"/>
        <v>864.0083333</v>
      </c>
      <c r="I86" s="32">
        <f t="shared" si="2"/>
        <v>869.8771429</v>
      </c>
      <c r="J86" s="37">
        <f t="shared" si="8"/>
        <v>878.85875</v>
      </c>
      <c r="K86" s="32">
        <f t="shared" si="9"/>
        <v>884.1022222</v>
      </c>
      <c r="L86" s="32">
        <f t="shared" si="15"/>
        <v>891.034</v>
      </c>
      <c r="M86" s="32">
        <f t="shared" si="16"/>
        <v>897.1372727</v>
      </c>
      <c r="N86" s="32">
        <f t="shared" si="17"/>
        <v>901.515</v>
      </c>
      <c r="O86" s="32">
        <f t="shared" si="18"/>
        <v>907.4307692</v>
      </c>
      <c r="P86" s="32">
        <f t="shared" si="19"/>
        <v>914.1664286</v>
      </c>
      <c r="Q86" s="32">
        <f t="shared" si="25"/>
        <v>921.036</v>
      </c>
      <c r="R86" s="4">
        <f t="shared" si="26"/>
        <v>927.36125</v>
      </c>
      <c r="S86" s="4">
        <f t="shared" si="32"/>
        <v>932.8458824</v>
      </c>
      <c r="T86" s="4">
        <f t="shared" si="33"/>
        <v>938.6955556</v>
      </c>
      <c r="U86" s="4">
        <f t="shared" si="34"/>
        <v>943.3847368</v>
      </c>
      <c r="V86" s="4">
        <f t="shared" si="40"/>
        <v>947.2065</v>
      </c>
    </row>
    <row r="87">
      <c r="A87" s="30">
        <v>46101.0</v>
      </c>
      <c r="B87" s="3">
        <v>830.55</v>
      </c>
      <c r="C87" s="3">
        <v>828.25</v>
      </c>
      <c r="D87" s="148">
        <f t="shared" ref="D87:D89" si="76">SUM(C86:C87)/2</f>
        <v>834.39</v>
      </c>
      <c r="E87" s="170">
        <f t="shared" ref="E87:E89" si="77">SUM(C85:C87)/3</f>
        <v>847.2033333</v>
      </c>
      <c r="F87" s="171">
        <f t="shared" ref="F87:F89" si="78">SUM(C84:C87)/4</f>
        <v>852.7025</v>
      </c>
      <c r="G87" s="96">
        <f t="shared" ref="G87:G89" si="79">SUM(C83:C87)/5</f>
        <v>856.278</v>
      </c>
      <c r="H87" s="148">
        <f t="shared" ref="H87:H89" si="80">SUM(C82:C87)/6</f>
        <v>856.7833333</v>
      </c>
      <c r="I87" s="129">
        <f t="shared" si="2"/>
        <v>858.9</v>
      </c>
      <c r="J87" s="150">
        <f t="shared" si="8"/>
        <v>864.67375</v>
      </c>
      <c r="K87" s="117">
        <f t="shared" si="9"/>
        <v>873.2355556</v>
      </c>
      <c r="L87" s="172">
        <f t="shared" si="15"/>
        <v>878.517</v>
      </c>
      <c r="M87" s="173">
        <f t="shared" si="16"/>
        <v>885.3263636</v>
      </c>
      <c r="N87" s="118">
        <f t="shared" si="17"/>
        <v>891.3966667</v>
      </c>
      <c r="O87" s="164">
        <f t="shared" si="18"/>
        <v>895.8792308</v>
      </c>
      <c r="P87" s="132">
        <f t="shared" si="19"/>
        <v>901.775</v>
      </c>
      <c r="Q87" s="166">
        <f t="shared" si="25"/>
        <v>908.4386667</v>
      </c>
      <c r="R87" s="174">
        <f t="shared" si="26"/>
        <v>915.236875</v>
      </c>
      <c r="S87" s="100">
        <f t="shared" si="32"/>
        <v>921.5311765</v>
      </c>
      <c r="T87" s="134">
        <f t="shared" si="33"/>
        <v>927.035</v>
      </c>
      <c r="U87" s="135">
        <f t="shared" si="34"/>
        <v>932.8826316</v>
      </c>
      <c r="V87" s="124">
        <f t="shared" si="40"/>
        <v>937.628</v>
      </c>
    </row>
    <row r="88">
      <c r="A88" s="30">
        <v>46104.0</v>
      </c>
      <c r="B88" s="3">
        <v>812.6</v>
      </c>
      <c r="C88" s="3">
        <v>805.95</v>
      </c>
      <c r="D88" s="115">
        <f t="shared" si="76"/>
        <v>817.1</v>
      </c>
      <c r="E88" s="148">
        <f t="shared" si="77"/>
        <v>824.91</v>
      </c>
      <c r="F88" s="128">
        <f t="shared" si="78"/>
        <v>836.89</v>
      </c>
      <c r="G88" s="148">
        <f t="shared" si="79"/>
        <v>843.352</v>
      </c>
      <c r="H88" s="148">
        <f t="shared" si="80"/>
        <v>847.89</v>
      </c>
      <c r="I88" s="128">
        <f t="shared" si="2"/>
        <v>849.5214286</v>
      </c>
      <c r="J88" s="175">
        <f t="shared" si="8"/>
        <v>852.28125</v>
      </c>
      <c r="K88" s="117">
        <f t="shared" si="9"/>
        <v>858.1488889</v>
      </c>
      <c r="L88" s="143">
        <f t="shared" si="15"/>
        <v>866.507</v>
      </c>
      <c r="M88" s="97">
        <f t="shared" si="16"/>
        <v>871.92</v>
      </c>
      <c r="N88" s="176">
        <f t="shared" si="17"/>
        <v>878.7116667</v>
      </c>
      <c r="O88" s="152">
        <f t="shared" si="18"/>
        <v>884.8238462</v>
      </c>
      <c r="P88" s="145">
        <f t="shared" si="19"/>
        <v>889.4557143</v>
      </c>
      <c r="Q88" s="177">
        <f t="shared" si="25"/>
        <v>895.3866667</v>
      </c>
      <c r="R88" s="166">
        <f t="shared" si="26"/>
        <v>902.033125</v>
      </c>
      <c r="S88" s="99">
        <f t="shared" si="32"/>
        <v>908.8082353</v>
      </c>
      <c r="T88" s="100">
        <f t="shared" si="33"/>
        <v>915.11</v>
      </c>
      <c r="U88" s="134">
        <f t="shared" si="34"/>
        <v>920.6621053</v>
      </c>
      <c r="V88" s="135">
        <f t="shared" si="40"/>
        <v>926.536</v>
      </c>
    </row>
    <row r="89">
      <c r="A89" s="30">
        <v>46105.0</v>
      </c>
      <c r="B89" s="3">
        <v>849.0</v>
      </c>
      <c r="C89" s="3">
        <v>834.48</v>
      </c>
      <c r="D89" s="115">
        <f t="shared" si="76"/>
        <v>820.215</v>
      </c>
      <c r="E89" s="178">
        <f t="shared" si="77"/>
        <v>822.8933333</v>
      </c>
      <c r="F89" s="129">
        <f t="shared" si="78"/>
        <v>827.3025</v>
      </c>
      <c r="G89" s="175">
        <f t="shared" si="79"/>
        <v>836.408</v>
      </c>
      <c r="H89" s="149">
        <f t="shared" si="80"/>
        <v>841.8733333</v>
      </c>
      <c r="I89" s="149">
        <f t="shared" si="2"/>
        <v>845.9742857</v>
      </c>
      <c r="J89" s="117">
        <f t="shared" si="8"/>
        <v>847.64125</v>
      </c>
      <c r="K89" s="159">
        <f t="shared" si="9"/>
        <v>850.3033333</v>
      </c>
      <c r="L89" s="179">
        <f t="shared" si="15"/>
        <v>855.782</v>
      </c>
      <c r="M89" s="173">
        <f t="shared" si="16"/>
        <v>863.5954545</v>
      </c>
      <c r="N89" s="152">
        <f t="shared" si="17"/>
        <v>868.8</v>
      </c>
      <c r="O89" s="145">
        <f t="shared" si="18"/>
        <v>875.3092308</v>
      </c>
      <c r="P89" s="165">
        <f t="shared" si="19"/>
        <v>881.2278571</v>
      </c>
      <c r="Q89" s="162">
        <f t="shared" si="25"/>
        <v>885.7906667</v>
      </c>
      <c r="R89" s="153">
        <f t="shared" si="26"/>
        <v>891.58</v>
      </c>
      <c r="S89" s="99">
        <f t="shared" si="32"/>
        <v>898.0594118</v>
      </c>
      <c r="T89" s="146">
        <f t="shared" si="33"/>
        <v>904.6788889</v>
      </c>
      <c r="U89" s="154">
        <f t="shared" si="34"/>
        <v>910.8663158</v>
      </c>
      <c r="V89" s="102">
        <f t="shared" si="40"/>
        <v>916.353</v>
      </c>
    </row>
    <row r="90">
      <c r="A90" s="30">
        <v>46106.0</v>
      </c>
      <c r="B90" s="3">
        <v>882.75</v>
      </c>
      <c r="C90" s="3">
        <v>879.13</v>
      </c>
      <c r="D90" s="32">
        <f t="shared" ref="D90:D91" si="81">SUM(C89:C90)/2</f>
        <v>856.805</v>
      </c>
      <c r="E90" s="32">
        <f t="shared" ref="E90:E91" si="82">SUM(C88:C90)/3</f>
        <v>839.8533333</v>
      </c>
      <c r="F90" s="32">
        <f t="shared" ref="F90:F91" si="83">SUM(C87:C90)/4</f>
        <v>836.9525</v>
      </c>
      <c r="G90" s="32">
        <f t="shared" ref="G90:G91" si="84">SUM(C86:C90)/5</f>
        <v>837.668</v>
      </c>
      <c r="H90" s="32">
        <f t="shared" ref="H90:H91" si="85">SUM(C85:C90)/6</f>
        <v>843.5283333</v>
      </c>
      <c r="I90" s="32">
        <f t="shared" si="2"/>
        <v>847.1957143</v>
      </c>
      <c r="J90" s="37">
        <f t="shared" si="8"/>
        <v>850.11875</v>
      </c>
      <c r="K90" s="32">
        <f t="shared" si="9"/>
        <v>851.14</v>
      </c>
      <c r="L90" s="32">
        <f t="shared" si="15"/>
        <v>853.186</v>
      </c>
      <c r="M90" s="32">
        <f t="shared" si="16"/>
        <v>857.9045455</v>
      </c>
      <c r="N90" s="32">
        <f t="shared" si="17"/>
        <v>864.89</v>
      </c>
      <c r="O90" s="32">
        <f t="shared" si="18"/>
        <v>869.5946154</v>
      </c>
      <c r="P90" s="32">
        <f t="shared" si="19"/>
        <v>875.5821429</v>
      </c>
      <c r="Q90" s="32">
        <f t="shared" si="25"/>
        <v>881.088</v>
      </c>
      <c r="R90" s="4">
        <f t="shared" si="26"/>
        <v>885.374375</v>
      </c>
      <c r="S90" s="4">
        <f t="shared" si="32"/>
        <v>890.8476471</v>
      </c>
      <c r="T90" s="4">
        <f t="shared" si="33"/>
        <v>897.0077778</v>
      </c>
      <c r="U90" s="4">
        <f t="shared" si="34"/>
        <v>903.3342105</v>
      </c>
      <c r="V90" s="4">
        <f t="shared" si="40"/>
        <v>909.2795</v>
      </c>
    </row>
    <row r="91">
      <c r="A91" s="30">
        <v>46108.0</v>
      </c>
      <c r="B91" s="3">
        <v>843.8</v>
      </c>
      <c r="C91" s="3">
        <v>850.53</v>
      </c>
      <c r="D91" s="32">
        <f t="shared" si="81"/>
        <v>864.83</v>
      </c>
      <c r="E91" s="32">
        <f t="shared" si="82"/>
        <v>854.7133333</v>
      </c>
      <c r="F91" s="32">
        <f t="shared" si="83"/>
        <v>842.5225</v>
      </c>
      <c r="G91" s="32">
        <f t="shared" si="84"/>
        <v>839.668</v>
      </c>
      <c r="H91" s="32">
        <f t="shared" si="85"/>
        <v>839.8116667</v>
      </c>
      <c r="I91" s="32">
        <f t="shared" si="2"/>
        <v>844.5285714</v>
      </c>
      <c r="J91" s="37">
        <f t="shared" si="8"/>
        <v>847.6125</v>
      </c>
      <c r="K91" s="32">
        <f t="shared" si="9"/>
        <v>850.1644444</v>
      </c>
      <c r="L91" s="32">
        <f t="shared" si="15"/>
        <v>851.079</v>
      </c>
      <c r="M91" s="32">
        <f t="shared" si="16"/>
        <v>852.9445455</v>
      </c>
      <c r="N91" s="32">
        <f t="shared" si="17"/>
        <v>857.29</v>
      </c>
      <c r="O91" s="32">
        <f t="shared" si="18"/>
        <v>863.7853846</v>
      </c>
      <c r="P91" s="32">
        <f t="shared" si="19"/>
        <v>868.2328571</v>
      </c>
      <c r="Q91" s="32">
        <f t="shared" si="25"/>
        <v>873.912</v>
      </c>
      <c r="R91" s="4">
        <f t="shared" si="26"/>
        <v>879.178125</v>
      </c>
      <c r="S91" s="4">
        <f t="shared" si="32"/>
        <v>883.3247059</v>
      </c>
      <c r="T91" s="4">
        <f t="shared" si="33"/>
        <v>888.6077778</v>
      </c>
      <c r="U91" s="4">
        <f t="shared" si="34"/>
        <v>894.5615789</v>
      </c>
      <c r="V91" s="4">
        <f t="shared" si="40"/>
        <v>900.694</v>
      </c>
    </row>
    <row r="92">
      <c r="A92" s="30">
        <v>46111.0</v>
      </c>
      <c r="B92" s="3">
        <v>801.55</v>
      </c>
      <c r="C92" s="3">
        <v>811.32</v>
      </c>
      <c r="D92" s="150">
        <f t="shared" ref="D92:D96" si="86">SUM(C91:C92)/2</f>
        <v>830.925</v>
      </c>
      <c r="E92" s="180">
        <f t="shared" ref="E92:E96" si="87">SUM(C90:C92)/3</f>
        <v>846.9933333</v>
      </c>
      <c r="F92" s="148">
        <f t="shared" ref="F92:F96" si="88">SUM(C89:C92)/4</f>
        <v>843.865</v>
      </c>
      <c r="G92" s="128">
        <f t="shared" ref="G92:G96" si="89">SUM(C88:C92)/5</f>
        <v>836.282</v>
      </c>
      <c r="H92" s="129">
        <f t="shared" ref="H92:H96" si="90">SUM(C87:C92)/6</f>
        <v>834.9433333</v>
      </c>
      <c r="I92" s="150">
        <f t="shared" si="2"/>
        <v>835.7414286</v>
      </c>
      <c r="J92" s="117">
        <f t="shared" si="8"/>
        <v>840.3775</v>
      </c>
      <c r="K92" s="130">
        <f t="shared" si="9"/>
        <v>843.58</v>
      </c>
      <c r="L92" s="158">
        <f t="shared" si="15"/>
        <v>846.28</v>
      </c>
      <c r="M92" s="159">
        <f t="shared" si="16"/>
        <v>847.4645455</v>
      </c>
      <c r="N92" s="97">
        <f t="shared" si="17"/>
        <v>849.4758333</v>
      </c>
      <c r="O92" s="173">
        <f t="shared" si="18"/>
        <v>853.7538462</v>
      </c>
      <c r="P92" s="131">
        <f t="shared" si="19"/>
        <v>860.0378571</v>
      </c>
      <c r="Q92" s="181">
        <f t="shared" si="25"/>
        <v>864.4386667</v>
      </c>
      <c r="R92" s="182">
        <f t="shared" si="26"/>
        <v>870</v>
      </c>
      <c r="S92" s="165">
        <f t="shared" si="32"/>
        <v>875.1864706</v>
      </c>
      <c r="T92" s="162">
        <f t="shared" si="33"/>
        <v>879.3244444</v>
      </c>
      <c r="U92" s="153">
        <f t="shared" si="34"/>
        <v>884.54</v>
      </c>
      <c r="V92" s="174">
        <f t="shared" si="40"/>
        <v>890.3995</v>
      </c>
    </row>
    <row r="93">
      <c r="A93" s="30">
        <v>46113.0</v>
      </c>
      <c r="B93" s="3">
        <v>817.3</v>
      </c>
      <c r="C93" s="3">
        <v>829.6</v>
      </c>
      <c r="D93" s="115">
        <f t="shared" si="86"/>
        <v>820.46</v>
      </c>
      <c r="E93" s="148">
        <f t="shared" si="87"/>
        <v>830.4833333</v>
      </c>
      <c r="F93" s="148">
        <f t="shared" si="88"/>
        <v>842.645</v>
      </c>
      <c r="G93" s="96">
        <f t="shared" si="89"/>
        <v>841.012</v>
      </c>
      <c r="H93" s="148">
        <f t="shared" si="90"/>
        <v>835.1683333</v>
      </c>
      <c r="I93" s="163">
        <f t="shared" si="2"/>
        <v>834.18</v>
      </c>
      <c r="J93" s="183">
        <f t="shared" si="8"/>
        <v>834.97375</v>
      </c>
      <c r="K93" s="149">
        <f t="shared" si="9"/>
        <v>839.18</v>
      </c>
      <c r="L93" s="150">
        <f t="shared" si="15"/>
        <v>842.182</v>
      </c>
      <c r="M93" s="150">
        <f t="shared" si="16"/>
        <v>844.7636364</v>
      </c>
      <c r="N93" s="130">
        <f t="shared" si="17"/>
        <v>845.9758333</v>
      </c>
      <c r="O93" s="159">
        <f t="shared" si="18"/>
        <v>847.9469231</v>
      </c>
      <c r="P93" s="184">
        <f t="shared" si="19"/>
        <v>852.0285714</v>
      </c>
      <c r="Q93" s="160">
        <f t="shared" si="25"/>
        <v>858.0086667</v>
      </c>
      <c r="R93" s="118">
        <f t="shared" si="26"/>
        <v>862.26125</v>
      </c>
      <c r="S93" s="164">
        <f t="shared" si="32"/>
        <v>867.6235294</v>
      </c>
      <c r="T93" s="182">
        <f t="shared" si="33"/>
        <v>872.6538889</v>
      </c>
      <c r="U93" s="119">
        <f t="shared" si="34"/>
        <v>876.7073684</v>
      </c>
      <c r="V93" s="120">
        <f t="shared" si="40"/>
        <v>881.793</v>
      </c>
    </row>
    <row r="94">
      <c r="A94" s="30">
        <v>46114.0</v>
      </c>
      <c r="B94" s="49">
        <v>826.85</v>
      </c>
      <c r="C94" s="50">
        <v>811.85</v>
      </c>
      <c r="D94" s="115">
        <f t="shared" si="86"/>
        <v>820.725</v>
      </c>
      <c r="E94" s="185">
        <f t="shared" si="87"/>
        <v>817.59</v>
      </c>
      <c r="F94" s="148">
        <f t="shared" si="88"/>
        <v>825.825</v>
      </c>
      <c r="G94" s="148">
        <f t="shared" si="89"/>
        <v>836.486</v>
      </c>
      <c r="H94" s="171">
        <f t="shared" si="90"/>
        <v>836.1516667</v>
      </c>
      <c r="I94" s="148">
        <f t="shared" si="2"/>
        <v>831.8371429</v>
      </c>
      <c r="J94" s="163">
        <f t="shared" si="8"/>
        <v>831.38875</v>
      </c>
      <c r="K94" s="183">
        <f t="shared" si="9"/>
        <v>832.4044444</v>
      </c>
      <c r="L94" s="149">
        <f t="shared" si="15"/>
        <v>836.447</v>
      </c>
      <c r="M94" s="150">
        <f t="shared" si="16"/>
        <v>839.4245455</v>
      </c>
      <c r="N94" s="150">
        <f t="shared" si="17"/>
        <v>842.0208333</v>
      </c>
      <c r="O94" s="130">
        <f t="shared" si="18"/>
        <v>843.3507692</v>
      </c>
      <c r="P94" s="159">
        <f t="shared" si="19"/>
        <v>845.3685714</v>
      </c>
      <c r="Q94" s="97">
        <f t="shared" si="25"/>
        <v>849.35</v>
      </c>
      <c r="R94" s="144">
        <f t="shared" si="26"/>
        <v>855.12375</v>
      </c>
      <c r="S94" s="118">
        <f t="shared" si="32"/>
        <v>859.2958824</v>
      </c>
      <c r="T94" s="186">
        <f t="shared" si="33"/>
        <v>864.525</v>
      </c>
      <c r="U94" s="145">
        <f t="shared" si="34"/>
        <v>869.4536842</v>
      </c>
      <c r="V94" s="165">
        <f t="shared" si="40"/>
        <v>873.4645</v>
      </c>
    </row>
    <row r="95">
      <c r="A95" s="30">
        <v>46118.0</v>
      </c>
      <c r="B95" s="49">
        <v>850.85</v>
      </c>
      <c r="C95" s="49">
        <v>834.19</v>
      </c>
      <c r="D95" s="115">
        <f t="shared" si="86"/>
        <v>823.02</v>
      </c>
      <c r="E95" s="185">
        <f t="shared" si="87"/>
        <v>825.2133333</v>
      </c>
      <c r="F95" s="148">
        <f t="shared" si="88"/>
        <v>821.74</v>
      </c>
      <c r="G95" s="148">
        <f t="shared" si="89"/>
        <v>827.498</v>
      </c>
      <c r="H95" s="171">
        <f t="shared" si="90"/>
        <v>836.1033333</v>
      </c>
      <c r="I95" s="148">
        <f t="shared" si="2"/>
        <v>835.8714286</v>
      </c>
      <c r="J95" s="163">
        <f t="shared" si="8"/>
        <v>832.13125</v>
      </c>
      <c r="K95" s="183">
        <f t="shared" si="9"/>
        <v>831.7</v>
      </c>
      <c r="L95" s="149">
        <f t="shared" si="15"/>
        <v>832.583</v>
      </c>
      <c r="M95" s="150">
        <f t="shared" si="16"/>
        <v>836.2418182</v>
      </c>
      <c r="N95" s="150">
        <f t="shared" si="17"/>
        <v>838.9883333</v>
      </c>
      <c r="O95" s="130">
        <f t="shared" si="18"/>
        <v>841.4184615</v>
      </c>
      <c r="P95" s="159">
        <f t="shared" si="19"/>
        <v>842.6964286</v>
      </c>
      <c r="Q95" s="97">
        <f t="shared" si="25"/>
        <v>844.6233333</v>
      </c>
      <c r="R95" s="144">
        <f t="shared" si="26"/>
        <v>848.4025</v>
      </c>
      <c r="S95" s="118">
        <f t="shared" si="32"/>
        <v>853.8923529</v>
      </c>
      <c r="T95" s="186">
        <f t="shared" si="33"/>
        <v>857.9011111</v>
      </c>
      <c r="U95" s="145">
        <f t="shared" si="34"/>
        <v>862.9284211</v>
      </c>
      <c r="V95" s="165">
        <f t="shared" si="40"/>
        <v>867.6905</v>
      </c>
    </row>
    <row r="96">
      <c r="A96" s="30">
        <v>46119.0</v>
      </c>
      <c r="B96" s="3">
        <v>855.1</v>
      </c>
      <c r="C96" s="3">
        <v>853.58</v>
      </c>
      <c r="D96" s="115">
        <f t="shared" si="86"/>
        <v>843.885</v>
      </c>
      <c r="E96" s="185">
        <f t="shared" si="87"/>
        <v>833.2066667</v>
      </c>
      <c r="F96" s="148">
        <f t="shared" si="88"/>
        <v>832.305</v>
      </c>
      <c r="G96" s="148">
        <f t="shared" si="89"/>
        <v>828.108</v>
      </c>
      <c r="H96" s="171">
        <f t="shared" si="90"/>
        <v>831.845</v>
      </c>
      <c r="I96" s="148">
        <f t="shared" si="2"/>
        <v>838.6</v>
      </c>
      <c r="J96" s="163">
        <f t="shared" si="8"/>
        <v>838.085</v>
      </c>
      <c r="K96" s="183">
        <f t="shared" si="9"/>
        <v>834.5144444</v>
      </c>
      <c r="L96" s="149">
        <f t="shared" si="15"/>
        <v>833.888</v>
      </c>
      <c r="M96" s="150">
        <f t="shared" si="16"/>
        <v>834.4918182</v>
      </c>
      <c r="N96" s="150">
        <f t="shared" si="17"/>
        <v>837.6866667</v>
      </c>
      <c r="O96" s="130">
        <f t="shared" si="18"/>
        <v>840.1107692</v>
      </c>
      <c r="P96" s="159">
        <f t="shared" si="19"/>
        <v>842.2871429</v>
      </c>
      <c r="Q96" s="97">
        <f t="shared" si="25"/>
        <v>843.422</v>
      </c>
      <c r="R96" s="144">
        <f t="shared" si="26"/>
        <v>845.183125</v>
      </c>
      <c r="S96" s="118">
        <f t="shared" si="32"/>
        <v>848.7070588</v>
      </c>
      <c r="T96" s="186">
        <f t="shared" si="33"/>
        <v>853.875</v>
      </c>
      <c r="U96" s="145">
        <f t="shared" si="34"/>
        <v>857.6736842</v>
      </c>
      <c r="V96" s="165">
        <f t="shared" si="40"/>
        <v>862.461</v>
      </c>
    </row>
    <row r="97">
      <c r="A97" s="30">
        <v>46120.0</v>
      </c>
      <c r="B97" s="3">
        <v>915.05</v>
      </c>
      <c r="C97" s="3">
        <v>913.7</v>
      </c>
      <c r="D97" s="32">
        <f>SUM(C96:C97)/2</f>
        <v>883.64</v>
      </c>
      <c r="E97" s="32">
        <f>SUM(C95:C97)/3</f>
        <v>867.1566667</v>
      </c>
      <c r="F97" s="32">
        <f>SUM(C94:C97)/4</f>
        <v>853.33</v>
      </c>
      <c r="G97" s="32">
        <f>SUM(C93:C97)/5</f>
        <v>848.584</v>
      </c>
      <c r="H97" s="32">
        <f>SUM(C92:C97)/6</f>
        <v>842.3733333</v>
      </c>
      <c r="I97" s="32">
        <f t="shared" si="2"/>
        <v>843.5385714</v>
      </c>
      <c r="J97" s="37">
        <f t="shared" si="8"/>
        <v>847.9875</v>
      </c>
      <c r="K97" s="32">
        <f t="shared" si="9"/>
        <v>846.4866667</v>
      </c>
      <c r="L97" s="32">
        <f t="shared" si="15"/>
        <v>842.433</v>
      </c>
      <c r="M97" s="32">
        <f t="shared" si="16"/>
        <v>841.1436364</v>
      </c>
      <c r="N97" s="32">
        <f t="shared" si="17"/>
        <v>841.0925</v>
      </c>
      <c r="O97" s="32">
        <f t="shared" si="18"/>
        <v>843.5338462</v>
      </c>
      <c r="P97" s="32">
        <f t="shared" si="19"/>
        <v>845.3671429</v>
      </c>
      <c r="Q97" s="32">
        <f t="shared" si="25"/>
        <v>847.048</v>
      </c>
      <c r="R97" s="4">
        <f t="shared" si="26"/>
        <v>847.814375</v>
      </c>
      <c r="S97" s="4">
        <f t="shared" si="32"/>
        <v>849.2135294</v>
      </c>
      <c r="T97" s="4">
        <f t="shared" si="33"/>
        <v>852.3177778</v>
      </c>
      <c r="U97" s="4">
        <f t="shared" si="34"/>
        <v>857.0236842</v>
      </c>
      <c r="V97" s="4">
        <f t="shared" si="40"/>
        <v>860.475</v>
      </c>
    </row>
    <row r="98">
      <c r="A98" s="30">
        <v>46121.0</v>
      </c>
      <c r="B98" s="3">
        <v>903.25</v>
      </c>
      <c r="C98" s="3">
        <v>904.25</v>
      </c>
      <c r="D98" s="164">
        <f>SUM(C97:C98)/2</f>
        <v>908.975</v>
      </c>
      <c r="E98" s="184">
        <f>SUM(C96:C98)/3</f>
        <v>890.51</v>
      </c>
      <c r="F98" s="281">
        <f>SUM(C95:C98)/4</f>
        <v>876.43</v>
      </c>
      <c r="G98" s="282">
        <f>SUM(C94:C98)/5</f>
        <v>863.514</v>
      </c>
      <c r="H98" s="129">
        <f>SUM(C93:C98)/6</f>
        <v>857.8616667</v>
      </c>
      <c r="I98" s="129">
        <f t="shared" si="2"/>
        <v>851.2128571</v>
      </c>
      <c r="J98" s="175">
        <f t="shared" si="8"/>
        <v>851.1275</v>
      </c>
      <c r="K98" s="183">
        <f t="shared" si="9"/>
        <v>854.2388889</v>
      </c>
      <c r="L98" s="129">
        <f t="shared" si="15"/>
        <v>852.263</v>
      </c>
      <c r="M98" s="157">
        <f t="shared" si="16"/>
        <v>848.0527273</v>
      </c>
      <c r="N98" s="175">
        <f t="shared" si="17"/>
        <v>846.4025</v>
      </c>
      <c r="O98" s="282">
        <f t="shared" si="18"/>
        <v>845.9507692</v>
      </c>
      <c r="P98" s="150">
        <f t="shared" si="19"/>
        <v>847.8707143</v>
      </c>
      <c r="Q98" s="117">
        <f t="shared" si="25"/>
        <v>849.2926667</v>
      </c>
      <c r="R98" s="117">
        <f t="shared" si="26"/>
        <v>850.623125</v>
      </c>
      <c r="S98" s="143">
        <f t="shared" si="32"/>
        <v>851.1341176</v>
      </c>
      <c r="T98" s="159">
        <f t="shared" si="33"/>
        <v>852.2711111</v>
      </c>
      <c r="U98" s="97">
        <f t="shared" si="34"/>
        <v>855.0510526</v>
      </c>
      <c r="V98" s="144">
        <f t="shared" si="40"/>
        <v>859.385</v>
      </c>
    </row>
    <row r="99">
      <c r="A99" s="30">
        <v>46122.0</v>
      </c>
      <c r="B99" s="3">
        <v>924.55</v>
      </c>
      <c r="C99" s="3">
        <v>920.64</v>
      </c>
      <c r="D99" s="32">
        <f t="shared" ref="D99:D100" si="91">SUM(C98:C99)/2</f>
        <v>912.445</v>
      </c>
      <c r="E99" s="32">
        <f t="shared" ref="E99:E100" si="92">SUM(C97:C99)/3</f>
        <v>912.8633333</v>
      </c>
      <c r="F99" s="32">
        <f t="shared" ref="F99:F100" si="93">SUM(C96:C99)/4</f>
        <v>898.0425</v>
      </c>
      <c r="G99" s="32">
        <f t="shared" ref="G99:G100" si="94">SUM(C95:C99)/5</f>
        <v>885.272</v>
      </c>
      <c r="H99" s="32">
        <f t="shared" ref="H99:H100" si="95">SUM(C94:C99)/6</f>
        <v>873.035</v>
      </c>
      <c r="I99" s="32">
        <f t="shared" si="2"/>
        <v>866.83</v>
      </c>
      <c r="J99" s="37">
        <f t="shared" si="8"/>
        <v>859.89125</v>
      </c>
      <c r="K99" s="32">
        <f t="shared" si="9"/>
        <v>858.8511111</v>
      </c>
      <c r="L99" s="32">
        <f t="shared" si="15"/>
        <v>860.879</v>
      </c>
      <c r="M99" s="32">
        <f t="shared" si="16"/>
        <v>858.4790909</v>
      </c>
      <c r="N99" s="32">
        <f t="shared" si="17"/>
        <v>854.1016667</v>
      </c>
      <c r="O99" s="32">
        <f t="shared" si="18"/>
        <v>852.1130769</v>
      </c>
      <c r="P99" s="32">
        <f t="shared" si="19"/>
        <v>851.2857143</v>
      </c>
      <c r="Q99" s="32">
        <f t="shared" si="25"/>
        <v>852.722</v>
      </c>
      <c r="R99" s="4">
        <f t="shared" si="26"/>
        <v>853.751875</v>
      </c>
      <c r="S99" s="4">
        <f t="shared" si="32"/>
        <v>854.7417647</v>
      </c>
      <c r="T99" s="4">
        <f t="shared" si="33"/>
        <v>854.9955556</v>
      </c>
      <c r="U99" s="4">
        <f t="shared" si="34"/>
        <v>855.8694737</v>
      </c>
      <c r="V99" s="4">
        <f t="shared" si="40"/>
        <v>858.3305</v>
      </c>
    </row>
    <row r="100">
      <c r="A100" s="30">
        <v>46125.0</v>
      </c>
      <c r="B100" s="3">
        <v>898.95</v>
      </c>
      <c r="C100" s="3">
        <v>899.63</v>
      </c>
      <c r="D100" s="32">
        <f t="shared" si="91"/>
        <v>910.135</v>
      </c>
      <c r="E100" s="32">
        <f t="shared" si="92"/>
        <v>908.1733333</v>
      </c>
      <c r="F100" s="32">
        <f t="shared" si="93"/>
        <v>909.555</v>
      </c>
      <c r="G100" s="32">
        <f t="shared" si="94"/>
        <v>898.36</v>
      </c>
      <c r="H100" s="32">
        <f t="shared" si="95"/>
        <v>887.665</v>
      </c>
      <c r="I100" s="32">
        <f t="shared" si="2"/>
        <v>876.8342857</v>
      </c>
      <c r="J100" s="37">
        <f t="shared" si="8"/>
        <v>870.93</v>
      </c>
      <c r="K100" s="32">
        <f t="shared" si="9"/>
        <v>864.3066667</v>
      </c>
      <c r="L100" s="32">
        <f t="shared" si="15"/>
        <v>862.929</v>
      </c>
      <c r="M100" s="32">
        <f t="shared" si="16"/>
        <v>864.4018182</v>
      </c>
      <c r="N100" s="32">
        <f t="shared" si="17"/>
        <v>861.9083333</v>
      </c>
      <c r="O100" s="32">
        <f t="shared" si="18"/>
        <v>857.6038462</v>
      </c>
      <c r="P100" s="32">
        <f t="shared" si="19"/>
        <v>855.5071429</v>
      </c>
      <c r="Q100" s="32">
        <f t="shared" si="25"/>
        <v>854.5086667</v>
      </c>
      <c r="R100" s="4">
        <f t="shared" si="26"/>
        <v>855.65375</v>
      </c>
      <c r="S100" s="4">
        <f t="shared" si="32"/>
        <v>856.4505882</v>
      </c>
      <c r="T100" s="4">
        <f t="shared" si="33"/>
        <v>857.2355556</v>
      </c>
      <c r="U100" s="4">
        <f t="shared" si="34"/>
        <v>857.3447368</v>
      </c>
      <c r="V100" s="4">
        <f t="shared" si="40"/>
        <v>858.0575</v>
      </c>
    </row>
    <row r="101">
      <c r="A101" s="30">
        <v>46127.0</v>
      </c>
      <c r="B101" s="3">
        <v>913.15</v>
      </c>
      <c r="C101" s="3">
        <v>916.88</v>
      </c>
      <c r="D101" s="122">
        <f>SUM(C100:C101)/2</f>
        <v>908.255</v>
      </c>
      <c r="E101" s="122">
        <f>SUM(C99:C101)/3</f>
        <v>912.3833333</v>
      </c>
      <c r="F101" s="100">
        <f>SUM(C98:C101)/4</f>
        <v>910.35</v>
      </c>
      <c r="G101" s="166">
        <f>SUM(C97:C101)/5</f>
        <v>911.02</v>
      </c>
      <c r="H101" s="165">
        <f>SUM(C96:C101)/6</f>
        <v>901.4466667</v>
      </c>
      <c r="I101" s="181">
        <f t="shared" si="2"/>
        <v>891.8385714</v>
      </c>
      <c r="J101" s="176">
        <f t="shared" si="8"/>
        <v>881.84</v>
      </c>
      <c r="K101" s="184">
        <f t="shared" si="9"/>
        <v>876.0355556</v>
      </c>
      <c r="L101" s="172">
        <f t="shared" si="15"/>
        <v>869.564</v>
      </c>
      <c r="M101" s="97">
        <f t="shared" si="16"/>
        <v>867.8336364</v>
      </c>
      <c r="N101" s="172">
        <f t="shared" si="17"/>
        <v>868.775</v>
      </c>
      <c r="O101" s="271">
        <f t="shared" si="18"/>
        <v>866.1369231</v>
      </c>
      <c r="P101" s="271">
        <f t="shared" si="19"/>
        <v>861.8378571</v>
      </c>
      <c r="Q101" s="271">
        <f t="shared" si="25"/>
        <v>859.5986667</v>
      </c>
      <c r="R101" s="151">
        <f t="shared" si="26"/>
        <v>858.406875</v>
      </c>
      <c r="S101" s="172">
        <f t="shared" si="32"/>
        <v>859.2552941</v>
      </c>
      <c r="T101" s="172">
        <f t="shared" si="33"/>
        <v>859.8077778</v>
      </c>
      <c r="U101" s="172">
        <f t="shared" si="34"/>
        <v>860.3747368</v>
      </c>
      <c r="V101" s="97">
        <f t="shared" si="40"/>
        <v>860.3215</v>
      </c>
    </row>
    <row r="102">
      <c r="A102" s="30">
        <v>46128.0</v>
      </c>
      <c r="B102" s="3">
        <v>905.9</v>
      </c>
      <c r="C102" s="3">
        <v>915.46</v>
      </c>
      <c r="D102" s="32">
        <f t="shared" ref="D102:D103" si="96">SUM(C101:C102)/2</f>
        <v>916.17</v>
      </c>
      <c r="E102" s="32">
        <f t="shared" ref="E102:E103" si="97">SUM(C100:C102)/3</f>
        <v>910.6566667</v>
      </c>
      <c r="F102" s="32">
        <f t="shared" ref="F102:F103" si="98">SUM(C99:C102)/4</f>
        <v>913.1525</v>
      </c>
      <c r="G102" s="32">
        <f t="shared" ref="G102:G103" si="99">SUM(C98:C102)/5</f>
        <v>911.372</v>
      </c>
      <c r="H102" s="32">
        <f t="shared" ref="H102:H103" si="100">SUM(C97:C102)/6</f>
        <v>911.76</v>
      </c>
      <c r="I102" s="32">
        <f t="shared" si="2"/>
        <v>903.4485714</v>
      </c>
      <c r="J102" s="37">
        <f t="shared" si="8"/>
        <v>894.79125</v>
      </c>
      <c r="K102" s="32">
        <f t="shared" si="9"/>
        <v>885.5755556</v>
      </c>
      <c r="L102" s="32">
        <f t="shared" si="15"/>
        <v>879.978</v>
      </c>
      <c r="M102" s="32">
        <f t="shared" si="16"/>
        <v>873.7363636</v>
      </c>
      <c r="N102" s="32">
        <f t="shared" si="17"/>
        <v>871.8025</v>
      </c>
      <c r="O102" s="32">
        <f t="shared" si="18"/>
        <v>872.3661538</v>
      </c>
      <c r="P102" s="32">
        <f t="shared" si="19"/>
        <v>869.66</v>
      </c>
      <c r="Q102" s="32">
        <f t="shared" si="25"/>
        <v>865.4126667</v>
      </c>
      <c r="R102" s="4">
        <f t="shared" si="26"/>
        <v>863.09</v>
      </c>
      <c r="S102" s="4">
        <f t="shared" si="32"/>
        <v>861.7629412</v>
      </c>
      <c r="T102" s="4">
        <f t="shared" si="33"/>
        <v>862.3777778</v>
      </c>
      <c r="U102" s="4">
        <f t="shared" si="34"/>
        <v>862.7368421</v>
      </c>
      <c r="V102" s="4">
        <f t="shared" si="40"/>
        <v>863.129</v>
      </c>
    </row>
    <row r="103">
      <c r="A103" s="30">
        <v>46129.0</v>
      </c>
      <c r="B103" s="3">
        <v>908.25</v>
      </c>
      <c r="C103" s="3">
        <v>906.96</v>
      </c>
      <c r="D103" s="32">
        <f t="shared" si="96"/>
        <v>911.21</v>
      </c>
      <c r="E103" s="32">
        <f t="shared" si="97"/>
        <v>913.1</v>
      </c>
      <c r="F103" s="32">
        <f t="shared" si="98"/>
        <v>909.7325</v>
      </c>
      <c r="G103" s="32">
        <f t="shared" si="99"/>
        <v>911.914</v>
      </c>
      <c r="H103" s="32">
        <f t="shared" si="100"/>
        <v>910.6366667</v>
      </c>
      <c r="I103" s="32">
        <f t="shared" si="2"/>
        <v>911.0742857</v>
      </c>
      <c r="J103" s="37">
        <f t="shared" si="8"/>
        <v>903.8875</v>
      </c>
      <c r="K103" s="32">
        <f t="shared" si="9"/>
        <v>896.1433333</v>
      </c>
      <c r="L103" s="32">
        <f t="shared" si="15"/>
        <v>887.714</v>
      </c>
      <c r="M103" s="32">
        <f t="shared" si="16"/>
        <v>882.4309091</v>
      </c>
      <c r="N103" s="32">
        <f t="shared" si="17"/>
        <v>876.505</v>
      </c>
      <c r="O103" s="32">
        <f t="shared" si="18"/>
        <v>874.5069231</v>
      </c>
      <c r="P103" s="32">
        <f t="shared" si="19"/>
        <v>874.8371429</v>
      </c>
      <c r="Q103" s="32">
        <f t="shared" si="25"/>
        <v>872.1466667</v>
      </c>
      <c r="R103" s="4">
        <f t="shared" si="26"/>
        <v>868.009375</v>
      </c>
      <c r="S103" s="4">
        <f t="shared" si="32"/>
        <v>865.6705882</v>
      </c>
      <c r="T103" s="4">
        <f t="shared" si="33"/>
        <v>864.2738889</v>
      </c>
      <c r="U103" s="4">
        <f t="shared" si="34"/>
        <v>864.7242105</v>
      </c>
      <c r="V103" s="4">
        <f t="shared" si="40"/>
        <v>864.948</v>
      </c>
    </row>
    <row r="104">
      <c r="A104" s="30">
        <v>46132.0</v>
      </c>
      <c r="B104" s="3">
        <v>917.75</v>
      </c>
      <c r="C104" s="3">
        <v>913.72</v>
      </c>
      <c r="D104" s="104">
        <f>SUM(C103:C104)/2</f>
        <v>910.34</v>
      </c>
      <c r="E104" s="137">
        <f>SUM(C102:C104)/3</f>
        <v>912.0466667</v>
      </c>
      <c r="F104" s="102">
        <f>SUM(C101:C104)/4</f>
        <v>913.255</v>
      </c>
      <c r="G104" s="243">
        <f>SUM(C100:C104)/5</f>
        <v>910.53</v>
      </c>
      <c r="H104" s="135">
        <f>SUM(C99:C104)/6</f>
        <v>912.215</v>
      </c>
      <c r="I104" s="154">
        <f t="shared" si="2"/>
        <v>911.0771429</v>
      </c>
      <c r="J104" s="100">
        <f t="shared" si="8"/>
        <v>911.405</v>
      </c>
      <c r="K104" s="133">
        <f t="shared" si="9"/>
        <v>904.98</v>
      </c>
      <c r="L104" s="162">
        <f t="shared" si="15"/>
        <v>897.901</v>
      </c>
      <c r="M104" s="132">
        <f t="shared" si="16"/>
        <v>890.0781818</v>
      </c>
      <c r="N104" s="145">
        <f t="shared" si="17"/>
        <v>885.0383333</v>
      </c>
      <c r="O104" s="164">
        <f t="shared" si="18"/>
        <v>879.3676923</v>
      </c>
      <c r="P104" s="186">
        <f t="shared" si="19"/>
        <v>877.3078571</v>
      </c>
      <c r="Q104" s="152">
        <f t="shared" si="25"/>
        <v>877.4293333</v>
      </c>
      <c r="R104" s="176">
        <f t="shared" si="26"/>
        <v>874.745</v>
      </c>
      <c r="S104" s="176">
        <f t="shared" si="32"/>
        <v>870.6982353</v>
      </c>
      <c r="T104" s="176">
        <f t="shared" si="33"/>
        <v>868.34</v>
      </c>
      <c r="U104" s="131">
        <f t="shared" si="34"/>
        <v>866.8763158</v>
      </c>
      <c r="V104" s="118">
        <f t="shared" si="40"/>
        <v>867.174</v>
      </c>
    </row>
    <row r="105">
      <c r="A105" s="30">
        <v>46133.0</v>
      </c>
      <c r="B105" s="3">
        <v>938.85</v>
      </c>
      <c r="C105" s="3">
        <v>935.45</v>
      </c>
      <c r="D105" s="32">
        <f t="shared" ref="D105:D108" si="101">SUM(C104:C105)/2</f>
        <v>924.585</v>
      </c>
      <c r="E105" s="32">
        <f t="shared" ref="E105:E108" si="102">SUM(C103:C105)/3</f>
        <v>918.71</v>
      </c>
      <c r="F105" s="32">
        <f t="shared" ref="F105:F108" si="103">SUM(C102:C105)/4</f>
        <v>917.8975</v>
      </c>
      <c r="G105" s="32">
        <f t="shared" ref="G105:G108" si="104">SUM(C101:C105)/5</f>
        <v>917.694</v>
      </c>
      <c r="H105" s="32">
        <f t="shared" ref="H105:H108" si="105">SUM(C100:C105)/6</f>
        <v>914.6833333</v>
      </c>
      <c r="I105" s="32">
        <f t="shared" si="2"/>
        <v>915.5342857</v>
      </c>
      <c r="J105" s="37">
        <f t="shared" si="8"/>
        <v>914.12375</v>
      </c>
      <c r="K105" s="32">
        <f t="shared" si="9"/>
        <v>914.0766667</v>
      </c>
      <c r="L105" s="32">
        <f t="shared" si="15"/>
        <v>908.027</v>
      </c>
      <c r="M105" s="32">
        <f t="shared" si="16"/>
        <v>901.3145455</v>
      </c>
      <c r="N105" s="32">
        <f t="shared" si="17"/>
        <v>893.8591667</v>
      </c>
      <c r="O105" s="32">
        <f t="shared" si="18"/>
        <v>888.9161538</v>
      </c>
      <c r="P105" s="32">
        <f t="shared" si="19"/>
        <v>883.3735714</v>
      </c>
      <c r="Q105" s="32">
        <f t="shared" si="25"/>
        <v>881.184</v>
      </c>
      <c r="R105" s="4">
        <f t="shared" si="26"/>
        <v>881.055625</v>
      </c>
      <c r="S105" s="4">
        <f t="shared" si="32"/>
        <v>878.3158824</v>
      </c>
      <c r="T105" s="4">
        <f t="shared" si="33"/>
        <v>874.2955556</v>
      </c>
      <c r="U105" s="4">
        <f t="shared" si="34"/>
        <v>871.8721053</v>
      </c>
      <c r="V105" s="4">
        <f t="shared" si="40"/>
        <v>870.305</v>
      </c>
    </row>
    <row r="106">
      <c r="A106" s="30">
        <v>46134.0</v>
      </c>
      <c r="B106" s="3">
        <v>934.75</v>
      </c>
      <c r="C106" s="3">
        <v>936.77</v>
      </c>
      <c r="D106" s="32">
        <f t="shared" si="101"/>
        <v>936.11</v>
      </c>
      <c r="E106" s="32">
        <f t="shared" si="102"/>
        <v>928.6466667</v>
      </c>
      <c r="F106" s="32">
        <f t="shared" si="103"/>
        <v>923.225</v>
      </c>
      <c r="G106" s="32">
        <f t="shared" si="104"/>
        <v>921.672</v>
      </c>
      <c r="H106" s="32">
        <f t="shared" si="105"/>
        <v>920.8733333</v>
      </c>
      <c r="I106" s="32">
        <f t="shared" si="2"/>
        <v>917.8385714</v>
      </c>
      <c r="J106" s="37">
        <f t="shared" si="8"/>
        <v>918.18875</v>
      </c>
      <c r="K106" s="32">
        <f t="shared" si="9"/>
        <v>916.64</v>
      </c>
      <c r="L106" s="32">
        <f t="shared" si="15"/>
        <v>916.346</v>
      </c>
      <c r="M106" s="32">
        <f t="shared" si="16"/>
        <v>910.64</v>
      </c>
      <c r="N106" s="32">
        <f t="shared" si="17"/>
        <v>904.2691667</v>
      </c>
      <c r="O106" s="32">
        <f t="shared" si="18"/>
        <v>897.16</v>
      </c>
      <c r="P106" s="32">
        <f t="shared" si="19"/>
        <v>892.3342857</v>
      </c>
      <c r="Q106" s="32">
        <f t="shared" si="25"/>
        <v>886.9333333</v>
      </c>
      <c r="R106" s="4">
        <f t="shared" si="26"/>
        <v>884.658125</v>
      </c>
      <c r="S106" s="4">
        <f t="shared" si="32"/>
        <v>884.3329412</v>
      </c>
      <c r="T106" s="4">
        <f t="shared" si="33"/>
        <v>881.5633333</v>
      </c>
      <c r="U106" s="4">
        <f t="shared" si="34"/>
        <v>877.5836842</v>
      </c>
      <c r="V106" s="4">
        <f t="shared" si="40"/>
        <v>875.117</v>
      </c>
    </row>
    <row r="107">
      <c r="A107" s="30">
        <v>46135.0</v>
      </c>
      <c r="B107" s="3">
        <v>918.35</v>
      </c>
      <c r="C107" s="3">
        <v>916.97</v>
      </c>
      <c r="D107" s="32">
        <f t="shared" si="101"/>
        <v>926.87</v>
      </c>
      <c r="E107" s="32">
        <f t="shared" si="102"/>
        <v>929.73</v>
      </c>
      <c r="F107" s="32">
        <f t="shared" si="103"/>
        <v>925.7275</v>
      </c>
      <c r="G107" s="32">
        <f t="shared" si="104"/>
        <v>921.974</v>
      </c>
      <c r="H107" s="32">
        <f t="shared" si="105"/>
        <v>920.8883333</v>
      </c>
      <c r="I107" s="32">
        <f t="shared" si="2"/>
        <v>920.3157143</v>
      </c>
      <c r="J107" s="37">
        <f t="shared" si="8"/>
        <v>917.73</v>
      </c>
      <c r="K107" s="32">
        <f t="shared" si="9"/>
        <v>918.0533333</v>
      </c>
      <c r="L107" s="32">
        <f t="shared" si="15"/>
        <v>916.673</v>
      </c>
      <c r="M107" s="32">
        <f t="shared" si="16"/>
        <v>916.4027273</v>
      </c>
      <c r="N107" s="32">
        <f t="shared" si="17"/>
        <v>911.1675</v>
      </c>
      <c r="O107" s="32">
        <f t="shared" si="18"/>
        <v>905.2461538</v>
      </c>
      <c r="P107" s="32">
        <f t="shared" si="19"/>
        <v>898.575</v>
      </c>
      <c r="Q107" s="32">
        <f t="shared" si="25"/>
        <v>893.9766667</v>
      </c>
      <c r="R107" s="4">
        <f t="shared" si="26"/>
        <v>888.810625</v>
      </c>
      <c r="S107" s="4">
        <f t="shared" si="32"/>
        <v>886.5588235</v>
      </c>
      <c r="T107" s="4">
        <f t="shared" si="33"/>
        <v>886.1461111</v>
      </c>
      <c r="U107" s="4">
        <f t="shared" si="34"/>
        <v>883.4268421</v>
      </c>
      <c r="V107" s="4">
        <f t="shared" si="40"/>
        <v>879.553</v>
      </c>
    </row>
    <row r="108">
      <c r="A108" s="30">
        <v>46136.0</v>
      </c>
      <c r="B108" s="3">
        <v>921.55</v>
      </c>
      <c r="C108" s="3">
        <v>917.01</v>
      </c>
      <c r="D108" s="32">
        <f t="shared" si="101"/>
        <v>916.99</v>
      </c>
      <c r="E108" s="32">
        <f t="shared" si="102"/>
        <v>923.5833333</v>
      </c>
      <c r="F108" s="32">
        <f t="shared" si="103"/>
        <v>926.55</v>
      </c>
      <c r="G108" s="32">
        <f t="shared" si="104"/>
        <v>923.984</v>
      </c>
      <c r="H108" s="32">
        <f t="shared" si="105"/>
        <v>921.1466667</v>
      </c>
      <c r="I108" s="32">
        <f t="shared" si="2"/>
        <v>920.3342857</v>
      </c>
      <c r="J108" s="37">
        <f t="shared" si="8"/>
        <v>919.9025</v>
      </c>
      <c r="K108" s="32">
        <f t="shared" si="9"/>
        <v>917.65</v>
      </c>
      <c r="L108" s="32">
        <f t="shared" si="15"/>
        <v>917.949</v>
      </c>
      <c r="M108" s="32">
        <f t="shared" si="16"/>
        <v>916.7036364</v>
      </c>
      <c r="N108" s="32">
        <f t="shared" si="17"/>
        <v>916.4533333</v>
      </c>
      <c r="O108" s="32">
        <f t="shared" si="18"/>
        <v>911.6169231</v>
      </c>
      <c r="P108" s="32">
        <f t="shared" si="19"/>
        <v>906.0864286</v>
      </c>
      <c r="Q108" s="32">
        <f t="shared" si="25"/>
        <v>899.804</v>
      </c>
      <c r="R108" s="4">
        <f t="shared" si="26"/>
        <v>895.41625</v>
      </c>
      <c r="S108" s="4">
        <f t="shared" si="32"/>
        <v>890.4694118</v>
      </c>
      <c r="T108" s="4">
        <f t="shared" si="33"/>
        <v>888.2505556</v>
      </c>
      <c r="U108" s="4">
        <f t="shared" si="34"/>
        <v>887.7705263</v>
      </c>
      <c r="V108" s="4">
        <f t="shared" si="40"/>
        <v>885.106</v>
      </c>
    </row>
    <row r="109">
      <c r="A109" s="30">
        <v>46137.0</v>
      </c>
      <c r="B109" s="3"/>
      <c r="C109" s="3"/>
    </row>
    <row r="110">
      <c r="A110" s="30">
        <v>46138.0</v>
      </c>
      <c r="B110" s="3"/>
      <c r="C110" s="3"/>
    </row>
    <row r="111">
      <c r="A111" s="30">
        <v>46139.0</v>
      </c>
      <c r="B111" s="3"/>
      <c r="C111" s="3"/>
    </row>
    <row r="112">
      <c r="A112" s="30">
        <v>46140.0</v>
      </c>
      <c r="B112" s="3"/>
      <c r="C112" s="3"/>
    </row>
    <row r="113">
      <c r="A113" s="30">
        <v>46141.0</v>
      </c>
      <c r="B113" s="3"/>
      <c r="C113" s="3"/>
    </row>
    <row r="114">
      <c r="A114" s="30">
        <v>46142.0</v>
      </c>
      <c r="B114" s="3"/>
      <c r="C114" s="3"/>
    </row>
    <row r="115">
      <c r="A115" s="30">
        <v>46143.0</v>
      </c>
      <c r="B115" s="3"/>
      <c r="C115" s="3"/>
    </row>
    <row r="116">
      <c r="A116" s="30">
        <v>46144.0</v>
      </c>
      <c r="B116" s="3"/>
      <c r="C116" s="3"/>
    </row>
  </sheetData>
  <conditionalFormatting sqref="B33:C116">
    <cfRule type="expression" dxfId="0" priority="1">
      <formula>C33&gt;=B33</formula>
    </cfRule>
  </conditionalFormatting>
  <conditionalFormatting sqref="B33:C116">
    <cfRule type="expression" dxfId="1" priority="2">
      <formula>B33&gt;=C33</formula>
    </cfRule>
  </conditionalFormatting>
  <conditionalFormatting sqref="D3:V4 D6:V6 D8:V8 D11:V13 D15:V15 D18:V19 D21:V62 D64:V64 D67:V75 D84:V86 D90:V91 D97:V97 D99:V100 D102:V103 D105:V108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2">
    <cfRule type="expression" dxfId="0" priority="4">
      <formula>C2&gt;B2</formula>
    </cfRule>
  </conditionalFormatting>
  <conditionalFormatting sqref="B2:C32">
    <cfRule type="expression" dxfId="1" priority="5">
      <formula>B2&gt;C2</formula>
    </cfRule>
  </conditionalFormatting>
  <conditionalFormatting sqref="D2:V32">
    <cfRule type="colorScale" priority="6">
      <colorScale>
        <cfvo type="min"/>
        <cfvo type="max"/>
        <color rgb="FFE06666"/>
        <color rgb="FF93C47D"/>
      </colorScale>
    </cfRule>
  </conditionalFormatting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2.43"/>
    <col customWidth="1" min="3" max="3" width="11.14"/>
    <col customWidth="1" min="4" max="4" width="9.86"/>
    <col customWidth="1" min="5" max="5" width="9.0"/>
    <col customWidth="1" min="6" max="6" width="9.14"/>
    <col customWidth="1" min="7" max="7" width="9.57"/>
    <col customWidth="1" min="8" max="10" width="9.14"/>
    <col customWidth="1" min="11" max="12" width="9.29"/>
    <col customWidth="1" min="13" max="13" width="8.71"/>
    <col customWidth="1" min="14" max="14" width="9.14"/>
    <col customWidth="1" min="15" max="15" width="9.29"/>
    <col customWidth="1" min="16" max="17" width="7.86"/>
    <col customWidth="1" min="18" max="22" width="8.71"/>
    <col customWidth="1" min="23" max="23" width="7.86"/>
    <col customWidth="1" min="24" max="24" width="4.43"/>
  </cols>
  <sheetData>
    <row r="1">
      <c r="A1" s="51" t="s">
        <v>195</v>
      </c>
      <c r="B1" s="52" t="s">
        <v>256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45979.0</v>
      </c>
      <c r="B2" s="3">
        <v>820.2</v>
      </c>
      <c r="C2" s="3">
        <v>821.63</v>
      </c>
      <c r="D2" s="55"/>
      <c r="E2" s="56"/>
      <c r="F2" s="56"/>
      <c r="G2" s="57"/>
      <c r="H2" s="58"/>
      <c r="I2" s="59"/>
      <c r="J2" s="60"/>
      <c r="K2" s="61"/>
      <c r="L2" s="62"/>
      <c r="M2" s="59"/>
      <c r="N2" s="63"/>
      <c r="O2" s="64"/>
      <c r="P2" s="64"/>
      <c r="Q2" s="65"/>
      <c r="R2" s="58"/>
      <c r="S2" s="66"/>
      <c r="T2" s="66"/>
      <c r="U2" s="66"/>
      <c r="V2" s="65"/>
    </row>
    <row r="3">
      <c r="A3" s="30">
        <v>45980.0</v>
      </c>
      <c r="B3" s="3">
        <v>818.05</v>
      </c>
      <c r="C3" s="3">
        <v>821.05</v>
      </c>
      <c r="D3" s="32">
        <f t="shared" ref="D3:D4" si="1">SUM(C2:C3)/2</f>
        <v>821.34</v>
      </c>
      <c r="E3" s="32"/>
      <c r="F3" s="32"/>
      <c r="G3" s="32"/>
      <c r="H3" s="32"/>
      <c r="I3" s="32"/>
      <c r="J3" s="37"/>
      <c r="K3" s="32"/>
      <c r="L3" s="32"/>
      <c r="M3" s="32"/>
      <c r="N3" s="32"/>
      <c r="O3" s="32"/>
      <c r="P3" s="32"/>
      <c r="Q3" s="32"/>
      <c r="R3" s="4"/>
      <c r="S3" s="4"/>
      <c r="T3" s="4"/>
      <c r="U3" s="4"/>
      <c r="V3" s="4"/>
    </row>
    <row r="4">
      <c r="A4" s="30">
        <v>45981.0</v>
      </c>
      <c r="B4" s="3">
        <v>826.6</v>
      </c>
      <c r="C4" s="3">
        <v>823.4</v>
      </c>
      <c r="D4" s="32">
        <f t="shared" si="1"/>
        <v>822.225</v>
      </c>
      <c r="E4" s="32">
        <f>SUM(C2:C4)/3</f>
        <v>822.0266667</v>
      </c>
      <c r="F4" s="32"/>
      <c r="G4" s="32"/>
      <c r="H4" s="32"/>
      <c r="I4" s="32"/>
      <c r="J4" s="37"/>
      <c r="K4" s="32"/>
      <c r="L4" s="32"/>
      <c r="M4" s="32"/>
      <c r="N4" s="32"/>
      <c r="O4" s="32"/>
      <c r="P4" s="32"/>
      <c r="Q4" s="32"/>
      <c r="R4" s="4"/>
      <c r="S4" s="4"/>
      <c r="T4" s="4"/>
      <c r="U4" s="4"/>
      <c r="V4" s="4"/>
    </row>
    <row r="5">
      <c r="A5" s="30">
        <v>45982.0</v>
      </c>
      <c r="B5" s="3">
        <v>823.3</v>
      </c>
      <c r="C5" s="3">
        <v>822.22</v>
      </c>
      <c r="D5" s="67">
        <f>SUM(C4:C5)/2</f>
        <v>822.81</v>
      </c>
      <c r="E5" s="68">
        <f>SUM(C3:C5)/3</f>
        <v>822.2233333</v>
      </c>
      <c r="F5" s="68">
        <f>SUM(C2:C5)/4</f>
        <v>822.075</v>
      </c>
      <c r="G5" s="69"/>
      <c r="H5" s="70"/>
      <c r="I5" s="71"/>
      <c r="J5" s="55"/>
      <c r="K5" s="72"/>
      <c r="L5" s="66"/>
      <c r="M5" s="64"/>
      <c r="N5" s="73"/>
      <c r="O5" s="73"/>
      <c r="P5" s="64"/>
      <c r="Q5" s="65"/>
      <c r="R5" s="57"/>
      <c r="S5" s="57"/>
      <c r="T5" s="57"/>
      <c r="U5" s="57"/>
      <c r="V5" s="57"/>
    </row>
    <row r="6">
      <c r="A6" s="30">
        <v>45985.0</v>
      </c>
      <c r="B6" s="3">
        <v>828.2</v>
      </c>
      <c r="C6" s="3">
        <v>830.16</v>
      </c>
      <c r="D6" s="32">
        <f>SUM(C5:C6)/2</f>
        <v>826.19</v>
      </c>
      <c r="E6" s="32">
        <f>SUM(C4:C6)/3</f>
        <v>825.26</v>
      </c>
      <c r="F6" s="32">
        <f>SUM(C3:C6)/4</f>
        <v>824.2075</v>
      </c>
      <c r="G6" s="32">
        <f>SUM(C2:C6)/5</f>
        <v>823.692</v>
      </c>
      <c r="H6" s="32"/>
      <c r="I6" s="32"/>
      <c r="J6" s="37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</row>
    <row r="7">
      <c r="A7" s="30">
        <v>45986.0</v>
      </c>
      <c r="B7" s="3">
        <v>838.25</v>
      </c>
      <c r="C7" s="3">
        <v>836.25</v>
      </c>
      <c r="D7" s="203">
        <f>SUM(C6:C7)/2</f>
        <v>833.205</v>
      </c>
      <c r="E7" s="95">
        <f>SUM(C5:C7)/3</f>
        <v>829.5433333</v>
      </c>
      <c r="F7" s="203">
        <f>SUM(C4:C7)/4</f>
        <v>828.0075</v>
      </c>
      <c r="G7" s="201">
        <f>SUM(C3:C7)/5</f>
        <v>826.616</v>
      </c>
      <c r="H7" s="201">
        <f>SUM(C2:C7)/6</f>
        <v>825.785</v>
      </c>
      <c r="I7" s="79"/>
      <c r="J7" s="69"/>
      <c r="K7" s="69"/>
      <c r="L7" s="80"/>
      <c r="M7" s="86"/>
      <c r="N7" s="82"/>
      <c r="O7" s="88"/>
      <c r="P7" s="202"/>
      <c r="Q7" s="202"/>
      <c r="R7" s="202"/>
      <c r="S7" s="88"/>
      <c r="T7" s="83"/>
      <c r="U7" s="57"/>
      <c r="V7" s="82"/>
    </row>
    <row r="8">
      <c r="A8" s="30">
        <v>45987.0</v>
      </c>
      <c r="B8" s="3">
        <v>856.6</v>
      </c>
      <c r="C8" s="3">
        <v>851.97</v>
      </c>
      <c r="D8" s="32">
        <f>SUM(C7:C8)/2</f>
        <v>844.11</v>
      </c>
      <c r="E8" s="32">
        <f>SUM(C6:C8)/3</f>
        <v>839.46</v>
      </c>
      <c r="F8" s="32">
        <f>SUM(C5:C8)/4</f>
        <v>835.15</v>
      </c>
      <c r="G8" s="32">
        <f>SUM(C4:C8)/5</f>
        <v>832.8</v>
      </c>
      <c r="H8" s="32">
        <f>SUM(C3:C8)/6</f>
        <v>830.8416667</v>
      </c>
      <c r="I8" s="32">
        <f t="shared" ref="I8:I108" si="2">SUM(C2:C8)/7</f>
        <v>829.5257143</v>
      </c>
      <c r="J8" s="37"/>
      <c r="K8" s="32"/>
      <c r="L8" s="32"/>
      <c r="M8" s="32"/>
      <c r="N8" s="32"/>
      <c r="O8" s="32"/>
      <c r="P8" s="32"/>
      <c r="Q8" s="32"/>
      <c r="R8" s="4"/>
      <c r="S8" s="4"/>
      <c r="T8" s="4"/>
      <c r="U8" s="4"/>
      <c r="V8" s="4"/>
    </row>
    <row r="9">
      <c r="A9" s="30">
        <v>45988.0</v>
      </c>
      <c r="B9" s="3">
        <v>867.65</v>
      </c>
      <c r="C9" s="3">
        <v>865.25</v>
      </c>
      <c r="D9" s="74">
        <f t="shared" ref="D9:D10" si="3">SUM(C8:C9)/2</f>
        <v>858.61</v>
      </c>
      <c r="E9" s="75">
        <f t="shared" ref="E9:E10" si="4">SUM(C7:C9)/3</f>
        <v>851.1566667</v>
      </c>
      <c r="F9" s="75">
        <f t="shared" ref="F9:F10" si="5">SUM(C6:C9)/4</f>
        <v>845.9075</v>
      </c>
      <c r="G9" s="76">
        <f t="shared" ref="G9:G10" si="6">SUM(C5:C9)/5</f>
        <v>841.17</v>
      </c>
      <c r="H9" s="75">
        <f t="shared" ref="H9:H10" si="7">SUM(C4:C9)/6</f>
        <v>838.2083333</v>
      </c>
      <c r="I9" s="77">
        <f t="shared" si="2"/>
        <v>835.7571429</v>
      </c>
      <c r="J9" s="78">
        <f t="shared" ref="J9:J108" si="8">SUM(C2:C9)/8</f>
        <v>833.99125</v>
      </c>
      <c r="K9" s="68"/>
      <c r="L9" s="68"/>
      <c r="M9" s="79"/>
      <c r="N9" s="71"/>
      <c r="O9" s="80"/>
      <c r="P9" s="81"/>
      <c r="Q9" s="82"/>
      <c r="R9" s="83"/>
      <c r="S9" s="57"/>
      <c r="T9" s="57"/>
      <c r="U9" s="82"/>
      <c r="V9" s="72"/>
    </row>
    <row r="10">
      <c r="A10" s="30">
        <v>45989.0</v>
      </c>
      <c r="B10" s="3">
        <v>851.65</v>
      </c>
      <c r="C10" s="3">
        <v>855.16</v>
      </c>
      <c r="D10" s="84">
        <f t="shared" si="3"/>
        <v>860.205</v>
      </c>
      <c r="E10" s="69">
        <f t="shared" si="4"/>
        <v>857.46</v>
      </c>
      <c r="F10" s="85">
        <f t="shared" si="5"/>
        <v>852.1575</v>
      </c>
      <c r="G10" s="80">
        <f t="shared" si="6"/>
        <v>847.758</v>
      </c>
      <c r="H10" s="80">
        <f t="shared" si="7"/>
        <v>843.5016667</v>
      </c>
      <c r="I10" s="86">
        <f t="shared" si="2"/>
        <v>840.63</v>
      </c>
      <c r="J10" s="87">
        <f t="shared" si="8"/>
        <v>838.1825</v>
      </c>
      <c r="K10" s="72">
        <f t="shared" ref="K10:K108" si="9">SUM(C2:C10)/9</f>
        <v>836.3433333</v>
      </c>
      <c r="L10" s="57"/>
      <c r="M10" s="57"/>
      <c r="N10" s="88"/>
      <c r="O10" s="64"/>
      <c r="P10" s="89"/>
      <c r="Q10" s="90"/>
      <c r="R10" s="61"/>
      <c r="S10" s="91"/>
      <c r="T10" s="91"/>
      <c r="U10" s="91"/>
      <c r="V10" s="91"/>
    </row>
    <row r="11">
      <c r="A11" s="30">
        <v>45992.0</v>
      </c>
      <c r="B11" s="3">
        <v>851.55</v>
      </c>
      <c r="C11" s="3">
        <v>854.7</v>
      </c>
      <c r="D11" s="32">
        <f t="shared" ref="D11:D13" si="10">SUM(C10:C11)/2</f>
        <v>854.93</v>
      </c>
      <c r="E11" s="32">
        <f t="shared" ref="E11:E13" si="11">SUM(C9:C11)/3</f>
        <v>858.37</v>
      </c>
      <c r="F11" s="32">
        <f t="shared" ref="F11:F13" si="12">SUM(C8:C11)/4</f>
        <v>856.77</v>
      </c>
      <c r="G11" s="32">
        <f t="shared" ref="G11:G13" si="13">SUM(C7:C11)/5</f>
        <v>852.666</v>
      </c>
      <c r="H11" s="32">
        <f t="shared" ref="H11:H13" si="14">SUM(C6:C11)/6</f>
        <v>848.915</v>
      </c>
      <c r="I11" s="32">
        <f t="shared" si="2"/>
        <v>845.1014286</v>
      </c>
      <c r="J11" s="37">
        <f t="shared" si="8"/>
        <v>842.38875</v>
      </c>
      <c r="K11" s="32">
        <f t="shared" si="9"/>
        <v>840.0177778</v>
      </c>
      <c r="L11" s="32">
        <f t="shared" ref="L11:L108" si="15">SUM(C2:C11)/10</f>
        <v>838.179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45993.0</v>
      </c>
      <c r="B12" s="3">
        <v>843.4</v>
      </c>
      <c r="C12" s="3">
        <v>847.29</v>
      </c>
      <c r="D12" s="32">
        <f t="shared" si="10"/>
        <v>850.995</v>
      </c>
      <c r="E12" s="32">
        <f t="shared" si="11"/>
        <v>852.3833333</v>
      </c>
      <c r="F12" s="32">
        <f t="shared" si="12"/>
        <v>855.6</v>
      </c>
      <c r="G12" s="32">
        <f t="shared" si="13"/>
        <v>854.874</v>
      </c>
      <c r="H12" s="32">
        <f t="shared" si="14"/>
        <v>851.77</v>
      </c>
      <c r="I12" s="32">
        <f t="shared" si="2"/>
        <v>848.6828571</v>
      </c>
      <c r="J12" s="37">
        <f t="shared" si="8"/>
        <v>845.375</v>
      </c>
      <c r="K12" s="32">
        <f t="shared" si="9"/>
        <v>842.9333333</v>
      </c>
      <c r="L12" s="32">
        <f t="shared" si="15"/>
        <v>840.745</v>
      </c>
      <c r="M12" s="32">
        <f t="shared" ref="M12:M108" si="16">SUM(C2:C12)/11</f>
        <v>839.0072727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45994.0</v>
      </c>
      <c r="B13" s="3">
        <v>828.1</v>
      </c>
      <c r="C13" s="3">
        <v>828.06</v>
      </c>
      <c r="D13" s="32">
        <f t="shared" si="10"/>
        <v>837.675</v>
      </c>
      <c r="E13" s="32">
        <f t="shared" si="11"/>
        <v>843.35</v>
      </c>
      <c r="F13" s="32">
        <f t="shared" si="12"/>
        <v>846.3025</v>
      </c>
      <c r="G13" s="32">
        <f t="shared" si="13"/>
        <v>850.092</v>
      </c>
      <c r="H13" s="32">
        <f t="shared" si="14"/>
        <v>850.405</v>
      </c>
      <c r="I13" s="32">
        <f t="shared" si="2"/>
        <v>848.3828571</v>
      </c>
      <c r="J13" s="37">
        <f t="shared" si="8"/>
        <v>846.105</v>
      </c>
      <c r="K13" s="32">
        <f t="shared" si="9"/>
        <v>843.4511111</v>
      </c>
      <c r="L13" s="32">
        <f t="shared" si="15"/>
        <v>841.446</v>
      </c>
      <c r="M13" s="32">
        <f t="shared" si="16"/>
        <v>839.5918182</v>
      </c>
      <c r="N13" s="32">
        <f t="shared" ref="N13:N108" si="17">SUM(C2:C13)/12</f>
        <v>838.095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45995.0</v>
      </c>
      <c r="B14" s="3">
        <v>828.15</v>
      </c>
      <c r="C14" s="3">
        <v>826.2</v>
      </c>
      <c r="D14" s="84">
        <f>SUM(C13:C14)/2</f>
        <v>827.13</v>
      </c>
      <c r="E14" s="78">
        <f>SUM(C12:C14)/3</f>
        <v>833.85</v>
      </c>
      <c r="F14" s="79">
        <f>SUM(C11:C14)/4</f>
        <v>839.0625</v>
      </c>
      <c r="G14" s="71">
        <f>SUM(C10:C14)/5</f>
        <v>842.282</v>
      </c>
      <c r="H14" s="85">
        <f>SUM(C9:C14)/6</f>
        <v>846.11</v>
      </c>
      <c r="I14" s="88">
        <f t="shared" si="2"/>
        <v>846.9471429</v>
      </c>
      <c r="J14" s="59">
        <f t="shared" si="8"/>
        <v>845.61</v>
      </c>
      <c r="K14" s="199">
        <f t="shared" si="9"/>
        <v>843.8933333</v>
      </c>
      <c r="L14" s="206">
        <f t="shared" si="15"/>
        <v>841.726</v>
      </c>
      <c r="M14" s="198">
        <f t="shared" si="16"/>
        <v>840.06</v>
      </c>
      <c r="N14" s="207">
        <f t="shared" si="17"/>
        <v>838.4758333</v>
      </c>
      <c r="O14" s="197">
        <f t="shared" ref="O14:O108" si="18">SUM(C2:C14)/13</f>
        <v>837.18</v>
      </c>
      <c r="P14" s="218"/>
      <c r="Q14" s="222"/>
      <c r="R14" s="210"/>
      <c r="S14" s="242"/>
      <c r="T14" s="112"/>
      <c r="U14" s="139"/>
      <c r="V14" s="127"/>
    </row>
    <row r="15">
      <c r="A15" s="30">
        <v>45996.0</v>
      </c>
      <c r="B15" s="3">
        <v>854.9</v>
      </c>
      <c r="C15" s="3">
        <v>849.61</v>
      </c>
      <c r="D15" s="32">
        <f>SUM(C14:C15)/2</f>
        <v>837.905</v>
      </c>
      <c r="E15" s="32">
        <f>SUM(C13:C15)/3</f>
        <v>834.6233333</v>
      </c>
      <c r="F15" s="32">
        <f>SUM(C12:C15)/4</f>
        <v>837.79</v>
      </c>
      <c r="G15" s="32">
        <f>SUM(C11:C15)/5</f>
        <v>841.172</v>
      </c>
      <c r="H15" s="32">
        <f>SUM(C10:C15)/6</f>
        <v>843.5033333</v>
      </c>
      <c r="I15" s="32">
        <f t="shared" si="2"/>
        <v>846.61</v>
      </c>
      <c r="J15" s="37">
        <f t="shared" si="8"/>
        <v>847.28</v>
      </c>
      <c r="K15" s="32">
        <f t="shared" si="9"/>
        <v>846.0544444</v>
      </c>
      <c r="L15" s="32">
        <f t="shared" si="15"/>
        <v>844.465</v>
      </c>
      <c r="M15" s="32">
        <f t="shared" si="16"/>
        <v>842.4427273</v>
      </c>
      <c r="N15" s="32">
        <f t="shared" si="17"/>
        <v>840.8558333</v>
      </c>
      <c r="O15" s="32">
        <f t="shared" si="18"/>
        <v>839.3323077</v>
      </c>
      <c r="P15" s="32">
        <f t="shared" ref="P15:P108" si="19">SUM(C2:C15)/14</f>
        <v>838.0678571</v>
      </c>
      <c r="Q15" s="32"/>
      <c r="R15" s="4"/>
      <c r="S15" s="4"/>
      <c r="T15" s="4"/>
      <c r="U15" s="4"/>
      <c r="V15" s="4"/>
    </row>
    <row r="16">
      <c r="A16" s="30">
        <v>45999.0</v>
      </c>
      <c r="B16" s="3">
        <v>834.25</v>
      </c>
      <c r="C16" s="3">
        <v>842.21</v>
      </c>
      <c r="D16" s="74">
        <f t="shared" ref="D16:D17" si="20">SUM(C15:C16)/2</f>
        <v>845.91</v>
      </c>
      <c r="E16" s="74">
        <f t="shared" ref="E16:E17" si="21">SUM(C14:C16)/3</f>
        <v>839.34</v>
      </c>
      <c r="F16" s="74">
        <f t="shared" ref="F16:F17" si="22">SUM(C13:C16)/4</f>
        <v>836.52</v>
      </c>
      <c r="G16" s="74">
        <f t="shared" ref="G16:G17" si="23">SUM(C12:C16)/5</f>
        <v>838.674</v>
      </c>
      <c r="H16" s="94">
        <f t="shared" ref="H16:H17" si="24">SUM(C11:C16)/6</f>
        <v>841.345</v>
      </c>
      <c r="I16" s="94">
        <f t="shared" si="2"/>
        <v>843.3185714</v>
      </c>
      <c r="J16" s="94">
        <f t="shared" si="8"/>
        <v>846.06</v>
      </c>
      <c r="K16" s="74">
        <f t="shared" si="9"/>
        <v>846.7166667</v>
      </c>
      <c r="L16" s="74">
        <f t="shared" si="15"/>
        <v>845.67</v>
      </c>
      <c r="M16" s="74">
        <f t="shared" si="16"/>
        <v>844.26</v>
      </c>
      <c r="N16" s="74">
        <f t="shared" si="17"/>
        <v>842.4233333</v>
      </c>
      <c r="O16" s="74">
        <f t="shared" si="18"/>
        <v>840.96</v>
      </c>
      <c r="P16" s="74">
        <f t="shared" si="19"/>
        <v>839.5378571</v>
      </c>
      <c r="Q16" s="74">
        <f t="shared" ref="Q16:Q108" si="25">SUM(C2:C16)/15</f>
        <v>838.344</v>
      </c>
      <c r="R16" s="74"/>
      <c r="S16" s="74"/>
      <c r="T16" s="74"/>
      <c r="U16" s="76"/>
      <c r="V16" s="95"/>
    </row>
    <row r="17">
      <c r="A17" s="30">
        <v>46000.0</v>
      </c>
      <c r="B17" s="3">
        <v>846.7</v>
      </c>
      <c r="C17" s="3">
        <v>838.91</v>
      </c>
      <c r="D17" s="84">
        <f t="shared" si="20"/>
        <v>840.56</v>
      </c>
      <c r="E17" s="74">
        <f t="shared" si="21"/>
        <v>843.5766667</v>
      </c>
      <c r="F17" s="78">
        <f t="shared" si="22"/>
        <v>839.2325</v>
      </c>
      <c r="G17" s="85">
        <f t="shared" si="23"/>
        <v>836.998</v>
      </c>
      <c r="H17" s="72">
        <f t="shared" si="24"/>
        <v>838.7133333</v>
      </c>
      <c r="I17" s="57">
        <f t="shared" si="2"/>
        <v>840.9971429</v>
      </c>
      <c r="J17" s="65">
        <f t="shared" si="8"/>
        <v>842.7675</v>
      </c>
      <c r="K17" s="64">
        <f t="shared" si="9"/>
        <v>845.2655556</v>
      </c>
      <c r="L17" s="89">
        <f t="shared" si="15"/>
        <v>845.936</v>
      </c>
      <c r="M17" s="63">
        <f t="shared" si="16"/>
        <v>845.0554545</v>
      </c>
      <c r="N17" s="63">
        <f t="shared" si="17"/>
        <v>843.8141667</v>
      </c>
      <c r="O17" s="63">
        <f t="shared" si="18"/>
        <v>842.1530769</v>
      </c>
      <c r="P17" s="90">
        <f t="shared" si="19"/>
        <v>840.8135714</v>
      </c>
      <c r="Q17" s="61">
        <f t="shared" si="25"/>
        <v>839.496</v>
      </c>
      <c r="R17" s="226">
        <f t="shared" ref="R17:R108" si="26">SUM(C2:C17)/16</f>
        <v>838.379375</v>
      </c>
      <c r="S17" s="200"/>
      <c r="T17" s="224"/>
      <c r="U17" s="206"/>
      <c r="V17" s="207"/>
    </row>
    <row r="18">
      <c r="A18" s="30">
        <v>46001.0</v>
      </c>
      <c r="B18" s="3">
        <v>837.25</v>
      </c>
      <c r="C18" s="3">
        <v>843.26</v>
      </c>
      <c r="D18" s="32">
        <f t="shared" ref="D18:D19" si="27">SUM(C17:C18)/2</f>
        <v>841.085</v>
      </c>
      <c r="E18" s="32">
        <f t="shared" ref="E18:E19" si="28">SUM(C16:C18)/3</f>
        <v>841.46</v>
      </c>
      <c r="F18" s="32">
        <f t="shared" ref="F18:F19" si="29">SUM(C15:C18)/4</f>
        <v>843.4975</v>
      </c>
      <c r="G18" s="32">
        <f t="shared" ref="G18:G19" si="30">SUM(C14:C18)/5</f>
        <v>840.038</v>
      </c>
      <c r="H18" s="32">
        <f t="shared" ref="H18:H19" si="31">SUM(C13:C18)/6</f>
        <v>838.0416667</v>
      </c>
      <c r="I18" s="32">
        <f t="shared" si="2"/>
        <v>839.3628571</v>
      </c>
      <c r="J18" s="37">
        <f t="shared" si="8"/>
        <v>841.28</v>
      </c>
      <c r="K18" s="32">
        <f t="shared" si="9"/>
        <v>842.8222222</v>
      </c>
      <c r="L18" s="32">
        <f t="shared" si="15"/>
        <v>845.065</v>
      </c>
      <c r="M18" s="32">
        <f t="shared" si="16"/>
        <v>845.6927273</v>
      </c>
      <c r="N18" s="32">
        <f t="shared" si="17"/>
        <v>844.9058333</v>
      </c>
      <c r="O18" s="32">
        <f t="shared" si="18"/>
        <v>843.7715385</v>
      </c>
      <c r="P18" s="32">
        <f t="shared" si="19"/>
        <v>842.2321429</v>
      </c>
      <c r="Q18" s="32">
        <f t="shared" si="25"/>
        <v>840.9766667</v>
      </c>
      <c r="R18" s="4">
        <f t="shared" si="26"/>
        <v>839.73125</v>
      </c>
      <c r="S18" s="4">
        <f t="shared" ref="S18:S108" si="32">SUM(C2:C18)/17</f>
        <v>838.6664706</v>
      </c>
      <c r="T18" s="4"/>
      <c r="U18" s="4"/>
      <c r="V18" s="4"/>
    </row>
    <row r="19">
      <c r="A19" s="30">
        <v>46002.0</v>
      </c>
      <c r="B19" s="3">
        <v>847.15</v>
      </c>
      <c r="C19" s="3">
        <v>845.6</v>
      </c>
      <c r="D19" s="32">
        <f t="shared" si="27"/>
        <v>844.43</v>
      </c>
      <c r="E19" s="32">
        <f t="shared" si="28"/>
        <v>842.59</v>
      </c>
      <c r="F19" s="32">
        <f t="shared" si="29"/>
        <v>842.495</v>
      </c>
      <c r="G19" s="32">
        <f t="shared" si="30"/>
        <v>843.918</v>
      </c>
      <c r="H19" s="32">
        <f t="shared" si="31"/>
        <v>840.965</v>
      </c>
      <c r="I19" s="32">
        <f t="shared" si="2"/>
        <v>839.1214286</v>
      </c>
      <c r="J19" s="37">
        <f t="shared" si="8"/>
        <v>840.1425</v>
      </c>
      <c r="K19" s="32">
        <f t="shared" si="9"/>
        <v>841.76</v>
      </c>
      <c r="L19" s="32">
        <f t="shared" si="15"/>
        <v>843.1</v>
      </c>
      <c r="M19" s="32">
        <f t="shared" si="16"/>
        <v>845.1136364</v>
      </c>
      <c r="N19" s="32">
        <f t="shared" si="17"/>
        <v>845.685</v>
      </c>
      <c r="O19" s="32">
        <f t="shared" si="18"/>
        <v>844.9592308</v>
      </c>
      <c r="P19" s="32">
        <f t="shared" si="19"/>
        <v>843.9021429</v>
      </c>
      <c r="Q19" s="32">
        <f t="shared" si="25"/>
        <v>842.4566667</v>
      </c>
      <c r="R19" s="4">
        <f t="shared" si="26"/>
        <v>841.265625</v>
      </c>
      <c r="S19" s="4">
        <f t="shared" si="32"/>
        <v>840.0764706</v>
      </c>
      <c r="T19" s="4">
        <f t="shared" ref="T19:T108" si="33">SUM(C2:C19)/18</f>
        <v>839.0516667</v>
      </c>
      <c r="U19" s="4"/>
      <c r="V19" s="4"/>
    </row>
    <row r="20">
      <c r="A20" s="30">
        <v>46003.0</v>
      </c>
      <c r="B20" s="3">
        <v>848.0</v>
      </c>
      <c r="C20" s="3">
        <v>848.43</v>
      </c>
      <c r="D20" s="206">
        <f>SUM(C19:C20)/2</f>
        <v>847.015</v>
      </c>
      <c r="E20" s="206">
        <f>SUM(C18:C20)/3</f>
        <v>845.7633333</v>
      </c>
      <c r="F20" s="91">
        <f>SUM(C17:C20)/4</f>
        <v>844.05</v>
      </c>
      <c r="G20" s="63">
        <f>SUM(C16:C20)/5</f>
        <v>843.682</v>
      </c>
      <c r="H20" s="73">
        <f>SUM(C15:C20)/6</f>
        <v>844.67</v>
      </c>
      <c r="I20" s="73">
        <f t="shared" si="2"/>
        <v>842.0314286</v>
      </c>
      <c r="J20" s="58">
        <f t="shared" si="8"/>
        <v>840.285</v>
      </c>
      <c r="K20" s="88">
        <f t="shared" si="9"/>
        <v>841.0633333</v>
      </c>
      <c r="L20" s="82">
        <f t="shared" si="15"/>
        <v>842.427</v>
      </c>
      <c r="M20" s="81">
        <f t="shared" si="16"/>
        <v>843.5845455</v>
      </c>
      <c r="N20" s="86">
        <f t="shared" si="17"/>
        <v>845.39</v>
      </c>
      <c r="O20" s="72">
        <f t="shared" si="18"/>
        <v>845.8961538</v>
      </c>
      <c r="P20" s="72">
        <f t="shared" si="19"/>
        <v>845.2071429</v>
      </c>
      <c r="Q20" s="72">
        <f t="shared" si="25"/>
        <v>844.204</v>
      </c>
      <c r="R20" s="72">
        <f t="shared" si="26"/>
        <v>842.83</v>
      </c>
      <c r="S20" s="82">
        <f t="shared" si="32"/>
        <v>841.6870588</v>
      </c>
      <c r="T20" s="57">
        <f t="shared" si="33"/>
        <v>840.5405556</v>
      </c>
      <c r="U20" s="57">
        <f t="shared" ref="U20:U108" si="34">SUM(C2:C20)/19</f>
        <v>839.5452632</v>
      </c>
      <c r="V20" s="88"/>
    </row>
    <row r="21">
      <c r="A21" s="30">
        <v>46006.0</v>
      </c>
      <c r="B21" s="3">
        <v>855.35</v>
      </c>
      <c r="C21" s="3">
        <v>858.99</v>
      </c>
      <c r="D21" s="32">
        <f t="shared" ref="D21:D34" si="35">SUM(C20:C21)/2</f>
        <v>853.71</v>
      </c>
      <c r="E21" s="32">
        <f t="shared" ref="E21:E34" si="36">SUM(C19:C21)/3</f>
        <v>851.0066667</v>
      </c>
      <c r="F21" s="32">
        <f t="shared" ref="F21:F34" si="37">SUM(C18:C21)/4</f>
        <v>849.07</v>
      </c>
      <c r="G21" s="32">
        <f t="shared" ref="G21:G34" si="38">SUM(C17:C21)/5</f>
        <v>847.038</v>
      </c>
      <c r="H21" s="32">
        <f t="shared" ref="H21:H34" si="39">SUM(C16:C21)/6</f>
        <v>846.2333333</v>
      </c>
      <c r="I21" s="32">
        <f t="shared" si="2"/>
        <v>846.7157143</v>
      </c>
      <c r="J21" s="37">
        <f t="shared" si="8"/>
        <v>844.15125</v>
      </c>
      <c r="K21" s="32">
        <f t="shared" si="9"/>
        <v>842.3633333</v>
      </c>
      <c r="L21" s="32">
        <f t="shared" si="15"/>
        <v>842.856</v>
      </c>
      <c r="M21" s="32">
        <f t="shared" si="16"/>
        <v>843.9327273</v>
      </c>
      <c r="N21" s="32">
        <f t="shared" si="17"/>
        <v>844.8683333</v>
      </c>
      <c r="O21" s="32">
        <f t="shared" si="18"/>
        <v>846.4361538</v>
      </c>
      <c r="P21" s="32">
        <f t="shared" si="19"/>
        <v>846.8314286</v>
      </c>
      <c r="Q21" s="32">
        <f t="shared" si="25"/>
        <v>846.126</v>
      </c>
      <c r="R21" s="4">
        <f t="shared" si="26"/>
        <v>845.128125</v>
      </c>
      <c r="S21" s="4">
        <f t="shared" si="32"/>
        <v>843.7805882</v>
      </c>
      <c r="T21" s="4">
        <f t="shared" si="33"/>
        <v>842.6483333</v>
      </c>
      <c r="U21" s="4">
        <f t="shared" si="34"/>
        <v>841.5115789</v>
      </c>
      <c r="V21" s="4">
        <f t="shared" ref="V21:V108" si="40">SUM(C2:C21)/20</f>
        <v>840.5175</v>
      </c>
    </row>
    <row r="22">
      <c r="A22" s="30">
        <v>46007.0</v>
      </c>
      <c r="B22" s="3">
        <v>848.4</v>
      </c>
      <c r="C22" s="3">
        <v>850.7</v>
      </c>
      <c r="D22" s="32">
        <f t="shared" si="35"/>
        <v>854.845</v>
      </c>
      <c r="E22" s="32">
        <f t="shared" si="36"/>
        <v>852.7066667</v>
      </c>
      <c r="F22" s="32">
        <f t="shared" si="37"/>
        <v>850.93</v>
      </c>
      <c r="G22" s="32">
        <f t="shared" si="38"/>
        <v>849.396</v>
      </c>
      <c r="H22" s="32">
        <f t="shared" si="39"/>
        <v>847.6483333</v>
      </c>
      <c r="I22" s="32">
        <f t="shared" si="2"/>
        <v>846.8714286</v>
      </c>
      <c r="J22" s="37">
        <f t="shared" si="8"/>
        <v>847.21375</v>
      </c>
      <c r="K22" s="32">
        <f t="shared" si="9"/>
        <v>844.8788889</v>
      </c>
      <c r="L22" s="32">
        <f t="shared" si="15"/>
        <v>843.197</v>
      </c>
      <c r="M22" s="32">
        <f t="shared" si="16"/>
        <v>843.5690909</v>
      </c>
      <c r="N22" s="32">
        <f t="shared" si="17"/>
        <v>844.4966667</v>
      </c>
      <c r="O22" s="32">
        <f t="shared" si="18"/>
        <v>845.3169231</v>
      </c>
      <c r="P22" s="32">
        <f t="shared" si="19"/>
        <v>846.7407143</v>
      </c>
      <c r="Q22" s="32">
        <f t="shared" si="25"/>
        <v>847.0893333</v>
      </c>
      <c r="R22" s="4">
        <f t="shared" si="26"/>
        <v>846.411875</v>
      </c>
      <c r="S22" s="4">
        <f t="shared" si="32"/>
        <v>845.4558824</v>
      </c>
      <c r="T22" s="4">
        <f t="shared" si="33"/>
        <v>844.165</v>
      </c>
      <c r="U22" s="4">
        <f t="shared" si="34"/>
        <v>843.0721053</v>
      </c>
      <c r="V22" s="4">
        <f t="shared" si="40"/>
        <v>841.971</v>
      </c>
    </row>
    <row r="23">
      <c r="A23" s="30">
        <v>46008.0</v>
      </c>
      <c r="B23" s="3">
        <v>864.2</v>
      </c>
      <c r="C23" s="3">
        <v>863.88</v>
      </c>
      <c r="D23" s="32">
        <f t="shared" si="35"/>
        <v>857.29</v>
      </c>
      <c r="E23" s="32">
        <f t="shared" si="36"/>
        <v>857.8566667</v>
      </c>
      <c r="F23" s="32">
        <f t="shared" si="37"/>
        <v>855.5</v>
      </c>
      <c r="G23" s="32">
        <f t="shared" si="38"/>
        <v>853.52</v>
      </c>
      <c r="H23" s="32">
        <f t="shared" si="39"/>
        <v>851.81</v>
      </c>
      <c r="I23" s="32">
        <f t="shared" si="2"/>
        <v>849.9671429</v>
      </c>
      <c r="J23" s="37">
        <f t="shared" si="8"/>
        <v>848.9975</v>
      </c>
      <c r="K23" s="32">
        <f t="shared" si="9"/>
        <v>849.0655556</v>
      </c>
      <c r="L23" s="32">
        <f t="shared" si="15"/>
        <v>846.779</v>
      </c>
      <c r="M23" s="32">
        <f t="shared" si="16"/>
        <v>845.0772727</v>
      </c>
      <c r="N23" s="32">
        <f t="shared" si="17"/>
        <v>845.2616667</v>
      </c>
      <c r="O23" s="32">
        <f t="shared" si="18"/>
        <v>845.9876923</v>
      </c>
      <c r="P23" s="32">
        <f t="shared" si="19"/>
        <v>846.6428571</v>
      </c>
      <c r="Q23" s="32">
        <f t="shared" si="25"/>
        <v>847.8833333</v>
      </c>
      <c r="R23" s="4">
        <f t="shared" si="26"/>
        <v>848.13875</v>
      </c>
      <c r="S23" s="4">
        <f t="shared" si="32"/>
        <v>847.4394118</v>
      </c>
      <c r="T23" s="4">
        <f t="shared" si="33"/>
        <v>846.4794444</v>
      </c>
      <c r="U23" s="4">
        <f t="shared" si="34"/>
        <v>845.2026316</v>
      </c>
      <c r="V23" s="4">
        <f t="shared" si="40"/>
        <v>844.1125</v>
      </c>
    </row>
    <row r="24">
      <c r="A24" s="30">
        <v>46009.0</v>
      </c>
      <c r="B24" s="3">
        <v>869.45</v>
      </c>
      <c r="C24" s="3">
        <v>870.87</v>
      </c>
      <c r="D24" s="32">
        <f t="shared" si="35"/>
        <v>867.375</v>
      </c>
      <c r="E24" s="32">
        <f t="shared" si="36"/>
        <v>861.8166667</v>
      </c>
      <c r="F24" s="32">
        <f t="shared" si="37"/>
        <v>861.11</v>
      </c>
      <c r="G24" s="32">
        <f t="shared" si="38"/>
        <v>858.574</v>
      </c>
      <c r="H24" s="32">
        <f t="shared" si="39"/>
        <v>856.4116667</v>
      </c>
      <c r="I24" s="32">
        <f t="shared" si="2"/>
        <v>854.5328571</v>
      </c>
      <c r="J24" s="37">
        <f t="shared" si="8"/>
        <v>852.58</v>
      </c>
      <c r="K24" s="32">
        <f t="shared" si="9"/>
        <v>851.4277778</v>
      </c>
      <c r="L24" s="32">
        <f t="shared" si="15"/>
        <v>851.246</v>
      </c>
      <c r="M24" s="32">
        <f t="shared" si="16"/>
        <v>848.9690909</v>
      </c>
      <c r="N24" s="32">
        <f t="shared" si="17"/>
        <v>847.2266667</v>
      </c>
      <c r="O24" s="32">
        <f t="shared" si="18"/>
        <v>847.2315385</v>
      </c>
      <c r="P24" s="32">
        <f t="shared" si="19"/>
        <v>847.765</v>
      </c>
      <c r="Q24" s="32">
        <f t="shared" si="25"/>
        <v>848.258</v>
      </c>
      <c r="R24" s="4">
        <f t="shared" si="26"/>
        <v>849.32</v>
      </c>
      <c r="S24" s="4">
        <f t="shared" si="32"/>
        <v>849.4758824</v>
      </c>
      <c r="T24" s="4">
        <f t="shared" si="33"/>
        <v>848.7411111</v>
      </c>
      <c r="U24" s="4">
        <f t="shared" si="34"/>
        <v>847.7631579</v>
      </c>
      <c r="V24" s="4">
        <f t="shared" si="40"/>
        <v>846.486</v>
      </c>
    </row>
    <row r="25">
      <c r="A25" s="30">
        <v>46010.0</v>
      </c>
      <c r="B25" s="3">
        <v>901.7</v>
      </c>
      <c r="C25" s="3">
        <v>890.34</v>
      </c>
      <c r="D25" s="32">
        <f t="shared" si="35"/>
        <v>880.605</v>
      </c>
      <c r="E25" s="32">
        <f t="shared" si="36"/>
        <v>875.03</v>
      </c>
      <c r="F25" s="32">
        <f t="shared" si="37"/>
        <v>868.9475</v>
      </c>
      <c r="G25" s="32">
        <f t="shared" si="38"/>
        <v>866.956</v>
      </c>
      <c r="H25" s="32">
        <f t="shared" si="39"/>
        <v>863.8683333</v>
      </c>
      <c r="I25" s="32">
        <f t="shared" si="2"/>
        <v>861.2585714</v>
      </c>
      <c r="J25" s="37">
        <f t="shared" si="8"/>
        <v>859.00875</v>
      </c>
      <c r="K25" s="32">
        <f t="shared" si="9"/>
        <v>856.7755556</v>
      </c>
      <c r="L25" s="32">
        <f t="shared" si="15"/>
        <v>855.319</v>
      </c>
      <c r="M25" s="32">
        <f t="shared" si="16"/>
        <v>854.8</v>
      </c>
      <c r="N25" s="32">
        <f t="shared" si="17"/>
        <v>852.4166667</v>
      </c>
      <c r="O25" s="32">
        <f t="shared" si="18"/>
        <v>850.5430769</v>
      </c>
      <c r="P25" s="32">
        <f t="shared" si="19"/>
        <v>850.3107143</v>
      </c>
      <c r="Q25" s="32">
        <f t="shared" si="25"/>
        <v>850.6033333</v>
      </c>
      <c r="R25" s="4">
        <f t="shared" si="26"/>
        <v>850.888125</v>
      </c>
      <c r="S25" s="4">
        <f t="shared" si="32"/>
        <v>851.7329412</v>
      </c>
      <c r="T25" s="4">
        <f t="shared" si="33"/>
        <v>851.7461111</v>
      </c>
      <c r="U25" s="4">
        <f t="shared" si="34"/>
        <v>850.9305263</v>
      </c>
      <c r="V25" s="4">
        <f t="shared" si="40"/>
        <v>849.892</v>
      </c>
    </row>
    <row r="26">
      <c r="A26" s="30">
        <v>46013.0</v>
      </c>
      <c r="B26" s="3">
        <v>934.85</v>
      </c>
      <c r="C26" s="3">
        <v>935.11</v>
      </c>
      <c r="D26" s="32">
        <f t="shared" si="35"/>
        <v>912.725</v>
      </c>
      <c r="E26" s="32">
        <f t="shared" si="36"/>
        <v>898.7733333</v>
      </c>
      <c r="F26" s="32">
        <f t="shared" si="37"/>
        <v>890.05</v>
      </c>
      <c r="G26" s="32">
        <f t="shared" si="38"/>
        <v>882.18</v>
      </c>
      <c r="H26" s="32">
        <f t="shared" si="39"/>
        <v>878.315</v>
      </c>
      <c r="I26" s="32">
        <f t="shared" si="2"/>
        <v>874.0457143</v>
      </c>
      <c r="J26" s="37">
        <f t="shared" si="8"/>
        <v>870.49</v>
      </c>
      <c r="K26" s="32">
        <f t="shared" si="9"/>
        <v>867.4644444</v>
      </c>
      <c r="L26" s="32">
        <f t="shared" si="15"/>
        <v>864.609</v>
      </c>
      <c r="M26" s="32">
        <f t="shared" si="16"/>
        <v>862.5727273</v>
      </c>
      <c r="N26" s="32">
        <f t="shared" si="17"/>
        <v>861.4925</v>
      </c>
      <c r="O26" s="32">
        <f t="shared" si="18"/>
        <v>858.7776923</v>
      </c>
      <c r="P26" s="32">
        <f t="shared" si="19"/>
        <v>856.5835714</v>
      </c>
      <c r="Q26" s="32">
        <f t="shared" si="25"/>
        <v>855.964</v>
      </c>
      <c r="R26" s="4">
        <f t="shared" si="26"/>
        <v>855.885</v>
      </c>
      <c r="S26" s="4">
        <f t="shared" si="32"/>
        <v>855.8423529</v>
      </c>
      <c r="T26" s="4">
        <f t="shared" si="33"/>
        <v>856.365</v>
      </c>
      <c r="U26" s="4">
        <f t="shared" si="34"/>
        <v>856.1336842</v>
      </c>
      <c r="V26" s="4">
        <f t="shared" si="40"/>
        <v>855.1395</v>
      </c>
    </row>
    <row r="27">
      <c r="A27" s="30">
        <v>46014.0</v>
      </c>
      <c r="B27" s="3">
        <v>957.8</v>
      </c>
      <c r="C27" s="3">
        <v>948.93</v>
      </c>
      <c r="D27" s="32">
        <f t="shared" si="35"/>
        <v>942.02</v>
      </c>
      <c r="E27" s="32">
        <f t="shared" si="36"/>
        <v>924.7933333</v>
      </c>
      <c r="F27" s="32">
        <f t="shared" si="37"/>
        <v>911.3125</v>
      </c>
      <c r="G27" s="32">
        <f t="shared" si="38"/>
        <v>901.826</v>
      </c>
      <c r="H27" s="32">
        <f t="shared" si="39"/>
        <v>893.305</v>
      </c>
      <c r="I27" s="32">
        <f t="shared" si="2"/>
        <v>888.4028571</v>
      </c>
      <c r="J27" s="37">
        <f t="shared" si="8"/>
        <v>883.40625</v>
      </c>
      <c r="K27" s="32">
        <f t="shared" si="9"/>
        <v>879.2055556</v>
      </c>
      <c r="L27" s="32">
        <f t="shared" si="15"/>
        <v>875.611</v>
      </c>
      <c r="M27" s="32">
        <f t="shared" si="16"/>
        <v>872.2745455</v>
      </c>
      <c r="N27" s="32">
        <f t="shared" si="17"/>
        <v>869.7691667</v>
      </c>
      <c r="O27" s="32">
        <f t="shared" si="18"/>
        <v>868.2184615</v>
      </c>
      <c r="P27" s="32">
        <f t="shared" si="19"/>
        <v>865.2171429</v>
      </c>
      <c r="Q27" s="32">
        <f t="shared" si="25"/>
        <v>862.74</v>
      </c>
      <c r="R27" s="4">
        <f t="shared" si="26"/>
        <v>861.774375</v>
      </c>
      <c r="S27" s="4">
        <f t="shared" si="32"/>
        <v>861.3582353</v>
      </c>
      <c r="T27" s="4">
        <f t="shared" si="33"/>
        <v>861.0138889</v>
      </c>
      <c r="U27" s="4">
        <f t="shared" si="34"/>
        <v>861.2368421</v>
      </c>
      <c r="V27" s="4">
        <f t="shared" si="40"/>
        <v>860.7735</v>
      </c>
    </row>
    <row r="28">
      <c r="A28" s="30">
        <v>46015.0</v>
      </c>
      <c r="B28" s="3">
        <v>973.7</v>
      </c>
      <c r="C28" s="3">
        <v>974.22</v>
      </c>
      <c r="D28" s="32">
        <f t="shared" si="35"/>
        <v>961.575</v>
      </c>
      <c r="E28" s="32">
        <f t="shared" si="36"/>
        <v>952.7533333</v>
      </c>
      <c r="F28" s="32">
        <f t="shared" si="37"/>
        <v>937.15</v>
      </c>
      <c r="G28" s="32">
        <f t="shared" si="38"/>
        <v>923.894</v>
      </c>
      <c r="H28" s="32">
        <f t="shared" si="39"/>
        <v>913.8916667</v>
      </c>
      <c r="I28" s="32">
        <f t="shared" si="2"/>
        <v>904.8642857</v>
      </c>
      <c r="J28" s="37">
        <f t="shared" si="8"/>
        <v>899.13</v>
      </c>
      <c r="K28" s="32">
        <f t="shared" si="9"/>
        <v>893.4966667</v>
      </c>
      <c r="L28" s="32">
        <f t="shared" si="15"/>
        <v>888.707</v>
      </c>
      <c r="M28" s="32">
        <f t="shared" si="16"/>
        <v>884.5754545</v>
      </c>
      <c r="N28" s="32">
        <f t="shared" si="17"/>
        <v>880.77</v>
      </c>
      <c r="O28" s="32">
        <f t="shared" si="18"/>
        <v>877.8038462</v>
      </c>
      <c r="P28" s="32">
        <f t="shared" si="19"/>
        <v>875.79</v>
      </c>
      <c r="Q28" s="32">
        <f t="shared" si="25"/>
        <v>872.484</v>
      </c>
      <c r="R28" s="4">
        <f t="shared" si="26"/>
        <v>869.7075</v>
      </c>
      <c r="S28" s="4">
        <f t="shared" si="32"/>
        <v>868.3888235</v>
      </c>
      <c r="T28" s="4">
        <f t="shared" si="33"/>
        <v>867.6283333</v>
      </c>
      <c r="U28" s="4">
        <f t="shared" si="34"/>
        <v>866.9721053</v>
      </c>
      <c r="V28" s="4">
        <f t="shared" si="40"/>
        <v>866.886</v>
      </c>
    </row>
    <row r="29">
      <c r="A29" s="30">
        <v>46017.0</v>
      </c>
      <c r="B29" s="3">
        <v>960.25</v>
      </c>
      <c r="C29" s="3">
        <v>962.51</v>
      </c>
      <c r="D29" s="32">
        <f t="shared" si="35"/>
        <v>968.365</v>
      </c>
      <c r="E29" s="32">
        <f t="shared" si="36"/>
        <v>961.8866667</v>
      </c>
      <c r="F29" s="32">
        <f t="shared" si="37"/>
        <v>955.1925</v>
      </c>
      <c r="G29" s="32">
        <f t="shared" si="38"/>
        <v>942.222</v>
      </c>
      <c r="H29" s="32">
        <f t="shared" si="39"/>
        <v>930.33</v>
      </c>
      <c r="I29" s="32">
        <f t="shared" si="2"/>
        <v>920.8371429</v>
      </c>
      <c r="J29" s="37">
        <f t="shared" si="8"/>
        <v>912.07</v>
      </c>
      <c r="K29" s="32">
        <f t="shared" si="9"/>
        <v>906.1722222</v>
      </c>
      <c r="L29" s="32">
        <f t="shared" si="15"/>
        <v>900.398</v>
      </c>
      <c r="M29" s="32">
        <f t="shared" si="16"/>
        <v>895.4163636</v>
      </c>
      <c r="N29" s="32">
        <f t="shared" si="17"/>
        <v>891.07</v>
      </c>
      <c r="O29" s="32">
        <f t="shared" si="18"/>
        <v>887.0576923</v>
      </c>
      <c r="P29" s="32">
        <f t="shared" si="19"/>
        <v>883.8542857</v>
      </c>
      <c r="Q29" s="32">
        <f t="shared" si="25"/>
        <v>881.5713333</v>
      </c>
      <c r="R29" s="4">
        <f t="shared" si="26"/>
        <v>878.110625</v>
      </c>
      <c r="S29" s="4">
        <f t="shared" si="32"/>
        <v>875.1664706</v>
      </c>
      <c r="T29" s="4">
        <f t="shared" si="33"/>
        <v>873.6177778</v>
      </c>
      <c r="U29" s="4">
        <f t="shared" si="34"/>
        <v>872.6221053</v>
      </c>
      <c r="V29" s="4">
        <f t="shared" si="40"/>
        <v>871.749</v>
      </c>
    </row>
    <row r="30">
      <c r="A30" s="30">
        <v>46020.0</v>
      </c>
      <c r="B30" s="3">
        <v>955.5</v>
      </c>
      <c r="C30" s="3">
        <v>954.89</v>
      </c>
      <c r="D30" s="32">
        <f t="shared" si="35"/>
        <v>958.7</v>
      </c>
      <c r="E30" s="32">
        <f t="shared" si="36"/>
        <v>963.8733333</v>
      </c>
      <c r="F30" s="32">
        <f t="shared" si="37"/>
        <v>960.1375</v>
      </c>
      <c r="G30" s="32">
        <f t="shared" si="38"/>
        <v>955.132</v>
      </c>
      <c r="H30" s="32">
        <f t="shared" si="39"/>
        <v>944.3333333</v>
      </c>
      <c r="I30" s="32">
        <f t="shared" si="2"/>
        <v>933.8385714</v>
      </c>
      <c r="J30" s="37">
        <f t="shared" si="8"/>
        <v>925.09375</v>
      </c>
      <c r="K30" s="32">
        <f t="shared" si="9"/>
        <v>916.8277778</v>
      </c>
      <c r="L30" s="32">
        <f t="shared" si="15"/>
        <v>911.044</v>
      </c>
      <c r="M30" s="32">
        <f t="shared" si="16"/>
        <v>905.3518182</v>
      </c>
      <c r="N30" s="32">
        <f t="shared" si="17"/>
        <v>900.3725</v>
      </c>
      <c r="O30" s="32">
        <f t="shared" si="18"/>
        <v>895.9792308</v>
      </c>
      <c r="P30" s="32">
        <f t="shared" si="19"/>
        <v>891.9028571</v>
      </c>
      <c r="Q30" s="32">
        <f t="shared" si="25"/>
        <v>888.59</v>
      </c>
      <c r="R30" s="4">
        <f t="shared" si="26"/>
        <v>886.15375</v>
      </c>
      <c r="S30" s="4">
        <f t="shared" si="32"/>
        <v>882.6270588</v>
      </c>
      <c r="T30" s="4">
        <f t="shared" si="33"/>
        <v>879.5955556</v>
      </c>
      <c r="U30" s="4">
        <f t="shared" si="34"/>
        <v>877.8952632</v>
      </c>
      <c r="V30" s="4">
        <f t="shared" si="40"/>
        <v>876.7355</v>
      </c>
    </row>
    <row r="31">
      <c r="A31" s="30">
        <v>46021.0</v>
      </c>
      <c r="B31" s="3">
        <v>979.4</v>
      </c>
      <c r="C31" s="3">
        <v>976.51</v>
      </c>
      <c r="D31" s="32">
        <f t="shared" si="35"/>
        <v>965.7</v>
      </c>
      <c r="E31" s="32">
        <f t="shared" si="36"/>
        <v>964.6366667</v>
      </c>
      <c r="F31" s="32">
        <f t="shared" si="37"/>
        <v>967.0325</v>
      </c>
      <c r="G31" s="32">
        <f t="shared" si="38"/>
        <v>963.412</v>
      </c>
      <c r="H31" s="32">
        <f t="shared" si="39"/>
        <v>958.695</v>
      </c>
      <c r="I31" s="32">
        <f t="shared" si="2"/>
        <v>948.93</v>
      </c>
      <c r="J31" s="37">
        <f t="shared" si="8"/>
        <v>939.1725</v>
      </c>
      <c r="K31" s="32">
        <f t="shared" si="9"/>
        <v>930.8066667</v>
      </c>
      <c r="L31" s="32">
        <f t="shared" si="15"/>
        <v>922.796</v>
      </c>
      <c r="M31" s="32">
        <f t="shared" si="16"/>
        <v>916.9954545</v>
      </c>
      <c r="N31" s="32">
        <f t="shared" si="17"/>
        <v>911.2816667</v>
      </c>
      <c r="O31" s="32">
        <f t="shared" si="18"/>
        <v>906.2292308</v>
      </c>
      <c r="P31" s="32">
        <f t="shared" si="19"/>
        <v>901.7314286</v>
      </c>
      <c r="Q31" s="32">
        <f t="shared" si="25"/>
        <v>897.5433333</v>
      </c>
      <c r="R31" s="4">
        <f t="shared" si="26"/>
        <v>894.085</v>
      </c>
      <c r="S31" s="4">
        <f t="shared" si="32"/>
        <v>891.4688235</v>
      </c>
      <c r="T31" s="4">
        <f t="shared" si="33"/>
        <v>887.8427778</v>
      </c>
      <c r="U31" s="4">
        <f t="shared" si="34"/>
        <v>884.6963158</v>
      </c>
      <c r="V31" s="4">
        <f t="shared" si="40"/>
        <v>882.826</v>
      </c>
    </row>
    <row r="32">
      <c r="A32" s="30">
        <v>46022.0</v>
      </c>
      <c r="B32" s="3">
        <v>996.2</v>
      </c>
      <c r="C32" s="3">
        <v>992.3</v>
      </c>
      <c r="D32" s="32">
        <f t="shared" si="35"/>
        <v>984.405</v>
      </c>
      <c r="E32" s="32">
        <f t="shared" si="36"/>
        <v>974.5666667</v>
      </c>
      <c r="F32" s="32">
        <f t="shared" si="37"/>
        <v>971.5525</v>
      </c>
      <c r="G32" s="32">
        <f t="shared" si="38"/>
        <v>972.086</v>
      </c>
      <c r="H32" s="32">
        <f t="shared" si="39"/>
        <v>968.2266667</v>
      </c>
      <c r="I32" s="32">
        <f t="shared" si="2"/>
        <v>963.4957143</v>
      </c>
      <c r="J32" s="37">
        <f t="shared" si="8"/>
        <v>954.35125</v>
      </c>
      <c r="K32" s="32">
        <f t="shared" si="9"/>
        <v>945.0755556</v>
      </c>
      <c r="L32" s="32">
        <f t="shared" si="15"/>
        <v>936.956</v>
      </c>
      <c r="M32" s="32">
        <f t="shared" si="16"/>
        <v>929.1145455</v>
      </c>
      <c r="N32" s="32">
        <f t="shared" si="17"/>
        <v>923.2708333</v>
      </c>
      <c r="O32" s="32">
        <f t="shared" si="18"/>
        <v>917.5138462</v>
      </c>
      <c r="P32" s="32">
        <f t="shared" si="19"/>
        <v>912.3771429</v>
      </c>
      <c r="Q32" s="32">
        <f t="shared" si="25"/>
        <v>907.7693333</v>
      </c>
      <c r="R32" s="4">
        <f t="shared" si="26"/>
        <v>903.465625</v>
      </c>
      <c r="S32" s="4">
        <f t="shared" si="32"/>
        <v>899.8623529</v>
      </c>
      <c r="T32" s="4">
        <f t="shared" si="33"/>
        <v>897.0705556</v>
      </c>
      <c r="U32" s="4">
        <f t="shared" si="34"/>
        <v>893.3405263</v>
      </c>
      <c r="V32" s="4">
        <f t="shared" si="40"/>
        <v>890.0765</v>
      </c>
    </row>
    <row r="33">
      <c r="A33" s="30">
        <v>46023.0</v>
      </c>
      <c r="B33" s="3">
        <v>1019.7</v>
      </c>
      <c r="C33" s="3">
        <v>1009.26</v>
      </c>
      <c r="D33" s="32">
        <f t="shared" si="35"/>
        <v>1000.78</v>
      </c>
      <c r="E33" s="32">
        <f t="shared" si="36"/>
        <v>992.69</v>
      </c>
      <c r="F33" s="32">
        <f t="shared" si="37"/>
        <v>983.24</v>
      </c>
      <c r="G33" s="32">
        <f t="shared" si="38"/>
        <v>979.094</v>
      </c>
      <c r="H33" s="32">
        <f t="shared" si="39"/>
        <v>978.2816667</v>
      </c>
      <c r="I33" s="32">
        <f t="shared" si="2"/>
        <v>974.0885714</v>
      </c>
      <c r="J33" s="37">
        <f t="shared" si="8"/>
        <v>969.21625</v>
      </c>
      <c r="K33" s="32">
        <f t="shared" si="9"/>
        <v>960.4522222</v>
      </c>
      <c r="L33" s="32">
        <f t="shared" si="15"/>
        <v>951.494</v>
      </c>
      <c r="M33" s="32">
        <f t="shared" si="16"/>
        <v>943.5290909</v>
      </c>
      <c r="N33" s="32">
        <f t="shared" si="17"/>
        <v>935.7933333</v>
      </c>
      <c r="O33" s="32">
        <f t="shared" si="18"/>
        <v>929.8853846</v>
      </c>
      <c r="P33" s="32">
        <f t="shared" si="19"/>
        <v>924.0671429</v>
      </c>
      <c r="Q33" s="32">
        <f t="shared" si="25"/>
        <v>918.836</v>
      </c>
      <c r="R33" s="4">
        <f t="shared" si="26"/>
        <v>914.1125</v>
      </c>
      <c r="S33" s="4">
        <f t="shared" si="32"/>
        <v>909.6888235</v>
      </c>
      <c r="T33" s="4">
        <f t="shared" si="33"/>
        <v>905.94</v>
      </c>
      <c r="U33" s="4">
        <f t="shared" si="34"/>
        <v>902.9752632</v>
      </c>
      <c r="V33" s="4">
        <f t="shared" si="40"/>
        <v>899.1365</v>
      </c>
    </row>
    <row r="34">
      <c r="A34" s="30">
        <v>46024.0</v>
      </c>
      <c r="B34" s="3">
        <v>1010.35</v>
      </c>
      <c r="C34" s="3">
        <v>1014.64</v>
      </c>
      <c r="D34" s="32">
        <f t="shared" si="35"/>
        <v>1011.95</v>
      </c>
      <c r="E34" s="32">
        <f t="shared" si="36"/>
        <v>1005.4</v>
      </c>
      <c r="F34" s="32">
        <f t="shared" si="37"/>
        <v>998.1775</v>
      </c>
      <c r="G34" s="32">
        <f t="shared" si="38"/>
        <v>989.52</v>
      </c>
      <c r="H34" s="32">
        <f t="shared" si="39"/>
        <v>985.0183333</v>
      </c>
      <c r="I34" s="32">
        <f t="shared" si="2"/>
        <v>983.4757143</v>
      </c>
      <c r="J34" s="37">
        <f t="shared" si="8"/>
        <v>979.1575</v>
      </c>
      <c r="K34" s="32">
        <f t="shared" si="9"/>
        <v>974.2633333</v>
      </c>
      <c r="L34" s="32">
        <f t="shared" si="15"/>
        <v>965.871</v>
      </c>
      <c r="M34" s="32">
        <f t="shared" si="16"/>
        <v>957.2345455</v>
      </c>
      <c r="N34" s="32">
        <f t="shared" si="17"/>
        <v>949.455</v>
      </c>
      <c r="O34" s="32">
        <f t="shared" si="18"/>
        <v>941.8584615</v>
      </c>
      <c r="P34" s="32">
        <f t="shared" si="19"/>
        <v>935.9392857</v>
      </c>
      <c r="Q34" s="32">
        <f t="shared" si="25"/>
        <v>930.1053333</v>
      </c>
      <c r="R34" s="4">
        <f t="shared" si="26"/>
        <v>924.82375</v>
      </c>
      <c r="S34" s="4">
        <f t="shared" si="32"/>
        <v>920.0258824</v>
      </c>
      <c r="T34" s="4">
        <f t="shared" si="33"/>
        <v>915.5194444</v>
      </c>
      <c r="U34" s="4">
        <f t="shared" si="34"/>
        <v>911.6610526</v>
      </c>
      <c r="V34" s="4">
        <f t="shared" si="40"/>
        <v>908.5585</v>
      </c>
    </row>
    <row r="35">
      <c r="A35" s="30">
        <v>46027.0</v>
      </c>
      <c r="B35" s="3">
        <v>1003.35</v>
      </c>
      <c r="C35" s="3">
        <v>1003.21</v>
      </c>
      <c r="D35" s="75">
        <f>SUM(C34:C35)/2</f>
        <v>1008.925</v>
      </c>
      <c r="E35" s="201">
        <f>SUM(C33:C35)/3</f>
        <v>1009.036667</v>
      </c>
      <c r="F35" s="80">
        <f>SUM(C32:C35)/4</f>
        <v>1004.8525</v>
      </c>
      <c r="G35" s="87">
        <f>SUM(C31:C35)/5</f>
        <v>999.184</v>
      </c>
      <c r="H35" s="82">
        <f>SUM(C30:C35)/6</f>
        <v>991.8016667</v>
      </c>
      <c r="I35" s="72">
        <f t="shared" si="2"/>
        <v>987.6171429</v>
      </c>
      <c r="J35" s="72">
        <f t="shared" si="8"/>
        <v>985.9425</v>
      </c>
      <c r="K35" s="72">
        <f t="shared" si="9"/>
        <v>981.83</v>
      </c>
      <c r="L35" s="82">
        <f t="shared" si="15"/>
        <v>977.158</v>
      </c>
      <c r="M35" s="57">
        <f t="shared" si="16"/>
        <v>969.2654545</v>
      </c>
      <c r="N35" s="202">
        <f t="shared" si="17"/>
        <v>961.0658333</v>
      </c>
      <c r="O35" s="65">
        <f t="shared" si="18"/>
        <v>953.59</v>
      </c>
      <c r="P35" s="58">
        <f t="shared" si="19"/>
        <v>946.2407143</v>
      </c>
      <c r="Q35" s="65">
        <f t="shared" si="25"/>
        <v>940.424</v>
      </c>
      <c r="R35" s="64">
        <f t="shared" si="26"/>
        <v>934.674375</v>
      </c>
      <c r="S35" s="73">
        <f t="shared" si="32"/>
        <v>929.4347059</v>
      </c>
      <c r="T35" s="73">
        <f t="shared" si="33"/>
        <v>924.6472222</v>
      </c>
      <c r="U35" s="73">
        <f t="shared" si="34"/>
        <v>920.1347368</v>
      </c>
      <c r="V35" s="64">
        <f t="shared" si="40"/>
        <v>916.2385</v>
      </c>
    </row>
    <row r="36">
      <c r="A36" s="30">
        <v>46028.0</v>
      </c>
      <c r="B36" s="3">
        <v>1002.65</v>
      </c>
      <c r="C36" s="3">
        <v>1001.78</v>
      </c>
      <c r="D36" s="32">
        <f t="shared" ref="D36:D38" si="41">SUM(C35:C36)/2</f>
        <v>1002.495</v>
      </c>
      <c r="E36" s="32">
        <f t="shared" ref="E36:E38" si="42">SUM(C34:C36)/3</f>
        <v>1006.543333</v>
      </c>
      <c r="F36" s="32">
        <f t="shared" ref="F36:F38" si="43">SUM(C33:C36)/4</f>
        <v>1007.2225</v>
      </c>
      <c r="G36" s="32">
        <f t="shared" ref="G36:G38" si="44">SUM(C32:C36)/5</f>
        <v>1004.238</v>
      </c>
      <c r="H36" s="32">
        <f t="shared" ref="H36:H38" si="45">SUM(C31:C36)/6</f>
        <v>999.6166667</v>
      </c>
      <c r="I36" s="32">
        <f t="shared" si="2"/>
        <v>993.2271429</v>
      </c>
      <c r="J36" s="37">
        <f t="shared" si="8"/>
        <v>989.3875</v>
      </c>
      <c r="K36" s="32">
        <f t="shared" si="9"/>
        <v>987.7022222</v>
      </c>
      <c r="L36" s="32">
        <f t="shared" si="15"/>
        <v>983.825</v>
      </c>
      <c r="M36" s="32">
        <f t="shared" si="16"/>
        <v>979.3963636</v>
      </c>
      <c r="N36" s="32">
        <f t="shared" si="17"/>
        <v>971.975</v>
      </c>
      <c r="O36" s="32">
        <f t="shared" si="18"/>
        <v>964.1976923</v>
      </c>
      <c r="P36" s="32">
        <f t="shared" si="19"/>
        <v>957.0321429</v>
      </c>
      <c r="Q36" s="32">
        <f t="shared" si="25"/>
        <v>949.9433333</v>
      </c>
      <c r="R36" s="4">
        <f t="shared" si="26"/>
        <v>944.25875</v>
      </c>
      <c r="S36" s="4">
        <f t="shared" si="32"/>
        <v>938.6217647</v>
      </c>
      <c r="T36" s="4">
        <f t="shared" si="33"/>
        <v>933.4538889</v>
      </c>
      <c r="U36" s="4">
        <f t="shared" si="34"/>
        <v>928.7068421</v>
      </c>
      <c r="V36" s="4">
        <f t="shared" si="40"/>
        <v>924.217</v>
      </c>
    </row>
    <row r="37">
      <c r="A37" s="30">
        <v>46029.0</v>
      </c>
      <c r="B37" s="3">
        <v>995.85</v>
      </c>
      <c r="C37" s="3">
        <v>996.67</v>
      </c>
      <c r="D37" s="32">
        <f t="shared" si="41"/>
        <v>999.225</v>
      </c>
      <c r="E37" s="32">
        <f t="shared" si="42"/>
        <v>1000.553333</v>
      </c>
      <c r="F37" s="32">
        <f t="shared" si="43"/>
        <v>1004.075</v>
      </c>
      <c r="G37" s="32">
        <f t="shared" si="44"/>
        <v>1005.112</v>
      </c>
      <c r="H37" s="32">
        <f t="shared" si="45"/>
        <v>1002.976667</v>
      </c>
      <c r="I37" s="32">
        <f t="shared" si="2"/>
        <v>999.1957143</v>
      </c>
      <c r="J37" s="37">
        <f t="shared" si="8"/>
        <v>993.6575</v>
      </c>
      <c r="K37" s="32">
        <f t="shared" si="9"/>
        <v>990.1966667</v>
      </c>
      <c r="L37" s="32">
        <f t="shared" si="15"/>
        <v>988.599</v>
      </c>
      <c r="M37" s="32">
        <f t="shared" si="16"/>
        <v>984.9927273</v>
      </c>
      <c r="N37" s="32">
        <f t="shared" si="17"/>
        <v>980.8358333</v>
      </c>
      <c r="O37" s="32">
        <f t="shared" si="18"/>
        <v>973.8746154</v>
      </c>
      <c r="P37" s="32">
        <f t="shared" si="19"/>
        <v>966.5171429</v>
      </c>
      <c r="Q37" s="32">
        <f t="shared" si="25"/>
        <v>959.6746667</v>
      </c>
      <c r="R37" s="4">
        <f t="shared" si="26"/>
        <v>952.86375</v>
      </c>
      <c r="S37" s="4">
        <f t="shared" si="32"/>
        <v>947.3417647</v>
      </c>
      <c r="T37" s="4">
        <f t="shared" si="33"/>
        <v>941.8466667</v>
      </c>
      <c r="U37" s="4">
        <f t="shared" si="34"/>
        <v>936.7810526</v>
      </c>
      <c r="V37" s="4">
        <f t="shared" si="40"/>
        <v>932.105</v>
      </c>
    </row>
    <row r="38">
      <c r="A38" s="30">
        <v>46030.0</v>
      </c>
      <c r="B38" s="3">
        <v>992.9</v>
      </c>
      <c r="C38" s="3">
        <v>993.09</v>
      </c>
      <c r="D38" s="32">
        <f t="shared" si="41"/>
        <v>994.88</v>
      </c>
      <c r="E38" s="32">
        <f t="shared" si="42"/>
        <v>997.18</v>
      </c>
      <c r="F38" s="32">
        <f t="shared" si="43"/>
        <v>998.6875</v>
      </c>
      <c r="G38" s="32">
        <f t="shared" si="44"/>
        <v>1001.878</v>
      </c>
      <c r="H38" s="32">
        <f t="shared" si="45"/>
        <v>1003.108333</v>
      </c>
      <c r="I38" s="32">
        <f t="shared" si="2"/>
        <v>1001.564286</v>
      </c>
      <c r="J38" s="37">
        <f t="shared" si="8"/>
        <v>998.4325</v>
      </c>
      <c r="K38" s="32">
        <f t="shared" si="9"/>
        <v>993.5944444</v>
      </c>
      <c r="L38" s="32">
        <f t="shared" si="15"/>
        <v>990.486</v>
      </c>
      <c r="M38" s="32">
        <f t="shared" si="16"/>
        <v>989.0072727</v>
      </c>
      <c r="N38" s="32">
        <f t="shared" si="17"/>
        <v>985.6675</v>
      </c>
      <c r="O38" s="32">
        <f t="shared" si="18"/>
        <v>981.7784615</v>
      </c>
      <c r="P38" s="32">
        <f t="shared" si="19"/>
        <v>975.2471429</v>
      </c>
      <c r="Q38" s="32">
        <f t="shared" si="25"/>
        <v>968.2886667</v>
      </c>
      <c r="R38" s="4">
        <f t="shared" si="26"/>
        <v>961.763125</v>
      </c>
      <c r="S38" s="4">
        <f t="shared" si="32"/>
        <v>955.23</v>
      </c>
      <c r="T38" s="4">
        <f t="shared" si="33"/>
        <v>949.8833333</v>
      </c>
      <c r="U38" s="4">
        <f t="shared" si="34"/>
        <v>944.5436842</v>
      </c>
      <c r="V38" s="4">
        <f t="shared" si="40"/>
        <v>939.5965</v>
      </c>
    </row>
    <row r="39">
      <c r="A39" s="30">
        <v>46031.0</v>
      </c>
      <c r="B39" s="3">
        <v>975.4</v>
      </c>
      <c r="C39" s="3">
        <v>978.08</v>
      </c>
      <c r="D39" s="157">
        <f>SUM(C38:C39)/2</f>
        <v>985.585</v>
      </c>
      <c r="E39" s="175">
        <f>SUM(C37:C39)/3</f>
        <v>989.28</v>
      </c>
      <c r="F39" s="175">
        <f>SUM(C36:C39)/4</f>
        <v>992.405</v>
      </c>
      <c r="G39" s="175">
        <f>SUM(C35:C39)/5</f>
        <v>994.566</v>
      </c>
      <c r="H39" s="180">
        <f>SUM(C34:C39)/6</f>
        <v>997.9116667</v>
      </c>
      <c r="I39" s="128">
        <f t="shared" si="2"/>
        <v>999.5328571</v>
      </c>
      <c r="J39" s="163">
        <f t="shared" si="8"/>
        <v>998.62875</v>
      </c>
      <c r="K39" s="128">
        <f t="shared" si="9"/>
        <v>996.1711111</v>
      </c>
      <c r="L39" s="157">
        <f t="shared" si="15"/>
        <v>992.043</v>
      </c>
      <c r="M39" s="150">
        <f t="shared" si="16"/>
        <v>989.3581818</v>
      </c>
      <c r="N39" s="158">
        <f t="shared" si="17"/>
        <v>988.0966667</v>
      </c>
      <c r="O39" s="159">
        <f t="shared" si="18"/>
        <v>985.0838462</v>
      </c>
      <c r="P39" s="172">
        <f t="shared" si="19"/>
        <v>981.5142857</v>
      </c>
      <c r="Q39" s="172">
        <f t="shared" si="25"/>
        <v>975.436</v>
      </c>
      <c r="R39" s="97">
        <f t="shared" si="26"/>
        <v>968.900625</v>
      </c>
      <c r="S39" s="179">
        <f t="shared" si="32"/>
        <v>962.7229412</v>
      </c>
      <c r="T39" s="173">
        <f t="shared" si="33"/>
        <v>956.4994444</v>
      </c>
      <c r="U39" s="131">
        <f t="shared" si="34"/>
        <v>951.3673684</v>
      </c>
      <c r="V39" s="118">
        <f t="shared" si="40"/>
        <v>946.2205</v>
      </c>
    </row>
    <row r="40">
      <c r="A40" s="30">
        <v>46034.0</v>
      </c>
      <c r="B40" s="3">
        <v>972.8</v>
      </c>
      <c r="C40" s="3">
        <v>972.89</v>
      </c>
      <c r="D40" s="32">
        <f t="shared" ref="D40:D51" si="46">SUM(C39:C40)/2</f>
        <v>975.485</v>
      </c>
      <c r="E40" s="32">
        <f t="shared" ref="E40:E51" si="47">SUM(C38:C40)/3</f>
        <v>981.3533333</v>
      </c>
      <c r="F40" s="32">
        <f t="shared" ref="F40:F51" si="48">SUM(C37:C40)/4</f>
        <v>985.1825</v>
      </c>
      <c r="G40" s="32">
        <f t="shared" ref="G40:G51" si="49">SUM(C36:C40)/5</f>
        <v>988.502</v>
      </c>
      <c r="H40" s="32">
        <f t="shared" ref="H40:H51" si="50">SUM(C35:C40)/6</f>
        <v>990.9533333</v>
      </c>
      <c r="I40" s="32">
        <f t="shared" si="2"/>
        <v>994.3371429</v>
      </c>
      <c r="J40" s="37">
        <f t="shared" si="8"/>
        <v>996.2025</v>
      </c>
      <c r="K40" s="32">
        <f t="shared" si="9"/>
        <v>995.7688889</v>
      </c>
      <c r="L40" s="32">
        <f t="shared" si="15"/>
        <v>993.843</v>
      </c>
      <c r="M40" s="32">
        <f t="shared" si="16"/>
        <v>990.3018182</v>
      </c>
      <c r="N40" s="32">
        <f t="shared" si="17"/>
        <v>987.9858333</v>
      </c>
      <c r="O40" s="32">
        <f t="shared" si="18"/>
        <v>986.9269231</v>
      </c>
      <c r="P40" s="32">
        <f t="shared" si="19"/>
        <v>984.2128571</v>
      </c>
      <c r="Q40" s="32">
        <f t="shared" si="25"/>
        <v>980.9393333</v>
      </c>
      <c r="R40" s="4">
        <f t="shared" si="26"/>
        <v>975.276875</v>
      </c>
      <c r="S40" s="4">
        <f t="shared" si="32"/>
        <v>969.1352941</v>
      </c>
      <c r="T40" s="4">
        <f t="shared" si="33"/>
        <v>963.2877778</v>
      </c>
      <c r="U40" s="4">
        <f t="shared" si="34"/>
        <v>957.3621053</v>
      </c>
      <c r="V40" s="4">
        <f t="shared" si="40"/>
        <v>952.4435</v>
      </c>
    </row>
    <row r="41">
      <c r="A41" s="30">
        <v>46035.0</v>
      </c>
      <c r="B41" s="3">
        <v>979.05</v>
      </c>
      <c r="C41" s="3">
        <v>978.32</v>
      </c>
      <c r="D41" s="32">
        <f t="shared" si="46"/>
        <v>975.605</v>
      </c>
      <c r="E41" s="32">
        <f t="shared" si="47"/>
        <v>976.43</v>
      </c>
      <c r="F41" s="32">
        <f t="shared" si="48"/>
        <v>980.595</v>
      </c>
      <c r="G41" s="32">
        <f t="shared" si="49"/>
        <v>983.81</v>
      </c>
      <c r="H41" s="32">
        <f t="shared" si="50"/>
        <v>986.805</v>
      </c>
      <c r="I41" s="32">
        <f t="shared" si="2"/>
        <v>989.1485714</v>
      </c>
      <c r="J41" s="37">
        <f t="shared" si="8"/>
        <v>992.335</v>
      </c>
      <c r="K41" s="32">
        <f t="shared" si="9"/>
        <v>994.2155556</v>
      </c>
      <c r="L41" s="32">
        <f t="shared" si="15"/>
        <v>994.024</v>
      </c>
      <c r="M41" s="32">
        <f t="shared" si="16"/>
        <v>992.4318182</v>
      </c>
      <c r="N41" s="32">
        <f t="shared" si="17"/>
        <v>989.3033333</v>
      </c>
      <c r="O41" s="32">
        <f t="shared" si="18"/>
        <v>987.2423077</v>
      </c>
      <c r="P41" s="32">
        <f t="shared" si="19"/>
        <v>986.3121429</v>
      </c>
      <c r="Q41" s="32">
        <f t="shared" si="25"/>
        <v>983.82</v>
      </c>
      <c r="R41" s="4">
        <f t="shared" si="26"/>
        <v>980.775625</v>
      </c>
      <c r="S41" s="4">
        <f t="shared" si="32"/>
        <v>975.4558824</v>
      </c>
      <c r="T41" s="4">
        <f t="shared" si="33"/>
        <v>969.6455556</v>
      </c>
      <c r="U41" s="4">
        <f t="shared" si="34"/>
        <v>964.0789474</v>
      </c>
      <c r="V41" s="4">
        <f t="shared" si="40"/>
        <v>958.41</v>
      </c>
    </row>
    <row r="42">
      <c r="A42" s="30">
        <v>46036.0</v>
      </c>
      <c r="B42" s="3">
        <v>981.1</v>
      </c>
      <c r="C42" s="3">
        <v>980.52</v>
      </c>
      <c r="D42" s="32">
        <f t="shared" si="46"/>
        <v>979.42</v>
      </c>
      <c r="E42" s="32">
        <f t="shared" si="47"/>
        <v>977.2433333</v>
      </c>
      <c r="F42" s="32">
        <f t="shared" si="48"/>
        <v>977.4525</v>
      </c>
      <c r="G42" s="32">
        <f t="shared" si="49"/>
        <v>980.58</v>
      </c>
      <c r="H42" s="32">
        <f t="shared" si="50"/>
        <v>983.2616667</v>
      </c>
      <c r="I42" s="32">
        <f t="shared" si="2"/>
        <v>985.9071429</v>
      </c>
      <c r="J42" s="37">
        <f t="shared" si="8"/>
        <v>988.07</v>
      </c>
      <c r="K42" s="32">
        <f t="shared" si="9"/>
        <v>991.0222222</v>
      </c>
      <c r="L42" s="32">
        <f t="shared" si="15"/>
        <v>992.846</v>
      </c>
      <c r="M42" s="32">
        <f t="shared" si="16"/>
        <v>992.7963636</v>
      </c>
      <c r="N42" s="32">
        <f t="shared" si="17"/>
        <v>991.4391667</v>
      </c>
      <c r="O42" s="32">
        <f t="shared" si="18"/>
        <v>988.6276923</v>
      </c>
      <c r="P42" s="32">
        <f t="shared" si="19"/>
        <v>986.7621429</v>
      </c>
      <c r="Q42" s="32">
        <f t="shared" si="25"/>
        <v>985.926</v>
      </c>
      <c r="R42" s="4">
        <f t="shared" si="26"/>
        <v>983.61375</v>
      </c>
      <c r="S42" s="4">
        <f t="shared" si="32"/>
        <v>980.7605882</v>
      </c>
      <c r="T42" s="4">
        <f t="shared" si="33"/>
        <v>975.7372222</v>
      </c>
      <c r="U42" s="4">
        <f t="shared" si="34"/>
        <v>970.2178947</v>
      </c>
      <c r="V42" s="4">
        <f t="shared" si="40"/>
        <v>964.901</v>
      </c>
    </row>
    <row r="43">
      <c r="A43" s="30">
        <v>46038.0</v>
      </c>
      <c r="B43" s="3">
        <v>995.45</v>
      </c>
      <c r="C43" s="3">
        <v>1003.06</v>
      </c>
      <c r="D43" s="32">
        <f t="shared" si="46"/>
        <v>991.79</v>
      </c>
      <c r="E43" s="32">
        <f t="shared" si="47"/>
        <v>987.3</v>
      </c>
      <c r="F43" s="32">
        <f t="shared" si="48"/>
        <v>983.6975</v>
      </c>
      <c r="G43" s="32">
        <f t="shared" si="49"/>
        <v>982.574</v>
      </c>
      <c r="H43" s="32">
        <f t="shared" si="50"/>
        <v>984.3266667</v>
      </c>
      <c r="I43" s="32">
        <f t="shared" si="2"/>
        <v>986.09</v>
      </c>
      <c r="J43" s="37">
        <f t="shared" si="8"/>
        <v>988.05125</v>
      </c>
      <c r="K43" s="32">
        <f t="shared" si="9"/>
        <v>989.7355556</v>
      </c>
      <c r="L43" s="32">
        <f t="shared" si="15"/>
        <v>992.226</v>
      </c>
      <c r="M43" s="32">
        <f t="shared" si="16"/>
        <v>993.7745455</v>
      </c>
      <c r="N43" s="32">
        <f t="shared" si="17"/>
        <v>993.6516667</v>
      </c>
      <c r="O43" s="32">
        <f t="shared" si="18"/>
        <v>992.3330769</v>
      </c>
      <c r="P43" s="32">
        <f t="shared" si="19"/>
        <v>989.6585714</v>
      </c>
      <c r="Q43" s="32">
        <f t="shared" si="25"/>
        <v>987.8486667</v>
      </c>
      <c r="R43" s="4">
        <f t="shared" si="26"/>
        <v>986.996875</v>
      </c>
      <c r="S43" s="4">
        <f t="shared" si="32"/>
        <v>984.7576471</v>
      </c>
      <c r="T43" s="4">
        <f t="shared" si="33"/>
        <v>981.9994444</v>
      </c>
      <c r="U43" s="4">
        <f t="shared" si="34"/>
        <v>977.1752632</v>
      </c>
      <c r="V43" s="4">
        <f t="shared" si="40"/>
        <v>971.86</v>
      </c>
    </row>
    <row r="44">
      <c r="A44" s="30">
        <v>46041.0</v>
      </c>
      <c r="B44" s="3">
        <v>1010.35</v>
      </c>
      <c r="C44" s="3">
        <v>1005.71</v>
      </c>
      <c r="D44" s="32">
        <f t="shared" si="46"/>
        <v>1004.385</v>
      </c>
      <c r="E44" s="32">
        <f t="shared" si="47"/>
        <v>996.43</v>
      </c>
      <c r="F44" s="32">
        <f t="shared" si="48"/>
        <v>991.9025</v>
      </c>
      <c r="G44" s="32">
        <f t="shared" si="49"/>
        <v>988.1</v>
      </c>
      <c r="H44" s="32">
        <f t="shared" si="50"/>
        <v>986.43</v>
      </c>
      <c r="I44" s="32">
        <f t="shared" si="2"/>
        <v>987.3814286</v>
      </c>
      <c r="J44" s="37">
        <f t="shared" si="8"/>
        <v>988.5425</v>
      </c>
      <c r="K44" s="32">
        <f t="shared" si="9"/>
        <v>990.0133333</v>
      </c>
      <c r="L44" s="32">
        <f t="shared" si="15"/>
        <v>991.333</v>
      </c>
      <c r="M44" s="32">
        <f t="shared" si="16"/>
        <v>993.4518182</v>
      </c>
      <c r="N44" s="32">
        <f t="shared" si="17"/>
        <v>994.7691667</v>
      </c>
      <c r="O44" s="32">
        <f t="shared" si="18"/>
        <v>994.5792308</v>
      </c>
      <c r="P44" s="32">
        <f t="shared" si="19"/>
        <v>993.2885714</v>
      </c>
      <c r="Q44" s="32">
        <f t="shared" si="25"/>
        <v>990.7286667</v>
      </c>
      <c r="R44" s="4">
        <f t="shared" si="26"/>
        <v>988.965</v>
      </c>
      <c r="S44" s="4">
        <f t="shared" si="32"/>
        <v>988.0976471</v>
      </c>
      <c r="T44" s="4">
        <f t="shared" si="33"/>
        <v>985.9216667</v>
      </c>
      <c r="U44" s="4">
        <f t="shared" si="34"/>
        <v>983.2473684</v>
      </c>
      <c r="V44" s="4">
        <f t="shared" si="40"/>
        <v>978.602</v>
      </c>
    </row>
    <row r="45">
      <c r="A45" s="30">
        <v>46042.0</v>
      </c>
      <c r="B45" s="3">
        <v>987.5</v>
      </c>
      <c r="C45" s="3">
        <v>998.47</v>
      </c>
      <c r="D45" s="32">
        <f t="shared" si="46"/>
        <v>1002.09</v>
      </c>
      <c r="E45" s="32">
        <f t="shared" si="47"/>
        <v>1002.413333</v>
      </c>
      <c r="F45" s="32">
        <f t="shared" si="48"/>
        <v>996.94</v>
      </c>
      <c r="G45" s="32">
        <f t="shared" si="49"/>
        <v>993.216</v>
      </c>
      <c r="H45" s="32">
        <f t="shared" si="50"/>
        <v>989.8283333</v>
      </c>
      <c r="I45" s="32">
        <f t="shared" si="2"/>
        <v>988.15</v>
      </c>
      <c r="J45" s="37">
        <f t="shared" si="8"/>
        <v>988.7675</v>
      </c>
      <c r="K45" s="32">
        <f t="shared" si="9"/>
        <v>989.6455556</v>
      </c>
      <c r="L45" s="32">
        <f t="shared" si="15"/>
        <v>990.859</v>
      </c>
      <c r="M45" s="32">
        <f t="shared" si="16"/>
        <v>991.9818182</v>
      </c>
      <c r="N45" s="32">
        <f t="shared" si="17"/>
        <v>993.87</v>
      </c>
      <c r="O45" s="32">
        <f t="shared" si="18"/>
        <v>995.0538462</v>
      </c>
      <c r="P45" s="32">
        <f t="shared" si="19"/>
        <v>994.8571429</v>
      </c>
      <c r="Q45" s="32">
        <f t="shared" si="25"/>
        <v>993.634</v>
      </c>
      <c r="R45" s="4">
        <f t="shared" si="26"/>
        <v>991.2125</v>
      </c>
      <c r="S45" s="4">
        <f t="shared" si="32"/>
        <v>989.5241176</v>
      </c>
      <c r="T45" s="4">
        <f t="shared" si="33"/>
        <v>988.6738889</v>
      </c>
      <c r="U45" s="4">
        <f t="shared" si="34"/>
        <v>986.5821053</v>
      </c>
      <c r="V45" s="4">
        <f t="shared" si="40"/>
        <v>984.0085</v>
      </c>
    </row>
    <row r="46">
      <c r="A46" s="30">
        <v>46043.0</v>
      </c>
      <c r="B46" s="3">
        <v>986.0</v>
      </c>
      <c r="C46" s="3">
        <v>982.86</v>
      </c>
      <c r="D46" s="32">
        <f t="shared" si="46"/>
        <v>990.665</v>
      </c>
      <c r="E46" s="32">
        <f t="shared" si="47"/>
        <v>995.68</v>
      </c>
      <c r="F46" s="32">
        <f t="shared" si="48"/>
        <v>997.525</v>
      </c>
      <c r="G46" s="32">
        <f t="shared" si="49"/>
        <v>994.124</v>
      </c>
      <c r="H46" s="32">
        <f t="shared" si="50"/>
        <v>991.49</v>
      </c>
      <c r="I46" s="32">
        <f t="shared" si="2"/>
        <v>988.8328571</v>
      </c>
      <c r="J46" s="37">
        <f t="shared" si="8"/>
        <v>987.48875</v>
      </c>
      <c r="K46" s="32">
        <f t="shared" si="9"/>
        <v>988.1111111</v>
      </c>
      <c r="L46" s="32">
        <f t="shared" si="15"/>
        <v>988.967</v>
      </c>
      <c r="M46" s="32">
        <f t="shared" si="16"/>
        <v>990.1318182</v>
      </c>
      <c r="N46" s="32">
        <f t="shared" si="17"/>
        <v>991.2216667</v>
      </c>
      <c r="O46" s="32">
        <f t="shared" si="18"/>
        <v>993.0230769</v>
      </c>
      <c r="P46" s="32">
        <f t="shared" si="19"/>
        <v>994.1828571</v>
      </c>
      <c r="Q46" s="32">
        <f t="shared" si="25"/>
        <v>994.0573333</v>
      </c>
      <c r="R46" s="4">
        <f t="shared" si="26"/>
        <v>992.960625</v>
      </c>
      <c r="S46" s="4">
        <f t="shared" si="32"/>
        <v>990.7211765</v>
      </c>
      <c r="T46" s="4">
        <f t="shared" si="33"/>
        <v>989.1538889</v>
      </c>
      <c r="U46" s="4">
        <f t="shared" si="34"/>
        <v>988.3678947</v>
      </c>
      <c r="V46" s="4">
        <f t="shared" si="40"/>
        <v>986.396</v>
      </c>
    </row>
    <row r="47">
      <c r="A47" s="30">
        <v>46044.0</v>
      </c>
      <c r="B47" s="3">
        <v>1005.5</v>
      </c>
      <c r="C47" s="3">
        <v>999.57</v>
      </c>
      <c r="D47" s="32">
        <f t="shared" si="46"/>
        <v>991.215</v>
      </c>
      <c r="E47" s="32">
        <f t="shared" si="47"/>
        <v>993.6333333</v>
      </c>
      <c r="F47" s="32">
        <f t="shared" si="48"/>
        <v>996.6525</v>
      </c>
      <c r="G47" s="32">
        <f t="shared" si="49"/>
        <v>997.934</v>
      </c>
      <c r="H47" s="32">
        <f t="shared" si="50"/>
        <v>995.0316667</v>
      </c>
      <c r="I47" s="32">
        <f t="shared" si="2"/>
        <v>992.6442857</v>
      </c>
      <c r="J47" s="37">
        <f t="shared" si="8"/>
        <v>990.175</v>
      </c>
      <c r="K47" s="32">
        <f t="shared" si="9"/>
        <v>988.8311111</v>
      </c>
      <c r="L47" s="32">
        <f t="shared" si="15"/>
        <v>989.257</v>
      </c>
      <c r="M47" s="32">
        <f t="shared" si="16"/>
        <v>989.9309091</v>
      </c>
      <c r="N47" s="32">
        <f t="shared" si="17"/>
        <v>990.9183333</v>
      </c>
      <c r="O47" s="32">
        <f t="shared" si="18"/>
        <v>991.8638462</v>
      </c>
      <c r="P47" s="32">
        <f t="shared" si="19"/>
        <v>993.4907143</v>
      </c>
      <c r="Q47" s="32">
        <f t="shared" si="25"/>
        <v>994.542</v>
      </c>
      <c r="R47" s="4">
        <f t="shared" si="26"/>
        <v>994.401875</v>
      </c>
      <c r="S47" s="4">
        <f t="shared" si="32"/>
        <v>993.3494118</v>
      </c>
      <c r="T47" s="4">
        <f t="shared" si="33"/>
        <v>991.2127778</v>
      </c>
      <c r="U47" s="4">
        <f t="shared" si="34"/>
        <v>989.7021053</v>
      </c>
      <c r="V47" s="4">
        <f t="shared" si="40"/>
        <v>988.928</v>
      </c>
    </row>
    <row r="48">
      <c r="A48" s="30">
        <v>46045.0</v>
      </c>
      <c r="B48" s="3">
        <v>1003.55</v>
      </c>
      <c r="C48" s="3">
        <v>1003.98</v>
      </c>
      <c r="D48" s="32">
        <f t="shared" si="46"/>
        <v>1001.775</v>
      </c>
      <c r="E48" s="32">
        <f t="shared" si="47"/>
        <v>995.47</v>
      </c>
      <c r="F48" s="32">
        <f t="shared" si="48"/>
        <v>996.22</v>
      </c>
      <c r="G48" s="32">
        <f t="shared" si="49"/>
        <v>998.118</v>
      </c>
      <c r="H48" s="32">
        <f t="shared" si="50"/>
        <v>998.9416667</v>
      </c>
      <c r="I48" s="32">
        <f t="shared" si="2"/>
        <v>996.31</v>
      </c>
      <c r="J48" s="37">
        <f t="shared" si="8"/>
        <v>994.06125</v>
      </c>
      <c r="K48" s="32">
        <f t="shared" si="9"/>
        <v>991.7088889</v>
      </c>
      <c r="L48" s="32">
        <f t="shared" si="15"/>
        <v>990.346</v>
      </c>
      <c r="M48" s="32">
        <f t="shared" si="16"/>
        <v>990.5954545</v>
      </c>
      <c r="N48" s="32">
        <f t="shared" si="17"/>
        <v>991.1016667</v>
      </c>
      <c r="O48" s="32">
        <f t="shared" si="18"/>
        <v>991.9230769</v>
      </c>
      <c r="P48" s="32">
        <f t="shared" si="19"/>
        <v>992.7292857</v>
      </c>
      <c r="Q48" s="32">
        <f t="shared" si="25"/>
        <v>994.19</v>
      </c>
      <c r="R48" s="4">
        <f t="shared" si="26"/>
        <v>995.131875</v>
      </c>
      <c r="S48" s="4">
        <f t="shared" si="32"/>
        <v>994.9652941</v>
      </c>
      <c r="T48" s="4">
        <f t="shared" si="33"/>
        <v>993.94</v>
      </c>
      <c r="U48" s="4">
        <f t="shared" si="34"/>
        <v>991.8847368</v>
      </c>
      <c r="V48" s="4">
        <f t="shared" si="40"/>
        <v>990.416</v>
      </c>
    </row>
    <row r="49">
      <c r="A49" s="30">
        <v>46049.0</v>
      </c>
      <c r="B49" s="3">
        <v>1001.05</v>
      </c>
      <c r="C49" s="3">
        <v>998.77</v>
      </c>
      <c r="D49" s="32">
        <f t="shared" si="46"/>
        <v>1001.375</v>
      </c>
      <c r="E49" s="32">
        <f t="shared" si="47"/>
        <v>1000.773333</v>
      </c>
      <c r="F49" s="32">
        <f t="shared" si="48"/>
        <v>996.295</v>
      </c>
      <c r="G49" s="32">
        <f t="shared" si="49"/>
        <v>996.73</v>
      </c>
      <c r="H49" s="32">
        <f t="shared" si="50"/>
        <v>998.2266667</v>
      </c>
      <c r="I49" s="32">
        <f t="shared" si="2"/>
        <v>998.9171429</v>
      </c>
      <c r="J49" s="37">
        <f t="shared" si="8"/>
        <v>996.6175</v>
      </c>
      <c r="K49" s="32">
        <f t="shared" si="9"/>
        <v>994.5844444</v>
      </c>
      <c r="L49" s="32">
        <f t="shared" si="15"/>
        <v>992.415</v>
      </c>
      <c r="M49" s="32">
        <f t="shared" si="16"/>
        <v>991.1118182</v>
      </c>
      <c r="N49" s="32">
        <f t="shared" si="17"/>
        <v>991.2766667</v>
      </c>
      <c r="O49" s="32">
        <f t="shared" si="18"/>
        <v>991.6915385</v>
      </c>
      <c r="P49" s="32">
        <f t="shared" si="19"/>
        <v>992.4121429</v>
      </c>
      <c r="Q49" s="32">
        <f t="shared" si="25"/>
        <v>993.132</v>
      </c>
      <c r="R49" s="4">
        <f t="shared" si="26"/>
        <v>994.47625</v>
      </c>
      <c r="S49" s="4">
        <f t="shared" si="32"/>
        <v>995.3458824</v>
      </c>
      <c r="T49" s="4">
        <f t="shared" si="33"/>
        <v>995.1766667</v>
      </c>
      <c r="U49" s="4">
        <f t="shared" si="34"/>
        <v>994.1942105</v>
      </c>
      <c r="V49" s="4">
        <f t="shared" si="40"/>
        <v>992.229</v>
      </c>
    </row>
    <row r="50">
      <c r="A50" s="30">
        <v>46050.0</v>
      </c>
      <c r="B50" s="3">
        <v>1018.8</v>
      </c>
      <c r="C50" s="3">
        <v>1011.68</v>
      </c>
      <c r="D50" s="32">
        <f t="shared" si="46"/>
        <v>1005.225</v>
      </c>
      <c r="E50" s="32">
        <f t="shared" si="47"/>
        <v>1004.81</v>
      </c>
      <c r="F50" s="32">
        <f t="shared" si="48"/>
        <v>1003.5</v>
      </c>
      <c r="G50" s="32">
        <f t="shared" si="49"/>
        <v>999.372</v>
      </c>
      <c r="H50" s="32">
        <f t="shared" si="50"/>
        <v>999.2216667</v>
      </c>
      <c r="I50" s="32">
        <f t="shared" si="2"/>
        <v>1000.148571</v>
      </c>
      <c r="J50" s="37">
        <f t="shared" si="8"/>
        <v>1000.5125</v>
      </c>
      <c r="K50" s="32">
        <f t="shared" si="9"/>
        <v>998.2911111</v>
      </c>
      <c r="L50" s="32">
        <f t="shared" si="15"/>
        <v>996.294</v>
      </c>
      <c r="M50" s="32">
        <f t="shared" si="16"/>
        <v>994.1663636</v>
      </c>
      <c r="N50" s="32">
        <f t="shared" si="17"/>
        <v>992.8258333</v>
      </c>
      <c r="O50" s="32">
        <f t="shared" si="18"/>
        <v>992.8461538</v>
      </c>
      <c r="P50" s="32">
        <f t="shared" si="19"/>
        <v>993.1192857</v>
      </c>
      <c r="Q50" s="32">
        <f t="shared" si="25"/>
        <v>993.6966667</v>
      </c>
      <c r="R50" s="4">
        <f t="shared" si="26"/>
        <v>994.29125</v>
      </c>
      <c r="S50" s="4">
        <f t="shared" si="32"/>
        <v>995.4882353</v>
      </c>
      <c r="T50" s="4">
        <f t="shared" si="33"/>
        <v>996.2533333</v>
      </c>
      <c r="U50" s="4">
        <f t="shared" si="34"/>
        <v>996.0452632</v>
      </c>
      <c r="V50" s="4">
        <f t="shared" si="40"/>
        <v>995.0685</v>
      </c>
    </row>
    <row r="51">
      <c r="A51" s="30">
        <v>46051.0</v>
      </c>
      <c r="B51" s="3">
        <v>1022.8</v>
      </c>
      <c r="C51" s="3">
        <v>1021.35</v>
      </c>
      <c r="D51" s="32">
        <f t="shared" si="46"/>
        <v>1016.515</v>
      </c>
      <c r="E51" s="32">
        <f t="shared" si="47"/>
        <v>1010.6</v>
      </c>
      <c r="F51" s="32">
        <f t="shared" si="48"/>
        <v>1008.945</v>
      </c>
      <c r="G51" s="32">
        <f t="shared" si="49"/>
        <v>1007.07</v>
      </c>
      <c r="H51" s="32">
        <f t="shared" si="50"/>
        <v>1003.035</v>
      </c>
      <c r="I51" s="32">
        <f t="shared" si="2"/>
        <v>1002.382857</v>
      </c>
      <c r="J51" s="37">
        <f t="shared" si="8"/>
        <v>1002.79875</v>
      </c>
      <c r="K51" s="32">
        <f t="shared" si="9"/>
        <v>1002.827778</v>
      </c>
      <c r="L51" s="32">
        <f t="shared" si="15"/>
        <v>1000.597</v>
      </c>
      <c r="M51" s="32">
        <f t="shared" si="16"/>
        <v>998.5718182</v>
      </c>
      <c r="N51" s="32">
        <f t="shared" si="17"/>
        <v>996.4316667</v>
      </c>
      <c r="O51" s="32">
        <f t="shared" si="18"/>
        <v>995.02</v>
      </c>
      <c r="P51" s="32">
        <f t="shared" si="19"/>
        <v>994.8821429</v>
      </c>
      <c r="Q51" s="32">
        <f t="shared" si="25"/>
        <v>995.0013333</v>
      </c>
      <c r="R51" s="4">
        <f t="shared" si="26"/>
        <v>995.425</v>
      </c>
      <c r="S51" s="4">
        <f t="shared" si="32"/>
        <v>995.8829412</v>
      </c>
      <c r="T51" s="4">
        <f t="shared" si="33"/>
        <v>996.925</v>
      </c>
      <c r="U51" s="4">
        <f t="shared" si="34"/>
        <v>997.5742105</v>
      </c>
      <c r="V51" s="4">
        <f t="shared" si="40"/>
        <v>997.3105</v>
      </c>
    </row>
    <row r="52">
      <c r="A52" s="30">
        <v>46052.0</v>
      </c>
      <c r="B52" s="3">
        <v>1020.0</v>
      </c>
      <c r="C52" s="3">
        <v>1019.98</v>
      </c>
      <c r="D52" s="155">
        <f>SUM(C51:C52)/2</f>
        <v>1020.665</v>
      </c>
      <c r="E52" s="123">
        <f>SUM(C50:C52)/3</f>
        <v>1017.67</v>
      </c>
      <c r="F52" s="100">
        <f>SUM(C49:C52)/4</f>
        <v>1012.945</v>
      </c>
      <c r="G52" s="100">
        <f>SUM(C48:C52)/5</f>
        <v>1011.152</v>
      </c>
      <c r="H52" s="122">
        <f>SUM(C47:C52)/6</f>
        <v>1009.221667</v>
      </c>
      <c r="I52" s="100">
        <f t="shared" si="2"/>
        <v>1005.455714</v>
      </c>
      <c r="J52" s="134">
        <f t="shared" si="8"/>
        <v>1004.5825</v>
      </c>
      <c r="K52" s="124">
        <f t="shared" si="9"/>
        <v>1004.707778</v>
      </c>
      <c r="L52" s="272">
        <f t="shared" si="15"/>
        <v>1004.543</v>
      </c>
      <c r="M52" s="105">
        <f t="shared" si="16"/>
        <v>1002.359091</v>
      </c>
      <c r="N52" s="156">
        <f t="shared" si="17"/>
        <v>1000.355833</v>
      </c>
      <c r="O52" s="108">
        <f t="shared" si="18"/>
        <v>998.2430769</v>
      </c>
      <c r="P52" s="109">
        <f t="shared" si="19"/>
        <v>996.8028571</v>
      </c>
      <c r="Q52" s="111">
        <f t="shared" si="25"/>
        <v>996.5553333</v>
      </c>
      <c r="R52" s="242">
        <f t="shared" si="26"/>
        <v>996.5625</v>
      </c>
      <c r="S52" s="273">
        <f t="shared" si="32"/>
        <v>996.8694118</v>
      </c>
      <c r="T52" s="210">
        <f t="shared" si="33"/>
        <v>997.2216667</v>
      </c>
      <c r="U52" s="240">
        <f t="shared" si="34"/>
        <v>998.1384211</v>
      </c>
      <c r="V52" s="222">
        <f t="shared" si="40"/>
        <v>998.6945</v>
      </c>
    </row>
    <row r="53">
      <c r="A53" s="30">
        <v>46054.0</v>
      </c>
      <c r="B53" s="3">
        <v>997.6</v>
      </c>
      <c r="C53" s="3">
        <v>998.19</v>
      </c>
      <c r="D53" s="32">
        <f t="shared" ref="D53:D62" si="51">SUM(C52:C53)/2</f>
        <v>1009.085</v>
      </c>
      <c r="E53" s="32">
        <f t="shared" ref="E53:E62" si="52">SUM(C51:C53)/3</f>
        <v>1013.173333</v>
      </c>
      <c r="F53" s="32">
        <f t="shared" ref="F53:F62" si="53">SUM(C50:C53)/4</f>
        <v>1012.8</v>
      </c>
      <c r="G53" s="32">
        <f t="shared" ref="G53:G62" si="54">SUM(C49:C53)/5</f>
        <v>1009.994</v>
      </c>
      <c r="H53" s="32">
        <f t="shared" ref="H53:H62" si="55">SUM(C48:C53)/6</f>
        <v>1008.991667</v>
      </c>
      <c r="I53" s="32">
        <f t="shared" si="2"/>
        <v>1007.645714</v>
      </c>
      <c r="J53" s="37">
        <f t="shared" si="8"/>
        <v>1004.5475</v>
      </c>
      <c r="K53" s="32">
        <f t="shared" si="9"/>
        <v>1003.872222</v>
      </c>
      <c r="L53" s="32">
        <f t="shared" si="15"/>
        <v>1004.056</v>
      </c>
      <c r="M53" s="32">
        <f t="shared" si="16"/>
        <v>1003.965455</v>
      </c>
      <c r="N53" s="32">
        <f t="shared" si="17"/>
        <v>1002.011667</v>
      </c>
      <c r="O53" s="32">
        <f t="shared" si="18"/>
        <v>1000.189231</v>
      </c>
      <c r="P53" s="32">
        <f t="shared" si="19"/>
        <v>998.2392857</v>
      </c>
      <c r="Q53" s="32">
        <f t="shared" si="25"/>
        <v>996.8953333</v>
      </c>
      <c r="R53" s="4">
        <f t="shared" si="26"/>
        <v>996.6575</v>
      </c>
      <c r="S53" s="4">
        <f t="shared" si="32"/>
        <v>996.6582353</v>
      </c>
      <c r="T53" s="4">
        <f t="shared" si="33"/>
        <v>996.9427778</v>
      </c>
      <c r="U53" s="4">
        <f t="shared" si="34"/>
        <v>997.2726316</v>
      </c>
      <c r="V53" s="4">
        <f t="shared" si="40"/>
        <v>998.141</v>
      </c>
    </row>
    <row r="54">
      <c r="A54" s="30">
        <v>46055.0</v>
      </c>
      <c r="B54" s="3">
        <v>962.1</v>
      </c>
      <c r="C54" s="3">
        <v>956.04</v>
      </c>
      <c r="D54" s="32">
        <f t="shared" si="51"/>
        <v>977.115</v>
      </c>
      <c r="E54" s="32">
        <f t="shared" si="52"/>
        <v>991.4033333</v>
      </c>
      <c r="F54" s="32">
        <f t="shared" si="53"/>
        <v>998.89</v>
      </c>
      <c r="G54" s="32">
        <f t="shared" si="54"/>
        <v>1001.448</v>
      </c>
      <c r="H54" s="32">
        <f t="shared" si="55"/>
        <v>1001.001667</v>
      </c>
      <c r="I54" s="32">
        <f t="shared" si="2"/>
        <v>1001.427143</v>
      </c>
      <c r="J54" s="37">
        <f t="shared" si="8"/>
        <v>1001.195</v>
      </c>
      <c r="K54" s="32">
        <f t="shared" si="9"/>
        <v>999.1577778</v>
      </c>
      <c r="L54" s="32">
        <f t="shared" si="15"/>
        <v>999.089</v>
      </c>
      <c r="M54" s="32">
        <f t="shared" si="16"/>
        <v>999.6909091</v>
      </c>
      <c r="N54" s="32">
        <f t="shared" si="17"/>
        <v>999.9716667</v>
      </c>
      <c r="O54" s="32">
        <f t="shared" si="18"/>
        <v>998.4753846</v>
      </c>
      <c r="P54" s="32">
        <f t="shared" si="19"/>
        <v>997.0357143</v>
      </c>
      <c r="Q54" s="32">
        <f t="shared" si="25"/>
        <v>995.426</v>
      </c>
      <c r="R54" s="4">
        <f t="shared" si="26"/>
        <v>994.341875</v>
      </c>
      <c r="S54" s="4">
        <f t="shared" si="32"/>
        <v>994.2682353</v>
      </c>
      <c r="T54" s="4">
        <f t="shared" si="33"/>
        <v>994.4016667</v>
      </c>
      <c r="U54" s="4">
        <f t="shared" si="34"/>
        <v>994.79</v>
      </c>
      <c r="V54" s="4">
        <f t="shared" si="40"/>
        <v>995.211</v>
      </c>
    </row>
    <row r="55">
      <c r="A55" s="30">
        <v>46056.0</v>
      </c>
      <c r="B55" s="3">
        <v>1000.4</v>
      </c>
      <c r="C55" s="3">
        <v>1009.18</v>
      </c>
      <c r="D55" s="32">
        <f t="shared" si="51"/>
        <v>982.61</v>
      </c>
      <c r="E55" s="32">
        <f t="shared" si="52"/>
        <v>987.8033333</v>
      </c>
      <c r="F55" s="32">
        <f t="shared" si="53"/>
        <v>995.8475</v>
      </c>
      <c r="G55" s="32">
        <f t="shared" si="54"/>
        <v>1000.948</v>
      </c>
      <c r="H55" s="32">
        <f t="shared" si="55"/>
        <v>1002.736667</v>
      </c>
      <c r="I55" s="32">
        <f t="shared" si="2"/>
        <v>1002.17</v>
      </c>
      <c r="J55" s="37">
        <f t="shared" si="8"/>
        <v>1002.39625</v>
      </c>
      <c r="K55" s="32">
        <f t="shared" si="9"/>
        <v>1002.082222</v>
      </c>
      <c r="L55" s="32">
        <f t="shared" si="15"/>
        <v>1000.16</v>
      </c>
      <c r="M55" s="32">
        <f t="shared" si="16"/>
        <v>1000.006364</v>
      </c>
      <c r="N55" s="32">
        <f t="shared" si="17"/>
        <v>1000.481667</v>
      </c>
      <c r="O55" s="32">
        <f t="shared" si="18"/>
        <v>1000.68</v>
      </c>
      <c r="P55" s="32">
        <f t="shared" si="19"/>
        <v>999.24</v>
      </c>
      <c r="Q55" s="32">
        <f t="shared" si="25"/>
        <v>997.8453333</v>
      </c>
      <c r="R55" s="4">
        <f t="shared" si="26"/>
        <v>996.285625</v>
      </c>
      <c r="S55" s="4">
        <f t="shared" si="32"/>
        <v>995.2147059</v>
      </c>
      <c r="T55" s="4">
        <f t="shared" si="33"/>
        <v>995.0966667</v>
      </c>
      <c r="U55" s="4">
        <f t="shared" si="34"/>
        <v>995.1794737</v>
      </c>
      <c r="V55" s="4">
        <f t="shared" si="40"/>
        <v>995.5095</v>
      </c>
    </row>
    <row r="56">
      <c r="A56" s="30">
        <v>46057.0</v>
      </c>
      <c r="B56" s="3">
        <v>998.8</v>
      </c>
      <c r="C56" s="3">
        <v>1001.3</v>
      </c>
      <c r="D56" s="32">
        <f t="shared" si="51"/>
        <v>1005.24</v>
      </c>
      <c r="E56" s="32">
        <f t="shared" si="52"/>
        <v>988.84</v>
      </c>
      <c r="F56" s="32">
        <f t="shared" si="53"/>
        <v>991.1775</v>
      </c>
      <c r="G56" s="32">
        <f t="shared" si="54"/>
        <v>996.938</v>
      </c>
      <c r="H56" s="32">
        <f t="shared" si="55"/>
        <v>1001.006667</v>
      </c>
      <c r="I56" s="32">
        <f t="shared" si="2"/>
        <v>1002.531429</v>
      </c>
      <c r="J56" s="37">
        <f t="shared" si="8"/>
        <v>1002.06125</v>
      </c>
      <c r="K56" s="32">
        <f t="shared" si="9"/>
        <v>1002.274444</v>
      </c>
      <c r="L56" s="32">
        <f t="shared" si="15"/>
        <v>1002.004</v>
      </c>
      <c r="M56" s="32">
        <f t="shared" si="16"/>
        <v>1000.263636</v>
      </c>
      <c r="N56" s="32">
        <f t="shared" si="17"/>
        <v>1000.114167</v>
      </c>
      <c r="O56" s="32">
        <f t="shared" si="18"/>
        <v>1000.544615</v>
      </c>
      <c r="P56" s="32">
        <f t="shared" si="19"/>
        <v>1000.724286</v>
      </c>
      <c r="Q56" s="32">
        <f t="shared" si="25"/>
        <v>999.3773333</v>
      </c>
      <c r="R56" s="4">
        <f t="shared" si="26"/>
        <v>998.06125</v>
      </c>
      <c r="S56" s="4">
        <f t="shared" si="32"/>
        <v>996.5805882</v>
      </c>
      <c r="T56" s="4">
        <f t="shared" si="33"/>
        <v>995.5527778</v>
      </c>
      <c r="U56" s="4">
        <f t="shared" si="34"/>
        <v>995.4231579</v>
      </c>
      <c r="V56" s="4">
        <f t="shared" si="40"/>
        <v>995.4855</v>
      </c>
    </row>
    <row r="57">
      <c r="A57" s="30">
        <v>46058.0</v>
      </c>
      <c r="B57" s="3">
        <v>992.0</v>
      </c>
      <c r="C57" s="3">
        <v>986.56</v>
      </c>
      <c r="D57" s="32">
        <f t="shared" si="51"/>
        <v>993.93</v>
      </c>
      <c r="E57" s="32">
        <f t="shared" si="52"/>
        <v>999.0133333</v>
      </c>
      <c r="F57" s="32">
        <f t="shared" si="53"/>
        <v>988.27</v>
      </c>
      <c r="G57" s="32">
        <f t="shared" si="54"/>
        <v>990.254</v>
      </c>
      <c r="H57" s="32">
        <f t="shared" si="55"/>
        <v>995.2083333</v>
      </c>
      <c r="I57" s="32">
        <f t="shared" si="2"/>
        <v>998.9428571</v>
      </c>
      <c r="J57" s="37">
        <f t="shared" si="8"/>
        <v>1000.535</v>
      </c>
      <c r="K57" s="32">
        <f t="shared" si="9"/>
        <v>1000.338889</v>
      </c>
      <c r="L57" s="32">
        <f t="shared" si="15"/>
        <v>1000.703</v>
      </c>
      <c r="M57" s="32">
        <f t="shared" si="16"/>
        <v>1000.6</v>
      </c>
      <c r="N57" s="32">
        <f t="shared" si="17"/>
        <v>999.1216667</v>
      </c>
      <c r="O57" s="32">
        <f t="shared" si="18"/>
        <v>999.0715385</v>
      </c>
      <c r="P57" s="32">
        <f t="shared" si="19"/>
        <v>999.5457143</v>
      </c>
      <c r="Q57" s="32">
        <f t="shared" si="25"/>
        <v>999.78</v>
      </c>
      <c r="R57" s="4">
        <f t="shared" si="26"/>
        <v>998.57625</v>
      </c>
      <c r="S57" s="4">
        <f t="shared" si="32"/>
        <v>997.3847059</v>
      </c>
      <c r="T57" s="4">
        <f t="shared" si="33"/>
        <v>996.0238889</v>
      </c>
      <c r="U57" s="4">
        <f t="shared" si="34"/>
        <v>995.0794737</v>
      </c>
      <c r="V57" s="4">
        <f t="shared" si="40"/>
        <v>994.98</v>
      </c>
    </row>
    <row r="58">
      <c r="A58" s="30">
        <v>46059.0</v>
      </c>
      <c r="B58" s="3">
        <v>1002.5</v>
      </c>
      <c r="C58" s="3">
        <v>992.55</v>
      </c>
      <c r="D58" s="32">
        <f t="shared" si="51"/>
        <v>989.555</v>
      </c>
      <c r="E58" s="32">
        <f t="shared" si="52"/>
        <v>993.47</v>
      </c>
      <c r="F58" s="32">
        <f t="shared" si="53"/>
        <v>997.3975</v>
      </c>
      <c r="G58" s="32">
        <f t="shared" si="54"/>
        <v>989.126</v>
      </c>
      <c r="H58" s="32">
        <f t="shared" si="55"/>
        <v>990.6366667</v>
      </c>
      <c r="I58" s="32">
        <f t="shared" si="2"/>
        <v>994.8285714</v>
      </c>
      <c r="J58" s="37">
        <f t="shared" si="8"/>
        <v>998.14375</v>
      </c>
      <c r="K58" s="32">
        <f t="shared" si="9"/>
        <v>999.6477778</v>
      </c>
      <c r="L58" s="32">
        <f t="shared" si="15"/>
        <v>999.56</v>
      </c>
      <c r="M58" s="32">
        <f t="shared" si="16"/>
        <v>999.9618182</v>
      </c>
      <c r="N58" s="32">
        <f t="shared" si="17"/>
        <v>999.9291667</v>
      </c>
      <c r="O58" s="32">
        <f t="shared" si="18"/>
        <v>998.6161538</v>
      </c>
      <c r="P58" s="32">
        <f t="shared" si="19"/>
        <v>998.6057143</v>
      </c>
      <c r="Q58" s="32">
        <f t="shared" si="25"/>
        <v>999.0793333</v>
      </c>
      <c r="R58" s="4">
        <f t="shared" si="26"/>
        <v>999.328125</v>
      </c>
      <c r="S58" s="4">
        <f t="shared" si="32"/>
        <v>998.2217647</v>
      </c>
      <c r="T58" s="4">
        <f t="shared" si="33"/>
        <v>997.1161111</v>
      </c>
      <c r="U58" s="4">
        <f t="shared" si="34"/>
        <v>995.8410526</v>
      </c>
      <c r="V58" s="4">
        <f t="shared" si="40"/>
        <v>994.953</v>
      </c>
    </row>
    <row r="59">
      <c r="A59" s="30">
        <v>46062.0</v>
      </c>
      <c r="B59" s="3">
        <v>1062.7</v>
      </c>
      <c r="C59" s="3">
        <v>1041.19</v>
      </c>
      <c r="D59" s="32">
        <f t="shared" si="51"/>
        <v>1016.87</v>
      </c>
      <c r="E59" s="32">
        <f t="shared" si="52"/>
        <v>1006.766667</v>
      </c>
      <c r="F59" s="32">
        <f t="shared" si="53"/>
        <v>1005.4</v>
      </c>
      <c r="G59" s="32">
        <f t="shared" si="54"/>
        <v>1006.156</v>
      </c>
      <c r="H59" s="32">
        <f t="shared" si="55"/>
        <v>997.8033333</v>
      </c>
      <c r="I59" s="32">
        <f t="shared" si="2"/>
        <v>997.8585714</v>
      </c>
      <c r="J59" s="37">
        <f t="shared" si="8"/>
        <v>1000.62375</v>
      </c>
      <c r="K59" s="32">
        <f t="shared" si="9"/>
        <v>1002.926667</v>
      </c>
      <c r="L59" s="32">
        <f t="shared" si="15"/>
        <v>1003.802</v>
      </c>
      <c r="M59" s="32">
        <f t="shared" si="16"/>
        <v>1003.344545</v>
      </c>
      <c r="N59" s="32">
        <f t="shared" si="17"/>
        <v>1003.3975</v>
      </c>
      <c r="O59" s="32">
        <f t="shared" si="18"/>
        <v>1003.103077</v>
      </c>
      <c r="P59" s="32">
        <f t="shared" si="19"/>
        <v>1001.657143</v>
      </c>
      <c r="Q59" s="32">
        <f t="shared" si="25"/>
        <v>1001.444667</v>
      </c>
      <c r="R59" s="4">
        <f t="shared" si="26"/>
        <v>1001.71125</v>
      </c>
      <c r="S59" s="4">
        <f t="shared" si="32"/>
        <v>1001.790588</v>
      </c>
      <c r="T59" s="4">
        <f t="shared" si="33"/>
        <v>1000.608889</v>
      </c>
      <c r="U59" s="4">
        <f t="shared" si="34"/>
        <v>999.4357895</v>
      </c>
      <c r="V59" s="4">
        <f t="shared" si="40"/>
        <v>998.1085</v>
      </c>
    </row>
    <row r="60">
      <c r="A60" s="30">
        <v>46063.0</v>
      </c>
      <c r="B60" s="3">
        <v>1048.6</v>
      </c>
      <c r="C60" s="3">
        <v>1047.33</v>
      </c>
      <c r="D60" s="32">
        <f t="shared" si="51"/>
        <v>1044.26</v>
      </c>
      <c r="E60" s="32">
        <f t="shared" si="52"/>
        <v>1027.023333</v>
      </c>
      <c r="F60" s="32">
        <f t="shared" si="53"/>
        <v>1016.9075</v>
      </c>
      <c r="G60" s="32">
        <f t="shared" si="54"/>
        <v>1013.786</v>
      </c>
      <c r="H60" s="32">
        <f t="shared" si="55"/>
        <v>1013.018333</v>
      </c>
      <c r="I60" s="32">
        <f t="shared" si="2"/>
        <v>1004.878571</v>
      </c>
      <c r="J60" s="37">
        <f t="shared" si="8"/>
        <v>1004.0425</v>
      </c>
      <c r="K60" s="32">
        <f t="shared" si="9"/>
        <v>1005.813333</v>
      </c>
      <c r="L60" s="32">
        <f t="shared" si="15"/>
        <v>1007.367</v>
      </c>
      <c r="M60" s="32">
        <f t="shared" si="16"/>
        <v>1007.759091</v>
      </c>
      <c r="N60" s="32">
        <f t="shared" si="17"/>
        <v>1007.01</v>
      </c>
      <c r="O60" s="32">
        <f t="shared" si="18"/>
        <v>1006.776923</v>
      </c>
      <c r="P60" s="32">
        <f t="shared" si="19"/>
        <v>1006.262143</v>
      </c>
      <c r="Q60" s="32">
        <f t="shared" si="25"/>
        <v>1004.702</v>
      </c>
      <c r="R60" s="4">
        <f t="shared" si="26"/>
        <v>1004.3125</v>
      </c>
      <c r="S60" s="4">
        <f t="shared" si="32"/>
        <v>1004.394706</v>
      </c>
      <c r="T60" s="4">
        <f t="shared" si="33"/>
        <v>1004.320556</v>
      </c>
      <c r="U60" s="4">
        <f t="shared" si="34"/>
        <v>1003.067895</v>
      </c>
      <c r="V60" s="4">
        <f t="shared" si="40"/>
        <v>1001.8305</v>
      </c>
    </row>
    <row r="61">
      <c r="A61" s="30">
        <v>46064.0</v>
      </c>
      <c r="B61" s="3">
        <v>1056.8</v>
      </c>
      <c r="C61" s="3">
        <v>1052.1</v>
      </c>
      <c r="D61" s="32">
        <f t="shared" si="51"/>
        <v>1049.715</v>
      </c>
      <c r="E61" s="32">
        <f t="shared" si="52"/>
        <v>1046.873333</v>
      </c>
      <c r="F61" s="32">
        <f t="shared" si="53"/>
        <v>1033.2925</v>
      </c>
      <c r="G61" s="32">
        <f t="shared" si="54"/>
        <v>1023.946</v>
      </c>
      <c r="H61" s="32">
        <f t="shared" si="55"/>
        <v>1020.171667</v>
      </c>
      <c r="I61" s="32">
        <f t="shared" si="2"/>
        <v>1018.601429</v>
      </c>
      <c r="J61" s="37">
        <f t="shared" si="8"/>
        <v>1010.78125</v>
      </c>
      <c r="K61" s="32">
        <f t="shared" si="9"/>
        <v>1009.382222</v>
      </c>
      <c r="L61" s="32">
        <f t="shared" si="15"/>
        <v>1010.442</v>
      </c>
      <c r="M61" s="32">
        <f t="shared" si="16"/>
        <v>1011.433636</v>
      </c>
      <c r="N61" s="32">
        <f t="shared" si="17"/>
        <v>1011.454167</v>
      </c>
      <c r="O61" s="32">
        <f t="shared" si="18"/>
        <v>1010.478462</v>
      </c>
      <c r="P61" s="32">
        <f t="shared" si="19"/>
        <v>1010.014286</v>
      </c>
      <c r="Q61" s="32">
        <f t="shared" si="25"/>
        <v>1009.318</v>
      </c>
      <c r="R61" s="4">
        <f t="shared" si="26"/>
        <v>1007.664375</v>
      </c>
      <c r="S61" s="4">
        <f t="shared" si="32"/>
        <v>1007.123529</v>
      </c>
      <c r="T61" s="4">
        <f t="shared" si="33"/>
        <v>1007.045</v>
      </c>
      <c r="U61" s="4">
        <f t="shared" si="34"/>
        <v>1006.835263</v>
      </c>
      <c r="V61" s="4">
        <f t="shared" si="40"/>
        <v>1005.5195</v>
      </c>
    </row>
    <row r="62">
      <c r="A62" s="30">
        <v>46065.0</v>
      </c>
      <c r="B62" s="3">
        <v>1082.8</v>
      </c>
      <c r="C62" s="3">
        <v>1073.9</v>
      </c>
      <c r="D62" s="32">
        <f t="shared" si="51"/>
        <v>1063</v>
      </c>
      <c r="E62" s="32">
        <f t="shared" si="52"/>
        <v>1057.776667</v>
      </c>
      <c r="F62" s="32">
        <f t="shared" si="53"/>
        <v>1053.63</v>
      </c>
      <c r="G62" s="32">
        <f t="shared" si="54"/>
        <v>1041.414</v>
      </c>
      <c r="H62" s="32">
        <f t="shared" si="55"/>
        <v>1032.271667</v>
      </c>
      <c r="I62" s="32">
        <f t="shared" si="2"/>
        <v>1027.847143</v>
      </c>
      <c r="J62" s="37">
        <f t="shared" si="8"/>
        <v>1025.51375</v>
      </c>
      <c r="K62" s="32">
        <f t="shared" si="9"/>
        <v>1017.794444</v>
      </c>
      <c r="L62" s="32">
        <f t="shared" si="15"/>
        <v>1015.834</v>
      </c>
      <c r="M62" s="32">
        <f t="shared" si="16"/>
        <v>1016.210909</v>
      </c>
      <c r="N62" s="32">
        <f t="shared" si="17"/>
        <v>1016.639167</v>
      </c>
      <c r="O62" s="32">
        <f t="shared" si="18"/>
        <v>1016.257692</v>
      </c>
      <c r="P62" s="32">
        <f t="shared" si="19"/>
        <v>1015.008571</v>
      </c>
      <c r="Q62" s="32">
        <f t="shared" si="25"/>
        <v>1014.273333</v>
      </c>
      <c r="R62" s="4">
        <f t="shared" si="26"/>
        <v>1013.354375</v>
      </c>
      <c r="S62" s="4">
        <f t="shared" si="32"/>
        <v>1011.560588</v>
      </c>
      <c r="T62" s="4">
        <f t="shared" si="33"/>
        <v>1010.833333</v>
      </c>
      <c r="U62" s="4">
        <f t="shared" si="34"/>
        <v>1010.563684</v>
      </c>
      <c r="V62" s="4">
        <f t="shared" si="40"/>
        <v>1010.1885</v>
      </c>
    </row>
    <row r="63">
      <c r="A63" s="30">
        <v>46066.0</v>
      </c>
      <c r="B63" s="3">
        <v>1065.8</v>
      </c>
      <c r="C63" s="3">
        <v>1068.86</v>
      </c>
      <c r="D63" s="206">
        <f>SUM(C62:C63)/2</f>
        <v>1071.38</v>
      </c>
      <c r="E63" s="269">
        <f>SUM(C61:C63)/3</f>
        <v>1064.953333</v>
      </c>
      <c r="F63" s="206">
        <f>SUM(C60:C63)/4</f>
        <v>1060.5475</v>
      </c>
      <c r="G63" s="197">
        <f>SUM(C59:C63)/5</f>
        <v>1056.676</v>
      </c>
      <c r="H63" s="317">
        <f>SUM(C58:C63)/6</f>
        <v>1045.988333</v>
      </c>
      <c r="I63" s="318">
        <f t="shared" si="2"/>
        <v>1037.498571</v>
      </c>
      <c r="J63" s="317">
        <f t="shared" si="8"/>
        <v>1032.97375</v>
      </c>
      <c r="K63" s="277">
        <f t="shared" si="9"/>
        <v>1030.33</v>
      </c>
      <c r="L63" s="319">
        <f t="shared" si="15"/>
        <v>1022.901</v>
      </c>
      <c r="M63" s="211">
        <f t="shared" si="16"/>
        <v>1020.654545</v>
      </c>
      <c r="N63" s="242">
        <f t="shared" si="17"/>
        <v>1020.598333</v>
      </c>
      <c r="O63" s="276">
        <f t="shared" si="18"/>
        <v>1020.656154</v>
      </c>
      <c r="P63" s="111">
        <f t="shared" si="19"/>
        <v>1020.015</v>
      </c>
      <c r="Q63" s="110">
        <f t="shared" si="25"/>
        <v>1018.598667</v>
      </c>
      <c r="R63" s="109">
        <f t="shared" si="26"/>
        <v>1017.685</v>
      </c>
      <c r="S63" s="127">
        <f t="shared" si="32"/>
        <v>1016.619412</v>
      </c>
      <c r="T63" s="244">
        <f t="shared" si="33"/>
        <v>1014.743889</v>
      </c>
      <c r="U63" s="127">
        <f t="shared" si="34"/>
        <v>1013.887368</v>
      </c>
      <c r="V63" s="109">
        <f t="shared" si="40"/>
        <v>1013.4785</v>
      </c>
    </row>
    <row r="64">
      <c r="A64" s="30">
        <v>46069.0</v>
      </c>
      <c r="B64" s="3">
        <v>1085.4</v>
      </c>
      <c r="C64" s="3">
        <v>1075.92</v>
      </c>
      <c r="D64" s="32">
        <f>SUM(C63:C64)/2</f>
        <v>1072.39</v>
      </c>
      <c r="E64" s="32">
        <f>SUM(C62:C64)/3</f>
        <v>1072.893333</v>
      </c>
      <c r="F64" s="32">
        <f>SUM(C61:C64)/4</f>
        <v>1067.695</v>
      </c>
      <c r="G64" s="32">
        <f>SUM(C60:C64)/5</f>
        <v>1063.622</v>
      </c>
      <c r="H64" s="32">
        <f>SUM(C59:C64)/6</f>
        <v>1059.883333</v>
      </c>
      <c r="I64" s="32">
        <f t="shared" si="2"/>
        <v>1050.264286</v>
      </c>
      <c r="J64" s="37">
        <f t="shared" si="8"/>
        <v>1042.30125</v>
      </c>
      <c r="K64" s="32">
        <f t="shared" si="9"/>
        <v>1037.745556</v>
      </c>
      <c r="L64" s="32">
        <f t="shared" si="15"/>
        <v>1034.889</v>
      </c>
      <c r="M64" s="32">
        <f t="shared" si="16"/>
        <v>1027.720909</v>
      </c>
      <c r="N64" s="32">
        <f t="shared" si="17"/>
        <v>1025.26</v>
      </c>
      <c r="O64" s="32">
        <f t="shared" si="18"/>
        <v>1024.853846</v>
      </c>
      <c r="P64" s="32">
        <f t="shared" si="19"/>
        <v>1024.603571</v>
      </c>
      <c r="Q64" s="32">
        <f t="shared" si="25"/>
        <v>1023.742</v>
      </c>
      <c r="R64" s="4">
        <f t="shared" si="26"/>
        <v>1022.18125</v>
      </c>
      <c r="S64" s="4">
        <f t="shared" si="32"/>
        <v>1021.110588</v>
      </c>
      <c r="T64" s="4">
        <f t="shared" si="33"/>
        <v>1019.913889</v>
      </c>
      <c r="U64" s="4">
        <f t="shared" si="34"/>
        <v>1017.963684</v>
      </c>
      <c r="V64" s="4">
        <f t="shared" si="40"/>
        <v>1016.989</v>
      </c>
    </row>
    <row r="65">
      <c r="A65" s="30">
        <v>46070.0</v>
      </c>
      <c r="B65" s="3">
        <v>1075.0</v>
      </c>
      <c r="C65" s="3">
        <v>1068.49</v>
      </c>
      <c r="D65" s="85">
        <f t="shared" ref="D65:D66" si="56">SUM(C64:C65)/2</f>
        <v>1072.205</v>
      </c>
      <c r="E65" s="68">
        <f t="shared" ref="E65:E66" si="57">SUM(C63:C65)/3</f>
        <v>1071.09</v>
      </c>
      <c r="F65" s="78">
        <f t="shared" ref="F65:F66" si="58">SUM(C62:C65)/4</f>
        <v>1071.7925</v>
      </c>
      <c r="G65" s="203">
        <f t="shared" ref="G65:G66" si="59">SUM(C61:C65)/5</f>
        <v>1067.854</v>
      </c>
      <c r="H65" s="203">
        <f t="shared" ref="H65:H66" si="60">SUM(C60:C65)/6</f>
        <v>1064.433333</v>
      </c>
      <c r="I65" s="69">
        <f t="shared" si="2"/>
        <v>1061.112857</v>
      </c>
      <c r="J65" s="204">
        <f t="shared" si="8"/>
        <v>1052.5425</v>
      </c>
      <c r="K65" s="56">
        <f t="shared" si="9"/>
        <v>1045.211111</v>
      </c>
      <c r="L65" s="205">
        <f t="shared" si="15"/>
        <v>1040.82</v>
      </c>
      <c r="M65" s="90">
        <f t="shared" si="16"/>
        <v>1037.943636</v>
      </c>
      <c r="N65" s="206">
        <f t="shared" si="17"/>
        <v>1031.118333</v>
      </c>
      <c r="O65" s="198">
        <f t="shared" si="18"/>
        <v>1028.585385</v>
      </c>
      <c r="P65" s="207">
        <f t="shared" si="19"/>
        <v>1027.970714</v>
      </c>
      <c r="Q65" s="208">
        <f t="shared" si="25"/>
        <v>1027.529333</v>
      </c>
      <c r="R65" s="195">
        <f t="shared" si="26"/>
        <v>1026.53875</v>
      </c>
      <c r="S65" s="209">
        <f t="shared" si="32"/>
        <v>1024.905294</v>
      </c>
      <c r="T65" s="210">
        <f t="shared" si="33"/>
        <v>1023.742778</v>
      </c>
      <c r="U65" s="211">
        <f t="shared" si="34"/>
        <v>1022.470526</v>
      </c>
      <c r="V65" s="212">
        <f t="shared" si="40"/>
        <v>1020.49</v>
      </c>
    </row>
    <row r="66">
      <c r="A66" s="30">
        <v>46071.0</v>
      </c>
      <c r="B66" s="3">
        <v>1076.2</v>
      </c>
      <c r="C66" s="3">
        <v>1077.24</v>
      </c>
      <c r="D66" s="242">
        <f t="shared" si="56"/>
        <v>1072.865</v>
      </c>
      <c r="E66" s="276">
        <f t="shared" si="57"/>
        <v>1073.883333</v>
      </c>
      <c r="F66" s="273">
        <f t="shared" si="58"/>
        <v>1072.6275</v>
      </c>
      <c r="G66" s="277">
        <f t="shared" si="59"/>
        <v>1072.882</v>
      </c>
      <c r="H66" s="219">
        <f t="shared" si="60"/>
        <v>1069.418333</v>
      </c>
      <c r="I66" s="195">
        <f t="shared" si="2"/>
        <v>1066.262857</v>
      </c>
      <c r="J66" s="220">
        <f t="shared" si="8"/>
        <v>1063.12875</v>
      </c>
      <c r="K66" s="220">
        <f t="shared" si="9"/>
        <v>1055.286667</v>
      </c>
      <c r="L66" s="220">
        <f t="shared" si="15"/>
        <v>1048.414</v>
      </c>
      <c r="M66" s="219">
        <f t="shared" si="16"/>
        <v>1044.130909</v>
      </c>
      <c r="N66" s="278">
        <f t="shared" si="17"/>
        <v>1041.218333</v>
      </c>
      <c r="O66" s="273">
        <f t="shared" si="18"/>
        <v>1034.666154</v>
      </c>
      <c r="P66" s="279">
        <f t="shared" si="19"/>
        <v>1032.060714</v>
      </c>
      <c r="Q66" s="242">
        <f t="shared" si="25"/>
        <v>1031.255333</v>
      </c>
      <c r="R66" s="276">
        <f t="shared" si="26"/>
        <v>1030.63625</v>
      </c>
      <c r="S66" s="112">
        <f t="shared" si="32"/>
        <v>1029.521176</v>
      </c>
      <c r="T66" s="110">
        <f t="shared" si="33"/>
        <v>1027.812778</v>
      </c>
      <c r="U66" s="139">
        <f t="shared" si="34"/>
        <v>1026.558421</v>
      </c>
      <c r="V66" s="109">
        <f t="shared" si="40"/>
        <v>1025.209</v>
      </c>
    </row>
    <row r="67">
      <c r="A67" s="30">
        <v>46072.0</v>
      </c>
      <c r="B67" s="3">
        <v>1054.7</v>
      </c>
      <c r="C67" s="3">
        <v>1063.89</v>
      </c>
      <c r="D67" s="32">
        <f t="shared" ref="D67:D75" si="61">SUM(C66:C67)/2</f>
        <v>1070.565</v>
      </c>
      <c r="E67" s="32">
        <f t="shared" ref="E67:E75" si="62">SUM(C65:C67)/3</f>
        <v>1069.873333</v>
      </c>
      <c r="F67" s="32">
        <f t="shared" ref="F67:F75" si="63">SUM(C64:C67)/4</f>
        <v>1071.385</v>
      </c>
      <c r="G67" s="32">
        <f t="shared" ref="G67:G75" si="64">SUM(C63:C67)/5</f>
        <v>1070.88</v>
      </c>
      <c r="H67" s="32">
        <f t="shared" ref="H67:H75" si="65">SUM(C62:C67)/6</f>
        <v>1071.383333</v>
      </c>
      <c r="I67" s="32">
        <f t="shared" si="2"/>
        <v>1068.628571</v>
      </c>
      <c r="J67" s="37">
        <f t="shared" si="8"/>
        <v>1065.96625</v>
      </c>
      <c r="K67" s="32">
        <f t="shared" si="9"/>
        <v>1063.213333</v>
      </c>
      <c r="L67" s="32">
        <f t="shared" si="15"/>
        <v>1056.147</v>
      </c>
      <c r="M67" s="32">
        <f t="shared" si="16"/>
        <v>1049.820909</v>
      </c>
      <c r="N67" s="32">
        <f t="shared" si="17"/>
        <v>1045.7775</v>
      </c>
      <c r="O67" s="32">
        <f t="shared" si="18"/>
        <v>1042.962308</v>
      </c>
      <c r="P67" s="32">
        <f t="shared" si="19"/>
        <v>1036.753571</v>
      </c>
      <c r="Q67" s="32">
        <f t="shared" si="25"/>
        <v>1034.182667</v>
      </c>
      <c r="R67" s="4">
        <f t="shared" si="26"/>
        <v>1033.295</v>
      </c>
      <c r="S67" s="4">
        <f t="shared" si="32"/>
        <v>1032.592353</v>
      </c>
      <c r="T67" s="4">
        <f t="shared" si="33"/>
        <v>1031.430556</v>
      </c>
      <c r="U67" s="4">
        <f t="shared" si="34"/>
        <v>1029.711579</v>
      </c>
      <c r="V67" s="4">
        <f t="shared" si="40"/>
        <v>1028.425</v>
      </c>
    </row>
    <row r="68">
      <c r="A68" s="30">
        <v>46073.0</v>
      </c>
      <c r="B68" s="3">
        <v>1059.3</v>
      </c>
      <c r="C68" s="3">
        <v>1057.95</v>
      </c>
      <c r="D68" s="32">
        <f t="shared" si="61"/>
        <v>1060.92</v>
      </c>
      <c r="E68" s="32">
        <f t="shared" si="62"/>
        <v>1066.36</v>
      </c>
      <c r="F68" s="32">
        <f t="shared" si="63"/>
        <v>1066.8925</v>
      </c>
      <c r="G68" s="32">
        <f t="shared" si="64"/>
        <v>1068.698</v>
      </c>
      <c r="H68" s="32">
        <f t="shared" si="65"/>
        <v>1068.725</v>
      </c>
      <c r="I68" s="32">
        <f t="shared" si="2"/>
        <v>1069.464286</v>
      </c>
      <c r="J68" s="37">
        <f t="shared" si="8"/>
        <v>1067.29375</v>
      </c>
      <c r="K68" s="32">
        <f t="shared" si="9"/>
        <v>1065.075556</v>
      </c>
      <c r="L68" s="32">
        <f t="shared" si="15"/>
        <v>1062.687</v>
      </c>
      <c r="M68" s="32">
        <f t="shared" si="16"/>
        <v>1056.310909</v>
      </c>
      <c r="N68" s="32">
        <f t="shared" si="17"/>
        <v>1050.498333</v>
      </c>
      <c r="O68" s="32">
        <f t="shared" si="18"/>
        <v>1046.713846</v>
      </c>
      <c r="P68" s="32">
        <f t="shared" si="19"/>
        <v>1044.032857</v>
      </c>
      <c r="Q68" s="32">
        <f t="shared" si="25"/>
        <v>1038.166667</v>
      </c>
      <c r="R68" s="4">
        <f t="shared" si="26"/>
        <v>1035.668125</v>
      </c>
      <c r="S68" s="4">
        <f t="shared" si="32"/>
        <v>1034.745294</v>
      </c>
      <c r="T68" s="4">
        <f t="shared" si="33"/>
        <v>1034.001111</v>
      </c>
      <c r="U68" s="4">
        <f t="shared" si="34"/>
        <v>1032.826316</v>
      </c>
      <c r="V68" s="4">
        <f t="shared" si="40"/>
        <v>1031.1235</v>
      </c>
    </row>
    <row r="69">
      <c r="A69" s="30">
        <v>46076.0</v>
      </c>
      <c r="B69" s="3">
        <v>1064.7</v>
      </c>
      <c r="C69" s="3">
        <v>1066.26</v>
      </c>
      <c r="D69" s="32">
        <f t="shared" si="61"/>
        <v>1062.105</v>
      </c>
      <c r="E69" s="32">
        <f t="shared" si="62"/>
        <v>1062.7</v>
      </c>
      <c r="F69" s="32">
        <f t="shared" si="63"/>
        <v>1066.335</v>
      </c>
      <c r="G69" s="32">
        <f t="shared" si="64"/>
        <v>1066.766</v>
      </c>
      <c r="H69" s="32">
        <f t="shared" si="65"/>
        <v>1068.291667</v>
      </c>
      <c r="I69" s="32">
        <f t="shared" si="2"/>
        <v>1068.372857</v>
      </c>
      <c r="J69" s="37">
        <f t="shared" si="8"/>
        <v>1069.06375</v>
      </c>
      <c r="K69" s="32">
        <f t="shared" si="9"/>
        <v>1067.178889</v>
      </c>
      <c r="L69" s="32">
        <f t="shared" si="15"/>
        <v>1065.194</v>
      </c>
      <c r="M69" s="32">
        <f t="shared" si="16"/>
        <v>1063.011818</v>
      </c>
      <c r="N69" s="32">
        <f t="shared" si="17"/>
        <v>1057.14</v>
      </c>
      <c r="O69" s="32">
        <f t="shared" si="18"/>
        <v>1051.710769</v>
      </c>
      <c r="P69" s="32">
        <f t="shared" si="19"/>
        <v>1048.11</v>
      </c>
      <c r="Q69" s="32">
        <f t="shared" si="25"/>
        <v>1045.514667</v>
      </c>
      <c r="R69" s="4">
        <f t="shared" si="26"/>
        <v>1039.9225</v>
      </c>
      <c r="S69" s="4">
        <f t="shared" si="32"/>
        <v>1037.467647</v>
      </c>
      <c r="T69" s="4">
        <f t="shared" si="33"/>
        <v>1036.496111</v>
      </c>
      <c r="U69" s="4">
        <f t="shared" si="34"/>
        <v>1035.698947</v>
      </c>
      <c r="V69" s="4">
        <f t="shared" si="40"/>
        <v>1034.498</v>
      </c>
    </row>
    <row r="70">
      <c r="A70" s="30">
        <v>46077.0</v>
      </c>
      <c r="B70" s="3">
        <v>1061.7</v>
      </c>
      <c r="C70" s="3">
        <v>1057.74</v>
      </c>
      <c r="D70" s="32">
        <f t="shared" si="61"/>
        <v>1062</v>
      </c>
      <c r="E70" s="32">
        <f t="shared" si="62"/>
        <v>1060.65</v>
      </c>
      <c r="F70" s="32">
        <f t="shared" si="63"/>
        <v>1061.46</v>
      </c>
      <c r="G70" s="32">
        <f t="shared" si="64"/>
        <v>1064.616</v>
      </c>
      <c r="H70" s="32">
        <f t="shared" si="65"/>
        <v>1065.261667</v>
      </c>
      <c r="I70" s="32">
        <f t="shared" si="2"/>
        <v>1066.784286</v>
      </c>
      <c r="J70" s="37">
        <f t="shared" si="8"/>
        <v>1067.04375</v>
      </c>
      <c r="K70" s="32">
        <f t="shared" si="9"/>
        <v>1067.805556</v>
      </c>
      <c r="L70" s="32">
        <f t="shared" si="15"/>
        <v>1066.235</v>
      </c>
      <c r="M70" s="32">
        <f t="shared" si="16"/>
        <v>1064.516364</v>
      </c>
      <c r="N70" s="32">
        <f t="shared" si="17"/>
        <v>1062.5725</v>
      </c>
      <c r="O70" s="32">
        <f t="shared" si="18"/>
        <v>1057.186154</v>
      </c>
      <c r="P70" s="32">
        <f t="shared" si="19"/>
        <v>1052.141429</v>
      </c>
      <c r="Q70" s="32">
        <f t="shared" si="25"/>
        <v>1048.752</v>
      </c>
      <c r="R70" s="4">
        <f t="shared" si="26"/>
        <v>1046.27875</v>
      </c>
      <c r="S70" s="4">
        <f t="shared" si="32"/>
        <v>1040.970588</v>
      </c>
      <c r="T70" s="4">
        <f t="shared" si="33"/>
        <v>1038.593889</v>
      </c>
      <c r="U70" s="4">
        <f t="shared" si="34"/>
        <v>1037.614211</v>
      </c>
      <c r="V70" s="4">
        <f t="shared" si="40"/>
        <v>1036.801</v>
      </c>
    </row>
    <row r="71">
      <c r="A71" s="30">
        <v>46078.0</v>
      </c>
      <c r="B71" s="3">
        <v>1085.9</v>
      </c>
      <c r="C71" s="3">
        <v>1080.66</v>
      </c>
      <c r="D71" s="32">
        <f t="shared" si="61"/>
        <v>1069.2</v>
      </c>
      <c r="E71" s="32">
        <f t="shared" si="62"/>
        <v>1068.22</v>
      </c>
      <c r="F71" s="32">
        <f t="shared" si="63"/>
        <v>1065.6525</v>
      </c>
      <c r="G71" s="32">
        <f t="shared" si="64"/>
        <v>1065.3</v>
      </c>
      <c r="H71" s="32">
        <f t="shared" si="65"/>
        <v>1067.29</v>
      </c>
      <c r="I71" s="32">
        <f t="shared" si="2"/>
        <v>1067.461429</v>
      </c>
      <c r="J71" s="37">
        <f t="shared" si="8"/>
        <v>1068.51875</v>
      </c>
      <c r="K71" s="32">
        <f t="shared" si="9"/>
        <v>1068.556667</v>
      </c>
      <c r="L71" s="32">
        <f t="shared" si="15"/>
        <v>1069.091</v>
      </c>
      <c r="M71" s="32">
        <f t="shared" si="16"/>
        <v>1067.546364</v>
      </c>
      <c r="N71" s="32">
        <f t="shared" si="17"/>
        <v>1065.861667</v>
      </c>
      <c r="O71" s="32">
        <f t="shared" si="18"/>
        <v>1063.963846</v>
      </c>
      <c r="P71" s="32">
        <f t="shared" si="19"/>
        <v>1058.862857</v>
      </c>
      <c r="Q71" s="32">
        <f t="shared" si="25"/>
        <v>1054.042667</v>
      </c>
      <c r="R71" s="4">
        <f t="shared" si="26"/>
        <v>1050.74625</v>
      </c>
      <c r="S71" s="4">
        <f t="shared" si="32"/>
        <v>1048.301176</v>
      </c>
      <c r="T71" s="4">
        <f t="shared" si="33"/>
        <v>1043.175556</v>
      </c>
      <c r="U71" s="4">
        <f t="shared" si="34"/>
        <v>1040.807895</v>
      </c>
      <c r="V71" s="4">
        <f t="shared" si="40"/>
        <v>1039.7665</v>
      </c>
    </row>
    <row r="72">
      <c r="A72" s="30">
        <v>46079.0</v>
      </c>
      <c r="B72" s="3">
        <v>1104.6</v>
      </c>
      <c r="C72" s="3">
        <v>1098.54</v>
      </c>
      <c r="D72" s="32">
        <f t="shared" si="61"/>
        <v>1089.6</v>
      </c>
      <c r="E72" s="32">
        <f t="shared" si="62"/>
        <v>1078.98</v>
      </c>
      <c r="F72" s="32">
        <f t="shared" si="63"/>
        <v>1075.8</v>
      </c>
      <c r="G72" s="32">
        <f t="shared" si="64"/>
        <v>1072.23</v>
      </c>
      <c r="H72" s="32">
        <f t="shared" si="65"/>
        <v>1070.84</v>
      </c>
      <c r="I72" s="32">
        <f t="shared" si="2"/>
        <v>1071.754286</v>
      </c>
      <c r="J72" s="37">
        <f t="shared" si="8"/>
        <v>1071.34625</v>
      </c>
      <c r="K72" s="32">
        <f t="shared" si="9"/>
        <v>1071.854444</v>
      </c>
      <c r="L72" s="32">
        <f t="shared" si="15"/>
        <v>1071.555</v>
      </c>
      <c r="M72" s="32">
        <f t="shared" si="16"/>
        <v>1071.768182</v>
      </c>
      <c r="N72" s="32">
        <f t="shared" si="17"/>
        <v>1070.129167</v>
      </c>
      <c r="O72" s="32">
        <f t="shared" si="18"/>
        <v>1068.375385</v>
      </c>
      <c r="P72" s="32">
        <f t="shared" si="19"/>
        <v>1066.433571</v>
      </c>
      <c r="Q72" s="32">
        <f t="shared" si="25"/>
        <v>1061.508</v>
      </c>
      <c r="R72" s="4">
        <f t="shared" si="26"/>
        <v>1056.82375</v>
      </c>
      <c r="S72" s="4">
        <f t="shared" si="32"/>
        <v>1053.557647</v>
      </c>
      <c r="T72" s="4">
        <f t="shared" si="33"/>
        <v>1051.092222</v>
      </c>
      <c r="U72" s="4">
        <f t="shared" si="34"/>
        <v>1046.089474</v>
      </c>
      <c r="V72" s="4">
        <f t="shared" si="40"/>
        <v>1043.6945</v>
      </c>
    </row>
    <row r="73">
      <c r="A73" s="30">
        <v>46080.0</v>
      </c>
      <c r="B73" s="3">
        <v>1079.4</v>
      </c>
      <c r="C73" s="3">
        <v>1081.95</v>
      </c>
      <c r="D73" s="32">
        <f t="shared" si="61"/>
        <v>1090.245</v>
      </c>
      <c r="E73" s="32">
        <f t="shared" si="62"/>
        <v>1087.05</v>
      </c>
      <c r="F73" s="32">
        <f t="shared" si="63"/>
        <v>1079.7225</v>
      </c>
      <c r="G73" s="32">
        <f t="shared" si="64"/>
        <v>1077.03</v>
      </c>
      <c r="H73" s="32">
        <f t="shared" si="65"/>
        <v>1073.85</v>
      </c>
      <c r="I73" s="32">
        <f t="shared" si="2"/>
        <v>1072.427143</v>
      </c>
      <c r="J73" s="37">
        <f t="shared" si="8"/>
        <v>1073.02875</v>
      </c>
      <c r="K73" s="32">
        <f t="shared" si="9"/>
        <v>1072.524444</v>
      </c>
      <c r="L73" s="32">
        <f t="shared" si="15"/>
        <v>1072.864</v>
      </c>
      <c r="M73" s="32">
        <f t="shared" si="16"/>
        <v>1072.5</v>
      </c>
      <c r="N73" s="32">
        <f t="shared" si="17"/>
        <v>1072.616667</v>
      </c>
      <c r="O73" s="32">
        <f t="shared" si="18"/>
        <v>1071.038462</v>
      </c>
      <c r="P73" s="32">
        <f t="shared" si="19"/>
        <v>1069.345</v>
      </c>
      <c r="Q73" s="32">
        <f t="shared" si="25"/>
        <v>1067.468</v>
      </c>
      <c r="R73" s="4">
        <f t="shared" si="26"/>
        <v>1062.785625</v>
      </c>
      <c r="S73" s="4">
        <f t="shared" si="32"/>
        <v>1058.301765</v>
      </c>
      <c r="T73" s="4">
        <f t="shared" si="33"/>
        <v>1055.135</v>
      </c>
      <c r="U73" s="4">
        <f t="shared" si="34"/>
        <v>1052.716316</v>
      </c>
      <c r="V73" s="4">
        <f t="shared" si="40"/>
        <v>1047.8825</v>
      </c>
    </row>
    <row r="74">
      <c r="A74" s="30">
        <v>46083.0</v>
      </c>
      <c r="B74" s="3">
        <v>1052.5</v>
      </c>
      <c r="C74" s="3">
        <v>1053.4</v>
      </c>
      <c r="D74" s="32">
        <f t="shared" si="61"/>
        <v>1067.675</v>
      </c>
      <c r="E74" s="32">
        <f t="shared" si="62"/>
        <v>1077.963333</v>
      </c>
      <c r="F74" s="32">
        <f t="shared" si="63"/>
        <v>1078.6375</v>
      </c>
      <c r="G74" s="32">
        <f t="shared" si="64"/>
        <v>1074.458</v>
      </c>
      <c r="H74" s="32">
        <f t="shared" si="65"/>
        <v>1073.091667</v>
      </c>
      <c r="I74" s="32">
        <f t="shared" si="2"/>
        <v>1070.928571</v>
      </c>
      <c r="J74" s="37">
        <f t="shared" si="8"/>
        <v>1070.04875</v>
      </c>
      <c r="K74" s="32">
        <f t="shared" si="9"/>
        <v>1070.847778</v>
      </c>
      <c r="L74" s="32">
        <f t="shared" si="15"/>
        <v>1070.612</v>
      </c>
      <c r="M74" s="32">
        <f t="shared" si="16"/>
        <v>1071.094545</v>
      </c>
      <c r="N74" s="32">
        <f t="shared" si="17"/>
        <v>1070.908333</v>
      </c>
      <c r="O74" s="32">
        <f t="shared" si="18"/>
        <v>1071.138462</v>
      </c>
      <c r="P74" s="32">
        <f t="shared" si="19"/>
        <v>1069.778571</v>
      </c>
      <c r="Q74" s="32">
        <f t="shared" si="25"/>
        <v>1068.282</v>
      </c>
      <c r="R74" s="4">
        <f t="shared" si="26"/>
        <v>1066.58875</v>
      </c>
      <c r="S74" s="4">
        <f t="shared" si="32"/>
        <v>1062.233529</v>
      </c>
      <c r="T74" s="4">
        <f t="shared" si="33"/>
        <v>1058.029444</v>
      </c>
      <c r="U74" s="4">
        <f t="shared" si="34"/>
        <v>1055.043684</v>
      </c>
      <c r="V74" s="4">
        <f t="shared" si="40"/>
        <v>1052.7505</v>
      </c>
    </row>
    <row r="75">
      <c r="A75" s="30">
        <v>46085.0</v>
      </c>
      <c r="B75" s="3">
        <v>1010.0</v>
      </c>
      <c r="C75" s="3">
        <v>1007.8</v>
      </c>
      <c r="D75" s="32">
        <f t="shared" si="61"/>
        <v>1030.6</v>
      </c>
      <c r="E75" s="32">
        <f t="shared" si="62"/>
        <v>1047.716667</v>
      </c>
      <c r="F75" s="32">
        <f t="shared" si="63"/>
        <v>1060.4225</v>
      </c>
      <c r="G75" s="32">
        <f t="shared" si="64"/>
        <v>1064.47</v>
      </c>
      <c r="H75" s="32">
        <f t="shared" si="65"/>
        <v>1063.348333</v>
      </c>
      <c r="I75" s="32">
        <f t="shared" si="2"/>
        <v>1063.764286</v>
      </c>
      <c r="J75" s="37">
        <f t="shared" si="8"/>
        <v>1063.0375</v>
      </c>
      <c r="K75" s="32">
        <f t="shared" si="9"/>
        <v>1063.132222</v>
      </c>
      <c r="L75" s="32">
        <f t="shared" si="15"/>
        <v>1064.543</v>
      </c>
      <c r="M75" s="32">
        <f t="shared" si="16"/>
        <v>1064.901818</v>
      </c>
      <c r="N75" s="32">
        <f t="shared" si="17"/>
        <v>1065.82</v>
      </c>
      <c r="O75" s="32">
        <f t="shared" si="18"/>
        <v>1066.053846</v>
      </c>
      <c r="P75" s="32">
        <f t="shared" si="19"/>
        <v>1066.614286</v>
      </c>
      <c r="Q75" s="32">
        <f t="shared" si="25"/>
        <v>1065.646667</v>
      </c>
      <c r="R75" s="4">
        <f t="shared" si="26"/>
        <v>1064.501875</v>
      </c>
      <c r="S75" s="4">
        <f t="shared" si="32"/>
        <v>1063.130588</v>
      </c>
      <c r="T75" s="4">
        <f t="shared" si="33"/>
        <v>1059.209444</v>
      </c>
      <c r="U75" s="4">
        <f t="shared" si="34"/>
        <v>1055.385789</v>
      </c>
      <c r="V75" s="4">
        <f t="shared" si="40"/>
        <v>1052.6815</v>
      </c>
    </row>
    <row r="76">
      <c r="A76" s="30">
        <v>46086.0</v>
      </c>
      <c r="B76" s="3">
        <v>1039.5</v>
      </c>
      <c r="C76" s="3">
        <v>1032.68</v>
      </c>
      <c r="D76" s="96">
        <f t="shared" ref="D76:D82" si="66">SUM(C75:C76)/2</f>
        <v>1020.24</v>
      </c>
      <c r="E76" s="97">
        <f t="shared" ref="E76:E82" si="67">SUM(C74:C76)/3</f>
        <v>1031.293333</v>
      </c>
      <c r="F76" s="98">
        <f t="shared" ref="F76:F82" si="68">SUM(C73:C76)/4</f>
        <v>1043.9575</v>
      </c>
      <c r="G76" s="99">
        <f t="shared" ref="G76:G82" si="69">SUM(C72:C76)/5</f>
        <v>1054.874</v>
      </c>
      <c r="H76" s="100">
        <f t="shared" ref="H76:H82" si="70">SUM(C71:C76)/6</f>
        <v>1059.171667</v>
      </c>
      <c r="I76" s="101">
        <f t="shared" si="2"/>
        <v>1058.967143</v>
      </c>
      <c r="J76" s="102">
        <f t="shared" si="8"/>
        <v>1059.87875</v>
      </c>
      <c r="K76" s="103">
        <f t="shared" si="9"/>
        <v>1059.664444</v>
      </c>
      <c r="L76" s="104">
        <f t="shared" si="15"/>
        <v>1060.087</v>
      </c>
      <c r="M76" s="105">
        <f t="shared" si="16"/>
        <v>1061.646364</v>
      </c>
      <c r="N76" s="106">
        <f t="shared" si="17"/>
        <v>1062.216667</v>
      </c>
      <c r="O76" s="107">
        <f t="shared" si="18"/>
        <v>1063.270769</v>
      </c>
      <c r="P76" s="108">
        <f t="shared" si="19"/>
        <v>1063.67</v>
      </c>
      <c r="Q76" s="109">
        <f t="shared" si="25"/>
        <v>1064.352</v>
      </c>
      <c r="R76" s="110">
        <f t="shared" si="26"/>
        <v>1063.58625</v>
      </c>
      <c r="S76" s="111">
        <f t="shared" si="32"/>
        <v>1062.63</v>
      </c>
      <c r="T76" s="112">
        <f t="shared" si="33"/>
        <v>1061.438889</v>
      </c>
      <c r="U76" s="112">
        <f t="shared" si="34"/>
        <v>1057.813158</v>
      </c>
      <c r="V76" s="113">
        <f t="shared" si="40"/>
        <v>1054.2505</v>
      </c>
    </row>
    <row r="77">
      <c r="A77" s="30">
        <v>46087.0</v>
      </c>
      <c r="B77" s="3">
        <v>1007.5</v>
      </c>
      <c r="C77" s="3">
        <v>1021.45</v>
      </c>
      <c r="D77" s="115">
        <f t="shared" si="66"/>
        <v>1027.065</v>
      </c>
      <c r="E77" s="163">
        <f t="shared" si="67"/>
        <v>1020.643333</v>
      </c>
      <c r="F77" s="172">
        <f t="shared" si="68"/>
        <v>1028.8325</v>
      </c>
      <c r="G77" s="182">
        <f t="shared" si="69"/>
        <v>1039.456</v>
      </c>
      <c r="H77" s="153">
        <f t="shared" si="70"/>
        <v>1049.303333</v>
      </c>
      <c r="I77" s="174">
        <f t="shared" si="2"/>
        <v>1053.782857</v>
      </c>
      <c r="J77" s="146">
        <f t="shared" si="8"/>
        <v>1054.2775</v>
      </c>
      <c r="K77" s="154">
        <f t="shared" si="9"/>
        <v>1055.608889</v>
      </c>
      <c r="L77" s="243">
        <f t="shared" si="15"/>
        <v>1055.843</v>
      </c>
      <c r="M77" s="103">
        <f t="shared" si="16"/>
        <v>1056.574545</v>
      </c>
      <c r="N77" s="137">
        <f t="shared" si="17"/>
        <v>1058.296667</v>
      </c>
      <c r="O77" s="169">
        <f t="shared" si="18"/>
        <v>1059.080769</v>
      </c>
      <c r="P77" s="105">
        <f t="shared" si="19"/>
        <v>1060.283571</v>
      </c>
      <c r="Q77" s="107">
        <f t="shared" si="25"/>
        <v>1060.855333</v>
      </c>
      <c r="R77" s="244">
        <f t="shared" si="26"/>
        <v>1061.670625</v>
      </c>
      <c r="S77" s="109">
        <f t="shared" si="32"/>
        <v>1061.107647</v>
      </c>
      <c r="T77" s="110">
        <f t="shared" si="33"/>
        <v>1060.342222</v>
      </c>
      <c r="U77" s="110">
        <f t="shared" si="34"/>
        <v>1059.334211</v>
      </c>
      <c r="V77" s="140">
        <f t="shared" si="40"/>
        <v>1055.995</v>
      </c>
    </row>
    <row r="78">
      <c r="A78" s="30">
        <v>46090.0</v>
      </c>
      <c r="B78" s="3">
        <v>987.2</v>
      </c>
      <c r="C78" s="3">
        <v>968.61</v>
      </c>
      <c r="D78" s="114">
        <f t="shared" si="66"/>
        <v>995.03</v>
      </c>
      <c r="E78" s="115">
        <f t="shared" si="67"/>
        <v>1007.58</v>
      </c>
      <c r="F78" s="116">
        <f t="shared" si="68"/>
        <v>1007.635</v>
      </c>
      <c r="G78" s="117">
        <f t="shared" si="69"/>
        <v>1016.788</v>
      </c>
      <c r="H78" s="118">
        <f t="shared" si="70"/>
        <v>1027.648333</v>
      </c>
      <c r="I78" s="119">
        <f t="shared" si="2"/>
        <v>1037.775714</v>
      </c>
      <c r="J78" s="120">
        <f t="shared" si="8"/>
        <v>1043.13625</v>
      </c>
      <c r="K78" s="121">
        <f t="shared" si="9"/>
        <v>1044.758889</v>
      </c>
      <c r="L78" s="122">
        <f t="shared" si="15"/>
        <v>1046.909</v>
      </c>
      <c r="M78" s="123">
        <f t="shared" si="16"/>
        <v>1047.912727</v>
      </c>
      <c r="N78" s="101">
        <f t="shared" si="17"/>
        <v>1049.244167</v>
      </c>
      <c r="O78" s="102">
        <f t="shared" si="18"/>
        <v>1051.397692</v>
      </c>
      <c r="P78" s="124">
        <f t="shared" si="19"/>
        <v>1052.618571</v>
      </c>
      <c r="Q78" s="103">
        <f t="shared" si="25"/>
        <v>1054.172</v>
      </c>
      <c r="R78" s="104">
        <f t="shared" si="26"/>
        <v>1055.09</v>
      </c>
      <c r="S78" s="106">
        <f t="shared" si="32"/>
        <v>1056.196471</v>
      </c>
      <c r="T78" s="125">
        <f t="shared" si="33"/>
        <v>1055.968889</v>
      </c>
      <c r="U78" s="126">
        <f t="shared" si="34"/>
        <v>1055.514211</v>
      </c>
      <c r="V78" s="127">
        <f t="shared" si="40"/>
        <v>1054.798</v>
      </c>
    </row>
    <row r="79">
      <c r="A79" s="30">
        <v>46091.0</v>
      </c>
      <c r="B79" s="3">
        <v>1062.9</v>
      </c>
      <c r="C79" s="3">
        <v>1047.14</v>
      </c>
      <c r="D79" s="115">
        <f t="shared" si="66"/>
        <v>1007.875</v>
      </c>
      <c r="E79" s="128">
        <f t="shared" si="67"/>
        <v>1012.4</v>
      </c>
      <c r="F79" s="129">
        <f t="shared" si="68"/>
        <v>1017.47</v>
      </c>
      <c r="G79" s="130">
        <f t="shared" si="69"/>
        <v>1015.536</v>
      </c>
      <c r="H79" s="131">
        <f t="shared" si="70"/>
        <v>1021.846667</v>
      </c>
      <c r="I79" s="132">
        <f t="shared" si="2"/>
        <v>1030.432857</v>
      </c>
      <c r="J79" s="133">
        <f t="shared" si="8"/>
        <v>1038.94625</v>
      </c>
      <c r="K79" s="122">
        <f t="shared" si="9"/>
        <v>1043.581111</v>
      </c>
      <c r="L79" s="134">
        <f t="shared" si="15"/>
        <v>1044.997</v>
      </c>
      <c r="M79" s="135">
        <f t="shared" si="16"/>
        <v>1046.93</v>
      </c>
      <c r="N79" s="136">
        <f t="shared" si="17"/>
        <v>1047.848333</v>
      </c>
      <c r="O79" s="137">
        <f t="shared" si="18"/>
        <v>1049.082308</v>
      </c>
      <c r="P79" s="105">
        <f t="shared" si="19"/>
        <v>1051.093571</v>
      </c>
      <c r="Q79" s="107">
        <f t="shared" si="25"/>
        <v>1052.253333</v>
      </c>
      <c r="R79" s="138">
        <f t="shared" si="26"/>
        <v>1053.7325</v>
      </c>
      <c r="S79" s="126">
        <f t="shared" si="32"/>
        <v>1054.622353</v>
      </c>
      <c r="T79" s="139">
        <f t="shared" si="33"/>
        <v>1055.693333</v>
      </c>
      <c r="U79" s="140">
        <f t="shared" si="34"/>
        <v>1055.504211</v>
      </c>
      <c r="V79" s="141">
        <f t="shared" si="40"/>
        <v>1055.0955</v>
      </c>
    </row>
    <row r="80">
      <c r="A80" s="30">
        <v>46092.0</v>
      </c>
      <c r="B80" s="3">
        <v>1031.7</v>
      </c>
      <c r="C80" s="3">
        <v>1046.15</v>
      </c>
      <c r="D80" s="115">
        <f t="shared" si="66"/>
        <v>1046.645</v>
      </c>
      <c r="E80" s="142">
        <f t="shared" si="67"/>
        <v>1020.633333</v>
      </c>
      <c r="F80" s="117">
        <f t="shared" si="68"/>
        <v>1020.8375</v>
      </c>
      <c r="G80" s="143">
        <f t="shared" si="69"/>
        <v>1023.206</v>
      </c>
      <c r="H80" s="144">
        <f t="shared" si="70"/>
        <v>1020.638333</v>
      </c>
      <c r="I80" s="145">
        <f t="shared" si="2"/>
        <v>1025.318571</v>
      </c>
      <c r="J80" s="120">
        <f t="shared" si="8"/>
        <v>1032.3975</v>
      </c>
      <c r="K80" s="99">
        <f t="shared" si="9"/>
        <v>1039.746667</v>
      </c>
      <c r="L80" s="146">
        <f t="shared" si="15"/>
        <v>1043.838</v>
      </c>
      <c r="M80" s="135">
        <f t="shared" si="16"/>
        <v>1045.101818</v>
      </c>
      <c r="N80" s="124">
        <f t="shared" si="17"/>
        <v>1046.865</v>
      </c>
      <c r="O80" s="137">
        <f t="shared" si="18"/>
        <v>1047.717692</v>
      </c>
      <c r="P80" s="105">
        <f t="shared" si="19"/>
        <v>1048.872857</v>
      </c>
      <c r="Q80" s="107">
        <f t="shared" si="25"/>
        <v>1050.764</v>
      </c>
      <c r="R80" s="125">
        <f t="shared" si="26"/>
        <v>1051.871875</v>
      </c>
      <c r="S80" s="126">
        <f t="shared" si="32"/>
        <v>1053.286471</v>
      </c>
      <c r="T80" s="109">
        <f t="shared" si="33"/>
        <v>1054.151667</v>
      </c>
      <c r="U80" s="147">
        <f t="shared" si="34"/>
        <v>1055.191053</v>
      </c>
      <c r="V80" s="141">
        <f t="shared" si="40"/>
        <v>1055.0365</v>
      </c>
    </row>
    <row r="81">
      <c r="A81" s="30">
        <v>46093.0</v>
      </c>
      <c r="B81" s="3">
        <v>1031.7</v>
      </c>
      <c r="C81" s="3">
        <v>1027.04</v>
      </c>
      <c r="D81" s="96">
        <f t="shared" si="66"/>
        <v>1036.595</v>
      </c>
      <c r="E81" s="115">
        <f t="shared" si="67"/>
        <v>1040.11</v>
      </c>
      <c r="F81" s="148">
        <f t="shared" si="68"/>
        <v>1022.235</v>
      </c>
      <c r="G81" s="149">
        <f t="shared" si="69"/>
        <v>1022.078</v>
      </c>
      <c r="H81" s="150">
        <f t="shared" si="70"/>
        <v>1023.845</v>
      </c>
      <c r="I81" s="151">
        <f t="shared" si="2"/>
        <v>1021.552857</v>
      </c>
      <c r="J81" s="152">
        <f t="shared" si="8"/>
        <v>1025.53375</v>
      </c>
      <c r="K81" s="119">
        <f t="shared" si="9"/>
        <v>1031.802222</v>
      </c>
      <c r="L81" s="153">
        <f t="shared" si="15"/>
        <v>1038.476</v>
      </c>
      <c r="M81" s="99">
        <f t="shared" si="16"/>
        <v>1042.310909</v>
      </c>
      <c r="N81" s="146">
        <f t="shared" si="17"/>
        <v>1043.596667</v>
      </c>
      <c r="O81" s="154">
        <f t="shared" si="18"/>
        <v>1045.34</v>
      </c>
      <c r="P81" s="102">
        <f t="shared" si="19"/>
        <v>1046.240714</v>
      </c>
      <c r="Q81" s="155">
        <f t="shared" si="25"/>
        <v>1047.417333</v>
      </c>
      <c r="R81" s="104">
        <f t="shared" si="26"/>
        <v>1049.28125</v>
      </c>
      <c r="S81" s="105">
        <f t="shared" si="32"/>
        <v>1050.411176</v>
      </c>
      <c r="T81" s="156">
        <f t="shared" si="33"/>
        <v>1051.828333</v>
      </c>
      <c r="U81" s="125">
        <f t="shared" si="34"/>
        <v>1052.724737</v>
      </c>
      <c r="V81" s="109">
        <f t="shared" si="40"/>
        <v>1053.7835</v>
      </c>
    </row>
    <row r="82">
      <c r="A82" s="30">
        <v>46094.0</v>
      </c>
      <c r="B82" s="3">
        <v>1003.6</v>
      </c>
      <c r="C82" s="3">
        <v>1004.94</v>
      </c>
      <c r="D82" s="115">
        <f t="shared" si="66"/>
        <v>1015.99</v>
      </c>
      <c r="E82" s="116">
        <f t="shared" si="67"/>
        <v>1026.043333</v>
      </c>
      <c r="F82" s="96">
        <f t="shared" si="68"/>
        <v>1031.3175</v>
      </c>
      <c r="G82" s="157">
        <f t="shared" si="69"/>
        <v>1018.776</v>
      </c>
      <c r="H82" s="158">
        <f t="shared" si="70"/>
        <v>1019.221667</v>
      </c>
      <c r="I82" s="159">
        <f t="shared" si="2"/>
        <v>1021.144286</v>
      </c>
      <c r="J82" s="160">
        <f t="shared" si="8"/>
        <v>1019.47625</v>
      </c>
      <c r="K82" s="161">
        <f t="shared" si="9"/>
        <v>1023.245556</v>
      </c>
      <c r="L82" s="162">
        <f t="shared" si="15"/>
        <v>1029.116</v>
      </c>
      <c r="M82" s="121">
        <f t="shared" si="16"/>
        <v>1035.427273</v>
      </c>
      <c r="N82" s="100">
        <f t="shared" si="17"/>
        <v>1039.196667</v>
      </c>
      <c r="O82" s="134">
        <f t="shared" si="18"/>
        <v>1040.623077</v>
      </c>
      <c r="P82" s="135">
        <f t="shared" si="19"/>
        <v>1042.454286</v>
      </c>
      <c r="Q82" s="136">
        <f t="shared" si="25"/>
        <v>1043.487333</v>
      </c>
      <c r="R82" s="137">
        <f t="shared" si="26"/>
        <v>1044.7625</v>
      </c>
      <c r="S82" s="105">
        <f t="shared" si="32"/>
        <v>1046.672941</v>
      </c>
      <c r="T82" s="107">
        <f t="shared" si="33"/>
        <v>1047.885</v>
      </c>
      <c r="U82" s="138">
        <f t="shared" si="34"/>
        <v>1049.360526</v>
      </c>
      <c r="V82" s="127">
        <f t="shared" si="40"/>
        <v>1050.3355</v>
      </c>
    </row>
    <row r="83">
      <c r="A83" s="30">
        <v>46097.0</v>
      </c>
      <c r="B83" s="3">
        <v>992.0</v>
      </c>
      <c r="C83" s="3">
        <v>988.73</v>
      </c>
      <c r="D83" s="32">
        <f t="shared" ref="D83:D86" si="71">SUM(C82:C83)/2</f>
        <v>996.835</v>
      </c>
      <c r="E83" s="32">
        <f t="shared" ref="E83:E86" si="72">SUM(C81:C83)/3</f>
        <v>1006.903333</v>
      </c>
      <c r="F83" s="32">
        <f t="shared" ref="F83:F86" si="73">SUM(C80:C83)/4</f>
        <v>1016.715</v>
      </c>
      <c r="G83" s="32">
        <f t="shared" ref="G83:G86" si="74">SUM(C79:C83)/5</f>
        <v>1022.8</v>
      </c>
      <c r="H83" s="32">
        <f t="shared" ref="H83:H86" si="75">SUM(C78:C83)/6</f>
        <v>1013.768333</v>
      </c>
      <c r="I83" s="32">
        <f t="shared" si="2"/>
        <v>1014.865714</v>
      </c>
      <c r="J83" s="37">
        <f t="shared" si="8"/>
        <v>1017.0925</v>
      </c>
      <c r="K83" s="32">
        <f t="shared" si="9"/>
        <v>1016.06</v>
      </c>
      <c r="L83" s="32">
        <f t="shared" si="15"/>
        <v>1019.794</v>
      </c>
      <c r="M83" s="32">
        <f t="shared" si="16"/>
        <v>1025.444545</v>
      </c>
      <c r="N83" s="32">
        <f t="shared" si="17"/>
        <v>1031.535833</v>
      </c>
      <c r="O83" s="32">
        <f t="shared" si="18"/>
        <v>1035.314615</v>
      </c>
      <c r="P83" s="32">
        <f t="shared" si="19"/>
        <v>1036.916429</v>
      </c>
      <c r="Q83" s="32">
        <f t="shared" si="25"/>
        <v>1038.872667</v>
      </c>
      <c r="R83" s="4">
        <f t="shared" si="26"/>
        <v>1040.065</v>
      </c>
      <c r="S83" s="4">
        <f t="shared" si="32"/>
        <v>1041.466471</v>
      </c>
      <c r="T83" s="4">
        <f t="shared" si="33"/>
        <v>1043.453889</v>
      </c>
      <c r="U83" s="4">
        <f t="shared" si="34"/>
        <v>1044.771579</v>
      </c>
      <c r="V83" s="4">
        <f t="shared" si="40"/>
        <v>1046.329</v>
      </c>
    </row>
    <row r="84">
      <c r="A84" s="30">
        <v>46098.0</v>
      </c>
      <c r="B84" s="3">
        <v>1004.6</v>
      </c>
      <c r="C84" s="3">
        <v>1001.35</v>
      </c>
      <c r="D84" s="32">
        <f t="shared" si="71"/>
        <v>995.04</v>
      </c>
      <c r="E84" s="32">
        <f t="shared" si="72"/>
        <v>998.34</v>
      </c>
      <c r="F84" s="32">
        <f t="shared" si="73"/>
        <v>1005.515</v>
      </c>
      <c r="G84" s="32">
        <f t="shared" si="74"/>
        <v>1013.642</v>
      </c>
      <c r="H84" s="32">
        <f t="shared" si="75"/>
        <v>1019.225</v>
      </c>
      <c r="I84" s="32">
        <f t="shared" si="2"/>
        <v>1011.994286</v>
      </c>
      <c r="J84" s="37">
        <f t="shared" si="8"/>
        <v>1013.17625</v>
      </c>
      <c r="K84" s="32">
        <f t="shared" si="9"/>
        <v>1015.343333</v>
      </c>
      <c r="L84" s="32">
        <f t="shared" si="15"/>
        <v>1014.589</v>
      </c>
      <c r="M84" s="32">
        <f t="shared" si="16"/>
        <v>1018.117273</v>
      </c>
      <c r="N84" s="32">
        <f t="shared" si="17"/>
        <v>1023.436667</v>
      </c>
      <c r="O84" s="32">
        <f t="shared" si="18"/>
        <v>1029.213846</v>
      </c>
      <c r="P84" s="32">
        <f t="shared" si="19"/>
        <v>1032.888571</v>
      </c>
      <c r="Q84" s="32">
        <f t="shared" si="25"/>
        <v>1034.545333</v>
      </c>
      <c r="R84" s="4">
        <f t="shared" si="26"/>
        <v>1036.5275</v>
      </c>
      <c r="S84" s="4">
        <f t="shared" si="32"/>
        <v>1037.787647</v>
      </c>
      <c r="T84" s="4">
        <f t="shared" si="33"/>
        <v>1039.237778</v>
      </c>
      <c r="U84" s="4">
        <f t="shared" si="34"/>
        <v>1041.237895</v>
      </c>
      <c r="V84" s="4">
        <f t="shared" si="40"/>
        <v>1042.6005</v>
      </c>
    </row>
    <row r="85">
      <c r="A85" s="30">
        <v>46099.0</v>
      </c>
      <c r="B85" s="3">
        <v>1021.6</v>
      </c>
      <c r="C85" s="3">
        <v>1019.07</v>
      </c>
      <c r="D85" s="32">
        <f t="shared" si="71"/>
        <v>1010.21</v>
      </c>
      <c r="E85" s="32">
        <f t="shared" si="72"/>
        <v>1003.05</v>
      </c>
      <c r="F85" s="32">
        <f t="shared" si="73"/>
        <v>1003.5225</v>
      </c>
      <c r="G85" s="32">
        <f t="shared" si="74"/>
        <v>1008.226</v>
      </c>
      <c r="H85" s="32">
        <f t="shared" si="75"/>
        <v>1014.546667</v>
      </c>
      <c r="I85" s="32">
        <f t="shared" si="2"/>
        <v>1019.202857</v>
      </c>
      <c r="J85" s="37">
        <f t="shared" si="8"/>
        <v>1012.87875</v>
      </c>
      <c r="K85" s="32">
        <f t="shared" si="9"/>
        <v>1013.831111</v>
      </c>
      <c r="L85" s="32">
        <f t="shared" si="15"/>
        <v>1015.716</v>
      </c>
      <c r="M85" s="32">
        <f t="shared" si="16"/>
        <v>1014.996364</v>
      </c>
      <c r="N85" s="32">
        <f t="shared" si="17"/>
        <v>1018.196667</v>
      </c>
      <c r="O85" s="32">
        <f t="shared" si="18"/>
        <v>1023.100769</v>
      </c>
      <c r="P85" s="32">
        <f t="shared" si="19"/>
        <v>1028.489286</v>
      </c>
      <c r="Q85" s="32">
        <f t="shared" si="25"/>
        <v>1031.967333</v>
      </c>
      <c r="R85" s="4">
        <f t="shared" si="26"/>
        <v>1033.578125</v>
      </c>
      <c r="S85" s="4">
        <f t="shared" si="32"/>
        <v>1035.500588</v>
      </c>
      <c r="T85" s="4">
        <f t="shared" si="33"/>
        <v>1036.747778</v>
      </c>
      <c r="U85" s="4">
        <f t="shared" si="34"/>
        <v>1038.176316</v>
      </c>
      <c r="V85" s="4">
        <f t="shared" si="40"/>
        <v>1040.1295</v>
      </c>
    </row>
    <row r="86">
      <c r="A86" s="30">
        <v>46100.0</v>
      </c>
      <c r="B86" s="3">
        <v>949.8</v>
      </c>
      <c r="C86" s="3">
        <v>963.78</v>
      </c>
      <c r="D86" s="32">
        <f t="shared" si="71"/>
        <v>991.425</v>
      </c>
      <c r="E86" s="32">
        <f t="shared" si="72"/>
        <v>994.7333333</v>
      </c>
      <c r="F86" s="32">
        <f t="shared" si="73"/>
        <v>993.2325</v>
      </c>
      <c r="G86" s="32">
        <f t="shared" si="74"/>
        <v>995.574</v>
      </c>
      <c r="H86" s="32">
        <f t="shared" si="75"/>
        <v>1000.818333</v>
      </c>
      <c r="I86" s="32">
        <f t="shared" si="2"/>
        <v>1007.294286</v>
      </c>
      <c r="J86" s="37">
        <f t="shared" si="8"/>
        <v>1012.275</v>
      </c>
      <c r="K86" s="32">
        <f t="shared" si="9"/>
        <v>1007.423333</v>
      </c>
      <c r="L86" s="32">
        <f t="shared" si="15"/>
        <v>1008.826</v>
      </c>
      <c r="M86" s="32">
        <f t="shared" si="16"/>
        <v>1010.994545</v>
      </c>
      <c r="N86" s="32">
        <f t="shared" si="17"/>
        <v>1010.728333</v>
      </c>
      <c r="O86" s="32">
        <f t="shared" si="18"/>
        <v>1014.010769</v>
      </c>
      <c r="P86" s="32">
        <f t="shared" si="19"/>
        <v>1018.863571</v>
      </c>
      <c r="Q86" s="32">
        <f t="shared" si="25"/>
        <v>1024.175333</v>
      </c>
      <c r="R86" s="4">
        <f t="shared" si="26"/>
        <v>1027.705625</v>
      </c>
      <c r="S86" s="4">
        <f t="shared" si="32"/>
        <v>1029.472353</v>
      </c>
      <c r="T86" s="4">
        <f t="shared" si="33"/>
        <v>1031.516111</v>
      </c>
      <c r="U86" s="4">
        <f t="shared" si="34"/>
        <v>1032.907368</v>
      </c>
      <c r="V86" s="4">
        <f t="shared" si="40"/>
        <v>1034.4565</v>
      </c>
    </row>
    <row r="87">
      <c r="A87" s="30">
        <v>46101.0</v>
      </c>
      <c r="B87" s="3">
        <v>938.6</v>
      </c>
      <c r="C87" s="3">
        <v>942.96</v>
      </c>
      <c r="D87" s="148">
        <f t="shared" ref="D87:D89" si="76">SUM(C86:C87)/2</f>
        <v>953.37</v>
      </c>
      <c r="E87" s="170">
        <f t="shared" ref="E87:E89" si="77">SUM(C85:C87)/3</f>
        <v>975.27</v>
      </c>
      <c r="F87" s="171">
        <f t="shared" ref="F87:F89" si="78">SUM(C84:C87)/4</f>
        <v>981.79</v>
      </c>
      <c r="G87" s="96">
        <f t="shared" ref="G87:G89" si="79">SUM(C83:C87)/5</f>
        <v>983.178</v>
      </c>
      <c r="H87" s="148">
        <f t="shared" ref="H87:H89" si="80">SUM(C82:C87)/6</f>
        <v>986.805</v>
      </c>
      <c r="I87" s="129">
        <f t="shared" si="2"/>
        <v>992.5528571</v>
      </c>
      <c r="J87" s="150">
        <f t="shared" si="8"/>
        <v>999.2525</v>
      </c>
      <c r="K87" s="117">
        <f t="shared" si="9"/>
        <v>1004.573333</v>
      </c>
      <c r="L87" s="172">
        <f t="shared" si="15"/>
        <v>1000.977</v>
      </c>
      <c r="M87" s="173">
        <f t="shared" si="16"/>
        <v>1002.838182</v>
      </c>
      <c r="N87" s="118">
        <f t="shared" si="17"/>
        <v>1005.325</v>
      </c>
      <c r="O87" s="164">
        <f t="shared" si="18"/>
        <v>1005.515385</v>
      </c>
      <c r="P87" s="132">
        <f t="shared" si="19"/>
        <v>1008.935714</v>
      </c>
      <c r="Q87" s="166">
        <f t="shared" si="25"/>
        <v>1013.803333</v>
      </c>
      <c r="R87" s="174">
        <f t="shared" si="26"/>
        <v>1019.099375</v>
      </c>
      <c r="S87" s="100">
        <f t="shared" si="32"/>
        <v>1022.720588</v>
      </c>
      <c r="T87" s="134">
        <f t="shared" si="33"/>
        <v>1024.666111</v>
      </c>
      <c r="U87" s="135">
        <f t="shared" si="34"/>
        <v>1026.855263</v>
      </c>
      <c r="V87" s="124">
        <f t="shared" si="40"/>
        <v>1028.41</v>
      </c>
    </row>
    <row r="88">
      <c r="A88" s="30">
        <v>46104.0</v>
      </c>
      <c r="B88" s="3">
        <v>877.7</v>
      </c>
      <c r="C88" s="3">
        <v>885.6</v>
      </c>
      <c r="D88" s="115">
        <f t="shared" si="76"/>
        <v>914.28</v>
      </c>
      <c r="E88" s="148">
        <f t="shared" si="77"/>
        <v>930.78</v>
      </c>
      <c r="F88" s="128">
        <f t="shared" si="78"/>
        <v>952.8525</v>
      </c>
      <c r="G88" s="148">
        <f t="shared" si="79"/>
        <v>962.552</v>
      </c>
      <c r="H88" s="148">
        <f t="shared" si="80"/>
        <v>966.915</v>
      </c>
      <c r="I88" s="128">
        <f t="shared" si="2"/>
        <v>972.3471429</v>
      </c>
      <c r="J88" s="175">
        <f t="shared" si="8"/>
        <v>979.18375</v>
      </c>
      <c r="K88" s="117">
        <f t="shared" si="9"/>
        <v>986.6244444</v>
      </c>
      <c r="L88" s="143">
        <f t="shared" si="15"/>
        <v>992.676</v>
      </c>
      <c r="M88" s="97">
        <f t="shared" si="16"/>
        <v>990.4881818</v>
      </c>
      <c r="N88" s="176">
        <f t="shared" si="17"/>
        <v>993.0683333</v>
      </c>
      <c r="O88" s="152">
        <f t="shared" si="18"/>
        <v>996.1153846</v>
      </c>
      <c r="P88" s="145">
        <f t="shared" si="19"/>
        <v>996.95</v>
      </c>
      <c r="Q88" s="177">
        <f t="shared" si="25"/>
        <v>1000.713333</v>
      </c>
      <c r="R88" s="166">
        <f t="shared" si="26"/>
        <v>1005.790625</v>
      </c>
      <c r="S88" s="99">
        <f t="shared" si="32"/>
        <v>1011.246471</v>
      </c>
      <c r="T88" s="100">
        <f t="shared" si="33"/>
        <v>1015.102778</v>
      </c>
      <c r="U88" s="134">
        <f t="shared" si="34"/>
        <v>1017.346842</v>
      </c>
      <c r="V88" s="135">
        <f t="shared" si="40"/>
        <v>1019.7925</v>
      </c>
    </row>
    <row r="89">
      <c r="A89" s="30">
        <v>46105.0</v>
      </c>
      <c r="B89" s="3">
        <v>903.6</v>
      </c>
      <c r="C89" s="3">
        <v>910.19</v>
      </c>
      <c r="D89" s="115">
        <f t="shared" si="76"/>
        <v>897.895</v>
      </c>
      <c r="E89" s="178">
        <f t="shared" si="77"/>
        <v>912.9166667</v>
      </c>
      <c r="F89" s="129">
        <f t="shared" si="78"/>
        <v>925.6325</v>
      </c>
      <c r="G89" s="175">
        <f t="shared" si="79"/>
        <v>944.32</v>
      </c>
      <c r="H89" s="149">
        <f t="shared" si="80"/>
        <v>953.825</v>
      </c>
      <c r="I89" s="149">
        <f t="shared" si="2"/>
        <v>958.8114286</v>
      </c>
      <c r="J89" s="117">
        <f t="shared" si="8"/>
        <v>964.5775</v>
      </c>
      <c r="K89" s="159">
        <f t="shared" si="9"/>
        <v>971.5177778</v>
      </c>
      <c r="L89" s="179">
        <f t="shared" si="15"/>
        <v>978.981</v>
      </c>
      <c r="M89" s="173">
        <f t="shared" si="16"/>
        <v>985.1772727</v>
      </c>
      <c r="N89" s="152">
        <f t="shared" si="17"/>
        <v>983.7966667</v>
      </c>
      <c r="O89" s="145">
        <f t="shared" si="18"/>
        <v>986.6930769</v>
      </c>
      <c r="P89" s="165">
        <f t="shared" si="19"/>
        <v>989.9778571</v>
      </c>
      <c r="Q89" s="162">
        <f t="shared" si="25"/>
        <v>991.166</v>
      </c>
      <c r="R89" s="153">
        <f t="shared" si="26"/>
        <v>995.055625</v>
      </c>
      <c r="S89" s="99">
        <f t="shared" si="32"/>
        <v>1000.167059</v>
      </c>
      <c r="T89" s="146">
        <f t="shared" si="33"/>
        <v>1005.632222</v>
      </c>
      <c r="U89" s="154">
        <f t="shared" si="34"/>
        <v>1009.581053</v>
      </c>
      <c r="V89" s="102">
        <f t="shared" si="40"/>
        <v>1011.989</v>
      </c>
    </row>
    <row r="90">
      <c r="A90" s="30">
        <v>46106.0</v>
      </c>
      <c r="B90" s="3">
        <v>956.0</v>
      </c>
      <c r="C90" s="3">
        <v>952.3</v>
      </c>
      <c r="D90" s="32">
        <f t="shared" ref="D90:D91" si="81">SUM(C89:C90)/2</f>
        <v>931.245</v>
      </c>
      <c r="E90" s="32">
        <f t="shared" ref="E90:E91" si="82">SUM(C88:C90)/3</f>
        <v>916.03</v>
      </c>
      <c r="F90" s="32">
        <f t="shared" ref="F90:F91" si="83">SUM(C87:C90)/4</f>
        <v>922.7625</v>
      </c>
      <c r="G90" s="32">
        <f t="shared" ref="G90:G91" si="84">SUM(C86:C90)/5</f>
        <v>930.966</v>
      </c>
      <c r="H90" s="32">
        <f t="shared" ref="H90:H91" si="85">SUM(C85:C90)/6</f>
        <v>945.65</v>
      </c>
      <c r="I90" s="32">
        <f t="shared" si="2"/>
        <v>953.6071429</v>
      </c>
      <c r="J90" s="37">
        <f t="shared" si="8"/>
        <v>957.9975</v>
      </c>
      <c r="K90" s="32">
        <f t="shared" si="9"/>
        <v>963.2133333</v>
      </c>
      <c r="L90" s="32">
        <f t="shared" si="15"/>
        <v>969.596</v>
      </c>
      <c r="M90" s="32">
        <f t="shared" si="16"/>
        <v>976.5554545</v>
      </c>
      <c r="N90" s="32">
        <f t="shared" si="17"/>
        <v>982.4375</v>
      </c>
      <c r="O90" s="32">
        <f t="shared" si="18"/>
        <v>981.3738462</v>
      </c>
      <c r="P90" s="32">
        <f t="shared" si="19"/>
        <v>984.2364286</v>
      </c>
      <c r="Q90" s="32">
        <f t="shared" si="25"/>
        <v>987.466</v>
      </c>
      <c r="R90" s="4">
        <f t="shared" si="26"/>
        <v>988.736875</v>
      </c>
      <c r="S90" s="4">
        <f t="shared" si="32"/>
        <v>992.5405882</v>
      </c>
      <c r="T90" s="4">
        <f t="shared" si="33"/>
        <v>997.5077778</v>
      </c>
      <c r="U90" s="4">
        <f t="shared" si="34"/>
        <v>1002.825263</v>
      </c>
      <c r="V90" s="4">
        <f t="shared" si="40"/>
        <v>1006.717</v>
      </c>
    </row>
    <row r="91">
      <c r="A91" s="30">
        <v>46108.0</v>
      </c>
      <c r="B91" s="3">
        <v>903.8</v>
      </c>
      <c r="C91" s="3">
        <v>912.94</v>
      </c>
      <c r="D91" s="32">
        <f t="shared" si="81"/>
        <v>932.62</v>
      </c>
      <c r="E91" s="32">
        <f t="shared" si="82"/>
        <v>925.1433333</v>
      </c>
      <c r="F91" s="32">
        <f t="shared" si="83"/>
        <v>915.2575</v>
      </c>
      <c r="G91" s="32">
        <f t="shared" si="84"/>
        <v>920.798</v>
      </c>
      <c r="H91" s="32">
        <f t="shared" si="85"/>
        <v>927.9616667</v>
      </c>
      <c r="I91" s="32">
        <f t="shared" si="2"/>
        <v>940.9771429</v>
      </c>
      <c r="J91" s="37">
        <f t="shared" si="8"/>
        <v>948.52375</v>
      </c>
      <c r="K91" s="32">
        <f t="shared" si="9"/>
        <v>952.9911111</v>
      </c>
      <c r="L91" s="32">
        <f t="shared" si="15"/>
        <v>958.186</v>
      </c>
      <c r="M91" s="32">
        <f t="shared" si="16"/>
        <v>964.4454545</v>
      </c>
      <c r="N91" s="32">
        <f t="shared" si="17"/>
        <v>971.2541667</v>
      </c>
      <c r="O91" s="32">
        <f t="shared" si="18"/>
        <v>977.0915385</v>
      </c>
      <c r="P91" s="32">
        <f t="shared" si="19"/>
        <v>976.4857143</v>
      </c>
      <c r="Q91" s="32">
        <f t="shared" si="25"/>
        <v>979.4833333</v>
      </c>
      <c r="R91" s="4">
        <f t="shared" si="26"/>
        <v>982.808125</v>
      </c>
      <c r="S91" s="4">
        <f t="shared" si="32"/>
        <v>984.2782353</v>
      </c>
      <c r="T91" s="4">
        <f t="shared" si="33"/>
        <v>988.1183333</v>
      </c>
      <c r="U91" s="4">
        <f t="shared" si="34"/>
        <v>993.0568421</v>
      </c>
      <c r="V91" s="4">
        <f t="shared" si="40"/>
        <v>998.331</v>
      </c>
    </row>
    <row r="92">
      <c r="A92" s="30">
        <v>46111.0</v>
      </c>
      <c r="B92" s="3">
        <v>872.1</v>
      </c>
      <c r="C92" s="3">
        <v>876.94</v>
      </c>
      <c r="D92" s="150">
        <f t="shared" ref="D92:D96" si="86">SUM(C91:C92)/2</f>
        <v>894.94</v>
      </c>
      <c r="E92" s="180">
        <f t="shared" ref="E92:E96" si="87">SUM(C90:C92)/3</f>
        <v>914.06</v>
      </c>
      <c r="F92" s="148">
        <f t="shared" ref="F92:F96" si="88">SUM(C89:C92)/4</f>
        <v>913.0925</v>
      </c>
      <c r="G92" s="128">
        <f t="shared" ref="G92:G96" si="89">SUM(C88:C92)/5</f>
        <v>907.594</v>
      </c>
      <c r="H92" s="129">
        <f t="shared" ref="H92:H96" si="90">SUM(C87:C92)/6</f>
        <v>913.4883333</v>
      </c>
      <c r="I92" s="150">
        <f t="shared" si="2"/>
        <v>920.6728571</v>
      </c>
      <c r="J92" s="117">
        <f t="shared" si="8"/>
        <v>932.9725</v>
      </c>
      <c r="K92" s="130">
        <f t="shared" si="9"/>
        <v>940.57</v>
      </c>
      <c r="L92" s="158">
        <f t="shared" si="15"/>
        <v>945.386</v>
      </c>
      <c r="M92" s="159">
        <f t="shared" si="16"/>
        <v>950.8</v>
      </c>
      <c r="N92" s="97">
        <f t="shared" si="17"/>
        <v>957.1533333</v>
      </c>
      <c r="O92" s="173">
        <f t="shared" si="18"/>
        <v>963.9992308</v>
      </c>
      <c r="P92" s="131">
        <f t="shared" si="19"/>
        <v>969.9378571</v>
      </c>
      <c r="Q92" s="181">
        <f t="shared" si="25"/>
        <v>969.8493333</v>
      </c>
      <c r="R92" s="182">
        <f t="shared" si="26"/>
        <v>973.074375</v>
      </c>
      <c r="S92" s="165">
        <f t="shared" si="32"/>
        <v>976.5805882</v>
      </c>
      <c r="T92" s="162">
        <f t="shared" si="33"/>
        <v>978.315</v>
      </c>
      <c r="U92" s="153">
        <f t="shared" si="34"/>
        <v>982.2668421</v>
      </c>
      <c r="V92" s="174">
        <f t="shared" si="40"/>
        <v>987.251</v>
      </c>
    </row>
    <row r="93">
      <c r="A93" s="30">
        <v>46113.0</v>
      </c>
      <c r="B93" s="3">
        <v>900.55</v>
      </c>
      <c r="C93" s="3">
        <v>908.16</v>
      </c>
      <c r="D93" s="115">
        <f t="shared" si="86"/>
        <v>892.55</v>
      </c>
      <c r="E93" s="148">
        <f t="shared" si="87"/>
        <v>899.3466667</v>
      </c>
      <c r="F93" s="148">
        <f t="shared" si="88"/>
        <v>912.585</v>
      </c>
      <c r="G93" s="96">
        <f t="shared" si="89"/>
        <v>912.106</v>
      </c>
      <c r="H93" s="148">
        <f t="shared" si="90"/>
        <v>907.6883333</v>
      </c>
      <c r="I93" s="163">
        <f t="shared" si="2"/>
        <v>912.7271429</v>
      </c>
      <c r="J93" s="183">
        <f t="shared" si="8"/>
        <v>919.10875</v>
      </c>
      <c r="K93" s="149">
        <f t="shared" si="9"/>
        <v>930.2155556</v>
      </c>
      <c r="L93" s="150">
        <f t="shared" si="15"/>
        <v>937.329</v>
      </c>
      <c r="M93" s="150">
        <f t="shared" si="16"/>
        <v>942.0018182</v>
      </c>
      <c r="N93" s="130">
        <f t="shared" si="17"/>
        <v>947.2466667</v>
      </c>
      <c r="O93" s="159">
        <f t="shared" si="18"/>
        <v>953.3846154</v>
      </c>
      <c r="P93" s="184">
        <f t="shared" si="19"/>
        <v>960.0107143</v>
      </c>
      <c r="Q93" s="160">
        <f t="shared" si="25"/>
        <v>965.8193333</v>
      </c>
      <c r="R93" s="118">
        <f t="shared" si="26"/>
        <v>965.99375</v>
      </c>
      <c r="S93" s="164">
        <f t="shared" si="32"/>
        <v>969.2558824</v>
      </c>
      <c r="T93" s="182">
        <f t="shared" si="33"/>
        <v>972.7794444</v>
      </c>
      <c r="U93" s="119">
        <f t="shared" si="34"/>
        <v>974.6226316</v>
      </c>
      <c r="V93" s="120">
        <f t="shared" si="40"/>
        <v>978.5615</v>
      </c>
    </row>
    <row r="94">
      <c r="A94" s="30">
        <v>46114.0</v>
      </c>
      <c r="B94" s="49">
        <v>891.6</v>
      </c>
      <c r="C94" s="50">
        <v>878.19</v>
      </c>
      <c r="D94" s="115">
        <f t="shared" si="86"/>
        <v>893.175</v>
      </c>
      <c r="E94" s="185">
        <f t="shared" si="87"/>
        <v>887.7633333</v>
      </c>
      <c r="F94" s="148">
        <f t="shared" si="88"/>
        <v>894.0575</v>
      </c>
      <c r="G94" s="148">
        <f t="shared" si="89"/>
        <v>905.706</v>
      </c>
      <c r="H94" s="171">
        <f t="shared" si="90"/>
        <v>906.4533333</v>
      </c>
      <c r="I94" s="148">
        <f t="shared" si="2"/>
        <v>903.4742857</v>
      </c>
      <c r="J94" s="163">
        <f t="shared" si="8"/>
        <v>908.41</v>
      </c>
      <c r="K94" s="183">
        <f t="shared" si="9"/>
        <v>914.5622222</v>
      </c>
      <c r="L94" s="149">
        <f t="shared" si="15"/>
        <v>925.013</v>
      </c>
      <c r="M94" s="150">
        <f t="shared" si="16"/>
        <v>931.9527273</v>
      </c>
      <c r="N94" s="150">
        <f t="shared" si="17"/>
        <v>936.6841667</v>
      </c>
      <c r="O94" s="130">
        <f t="shared" si="18"/>
        <v>941.9346154</v>
      </c>
      <c r="P94" s="159">
        <f t="shared" si="19"/>
        <v>948.0135714</v>
      </c>
      <c r="Q94" s="97">
        <f t="shared" si="25"/>
        <v>954.556</v>
      </c>
      <c r="R94" s="144">
        <f t="shared" si="26"/>
        <v>960.3425</v>
      </c>
      <c r="S94" s="118">
        <f t="shared" si="32"/>
        <v>960.8288235</v>
      </c>
      <c r="T94" s="186">
        <f t="shared" si="33"/>
        <v>964.1966667</v>
      </c>
      <c r="U94" s="145">
        <f t="shared" si="34"/>
        <v>967.8010526</v>
      </c>
      <c r="V94" s="165">
        <f t="shared" si="40"/>
        <v>969.801</v>
      </c>
    </row>
    <row r="95">
      <c r="A95" s="30">
        <v>46118.0</v>
      </c>
      <c r="B95" s="49">
        <v>928.0</v>
      </c>
      <c r="C95" s="49">
        <v>912.87</v>
      </c>
      <c r="D95" s="115">
        <f t="shared" si="86"/>
        <v>895.53</v>
      </c>
      <c r="E95" s="185">
        <f t="shared" si="87"/>
        <v>899.74</v>
      </c>
      <c r="F95" s="148">
        <f t="shared" si="88"/>
        <v>894.04</v>
      </c>
      <c r="G95" s="148">
        <f t="shared" si="89"/>
        <v>897.82</v>
      </c>
      <c r="H95" s="171">
        <f t="shared" si="90"/>
        <v>906.9</v>
      </c>
      <c r="I95" s="148">
        <f t="shared" si="2"/>
        <v>907.37</v>
      </c>
      <c r="J95" s="163">
        <f t="shared" si="8"/>
        <v>904.64875</v>
      </c>
      <c r="K95" s="183">
        <f t="shared" si="9"/>
        <v>908.9055556</v>
      </c>
      <c r="L95" s="149">
        <f t="shared" si="15"/>
        <v>914.393</v>
      </c>
      <c r="M95" s="150">
        <f t="shared" si="16"/>
        <v>923.9090909</v>
      </c>
      <c r="N95" s="150">
        <f t="shared" si="17"/>
        <v>930.3625</v>
      </c>
      <c r="O95" s="130">
        <f t="shared" si="18"/>
        <v>934.8523077</v>
      </c>
      <c r="P95" s="159">
        <f t="shared" si="19"/>
        <v>939.8585714</v>
      </c>
      <c r="Q95" s="97">
        <f t="shared" si="25"/>
        <v>945.6706667</v>
      </c>
      <c r="R95" s="144">
        <f t="shared" si="26"/>
        <v>951.950625</v>
      </c>
      <c r="S95" s="118">
        <f t="shared" si="32"/>
        <v>957.55</v>
      </c>
      <c r="T95" s="186">
        <f t="shared" si="33"/>
        <v>958.1644444</v>
      </c>
      <c r="U95" s="145">
        <f t="shared" si="34"/>
        <v>961.4952632</v>
      </c>
      <c r="V95" s="165">
        <f t="shared" si="40"/>
        <v>965.0545</v>
      </c>
    </row>
    <row r="96">
      <c r="A96" s="30">
        <v>46119.0</v>
      </c>
      <c r="B96" s="3">
        <v>930.65</v>
      </c>
      <c r="C96" s="3">
        <v>923.88</v>
      </c>
      <c r="D96" s="115">
        <f t="shared" si="86"/>
        <v>918.375</v>
      </c>
      <c r="E96" s="185">
        <f t="shared" si="87"/>
        <v>904.98</v>
      </c>
      <c r="F96" s="148">
        <f t="shared" si="88"/>
        <v>905.775</v>
      </c>
      <c r="G96" s="148">
        <f t="shared" si="89"/>
        <v>900.008</v>
      </c>
      <c r="H96" s="171">
        <f t="shared" si="90"/>
        <v>902.1633333</v>
      </c>
      <c r="I96" s="148">
        <f t="shared" si="2"/>
        <v>909.3257143</v>
      </c>
      <c r="J96" s="163">
        <f t="shared" si="8"/>
        <v>909.43375</v>
      </c>
      <c r="K96" s="183">
        <f t="shared" si="9"/>
        <v>906.7855556</v>
      </c>
      <c r="L96" s="149">
        <f t="shared" si="15"/>
        <v>910.403</v>
      </c>
      <c r="M96" s="150">
        <f t="shared" si="16"/>
        <v>915.2554545</v>
      </c>
      <c r="N96" s="150">
        <f t="shared" si="17"/>
        <v>923.9066667</v>
      </c>
      <c r="O96" s="130">
        <f t="shared" si="18"/>
        <v>929.8638462</v>
      </c>
      <c r="P96" s="159">
        <f t="shared" si="19"/>
        <v>934.0685714</v>
      </c>
      <c r="Q96" s="97">
        <f t="shared" si="25"/>
        <v>938.7933333</v>
      </c>
      <c r="R96" s="144">
        <f t="shared" si="26"/>
        <v>944.30875</v>
      </c>
      <c r="S96" s="118">
        <f t="shared" si="32"/>
        <v>950.2994118</v>
      </c>
      <c r="T96" s="186">
        <f t="shared" si="33"/>
        <v>955.6794444</v>
      </c>
      <c r="U96" s="145">
        <f t="shared" si="34"/>
        <v>956.36</v>
      </c>
      <c r="V96" s="165">
        <f t="shared" si="40"/>
        <v>959.6145</v>
      </c>
    </row>
    <row r="97">
      <c r="A97" s="30">
        <v>46120.0</v>
      </c>
      <c r="B97" s="3">
        <v>1023.2</v>
      </c>
      <c r="C97" s="3">
        <v>1016.95</v>
      </c>
      <c r="D97" s="32">
        <f>SUM(C96:C97)/2</f>
        <v>970.415</v>
      </c>
      <c r="E97" s="32">
        <f>SUM(C95:C97)/3</f>
        <v>951.2333333</v>
      </c>
      <c r="F97" s="32">
        <f>SUM(C94:C97)/4</f>
        <v>932.9725</v>
      </c>
      <c r="G97" s="32">
        <f>SUM(C93:C97)/5</f>
        <v>928.01</v>
      </c>
      <c r="H97" s="32">
        <f>SUM(C92:C97)/6</f>
        <v>919.4983333</v>
      </c>
      <c r="I97" s="32">
        <f t="shared" si="2"/>
        <v>918.5614286</v>
      </c>
      <c r="J97" s="37">
        <f t="shared" si="8"/>
        <v>922.77875</v>
      </c>
      <c r="K97" s="32">
        <f t="shared" si="9"/>
        <v>921.38</v>
      </c>
      <c r="L97" s="32">
        <f t="shared" si="15"/>
        <v>917.802</v>
      </c>
      <c r="M97" s="32">
        <f t="shared" si="16"/>
        <v>920.0890909</v>
      </c>
      <c r="N97" s="32">
        <f t="shared" si="17"/>
        <v>923.73</v>
      </c>
      <c r="O97" s="32">
        <f t="shared" si="18"/>
        <v>931.0638462</v>
      </c>
      <c r="P97" s="32">
        <f t="shared" si="19"/>
        <v>936.0842857</v>
      </c>
      <c r="Q97" s="32">
        <f t="shared" si="25"/>
        <v>939.594</v>
      </c>
      <c r="R97" s="4">
        <f t="shared" si="26"/>
        <v>943.678125</v>
      </c>
      <c r="S97" s="4">
        <f t="shared" si="32"/>
        <v>948.5817647</v>
      </c>
      <c r="T97" s="4">
        <f t="shared" si="33"/>
        <v>954.0022222</v>
      </c>
      <c r="U97" s="4">
        <f t="shared" si="34"/>
        <v>958.9042105</v>
      </c>
      <c r="V97" s="4">
        <f t="shared" si="40"/>
        <v>959.3895</v>
      </c>
    </row>
    <row r="98">
      <c r="A98" s="30">
        <v>46121.0</v>
      </c>
      <c r="B98" s="3">
        <v>996.3</v>
      </c>
      <c r="C98" s="3">
        <v>1001.39</v>
      </c>
      <c r="D98" s="164">
        <f>SUM(C97:C98)/2</f>
        <v>1009.17</v>
      </c>
      <c r="E98" s="184">
        <f>SUM(C96:C98)/3</f>
        <v>980.74</v>
      </c>
      <c r="F98" s="281">
        <f>SUM(C95:C98)/4</f>
        <v>963.7725</v>
      </c>
      <c r="G98" s="282">
        <f>SUM(C94:C98)/5</f>
        <v>946.656</v>
      </c>
      <c r="H98" s="129">
        <f>SUM(C93:C98)/6</f>
        <v>940.24</v>
      </c>
      <c r="I98" s="129">
        <f t="shared" si="2"/>
        <v>931.1971429</v>
      </c>
      <c r="J98" s="175">
        <f t="shared" si="8"/>
        <v>928.915</v>
      </c>
      <c r="K98" s="183">
        <f t="shared" si="9"/>
        <v>931.5133333</v>
      </c>
      <c r="L98" s="129">
        <f t="shared" si="15"/>
        <v>929.381</v>
      </c>
      <c r="M98" s="157">
        <f t="shared" si="16"/>
        <v>925.4009091</v>
      </c>
      <c r="N98" s="175">
        <f t="shared" si="17"/>
        <v>926.8641667</v>
      </c>
      <c r="O98" s="282">
        <f t="shared" si="18"/>
        <v>929.7038462</v>
      </c>
      <c r="P98" s="150">
        <f t="shared" si="19"/>
        <v>936.0871429</v>
      </c>
      <c r="Q98" s="117">
        <f t="shared" si="25"/>
        <v>940.438</v>
      </c>
      <c r="R98" s="117">
        <f t="shared" si="26"/>
        <v>943.45625</v>
      </c>
      <c r="S98" s="143">
        <f t="shared" si="32"/>
        <v>947.0729412</v>
      </c>
      <c r="T98" s="159">
        <f t="shared" si="33"/>
        <v>951.5155556</v>
      </c>
      <c r="U98" s="97">
        <f t="shared" si="34"/>
        <v>956.4963158</v>
      </c>
      <c r="V98" s="144">
        <f t="shared" si="40"/>
        <v>961.0285</v>
      </c>
    </row>
    <row r="99">
      <c r="A99" s="30">
        <v>46122.0</v>
      </c>
      <c r="B99" s="3">
        <v>1027.55</v>
      </c>
      <c r="C99" s="3">
        <v>1023.59</v>
      </c>
      <c r="D99" s="32">
        <f t="shared" ref="D99:D100" si="91">SUM(C98:C99)/2</f>
        <v>1012.49</v>
      </c>
      <c r="E99" s="32">
        <f t="shared" ref="E99:E100" si="92">SUM(C97:C99)/3</f>
        <v>1013.976667</v>
      </c>
      <c r="F99" s="32">
        <f t="shared" ref="F99:F100" si="93">SUM(C96:C99)/4</f>
        <v>991.4525</v>
      </c>
      <c r="G99" s="32">
        <f t="shared" ref="G99:G100" si="94">SUM(C95:C99)/5</f>
        <v>975.736</v>
      </c>
      <c r="H99" s="32">
        <f t="shared" ref="H99:H100" si="95">SUM(C94:C99)/6</f>
        <v>959.4783333</v>
      </c>
      <c r="I99" s="32">
        <f t="shared" si="2"/>
        <v>952.1471429</v>
      </c>
      <c r="J99" s="37">
        <f t="shared" si="8"/>
        <v>942.74625</v>
      </c>
      <c r="K99" s="32">
        <f t="shared" si="9"/>
        <v>939.4344444</v>
      </c>
      <c r="L99" s="32">
        <f t="shared" si="15"/>
        <v>940.721</v>
      </c>
      <c r="M99" s="32">
        <f t="shared" si="16"/>
        <v>937.9454545</v>
      </c>
      <c r="N99" s="32">
        <f t="shared" si="17"/>
        <v>933.5833333</v>
      </c>
      <c r="O99" s="32">
        <f t="shared" si="18"/>
        <v>934.3046154</v>
      </c>
      <c r="P99" s="32">
        <f t="shared" si="19"/>
        <v>936.41</v>
      </c>
      <c r="Q99" s="32">
        <f t="shared" si="25"/>
        <v>941.9206667</v>
      </c>
      <c r="R99" s="4">
        <f t="shared" si="26"/>
        <v>945.635</v>
      </c>
      <c r="S99" s="4">
        <f t="shared" si="32"/>
        <v>948.17</v>
      </c>
      <c r="T99" s="4">
        <f t="shared" si="33"/>
        <v>951.3238889</v>
      </c>
      <c r="U99" s="4">
        <f t="shared" si="34"/>
        <v>955.3089474</v>
      </c>
      <c r="V99" s="4">
        <f t="shared" si="40"/>
        <v>959.851</v>
      </c>
    </row>
    <row r="100">
      <c r="A100" s="30">
        <v>46125.0</v>
      </c>
      <c r="B100" s="3">
        <v>1004.1</v>
      </c>
      <c r="C100" s="3">
        <v>1003.17</v>
      </c>
      <c r="D100" s="32">
        <f t="shared" si="91"/>
        <v>1013.38</v>
      </c>
      <c r="E100" s="32">
        <f t="shared" si="92"/>
        <v>1009.383333</v>
      </c>
      <c r="F100" s="32">
        <f t="shared" si="93"/>
        <v>1011.275</v>
      </c>
      <c r="G100" s="32">
        <f t="shared" si="94"/>
        <v>993.796</v>
      </c>
      <c r="H100" s="32">
        <f t="shared" si="95"/>
        <v>980.3083333</v>
      </c>
      <c r="I100" s="32">
        <f t="shared" si="2"/>
        <v>965.72</v>
      </c>
      <c r="J100" s="37">
        <f t="shared" si="8"/>
        <v>958.525</v>
      </c>
      <c r="K100" s="32">
        <f t="shared" si="9"/>
        <v>949.46</v>
      </c>
      <c r="L100" s="32">
        <f t="shared" si="15"/>
        <v>945.808</v>
      </c>
      <c r="M100" s="32">
        <f t="shared" si="16"/>
        <v>946.3981818</v>
      </c>
      <c r="N100" s="32">
        <f t="shared" si="17"/>
        <v>943.3808333</v>
      </c>
      <c r="O100" s="32">
        <f t="shared" si="18"/>
        <v>938.9361538</v>
      </c>
      <c r="P100" s="32">
        <f t="shared" si="19"/>
        <v>939.2235714</v>
      </c>
      <c r="Q100" s="32">
        <f t="shared" si="25"/>
        <v>940.8606667</v>
      </c>
      <c r="R100" s="4">
        <f t="shared" si="26"/>
        <v>945.74875</v>
      </c>
      <c r="S100" s="4">
        <f t="shared" si="32"/>
        <v>949.0194118</v>
      </c>
      <c r="T100" s="4">
        <f t="shared" si="33"/>
        <v>951.2255556</v>
      </c>
      <c r="U100" s="4">
        <f t="shared" si="34"/>
        <v>954.0526316</v>
      </c>
      <c r="V100" s="4">
        <f t="shared" si="40"/>
        <v>957.702</v>
      </c>
    </row>
    <row r="101">
      <c r="A101" s="30">
        <v>46127.0</v>
      </c>
      <c r="B101" s="3">
        <v>1020.95</v>
      </c>
      <c r="C101" s="3">
        <v>1029.14</v>
      </c>
      <c r="D101" s="122">
        <f>SUM(C100:C101)/2</f>
        <v>1016.155</v>
      </c>
      <c r="E101" s="122">
        <f>SUM(C99:C101)/3</f>
        <v>1018.633333</v>
      </c>
      <c r="F101" s="100">
        <f>SUM(C98:C101)/4</f>
        <v>1014.3225</v>
      </c>
      <c r="G101" s="166">
        <f>SUM(C97:C101)/5</f>
        <v>1014.848</v>
      </c>
      <c r="H101" s="165">
        <f>SUM(C96:C101)/6</f>
        <v>999.6866667</v>
      </c>
      <c r="I101" s="181">
        <f t="shared" si="2"/>
        <v>987.2842857</v>
      </c>
      <c r="J101" s="176">
        <f t="shared" si="8"/>
        <v>973.6475</v>
      </c>
      <c r="K101" s="184">
        <f t="shared" si="9"/>
        <v>966.3711111</v>
      </c>
      <c r="L101" s="172">
        <f t="shared" si="15"/>
        <v>957.428</v>
      </c>
      <c r="M101" s="97">
        <f t="shared" si="16"/>
        <v>953.3836364</v>
      </c>
      <c r="N101" s="172">
        <f t="shared" si="17"/>
        <v>953.2933333</v>
      </c>
      <c r="O101" s="271">
        <f t="shared" si="18"/>
        <v>949.9776923</v>
      </c>
      <c r="P101" s="271">
        <f t="shared" si="19"/>
        <v>945.3792857</v>
      </c>
      <c r="Q101" s="271">
        <f t="shared" si="25"/>
        <v>945.218</v>
      </c>
      <c r="R101" s="151">
        <f t="shared" si="26"/>
        <v>946.378125</v>
      </c>
      <c r="S101" s="172">
        <f t="shared" si="32"/>
        <v>950.6541176</v>
      </c>
      <c r="T101" s="172">
        <f t="shared" si="33"/>
        <v>953.4705556</v>
      </c>
      <c r="U101" s="172">
        <f t="shared" si="34"/>
        <v>955.3263158</v>
      </c>
      <c r="V101" s="97">
        <f t="shared" si="40"/>
        <v>957.807</v>
      </c>
    </row>
    <row r="102">
      <c r="A102" s="30">
        <v>46128.0</v>
      </c>
      <c r="B102" s="3">
        <v>1022.75</v>
      </c>
      <c r="C102" s="3">
        <v>1025.25</v>
      </c>
      <c r="D102" s="32">
        <f t="shared" ref="D102:D103" si="96">SUM(C101:C102)/2</f>
        <v>1027.195</v>
      </c>
      <c r="E102" s="32">
        <f t="shared" ref="E102:E103" si="97">SUM(C100:C102)/3</f>
        <v>1019.186667</v>
      </c>
      <c r="F102" s="32">
        <f t="shared" ref="F102:F103" si="98">SUM(C99:C102)/4</f>
        <v>1020.2875</v>
      </c>
      <c r="G102" s="32">
        <f t="shared" ref="G102:G103" si="99">SUM(C98:C102)/5</f>
        <v>1016.508</v>
      </c>
      <c r="H102" s="32">
        <f t="shared" ref="H102:H103" si="100">SUM(C97:C102)/6</f>
        <v>1016.581667</v>
      </c>
      <c r="I102" s="32">
        <f t="shared" si="2"/>
        <v>1003.338571</v>
      </c>
      <c r="J102" s="37">
        <f t="shared" si="8"/>
        <v>992.03</v>
      </c>
      <c r="K102" s="32">
        <f t="shared" si="9"/>
        <v>979.3811111</v>
      </c>
      <c r="L102" s="32">
        <f t="shared" si="15"/>
        <v>972.259</v>
      </c>
      <c r="M102" s="32">
        <f t="shared" si="16"/>
        <v>963.5936364</v>
      </c>
      <c r="N102" s="32">
        <f t="shared" si="17"/>
        <v>959.3725</v>
      </c>
      <c r="O102" s="32">
        <f t="shared" si="18"/>
        <v>958.8284615</v>
      </c>
      <c r="P102" s="32">
        <f t="shared" si="19"/>
        <v>955.3542857</v>
      </c>
      <c r="Q102" s="32">
        <f t="shared" si="25"/>
        <v>950.704</v>
      </c>
      <c r="R102" s="4">
        <f t="shared" si="26"/>
        <v>950.22</v>
      </c>
      <c r="S102" s="4">
        <f t="shared" si="32"/>
        <v>951.0176471</v>
      </c>
      <c r="T102" s="4">
        <f t="shared" si="33"/>
        <v>954.7983333</v>
      </c>
      <c r="U102" s="4">
        <f t="shared" si="34"/>
        <v>957.2484211</v>
      </c>
      <c r="V102" s="4">
        <f t="shared" si="40"/>
        <v>958.8225</v>
      </c>
    </row>
    <row r="103">
      <c r="A103" s="30">
        <v>46129.0</v>
      </c>
      <c r="B103" s="3">
        <v>1036.95</v>
      </c>
      <c r="C103" s="3">
        <v>1032.38</v>
      </c>
      <c r="D103" s="32">
        <f t="shared" si="96"/>
        <v>1028.815</v>
      </c>
      <c r="E103" s="32">
        <f t="shared" si="97"/>
        <v>1028.923333</v>
      </c>
      <c r="F103" s="32">
        <f t="shared" si="98"/>
        <v>1022.485</v>
      </c>
      <c r="G103" s="32">
        <f t="shared" si="99"/>
        <v>1022.706</v>
      </c>
      <c r="H103" s="32">
        <f t="shared" si="100"/>
        <v>1019.153333</v>
      </c>
      <c r="I103" s="32">
        <f t="shared" si="2"/>
        <v>1018.838571</v>
      </c>
      <c r="J103" s="37">
        <f t="shared" si="8"/>
        <v>1006.96875</v>
      </c>
      <c r="K103" s="32">
        <f t="shared" si="9"/>
        <v>996.5133333</v>
      </c>
      <c r="L103" s="32">
        <f t="shared" si="15"/>
        <v>984.681</v>
      </c>
      <c r="M103" s="32">
        <f t="shared" si="16"/>
        <v>977.7245455</v>
      </c>
      <c r="N103" s="32">
        <f t="shared" si="17"/>
        <v>969.3258333</v>
      </c>
      <c r="O103" s="32">
        <f t="shared" si="18"/>
        <v>964.9884615</v>
      </c>
      <c r="P103" s="32">
        <f t="shared" si="19"/>
        <v>964.0821429</v>
      </c>
      <c r="Q103" s="32">
        <f t="shared" si="25"/>
        <v>960.4893333</v>
      </c>
      <c r="R103" s="4">
        <f t="shared" si="26"/>
        <v>955.80875</v>
      </c>
      <c r="S103" s="4">
        <f t="shared" si="32"/>
        <v>955.0529412</v>
      </c>
      <c r="T103" s="4">
        <f t="shared" si="33"/>
        <v>955.5377778</v>
      </c>
      <c r="U103" s="4">
        <f t="shared" si="34"/>
        <v>958.8815789</v>
      </c>
      <c r="V103" s="4">
        <f t="shared" si="40"/>
        <v>961.005</v>
      </c>
    </row>
    <row r="104">
      <c r="A104" s="30">
        <v>46132.0</v>
      </c>
      <c r="B104" s="3">
        <v>1045.15</v>
      </c>
      <c r="C104" s="3">
        <v>1043.35</v>
      </c>
      <c r="D104" s="104">
        <f>SUM(C103:C104)/2</f>
        <v>1037.865</v>
      </c>
      <c r="E104" s="137">
        <f>SUM(C102:C104)/3</f>
        <v>1033.66</v>
      </c>
      <c r="F104" s="102">
        <f>SUM(C101:C104)/4</f>
        <v>1032.53</v>
      </c>
      <c r="G104" s="243">
        <f>SUM(C100:C104)/5</f>
        <v>1026.658</v>
      </c>
      <c r="H104" s="135">
        <f>SUM(C99:C104)/6</f>
        <v>1026.146667</v>
      </c>
      <c r="I104" s="154">
        <f t="shared" si="2"/>
        <v>1022.61</v>
      </c>
      <c r="J104" s="100">
        <f t="shared" si="8"/>
        <v>1021.9025</v>
      </c>
      <c r="K104" s="133">
        <f t="shared" si="9"/>
        <v>1011.011111</v>
      </c>
      <c r="L104" s="162">
        <f t="shared" si="15"/>
        <v>1001.197</v>
      </c>
      <c r="M104" s="132">
        <f t="shared" si="16"/>
        <v>990.0145455</v>
      </c>
      <c r="N104" s="145">
        <f t="shared" si="17"/>
        <v>983.1933333</v>
      </c>
      <c r="O104" s="164">
        <f t="shared" si="18"/>
        <v>975.02</v>
      </c>
      <c r="P104" s="186">
        <f t="shared" si="19"/>
        <v>970.5857143</v>
      </c>
      <c r="Q104" s="152">
        <f t="shared" si="25"/>
        <v>969.3666667</v>
      </c>
      <c r="R104" s="176">
        <f t="shared" si="26"/>
        <v>965.668125</v>
      </c>
      <c r="S104" s="176">
        <f t="shared" si="32"/>
        <v>960.9582353</v>
      </c>
      <c r="T104" s="176">
        <f t="shared" si="33"/>
        <v>959.9583333</v>
      </c>
      <c r="U104" s="131">
        <f t="shared" si="34"/>
        <v>960.1594737</v>
      </c>
      <c r="V104" s="118">
        <f t="shared" si="40"/>
        <v>963.105</v>
      </c>
    </row>
    <row r="105">
      <c r="A105" s="30">
        <v>46133.0</v>
      </c>
      <c r="B105" s="3">
        <v>1045.3</v>
      </c>
      <c r="C105" s="3">
        <v>1047.2</v>
      </c>
      <c r="D105" s="32">
        <f t="shared" ref="D105:D108" si="101">SUM(C104:C105)/2</f>
        <v>1045.275</v>
      </c>
      <c r="E105" s="32">
        <f t="shared" ref="E105:E108" si="102">SUM(C103:C105)/3</f>
        <v>1040.976667</v>
      </c>
      <c r="F105" s="32">
        <f t="shared" ref="F105:F108" si="103">SUM(C102:C105)/4</f>
        <v>1037.045</v>
      </c>
      <c r="G105" s="32">
        <f t="shared" ref="G105:G108" si="104">SUM(C101:C105)/5</f>
        <v>1035.464</v>
      </c>
      <c r="H105" s="32">
        <f t="shared" ref="H105:H108" si="105">SUM(C100:C105)/6</f>
        <v>1030.081667</v>
      </c>
      <c r="I105" s="32">
        <f t="shared" si="2"/>
        <v>1029.154286</v>
      </c>
      <c r="J105" s="37">
        <f t="shared" si="8"/>
        <v>1025.68375</v>
      </c>
      <c r="K105" s="32">
        <f t="shared" si="9"/>
        <v>1024.713333</v>
      </c>
      <c r="L105" s="32">
        <f t="shared" si="15"/>
        <v>1014.63</v>
      </c>
      <c r="M105" s="32">
        <f t="shared" si="16"/>
        <v>1005.379091</v>
      </c>
      <c r="N105" s="32">
        <f t="shared" si="17"/>
        <v>994.78</v>
      </c>
      <c r="O105" s="32">
        <f t="shared" si="18"/>
        <v>988.1169231</v>
      </c>
      <c r="P105" s="32">
        <f t="shared" si="19"/>
        <v>980.1757143</v>
      </c>
      <c r="Q105" s="32">
        <f t="shared" si="25"/>
        <v>975.6933333</v>
      </c>
      <c r="R105" s="4">
        <f t="shared" si="26"/>
        <v>974.23125</v>
      </c>
      <c r="S105" s="4">
        <f t="shared" si="32"/>
        <v>970.4641176</v>
      </c>
      <c r="T105" s="4">
        <f t="shared" si="33"/>
        <v>965.7494444</v>
      </c>
      <c r="U105" s="4">
        <f t="shared" si="34"/>
        <v>964.55</v>
      </c>
      <c r="V105" s="4">
        <f t="shared" si="40"/>
        <v>964.5115</v>
      </c>
    </row>
    <row r="106">
      <c r="A106" s="30">
        <v>46134.0</v>
      </c>
      <c r="B106" s="3">
        <v>1044.55</v>
      </c>
      <c r="C106" s="3">
        <v>1041.23</v>
      </c>
      <c r="D106" s="32">
        <f t="shared" si="101"/>
        <v>1044.215</v>
      </c>
      <c r="E106" s="32">
        <f t="shared" si="102"/>
        <v>1043.926667</v>
      </c>
      <c r="F106" s="32">
        <f t="shared" si="103"/>
        <v>1041.04</v>
      </c>
      <c r="G106" s="32">
        <f t="shared" si="104"/>
        <v>1037.882</v>
      </c>
      <c r="H106" s="32">
        <f t="shared" si="105"/>
        <v>1036.425</v>
      </c>
      <c r="I106" s="32">
        <f t="shared" si="2"/>
        <v>1031.674286</v>
      </c>
      <c r="J106" s="37">
        <f t="shared" si="8"/>
        <v>1030.66375</v>
      </c>
      <c r="K106" s="32">
        <f t="shared" si="9"/>
        <v>1027.411111</v>
      </c>
      <c r="L106" s="32">
        <f t="shared" si="15"/>
        <v>1026.365</v>
      </c>
      <c r="M106" s="32">
        <f t="shared" si="16"/>
        <v>1017.048182</v>
      </c>
      <c r="N106" s="32">
        <f t="shared" si="17"/>
        <v>1008.366667</v>
      </c>
      <c r="O106" s="32">
        <f t="shared" si="18"/>
        <v>998.3530769</v>
      </c>
      <c r="P106" s="32">
        <f t="shared" si="19"/>
        <v>991.9107143</v>
      </c>
      <c r="Q106" s="32">
        <f t="shared" si="25"/>
        <v>984.246</v>
      </c>
      <c r="R106" s="4">
        <f t="shared" si="26"/>
        <v>979.789375</v>
      </c>
      <c r="S106" s="4">
        <f t="shared" si="32"/>
        <v>978.1723529</v>
      </c>
      <c r="T106" s="4">
        <f t="shared" si="33"/>
        <v>974.3955556</v>
      </c>
      <c r="U106" s="4">
        <f t="shared" si="34"/>
        <v>969.7221053</v>
      </c>
      <c r="V106" s="4">
        <f t="shared" si="40"/>
        <v>968.384</v>
      </c>
    </row>
    <row r="107">
      <c r="A107" s="30">
        <v>46135.0</v>
      </c>
      <c r="B107" s="3">
        <v>1009.3</v>
      </c>
      <c r="C107" s="3">
        <v>1019.43</v>
      </c>
      <c r="D107" s="32">
        <f t="shared" si="101"/>
        <v>1030.33</v>
      </c>
      <c r="E107" s="32">
        <f t="shared" si="102"/>
        <v>1035.953333</v>
      </c>
      <c r="F107" s="32">
        <f t="shared" si="103"/>
        <v>1037.8025</v>
      </c>
      <c r="G107" s="32">
        <f t="shared" si="104"/>
        <v>1036.718</v>
      </c>
      <c r="H107" s="32">
        <f t="shared" si="105"/>
        <v>1034.806667</v>
      </c>
      <c r="I107" s="32">
        <f t="shared" si="2"/>
        <v>1033.997143</v>
      </c>
      <c r="J107" s="37">
        <f t="shared" si="8"/>
        <v>1030.14375</v>
      </c>
      <c r="K107" s="32">
        <f t="shared" si="9"/>
        <v>1029.415556</v>
      </c>
      <c r="L107" s="32">
        <f t="shared" si="15"/>
        <v>1026.613</v>
      </c>
      <c r="M107" s="32">
        <f t="shared" si="16"/>
        <v>1025.734545</v>
      </c>
      <c r="N107" s="32">
        <f t="shared" si="17"/>
        <v>1017.246667</v>
      </c>
      <c r="O107" s="32">
        <f t="shared" si="18"/>
        <v>1009.217692</v>
      </c>
      <c r="P107" s="32">
        <f t="shared" si="19"/>
        <v>999.8585714</v>
      </c>
      <c r="Q107" s="32">
        <f t="shared" si="25"/>
        <v>993.7453333</v>
      </c>
      <c r="R107" s="4">
        <f t="shared" si="26"/>
        <v>986.445</v>
      </c>
      <c r="S107" s="4">
        <f t="shared" si="32"/>
        <v>982.1211765</v>
      </c>
      <c r="T107" s="4">
        <f t="shared" si="33"/>
        <v>980.4644444</v>
      </c>
      <c r="U107" s="4">
        <f t="shared" si="34"/>
        <v>976.7657895</v>
      </c>
      <c r="V107" s="4">
        <f t="shared" si="40"/>
        <v>972.2075</v>
      </c>
    </row>
    <row r="108">
      <c r="A108" s="30">
        <v>46136.0</v>
      </c>
      <c r="B108" s="3">
        <v>1011.3</v>
      </c>
      <c r="C108" s="3">
        <v>1007.0</v>
      </c>
      <c r="D108" s="32">
        <f t="shared" si="101"/>
        <v>1013.215</v>
      </c>
      <c r="E108" s="32">
        <f t="shared" si="102"/>
        <v>1022.553333</v>
      </c>
      <c r="F108" s="32">
        <f t="shared" si="103"/>
        <v>1028.715</v>
      </c>
      <c r="G108" s="32">
        <f t="shared" si="104"/>
        <v>1031.642</v>
      </c>
      <c r="H108" s="32">
        <f t="shared" si="105"/>
        <v>1031.765</v>
      </c>
      <c r="I108" s="32">
        <f t="shared" si="2"/>
        <v>1030.834286</v>
      </c>
      <c r="J108" s="37">
        <f t="shared" si="8"/>
        <v>1030.6225</v>
      </c>
      <c r="K108" s="32">
        <f t="shared" si="9"/>
        <v>1027.572222</v>
      </c>
      <c r="L108" s="32">
        <f t="shared" si="15"/>
        <v>1027.174</v>
      </c>
      <c r="M108" s="32">
        <f t="shared" si="16"/>
        <v>1024.83</v>
      </c>
      <c r="N108" s="32">
        <f t="shared" si="17"/>
        <v>1024.173333</v>
      </c>
      <c r="O108" s="32">
        <f t="shared" si="18"/>
        <v>1016.458462</v>
      </c>
      <c r="P108" s="32">
        <f t="shared" si="19"/>
        <v>1009.059286</v>
      </c>
      <c r="Q108" s="32">
        <f t="shared" si="25"/>
        <v>1000.334667</v>
      </c>
      <c r="R108" s="4">
        <f t="shared" si="26"/>
        <v>994.57375</v>
      </c>
      <c r="S108" s="4">
        <f t="shared" si="32"/>
        <v>987.6541176</v>
      </c>
      <c r="T108" s="4">
        <f t="shared" si="33"/>
        <v>983.5033333</v>
      </c>
      <c r="U108" s="4">
        <f t="shared" si="34"/>
        <v>981.8610526</v>
      </c>
      <c r="V108" s="4">
        <f t="shared" si="40"/>
        <v>978.2775</v>
      </c>
    </row>
    <row r="109">
      <c r="A109" s="30">
        <v>46137.0</v>
      </c>
      <c r="B109" s="3"/>
      <c r="C109" s="3"/>
    </row>
    <row r="110">
      <c r="A110" s="30">
        <v>46138.0</v>
      </c>
      <c r="B110" s="3"/>
      <c r="C110" s="3"/>
    </row>
    <row r="111">
      <c r="A111" s="30">
        <v>46139.0</v>
      </c>
      <c r="B111" s="3"/>
      <c r="C111" s="3"/>
    </row>
    <row r="112">
      <c r="A112" s="30">
        <v>46140.0</v>
      </c>
      <c r="B112" s="3"/>
      <c r="C112" s="3"/>
    </row>
    <row r="113">
      <c r="A113" s="30">
        <v>46141.0</v>
      </c>
      <c r="B113" s="3"/>
      <c r="C113" s="3"/>
    </row>
    <row r="114">
      <c r="A114" s="30">
        <v>46142.0</v>
      </c>
      <c r="B114" s="3"/>
      <c r="C114" s="3"/>
    </row>
    <row r="115">
      <c r="A115" s="30">
        <v>46143.0</v>
      </c>
      <c r="B115" s="3"/>
      <c r="C115" s="3"/>
    </row>
    <row r="116">
      <c r="A116" s="30">
        <v>46144.0</v>
      </c>
      <c r="B116" s="3"/>
      <c r="C116" s="3"/>
    </row>
  </sheetData>
  <conditionalFormatting sqref="B33:C116">
    <cfRule type="expression" dxfId="0" priority="1">
      <formula>C33&gt;=B33</formula>
    </cfRule>
  </conditionalFormatting>
  <conditionalFormatting sqref="B33:C116">
    <cfRule type="expression" dxfId="1" priority="2">
      <formula>B33&gt;=C33</formula>
    </cfRule>
  </conditionalFormatting>
  <conditionalFormatting sqref="D3:V4 D6:V6 D8:V8 D11:V13 D15:V15 D18:V19 D21:V62 D64:V64 D67:V75 D83:V86 D90:V91 D97:V97 D99:V100 D102:V103 D105:V108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2">
    <cfRule type="expression" dxfId="0" priority="4">
      <formula>C2&gt;B2</formula>
    </cfRule>
  </conditionalFormatting>
  <conditionalFormatting sqref="B2:C32">
    <cfRule type="expression" dxfId="1" priority="5">
      <formula>B2&gt;C2</formula>
    </cfRule>
  </conditionalFormatting>
  <conditionalFormatting sqref="D2:V32">
    <cfRule type="colorScale" priority="6">
      <colorScale>
        <cfvo type="min"/>
        <cfvo type="max"/>
        <color rgb="FFE06666"/>
        <color rgb="FF93C47D"/>
      </colorScale>
    </cfRule>
  </conditionalFormatting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2.57"/>
    <col customWidth="1" min="3" max="3" width="12.71"/>
    <col customWidth="1" min="4" max="5" width="9.14"/>
    <col customWidth="1" min="6" max="15" width="8.57"/>
    <col customWidth="1" min="16" max="16" width="8.71"/>
    <col customWidth="1" min="17" max="17" width="8.43"/>
    <col customWidth="1" min="18" max="22" width="8.71"/>
    <col customWidth="1" min="23" max="23" width="7.86"/>
    <col customWidth="1" min="24" max="24" width="4.43"/>
  </cols>
  <sheetData>
    <row r="1">
      <c r="A1" s="51" t="s">
        <v>195</v>
      </c>
      <c r="B1" s="52" t="s">
        <v>257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45985.0</v>
      </c>
      <c r="B2" s="3">
        <v>5371.0</v>
      </c>
      <c r="C2" s="3">
        <v>5388.95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30">
        <v>45986.0</v>
      </c>
      <c r="B3" s="3">
        <v>5336.5</v>
      </c>
      <c r="C3" s="3">
        <v>5335.96</v>
      </c>
      <c r="D3" s="203">
        <f>SUM(C2:C3)/2</f>
        <v>5362.455</v>
      </c>
      <c r="E3" s="95"/>
      <c r="F3" s="203"/>
      <c r="G3" s="201"/>
      <c r="H3" s="201"/>
      <c r="I3" s="79"/>
      <c r="J3" s="69"/>
      <c r="K3" s="69"/>
      <c r="L3" s="80"/>
      <c r="M3" s="86"/>
      <c r="N3" s="82"/>
      <c r="O3" s="88"/>
      <c r="P3" s="202"/>
      <c r="Q3" s="202"/>
      <c r="R3" s="202"/>
      <c r="S3" s="88"/>
      <c r="T3" s="83"/>
      <c r="U3" s="57"/>
      <c r="V3" s="82"/>
    </row>
    <row r="4">
      <c r="A4" s="30">
        <v>45987.0</v>
      </c>
      <c r="B4" s="3">
        <v>2679.0</v>
      </c>
      <c r="C4" s="3">
        <v>2676.47</v>
      </c>
      <c r="D4" s="32">
        <f>SUM(C3:C4)/2</f>
        <v>4006.215</v>
      </c>
      <c r="E4" s="32">
        <f>SUM(C2:C4)/3</f>
        <v>4467.126667</v>
      </c>
      <c r="F4" s="32"/>
      <c r="G4" s="32"/>
      <c r="H4" s="32"/>
      <c r="I4" s="32"/>
      <c r="J4" s="37"/>
      <c r="K4" s="32"/>
      <c r="L4" s="32"/>
      <c r="M4" s="32"/>
      <c r="N4" s="32"/>
      <c r="O4" s="32"/>
      <c r="P4" s="32"/>
      <c r="Q4" s="32"/>
      <c r="R4" s="4"/>
      <c r="S4" s="4"/>
      <c r="T4" s="4"/>
      <c r="U4" s="4"/>
      <c r="V4" s="4"/>
    </row>
    <row r="5">
      <c r="A5" s="30">
        <v>45988.0</v>
      </c>
      <c r="B5" s="3">
        <v>2680.0</v>
      </c>
      <c r="C5" s="3">
        <v>2673.59</v>
      </c>
      <c r="D5" s="74">
        <f t="shared" ref="D5:D6" si="1">SUM(C4:C5)/2</f>
        <v>2675.03</v>
      </c>
      <c r="E5" s="75">
        <f t="shared" ref="E5:E6" si="2">SUM(C3:C5)/3</f>
        <v>3562.006667</v>
      </c>
      <c r="F5" s="75">
        <f t="shared" ref="F5:F6" si="3">SUM(C2:C5)/4</f>
        <v>4018.7425</v>
      </c>
      <c r="G5" s="76"/>
      <c r="H5" s="75"/>
      <c r="I5" s="77"/>
      <c r="J5" s="78"/>
      <c r="K5" s="68"/>
      <c r="L5" s="68"/>
      <c r="M5" s="79"/>
      <c r="N5" s="71"/>
      <c r="O5" s="80"/>
      <c r="P5" s="81"/>
      <c r="Q5" s="82"/>
      <c r="R5" s="83"/>
      <c r="S5" s="57"/>
      <c r="T5" s="57"/>
      <c r="U5" s="82"/>
      <c r="V5" s="72"/>
    </row>
    <row r="6">
      <c r="A6" s="30">
        <v>45989.0</v>
      </c>
      <c r="B6" s="3">
        <v>2673.0</v>
      </c>
      <c r="C6" s="3">
        <v>2677.87</v>
      </c>
      <c r="D6" s="84">
        <f t="shared" si="1"/>
        <v>2675.73</v>
      </c>
      <c r="E6" s="69">
        <f t="shared" si="2"/>
        <v>2675.976667</v>
      </c>
      <c r="F6" s="85">
        <f t="shared" si="3"/>
        <v>3340.9725</v>
      </c>
      <c r="G6" s="80">
        <f>SUM(C2:C6)/5</f>
        <v>3750.568</v>
      </c>
      <c r="H6" s="80"/>
      <c r="I6" s="86"/>
      <c r="J6" s="87"/>
      <c r="K6" s="72"/>
      <c r="L6" s="57"/>
      <c r="M6" s="57"/>
      <c r="N6" s="88"/>
      <c r="O6" s="64"/>
      <c r="P6" s="89"/>
      <c r="Q6" s="90"/>
      <c r="R6" s="61"/>
      <c r="S6" s="91"/>
      <c r="T6" s="91"/>
      <c r="U6" s="91"/>
      <c r="V6" s="91"/>
    </row>
    <row r="7">
      <c r="A7" s="30">
        <v>45992.0</v>
      </c>
      <c r="B7" s="3">
        <v>2648.8</v>
      </c>
      <c r="C7" s="3">
        <v>2661.78</v>
      </c>
      <c r="D7" s="32">
        <f t="shared" ref="D7:D9" si="4">SUM(C6:C7)/2</f>
        <v>2669.825</v>
      </c>
      <c r="E7" s="32">
        <f t="shared" ref="E7:E9" si="5">SUM(C5:C7)/3</f>
        <v>2671.08</v>
      </c>
      <c r="F7" s="32">
        <f t="shared" ref="F7:F9" si="6">SUM(C4:C7)/4</f>
        <v>2672.4275</v>
      </c>
      <c r="G7" s="32">
        <f t="shared" ref="G7:G9" si="7">SUM(C3:C7)/5</f>
        <v>3205.134</v>
      </c>
      <c r="H7" s="32">
        <f t="shared" ref="H7:H9" si="8">SUM(C2:C7)/6</f>
        <v>3569.103333</v>
      </c>
      <c r="I7" s="32"/>
      <c r="J7" s="37"/>
      <c r="K7" s="32"/>
      <c r="L7" s="32"/>
      <c r="M7" s="32"/>
      <c r="N7" s="32"/>
      <c r="O7" s="32"/>
      <c r="P7" s="32"/>
      <c r="Q7" s="32"/>
      <c r="R7" s="4"/>
      <c r="S7" s="4"/>
      <c r="T7" s="4"/>
      <c r="U7" s="4"/>
      <c r="V7" s="4"/>
    </row>
    <row r="8">
      <c r="A8" s="30">
        <v>45993.0</v>
      </c>
      <c r="B8" s="3">
        <v>2599.0</v>
      </c>
      <c r="C8" s="3">
        <v>2607.66</v>
      </c>
      <c r="D8" s="32">
        <f t="shared" si="4"/>
        <v>2634.72</v>
      </c>
      <c r="E8" s="32">
        <f t="shared" si="5"/>
        <v>2649.103333</v>
      </c>
      <c r="F8" s="32">
        <f t="shared" si="6"/>
        <v>2655.225</v>
      </c>
      <c r="G8" s="32">
        <f t="shared" si="7"/>
        <v>2659.474</v>
      </c>
      <c r="H8" s="32">
        <f t="shared" si="8"/>
        <v>3105.555</v>
      </c>
      <c r="I8" s="32">
        <f t="shared" ref="I8:I104" si="9">SUM(C2:C8)/7</f>
        <v>3431.754286</v>
      </c>
      <c r="J8" s="37"/>
      <c r="K8" s="32"/>
      <c r="L8" s="32"/>
      <c r="M8" s="32"/>
      <c r="N8" s="32"/>
      <c r="O8" s="32"/>
      <c r="P8" s="32"/>
      <c r="Q8" s="32"/>
      <c r="R8" s="4"/>
      <c r="S8" s="4"/>
      <c r="T8" s="4"/>
      <c r="U8" s="4"/>
      <c r="V8" s="4"/>
    </row>
    <row r="9">
      <c r="A9" s="30">
        <v>45994.0</v>
      </c>
      <c r="B9" s="3">
        <v>2596.2</v>
      </c>
      <c r="C9" s="3">
        <v>2598.04</v>
      </c>
      <c r="D9" s="32">
        <f t="shared" si="4"/>
        <v>2602.85</v>
      </c>
      <c r="E9" s="32">
        <f t="shared" si="5"/>
        <v>2622.493333</v>
      </c>
      <c r="F9" s="32">
        <f t="shared" si="6"/>
        <v>2636.3375</v>
      </c>
      <c r="G9" s="32">
        <f t="shared" si="7"/>
        <v>2643.788</v>
      </c>
      <c r="H9" s="32">
        <f t="shared" si="8"/>
        <v>2649.235</v>
      </c>
      <c r="I9" s="32">
        <f t="shared" si="9"/>
        <v>3033.052857</v>
      </c>
      <c r="J9" s="37">
        <f t="shared" ref="J9:J104" si="10">SUM(C2:C9)/8</f>
        <v>3327.54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>
      <c r="A10" s="30">
        <v>45995.0</v>
      </c>
      <c r="B10" s="3">
        <v>2596.0</v>
      </c>
      <c r="C10" s="3">
        <v>2593.71</v>
      </c>
      <c r="D10" s="84">
        <f>SUM(C9:C10)/2</f>
        <v>2595.875</v>
      </c>
      <c r="E10" s="78">
        <f>SUM(C8:C10)/3</f>
        <v>2599.803333</v>
      </c>
      <c r="F10" s="79">
        <f>SUM(C7:C10)/4</f>
        <v>2615.2975</v>
      </c>
      <c r="G10" s="71">
        <f>SUM(C6:C10)/5</f>
        <v>2627.812</v>
      </c>
      <c r="H10" s="85">
        <f>SUM(C5:C10)/6</f>
        <v>2635.441667</v>
      </c>
      <c r="I10" s="88">
        <f t="shared" si="9"/>
        <v>2641.302857</v>
      </c>
      <c r="J10" s="59">
        <f t="shared" si="10"/>
        <v>2978.135</v>
      </c>
      <c r="K10" s="199">
        <f t="shared" ref="K10:K104" si="11">SUM(C2:C10)/9</f>
        <v>3246.003333</v>
      </c>
      <c r="L10" s="206"/>
      <c r="M10" s="198"/>
      <c r="N10" s="207"/>
      <c r="O10" s="197"/>
      <c r="P10" s="218"/>
      <c r="Q10" s="222"/>
      <c r="R10" s="210"/>
      <c r="S10" s="242"/>
      <c r="T10" s="112"/>
      <c r="U10" s="139"/>
      <c r="V10" s="127"/>
    </row>
    <row r="11">
      <c r="A11" s="30">
        <v>45996.0</v>
      </c>
      <c r="B11" s="3">
        <v>2577.5</v>
      </c>
      <c r="C11" s="3">
        <v>2579.82</v>
      </c>
      <c r="D11" s="32">
        <f>SUM(C10:C11)/2</f>
        <v>2586.765</v>
      </c>
      <c r="E11" s="32">
        <f>SUM(C9:C11)/3</f>
        <v>2590.523333</v>
      </c>
      <c r="F11" s="32">
        <f>SUM(C8:C11)/4</f>
        <v>2594.8075</v>
      </c>
      <c r="G11" s="32">
        <f>SUM(C7:C11)/5</f>
        <v>2608.202</v>
      </c>
      <c r="H11" s="32">
        <f>SUM(C6:C11)/6</f>
        <v>2619.813333</v>
      </c>
      <c r="I11" s="32">
        <f t="shared" si="9"/>
        <v>2627.495714</v>
      </c>
      <c r="J11" s="37">
        <f t="shared" si="10"/>
        <v>2633.6175</v>
      </c>
      <c r="K11" s="32">
        <f t="shared" si="11"/>
        <v>2933.877778</v>
      </c>
      <c r="L11" s="32">
        <f t="shared" ref="L11:L104" si="12">SUM(C2:C11)/10</f>
        <v>3179.385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45999.0</v>
      </c>
      <c r="B12" s="3">
        <v>2551.5</v>
      </c>
      <c r="C12" s="3">
        <v>2570.77</v>
      </c>
      <c r="D12" s="74">
        <f t="shared" ref="D12:D13" si="13">SUM(C11:C12)/2</f>
        <v>2575.295</v>
      </c>
      <c r="E12" s="74">
        <f t="shared" ref="E12:E13" si="14">SUM(C10:C12)/3</f>
        <v>2581.433333</v>
      </c>
      <c r="F12" s="74">
        <f t="shared" ref="F12:F13" si="15">SUM(C9:C12)/4</f>
        <v>2585.585</v>
      </c>
      <c r="G12" s="74">
        <f t="shared" ref="G12:G13" si="16">SUM(C8:C12)/5</f>
        <v>2590</v>
      </c>
      <c r="H12" s="94">
        <f t="shared" ref="H12:H13" si="17">SUM(C7:C12)/6</f>
        <v>2601.963333</v>
      </c>
      <c r="I12" s="94">
        <f t="shared" si="9"/>
        <v>2612.807143</v>
      </c>
      <c r="J12" s="94">
        <f t="shared" si="10"/>
        <v>2620.405</v>
      </c>
      <c r="K12" s="74">
        <f t="shared" si="11"/>
        <v>2626.634444</v>
      </c>
      <c r="L12" s="74">
        <f t="shared" si="12"/>
        <v>2897.567</v>
      </c>
      <c r="M12" s="74">
        <f t="shared" ref="M12:M104" si="18">SUM(C2:C12)/11</f>
        <v>3124.056364</v>
      </c>
      <c r="N12" s="74"/>
      <c r="O12" s="74"/>
      <c r="P12" s="74"/>
      <c r="Q12" s="74"/>
      <c r="R12" s="74"/>
      <c r="S12" s="74"/>
      <c r="T12" s="74"/>
      <c r="U12" s="76"/>
      <c r="V12" s="95"/>
    </row>
    <row r="13">
      <c r="A13" s="30">
        <v>46000.0</v>
      </c>
      <c r="B13" s="3">
        <v>2558.9</v>
      </c>
      <c r="C13" s="3">
        <v>2548.31</v>
      </c>
      <c r="D13" s="84">
        <f t="shared" si="13"/>
        <v>2559.54</v>
      </c>
      <c r="E13" s="74">
        <f t="shared" si="14"/>
        <v>2566.3</v>
      </c>
      <c r="F13" s="78">
        <f t="shared" si="15"/>
        <v>2573.1525</v>
      </c>
      <c r="G13" s="85">
        <f t="shared" si="16"/>
        <v>2578.13</v>
      </c>
      <c r="H13" s="72">
        <f t="shared" si="17"/>
        <v>2583.051667</v>
      </c>
      <c r="I13" s="57">
        <f t="shared" si="9"/>
        <v>2594.298571</v>
      </c>
      <c r="J13" s="65">
        <f t="shared" si="10"/>
        <v>2604.745</v>
      </c>
      <c r="K13" s="64">
        <f t="shared" si="11"/>
        <v>2612.394444</v>
      </c>
      <c r="L13" s="89">
        <f t="shared" si="12"/>
        <v>2618.802</v>
      </c>
      <c r="M13" s="63">
        <f t="shared" si="18"/>
        <v>2865.816364</v>
      </c>
      <c r="N13" s="63">
        <f t="shared" ref="N13:N104" si="19">SUM(C2:C13)/12</f>
        <v>3076.0775</v>
      </c>
      <c r="O13" s="63"/>
      <c r="P13" s="90"/>
      <c r="Q13" s="61"/>
      <c r="R13" s="226"/>
      <c r="S13" s="200"/>
      <c r="T13" s="224"/>
      <c r="U13" s="206"/>
      <c r="V13" s="207"/>
    </row>
    <row r="14">
      <c r="A14" s="30">
        <v>46001.0</v>
      </c>
      <c r="B14" s="3">
        <v>2609.4</v>
      </c>
      <c r="C14" s="3">
        <v>2608.47</v>
      </c>
      <c r="D14" s="32">
        <f t="shared" ref="D14:D15" si="20">SUM(C13:C14)/2</f>
        <v>2578.39</v>
      </c>
      <c r="E14" s="32">
        <f t="shared" ref="E14:E15" si="21">SUM(C12:C14)/3</f>
        <v>2575.85</v>
      </c>
      <c r="F14" s="32">
        <f t="shared" ref="F14:F15" si="22">SUM(C11:C14)/4</f>
        <v>2576.8425</v>
      </c>
      <c r="G14" s="32">
        <f t="shared" ref="G14:G15" si="23">SUM(C10:C14)/5</f>
        <v>2580.216</v>
      </c>
      <c r="H14" s="32">
        <f t="shared" ref="H14:H15" si="24">SUM(C9:C14)/6</f>
        <v>2583.186667</v>
      </c>
      <c r="I14" s="32">
        <f t="shared" si="9"/>
        <v>2586.682857</v>
      </c>
      <c r="J14" s="37">
        <f t="shared" si="10"/>
        <v>2596.07</v>
      </c>
      <c r="K14" s="32">
        <f t="shared" si="11"/>
        <v>2605.158889</v>
      </c>
      <c r="L14" s="32">
        <f t="shared" si="12"/>
        <v>2612.002</v>
      </c>
      <c r="M14" s="32">
        <f t="shared" si="18"/>
        <v>2617.862727</v>
      </c>
      <c r="N14" s="32">
        <f t="shared" si="19"/>
        <v>2844.370833</v>
      </c>
      <c r="O14" s="32">
        <f t="shared" ref="O14:O104" si="25">SUM(C2:C14)/13</f>
        <v>3040.107692</v>
      </c>
      <c r="P14" s="32"/>
      <c r="Q14" s="32"/>
      <c r="R14" s="4"/>
      <c r="S14" s="4"/>
      <c r="T14" s="4"/>
      <c r="U14" s="4"/>
      <c r="V14" s="4"/>
    </row>
    <row r="15">
      <c r="A15" s="30">
        <v>46002.0</v>
      </c>
      <c r="B15" s="3">
        <v>2664.7</v>
      </c>
      <c r="C15" s="3">
        <v>2650.0</v>
      </c>
      <c r="D15" s="32">
        <f t="shared" si="20"/>
        <v>2629.235</v>
      </c>
      <c r="E15" s="32">
        <f t="shared" si="21"/>
        <v>2602.26</v>
      </c>
      <c r="F15" s="32">
        <f t="shared" si="22"/>
        <v>2594.3875</v>
      </c>
      <c r="G15" s="32">
        <f t="shared" si="23"/>
        <v>2591.474</v>
      </c>
      <c r="H15" s="32">
        <f t="shared" si="24"/>
        <v>2591.846667</v>
      </c>
      <c r="I15" s="32">
        <f t="shared" si="9"/>
        <v>2592.731429</v>
      </c>
      <c r="J15" s="37">
        <f t="shared" si="10"/>
        <v>2594.5975</v>
      </c>
      <c r="K15" s="32">
        <f t="shared" si="11"/>
        <v>2602.062222</v>
      </c>
      <c r="L15" s="32">
        <f t="shared" si="12"/>
        <v>2609.643</v>
      </c>
      <c r="M15" s="32">
        <f t="shared" si="18"/>
        <v>2615.456364</v>
      </c>
      <c r="N15" s="32">
        <f t="shared" si="19"/>
        <v>2620.540833</v>
      </c>
      <c r="O15" s="32">
        <f t="shared" si="25"/>
        <v>2829.419231</v>
      </c>
      <c r="P15" s="32">
        <f t="shared" ref="P15:P104" si="26">SUM(C2:C15)/14</f>
        <v>3012.242857</v>
      </c>
      <c r="Q15" s="32"/>
      <c r="R15" s="4"/>
      <c r="S15" s="4"/>
      <c r="T15" s="4"/>
      <c r="U15" s="4"/>
      <c r="V15" s="4"/>
    </row>
    <row r="16">
      <c r="A16" s="30">
        <v>46003.0</v>
      </c>
      <c r="B16" s="3">
        <v>2674.7</v>
      </c>
      <c r="C16" s="3">
        <v>2669.48</v>
      </c>
      <c r="D16" s="206">
        <f>SUM(C15:C16)/2</f>
        <v>2659.74</v>
      </c>
      <c r="E16" s="206">
        <f>SUM(C14:C16)/3</f>
        <v>2642.65</v>
      </c>
      <c r="F16" s="91">
        <f>SUM(C13:C16)/4</f>
        <v>2619.065</v>
      </c>
      <c r="G16" s="63">
        <f>SUM(C12:C16)/5</f>
        <v>2609.406</v>
      </c>
      <c r="H16" s="73">
        <f>SUM(C11:C16)/6</f>
        <v>2604.475</v>
      </c>
      <c r="I16" s="73">
        <f t="shared" si="9"/>
        <v>2602.937143</v>
      </c>
      <c r="J16" s="58">
        <f t="shared" si="10"/>
        <v>2602.325</v>
      </c>
      <c r="K16" s="88">
        <f t="shared" si="11"/>
        <v>2602.917778</v>
      </c>
      <c r="L16" s="82">
        <f t="shared" si="12"/>
        <v>2608.804</v>
      </c>
      <c r="M16" s="81">
        <f t="shared" si="18"/>
        <v>2615.082727</v>
      </c>
      <c r="N16" s="86">
        <f t="shared" si="19"/>
        <v>2619.958333</v>
      </c>
      <c r="O16" s="72">
        <f t="shared" si="25"/>
        <v>2624.305385</v>
      </c>
      <c r="P16" s="72">
        <f t="shared" si="26"/>
        <v>2817.995</v>
      </c>
      <c r="Q16" s="72">
        <f t="shared" ref="Q16:Q104" si="27">SUM(C2:C16)/15</f>
        <v>2989.392</v>
      </c>
      <c r="R16" s="72"/>
      <c r="S16" s="82"/>
      <c r="T16" s="57"/>
      <c r="U16" s="57"/>
      <c r="V16" s="88"/>
    </row>
    <row r="17">
      <c r="A17" s="30">
        <v>46006.0</v>
      </c>
      <c r="B17" s="3">
        <v>2607.0</v>
      </c>
      <c r="C17" s="3">
        <v>2616.34</v>
      </c>
      <c r="D17" s="32">
        <f t="shared" ref="D17:D30" si="28">SUM(C16:C17)/2</f>
        <v>2642.91</v>
      </c>
      <c r="E17" s="32">
        <f t="shared" ref="E17:E30" si="29">SUM(C15:C17)/3</f>
        <v>2645.273333</v>
      </c>
      <c r="F17" s="32">
        <f t="shared" ref="F17:F30" si="30">SUM(C14:C17)/4</f>
        <v>2636.0725</v>
      </c>
      <c r="G17" s="32">
        <f t="shared" ref="G17:G30" si="31">SUM(C13:C17)/5</f>
        <v>2618.52</v>
      </c>
      <c r="H17" s="32">
        <f t="shared" ref="H17:H30" si="32">SUM(C12:C17)/6</f>
        <v>2610.561667</v>
      </c>
      <c r="I17" s="32">
        <f t="shared" si="9"/>
        <v>2606.17</v>
      </c>
      <c r="J17" s="37">
        <f t="shared" si="10"/>
        <v>2604.6125</v>
      </c>
      <c r="K17" s="32">
        <f t="shared" si="11"/>
        <v>2603.882222</v>
      </c>
      <c r="L17" s="32">
        <f t="shared" si="12"/>
        <v>2604.26</v>
      </c>
      <c r="M17" s="32">
        <f t="shared" si="18"/>
        <v>2609.489091</v>
      </c>
      <c r="N17" s="32">
        <f t="shared" si="19"/>
        <v>2615.1875</v>
      </c>
      <c r="O17" s="32">
        <f t="shared" si="25"/>
        <v>2619.68</v>
      </c>
      <c r="P17" s="32">
        <f t="shared" si="26"/>
        <v>2623.736429</v>
      </c>
      <c r="Q17" s="32">
        <f t="shared" si="27"/>
        <v>2804.551333</v>
      </c>
      <c r="R17" s="4">
        <f t="shared" ref="R17:R104" si="33">SUM(C2:C17)/16</f>
        <v>2966.07625</v>
      </c>
      <c r="S17" s="4"/>
      <c r="T17" s="4"/>
      <c r="U17" s="4"/>
      <c r="V17" s="4"/>
    </row>
    <row r="18">
      <c r="A18" s="30">
        <v>46007.0</v>
      </c>
      <c r="B18" s="3">
        <v>2583.7</v>
      </c>
      <c r="C18" s="3">
        <v>2581.6</v>
      </c>
      <c r="D18" s="32">
        <f t="shared" si="28"/>
        <v>2598.97</v>
      </c>
      <c r="E18" s="32">
        <f t="shared" si="29"/>
        <v>2622.473333</v>
      </c>
      <c r="F18" s="32">
        <f t="shared" si="30"/>
        <v>2629.355</v>
      </c>
      <c r="G18" s="32">
        <f t="shared" si="31"/>
        <v>2625.178</v>
      </c>
      <c r="H18" s="32">
        <f t="shared" si="32"/>
        <v>2612.366667</v>
      </c>
      <c r="I18" s="32">
        <f t="shared" si="9"/>
        <v>2606.424286</v>
      </c>
      <c r="J18" s="37">
        <f t="shared" si="10"/>
        <v>2603.09875</v>
      </c>
      <c r="K18" s="32">
        <f t="shared" si="11"/>
        <v>2602.055556</v>
      </c>
      <c r="L18" s="32">
        <f t="shared" si="12"/>
        <v>2601.654</v>
      </c>
      <c r="M18" s="32">
        <f t="shared" si="18"/>
        <v>2602.2</v>
      </c>
      <c r="N18" s="32">
        <f t="shared" si="19"/>
        <v>2607.165</v>
      </c>
      <c r="O18" s="32">
        <f t="shared" si="25"/>
        <v>2612.603846</v>
      </c>
      <c r="P18" s="32">
        <f t="shared" si="26"/>
        <v>2616.96</v>
      </c>
      <c r="Q18" s="32">
        <f t="shared" si="27"/>
        <v>2620.927333</v>
      </c>
      <c r="R18" s="4">
        <f t="shared" si="33"/>
        <v>2790.616875</v>
      </c>
      <c r="S18" s="4">
        <f t="shared" ref="S18:S104" si="34">SUM(C2:C18)/17</f>
        <v>2943.46</v>
      </c>
      <c r="T18" s="4"/>
      <c r="U18" s="4"/>
      <c r="V18" s="4"/>
    </row>
    <row r="19">
      <c r="A19" s="30">
        <v>46008.0</v>
      </c>
      <c r="B19" s="3">
        <v>2541.2</v>
      </c>
      <c r="C19" s="3">
        <v>2554.56</v>
      </c>
      <c r="D19" s="32">
        <f t="shared" si="28"/>
        <v>2568.08</v>
      </c>
      <c r="E19" s="32">
        <f t="shared" si="29"/>
        <v>2584.166667</v>
      </c>
      <c r="F19" s="32">
        <f t="shared" si="30"/>
        <v>2605.495</v>
      </c>
      <c r="G19" s="32">
        <f t="shared" si="31"/>
        <v>2614.396</v>
      </c>
      <c r="H19" s="32">
        <f t="shared" si="32"/>
        <v>2613.408333</v>
      </c>
      <c r="I19" s="32">
        <f t="shared" si="9"/>
        <v>2604.108571</v>
      </c>
      <c r="J19" s="37">
        <f t="shared" si="10"/>
        <v>2599.94125</v>
      </c>
      <c r="K19" s="32">
        <f t="shared" si="11"/>
        <v>2597.705556</v>
      </c>
      <c r="L19" s="32">
        <f t="shared" si="12"/>
        <v>2597.306</v>
      </c>
      <c r="M19" s="32">
        <f t="shared" si="18"/>
        <v>2597.372727</v>
      </c>
      <c r="N19" s="32">
        <f t="shared" si="19"/>
        <v>2598.23</v>
      </c>
      <c r="O19" s="32">
        <f t="shared" si="25"/>
        <v>2603.118462</v>
      </c>
      <c r="P19" s="32">
        <f t="shared" si="26"/>
        <v>2608.457857</v>
      </c>
      <c r="Q19" s="32">
        <f t="shared" si="27"/>
        <v>2612.8</v>
      </c>
      <c r="R19" s="4">
        <f t="shared" si="33"/>
        <v>2616.779375</v>
      </c>
      <c r="S19" s="4">
        <f t="shared" si="34"/>
        <v>2776.731176</v>
      </c>
      <c r="T19" s="4">
        <f t="shared" ref="T19:T104" si="35">SUM(C2:C19)/18</f>
        <v>2921.854444</v>
      </c>
      <c r="U19" s="4"/>
      <c r="V19" s="4"/>
    </row>
    <row r="20">
      <c r="A20" s="30">
        <v>46009.0</v>
      </c>
      <c r="B20" s="3">
        <v>2722.9</v>
      </c>
      <c r="C20" s="3">
        <v>2691.94</v>
      </c>
      <c r="D20" s="32">
        <f t="shared" si="28"/>
        <v>2623.25</v>
      </c>
      <c r="E20" s="32">
        <f t="shared" si="29"/>
        <v>2609.366667</v>
      </c>
      <c r="F20" s="32">
        <f t="shared" si="30"/>
        <v>2611.11</v>
      </c>
      <c r="G20" s="32">
        <f t="shared" si="31"/>
        <v>2622.784</v>
      </c>
      <c r="H20" s="32">
        <f t="shared" si="32"/>
        <v>2627.32</v>
      </c>
      <c r="I20" s="32">
        <f t="shared" si="9"/>
        <v>2624.627143</v>
      </c>
      <c r="J20" s="37">
        <f t="shared" si="10"/>
        <v>2615.0875</v>
      </c>
      <c r="K20" s="32">
        <f t="shared" si="11"/>
        <v>2610.163333</v>
      </c>
      <c r="L20" s="32">
        <f t="shared" si="12"/>
        <v>2607.129</v>
      </c>
      <c r="M20" s="32">
        <f t="shared" si="18"/>
        <v>2605.909091</v>
      </c>
      <c r="N20" s="32">
        <f t="shared" si="19"/>
        <v>2605.253333</v>
      </c>
      <c r="O20" s="32">
        <f t="shared" si="25"/>
        <v>2605.438462</v>
      </c>
      <c r="P20" s="32">
        <f t="shared" si="26"/>
        <v>2609.462857</v>
      </c>
      <c r="Q20" s="32">
        <f t="shared" si="27"/>
        <v>2614.023333</v>
      </c>
      <c r="R20" s="4">
        <f t="shared" si="33"/>
        <v>2617.74625</v>
      </c>
      <c r="S20" s="4">
        <f t="shared" si="34"/>
        <v>2621.200588</v>
      </c>
      <c r="T20" s="4">
        <f t="shared" si="35"/>
        <v>2772.020556</v>
      </c>
      <c r="U20" s="4">
        <f t="shared" ref="U20:U104" si="36">SUM(C2:C20)/19</f>
        <v>2909.753684</v>
      </c>
      <c r="V20" s="4"/>
    </row>
    <row r="21">
      <c r="A21" s="30">
        <v>46010.0</v>
      </c>
      <c r="B21" s="3">
        <v>2672.2</v>
      </c>
      <c r="C21" s="3">
        <v>2669.31</v>
      </c>
      <c r="D21" s="32">
        <f t="shared" si="28"/>
        <v>2680.625</v>
      </c>
      <c r="E21" s="32">
        <f t="shared" si="29"/>
        <v>2638.603333</v>
      </c>
      <c r="F21" s="32">
        <f t="shared" si="30"/>
        <v>2624.3525</v>
      </c>
      <c r="G21" s="32">
        <f t="shared" si="31"/>
        <v>2622.75</v>
      </c>
      <c r="H21" s="32">
        <f t="shared" si="32"/>
        <v>2630.538333</v>
      </c>
      <c r="I21" s="32">
        <f t="shared" si="9"/>
        <v>2633.318571</v>
      </c>
      <c r="J21" s="37">
        <f t="shared" si="10"/>
        <v>2630.2125</v>
      </c>
      <c r="K21" s="32">
        <f t="shared" si="11"/>
        <v>2621.112222</v>
      </c>
      <c r="L21" s="32">
        <f t="shared" si="12"/>
        <v>2616.078</v>
      </c>
      <c r="M21" s="32">
        <f t="shared" si="18"/>
        <v>2612.781818</v>
      </c>
      <c r="N21" s="32">
        <f t="shared" si="19"/>
        <v>2611.1925</v>
      </c>
      <c r="O21" s="32">
        <f t="shared" si="25"/>
        <v>2610.180769</v>
      </c>
      <c r="P21" s="32">
        <f t="shared" si="26"/>
        <v>2610.000714</v>
      </c>
      <c r="Q21" s="32">
        <f t="shared" si="27"/>
        <v>2613.452667</v>
      </c>
      <c r="R21" s="4">
        <f t="shared" si="33"/>
        <v>2617.47875</v>
      </c>
      <c r="S21" s="4">
        <f t="shared" si="34"/>
        <v>2620.779412</v>
      </c>
      <c r="T21" s="4">
        <f t="shared" si="35"/>
        <v>2623.873333</v>
      </c>
      <c r="U21" s="4">
        <f t="shared" si="36"/>
        <v>2766.614737</v>
      </c>
      <c r="V21" s="4">
        <f t="shared" ref="V21:V104" si="37">SUM(C2:C21)/20</f>
        <v>2897.7315</v>
      </c>
    </row>
    <row r="22">
      <c r="A22" s="30">
        <v>46013.0</v>
      </c>
      <c r="B22" s="3">
        <v>2662.8</v>
      </c>
      <c r="C22" s="3">
        <v>2659.94</v>
      </c>
      <c r="D22" s="32">
        <f t="shared" si="28"/>
        <v>2664.625</v>
      </c>
      <c r="E22" s="32">
        <f t="shared" si="29"/>
        <v>2673.73</v>
      </c>
      <c r="F22" s="32">
        <f t="shared" si="30"/>
        <v>2643.9375</v>
      </c>
      <c r="G22" s="32">
        <f t="shared" si="31"/>
        <v>2631.47</v>
      </c>
      <c r="H22" s="32">
        <f t="shared" si="32"/>
        <v>2628.948333</v>
      </c>
      <c r="I22" s="32">
        <f t="shared" si="9"/>
        <v>2634.738571</v>
      </c>
      <c r="J22" s="37">
        <f t="shared" si="10"/>
        <v>2636.64625</v>
      </c>
      <c r="K22" s="32">
        <f t="shared" si="11"/>
        <v>2633.515556</v>
      </c>
      <c r="L22" s="32">
        <f t="shared" si="12"/>
        <v>2624.995</v>
      </c>
      <c r="M22" s="32">
        <f t="shared" si="18"/>
        <v>2620.065455</v>
      </c>
      <c r="N22" s="32">
        <f t="shared" si="19"/>
        <v>2616.711667</v>
      </c>
      <c r="O22" s="32">
        <f t="shared" si="25"/>
        <v>2614.942308</v>
      </c>
      <c r="P22" s="32">
        <f t="shared" si="26"/>
        <v>2613.735</v>
      </c>
      <c r="Q22" s="32">
        <f t="shared" si="27"/>
        <v>2613.33</v>
      </c>
      <c r="R22" s="4">
        <f t="shared" si="33"/>
        <v>2616.358125</v>
      </c>
      <c r="S22" s="4">
        <f t="shared" si="34"/>
        <v>2619.976471</v>
      </c>
      <c r="T22" s="4">
        <f t="shared" si="35"/>
        <v>2622.955</v>
      </c>
      <c r="U22" s="4">
        <f t="shared" si="36"/>
        <v>2625.771579</v>
      </c>
      <c r="V22" s="4">
        <f t="shared" si="37"/>
        <v>2761.281</v>
      </c>
    </row>
    <row r="23">
      <c r="A23" s="30">
        <v>46014.0</v>
      </c>
      <c r="B23" s="3">
        <v>2709.3</v>
      </c>
      <c r="C23" s="3">
        <v>2699.92</v>
      </c>
      <c r="D23" s="32">
        <f t="shared" si="28"/>
        <v>2679.93</v>
      </c>
      <c r="E23" s="32">
        <f t="shared" si="29"/>
        <v>2676.39</v>
      </c>
      <c r="F23" s="32">
        <f t="shared" si="30"/>
        <v>2680.2775</v>
      </c>
      <c r="G23" s="32">
        <f t="shared" si="31"/>
        <v>2655.134</v>
      </c>
      <c r="H23" s="32">
        <f t="shared" si="32"/>
        <v>2642.878333</v>
      </c>
      <c r="I23" s="32">
        <f t="shared" si="9"/>
        <v>2639.087143</v>
      </c>
      <c r="J23" s="37">
        <f t="shared" si="10"/>
        <v>2642.88625</v>
      </c>
      <c r="K23" s="32">
        <f t="shared" si="11"/>
        <v>2643.676667</v>
      </c>
      <c r="L23" s="32">
        <f t="shared" si="12"/>
        <v>2640.156</v>
      </c>
      <c r="M23" s="32">
        <f t="shared" si="18"/>
        <v>2631.806364</v>
      </c>
      <c r="N23" s="32">
        <f t="shared" si="19"/>
        <v>2626.72</v>
      </c>
      <c r="O23" s="32">
        <f t="shared" si="25"/>
        <v>2623.112308</v>
      </c>
      <c r="P23" s="32">
        <f t="shared" si="26"/>
        <v>2621.012143</v>
      </c>
      <c r="Q23" s="32">
        <f t="shared" si="27"/>
        <v>2619.480667</v>
      </c>
      <c r="R23" s="4">
        <f t="shared" si="33"/>
        <v>2618.741875</v>
      </c>
      <c r="S23" s="4">
        <f t="shared" si="34"/>
        <v>2621.273529</v>
      </c>
      <c r="T23" s="4">
        <f t="shared" si="35"/>
        <v>2624.417778</v>
      </c>
      <c r="U23" s="4">
        <f t="shared" si="36"/>
        <v>2627.005789</v>
      </c>
      <c r="V23" s="4">
        <f t="shared" si="37"/>
        <v>2629.479</v>
      </c>
    </row>
    <row r="24">
      <c r="A24" s="30">
        <v>46015.0</v>
      </c>
      <c r="B24" s="3">
        <v>2656.1</v>
      </c>
      <c r="C24" s="3">
        <v>2673.42</v>
      </c>
      <c r="D24" s="32">
        <f t="shared" si="28"/>
        <v>2686.67</v>
      </c>
      <c r="E24" s="32">
        <f t="shared" si="29"/>
        <v>2677.76</v>
      </c>
      <c r="F24" s="32">
        <f t="shared" si="30"/>
        <v>2675.6475</v>
      </c>
      <c r="G24" s="32">
        <f t="shared" si="31"/>
        <v>2678.906</v>
      </c>
      <c r="H24" s="32">
        <f t="shared" si="32"/>
        <v>2658.181667</v>
      </c>
      <c r="I24" s="32">
        <f t="shared" si="9"/>
        <v>2647.241429</v>
      </c>
      <c r="J24" s="37">
        <f t="shared" si="10"/>
        <v>2643.37875</v>
      </c>
      <c r="K24" s="32">
        <f t="shared" si="11"/>
        <v>2646.278889</v>
      </c>
      <c r="L24" s="32">
        <f t="shared" si="12"/>
        <v>2646.651</v>
      </c>
      <c r="M24" s="32">
        <f t="shared" si="18"/>
        <v>2643.18</v>
      </c>
      <c r="N24" s="32">
        <f t="shared" si="19"/>
        <v>2635.274167</v>
      </c>
      <c r="O24" s="32">
        <f t="shared" si="25"/>
        <v>2630.312308</v>
      </c>
      <c r="P24" s="32">
        <f t="shared" si="26"/>
        <v>2626.705714</v>
      </c>
      <c r="Q24" s="32">
        <f t="shared" si="27"/>
        <v>2624.506</v>
      </c>
      <c r="R24" s="4">
        <f t="shared" si="33"/>
        <v>2622.851875</v>
      </c>
      <c r="S24" s="4">
        <f t="shared" si="34"/>
        <v>2621.958235</v>
      </c>
      <c r="T24" s="4">
        <f t="shared" si="35"/>
        <v>2624.170556</v>
      </c>
      <c r="U24" s="4">
        <f t="shared" si="36"/>
        <v>2626.996842</v>
      </c>
      <c r="V24" s="4">
        <f t="shared" si="37"/>
        <v>2629.3265</v>
      </c>
    </row>
    <row r="25">
      <c r="A25" s="30">
        <v>46017.0</v>
      </c>
      <c r="B25" s="3">
        <v>2647.2</v>
      </c>
      <c r="C25" s="3">
        <v>2653.45</v>
      </c>
      <c r="D25" s="32">
        <f t="shared" si="28"/>
        <v>2663.435</v>
      </c>
      <c r="E25" s="32">
        <f t="shared" si="29"/>
        <v>2675.596667</v>
      </c>
      <c r="F25" s="32">
        <f t="shared" si="30"/>
        <v>2671.6825</v>
      </c>
      <c r="G25" s="32">
        <f t="shared" si="31"/>
        <v>2671.208</v>
      </c>
      <c r="H25" s="32">
        <f t="shared" si="32"/>
        <v>2674.663333</v>
      </c>
      <c r="I25" s="32">
        <f t="shared" si="9"/>
        <v>2657.505714</v>
      </c>
      <c r="J25" s="37">
        <f t="shared" si="10"/>
        <v>2648.0175</v>
      </c>
      <c r="K25" s="32">
        <f t="shared" si="11"/>
        <v>2644.497778</v>
      </c>
      <c r="L25" s="32">
        <f t="shared" si="12"/>
        <v>2646.996</v>
      </c>
      <c r="M25" s="32">
        <f t="shared" si="18"/>
        <v>2647.269091</v>
      </c>
      <c r="N25" s="32">
        <f t="shared" si="19"/>
        <v>2644.035833</v>
      </c>
      <c r="O25" s="32">
        <f t="shared" si="25"/>
        <v>2636.672308</v>
      </c>
      <c r="P25" s="32">
        <f t="shared" si="26"/>
        <v>2631.965</v>
      </c>
      <c r="Q25" s="32">
        <f t="shared" si="27"/>
        <v>2628.488667</v>
      </c>
      <c r="R25" s="4">
        <f t="shared" si="33"/>
        <v>2626.315</v>
      </c>
      <c r="S25" s="4">
        <f t="shared" si="34"/>
        <v>2624.651765</v>
      </c>
      <c r="T25" s="4">
        <f t="shared" si="35"/>
        <v>2623.707778</v>
      </c>
      <c r="U25" s="4">
        <f t="shared" si="36"/>
        <v>2625.711579</v>
      </c>
      <c r="V25" s="4">
        <f t="shared" si="37"/>
        <v>2628.3195</v>
      </c>
    </row>
    <row r="26">
      <c r="A26" s="30">
        <v>46020.0</v>
      </c>
      <c r="B26" s="3">
        <v>2647.2</v>
      </c>
      <c r="C26" s="3">
        <v>2638.99</v>
      </c>
      <c r="D26" s="32">
        <f t="shared" si="28"/>
        <v>2646.22</v>
      </c>
      <c r="E26" s="32">
        <f t="shared" si="29"/>
        <v>2655.286667</v>
      </c>
      <c r="F26" s="32">
        <f t="shared" si="30"/>
        <v>2666.445</v>
      </c>
      <c r="G26" s="32">
        <f t="shared" si="31"/>
        <v>2665.144</v>
      </c>
      <c r="H26" s="32">
        <f t="shared" si="32"/>
        <v>2665.838333</v>
      </c>
      <c r="I26" s="32">
        <f t="shared" si="9"/>
        <v>2669.567143</v>
      </c>
      <c r="J26" s="37">
        <f t="shared" si="10"/>
        <v>2655.19125</v>
      </c>
      <c r="K26" s="32">
        <f t="shared" si="11"/>
        <v>2647.014444</v>
      </c>
      <c r="L26" s="32">
        <f t="shared" si="12"/>
        <v>2643.947</v>
      </c>
      <c r="M26" s="32">
        <f t="shared" si="18"/>
        <v>2646.268182</v>
      </c>
      <c r="N26" s="32">
        <f t="shared" si="19"/>
        <v>2646.579167</v>
      </c>
      <c r="O26" s="32">
        <f t="shared" si="25"/>
        <v>2643.647692</v>
      </c>
      <c r="P26" s="32">
        <f t="shared" si="26"/>
        <v>2636.837857</v>
      </c>
      <c r="Q26" s="32">
        <f t="shared" si="27"/>
        <v>2632.433333</v>
      </c>
      <c r="R26" s="4">
        <f t="shared" si="33"/>
        <v>2629.145</v>
      </c>
      <c r="S26" s="4">
        <f t="shared" si="34"/>
        <v>2627.060588</v>
      </c>
      <c r="T26" s="4">
        <f t="shared" si="35"/>
        <v>2625.448333</v>
      </c>
      <c r="U26" s="4">
        <f t="shared" si="36"/>
        <v>2624.512105</v>
      </c>
      <c r="V26" s="4">
        <f t="shared" si="37"/>
        <v>2626.3755</v>
      </c>
    </row>
    <row r="27">
      <c r="A27" s="30">
        <v>46021.0</v>
      </c>
      <c r="B27" s="3">
        <v>2630.2</v>
      </c>
      <c r="C27" s="3">
        <v>2635.06</v>
      </c>
      <c r="D27" s="32">
        <f t="shared" si="28"/>
        <v>2637.025</v>
      </c>
      <c r="E27" s="32">
        <f t="shared" si="29"/>
        <v>2642.5</v>
      </c>
      <c r="F27" s="32">
        <f t="shared" si="30"/>
        <v>2650.23</v>
      </c>
      <c r="G27" s="32">
        <f t="shared" si="31"/>
        <v>2660.168</v>
      </c>
      <c r="H27" s="32">
        <f t="shared" si="32"/>
        <v>2660.13</v>
      </c>
      <c r="I27" s="32">
        <f t="shared" si="9"/>
        <v>2661.441429</v>
      </c>
      <c r="J27" s="37">
        <f t="shared" si="10"/>
        <v>2665.25375</v>
      </c>
      <c r="K27" s="32">
        <f t="shared" si="11"/>
        <v>2652.954444</v>
      </c>
      <c r="L27" s="32">
        <f t="shared" si="12"/>
        <v>2645.819</v>
      </c>
      <c r="M27" s="32">
        <f t="shared" si="18"/>
        <v>2643.139091</v>
      </c>
      <c r="N27" s="32">
        <f t="shared" si="19"/>
        <v>2645.334167</v>
      </c>
      <c r="O27" s="32">
        <f t="shared" si="25"/>
        <v>2645.693077</v>
      </c>
      <c r="P27" s="32">
        <f t="shared" si="26"/>
        <v>2643.034286</v>
      </c>
      <c r="Q27" s="32">
        <f t="shared" si="27"/>
        <v>2636.719333</v>
      </c>
      <c r="R27" s="4">
        <f t="shared" si="33"/>
        <v>2632.5975</v>
      </c>
      <c r="S27" s="4">
        <f t="shared" si="34"/>
        <v>2629.492941</v>
      </c>
      <c r="T27" s="4">
        <f t="shared" si="35"/>
        <v>2627.505</v>
      </c>
      <c r="U27" s="4">
        <f t="shared" si="36"/>
        <v>2625.954211</v>
      </c>
      <c r="V27" s="4">
        <f t="shared" si="37"/>
        <v>2625.0395</v>
      </c>
    </row>
    <row r="28">
      <c r="A28" s="30">
        <v>46022.0</v>
      </c>
      <c r="B28" s="3">
        <v>2672.2</v>
      </c>
      <c r="C28" s="3">
        <v>2670.81</v>
      </c>
      <c r="D28" s="32">
        <f t="shared" si="28"/>
        <v>2652.935</v>
      </c>
      <c r="E28" s="32">
        <f t="shared" si="29"/>
        <v>2648.286667</v>
      </c>
      <c r="F28" s="32">
        <f t="shared" si="30"/>
        <v>2649.5775</v>
      </c>
      <c r="G28" s="32">
        <f t="shared" si="31"/>
        <v>2654.346</v>
      </c>
      <c r="H28" s="32">
        <f t="shared" si="32"/>
        <v>2661.941667</v>
      </c>
      <c r="I28" s="32">
        <f t="shared" si="9"/>
        <v>2661.655714</v>
      </c>
      <c r="J28" s="37">
        <f t="shared" si="10"/>
        <v>2662.6125</v>
      </c>
      <c r="K28" s="32">
        <f t="shared" si="11"/>
        <v>2665.871111</v>
      </c>
      <c r="L28" s="32">
        <f t="shared" si="12"/>
        <v>2654.74</v>
      </c>
      <c r="M28" s="32">
        <f t="shared" si="18"/>
        <v>2648.090909</v>
      </c>
      <c r="N28" s="32">
        <f t="shared" si="19"/>
        <v>2645.445</v>
      </c>
      <c r="O28" s="32">
        <f t="shared" si="25"/>
        <v>2647.293846</v>
      </c>
      <c r="P28" s="32">
        <f t="shared" si="26"/>
        <v>2647.487143</v>
      </c>
      <c r="Q28" s="32">
        <f t="shared" si="27"/>
        <v>2644.886</v>
      </c>
      <c r="R28" s="4">
        <f t="shared" si="33"/>
        <v>2638.85</v>
      </c>
      <c r="S28" s="4">
        <f t="shared" si="34"/>
        <v>2634.845294</v>
      </c>
      <c r="T28" s="4">
        <f t="shared" si="35"/>
        <v>2631.788333</v>
      </c>
      <c r="U28" s="4">
        <f t="shared" si="36"/>
        <v>2629.784211</v>
      </c>
      <c r="V28" s="4">
        <f t="shared" si="37"/>
        <v>2628.197</v>
      </c>
    </row>
    <row r="29">
      <c r="A29" s="30">
        <v>46023.0</v>
      </c>
      <c r="B29" s="3">
        <v>2648.2</v>
      </c>
      <c r="C29" s="3">
        <v>2646.85</v>
      </c>
      <c r="D29" s="32">
        <f t="shared" si="28"/>
        <v>2658.83</v>
      </c>
      <c r="E29" s="32">
        <f t="shared" si="29"/>
        <v>2650.906667</v>
      </c>
      <c r="F29" s="32">
        <f t="shared" si="30"/>
        <v>2647.9275</v>
      </c>
      <c r="G29" s="32">
        <f t="shared" si="31"/>
        <v>2649.032</v>
      </c>
      <c r="H29" s="32">
        <f t="shared" si="32"/>
        <v>2653.096667</v>
      </c>
      <c r="I29" s="32">
        <f t="shared" si="9"/>
        <v>2659.785714</v>
      </c>
      <c r="J29" s="37">
        <f t="shared" si="10"/>
        <v>2659.805</v>
      </c>
      <c r="K29" s="32">
        <f t="shared" si="11"/>
        <v>2660.861111</v>
      </c>
      <c r="L29" s="32">
        <f t="shared" si="12"/>
        <v>2663.969</v>
      </c>
      <c r="M29" s="32">
        <f t="shared" si="18"/>
        <v>2654.022727</v>
      </c>
      <c r="N29" s="32">
        <f t="shared" si="19"/>
        <v>2647.9875</v>
      </c>
      <c r="O29" s="32">
        <f t="shared" si="25"/>
        <v>2645.553077</v>
      </c>
      <c r="P29" s="32">
        <f t="shared" si="26"/>
        <v>2647.262143</v>
      </c>
      <c r="Q29" s="32">
        <f t="shared" si="27"/>
        <v>2647.444667</v>
      </c>
      <c r="R29" s="4">
        <f t="shared" si="33"/>
        <v>2645.00875</v>
      </c>
      <c r="S29" s="4">
        <f t="shared" si="34"/>
        <v>2639.320588</v>
      </c>
      <c r="T29" s="4">
        <f t="shared" si="35"/>
        <v>2635.512222</v>
      </c>
      <c r="U29" s="4">
        <f t="shared" si="36"/>
        <v>2632.581053</v>
      </c>
      <c r="V29" s="4">
        <f t="shared" si="37"/>
        <v>2630.6375</v>
      </c>
    </row>
    <row r="30">
      <c r="A30" s="30">
        <v>46024.0</v>
      </c>
      <c r="B30" s="3">
        <v>2657.2</v>
      </c>
      <c r="C30" s="3">
        <v>2647.95</v>
      </c>
      <c r="D30" s="32">
        <f t="shared" si="28"/>
        <v>2647.4</v>
      </c>
      <c r="E30" s="32">
        <f t="shared" si="29"/>
        <v>2655.203333</v>
      </c>
      <c r="F30" s="32">
        <f t="shared" si="30"/>
        <v>2650.1675</v>
      </c>
      <c r="G30" s="32">
        <f t="shared" si="31"/>
        <v>2647.932</v>
      </c>
      <c r="H30" s="32">
        <f t="shared" si="32"/>
        <v>2648.851667</v>
      </c>
      <c r="I30" s="32">
        <f t="shared" si="9"/>
        <v>2652.361429</v>
      </c>
      <c r="J30" s="37">
        <f t="shared" si="10"/>
        <v>2658.30625</v>
      </c>
      <c r="K30" s="32">
        <f t="shared" si="11"/>
        <v>2658.487778</v>
      </c>
      <c r="L30" s="32">
        <f t="shared" si="12"/>
        <v>2659.57</v>
      </c>
      <c r="M30" s="32">
        <f t="shared" si="18"/>
        <v>2662.512727</v>
      </c>
      <c r="N30" s="32">
        <f t="shared" si="19"/>
        <v>2653.516667</v>
      </c>
      <c r="O30" s="32">
        <f t="shared" si="25"/>
        <v>2647.984615</v>
      </c>
      <c r="P30" s="32">
        <f t="shared" si="26"/>
        <v>2645.724286</v>
      </c>
      <c r="Q30" s="32">
        <f t="shared" si="27"/>
        <v>2647.308</v>
      </c>
      <c r="R30" s="4">
        <f t="shared" si="33"/>
        <v>2647.47625</v>
      </c>
      <c r="S30" s="4">
        <f t="shared" si="34"/>
        <v>2645.181765</v>
      </c>
      <c r="T30" s="4">
        <f t="shared" si="35"/>
        <v>2639.8</v>
      </c>
      <c r="U30" s="4">
        <f t="shared" si="36"/>
        <v>2636.166842</v>
      </c>
      <c r="V30" s="4">
        <f t="shared" si="37"/>
        <v>2633.3495</v>
      </c>
    </row>
    <row r="31">
      <c r="A31" s="30">
        <v>46027.0</v>
      </c>
      <c r="B31" s="3">
        <v>2660.7</v>
      </c>
      <c r="C31" s="3">
        <v>2665.89</v>
      </c>
      <c r="D31" s="75">
        <f>SUM(C30:C31)/2</f>
        <v>2656.92</v>
      </c>
      <c r="E31" s="201">
        <f>SUM(C29:C31)/3</f>
        <v>2653.563333</v>
      </c>
      <c r="F31" s="80">
        <f>SUM(C28:C31)/4</f>
        <v>2657.875</v>
      </c>
      <c r="G31" s="87">
        <f>SUM(C27:C31)/5</f>
        <v>2653.312</v>
      </c>
      <c r="H31" s="82">
        <f>SUM(C26:C31)/6</f>
        <v>2650.925</v>
      </c>
      <c r="I31" s="72">
        <f t="shared" si="9"/>
        <v>2651.285714</v>
      </c>
      <c r="J31" s="72">
        <f t="shared" si="10"/>
        <v>2654.0525</v>
      </c>
      <c r="K31" s="72">
        <f t="shared" si="11"/>
        <v>2659.148889</v>
      </c>
      <c r="L31" s="82">
        <f t="shared" si="12"/>
        <v>2659.228</v>
      </c>
      <c r="M31" s="57">
        <f t="shared" si="18"/>
        <v>2660.144545</v>
      </c>
      <c r="N31" s="202">
        <f t="shared" si="19"/>
        <v>2662.794167</v>
      </c>
      <c r="O31" s="65">
        <f t="shared" si="25"/>
        <v>2654.468462</v>
      </c>
      <c r="P31" s="58">
        <f t="shared" si="26"/>
        <v>2649.263571</v>
      </c>
      <c r="Q31" s="65">
        <f t="shared" si="27"/>
        <v>2647.068667</v>
      </c>
      <c r="R31" s="64">
        <f t="shared" si="33"/>
        <v>2648.469375</v>
      </c>
      <c r="S31" s="73">
        <f t="shared" si="34"/>
        <v>2648.559412</v>
      </c>
      <c r="T31" s="73">
        <f t="shared" si="35"/>
        <v>2646.332222</v>
      </c>
      <c r="U31" s="73">
        <f t="shared" si="36"/>
        <v>2641.173158</v>
      </c>
      <c r="V31" s="64">
        <f t="shared" si="37"/>
        <v>2637.653</v>
      </c>
    </row>
    <row r="32">
      <c r="A32" s="30">
        <v>46028.0</v>
      </c>
      <c r="B32" s="3">
        <v>2622.1</v>
      </c>
      <c r="C32" s="3">
        <v>2629.3</v>
      </c>
      <c r="D32" s="32">
        <f>SUM(C31:C32)/2</f>
        <v>2647.595</v>
      </c>
      <c r="E32" s="32">
        <f>SUM(C30:C32)/3</f>
        <v>2647.713333</v>
      </c>
      <c r="F32" s="32">
        <f>SUM(C29:C32)/4</f>
        <v>2647.4975</v>
      </c>
      <c r="G32" s="32">
        <f>SUM(C28:C32)/5</f>
        <v>2652.16</v>
      </c>
      <c r="H32" s="32">
        <f>SUM(C27:C32)/6</f>
        <v>2649.31</v>
      </c>
      <c r="I32" s="32">
        <f t="shared" si="9"/>
        <v>2647.835714</v>
      </c>
      <c r="J32" s="37">
        <f t="shared" si="10"/>
        <v>2648.5375</v>
      </c>
      <c r="K32" s="32">
        <f t="shared" si="11"/>
        <v>2651.302222</v>
      </c>
      <c r="L32" s="32">
        <f t="shared" si="12"/>
        <v>2656.164</v>
      </c>
      <c r="M32" s="32">
        <f t="shared" si="18"/>
        <v>2656.507273</v>
      </c>
      <c r="N32" s="32">
        <f t="shared" si="19"/>
        <v>2657.574167</v>
      </c>
      <c r="O32" s="32">
        <f t="shared" si="25"/>
        <v>2660.217692</v>
      </c>
      <c r="P32" s="32">
        <f t="shared" si="26"/>
        <v>2652.670714</v>
      </c>
      <c r="Q32" s="32">
        <f t="shared" si="27"/>
        <v>2647.932667</v>
      </c>
      <c r="R32" s="4">
        <f t="shared" si="33"/>
        <v>2645.958125</v>
      </c>
      <c r="S32" s="4">
        <f t="shared" si="34"/>
        <v>2647.341765</v>
      </c>
      <c r="T32" s="4">
        <f t="shared" si="35"/>
        <v>2647.489444</v>
      </c>
      <c r="U32" s="4">
        <f t="shared" si="36"/>
        <v>2645.435789</v>
      </c>
      <c r="V32" s="4">
        <f t="shared" si="37"/>
        <v>2640.5795</v>
      </c>
    </row>
    <row r="33">
      <c r="A33" s="30">
        <v>46029.0</v>
      </c>
      <c r="B33" s="3">
        <v>2624.6</v>
      </c>
      <c r="C33" s="3">
        <v>2629.64</v>
      </c>
      <c r="D33" s="75">
        <f>SUM(C32:C33)/2</f>
        <v>2629.47</v>
      </c>
      <c r="E33" s="95">
        <f>SUM(C31:C33)/3</f>
        <v>2641.61</v>
      </c>
      <c r="F33" s="75">
        <f>SUM(C30:C33)/4</f>
        <v>2643.195</v>
      </c>
      <c r="G33" s="217">
        <f>SUM(C29:C33)/5</f>
        <v>2643.926</v>
      </c>
      <c r="H33" s="69">
        <f>SUM(C28:C33)/6</f>
        <v>2648.406667</v>
      </c>
      <c r="I33" s="204">
        <f t="shared" si="9"/>
        <v>2646.5</v>
      </c>
      <c r="J33" s="56">
        <f t="shared" si="10"/>
        <v>2645.56125</v>
      </c>
      <c r="K33" s="56">
        <f t="shared" si="11"/>
        <v>2646.437778</v>
      </c>
      <c r="L33" s="56">
        <f t="shared" si="12"/>
        <v>2649.136</v>
      </c>
      <c r="M33" s="56">
        <f t="shared" si="18"/>
        <v>2653.752727</v>
      </c>
      <c r="N33" s="205">
        <f t="shared" si="19"/>
        <v>2654.268333</v>
      </c>
      <c r="O33" s="72">
        <f t="shared" si="25"/>
        <v>2655.425385</v>
      </c>
      <c r="P33" s="82">
        <f t="shared" si="26"/>
        <v>2658.033571</v>
      </c>
      <c r="Q33" s="57">
        <f t="shared" si="27"/>
        <v>2651.135333</v>
      </c>
      <c r="R33" s="57">
        <f t="shared" si="33"/>
        <v>2646.789375</v>
      </c>
      <c r="S33" s="57">
        <f t="shared" si="34"/>
        <v>2644.998235</v>
      </c>
      <c r="T33" s="88">
        <f t="shared" si="35"/>
        <v>2646.358333</v>
      </c>
      <c r="U33" s="202">
        <f t="shared" si="36"/>
        <v>2646.55</v>
      </c>
      <c r="V33" s="65">
        <f t="shared" si="37"/>
        <v>2644.646</v>
      </c>
    </row>
    <row r="34">
      <c r="A34" s="30">
        <v>46030.0</v>
      </c>
      <c r="B34" s="3">
        <v>2583.0</v>
      </c>
      <c r="C34" s="3">
        <v>2582.52</v>
      </c>
      <c r="D34" s="32">
        <f>SUM(C33:C34)/2</f>
        <v>2606.08</v>
      </c>
      <c r="E34" s="32">
        <f>SUM(C32:C34)/3</f>
        <v>2613.82</v>
      </c>
      <c r="F34" s="32">
        <f>SUM(C31:C34)/4</f>
        <v>2626.8375</v>
      </c>
      <c r="G34" s="32">
        <f>SUM(C30:C34)/5</f>
        <v>2631.06</v>
      </c>
      <c r="H34" s="32">
        <f>SUM(C29:C34)/6</f>
        <v>2633.691667</v>
      </c>
      <c r="I34" s="32">
        <f t="shared" si="9"/>
        <v>2638.994286</v>
      </c>
      <c r="J34" s="37">
        <f t="shared" si="10"/>
        <v>2638.5025</v>
      </c>
      <c r="K34" s="32">
        <f t="shared" si="11"/>
        <v>2638.556667</v>
      </c>
      <c r="L34" s="32">
        <f t="shared" si="12"/>
        <v>2640.046</v>
      </c>
      <c r="M34" s="32">
        <f t="shared" si="18"/>
        <v>2643.08</v>
      </c>
      <c r="N34" s="32">
        <f t="shared" si="19"/>
        <v>2647.816667</v>
      </c>
      <c r="O34" s="32">
        <f t="shared" si="25"/>
        <v>2648.749231</v>
      </c>
      <c r="P34" s="32">
        <f t="shared" si="26"/>
        <v>2650.217857</v>
      </c>
      <c r="Q34" s="32">
        <f t="shared" si="27"/>
        <v>2652.999333</v>
      </c>
      <c r="R34" s="4">
        <f t="shared" si="33"/>
        <v>2646.846875</v>
      </c>
      <c r="S34" s="4">
        <f t="shared" si="34"/>
        <v>2643.008824</v>
      </c>
      <c r="T34" s="4">
        <f t="shared" si="35"/>
        <v>2641.527222</v>
      </c>
      <c r="U34" s="4">
        <f t="shared" si="36"/>
        <v>2642.998421</v>
      </c>
      <c r="V34" s="4">
        <f t="shared" si="37"/>
        <v>2643.3485</v>
      </c>
    </row>
    <row r="35">
      <c r="A35" s="30">
        <v>46031.0</v>
      </c>
      <c r="B35" s="3">
        <v>2523.4</v>
      </c>
      <c r="C35" s="3">
        <v>2539.87</v>
      </c>
      <c r="D35" s="157">
        <f>SUM(C34:C35)/2</f>
        <v>2561.195</v>
      </c>
      <c r="E35" s="175">
        <f>SUM(C33:C35)/3</f>
        <v>2584.01</v>
      </c>
      <c r="F35" s="175">
        <f>SUM(C32:C35)/4</f>
        <v>2595.3325</v>
      </c>
      <c r="G35" s="175">
        <f>SUM(C31:C35)/5</f>
        <v>2609.444</v>
      </c>
      <c r="H35" s="180">
        <f>SUM(C30:C35)/6</f>
        <v>2615.861667</v>
      </c>
      <c r="I35" s="128">
        <f t="shared" si="9"/>
        <v>2620.288571</v>
      </c>
      <c r="J35" s="163">
        <f t="shared" si="10"/>
        <v>2626.60375</v>
      </c>
      <c r="K35" s="128">
        <f t="shared" si="11"/>
        <v>2627.543333</v>
      </c>
      <c r="L35" s="157">
        <f t="shared" si="12"/>
        <v>2628.688</v>
      </c>
      <c r="M35" s="150">
        <f t="shared" si="18"/>
        <v>2630.939091</v>
      </c>
      <c r="N35" s="158">
        <f t="shared" si="19"/>
        <v>2634.479167</v>
      </c>
      <c r="O35" s="159">
        <f t="shared" si="25"/>
        <v>2639.513077</v>
      </c>
      <c r="P35" s="172">
        <f t="shared" si="26"/>
        <v>2640.972143</v>
      </c>
      <c r="Q35" s="172">
        <f t="shared" si="27"/>
        <v>2642.861333</v>
      </c>
      <c r="R35" s="97">
        <f t="shared" si="33"/>
        <v>2645.92875</v>
      </c>
      <c r="S35" s="179">
        <f t="shared" si="34"/>
        <v>2640.554118</v>
      </c>
      <c r="T35" s="173">
        <f t="shared" si="35"/>
        <v>2637.278889</v>
      </c>
      <c r="U35" s="131">
        <f t="shared" si="36"/>
        <v>2636.176842</v>
      </c>
      <c r="V35" s="118">
        <f t="shared" si="37"/>
        <v>2637.842</v>
      </c>
    </row>
    <row r="36">
      <c r="A36" s="30">
        <v>46034.0</v>
      </c>
      <c r="B36" s="3">
        <v>2487.5</v>
      </c>
      <c r="C36" s="3">
        <v>2485.14</v>
      </c>
      <c r="D36" s="32">
        <f t="shared" ref="D36:D47" si="38">SUM(C35:C36)/2</f>
        <v>2512.505</v>
      </c>
      <c r="E36" s="32">
        <f t="shared" ref="E36:E47" si="39">SUM(C34:C36)/3</f>
        <v>2535.843333</v>
      </c>
      <c r="F36" s="32">
        <f t="shared" ref="F36:F47" si="40">SUM(C33:C36)/4</f>
        <v>2559.2925</v>
      </c>
      <c r="G36" s="32">
        <f t="shared" ref="G36:G47" si="41">SUM(C32:C36)/5</f>
        <v>2573.294</v>
      </c>
      <c r="H36" s="32">
        <f t="shared" ref="H36:H47" si="42">SUM(C31:C36)/6</f>
        <v>2588.726667</v>
      </c>
      <c r="I36" s="32">
        <f t="shared" si="9"/>
        <v>2597.187143</v>
      </c>
      <c r="J36" s="37">
        <f t="shared" si="10"/>
        <v>2603.395</v>
      </c>
      <c r="K36" s="32">
        <f t="shared" si="11"/>
        <v>2610.885556</v>
      </c>
      <c r="L36" s="32">
        <f t="shared" si="12"/>
        <v>2613.303</v>
      </c>
      <c r="M36" s="32">
        <f t="shared" si="18"/>
        <v>2615.638182</v>
      </c>
      <c r="N36" s="32">
        <f t="shared" si="19"/>
        <v>2618.789167</v>
      </c>
      <c r="O36" s="32">
        <f t="shared" si="25"/>
        <v>2622.991538</v>
      </c>
      <c r="P36" s="32">
        <f t="shared" si="26"/>
        <v>2628.486429</v>
      </c>
      <c r="Q36" s="32">
        <f t="shared" si="27"/>
        <v>2630.583333</v>
      </c>
      <c r="R36" s="4">
        <f t="shared" si="33"/>
        <v>2633.00375</v>
      </c>
      <c r="S36" s="4">
        <f t="shared" si="34"/>
        <v>2636.470588</v>
      </c>
      <c r="T36" s="4">
        <f t="shared" si="35"/>
        <v>2631.92</v>
      </c>
      <c r="U36" s="4">
        <f t="shared" si="36"/>
        <v>2629.271579</v>
      </c>
      <c r="V36" s="4">
        <f t="shared" si="37"/>
        <v>2628.625</v>
      </c>
    </row>
    <row r="37">
      <c r="A37" s="30">
        <v>46035.0</v>
      </c>
      <c r="B37" s="3">
        <v>2485.7</v>
      </c>
      <c r="C37" s="3">
        <v>2477.04</v>
      </c>
      <c r="D37" s="32">
        <f t="shared" si="38"/>
        <v>2481.09</v>
      </c>
      <c r="E37" s="32">
        <f t="shared" si="39"/>
        <v>2500.683333</v>
      </c>
      <c r="F37" s="32">
        <f t="shared" si="40"/>
        <v>2521.1425</v>
      </c>
      <c r="G37" s="32">
        <f t="shared" si="41"/>
        <v>2542.842</v>
      </c>
      <c r="H37" s="32">
        <f t="shared" si="42"/>
        <v>2557.251667</v>
      </c>
      <c r="I37" s="32">
        <f t="shared" si="9"/>
        <v>2572.771429</v>
      </c>
      <c r="J37" s="37">
        <f t="shared" si="10"/>
        <v>2582.16875</v>
      </c>
      <c r="K37" s="32">
        <f t="shared" si="11"/>
        <v>2589.355556</v>
      </c>
      <c r="L37" s="32">
        <f t="shared" si="12"/>
        <v>2597.501</v>
      </c>
      <c r="M37" s="32">
        <f t="shared" si="18"/>
        <v>2600.915455</v>
      </c>
      <c r="N37" s="32">
        <f t="shared" si="19"/>
        <v>2604.088333</v>
      </c>
      <c r="O37" s="32">
        <f t="shared" si="25"/>
        <v>2607.885385</v>
      </c>
      <c r="P37" s="32">
        <f t="shared" si="26"/>
        <v>2612.566429</v>
      </c>
      <c r="Q37" s="32">
        <f t="shared" si="27"/>
        <v>2618.39</v>
      </c>
      <c r="R37" s="4">
        <f t="shared" si="33"/>
        <v>2620.986875</v>
      </c>
      <c r="S37" s="4">
        <f t="shared" si="34"/>
        <v>2623.829412</v>
      </c>
      <c r="T37" s="4">
        <f t="shared" si="35"/>
        <v>2627.613333</v>
      </c>
      <c r="U37" s="4">
        <f t="shared" si="36"/>
        <v>2623.768421</v>
      </c>
      <c r="V37" s="4">
        <f t="shared" si="37"/>
        <v>2621.66</v>
      </c>
    </row>
    <row r="38">
      <c r="A38" s="30">
        <v>46036.0</v>
      </c>
      <c r="B38" s="3">
        <v>2554.1</v>
      </c>
      <c r="C38" s="3">
        <v>2548.42</v>
      </c>
      <c r="D38" s="32">
        <f t="shared" si="38"/>
        <v>2512.73</v>
      </c>
      <c r="E38" s="32">
        <f t="shared" si="39"/>
        <v>2503.533333</v>
      </c>
      <c r="F38" s="32">
        <f t="shared" si="40"/>
        <v>2512.6175</v>
      </c>
      <c r="G38" s="32">
        <f t="shared" si="41"/>
        <v>2526.598</v>
      </c>
      <c r="H38" s="32">
        <f t="shared" si="42"/>
        <v>2543.771667</v>
      </c>
      <c r="I38" s="32">
        <f t="shared" si="9"/>
        <v>2555.99</v>
      </c>
      <c r="J38" s="37">
        <f t="shared" si="10"/>
        <v>2569.7275</v>
      </c>
      <c r="K38" s="32">
        <f t="shared" si="11"/>
        <v>2578.418889</v>
      </c>
      <c r="L38" s="32">
        <f t="shared" si="12"/>
        <v>2585.262</v>
      </c>
      <c r="M38" s="32">
        <f t="shared" si="18"/>
        <v>2593.039091</v>
      </c>
      <c r="N38" s="32">
        <f t="shared" si="19"/>
        <v>2596.540833</v>
      </c>
      <c r="O38" s="32">
        <f t="shared" si="25"/>
        <v>2599.806154</v>
      </c>
      <c r="P38" s="32">
        <f t="shared" si="26"/>
        <v>2603.637857</v>
      </c>
      <c r="Q38" s="32">
        <f t="shared" si="27"/>
        <v>2608.29</v>
      </c>
      <c r="R38" s="4">
        <f t="shared" si="33"/>
        <v>2614.016875</v>
      </c>
      <c r="S38" s="4">
        <f t="shared" si="34"/>
        <v>2616.718235</v>
      </c>
      <c r="T38" s="4">
        <f t="shared" si="35"/>
        <v>2619.64</v>
      </c>
      <c r="U38" s="4">
        <f t="shared" si="36"/>
        <v>2623.445263</v>
      </c>
      <c r="V38" s="4">
        <f t="shared" si="37"/>
        <v>2620.001</v>
      </c>
    </row>
    <row r="39">
      <c r="A39" s="30">
        <v>46038.0</v>
      </c>
      <c r="B39" s="3">
        <v>2596.4</v>
      </c>
      <c r="C39" s="3">
        <v>2645.82</v>
      </c>
      <c r="D39" s="32">
        <f t="shared" si="38"/>
        <v>2597.12</v>
      </c>
      <c r="E39" s="32">
        <f t="shared" si="39"/>
        <v>2557.093333</v>
      </c>
      <c r="F39" s="32">
        <f t="shared" si="40"/>
        <v>2539.105</v>
      </c>
      <c r="G39" s="32">
        <f t="shared" si="41"/>
        <v>2539.258</v>
      </c>
      <c r="H39" s="32">
        <f t="shared" si="42"/>
        <v>2546.468333</v>
      </c>
      <c r="I39" s="32">
        <f t="shared" si="9"/>
        <v>2558.35</v>
      </c>
      <c r="J39" s="37">
        <f t="shared" si="10"/>
        <v>2567.21875</v>
      </c>
      <c r="K39" s="32">
        <f t="shared" si="11"/>
        <v>2578.182222</v>
      </c>
      <c r="L39" s="32">
        <f t="shared" si="12"/>
        <v>2585.159</v>
      </c>
      <c r="M39" s="32">
        <f t="shared" si="18"/>
        <v>2590.767273</v>
      </c>
      <c r="N39" s="32">
        <f t="shared" si="19"/>
        <v>2597.4375</v>
      </c>
      <c r="O39" s="32">
        <f t="shared" si="25"/>
        <v>2600.331538</v>
      </c>
      <c r="P39" s="32">
        <f t="shared" si="26"/>
        <v>2603.092857</v>
      </c>
      <c r="Q39" s="32">
        <f t="shared" si="27"/>
        <v>2606.45</v>
      </c>
      <c r="R39" s="4">
        <f t="shared" si="33"/>
        <v>2610.635625</v>
      </c>
      <c r="S39" s="4">
        <f t="shared" si="34"/>
        <v>2615.887647</v>
      </c>
      <c r="T39" s="4">
        <f t="shared" si="35"/>
        <v>2618.335</v>
      </c>
      <c r="U39" s="4">
        <f t="shared" si="36"/>
        <v>2621.017895</v>
      </c>
      <c r="V39" s="4">
        <f t="shared" si="37"/>
        <v>2624.564</v>
      </c>
    </row>
    <row r="40">
      <c r="A40" s="30">
        <v>46041.0</v>
      </c>
      <c r="B40" s="3">
        <v>2579.6</v>
      </c>
      <c r="C40" s="3">
        <v>2577.03</v>
      </c>
      <c r="D40" s="32">
        <f t="shared" si="38"/>
        <v>2611.425</v>
      </c>
      <c r="E40" s="32">
        <f t="shared" si="39"/>
        <v>2590.423333</v>
      </c>
      <c r="F40" s="32">
        <f t="shared" si="40"/>
        <v>2562.0775</v>
      </c>
      <c r="G40" s="32">
        <f t="shared" si="41"/>
        <v>2546.69</v>
      </c>
      <c r="H40" s="32">
        <f t="shared" si="42"/>
        <v>2545.553333</v>
      </c>
      <c r="I40" s="32">
        <f t="shared" si="9"/>
        <v>2550.834286</v>
      </c>
      <c r="J40" s="37">
        <f t="shared" si="10"/>
        <v>2560.685</v>
      </c>
      <c r="K40" s="32">
        <f t="shared" si="11"/>
        <v>2568.308889</v>
      </c>
      <c r="L40" s="32">
        <f t="shared" si="12"/>
        <v>2578.067</v>
      </c>
      <c r="M40" s="32">
        <f t="shared" si="18"/>
        <v>2584.42</v>
      </c>
      <c r="N40" s="32">
        <f t="shared" si="19"/>
        <v>2589.6225</v>
      </c>
      <c r="O40" s="32">
        <f t="shared" si="25"/>
        <v>2595.867692</v>
      </c>
      <c r="P40" s="32">
        <f t="shared" si="26"/>
        <v>2598.667143</v>
      </c>
      <c r="Q40" s="32">
        <f t="shared" si="27"/>
        <v>2601.355333</v>
      </c>
      <c r="R40" s="4">
        <f t="shared" si="33"/>
        <v>2604.61125</v>
      </c>
      <c r="S40" s="4">
        <f t="shared" si="34"/>
        <v>2608.658824</v>
      </c>
      <c r="T40" s="4">
        <f t="shared" si="35"/>
        <v>2613.728889</v>
      </c>
      <c r="U40" s="4">
        <f t="shared" si="36"/>
        <v>2616.161053</v>
      </c>
      <c r="V40" s="4">
        <f t="shared" si="37"/>
        <v>2618.8185</v>
      </c>
    </row>
    <row r="41">
      <c r="A41" s="30">
        <v>46042.0</v>
      </c>
      <c r="B41" s="3">
        <v>2526.9</v>
      </c>
      <c r="C41" s="3">
        <v>2539.98</v>
      </c>
      <c r="D41" s="32">
        <f t="shared" si="38"/>
        <v>2558.505</v>
      </c>
      <c r="E41" s="32">
        <f t="shared" si="39"/>
        <v>2587.61</v>
      </c>
      <c r="F41" s="32">
        <f t="shared" si="40"/>
        <v>2577.8125</v>
      </c>
      <c r="G41" s="32">
        <f t="shared" si="41"/>
        <v>2557.658</v>
      </c>
      <c r="H41" s="32">
        <f t="shared" si="42"/>
        <v>2545.571667</v>
      </c>
      <c r="I41" s="32">
        <f t="shared" si="9"/>
        <v>2544.757143</v>
      </c>
      <c r="J41" s="37">
        <f t="shared" si="10"/>
        <v>2549.4775</v>
      </c>
      <c r="K41" s="32">
        <f t="shared" si="11"/>
        <v>2558.384444</v>
      </c>
      <c r="L41" s="32">
        <f t="shared" si="12"/>
        <v>2565.476</v>
      </c>
      <c r="M41" s="32">
        <f t="shared" si="18"/>
        <v>2574.604545</v>
      </c>
      <c r="N41" s="32">
        <f t="shared" si="19"/>
        <v>2580.716667</v>
      </c>
      <c r="O41" s="32">
        <f t="shared" si="25"/>
        <v>2585.803846</v>
      </c>
      <c r="P41" s="32">
        <f t="shared" si="26"/>
        <v>2591.875714</v>
      </c>
      <c r="Q41" s="32">
        <f t="shared" si="27"/>
        <v>2594.754667</v>
      </c>
      <c r="R41" s="4">
        <f t="shared" si="33"/>
        <v>2597.519375</v>
      </c>
      <c r="S41" s="4">
        <f t="shared" si="34"/>
        <v>2600.809412</v>
      </c>
      <c r="T41" s="4">
        <f t="shared" si="35"/>
        <v>2604.843333</v>
      </c>
      <c r="U41" s="4">
        <f t="shared" si="36"/>
        <v>2609.847368</v>
      </c>
      <c r="V41" s="4">
        <f t="shared" si="37"/>
        <v>2612.352</v>
      </c>
    </row>
    <row r="42">
      <c r="A42" s="30">
        <v>46043.0</v>
      </c>
      <c r="B42" s="3">
        <v>2476.0</v>
      </c>
      <c r="C42" s="3">
        <v>2480.42</v>
      </c>
      <c r="D42" s="32">
        <f t="shared" si="38"/>
        <v>2510.2</v>
      </c>
      <c r="E42" s="32">
        <f t="shared" si="39"/>
        <v>2532.476667</v>
      </c>
      <c r="F42" s="32">
        <f t="shared" si="40"/>
        <v>2560.8125</v>
      </c>
      <c r="G42" s="32">
        <f t="shared" si="41"/>
        <v>2558.334</v>
      </c>
      <c r="H42" s="32">
        <f t="shared" si="42"/>
        <v>2544.785</v>
      </c>
      <c r="I42" s="32">
        <f t="shared" si="9"/>
        <v>2536.264286</v>
      </c>
      <c r="J42" s="37">
        <f t="shared" si="10"/>
        <v>2536.715</v>
      </c>
      <c r="K42" s="32">
        <f t="shared" si="11"/>
        <v>2541.804444</v>
      </c>
      <c r="L42" s="32">
        <f t="shared" si="12"/>
        <v>2550.588</v>
      </c>
      <c r="M42" s="32">
        <f t="shared" si="18"/>
        <v>2557.743636</v>
      </c>
      <c r="N42" s="32">
        <f t="shared" si="19"/>
        <v>2566.755833</v>
      </c>
      <c r="O42" s="32">
        <f t="shared" si="25"/>
        <v>2573.001538</v>
      </c>
      <c r="P42" s="32">
        <f t="shared" si="26"/>
        <v>2578.276429</v>
      </c>
      <c r="Q42" s="32">
        <f t="shared" si="27"/>
        <v>2584.445333</v>
      </c>
      <c r="R42" s="4">
        <f t="shared" si="33"/>
        <v>2587.60875</v>
      </c>
      <c r="S42" s="4">
        <f t="shared" si="34"/>
        <v>2590.631176</v>
      </c>
      <c r="T42" s="4">
        <f t="shared" si="35"/>
        <v>2594.121111</v>
      </c>
      <c r="U42" s="4">
        <f t="shared" si="36"/>
        <v>2598.294737</v>
      </c>
      <c r="V42" s="4">
        <f t="shared" si="37"/>
        <v>2603.376</v>
      </c>
    </row>
    <row r="43">
      <c r="A43" s="30">
        <v>46044.0</v>
      </c>
      <c r="B43" s="3">
        <v>2498.9</v>
      </c>
      <c r="C43" s="3">
        <v>2501.95</v>
      </c>
      <c r="D43" s="32">
        <f t="shared" si="38"/>
        <v>2491.185</v>
      </c>
      <c r="E43" s="32">
        <f t="shared" si="39"/>
        <v>2507.45</v>
      </c>
      <c r="F43" s="32">
        <f t="shared" si="40"/>
        <v>2524.845</v>
      </c>
      <c r="G43" s="32">
        <f t="shared" si="41"/>
        <v>2549.04</v>
      </c>
      <c r="H43" s="32">
        <f t="shared" si="42"/>
        <v>2548.936667</v>
      </c>
      <c r="I43" s="32">
        <f t="shared" si="9"/>
        <v>2538.665714</v>
      </c>
      <c r="J43" s="37">
        <f t="shared" si="10"/>
        <v>2531.975</v>
      </c>
      <c r="K43" s="32">
        <f t="shared" si="11"/>
        <v>2532.852222</v>
      </c>
      <c r="L43" s="32">
        <f t="shared" si="12"/>
        <v>2537.819</v>
      </c>
      <c r="M43" s="32">
        <f t="shared" si="18"/>
        <v>2546.166364</v>
      </c>
      <c r="N43" s="32">
        <f t="shared" si="19"/>
        <v>2553.094167</v>
      </c>
      <c r="O43" s="32">
        <f t="shared" si="25"/>
        <v>2561.770769</v>
      </c>
      <c r="P43" s="32">
        <f t="shared" si="26"/>
        <v>2567.926429</v>
      </c>
      <c r="Q43" s="32">
        <f t="shared" si="27"/>
        <v>2573.188</v>
      </c>
      <c r="R43" s="4">
        <f t="shared" si="33"/>
        <v>2579.289375</v>
      </c>
      <c r="S43" s="4">
        <f t="shared" si="34"/>
        <v>2582.57</v>
      </c>
      <c r="T43" s="4">
        <f t="shared" si="35"/>
        <v>2585.704444</v>
      </c>
      <c r="U43" s="4">
        <f t="shared" si="36"/>
        <v>2589.27</v>
      </c>
      <c r="V43" s="4">
        <f t="shared" si="37"/>
        <v>2593.4775</v>
      </c>
    </row>
    <row r="44">
      <c r="A44" s="30">
        <v>46045.0</v>
      </c>
      <c r="B44" s="3">
        <v>2429.7</v>
      </c>
      <c r="C44" s="3">
        <v>2460.58</v>
      </c>
      <c r="D44" s="32">
        <f t="shared" si="38"/>
        <v>2481.265</v>
      </c>
      <c r="E44" s="32">
        <f t="shared" si="39"/>
        <v>2480.983333</v>
      </c>
      <c r="F44" s="32">
        <f t="shared" si="40"/>
        <v>2495.7325</v>
      </c>
      <c r="G44" s="32">
        <f t="shared" si="41"/>
        <v>2511.992</v>
      </c>
      <c r="H44" s="32">
        <f t="shared" si="42"/>
        <v>2534.296667</v>
      </c>
      <c r="I44" s="32">
        <f t="shared" si="9"/>
        <v>2536.314286</v>
      </c>
      <c r="J44" s="37">
        <f t="shared" si="10"/>
        <v>2528.905</v>
      </c>
      <c r="K44" s="32">
        <f t="shared" si="11"/>
        <v>2524.042222</v>
      </c>
      <c r="L44" s="32">
        <f t="shared" si="12"/>
        <v>2525.625</v>
      </c>
      <c r="M44" s="32">
        <f t="shared" si="18"/>
        <v>2530.797273</v>
      </c>
      <c r="N44" s="32">
        <f t="shared" si="19"/>
        <v>2539.034167</v>
      </c>
      <c r="O44" s="32">
        <f t="shared" si="25"/>
        <v>2545.977692</v>
      </c>
      <c r="P44" s="32">
        <f t="shared" si="26"/>
        <v>2554.542857</v>
      </c>
      <c r="Q44" s="32">
        <f t="shared" si="27"/>
        <v>2560.77</v>
      </c>
      <c r="R44" s="4">
        <f t="shared" si="33"/>
        <v>2566.15</v>
      </c>
      <c r="S44" s="4">
        <f t="shared" si="34"/>
        <v>2572.306471</v>
      </c>
      <c r="T44" s="4">
        <f t="shared" si="35"/>
        <v>2575.792778</v>
      </c>
      <c r="U44" s="4">
        <f t="shared" si="36"/>
        <v>2579.118947</v>
      </c>
      <c r="V44" s="4">
        <f t="shared" si="37"/>
        <v>2582.8355</v>
      </c>
    </row>
    <row r="45">
      <c r="A45" s="30">
        <v>46049.0</v>
      </c>
      <c r="B45" s="3">
        <v>2436.8</v>
      </c>
      <c r="C45" s="3">
        <v>2427.94</v>
      </c>
      <c r="D45" s="32">
        <f t="shared" si="38"/>
        <v>2444.26</v>
      </c>
      <c r="E45" s="32">
        <f t="shared" si="39"/>
        <v>2463.49</v>
      </c>
      <c r="F45" s="32">
        <f t="shared" si="40"/>
        <v>2467.7225</v>
      </c>
      <c r="G45" s="32">
        <f t="shared" si="41"/>
        <v>2482.174</v>
      </c>
      <c r="H45" s="32">
        <f t="shared" si="42"/>
        <v>2497.983333</v>
      </c>
      <c r="I45" s="32">
        <f t="shared" si="9"/>
        <v>2519.102857</v>
      </c>
      <c r="J45" s="37">
        <f t="shared" si="10"/>
        <v>2522.7675</v>
      </c>
      <c r="K45" s="32">
        <f t="shared" si="11"/>
        <v>2517.686667</v>
      </c>
      <c r="L45" s="32">
        <f t="shared" si="12"/>
        <v>2514.432</v>
      </c>
      <c r="M45" s="32">
        <f t="shared" si="18"/>
        <v>2516.744545</v>
      </c>
      <c r="N45" s="32">
        <f t="shared" si="19"/>
        <v>2522.225833</v>
      </c>
      <c r="O45" s="32">
        <f t="shared" si="25"/>
        <v>2530.488462</v>
      </c>
      <c r="P45" s="32">
        <f t="shared" si="26"/>
        <v>2537.546429</v>
      </c>
      <c r="Q45" s="32">
        <f t="shared" si="27"/>
        <v>2546.102667</v>
      </c>
      <c r="R45" s="4">
        <f t="shared" si="33"/>
        <v>2552.468125</v>
      </c>
      <c r="S45" s="4">
        <f t="shared" si="34"/>
        <v>2558.02</v>
      </c>
      <c r="T45" s="4">
        <f t="shared" si="35"/>
        <v>2564.286111</v>
      </c>
      <c r="U45" s="4">
        <f t="shared" si="36"/>
        <v>2568.011053</v>
      </c>
      <c r="V45" s="4">
        <f t="shared" si="37"/>
        <v>2571.56</v>
      </c>
    </row>
    <row r="46">
      <c r="A46" s="30">
        <v>46050.0</v>
      </c>
      <c r="B46" s="3">
        <v>2477.6</v>
      </c>
      <c r="C46" s="3">
        <v>2457.02</v>
      </c>
      <c r="D46" s="32">
        <f t="shared" si="38"/>
        <v>2442.48</v>
      </c>
      <c r="E46" s="32">
        <f t="shared" si="39"/>
        <v>2448.513333</v>
      </c>
      <c r="F46" s="32">
        <f t="shared" si="40"/>
        <v>2461.8725</v>
      </c>
      <c r="G46" s="32">
        <f t="shared" si="41"/>
        <v>2465.582</v>
      </c>
      <c r="H46" s="32">
        <f t="shared" si="42"/>
        <v>2477.981667</v>
      </c>
      <c r="I46" s="32">
        <f t="shared" si="9"/>
        <v>2492.131429</v>
      </c>
      <c r="J46" s="37">
        <f t="shared" si="10"/>
        <v>2511.3425</v>
      </c>
      <c r="K46" s="32">
        <f t="shared" si="11"/>
        <v>2515.462222</v>
      </c>
      <c r="L46" s="32">
        <f t="shared" si="12"/>
        <v>2511.62</v>
      </c>
      <c r="M46" s="32">
        <f t="shared" si="18"/>
        <v>2509.212727</v>
      </c>
      <c r="N46" s="32">
        <f t="shared" si="19"/>
        <v>2511.7675</v>
      </c>
      <c r="O46" s="32">
        <f t="shared" si="25"/>
        <v>2517.21</v>
      </c>
      <c r="P46" s="32">
        <f t="shared" si="26"/>
        <v>2525.240714</v>
      </c>
      <c r="Q46" s="32">
        <f t="shared" si="27"/>
        <v>2532.178</v>
      </c>
      <c r="R46" s="4">
        <f t="shared" si="33"/>
        <v>2540.535</v>
      </c>
      <c r="S46" s="4">
        <f t="shared" si="34"/>
        <v>2546.853529</v>
      </c>
      <c r="T46" s="4">
        <f t="shared" si="35"/>
        <v>2552.408889</v>
      </c>
      <c r="U46" s="4">
        <f t="shared" si="36"/>
        <v>2558.640526</v>
      </c>
      <c r="V46" s="4">
        <f t="shared" si="37"/>
        <v>2562.4615</v>
      </c>
    </row>
    <row r="47">
      <c r="A47" s="30">
        <v>46051.0</v>
      </c>
      <c r="B47" s="3">
        <v>2544.2</v>
      </c>
      <c r="C47" s="3">
        <v>2529.31</v>
      </c>
      <c r="D47" s="32">
        <f t="shared" si="38"/>
        <v>2493.165</v>
      </c>
      <c r="E47" s="32">
        <f t="shared" si="39"/>
        <v>2471.423333</v>
      </c>
      <c r="F47" s="32">
        <f t="shared" si="40"/>
        <v>2468.7125</v>
      </c>
      <c r="G47" s="32">
        <f t="shared" si="41"/>
        <v>2475.36</v>
      </c>
      <c r="H47" s="32">
        <f t="shared" si="42"/>
        <v>2476.203333</v>
      </c>
      <c r="I47" s="32">
        <f t="shared" si="9"/>
        <v>2485.314286</v>
      </c>
      <c r="J47" s="37">
        <f t="shared" si="10"/>
        <v>2496.77875</v>
      </c>
      <c r="K47" s="32">
        <f t="shared" si="11"/>
        <v>2513.338889</v>
      </c>
      <c r="L47" s="32">
        <f t="shared" si="12"/>
        <v>2516.847</v>
      </c>
      <c r="M47" s="32">
        <f t="shared" si="18"/>
        <v>2513.228182</v>
      </c>
      <c r="N47" s="32">
        <f t="shared" si="19"/>
        <v>2510.8875</v>
      </c>
      <c r="O47" s="32">
        <f t="shared" si="25"/>
        <v>2513.116923</v>
      </c>
      <c r="P47" s="32">
        <f t="shared" si="26"/>
        <v>2518.074286</v>
      </c>
      <c r="Q47" s="32">
        <f t="shared" si="27"/>
        <v>2525.512</v>
      </c>
      <c r="R47" s="4">
        <f t="shared" si="33"/>
        <v>2531.99875</v>
      </c>
      <c r="S47" s="4">
        <f t="shared" si="34"/>
        <v>2539.874706</v>
      </c>
      <c r="T47" s="4">
        <f t="shared" si="35"/>
        <v>2545.878889</v>
      </c>
      <c r="U47" s="4">
        <f t="shared" si="36"/>
        <v>2551.193158</v>
      </c>
      <c r="V47" s="4">
        <f t="shared" si="37"/>
        <v>2557.174</v>
      </c>
    </row>
    <row r="48">
      <c r="A48" s="30">
        <v>46052.0</v>
      </c>
      <c r="B48" s="3">
        <v>2515.7</v>
      </c>
      <c r="C48" s="3">
        <v>2527.59</v>
      </c>
      <c r="D48" s="155">
        <f>SUM(C47:C48)/2</f>
        <v>2528.45</v>
      </c>
      <c r="E48" s="123">
        <f>SUM(C46:C48)/3</f>
        <v>2504.64</v>
      </c>
      <c r="F48" s="100">
        <f>SUM(C45:C48)/4</f>
        <v>2485.465</v>
      </c>
      <c r="G48" s="100">
        <f>SUM(C44:C48)/5</f>
        <v>2480.488</v>
      </c>
      <c r="H48" s="122">
        <f>SUM(C43:C48)/6</f>
        <v>2484.065</v>
      </c>
      <c r="I48" s="100">
        <f t="shared" si="9"/>
        <v>2483.544286</v>
      </c>
      <c r="J48" s="134">
        <f t="shared" si="10"/>
        <v>2490.59875</v>
      </c>
      <c r="K48" s="124">
        <f t="shared" si="11"/>
        <v>2500.202222</v>
      </c>
      <c r="L48" s="272">
        <f t="shared" si="12"/>
        <v>2514.764</v>
      </c>
      <c r="M48" s="105">
        <f t="shared" si="18"/>
        <v>2517.823636</v>
      </c>
      <c r="N48" s="156">
        <f t="shared" si="19"/>
        <v>2514.425</v>
      </c>
      <c r="O48" s="108">
        <f t="shared" si="25"/>
        <v>2512.172308</v>
      </c>
      <c r="P48" s="109">
        <f t="shared" si="26"/>
        <v>2514.150714</v>
      </c>
      <c r="Q48" s="111">
        <f t="shared" si="27"/>
        <v>2518.708667</v>
      </c>
      <c r="R48" s="242">
        <f t="shared" si="33"/>
        <v>2525.641875</v>
      </c>
      <c r="S48" s="273">
        <f t="shared" si="34"/>
        <v>2531.739412</v>
      </c>
      <c r="T48" s="210">
        <f t="shared" si="35"/>
        <v>2539.192222</v>
      </c>
      <c r="U48" s="240">
        <f t="shared" si="36"/>
        <v>2544.916316</v>
      </c>
      <c r="V48" s="222">
        <f t="shared" si="37"/>
        <v>2550.013</v>
      </c>
    </row>
    <row r="49">
      <c r="A49" s="30">
        <v>46054.0</v>
      </c>
      <c r="B49" s="3">
        <v>2460.6</v>
      </c>
      <c r="C49" s="3">
        <v>2491.9</v>
      </c>
      <c r="D49" s="32">
        <f t="shared" ref="D49:D52" si="43">SUM(C48:C49)/2</f>
        <v>2509.745</v>
      </c>
      <c r="E49" s="32">
        <f t="shared" ref="E49:E52" si="44">SUM(C47:C49)/3</f>
        <v>2516.266667</v>
      </c>
      <c r="F49" s="32">
        <f t="shared" ref="F49:F52" si="45">SUM(C46:C49)/4</f>
        <v>2501.455</v>
      </c>
      <c r="G49" s="32">
        <f t="shared" ref="G49:G52" si="46">SUM(C45:C49)/5</f>
        <v>2486.752</v>
      </c>
      <c r="H49" s="32">
        <f t="shared" ref="H49:H52" si="47">SUM(C44:C49)/6</f>
        <v>2482.39</v>
      </c>
      <c r="I49" s="32">
        <f t="shared" si="9"/>
        <v>2485.184286</v>
      </c>
      <c r="J49" s="37">
        <f t="shared" si="10"/>
        <v>2484.58875</v>
      </c>
      <c r="K49" s="32">
        <f t="shared" si="11"/>
        <v>2490.743333</v>
      </c>
      <c r="L49" s="32">
        <f t="shared" si="12"/>
        <v>2499.372</v>
      </c>
      <c r="M49" s="32">
        <f t="shared" si="18"/>
        <v>2512.685455</v>
      </c>
      <c r="N49" s="32">
        <f t="shared" si="19"/>
        <v>2515.663333</v>
      </c>
      <c r="O49" s="32">
        <f t="shared" si="25"/>
        <v>2512.692308</v>
      </c>
      <c r="P49" s="32">
        <f t="shared" si="26"/>
        <v>2510.724286</v>
      </c>
      <c r="Q49" s="32">
        <f t="shared" si="27"/>
        <v>2512.667333</v>
      </c>
      <c r="R49" s="4">
        <f t="shared" si="33"/>
        <v>2517.033125</v>
      </c>
      <c r="S49" s="4">
        <f t="shared" si="34"/>
        <v>2523.657059</v>
      </c>
      <c r="T49" s="4">
        <f t="shared" si="35"/>
        <v>2529.526111</v>
      </c>
      <c r="U49" s="4">
        <f t="shared" si="36"/>
        <v>2536.703158</v>
      </c>
      <c r="V49" s="4">
        <f t="shared" si="37"/>
        <v>2542.2655</v>
      </c>
    </row>
    <row r="50">
      <c r="A50" s="30">
        <v>46055.0</v>
      </c>
      <c r="B50" s="3">
        <v>2570.3</v>
      </c>
      <c r="C50" s="3">
        <v>2517.63</v>
      </c>
      <c r="D50" s="32">
        <f t="shared" si="43"/>
        <v>2504.765</v>
      </c>
      <c r="E50" s="32">
        <f t="shared" si="44"/>
        <v>2512.373333</v>
      </c>
      <c r="F50" s="32">
        <f t="shared" si="45"/>
        <v>2516.6075</v>
      </c>
      <c r="G50" s="32">
        <f t="shared" si="46"/>
        <v>2504.69</v>
      </c>
      <c r="H50" s="32">
        <f t="shared" si="47"/>
        <v>2491.898333</v>
      </c>
      <c r="I50" s="32">
        <f t="shared" si="9"/>
        <v>2487.424286</v>
      </c>
      <c r="J50" s="37">
        <f t="shared" si="10"/>
        <v>2489.24</v>
      </c>
      <c r="K50" s="32">
        <f t="shared" si="11"/>
        <v>2488.26</v>
      </c>
      <c r="L50" s="32">
        <f t="shared" si="12"/>
        <v>2493.432</v>
      </c>
      <c r="M50" s="32">
        <f t="shared" si="18"/>
        <v>2501.031818</v>
      </c>
      <c r="N50" s="32">
        <f t="shared" si="19"/>
        <v>2513.0975</v>
      </c>
      <c r="O50" s="32">
        <f t="shared" si="25"/>
        <v>2515.814615</v>
      </c>
      <c r="P50" s="32">
        <f t="shared" si="26"/>
        <v>2513.045</v>
      </c>
      <c r="Q50" s="32">
        <f t="shared" si="27"/>
        <v>2511.184667</v>
      </c>
      <c r="R50" s="4">
        <f t="shared" si="33"/>
        <v>2512.9775</v>
      </c>
      <c r="S50" s="4">
        <f t="shared" si="34"/>
        <v>2517.068235</v>
      </c>
      <c r="T50" s="4">
        <f t="shared" si="35"/>
        <v>2523.322222</v>
      </c>
      <c r="U50" s="4">
        <f t="shared" si="36"/>
        <v>2528.9</v>
      </c>
      <c r="V50" s="4">
        <f t="shared" si="37"/>
        <v>2535.7495</v>
      </c>
    </row>
    <row r="51">
      <c r="A51" s="30">
        <v>46056.0</v>
      </c>
      <c r="B51" s="3">
        <v>2671.3</v>
      </c>
      <c r="C51" s="3">
        <v>2704.95</v>
      </c>
      <c r="D51" s="32">
        <f t="shared" si="43"/>
        <v>2611.29</v>
      </c>
      <c r="E51" s="32">
        <f t="shared" si="44"/>
        <v>2571.493333</v>
      </c>
      <c r="F51" s="32">
        <f t="shared" si="45"/>
        <v>2560.5175</v>
      </c>
      <c r="G51" s="32">
        <f t="shared" si="46"/>
        <v>2554.276</v>
      </c>
      <c r="H51" s="32">
        <f t="shared" si="47"/>
        <v>2538.066667</v>
      </c>
      <c r="I51" s="32">
        <f t="shared" si="9"/>
        <v>2522.334286</v>
      </c>
      <c r="J51" s="37">
        <f t="shared" si="10"/>
        <v>2514.615</v>
      </c>
      <c r="K51" s="32">
        <f t="shared" si="11"/>
        <v>2513.207778</v>
      </c>
      <c r="L51" s="32">
        <f t="shared" si="12"/>
        <v>2509.929</v>
      </c>
      <c r="M51" s="32">
        <f t="shared" si="18"/>
        <v>2512.660909</v>
      </c>
      <c r="N51" s="32">
        <f t="shared" si="19"/>
        <v>2518.025</v>
      </c>
      <c r="O51" s="32">
        <f t="shared" si="25"/>
        <v>2527.855385</v>
      </c>
      <c r="P51" s="32">
        <f t="shared" si="26"/>
        <v>2529.324286</v>
      </c>
      <c r="Q51" s="32">
        <f t="shared" si="27"/>
        <v>2525.838667</v>
      </c>
      <c r="R51" s="4">
        <f t="shared" si="33"/>
        <v>2523.295</v>
      </c>
      <c r="S51" s="4">
        <f t="shared" si="34"/>
        <v>2524.27</v>
      </c>
      <c r="T51" s="4">
        <f t="shared" si="35"/>
        <v>2527.506111</v>
      </c>
      <c r="U51" s="4">
        <f t="shared" si="36"/>
        <v>2532.881579</v>
      </c>
      <c r="V51" s="4">
        <f t="shared" si="37"/>
        <v>2537.7025</v>
      </c>
    </row>
    <row r="52">
      <c r="A52" s="30">
        <v>46057.0</v>
      </c>
      <c r="B52" s="3">
        <v>2725.0</v>
      </c>
      <c r="C52" s="3">
        <v>2718.88</v>
      </c>
      <c r="D52" s="32">
        <f t="shared" si="43"/>
        <v>2711.915</v>
      </c>
      <c r="E52" s="32">
        <f t="shared" si="44"/>
        <v>2647.153333</v>
      </c>
      <c r="F52" s="32">
        <f t="shared" si="45"/>
        <v>2608.34</v>
      </c>
      <c r="G52" s="32">
        <f t="shared" si="46"/>
        <v>2592.19</v>
      </c>
      <c r="H52" s="32">
        <f t="shared" si="47"/>
        <v>2581.71</v>
      </c>
      <c r="I52" s="32">
        <f t="shared" si="9"/>
        <v>2563.897143</v>
      </c>
      <c r="J52" s="37">
        <f t="shared" si="10"/>
        <v>2546.9025</v>
      </c>
      <c r="K52" s="32">
        <f t="shared" si="11"/>
        <v>2537.311111</v>
      </c>
      <c r="L52" s="32">
        <f t="shared" si="12"/>
        <v>2533.775</v>
      </c>
      <c r="M52" s="32">
        <f t="shared" si="18"/>
        <v>2528.924545</v>
      </c>
      <c r="N52" s="32">
        <f t="shared" si="19"/>
        <v>2529.845833</v>
      </c>
      <c r="O52" s="32">
        <f t="shared" si="25"/>
        <v>2533.475385</v>
      </c>
      <c r="P52" s="32">
        <f t="shared" si="26"/>
        <v>2541.5</v>
      </c>
      <c r="Q52" s="32">
        <f t="shared" si="27"/>
        <v>2541.961333</v>
      </c>
      <c r="R52" s="4">
        <f t="shared" si="33"/>
        <v>2537.90375</v>
      </c>
      <c r="S52" s="4">
        <f t="shared" si="34"/>
        <v>2534.8</v>
      </c>
      <c r="T52" s="4">
        <f t="shared" si="35"/>
        <v>2535.081667</v>
      </c>
      <c r="U52" s="4">
        <f t="shared" si="36"/>
        <v>2537.578421</v>
      </c>
      <c r="V52" s="4">
        <f t="shared" si="37"/>
        <v>2542.1815</v>
      </c>
    </row>
    <row r="53">
      <c r="A53" s="30">
        <v>46058.0</v>
      </c>
      <c r="B53" s="3">
        <v>2762.3</v>
      </c>
      <c r="C53" s="3">
        <v>2756.38</v>
      </c>
      <c r="D53" s="222">
        <f>SUM(C52:C53)/2</f>
        <v>2737.63</v>
      </c>
      <c r="E53" s="195">
        <f>SUM(C51:C53)/3</f>
        <v>2726.736667</v>
      </c>
      <c r="F53" s="112">
        <f>SUM(C50:C53)/4</f>
        <v>2674.46</v>
      </c>
      <c r="G53" s="125">
        <f>SUM(C49:C53)/5</f>
        <v>2637.948</v>
      </c>
      <c r="H53" s="107">
        <f>SUM(C48:C53)/6</f>
        <v>2619.555</v>
      </c>
      <c r="I53" s="156">
        <f t="shared" si="9"/>
        <v>2606.662857</v>
      </c>
      <c r="J53" s="106">
        <f t="shared" si="10"/>
        <v>2587.9575</v>
      </c>
      <c r="K53" s="137">
        <f t="shared" si="11"/>
        <v>2570.177778</v>
      </c>
      <c r="L53" s="103">
        <f t="shared" si="12"/>
        <v>2559.218</v>
      </c>
      <c r="M53" s="103">
        <f t="shared" si="18"/>
        <v>2554.011818</v>
      </c>
      <c r="N53" s="124">
        <f t="shared" si="19"/>
        <v>2547.879167</v>
      </c>
      <c r="O53" s="124">
        <f t="shared" si="25"/>
        <v>2547.271538</v>
      </c>
      <c r="P53" s="136">
        <f t="shared" si="26"/>
        <v>2549.397143</v>
      </c>
      <c r="Q53" s="137">
        <f t="shared" si="27"/>
        <v>2555.825333</v>
      </c>
      <c r="R53" s="169">
        <f t="shared" si="33"/>
        <v>2555.3625</v>
      </c>
      <c r="S53" s="106">
        <f t="shared" si="34"/>
        <v>2550.755294</v>
      </c>
      <c r="T53" s="107">
        <f t="shared" si="35"/>
        <v>2547.11</v>
      </c>
      <c r="U53" s="125">
        <f t="shared" si="36"/>
        <v>2546.728947</v>
      </c>
      <c r="V53" s="127">
        <f t="shared" si="37"/>
        <v>2548.5185</v>
      </c>
    </row>
    <row r="54">
      <c r="A54" s="30">
        <v>46059.0</v>
      </c>
      <c r="B54" s="3">
        <v>2719.8</v>
      </c>
      <c r="C54" s="3">
        <v>2720.47</v>
      </c>
      <c r="D54" s="32">
        <f t="shared" ref="D54:D58" si="48">SUM(C53:C54)/2</f>
        <v>2738.425</v>
      </c>
      <c r="E54" s="32">
        <f t="shared" ref="E54:E58" si="49">SUM(C52:C54)/3</f>
        <v>2731.91</v>
      </c>
      <c r="F54" s="32">
        <f t="shared" ref="F54:F58" si="50">SUM(C51:C54)/4</f>
        <v>2725.17</v>
      </c>
      <c r="G54" s="32">
        <f t="shared" ref="G54:G58" si="51">SUM(C50:C54)/5</f>
        <v>2683.662</v>
      </c>
      <c r="H54" s="32">
        <f t="shared" ref="H54:H58" si="52">SUM(C49:C54)/6</f>
        <v>2651.701667</v>
      </c>
      <c r="I54" s="32">
        <f t="shared" si="9"/>
        <v>2633.971429</v>
      </c>
      <c r="J54" s="37">
        <f t="shared" si="10"/>
        <v>2620.88875</v>
      </c>
      <c r="K54" s="32">
        <f t="shared" si="11"/>
        <v>2602.681111</v>
      </c>
      <c r="L54" s="32">
        <f t="shared" si="12"/>
        <v>2585.207</v>
      </c>
      <c r="M54" s="32">
        <f t="shared" si="18"/>
        <v>2573.877273</v>
      </c>
      <c r="N54" s="32">
        <f t="shared" si="19"/>
        <v>2567.883333</v>
      </c>
      <c r="O54" s="32">
        <f t="shared" si="25"/>
        <v>2561.155385</v>
      </c>
      <c r="P54" s="32">
        <f t="shared" si="26"/>
        <v>2559.642857</v>
      </c>
      <c r="Q54" s="32">
        <f t="shared" si="27"/>
        <v>2560.802</v>
      </c>
      <c r="R54" s="4">
        <f t="shared" si="33"/>
        <v>2566.115625</v>
      </c>
      <c r="S54" s="4">
        <f t="shared" si="34"/>
        <v>2565.074706</v>
      </c>
      <c r="T54" s="4">
        <f t="shared" si="35"/>
        <v>2560.183889</v>
      </c>
      <c r="U54" s="4">
        <f t="shared" si="36"/>
        <v>2556.234211</v>
      </c>
      <c r="V54" s="4">
        <f t="shared" si="37"/>
        <v>2555.416</v>
      </c>
    </row>
    <row r="55">
      <c r="A55" s="30">
        <v>46062.0</v>
      </c>
      <c r="B55" s="3">
        <v>2746.6</v>
      </c>
      <c r="C55" s="3">
        <v>2741.72</v>
      </c>
      <c r="D55" s="32">
        <f t="shared" si="48"/>
        <v>2731.095</v>
      </c>
      <c r="E55" s="32">
        <f t="shared" si="49"/>
        <v>2739.523333</v>
      </c>
      <c r="F55" s="32">
        <f t="shared" si="50"/>
        <v>2734.3625</v>
      </c>
      <c r="G55" s="32">
        <f t="shared" si="51"/>
        <v>2728.48</v>
      </c>
      <c r="H55" s="32">
        <f t="shared" si="52"/>
        <v>2693.338333</v>
      </c>
      <c r="I55" s="32">
        <f t="shared" si="9"/>
        <v>2664.561429</v>
      </c>
      <c r="J55" s="37">
        <f t="shared" si="10"/>
        <v>2647.44</v>
      </c>
      <c r="K55" s="32">
        <f t="shared" si="11"/>
        <v>2634.314444</v>
      </c>
      <c r="L55" s="32">
        <f t="shared" si="12"/>
        <v>2616.585</v>
      </c>
      <c r="M55" s="32">
        <f t="shared" si="18"/>
        <v>2599.435455</v>
      </c>
      <c r="N55" s="32">
        <f t="shared" si="19"/>
        <v>2587.864167</v>
      </c>
      <c r="O55" s="32">
        <f t="shared" si="25"/>
        <v>2581.255385</v>
      </c>
      <c r="P55" s="32">
        <f t="shared" si="26"/>
        <v>2574.052857</v>
      </c>
      <c r="Q55" s="32">
        <f t="shared" si="27"/>
        <v>2571.781333</v>
      </c>
      <c r="R55" s="4">
        <f t="shared" si="33"/>
        <v>2572.109375</v>
      </c>
      <c r="S55" s="4">
        <f t="shared" si="34"/>
        <v>2576.445294</v>
      </c>
      <c r="T55" s="4">
        <f t="shared" si="35"/>
        <v>2574.888333</v>
      </c>
      <c r="U55" s="4">
        <f t="shared" si="36"/>
        <v>2569.738421</v>
      </c>
      <c r="V55" s="4">
        <f t="shared" si="37"/>
        <v>2565.5085</v>
      </c>
    </row>
    <row r="56">
      <c r="A56" s="30">
        <v>46063.0</v>
      </c>
      <c r="B56" s="3">
        <v>2816.8</v>
      </c>
      <c r="C56" s="3">
        <v>2798.34</v>
      </c>
      <c r="D56" s="32">
        <f t="shared" si="48"/>
        <v>2770.03</v>
      </c>
      <c r="E56" s="32">
        <f t="shared" si="49"/>
        <v>2753.51</v>
      </c>
      <c r="F56" s="32">
        <f t="shared" si="50"/>
        <v>2754.2275</v>
      </c>
      <c r="G56" s="32">
        <f t="shared" si="51"/>
        <v>2747.158</v>
      </c>
      <c r="H56" s="32">
        <f t="shared" si="52"/>
        <v>2740.123333</v>
      </c>
      <c r="I56" s="32">
        <f t="shared" si="9"/>
        <v>2708.338571</v>
      </c>
      <c r="J56" s="37">
        <f t="shared" si="10"/>
        <v>2681.28375</v>
      </c>
      <c r="K56" s="32">
        <f t="shared" si="11"/>
        <v>2664.206667</v>
      </c>
      <c r="L56" s="32">
        <f t="shared" si="12"/>
        <v>2650.717</v>
      </c>
      <c r="M56" s="32">
        <f t="shared" si="18"/>
        <v>2633.108182</v>
      </c>
      <c r="N56" s="32">
        <f t="shared" si="19"/>
        <v>2616.010833</v>
      </c>
      <c r="O56" s="32">
        <f t="shared" si="25"/>
        <v>2604.054615</v>
      </c>
      <c r="P56" s="32">
        <f t="shared" si="26"/>
        <v>2596.761429</v>
      </c>
      <c r="Q56" s="32">
        <f t="shared" si="27"/>
        <v>2589.005333</v>
      </c>
      <c r="R56" s="4">
        <f t="shared" si="33"/>
        <v>2585.94125</v>
      </c>
      <c r="S56" s="4">
        <f t="shared" si="34"/>
        <v>2585.417059</v>
      </c>
      <c r="T56" s="4">
        <f t="shared" si="35"/>
        <v>2588.772778</v>
      </c>
      <c r="U56" s="4">
        <f t="shared" si="36"/>
        <v>2586.648947</v>
      </c>
      <c r="V56" s="4">
        <f t="shared" si="37"/>
        <v>2581.1685</v>
      </c>
    </row>
    <row r="57">
      <c r="A57" s="30">
        <v>46064.0</v>
      </c>
      <c r="B57" s="3">
        <v>2826.9</v>
      </c>
      <c r="C57" s="3">
        <v>2824.51</v>
      </c>
      <c r="D57" s="32">
        <f t="shared" si="48"/>
        <v>2811.425</v>
      </c>
      <c r="E57" s="32">
        <f t="shared" si="49"/>
        <v>2788.19</v>
      </c>
      <c r="F57" s="32">
        <f t="shared" si="50"/>
        <v>2771.26</v>
      </c>
      <c r="G57" s="32">
        <f t="shared" si="51"/>
        <v>2768.284</v>
      </c>
      <c r="H57" s="32">
        <f t="shared" si="52"/>
        <v>2760.05</v>
      </c>
      <c r="I57" s="32">
        <f t="shared" si="9"/>
        <v>2752.178571</v>
      </c>
      <c r="J57" s="37">
        <f t="shared" si="10"/>
        <v>2722.86</v>
      </c>
      <c r="K57" s="32">
        <f t="shared" si="11"/>
        <v>2697.197778</v>
      </c>
      <c r="L57" s="32">
        <f t="shared" si="12"/>
        <v>2680.237</v>
      </c>
      <c r="M57" s="32">
        <f t="shared" si="18"/>
        <v>2666.516364</v>
      </c>
      <c r="N57" s="32">
        <f t="shared" si="19"/>
        <v>2649.058333</v>
      </c>
      <c r="O57" s="32">
        <f t="shared" si="25"/>
        <v>2632.049231</v>
      </c>
      <c r="P57" s="32">
        <f t="shared" si="26"/>
        <v>2619.801429</v>
      </c>
      <c r="Q57" s="32">
        <f t="shared" si="27"/>
        <v>2611.944667</v>
      </c>
      <c r="R57" s="4">
        <f t="shared" si="33"/>
        <v>2603.724375</v>
      </c>
      <c r="S57" s="4">
        <f t="shared" si="34"/>
        <v>2599.974706</v>
      </c>
      <c r="T57" s="4">
        <f t="shared" si="35"/>
        <v>2598.7</v>
      </c>
      <c r="U57" s="4">
        <f t="shared" si="36"/>
        <v>2601.18</v>
      </c>
      <c r="V57" s="4">
        <f t="shared" si="37"/>
        <v>2598.542</v>
      </c>
    </row>
    <row r="58">
      <c r="A58" s="30">
        <v>46065.0</v>
      </c>
      <c r="B58" s="3">
        <v>2835.7</v>
      </c>
      <c r="C58" s="3">
        <v>2833.15</v>
      </c>
      <c r="D58" s="32">
        <f t="shared" si="48"/>
        <v>2828.83</v>
      </c>
      <c r="E58" s="32">
        <f t="shared" si="49"/>
        <v>2818.666667</v>
      </c>
      <c r="F58" s="32">
        <f t="shared" si="50"/>
        <v>2799.43</v>
      </c>
      <c r="G58" s="32">
        <f t="shared" si="51"/>
        <v>2783.638</v>
      </c>
      <c r="H58" s="32">
        <f t="shared" si="52"/>
        <v>2779.095</v>
      </c>
      <c r="I58" s="32">
        <f t="shared" si="9"/>
        <v>2770.492857</v>
      </c>
      <c r="J58" s="37">
        <f t="shared" si="10"/>
        <v>2762.3</v>
      </c>
      <c r="K58" s="32">
        <f t="shared" si="11"/>
        <v>2735.114444</v>
      </c>
      <c r="L58" s="32">
        <f t="shared" si="12"/>
        <v>2710.793</v>
      </c>
      <c r="M58" s="32">
        <f t="shared" si="18"/>
        <v>2694.138182</v>
      </c>
      <c r="N58" s="32">
        <f t="shared" si="19"/>
        <v>2680.4025</v>
      </c>
      <c r="O58" s="32">
        <f t="shared" si="25"/>
        <v>2663.219231</v>
      </c>
      <c r="P58" s="32">
        <f t="shared" si="26"/>
        <v>2646.413571</v>
      </c>
      <c r="Q58" s="32">
        <f t="shared" si="27"/>
        <v>2634.024667</v>
      </c>
      <c r="R58" s="4">
        <f t="shared" si="33"/>
        <v>2625.77</v>
      </c>
      <c r="S58" s="4">
        <f t="shared" si="34"/>
        <v>2617.22</v>
      </c>
      <c r="T58" s="4">
        <f t="shared" si="35"/>
        <v>2612.928889</v>
      </c>
      <c r="U58" s="4">
        <f t="shared" si="36"/>
        <v>2611.039474</v>
      </c>
      <c r="V58" s="4">
        <f t="shared" si="37"/>
        <v>2612.7785</v>
      </c>
    </row>
    <row r="59">
      <c r="A59" s="30">
        <v>46066.0</v>
      </c>
      <c r="B59" s="3">
        <v>2813.2</v>
      </c>
      <c r="C59" s="3">
        <v>2814.87</v>
      </c>
      <c r="D59" s="206">
        <f>SUM(C58:C59)/2</f>
        <v>2824.01</v>
      </c>
      <c r="E59" s="269">
        <f>SUM(C57:C59)/3</f>
        <v>2824.176667</v>
      </c>
      <c r="F59" s="206">
        <f>SUM(C56:C59)/4</f>
        <v>2817.7175</v>
      </c>
      <c r="G59" s="197">
        <f>SUM(C55:C59)/5</f>
        <v>2802.518</v>
      </c>
      <c r="H59" s="317">
        <f>SUM(C54:C59)/6</f>
        <v>2788.843333</v>
      </c>
      <c r="I59" s="318">
        <f t="shared" si="9"/>
        <v>2784.205714</v>
      </c>
      <c r="J59" s="317">
        <f t="shared" si="10"/>
        <v>2776.04</v>
      </c>
      <c r="K59" s="277">
        <f t="shared" si="11"/>
        <v>2768.141111</v>
      </c>
      <c r="L59" s="319">
        <f t="shared" si="12"/>
        <v>2743.09</v>
      </c>
      <c r="M59" s="211">
        <f t="shared" si="18"/>
        <v>2720.254545</v>
      </c>
      <c r="N59" s="242">
        <f t="shared" si="19"/>
        <v>2704.199167</v>
      </c>
      <c r="O59" s="276">
        <f t="shared" si="25"/>
        <v>2690.746154</v>
      </c>
      <c r="P59" s="111">
        <f t="shared" si="26"/>
        <v>2674.051429</v>
      </c>
      <c r="Q59" s="110">
        <f t="shared" si="27"/>
        <v>2657.644</v>
      </c>
      <c r="R59" s="109">
        <f t="shared" si="33"/>
        <v>2645.3275</v>
      </c>
      <c r="S59" s="127">
        <f t="shared" si="34"/>
        <v>2636.893529</v>
      </c>
      <c r="T59" s="244">
        <f t="shared" si="35"/>
        <v>2628.200556</v>
      </c>
      <c r="U59" s="127">
        <f t="shared" si="36"/>
        <v>2623.557368</v>
      </c>
      <c r="V59" s="109">
        <f t="shared" si="37"/>
        <v>2621.231</v>
      </c>
    </row>
    <row r="60">
      <c r="A60" s="30">
        <v>46069.0</v>
      </c>
      <c r="B60" s="3">
        <v>2842.2</v>
      </c>
      <c r="C60" s="3">
        <v>2832.06</v>
      </c>
      <c r="D60" s="32">
        <f>SUM(C59:C60)/2</f>
        <v>2823.465</v>
      </c>
      <c r="E60" s="32">
        <f>SUM(C58:C60)/3</f>
        <v>2826.693333</v>
      </c>
      <c r="F60" s="32">
        <f>SUM(C57:C60)/4</f>
        <v>2826.1475</v>
      </c>
      <c r="G60" s="32">
        <f>SUM(C56:C60)/5</f>
        <v>2820.586</v>
      </c>
      <c r="H60" s="32">
        <f>SUM(C55:C60)/6</f>
        <v>2807.441667</v>
      </c>
      <c r="I60" s="32">
        <f t="shared" si="9"/>
        <v>2795.017143</v>
      </c>
      <c r="J60" s="37">
        <f t="shared" si="10"/>
        <v>2790.1875</v>
      </c>
      <c r="K60" s="32">
        <f t="shared" si="11"/>
        <v>2782.264444</v>
      </c>
      <c r="L60" s="32">
        <f t="shared" si="12"/>
        <v>2774.533</v>
      </c>
      <c r="M60" s="32">
        <f t="shared" si="18"/>
        <v>2751.178182</v>
      </c>
      <c r="N60" s="32">
        <f t="shared" si="19"/>
        <v>2729.571667</v>
      </c>
      <c r="O60" s="32">
        <f t="shared" si="25"/>
        <v>2714.034615</v>
      </c>
      <c r="P60" s="32">
        <f t="shared" si="26"/>
        <v>2700.84</v>
      </c>
      <c r="Q60" s="32">
        <f t="shared" si="27"/>
        <v>2684.585333</v>
      </c>
      <c r="R60" s="4">
        <f t="shared" si="33"/>
        <v>2668.545</v>
      </c>
      <c r="S60" s="4">
        <f t="shared" si="34"/>
        <v>2656.311765</v>
      </c>
      <c r="T60" s="4">
        <f t="shared" si="35"/>
        <v>2647.736111</v>
      </c>
      <c r="U60" s="4">
        <f t="shared" si="36"/>
        <v>2638.93</v>
      </c>
      <c r="V60" s="4">
        <f t="shared" si="37"/>
        <v>2633.9825</v>
      </c>
    </row>
    <row r="61">
      <c r="A61" s="30">
        <v>46070.0</v>
      </c>
      <c r="B61" s="3">
        <v>2863.6</v>
      </c>
      <c r="C61" s="3">
        <v>2854.77</v>
      </c>
      <c r="D61" s="85">
        <f t="shared" ref="D61:D62" si="53">SUM(C60:C61)/2</f>
        <v>2843.415</v>
      </c>
      <c r="E61" s="68">
        <f t="shared" ref="E61:E62" si="54">SUM(C59:C61)/3</f>
        <v>2833.9</v>
      </c>
      <c r="F61" s="78">
        <f t="shared" ref="F61:F62" si="55">SUM(C58:C61)/4</f>
        <v>2833.7125</v>
      </c>
      <c r="G61" s="203">
        <f t="shared" ref="G61:G62" si="56">SUM(C57:C61)/5</f>
        <v>2831.872</v>
      </c>
      <c r="H61" s="203">
        <f t="shared" ref="H61:H62" si="57">SUM(C56:C61)/6</f>
        <v>2826.283333</v>
      </c>
      <c r="I61" s="69">
        <f t="shared" si="9"/>
        <v>2814.202857</v>
      </c>
      <c r="J61" s="204">
        <f t="shared" si="10"/>
        <v>2802.48625</v>
      </c>
      <c r="K61" s="56">
        <f t="shared" si="11"/>
        <v>2797.363333</v>
      </c>
      <c r="L61" s="205">
        <f t="shared" si="12"/>
        <v>2789.515</v>
      </c>
      <c r="M61" s="90">
        <f t="shared" si="18"/>
        <v>2781.827273</v>
      </c>
      <c r="N61" s="206">
        <f t="shared" si="19"/>
        <v>2759.810833</v>
      </c>
      <c r="O61" s="198">
        <f t="shared" si="25"/>
        <v>2739.202308</v>
      </c>
      <c r="P61" s="207">
        <f t="shared" si="26"/>
        <v>2724.087143</v>
      </c>
      <c r="Q61" s="208">
        <f t="shared" si="27"/>
        <v>2711.102</v>
      </c>
      <c r="R61" s="195">
        <f t="shared" si="33"/>
        <v>2695.221875</v>
      </c>
      <c r="S61" s="209">
        <f t="shared" si="34"/>
        <v>2679.499412</v>
      </c>
      <c r="T61" s="210">
        <f t="shared" si="35"/>
        <v>2667.337222</v>
      </c>
      <c r="U61" s="211">
        <f t="shared" si="36"/>
        <v>2658.632632</v>
      </c>
      <c r="V61" s="212">
        <f t="shared" si="37"/>
        <v>2649.722</v>
      </c>
    </row>
    <row r="62">
      <c r="A62" s="30">
        <v>46071.0</v>
      </c>
      <c r="B62" s="3">
        <v>2812.6</v>
      </c>
      <c r="C62" s="3">
        <v>2863.69</v>
      </c>
      <c r="D62" s="242">
        <f t="shared" si="53"/>
        <v>2859.23</v>
      </c>
      <c r="E62" s="276">
        <f t="shared" si="54"/>
        <v>2850.173333</v>
      </c>
      <c r="F62" s="273">
        <f t="shared" si="55"/>
        <v>2841.3475</v>
      </c>
      <c r="G62" s="277">
        <f t="shared" si="56"/>
        <v>2839.708</v>
      </c>
      <c r="H62" s="219">
        <f t="shared" si="57"/>
        <v>2837.175</v>
      </c>
      <c r="I62" s="195">
        <f t="shared" si="9"/>
        <v>2831.627143</v>
      </c>
      <c r="J62" s="220">
        <f t="shared" si="10"/>
        <v>2820.38875</v>
      </c>
      <c r="K62" s="220">
        <f t="shared" si="11"/>
        <v>2809.286667</v>
      </c>
      <c r="L62" s="220">
        <f t="shared" si="12"/>
        <v>2803.996</v>
      </c>
      <c r="M62" s="219">
        <f t="shared" si="18"/>
        <v>2796.258182</v>
      </c>
      <c r="N62" s="278">
        <f t="shared" si="19"/>
        <v>2788.649167</v>
      </c>
      <c r="O62" s="273">
        <f t="shared" si="25"/>
        <v>2767.801538</v>
      </c>
      <c r="P62" s="279">
        <f t="shared" si="26"/>
        <v>2748.094286</v>
      </c>
      <c r="Q62" s="242">
        <f t="shared" si="27"/>
        <v>2733.394</v>
      </c>
      <c r="R62" s="276">
        <f t="shared" si="33"/>
        <v>2720.63875</v>
      </c>
      <c r="S62" s="112">
        <f t="shared" si="34"/>
        <v>2705.131765</v>
      </c>
      <c r="T62" s="110">
        <f t="shared" si="35"/>
        <v>2689.732222</v>
      </c>
      <c r="U62" s="139">
        <f t="shared" si="36"/>
        <v>2677.671579</v>
      </c>
      <c r="V62" s="109">
        <f t="shared" si="37"/>
        <v>2668.8855</v>
      </c>
    </row>
    <row r="63">
      <c r="A63" s="30">
        <v>46072.0</v>
      </c>
      <c r="B63" s="3">
        <v>2732.2</v>
      </c>
      <c r="C63" s="3">
        <v>2759.87</v>
      </c>
      <c r="D63" s="32">
        <f t="shared" ref="D63:D71" si="58">SUM(C62:C63)/2</f>
        <v>2811.78</v>
      </c>
      <c r="E63" s="32">
        <f t="shared" ref="E63:E71" si="59">SUM(C61:C63)/3</f>
        <v>2826.11</v>
      </c>
      <c r="F63" s="32">
        <f t="shared" ref="F63:F71" si="60">SUM(C60:C63)/4</f>
        <v>2827.5975</v>
      </c>
      <c r="G63" s="32">
        <f t="shared" ref="G63:G71" si="61">SUM(C59:C63)/5</f>
        <v>2825.052</v>
      </c>
      <c r="H63" s="32">
        <f t="shared" ref="H63:H71" si="62">SUM(C58:C63)/6</f>
        <v>2826.401667</v>
      </c>
      <c r="I63" s="32">
        <f t="shared" si="9"/>
        <v>2826.131429</v>
      </c>
      <c r="J63" s="37">
        <f t="shared" si="10"/>
        <v>2822.6575</v>
      </c>
      <c r="K63" s="32">
        <f t="shared" si="11"/>
        <v>2813.664444</v>
      </c>
      <c r="L63" s="32">
        <f t="shared" si="12"/>
        <v>2804.345</v>
      </c>
      <c r="M63" s="32">
        <f t="shared" si="18"/>
        <v>2799.984545</v>
      </c>
      <c r="N63" s="32">
        <f t="shared" si="19"/>
        <v>2793.225833</v>
      </c>
      <c r="O63" s="32">
        <f t="shared" si="25"/>
        <v>2786.435385</v>
      </c>
      <c r="P63" s="32">
        <f t="shared" si="26"/>
        <v>2767.235</v>
      </c>
      <c r="Q63" s="32">
        <f t="shared" si="27"/>
        <v>2748.879333</v>
      </c>
      <c r="R63" s="4">
        <f t="shared" si="33"/>
        <v>2735.04875</v>
      </c>
      <c r="S63" s="4">
        <f t="shared" si="34"/>
        <v>2722.946471</v>
      </c>
      <c r="T63" s="4">
        <f t="shared" si="35"/>
        <v>2708.172778</v>
      </c>
      <c r="U63" s="4">
        <f t="shared" si="36"/>
        <v>2693.423684</v>
      </c>
      <c r="V63" s="4">
        <f t="shared" si="37"/>
        <v>2681.7815</v>
      </c>
    </row>
    <row r="64">
      <c r="A64" s="30">
        <v>46073.0</v>
      </c>
      <c r="B64" s="3">
        <v>2715.7</v>
      </c>
      <c r="C64" s="3">
        <v>2731.94</v>
      </c>
      <c r="D64" s="32">
        <f t="shared" si="58"/>
        <v>2745.905</v>
      </c>
      <c r="E64" s="32">
        <f t="shared" si="59"/>
        <v>2785.166667</v>
      </c>
      <c r="F64" s="32">
        <f t="shared" si="60"/>
        <v>2802.5675</v>
      </c>
      <c r="G64" s="32">
        <f t="shared" si="61"/>
        <v>2808.466</v>
      </c>
      <c r="H64" s="32">
        <f t="shared" si="62"/>
        <v>2809.533333</v>
      </c>
      <c r="I64" s="32">
        <f t="shared" si="9"/>
        <v>2812.907143</v>
      </c>
      <c r="J64" s="37">
        <f t="shared" si="10"/>
        <v>2814.3575</v>
      </c>
      <c r="K64" s="32">
        <f t="shared" si="11"/>
        <v>2812.577778</v>
      </c>
      <c r="L64" s="32">
        <f t="shared" si="12"/>
        <v>2805.492</v>
      </c>
      <c r="M64" s="32">
        <f t="shared" si="18"/>
        <v>2797.762727</v>
      </c>
      <c r="N64" s="32">
        <f t="shared" si="19"/>
        <v>2794.314167</v>
      </c>
      <c r="O64" s="32">
        <f t="shared" si="25"/>
        <v>2788.511538</v>
      </c>
      <c r="P64" s="32">
        <f t="shared" si="26"/>
        <v>2782.542857</v>
      </c>
      <c r="Q64" s="32">
        <f t="shared" si="27"/>
        <v>2764.882</v>
      </c>
      <c r="R64" s="4">
        <f t="shared" si="33"/>
        <v>2747.820625</v>
      </c>
      <c r="S64" s="4">
        <f t="shared" si="34"/>
        <v>2734.865882</v>
      </c>
      <c r="T64" s="4">
        <f t="shared" si="35"/>
        <v>2723.446111</v>
      </c>
      <c r="U64" s="4">
        <f t="shared" si="36"/>
        <v>2709.423684</v>
      </c>
      <c r="V64" s="4">
        <f t="shared" si="37"/>
        <v>2695.3495</v>
      </c>
    </row>
    <row r="65">
      <c r="A65" s="30">
        <v>46076.0</v>
      </c>
      <c r="B65" s="3">
        <v>2726.8</v>
      </c>
      <c r="C65" s="3">
        <v>2730.82</v>
      </c>
      <c r="D65" s="32">
        <f t="shared" si="58"/>
        <v>2731.38</v>
      </c>
      <c r="E65" s="32">
        <f t="shared" si="59"/>
        <v>2740.876667</v>
      </c>
      <c r="F65" s="32">
        <f t="shared" si="60"/>
        <v>2771.58</v>
      </c>
      <c r="G65" s="32">
        <f t="shared" si="61"/>
        <v>2788.218</v>
      </c>
      <c r="H65" s="32">
        <f t="shared" si="62"/>
        <v>2795.525</v>
      </c>
      <c r="I65" s="32">
        <f t="shared" si="9"/>
        <v>2798.288571</v>
      </c>
      <c r="J65" s="37">
        <f t="shared" si="10"/>
        <v>2802.64625</v>
      </c>
      <c r="K65" s="32">
        <f t="shared" si="11"/>
        <v>2805.075556</v>
      </c>
      <c r="L65" s="32">
        <f t="shared" si="12"/>
        <v>2804.402</v>
      </c>
      <c r="M65" s="32">
        <f t="shared" si="18"/>
        <v>2798.703636</v>
      </c>
      <c r="N65" s="32">
        <f t="shared" si="19"/>
        <v>2792.184167</v>
      </c>
      <c r="O65" s="32">
        <f t="shared" si="25"/>
        <v>2789.43</v>
      </c>
      <c r="P65" s="32">
        <f t="shared" si="26"/>
        <v>2784.390714</v>
      </c>
      <c r="Q65" s="32">
        <f t="shared" si="27"/>
        <v>2779.094667</v>
      </c>
      <c r="R65" s="4">
        <f t="shared" si="33"/>
        <v>2762.753125</v>
      </c>
      <c r="S65" s="4">
        <f t="shared" si="34"/>
        <v>2746.820588</v>
      </c>
      <c r="T65" s="4">
        <f t="shared" si="35"/>
        <v>2734.641111</v>
      </c>
      <c r="U65" s="4">
        <f t="shared" si="36"/>
        <v>2723.834211</v>
      </c>
      <c r="V65" s="4">
        <f t="shared" si="37"/>
        <v>2710.4935</v>
      </c>
    </row>
    <row r="66">
      <c r="A66" s="30">
        <v>46077.0</v>
      </c>
      <c r="B66" s="3">
        <v>2681.4</v>
      </c>
      <c r="C66" s="3">
        <v>2691.34</v>
      </c>
      <c r="D66" s="32">
        <f t="shared" si="58"/>
        <v>2711.08</v>
      </c>
      <c r="E66" s="32">
        <f t="shared" si="59"/>
        <v>2718.033333</v>
      </c>
      <c r="F66" s="32">
        <f t="shared" si="60"/>
        <v>2728.4925</v>
      </c>
      <c r="G66" s="32">
        <f t="shared" si="61"/>
        <v>2755.532</v>
      </c>
      <c r="H66" s="32">
        <f t="shared" si="62"/>
        <v>2772.071667</v>
      </c>
      <c r="I66" s="32">
        <f t="shared" si="9"/>
        <v>2780.641429</v>
      </c>
      <c r="J66" s="37">
        <f t="shared" si="10"/>
        <v>2784.92</v>
      </c>
      <c r="K66" s="32">
        <f t="shared" si="11"/>
        <v>2790.278889</v>
      </c>
      <c r="L66" s="32">
        <f t="shared" si="12"/>
        <v>2793.702</v>
      </c>
      <c r="M66" s="32">
        <f t="shared" si="18"/>
        <v>2794.123636</v>
      </c>
      <c r="N66" s="32">
        <f t="shared" si="19"/>
        <v>2789.756667</v>
      </c>
      <c r="O66" s="32">
        <f t="shared" si="25"/>
        <v>2784.426923</v>
      </c>
      <c r="P66" s="32">
        <f t="shared" si="26"/>
        <v>2782.423571</v>
      </c>
      <c r="Q66" s="32">
        <f t="shared" si="27"/>
        <v>2778.187333</v>
      </c>
      <c r="R66" s="4">
        <f t="shared" si="33"/>
        <v>2773.61</v>
      </c>
      <c r="S66" s="4">
        <f t="shared" si="34"/>
        <v>2758.552353</v>
      </c>
      <c r="T66" s="4">
        <f t="shared" si="35"/>
        <v>2743.738333</v>
      </c>
      <c r="U66" s="4">
        <f t="shared" si="36"/>
        <v>2732.362105</v>
      </c>
      <c r="V66" s="4">
        <f t="shared" si="37"/>
        <v>2722.2095</v>
      </c>
    </row>
    <row r="67">
      <c r="A67" s="30">
        <v>46078.0</v>
      </c>
      <c r="B67" s="3">
        <v>2743.9</v>
      </c>
      <c r="C67" s="3">
        <v>2727.44</v>
      </c>
      <c r="D67" s="32">
        <f t="shared" si="58"/>
        <v>2709.39</v>
      </c>
      <c r="E67" s="32">
        <f t="shared" si="59"/>
        <v>2716.533333</v>
      </c>
      <c r="F67" s="32">
        <f t="shared" si="60"/>
        <v>2720.385</v>
      </c>
      <c r="G67" s="32">
        <f t="shared" si="61"/>
        <v>2728.282</v>
      </c>
      <c r="H67" s="32">
        <f t="shared" si="62"/>
        <v>2750.85</v>
      </c>
      <c r="I67" s="32">
        <f t="shared" si="9"/>
        <v>2765.695714</v>
      </c>
      <c r="J67" s="37">
        <f t="shared" si="10"/>
        <v>2773.99125</v>
      </c>
      <c r="K67" s="32">
        <f t="shared" si="11"/>
        <v>2778.533333</v>
      </c>
      <c r="L67" s="32">
        <f t="shared" si="12"/>
        <v>2783.995</v>
      </c>
      <c r="M67" s="32">
        <f t="shared" si="18"/>
        <v>2787.678182</v>
      </c>
      <c r="N67" s="32">
        <f t="shared" si="19"/>
        <v>2788.566667</v>
      </c>
      <c r="O67" s="32">
        <f t="shared" si="25"/>
        <v>2784.963077</v>
      </c>
      <c r="P67" s="32">
        <f t="shared" si="26"/>
        <v>2780.356429</v>
      </c>
      <c r="Q67" s="32">
        <f t="shared" si="27"/>
        <v>2778.758</v>
      </c>
      <c r="R67" s="4">
        <f t="shared" si="33"/>
        <v>2775.015625</v>
      </c>
      <c r="S67" s="4">
        <f t="shared" si="34"/>
        <v>2770.894118</v>
      </c>
      <c r="T67" s="4">
        <f t="shared" si="35"/>
        <v>2756.823889</v>
      </c>
      <c r="U67" s="4">
        <f t="shared" si="36"/>
        <v>2742.880526</v>
      </c>
      <c r="V67" s="4">
        <f t="shared" si="37"/>
        <v>2732.116</v>
      </c>
    </row>
    <row r="68">
      <c r="A68" s="30">
        <v>46079.0</v>
      </c>
      <c r="B68" s="3">
        <v>2753.8</v>
      </c>
      <c r="C68" s="3">
        <v>2751.15</v>
      </c>
      <c r="D68" s="32">
        <f t="shared" si="58"/>
        <v>2739.295</v>
      </c>
      <c r="E68" s="32">
        <f t="shared" si="59"/>
        <v>2723.31</v>
      </c>
      <c r="F68" s="32">
        <f t="shared" si="60"/>
        <v>2725.1875</v>
      </c>
      <c r="G68" s="32">
        <f t="shared" si="61"/>
        <v>2726.538</v>
      </c>
      <c r="H68" s="32">
        <f t="shared" si="62"/>
        <v>2732.093333</v>
      </c>
      <c r="I68" s="32">
        <f t="shared" si="9"/>
        <v>2750.892857</v>
      </c>
      <c r="J68" s="37">
        <f t="shared" si="10"/>
        <v>2763.8775</v>
      </c>
      <c r="K68" s="32">
        <f t="shared" si="11"/>
        <v>2771.453333</v>
      </c>
      <c r="L68" s="32">
        <f t="shared" si="12"/>
        <v>2775.795</v>
      </c>
      <c r="M68" s="32">
        <f t="shared" si="18"/>
        <v>2781.009091</v>
      </c>
      <c r="N68" s="32">
        <f t="shared" si="19"/>
        <v>2784.634167</v>
      </c>
      <c r="O68" s="32">
        <f t="shared" si="25"/>
        <v>2785.688462</v>
      </c>
      <c r="P68" s="32">
        <f t="shared" si="26"/>
        <v>2782.547857</v>
      </c>
      <c r="Q68" s="32">
        <f t="shared" si="27"/>
        <v>2778.409333</v>
      </c>
      <c r="R68" s="4">
        <f t="shared" si="33"/>
        <v>2777.0325</v>
      </c>
      <c r="S68" s="4">
        <f t="shared" si="34"/>
        <v>2773.611765</v>
      </c>
      <c r="T68" s="4">
        <f t="shared" si="35"/>
        <v>2769.797222</v>
      </c>
      <c r="U68" s="4">
        <f t="shared" si="36"/>
        <v>2756.525263</v>
      </c>
      <c r="V68" s="4">
        <f t="shared" si="37"/>
        <v>2743.294</v>
      </c>
    </row>
    <row r="69">
      <c r="A69" s="30">
        <v>46080.0</v>
      </c>
      <c r="B69" s="3">
        <v>2698.6</v>
      </c>
      <c r="C69" s="3">
        <v>2719.08</v>
      </c>
      <c r="D69" s="32">
        <f t="shared" si="58"/>
        <v>2735.115</v>
      </c>
      <c r="E69" s="32">
        <f t="shared" si="59"/>
        <v>2732.556667</v>
      </c>
      <c r="F69" s="32">
        <f t="shared" si="60"/>
        <v>2722.2525</v>
      </c>
      <c r="G69" s="32">
        <f t="shared" si="61"/>
        <v>2723.966</v>
      </c>
      <c r="H69" s="32">
        <f t="shared" si="62"/>
        <v>2725.295</v>
      </c>
      <c r="I69" s="32">
        <f t="shared" si="9"/>
        <v>2730.234286</v>
      </c>
      <c r="J69" s="37">
        <f t="shared" si="10"/>
        <v>2746.91625</v>
      </c>
      <c r="K69" s="32">
        <f t="shared" si="11"/>
        <v>2758.9</v>
      </c>
      <c r="L69" s="32">
        <f t="shared" si="12"/>
        <v>2766.216</v>
      </c>
      <c r="M69" s="32">
        <f t="shared" si="18"/>
        <v>2770.639091</v>
      </c>
      <c r="N69" s="32">
        <f t="shared" si="19"/>
        <v>2775.848333</v>
      </c>
      <c r="O69" s="32">
        <f t="shared" si="25"/>
        <v>2779.591538</v>
      </c>
      <c r="P69" s="32">
        <f t="shared" si="26"/>
        <v>2780.930714</v>
      </c>
      <c r="Q69" s="32">
        <f t="shared" si="27"/>
        <v>2778.316667</v>
      </c>
      <c r="R69" s="4">
        <f t="shared" si="33"/>
        <v>2774.70125</v>
      </c>
      <c r="S69" s="4">
        <f t="shared" si="34"/>
        <v>2773.623529</v>
      </c>
      <c r="T69" s="4">
        <f t="shared" si="35"/>
        <v>2770.582222</v>
      </c>
      <c r="U69" s="4">
        <f t="shared" si="36"/>
        <v>2767.127895</v>
      </c>
      <c r="V69" s="4">
        <f t="shared" si="37"/>
        <v>2754.653</v>
      </c>
    </row>
    <row r="70">
      <c r="A70" s="30">
        <v>46083.0</v>
      </c>
      <c r="B70" s="3">
        <v>2649.8</v>
      </c>
      <c r="C70" s="3">
        <v>2657.68</v>
      </c>
      <c r="D70" s="32">
        <f t="shared" si="58"/>
        <v>2688.38</v>
      </c>
      <c r="E70" s="32">
        <f t="shared" si="59"/>
        <v>2709.303333</v>
      </c>
      <c r="F70" s="32">
        <f t="shared" si="60"/>
        <v>2713.8375</v>
      </c>
      <c r="G70" s="32">
        <f t="shared" si="61"/>
        <v>2709.338</v>
      </c>
      <c r="H70" s="32">
        <f t="shared" si="62"/>
        <v>2712.918333</v>
      </c>
      <c r="I70" s="32">
        <f t="shared" si="9"/>
        <v>2715.635714</v>
      </c>
      <c r="J70" s="37">
        <f t="shared" si="10"/>
        <v>2721.165</v>
      </c>
      <c r="K70" s="32">
        <f t="shared" si="11"/>
        <v>2737.001111</v>
      </c>
      <c r="L70" s="32">
        <f t="shared" si="12"/>
        <v>2748.778</v>
      </c>
      <c r="M70" s="32">
        <f t="shared" si="18"/>
        <v>2756.349091</v>
      </c>
      <c r="N70" s="32">
        <f t="shared" si="19"/>
        <v>2761.225833</v>
      </c>
      <c r="O70" s="32">
        <f t="shared" si="25"/>
        <v>2766.758462</v>
      </c>
      <c r="P70" s="32">
        <f t="shared" si="26"/>
        <v>2770.883571</v>
      </c>
      <c r="Q70" s="32">
        <f t="shared" si="27"/>
        <v>2772.714</v>
      </c>
      <c r="R70" s="4">
        <f t="shared" si="33"/>
        <v>2770.776875</v>
      </c>
      <c r="S70" s="4">
        <f t="shared" si="34"/>
        <v>2767.817647</v>
      </c>
      <c r="T70" s="4">
        <f t="shared" si="35"/>
        <v>2767.182222</v>
      </c>
      <c r="U70" s="4">
        <f t="shared" si="36"/>
        <v>2764.64</v>
      </c>
      <c r="V70" s="4">
        <f t="shared" si="37"/>
        <v>2761.6555</v>
      </c>
    </row>
    <row r="71">
      <c r="A71" s="30">
        <v>46085.0</v>
      </c>
      <c r="B71" s="3">
        <v>2547.2</v>
      </c>
      <c r="C71" s="3">
        <v>2560.79</v>
      </c>
      <c r="D71" s="32">
        <f t="shared" si="58"/>
        <v>2609.235</v>
      </c>
      <c r="E71" s="32">
        <f t="shared" si="59"/>
        <v>2645.85</v>
      </c>
      <c r="F71" s="32">
        <f t="shared" si="60"/>
        <v>2672.175</v>
      </c>
      <c r="G71" s="32">
        <f t="shared" si="61"/>
        <v>2683.228</v>
      </c>
      <c r="H71" s="32">
        <f t="shared" si="62"/>
        <v>2684.58</v>
      </c>
      <c r="I71" s="32">
        <f t="shared" si="9"/>
        <v>2691.185714</v>
      </c>
      <c r="J71" s="37">
        <f t="shared" si="10"/>
        <v>2696.28</v>
      </c>
      <c r="K71" s="32">
        <f t="shared" si="11"/>
        <v>2703.345556</v>
      </c>
      <c r="L71" s="32">
        <f t="shared" si="12"/>
        <v>2719.38</v>
      </c>
      <c r="M71" s="32">
        <f t="shared" si="18"/>
        <v>2731.688182</v>
      </c>
      <c r="N71" s="32">
        <f t="shared" si="19"/>
        <v>2740.0525</v>
      </c>
      <c r="O71" s="32">
        <f t="shared" si="25"/>
        <v>2745.807692</v>
      </c>
      <c r="P71" s="32">
        <f t="shared" si="26"/>
        <v>2752.046429</v>
      </c>
      <c r="Q71" s="32">
        <f t="shared" si="27"/>
        <v>2756.877333</v>
      </c>
      <c r="R71" s="4">
        <f t="shared" si="33"/>
        <v>2759.46875</v>
      </c>
      <c r="S71" s="4">
        <f t="shared" si="34"/>
        <v>2758.424706</v>
      </c>
      <c r="T71" s="4">
        <f t="shared" si="35"/>
        <v>2756.316111</v>
      </c>
      <c r="U71" s="4">
        <f t="shared" si="36"/>
        <v>2756.319474</v>
      </c>
      <c r="V71" s="4">
        <f t="shared" si="37"/>
        <v>2754.4475</v>
      </c>
    </row>
    <row r="72">
      <c r="A72" s="30">
        <v>46086.0</v>
      </c>
      <c r="B72" s="3">
        <v>2559.0</v>
      </c>
      <c r="C72" s="3">
        <v>2557.12</v>
      </c>
      <c r="D72" s="96">
        <f t="shared" ref="D72:D79" si="63">SUM(C71:C72)/2</f>
        <v>2558.955</v>
      </c>
      <c r="E72" s="97">
        <f t="shared" ref="E72:E79" si="64">SUM(C70:C72)/3</f>
        <v>2591.863333</v>
      </c>
      <c r="F72" s="98">
        <f t="shared" ref="F72:F79" si="65">SUM(C69:C72)/4</f>
        <v>2623.6675</v>
      </c>
      <c r="G72" s="99">
        <f t="shared" ref="G72:G79" si="66">SUM(C68:C72)/5</f>
        <v>2649.164</v>
      </c>
      <c r="H72" s="100">
        <f t="shared" ref="H72:H79" si="67">SUM(C67:C72)/6</f>
        <v>2662.21</v>
      </c>
      <c r="I72" s="101">
        <f t="shared" si="9"/>
        <v>2666.371429</v>
      </c>
      <c r="J72" s="102">
        <f t="shared" si="10"/>
        <v>2674.4275</v>
      </c>
      <c r="K72" s="103">
        <f t="shared" si="11"/>
        <v>2680.817778</v>
      </c>
      <c r="L72" s="104">
        <f t="shared" si="12"/>
        <v>2688.723</v>
      </c>
      <c r="M72" s="105">
        <f t="shared" si="18"/>
        <v>2704.629091</v>
      </c>
      <c r="N72" s="106">
        <f t="shared" si="19"/>
        <v>2717.140833</v>
      </c>
      <c r="O72" s="107">
        <f t="shared" si="25"/>
        <v>2725.980769</v>
      </c>
      <c r="P72" s="108">
        <f t="shared" si="26"/>
        <v>2732.33</v>
      </c>
      <c r="Q72" s="109">
        <f t="shared" si="27"/>
        <v>2739.051333</v>
      </c>
      <c r="R72" s="110">
        <f t="shared" si="33"/>
        <v>2744.3925</v>
      </c>
      <c r="S72" s="111">
        <f t="shared" si="34"/>
        <v>2747.565882</v>
      </c>
      <c r="T72" s="112">
        <f t="shared" si="35"/>
        <v>2747.241111</v>
      </c>
      <c r="U72" s="112">
        <f t="shared" si="36"/>
        <v>2745.832105</v>
      </c>
      <c r="V72" s="113">
        <f t="shared" si="37"/>
        <v>2746.3595</v>
      </c>
    </row>
    <row r="73">
      <c r="A73" s="30">
        <v>46087.0</v>
      </c>
      <c r="B73" s="3">
        <v>2503.8</v>
      </c>
      <c r="C73" s="3">
        <v>2520.02</v>
      </c>
      <c r="D73" s="115">
        <f t="shared" si="63"/>
        <v>2538.57</v>
      </c>
      <c r="E73" s="163">
        <f t="shared" si="64"/>
        <v>2545.976667</v>
      </c>
      <c r="F73" s="172">
        <f t="shared" si="65"/>
        <v>2573.9025</v>
      </c>
      <c r="G73" s="182">
        <f t="shared" si="66"/>
        <v>2602.938</v>
      </c>
      <c r="H73" s="153">
        <f t="shared" si="67"/>
        <v>2627.64</v>
      </c>
      <c r="I73" s="174">
        <f t="shared" si="9"/>
        <v>2641.897143</v>
      </c>
      <c r="J73" s="146">
        <f t="shared" si="10"/>
        <v>2648.0775</v>
      </c>
      <c r="K73" s="154">
        <f t="shared" si="11"/>
        <v>2657.271111</v>
      </c>
      <c r="L73" s="243">
        <f t="shared" si="12"/>
        <v>2664.738</v>
      </c>
      <c r="M73" s="103">
        <f t="shared" si="18"/>
        <v>2673.386364</v>
      </c>
      <c r="N73" s="137">
        <f t="shared" si="19"/>
        <v>2689.245</v>
      </c>
      <c r="O73" s="169">
        <f t="shared" si="25"/>
        <v>2701.977692</v>
      </c>
      <c r="P73" s="105">
        <f t="shared" si="26"/>
        <v>2711.269286</v>
      </c>
      <c r="Q73" s="107">
        <f t="shared" si="27"/>
        <v>2718.176</v>
      </c>
      <c r="R73" s="244">
        <f t="shared" si="33"/>
        <v>2725.361875</v>
      </c>
      <c r="S73" s="109">
        <f t="shared" si="34"/>
        <v>2731.194118</v>
      </c>
      <c r="T73" s="110">
        <f t="shared" si="35"/>
        <v>2734.924444</v>
      </c>
      <c r="U73" s="110">
        <f t="shared" si="36"/>
        <v>2735.282105</v>
      </c>
      <c r="V73" s="140">
        <f t="shared" si="37"/>
        <v>2734.5415</v>
      </c>
    </row>
    <row r="74">
      <c r="A74" s="30">
        <v>46090.0</v>
      </c>
      <c r="B74" s="3">
        <v>2461.1</v>
      </c>
      <c r="C74" s="3">
        <v>2445.89</v>
      </c>
      <c r="D74" s="114">
        <f t="shared" si="63"/>
        <v>2482.955</v>
      </c>
      <c r="E74" s="115">
        <f t="shared" si="64"/>
        <v>2507.676667</v>
      </c>
      <c r="F74" s="116">
        <f t="shared" si="65"/>
        <v>2520.955</v>
      </c>
      <c r="G74" s="117">
        <f t="shared" si="66"/>
        <v>2548.3</v>
      </c>
      <c r="H74" s="118">
        <f t="shared" si="67"/>
        <v>2576.763333</v>
      </c>
      <c r="I74" s="119">
        <f t="shared" si="9"/>
        <v>2601.675714</v>
      </c>
      <c r="J74" s="120">
        <f t="shared" si="10"/>
        <v>2617.39625</v>
      </c>
      <c r="K74" s="121">
        <f t="shared" si="11"/>
        <v>2625.612222</v>
      </c>
      <c r="L74" s="122">
        <f t="shared" si="12"/>
        <v>2636.133</v>
      </c>
      <c r="M74" s="123">
        <f t="shared" si="18"/>
        <v>2644.842727</v>
      </c>
      <c r="N74" s="101">
        <f t="shared" si="19"/>
        <v>2654.428333</v>
      </c>
      <c r="O74" s="102">
        <f t="shared" si="25"/>
        <v>2670.525385</v>
      </c>
      <c r="P74" s="124">
        <f t="shared" si="26"/>
        <v>2683.685714</v>
      </c>
      <c r="Q74" s="103">
        <f t="shared" si="27"/>
        <v>2693.577333</v>
      </c>
      <c r="R74" s="104">
        <f t="shared" si="33"/>
        <v>2701.158125</v>
      </c>
      <c r="S74" s="106">
        <f t="shared" si="34"/>
        <v>2708.922353</v>
      </c>
      <c r="T74" s="125">
        <f t="shared" si="35"/>
        <v>2715.343889</v>
      </c>
      <c r="U74" s="126">
        <f t="shared" si="36"/>
        <v>2719.712105</v>
      </c>
      <c r="V74" s="127">
        <f t="shared" si="37"/>
        <v>2720.8125</v>
      </c>
    </row>
    <row r="75">
      <c r="A75" s="30">
        <v>46091.0</v>
      </c>
      <c r="B75" s="3">
        <v>2534.7</v>
      </c>
      <c r="C75" s="3">
        <v>2509.42</v>
      </c>
      <c r="D75" s="115">
        <f t="shared" si="63"/>
        <v>2477.655</v>
      </c>
      <c r="E75" s="128">
        <f t="shared" si="64"/>
        <v>2491.776667</v>
      </c>
      <c r="F75" s="129">
        <f t="shared" si="65"/>
        <v>2508.1125</v>
      </c>
      <c r="G75" s="130">
        <f t="shared" si="66"/>
        <v>2518.648</v>
      </c>
      <c r="H75" s="131">
        <f t="shared" si="67"/>
        <v>2541.82</v>
      </c>
      <c r="I75" s="132">
        <f t="shared" si="9"/>
        <v>2567.142857</v>
      </c>
      <c r="J75" s="133">
        <f t="shared" si="10"/>
        <v>2590.14375</v>
      </c>
      <c r="K75" s="122">
        <f t="shared" si="11"/>
        <v>2605.398889</v>
      </c>
      <c r="L75" s="134">
        <f t="shared" si="12"/>
        <v>2613.993</v>
      </c>
      <c r="M75" s="135">
        <f t="shared" si="18"/>
        <v>2624.613636</v>
      </c>
      <c r="N75" s="136">
        <f t="shared" si="19"/>
        <v>2633.5575</v>
      </c>
      <c r="O75" s="137">
        <f t="shared" si="25"/>
        <v>2643.273846</v>
      </c>
      <c r="P75" s="105">
        <f t="shared" si="26"/>
        <v>2659.017857</v>
      </c>
      <c r="Q75" s="107">
        <f t="shared" si="27"/>
        <v>2672.068</v>
      </c>
      <c r="R75" s="138">
        <f t="shared" si="33"/>
        <v>2682.0675</v>
      </c>
      <c r="S75" s="126">
        <f t="shared" si="34"/>
        <v>2689.879412</v>
      </c>
      <c r="T75" s="139">
        <f t="shared" si="35"/>
        <v>2697.838889</v>
      </c>
      <c r="U75" s="140">
        <f t="shared" si="36"/>
        <v>2704.505789</v>
      </c>
      <c r="V75" s="141">
        <f t="shared" si="37"/>
        <v>2709.1975</v>
      </c>
    </row>
    <row r="76">
      <c r="A76" s="30">
        <v>46092.0</v>
      </c>
      <c r="B76" s="3">
        <v>2448.2</v>
      </c>
      <c r="C76" s="3">
        <v>2486.24</v>
      </c>
      <c r="D76" s="115">
        <f t="shared" si="63"/>
        <v>2497.83</v>
      </c>
      <c r="E76" s="142">
        <f t="shared" si="64"/>
        <v>2480.516667</v>
      </c>
      <c r="F76" s="117">
        <f t="shared" si="65"/>
        <v>2490.3925</v>
      </c>
      <c r="G76" s="143">
        <f t="shared" si="66"/>
        <v>2503.738</v>
      </c>
      <c r="H76" s="144">
        <f t="shared" si="67"/>
        <v>2513.246667</v>
      </c>
      <c r="I76" s="145">
        <f t="shared" si="9"/>
        <v>2533.88</v>
      </c>
      <c r="J76" s="120">
        <f t="shared" si="10"/>
        <v>2557.03</v>
      </c>
      <c r="K76" s="99">
        <f t="shared" si="11"/>
        <v>2578.598889</v>
      </c>
      <c r="L76" s="146">
        <f t="shared" si="12"/>
        <v>2593.483</v>
      </c>
      <c r="M76" s="135">
        <f t="shared" si="18"/>
        <v>2602.379091</v>
      </c>
      <c r="N76" s="124">
        <f t="shared" si="19"/>
        <v>2613.0825</v>
      </c>
      <c r="O76" s="137">
        <f t="shared" si="25"/>
        <v>2622.225385</v>
      </c>
      <c r="P76" s="105">
        <f t="shared" si="26"/>
        <v>2632.057143</v>
      </c>
      <c r="Q76" s="107">
        <f t="shared" si="27"/>
        <v>2647.499333</v>
      </c>
      <c r="R76" s="125">
        <f t="shared" si="33"/>
        <v>2660.45375</v>
      </c>
      <c r="S76" s="126">
        <f t="shared" si="34"/>
        <v>2670.548235</v>
      </c>
      <c r="T76" s="109">
        <f t="shared" si="35"/>
        <v>2678.566111</v>
      </c>
      <c r="U76" s="147">
        <f t="shared" si="36"/>
        <v>2686.702105</v>
      </c>
      <c r="V76" s="141">
        <f t="shared" si="37"/>
        <v>2693.5925</v>
      </c>
    </row>
    <row r="77">
      <c r="A77" s="30">
        <v>46093.0</v>
      </c>
      <c r="B77" s="3">
        <v>2429.0</v>
      </c>
      <c r="C77" s="3">
        <v>2446.45</v>
      </c>
      <c r="D77" s="96">
        <f t="shared" si="63"/>
        <v>2466.345</v>
      </c>
      <c r="E77" s="115">
        <f t="shared" si="64"/>
        <v>2480.703333</v>
      </c>
      <c r="F77" s="148">
        <f t="shared" si="65"/>
        <v>2472</v>
      </c>
      <c r="G77" s="149">
        <f t="shared" si="66"/>
        <v>2481.604</v>
      </c>
      <c r="H77" s="150">
        <f t="shared" si="67"/>
        <v>2494.19</v>
      </c>
      <c r="I77" s="151">
        <f t="shared" si="9"/>
        <v>2503.704286</v>
      </c>
      <c r="J77" s="152">
        <f t="shared" si="10"/>
        <v>2522.95125</v>
      </c>
      <c r="K77" s="119">
        <f t="shared" si="11"/>
        <v>2544.743333</v>
      </c>
      <c r="L77" s="153">
        <f t="shared" si="12"/>
        <v>2565.384</v>
      </c>
      <c r="M77" s="99">
        <f t="shared" si="18"/>
        <v>2580.116364</v>
      </c>
      <c r="N77" s="146">
        <f t="shared" si="19"/>
        <v>2589.385</v>
      </c>
      <c r="O77" s="154">
        <f t="shared" si="25"/>
        <v>2600.264615</v>
      </c>
      <c r="P77" s="102">
        <f t="shared" si="26"/>
        <v>2609.67</v>
      </c>
      <c r="Q77" s="155">
        <f t="shared" si="27"/>
        <v>2619.683333</v>
      </c>
      <c r="R77" s="104">
        <f t="shared" si="33"/>
        <v>2634.93375</v>
      </c>
      <c r="S77" s="105">
        <f t="shared" si="34"/>
        <v>2647.865294</v>
      </c>
      <c r="T77" s="156">
        <f t="shared" si="35"/>
        <v>2658.098333</v>
      </c>
      <c r="U77" s="125">
        <f t="shared" si="36"/>
        <v>2666.349474</v>
      </c>
      <c r="V77" s="109">
        <f t="shared" si="37"/>
        <v>2674.6895</v>
      </c>
    </row>
    <row r="78">
      <c r="A78" s="30">
        <v>46094.0</v>
      </c>
      <c r="B78" s="3">
        <v>2381.0</v>
      </c>
      <c r="C78" s="3">
        <v>2385.52</v>
      </c>
      <c r="D78" s="115">
        <f t="shared" si="63"/>
        <v>2415.985</v>
      </c>
      <c r="E78" s="116">
        <f t="shared" si="64"/>
        <v>2439.403333</v>
      </c>
      <c r="F78" s="96">
        <f t="shared" si="65"/>
        <v>2456.9075</v>
      </c>
      <c r="G78" s="157">
        <f t="shared" si="66"/>
        <v>2454.704</v>
      </c>
      <c r="H78" s="158">
        <f t="shared" si="67"/>
        <v>2465.59</v>
      </c>
      <c r="I78" s="159">
        <f t="shared" si="9"/>
        <v>2478.665714</v>
      </c>
      <c r="J78" s="160">
        <f t="shared" si="10"/>
        <v>2488.93125</v>
      </c>
      <c r="K78" s="161">
        <f t="shared" si="11"/>
        <v>2507.681111</v>
      </c>
      <c r="L78" s="162">
        <f t="shared" si="12"/>
        <v>2528.821</v>
      </c>
      <c r="M78" s="121">
        <f t="shared" si="18"/>
        <v>2549.032727</v>
      </c>
      <c r="N78" s="100">
        <f t="shared" si="19"/>
        <v>2563.9</v>
      </c>
      <c r="O78" s="134">
        <f t="shared" si="25"/>
        <v>2573.703077</v>
      </c>
      <c r="P78" s="135">
        <f t="shared" si="26"/>
        <v>2584.925714</v>
      </c>
      <c r="Q78" s="136">
        <f t="shared" si="27"/>
        <v>2594.726667</v>
      </c>
      <c r="R78" s="137">
        <f t="shared" si="33"/>
        <v>2605.048125</v>
      </c>
      <c r="S78" s="105">
        <f t="shared" si="34"/>
        <v>2620.262353</v>
      </c>
      <c r="T78" s="107">
        <f t="shared" si="35"/>
        <v>2633.290556</v>
      </c>
      <c r="U78" s="138">
        <f t="shared" si="36"/>
        <v>2643.752105</v>
      </c>
      <c r="V78" s="127">
        <f t="shared" si="37"/>
        <v>2652.308</v>
      </c>
    </row>
    <row r="79">
      <c r="A79" s="30">
        <v>46097.0</v>
      </c>
      <c r="B79" s="3">
        <v>2367.2</v>
      </c>
      <c r="C79" s="3">
        <v>2361.9</v>
      </c>
      <c r="D79" s="115">
        <f t="shared" si="63"/>
        <v>2373.71</v>
      </c>
      <c r="E79" s="163">
        <f t="shared" si="64"/>
        <v>2397.956667</v>
      </c>
      <c r="F79" s="150">
        <f t="shared" si="65"/>
        <v>2420.0275</v>
      </c>
      <c r="G79" s="117">
        <f t="shared" si="66"/>
        <v>2437.906</v>
      </c>
      <c r="H79" s="97">
        <f t="shared" si="67"/>
        <v>2439.236667</v>
      </c>
      <c r="I79" s="118">
        <f t="shared" si="9"/>
        <v>2450.777143</v>
      </c>
      <c r="J79" s="164">
        <f t="shared" si="10"/>
        <v>2464.07</v>
      </c>
      <c r="K79" s="165">
        <f t="shared" si="11"/>
        <v>2474.816667</v>
      </c>
      <c r="L79" s="166">
        <f t="shared" si="12"/>
        <v>2493.103</v>
      </c>
      <c r="M79" s="167">
        <f t="shared" si="18"/>
        <v>2513.646364</v>
      </c>
      <c r="N79" s="134">
        <f t="shared" si="19"/>
        <v>2533.438333</v>
      </c>
      <c r="O79" s="168">
        <f t="shared" si="25"/>
        <v>2548.361538</v>
      </c>
      <c r="P79" s="155">
        <f t="shared" si="26"/>
        <v>2558.574286</v>
      </c>
      <c r="Q79" s="169">
        <f t="shared" si="27"/>
        <v>2570.057333</v>
      </c>
      <c r="R79" s="106">
        <f t="shared" si="33"/>
        <v>2580.175</v>
      </c>
      <c r="S79" s="125">
        <f t="shared" si="34"/>
        <v>2590.745294</v>
      </c>
      <c r="T79" s="127">
        <f t="shared" si="35"/>
        <v>2605.908889</v>
      </c>
      <c r="U79" s="109">
        <f t="shared" si="36"/>
        <v>2619.006842</v>
      </c>
      <c r="V79" s="110">
        <f t="shared" si="37"/>
        <v>2629.6595</v>
      </c>
    </row>
    <row r="80">
      <c r="A80" s="30">
        <v>46098.0</v>
      </c>
      <c r="B80" s="3">
        <v>2383.4</v>
      </c>
      <c r="C80" s="3">
        <v>2381.43</v>
      </c>
      <c r="D80" s="32">
        <f t="shared" ref="D80:D82" si="68">SUM(C79:C80)/2</f>
        <v>2371.665</v>
      </c>
      <c r="E80" s="32">
        <f t="shared" ref="E80:E82" si="69">SUM(C78:C80)/3</f>
        <v>2376.283333</v>
      </c>
      <c r="F80" s="32">
        <f t="shared" ref="F80:F82" si="70">SUM(C77:C80)/4</f>
        <v>2393.825</v>
      </c>
      <c r="G80" s="32">
        <f t="shared" ref="G80:G82" si="71">SUM(C76:C80)/5</f>
        <v>2412.308</v>
      </c>
      <c r="H80" s="32">
        <f t="shared" ref="H80:H82" si="72">SUM(C75:C80)/6</f>
        <v>2428.493333</v>
      </c>
      <c r="I80" s="32">
        <f t="shared" si="9"/>
        <v>2430.978571</v>
      </c>
      <c r="J80" s="37">
        <f t="shared" si="10"/>
        <v>2442.10875</v>
      </c>
      <c r="K80" s="32">
        <f t="shared" si="11"/>
        <v>2454.887778</v>
      </c>
      <c r="L80" s="32">
        <f t="shared" si="12"/>
        <v>2465.478</v>
      </c>
      <c r="M80" s="32">
        <f t="shared" si="18"/>
        <v>2482.950909</v>
      </c>
      <c r="N80" s="32">
        <f t="shared" si="19"/>
        <v>2502.628333</v>
      </c>
      <c r="O80" s="32">
        <f t="shared" si="25"/>
        <v>2521.745385</v>
      </c>
      <c r="P80" s="32">
        <f t="shared" si="26"/>
        <v>2536.437857</v>
      </c>
      <c r="Q80" s="32">
        <f t="shared" si="27"/>
        <v>2546.764667</v>
      </c>
      <c r="R80" s="4">
        <f t="shared" si="33"/>
        <v>2558.268125</v>
      </c>
      <c r="S80" s="4">
        <f t="shared" si="34"/>
        <v>2568.484118</v>
      </c>
      <c r="T80" s="4">
        <f t="shared" si="35"/>
        <v>2579.116667</v>
      </c>
      <c r="U80" s="4">
        <f t="shared" si="36"/>
        <v>2594.094211</v>
      </c>
      <c r="V80" s="4">
        <f t="shared" si="37"/>
        <v>2607.128</v>
      </c>
    </row>
    <row r="81">
      <c r="A81" s="30">
        <v>46099.0</v>
      </c>
      <c r="B81" s="3">
        <v>2468.9</v>
      </c>
      <c r="C81" s="3">
        <v>2467.58</v>
      </c>
      <c r="D81" s="32">
        <f t="shared" si="68"/>
        <v>2424.505</v>
      </c>
      <c r="E81" s="32">
        <f t="shared" si="69"/>
        <v>2403.636667</v>
      </c>
      <c r="F81" s="32">
        <f t="shared" si="70"/>
        <v>2399.1075</v>
      </c>
      <c r="G81" s="32">
        <f t="shared" si="71"/>
        <v>2408.576</v>
      </c>
      <c r="H81" s="32">
        <f t="shared" si="72"/>
        <v>2421.52</v>
      </c>
      <c r="I81" s="32">
        <f t="shared" si="9"/>
        <v>2434.077143</v>
      </c>
      <c r="J81" s="37">
        <f t="shared" si="10"/>
        <v>2435.55375</v>
      </c>
      <c r="K81" s="32">
        <f t="shared" si="11"/>
        <v>2444.938889</v>
      </c>
      <c r="L81" s="32">
        <f t="shared" si="12"/>
        <v>2456.157</v>
      </c>
      <c r="M81" s="32">
        <f t="shared" si="18"/>
        <v>2465.669091</v>
      </c>
      <c r="N81" s="32">
        <f t="shared" si="19"/>
        <v>2481.67</v>
      </c>
      <c r="O81" s="32">
        <f t="shared" si="25"/>
        <v>2499.932308</v>
      </c>
      <c r="P81" s="32">
        <f t="shared" si="26"/>
        <v>2517.876429</v>
      </c>
      <c r="Q81" s="32">
        <f t="shared" si="27"/>
        <v>2531.847333</v>
      </c>
      <c r="R81" s="4">
        <f t="shared" si="33"/>
        <v>2541.815625</v>
      </c>
      <c r="S81" s="4">
        <f t="shared" si="34"/>
        <v>2552.933529</v>
      </c>
      <c r="T81" s="4">
        <f t="shared" si="35"/>
        <v>2562.878333</v>
      </c>
      <c r="U81" s="4">
        <f t="shared" si="36"/>
        <v>2573.246316</v>
      </c>
      <c r="V81" s="4">
        <f t="shared" si="37"/>
        <v>2587.7685</v>
      </c>
    </row>
    <row r="82">
      <c r="A82" s="30">
        <v>46100.0</v>
      </c>
      <c r="B82" s="3">
        <v>2401.0</v>
      </c>
      <c r="C82" s="3">
        <v>2408.9</v>
      </c>
      <c r="D82" s="32">
        <f t="shared" si="68"/>
        <v>2438.24</v>
      </c>
      <c r="E82" s="32">
        <f t="shared" si="69"/>
        <v>2419.303333</v>
      </c>
      <c r="F82" s="32">
        <f t="shared" si="70"/>
        <v>2404.9525</v>
      </c>
      <c r="G82" s="32">
        <f t="shared" si="71"/>
        <v>2401.066</v>
      </c>
      <c r="H82" s="32">
        <f t="shared" si="72"/>
        <v>2408.63</v>
      </c>
      <c r="I82" s="32">
        <f t="shared" si="9"/>
        <v>2419.717143</v>
      </c>
      <c r="J82" s="37">
        <f t="shared" si="10"/>
        <v>2430.93</v>
      </c>
      <c r="K82" s="32">
        <f t="shared" si="11"/>
        <v>2432.592222</v>
      </c>
      <c r="L82" s="32">
        <f t="shared" si="12"/>
        <v>2441.335</v>
      </c>
      <c r="M82" s="32">
        <f t="shared" si="18"/>
        <v>2451.860909</v>
      </c>
      <c r="N82" s="32">
        <f t="shared" si="19"/>
        <v>2460.938333</v>
      </c>
      <c r="O82" s="32">
        <f t="shared" si="25"/>
        <v>2476.072308</v>
      </c>
      <c r="P82" s="32">
        <f t="shared" si="26"/>
        <v>2493.43</v>
      </c>
      <c r="Q82" s="32">
        <f t="shared" si="27"/>
        <v>2510.611333</v>
      </c>
      <c r="R82" s="4">
        <f t="shared" si="33"/>
        <v>2524.163125</v>
      </c>
      <c r="S82" s="4">
        <f t="shared" si="34"/>
        <v>2533.997059</v>
      </c>
      <c r="T82" s="4">
        <f t="shared" si="35"/>
        <v>2544.931667</v>
      </c>
      <c r="U82" s="4">
        <f t="shared" si="36"/>
        <v>2554.774211</v>
      </c>
      <c r="V82" s="4">
        <f t="shared" si="37"/>
        <v>2565.029</v>
      </c>
    </row>
    <row r="83">
      <c r="A83" s="30">
        <v>46101.0</v>
      </c>
      <c r="B83" s="3">
        <v>2385.9</v>
      </c>
      <c r="C83" s="3">
        <v>2407.22</v>
      </c>
      <c r="D83" s="148">
        <f t="shared" ref="D83:D85" si="73">SUM(C82:C83)/2</f>
        <v>2408.06</v>
      </c>
      <c r="E83" s="170">
        <f t="shared" ref="E83:E85" si="74">SUM(C81:C83)/3</f>
        <v>2427.9</v>
      </c>
      <c r="F83" s="171">
        <f t="shared" ref="F83:F85" si="75">SUM(C80:C83)/4</f>
        <v>2416.2825</v>
      </c>
      <c r="G83" s="96">
        <f t="shared" ref="G83:G85" si="76">SUM(C79:C83)/5</f>
        <v>2405.406</v>
      </c>
      <c r="H83" s="148">
        <f t="shared" ref="H83:H85" si="77">SUM(C78:C83)/6</f>
        <v>2402.091667</v>
      </c>
      <c r="I83" s="129">
        <f t="shared" si="9"/>
        <v>2408.428571</v>
      </c>
      <c r="J83" s="150">
        <f t="shared" si="10"/>
        <v>2418.155</v>
      </c>
      <c r="K83" s="117">
        <f t="shared" si="11"/>
        <v>2428.295556</v>
      </c>
      <c r="L83" s="172">
        <f t="shared" si="12"/>
        <v>2430.055</v>
      </c>
      <c r="M83" s="173">
        <f t="shared" si="18"/>
        <v>2438.233636</v>
      </c>
      <c r="N83" s="118">
        <f t="shared" si="19"/>
        <v>2448.140833</v>
      </c>
      <c r="O83" s="164">
        <f t="shared" si="25"/>
        <v>2456.806154</v>
      </c>
      <c r="P83" s="132">
        <f t="shared" si="26"/>
        <v>2471.154286</v>
      </c>
      <c r="Q83" s="166">
        <f t="shared" si="27"/>
        <v>2487.682667</v>
      </c>
      <c r="R83" s="174">
        <f t="shared" si="33"/>
        <v>2504.149375</v>
      </c>
      <c r="S83" s="100">
        <f t="shared" si="34"/>
        <v>2517.284118</v>
      </c>
      <c r="T83" s="134">
        <f t="shared" si="35"/>
        <v>2526.953889</v>
      </c>
      <c r="U83" s="135">
        <f t="shared" si="36"/>
        <v>2537.683684</v>
      </c>
      <c r="V83" s="124">
        <f t="shared" si="37"/>
        <v>2547.3965</v>
      </c>
    </row>
    <row r="84">
      <c r="A84" s="30">
        <v>46104.0</v>
      </c>
      <c r="B84" s="3">
        <v>2254.6</v>
      </c>
      <c r="C84" s="3">
        <v>2277.55</v>
      </c>
      <c r="D84" s="115">
        <f t="shared" si="73"/>
        <v>2342.385</v>
      </c>
      <c r="E84" s="148">
        <f t="shared" si="74"/>
        <v>2364.556667</v>
      </c>
      <c r="F84" s="128">
        <f t="shared" si="75"/>
        <v>2390.3125</v>
      </c>
      <c r="G84" s="148">
        <f t="shared" si="76"/>
        <v>2388.536</v>
      </c>
      <c r="H84" s="148">
        <f t="shared" si="77"/>
        <v>2384.096667</v>
      </c>
      <c r="I84" s="128">
        <f t="shared" si="9"/>
        <v>2384.3</v>
      </c>
      <c r="J84" s="175">
        <f t="shared" si="10"/>
        <v>2392.06875</v>
      </c>
      <c r="K84" s="117">
        <f t="shared" si="11"/>
        <v>2402.532222</v>
      </c>
      <c r="L84" s="143">
        <f t="shared" si="12"/>
        <v>2413.221</v>
      </c>
      <c r="M84" s="97">
        <f t="shared" si="18"/>
        <v>2416.190909</v>
      </c>
      <c r="N84" s="176">
        <f t="shared" si="19"/>
        <v>2424.843333</v>
      </c>
      <c r="O84" s="152">
        <f t="shared" si="25"/>
        <v>2435.018462</v>
      </c>
      <c r="P84" s="145">
        <f t="shared" si="26"/>
        <v>2444.002143</v>
      </c>
      <c r="Q84" s="177">
        <f t="shared" si="27"/>
        <v>2458.247333</v>
      </c>
      <c r="R84" s="166">
        <f t="shared" si="33"/>
        <v>2474.549375</v>
      </c>
      <c r="S84" s="99">
        <f t="shared" si="34"/>
        <v>2490.82</v>
      </c>
      <c r="T84" s="100">
        <f t="shared" si="35"/>
        <v>2503.965556</v>
      </c>
      <c r="U84" s="134">
        <f t="shared" si="36"/>
        <v>2513.827368</v>
      </c>
      <c r="V84" s="135">
        <f t="shared" si="37"/>
        <v>2524.677</v>
      </c>
    </row>
    <row r="85">
      <c r="A85" s="30">
        <v>46105.0</v>
      </c>
      <c r="B85" s="3">
        <v>2351.7</v>
      </c>
      <c r="C85" s="3">
        <v>2328.48</v>
      </c>
      <c r="D85" s="115">
        <f t="shared" si="73"/>
        <v>2303.015</v>
      </c>
      <c r="E85" s="178">
        <f t="shared" si="74"/>
        <v>2337.75</v>
      </c>
      <c r="F85" s="129">
        <f t="shared" si="75"/>
        <v>2355.5375</v>
      </c>
      <c r="G85" s="175">
        <f t="shared" si="76"/>
        <v>2377.946</v>
      </c>
      <c r="H85" s="149">
        <f t="shared" si="77"/>
        <v>2378.526667</v>
      </c>
      <c r="I85" s="149">
        <f t="shared" si="9"/>
        <v>2376.151429</v>
      </c>
      <c r="J85" s="117">
        <f t="shared" si="10"/>
        <v>2377.3225</v>
      </c>
      <c r="K85" s="159">
        <f t="shared" si="11"/>
        <v>2385.003333</v>
      </c>
      <c r="L85" s="179">
        <f t="shared" si="12"/>
        <v>2395.127</v>
      </c>
      <c r="M85" s="173">
        <f t="shared" si="18"/>
        <v>2405.517273</v>
      </c>
      <c r="N85" s="152">
        <f t="shared" si="19"/>
        <v>2408.881667</v>
      </c>
      <c r="O85" s="145">
        <f t="shared" si="25"/>
        <v>2417.430769</v>
      </c>
      <c r="P85" s="165">
        <f t="shared" si="26"/>
        <v>2427.408571</v>
      </c>
      <c r="Q85" s="162">
        <f t="shared" si="27"/>
        <v>2436.300667</v>
      </c>
      <c r="R85" s="153">
        <f t="shared" si="33"/>
        <v>2450.136875</v>
      </c>
      <c r="S85" s="99">
        <f t="shared" si="34"/>
        <v>2465.957059</v>
      </c>
      <c r="T85" s="146">
        <f t="shared" si="35"/>
        <v>2481.801111</v>
      </c>
      <c r="U85" s="154">
        <f t="shared" si="36"/>
        <v>2494.729474</v>
      </c>
      <c r="V85" s="102">
        <f t="shared" si="37"/>
        <v>2504.56</v>
      </c>
    </row>
    <row r="86">
      <c r="A86" s="30">
        <v>46106.0</v>
      </c>
      <c r="B86" s="3">
        <v>2386.3</v>
      </c>
      <c r="C86" s="3">
        <v>2398.91</v>
      </c>
      <c r="D86" s="32">
        <f t="shared" ref="D86:D87" si="78">SUM(C85:C86)/2</f>
        <v>2363.695</v>
      </c>
      <c r="E86" s="32">
        <f t="shared" ref="E86:E87" si="79">SUM(C84:C86)/3</f>
        <v>2334.98</v>
      </c>
      <c r="F86" s="32">
        <f t="shared" ref="F86:F87" si="80">SUM(C83:C86)/4</f>
        <v>2353.04</v>
      </c>
      <c r="G86" s="32">
        <f t="shared" ref="G86:G87" si="81">SUM(C82:C86)/5</f>
        <v>2364.212</v>
      </c>
      <c r="H86" s="32">
        <f t="shared" ref="H86:H87" si="82">SUM(C81:C86)/6</f>
        <v>2381.44</v>
      </c>
      <c r="I86" s="32">
        <f t="shared" si="9"/>
        <v>2381.438571</v>
      </c>
      <c r="J86" s="37">
        <f t="shared" si="10"/>
        <v>2378.99625</v>
      </c>
      <c r="K86" s="32">
        <f t="shared" si="11"/>
        <v>2379.721111</v>
      </c>
      <c r="L86" s="32">
        <f t="shared" si="12"/>
        <v>2386.394</v>
      </c>
      <c r="M86" s="32">
        <f t="shared" si="18"/>
        <v>2395.470909</v>
      </c>
      <c r="N86" s="32">
        <f t="shared" si="19"/>
        <v>2404.966667</v>
      </c>
      <c r="O86" s="32">
        <f t="shared" si="25"/>
        <v>2408.114615</v>
      </c>
      <c r="P86" s="32">
        <f t="shared" si="26"/>
        <v>2416.107857</v>
      </c>
      <c r="Q86" s="32">
        <f t="shared" si="27"/>
        <v>2425.508667</v>
      </c>
      <c r="R86" s="4">
        <f t="shared" si="33"/>
        <v>2433.96375</v>
      </c>
      <c r="S86" s="4">
        <f t="shared" si="34"/>
        <v>2447.123529</v>
      </c>
      <c r="T86" s="4">
        <f t="shared" si="35"/>
        <v>2462.232222</v>
      </c>
      <c r="U86" s="4">
        <f t="shared" si="36"/>
        <v>2477.438421</v>
      </c>
      <c r="V86" s="4">
        <f t="shared" si="37"/>
        <v>2489.9385</v>
      </c>
    </row>
    <row r="87">
      <c r="A87" s="30">
        <v>46108.0</v>
      </c>
      <c r="B87" s="3">
        <v>2313.9</v>
      </c>
      <c r="C87" s="3">
        <v>2315.25</v>
      </c>
      <c r="D87" s="32">
        <f t="shared" si="78"/>
        <v>2357.08</v>
      </c>
      <c r="E87" s="32">
        <f t="shared" si="79"/>
        <v>2347.546667</v>
      </c>
      <c r="F87" s="32">
        <f t="shared" si="80"/>
        <v>2330.0475</v>
      </c>
      <c r="G87" s="32">
        <f t="shared" si="81"/>
        <v>2345.482</v>
      </c>
      <c r="H87" s="32">
        <f t="shared" si="82"/>
        <v>2356.051667</v>
      </c>
      <c r="I87" s="32">
        <f t="shared" si="9"/>
        <v>2371.984286</v>
      </c>
      <c r="J87" s="37">
        <f t="shared" si="10"/>
        <v>2373.165</v>
      </c>
      <c r="K87" s="32">
        <f t="shared" si="11"/>
        <v>2371.913333</v>
      </c>
      <c r="L87" s="32">
        <f t="shared" si="12"/>
        <v>2373.274</v>
      </c>
      <c r="M87" s="32">
        <f t="shared" si="18"/>
        <v>2379.926364</v>
      </c>
      <c r="N87" s="32">
        <f t="shared" si="19"/>
        <v>2388.785833</v>
      </c>
      <c r="O87" s="32">
        <f t="shared" si="25"/>
        <v>2398.065385</v>
      </c>
      <c r="P87" s="32">
        <f t="shared" si="26"/>
        <v>2401.481429</v>
      </c>
      <c r="Q87" s="32">
        <f t="shared" si="27"/>
        <v>2409.384</v>
      </c>
      <c r="R87" s="4">
        <f t="shared" si="33"/>
        <v>2418.6175</v>
      </c>
      <c r="S87" s="4">
        <f t="shared" si="34"/>
        <v>2426.980588</v>
      </c>
      <c r="T87" s="4">
        <f t="shared" si="35"/>
        <v>2439.797222</v>
      </c>
      <c r="U87" s="4">
        <f t="shared" si="36"/>
        <v>2454.496316</v>
      </c>
      <c r="V87" s="4">
        <f t="shared" si="37"/>
        <v>2469.329</v>
      </c>
    </row>
    <row r="88">
      <c r="A88" s="30">
        <v>46111.0</v>
      </c>
      <c r="B88" s="3">
        <v>2216.4</v>
      </c>
      <c r="C88" s="3">
        <v>2244.85</v>
      </c>
      <c r="D88" s="150">
        <f t="shared" ref="D88:D92" si="83">SUM(C87:C88)/2</f>
        <v>2280.05</v>
      </c>
      <c r="E88" s="180">
        <f t="shared" ref="E88:E92" si="84">SUM(C86:C88)/3</f>
        <v>2319.67</v>
      </c>
      <c r="F88" s="148">
        <f t="shared" ref="F88:F92" si="85">SUM(C85:C88)/4</f>
        <v>2321.8725</v>
      </c>
      <c r="G88" s="128">
        <f t="shared" ref="G88:G92" si="86">SUM(C84:C88)/5</f>
        <v>2313.008</v>
      </c>
      <c r="H88" s="129">
        <f t="shared" ref="H88:H92" si="87">SUM(C83:C88)/6</f>
        <v>2328.71</v>
      </c>
      <c r="I88" s="150">
        <f t="shared" si="9"/>
        <v>2340.165714</v>
      </c>
      <c r="J88" s="117">
        <f t="shared" si="10"/>
        <v>2356.0925</v>
      </c>
      <c r="K88" s="130">
        <f t="shared" si="11"/>
        <v>2358.907778</v>
      </c>
      <c r="L88" s="158">
        <f t="shared" si="12"/>
        <v>2359.207</v>
      </c>
      <c r="M88" s="159">
        <f t="shared" si="18"/>
        <v>2361.599091</v>
      </c>
      <c r="N88" s="97">
        <f t="shared" si="19"/>
        <v>2368.67</v>
      </c>
      <c r="O88" s="173">
        <f t="shared" si="25"/>
        <v>2377.713846</v>
      </c>
      <c r="P88" s="131">
        <f t="shared" si="26"/>
        <v>2387.121429</v>
      </c>
      <c r="Q88" s="181">
        <f t="shared" si="27"/>
        <v>2391.039333</v>
      </c>
      <c r="R88" s="182">
        <f t="shared" si="33"/>
        <v>2399.100625</v>
      </c>
      <c r="S88" s="165">
        <f t="shared" si="34"/>
        <v>2408.395882</v>
      </c>
      <c r="T88" s="162">
        <f t="shared" si="35"/>
        <v>2416.862222</v>
      </c>
      <c r="U88" s="153">
        <f t="shared" si="36"/>
        <v>2429.536842</v>
      </c>
      <c r="V88" s="174">
        <f t="shared" si="37"/>
        <v>2444.014</v>
      </c>
    </row>
    <row r="89">
      <c r="A89" s="30">
        <v>46113.0</v>
      </c>
      <c r="B89" s="3">
        <v>2340.5</v>
      </c>
      <c r="C89" s="3">
        <v>2324.53</v>
      </c>
      <c r="D89" s="115">
        <f t="shared" si="83"/>
        <v>2284.69</v>
      </c>
      <c r="E89" s="148">
        <f t="shared" si="84"/>
        <v>2294.876667</v>
      </c>
      <c r="F89" s="148">
        <f t="shared" si="85"/>
        <v>2320.885</v>
      </c>
      <c r="G89" s="96">
        <f t="shared" si="86"/>
        <v>2322.404</v>
      </c>
      <c r="H89" s="148">
        <f t="shared" si="87"/>
        <v>2314.928333</v>
      </c>
      <c r="I89" s="163">
        <f t="shared" si="9"/>
        <v>2328.112857</v>
      </c>
      <c r="J89" s="183">
        <f t="shared" si="10"/>
        <v>2338.21125</v>
      </c>
      <c r="K89" s="149">
        <f t="shared" si="11"/>
        <v>2352.585556</v>
      </c>
      <c r="L89" s="150">
        <f t="shared" si="12"/>
        <v>2355.47</v>
      </c>
      <c r="M89" s="150">
        <f t="shared" si="18"/>
        <v>2356.054545</v>
      </c>
      <c r="N89" s="130">
        <f t="shared" si="19"/>
        <v>2358.51</v>
      </c>
      <c r="O89" s="159">
        <f t="shared" si="25"/>
        <v>2365.274615</v>
      </c>
      <c r="P89" s="184">
        <f t="shared" si="26"/>
        <v>2373.915</v>
      </c>
      <c r="Q89" s="160">
        <f t="shared" si="27"/>
        <v>2382.948667</v>
      </c>
      <c r="R89" s="118">
        <f t="shared" si="33"/>
        <v>2386.8825</v>
      </c>
      <c r="S89" s="164">
        <f t="shared" si="34"/>
        <v>2394.714118</v>
      </c>
      <c r="T89" s="182">
        <f t="shared" si="35"/>
        <v>2403.736667</v>
      </c>
      <c r="U89" s="119">
        <f t="shared" si="36"/>
        <v>2412.002632</v>
      </c>
      <c r="V89" s="120">
        <f t="shared" si="37"/>
        <v>2424.2865</v>
      </c>
    </row>
    <row r="90">
      <c r="A90" s="30">
        <v>46114.0</v>
      </c>
      <c r="B90" s="49">
        <v>2348.6</v>
      </c>
      <c r="C90" s="50">
        <v>2304.73</v>
      </c>
      <c r="D90" s="115">
        <f t="shared" si="83"/>
        <v>2314.63</v>
      </c>
      <c r="E90" s="185">
        <f t="shared" si="84"/>
        <v>2291.37</v>
      </c>
      <c r="F90" s="148">
        <f t="shared" si="85"/>
        <v>2297.34</v>
      </c>
      <c r="G90" s="148">
        <f t="shared" si="86"/>
        <v>2317.654</v>
      </c>
      <c r="H90" s="171">
        <f t="shared" si="87"/>
        <v>2319.458333</v>
      </c>
      <c r="I90" s="148">
        <f t="shared" si="9"/>
        <v>2313.471429</v>
      </c>
      <c r="J90" s="163">
        <f t="shared" si="10"/>
        <v>2325.19</v>
      </c>
      <c r="K90" s="183">
        <f t="shared" si="11"/>
        <v>2334.491111</v>
      </c>
      <c r="L90" s="149">
        <f t="shared" si="12"/>
        <v>2347.8</v>
      </c>
      <c r="M90" s="150">
        <f t="shared" si="18"/>
        <v>2350.857273</v>
      </c>
      <c r="N90" s="150">
        <f t="shared" si="19"/>
        <v>2351.7775</v>
      </c>
      <c r="O90" s="130">
        <f t="shared" si="25"/>
        <v>2354.373077</v>
      </c>
      <c r="P90" s="159">
        <f t="shared" si="26"/>
        <v>2360.95</v>
      </c>
      <c r="Q90" s="97">
        <f t="shared" si="27"/>
        <v>2369.302667</v>
      </c>
      <c r="R90" s="144">
        <f t="shared" si="33"/>
        <v>2378.06</v>
      </c>
      <c r="S90" s="118">
        <f t="shared" si="34"/>
        <v>2382.05</v>
      </c>
      <c r="T90" s="186">
        <f t="shared" si="35"/>
        <v>2389.715</v>
      </c>
      <c r="U90" s="145">
        <f t="shared" si="36"/>
        <v>2398.525789</v>
      </c>
      <c r="V90" s="165">
        <f t="shared" si="37"/>
        <v>2406.639</v>
      </c>
    </row>
    <row r="91">
      <c r="A91" s="30">
        <v>46118.0</v>
      </c>
      <c r="B91" s="49">
        <v>2386.6</v>
      </c>
      <c r="C91" s="49">
        <v>2355.62</v>
      </c>
      <c r="D91" s="115">
        <f t="shared" si="83"/>
        <v>2330.175</v>
      </c>
      <c r="E91" s="185">
        <f t="shared" si="84"/>
        <v>2328.293333</v>
      </c>
      <c r="F91" s="148">
        <f t="shared" si="85"/>
        <v>2307.4325</v>
      </c>
      <c r="G91" s="148">
        <f t="shared" si="86"/>
        <v>2308.996</v>
      </c>
      <c r="H91" s="171">
        <f t="shared" si="87"/>
        <v>2323.981667</v>
      </c>
      <c r="I91" s="148">
        <f t="shared" si="9"/>
        <v>2324.624286</v>
      </c>
      <c r="J91" s="163">
        <f t="shared" si="10"/>
        <v>2318.74</v>
      </c>
      <c r="K91" s="183">
        <f t="shared" si="11"/>
        <v>2328.571111</v>
      </c>
      <c r="L91" s="149">
        <f t="shared" si="12"/>
        <v>2336.604</v>
      </c>
      <c r="M91" s="150">
        <f t="shared" si="18"/>
        <v>2348.510909</v>
      </c>
      <c r="N91" s="150">
        <f t="shared" si="19"/>
        <v>2351.254167</v>
      </c>
      <c r="O91" s="130">
        <f t="shared" si="25"/>
        <v>2352.073077</v>
      </c>
      <c r="P91" s="159">
        <f t="shared" si="26"/>
        <v>2354.462143</v>
      </c>
      <c r="Q91" s="97">
        <f t="shared" si="27"/>
        <v>2360.594667</v>
      </c>
      <c r="R91" s="144">
        <f t="shared" si="33"/>
        <v>2368.4475</v>
      </c>
      <c r="S91" s="118">
        <f t="shared" si="34"/>
        <v>2376.74</v>
      </c>
      <c r="T91" s="186">
        <f t="shared" si="35"/>
        <v>2380.581667</v>
      </c>
      <c r="U91" s="145">
        <f t="shared" si="36"/>
        <v>2387.920526</v>
      </c>
      <c r="V91" s="165">
        <f t="shared" si="37"/>
        <v>2396.3805</v>
      </c>
    </row>
    <row r="92">
      <c r="A92" s="30">
        <v>46119.0</v>
      </c>
      <c r="B92" s="3">
        <v>2345.2</v>
      </c>
      <c r="C92" s="3">
        <v>2347.3</v>
      </c>
      <c r="D92" s="115">
        <f t="shared" si="83"/>
        <v>2351.46</v>
      </c>
      <c r="E92" s="185">
        <f t="shared" si="84"/>
        <v>2335.883333</v>
      </c>
      <c r="F92" s="148">
        <f t="shared" si="85"/>
        <v>2333.045</v>
      </c>
      <c r="G92" s="148">
        <f t="shared" si="86"/>
        <v>2315.406</v>
      </c>
      <c r="H92" s="171">
        <f t="shared" si="87"/>
        <v>2315.38</v>
      </c>
      <c r="I92" s="148">
        <f t="shared" si="9"/>
        <v>2327.312857</v>
      </c>
      <c r="J92" s="163">
        <f t="shared" si="10"/>
        <v>2327.45875</v>
      </c>
      <c r="K92" s="183">
        <f t="shared" si="11"/>
        <v>2321.913333</v>
      </c>
      <c r="L92" s="149">
        <f t="shared" si="12"/>
        <v>2330.444</v>
      </c>
      <c r="M92" s="150">
        <f t="shared" si="18"/>
        <v>2337.576364</v>
      </c>
      <c r="N92" s="150">
        <f t="shared" si="19"/>
        <v>2348.41</v>
      </c>
      <c r="O92" s="130">
        <f t="shared" si="25"/>
        <v>2350.95</v>
      </c>
      <c r="P92" s="159">
        <f t="shared" si="26"/>
        <v>2351.732143</v>
      </c>
      <c r="Q92" s="97">
        <f t="shared" si="27"/>
        <v>2353.984667</v>
      </c>
      <c r="R92" s="144">
        <f t="shared" si="33"/>
        <v>2359.76375</v>
      </c>
      <c r="S92" s="118">
        <f t="shared" si="34"/>
        <v>2367.203529</v>
      </c>
      <c r="T92" s="186">
        <f t="shared" si="35"/>
        <v>2375.104444</v>
      </c>
      <c r="U92" s="145">
        <f t="shared" si="36"/>
        <v>2378.83</v>
      </c>
      <c r="V92" s="165">
        <f t="shared" si="37"/>
        <v>2385.8895</v>
      </c>
    </row>
    <row r="93">
      <c r="A93" s="30">
        <v>46120.0</v>
      </c>
      <c r="B93" s="3">
        <v>2539.4</v>
      </c>
      <c r="C93" s="3">
        <v>2524.31</v>
      </c>
      <c r="D93" s="32">
        <f>SUM(C92:C93)/2</f>
        <v>2435.805</v>
      </c>
      <c r="E93" s="32">
        <f>SUM(C91:C93)/3</f>
        <v>2409.076667</v>
      </c>
      <c r="F93" s="32">
        <f>SUM(C90:C93)/4</f>
        <v>2382.99</v>
      </c>
      <c r="G93" s="32">
        <f>SUM(C89:C93)/5</f>
        <v>2371.298</v>
      </c>
      <c r="H93" s="32">
        <f>SUM(C88:C93)/6</f>
        <v>2350.223333</v>
      </c>
      <c r="I93" s="32">
        <f t="shared" si="9"/>
        <v>2345.227143</v>
      </c>
      <c r="J93" s="37">
        <f t="shared" si="10"/>
        <v>2351.9375</v>
      </c>
      <c r="K93" s="32">
        <f t="shared" si="11"/>
        <v>2349.331111</v>
      </c>
      <c r="L93" s="32">
        <f t="shared" si="12"/>
        <v>2342.153</v>
      </c>
      <c r="M93" s="32">
        <f t="shared" si="18"/>
        <v>2348.068182</v>
      </c>
      <c r="N93" s="32">
        <f t="shared" si="19"/>
        <v>2353.1375</v>
      </c>
      <c r="O93" s="32">
        <f t="shared" si="25"/>
        <v>2361.940769</v>
      </c>
      <c r="P93" s="32">
        <f t="shared" si="26"/>
        <v>2363.332857</v>
      </c>
      <c r="Q93" s="32">
        <f t="shared" si="27"/>
        <v>2363.237333</v>
      </c>
      <c r="R93" s="4">
        <f t="shared" si="33"/>
        <v>2364.63</v>
      </c>
      <c r="S93" s="4">
        <f t="shared" si="34"/>
        <v>2369.442941</v>
      </c>
      <c r="T93" s="4">
        <f t="shared" si="35"/>
        <v>2375.931667</v>
      </c>
      <c r="U93" s="4">
        <f t="shared" si="36"/>
        <v>2382.957368</v>
      </c>
      <c r="V93" s="4">
        <f t="shared" si="37"/>
        <v>2386.104</v>
      </c>
    </row>
    <row r="94">
      <c r="A94" s="30">
        <v>46121.0</v>
      </c>
      <c r="B94" s="3">
        <v>2515.0</v>
      </c>
      <c r="C94" s="3">
        <v>2520.17</v>
      </c>
      <c r="D94" s="164">
        <f>SUM(C93:C94)/2</f>
        <v>2522.24</v>
      </c>
      <c r="E94" s="184">
        <f>SUM(C92:C94)/3</f>
        <v>2463.926667</v>
      </c>
      <c r="F94" s="281">
        <f>SUM(C91:C94)/4</f>
        <v>2436.85</v>
      </c>
      <c r="G94" s="282">
        <f>SUM(C90:C94)/5</f>
        <v>2410.426</v>
      </c>
      <c r="H94" s="129">
        <f>SUM(C89:C94)/6</f>
        <v>2396.11</v>
      </c>
      <c r="I94" s="129">
        <f t="shared" si="9"/>
        <v>2374.501429</v>
      </c>
      <c r="J94" s="175">
        <f t="shared" si="10"/>
        <v>2367.095</v>
      </c>
      <c r="K94" s="183">
        <f t="shared" si="11"/>
        <v>2370.63</v>
      </c>
      <c r="L94" s="129">
        <f t="shared" si="12"/>
        <v>2366.415</v>
      </c>
      <c r="M94" s="157">
        <f t="shared" si="18"/>
        <v>2358.336364</v>
      </c>
      <c r="N94" s="175">
        <f t="shared" si="19"/>
        <v>2362.41</v>
      </c>
      <c r="O94" s="282">
        <f t="shared" si="25"/>
        <v>2365.986154</v>
      </c>
      <c r="P94" s="150">
        <f t="shared" si="26"/>
        <v>2373.242857</v>
      </c>
      <c r="Q94" s="117">
        <f t="shared" si="27"/>
        <v>2373.788667</v>
      </c>
      <c r="R94" s="117">
        <f t="shared" si="33"/>
        <v>2373.045625</v>
      </c>
      <c r="S94" s="143">
        <f t="shared" si="34"/>
        <v>2373.779412</v>
      </c>
      <c r="T94" s="159">
        <f t="shared" si="35"/>
        <v>2377.816667</v>
      </c>
      <c r="U94" s="97">
        <f t="shared" si="36"/>
        <v>2383.523158</v>
      </c>
      <c r="V94" s="144">
        <f t="shared" si="37"/>
        <v>2389.818</v>
      </c>
    </row>
    <row r="95">
      <c r="A95" s="30">
        <v>46122.0</v>
      </c>
      <c r="B95" s="3">
        <v>2619.3</v>
      </c>
      <c r="C95" s="3">
        <v>2600.36</v>
      </c>
      <c r="D95" s="32">
        <f t="shared" ref="D95:D96" si="88">SUM(C94:C95)/2</f>
        <v>2560.265</v>
      </c>
      <c r="E95" s="32">
        <f t="shared" ref="E95:E96" si="89">SUM(C93:C95)/3</f>
        <v>2548.28</v>
      </c>
      <c r="F95" s="32">
        <f t="shared" ref="F95:F96" si="90">SUM(C92:C95)/4</f>
        <v>2498.035</v>
      </c>
      <c r="G95" s="32">
        <f t="shared" ref="G95:G96" si="91">SUM(C91:C95)/5</f>
        <v>2469.552</v>
      </c>
      <c r="H95" s="32">
        <f t="shared" ref="H95:H96" si="92">SUM(C90:C95)/6</f>
        <v>2442.081667</v>
      </c>
      <c r="I95" s="32">
        <f t="shared" si="9"/>
        <v>2425.288571</v>
      </c>
      <c r="J95" s="37">
        <f t="shared" si="10"/>
        <v>2402.73375</v>
      </c>
      <c r="K95" s="32">
        <f t="shared" si="11"/>
        <v>2393.013333</v>
      </c>
      <c r="L95" s="32">
        <f t="shared" si="12"/>
        <v>2393.603</v>
      </c>
      <c r="M95" s="32">
        <f t="shared" si="18"/>
        <v>2387.682727</v>
      </c>
      <c r="N95" s="32">
        <f t="shared" si="19"/>
        <v>2378.505</v>
      </c>
      <c r="O95" s="32">
        <f t="shared" si="25"/>
        <v>2380.713846</v>
      </c>
      <c r="P95" s="32">
        <f t="shared" si="26"/>
        <v>2382.727143</v>
      </c>
      <c r="Q95" s="32">
        <f t="shared" si="27"/>
        <v>2388.384</v>
      </c>
      <c r="R95" s="4">
        <f t="shared" si="33"/>
        <v>2387.949375</v>
      </c>
      <c r="S95" s="4">
        <f t="shared" si="34"/>
        <v>2386.417059</v>
      </c>
      <c r="T95" s="4">
        <f t="shared" si="35"/>
        <v>2386.367222</v>
      </c>
      <c r="U95" s="4">
        <f t="shared" si="36"/>
        <v>2389.529474</v>
      </c>
      <c r="V95" s="4">
        <f t="shared" si="37"/>
        <v>2394.365</v>
      </c>
    </row>
    <row r="96">
      <c r="A96" s="30">
        <v>46125.0</v>
      </c>
      <c r="B96" s="3">
        <v>2546.1</v>
      </c>
      <c r="C96" s="3">
        <v>2553.28</v>
      </c>
      <c r="D96" s="32">
        <f t="shared" si="88"/>
        <v>2576.82</v>
      </c>
      <c r="E96" s="32">
        <f t="shared" si="89"/>
        <v>2557.936667</v>
      </c>
      <c r="F96" s="32">
        <f t="shared" si="90"/>
        <v>2549.53</v>
      </c>
      <c r="G96" s="32">
        <f t="shared" si="91"/>
        <v>2509.084</v>
      </c>
      <c r="H96" s="32">
        <f t="shared" si="92"/>
        <v>2483.506667</v>
      </c>
      <c r="I96" s="32">
        <f t="shared" si="9"/>
        <v>2457.967143</v>
      </c>
      <c r="J96" s="37">
        <f t="shared" si="10"/>
        <v>2441.2875</v>
      </c>
      <c r="K96" s="32">
        <f t="shared" si="11"/>
        <v>2419.461111</v>
      </c>
      <c r="L96" s="32">
        <f t="shared" si="12"/>
        <v>2409.04</v>
      </c>
      <c r="M96" s="32">
        <f t="shared" si="18"/>
        <v>2408.119091</v>
      </c>
      <c r="N96" s="32">
        <f t="shared" si="19"/>
        <v>2401.4825</v>
      </c>
      <c r="O96" s="32">
        <f t="shared" si="25"/>
        <v>2391.949231</v>
      </c>
      <c r="P96" s="32">
        <f t="shared" si="26"/>
        <v>2393.04</v>
      </c>
      <c r="Q96" s="32">
        <f t="shared" si="27"/>
        <v>2394.097333</v>
      </c>
      <c r="R96" s="4">
        <f t="shared" si="33"/>
        <v>2398.69</v>
      </c>
      <c r="S96" s="4">
        <f t="shared" si="34"/>
        <v>2397.674706</v>
      </c>
      <c r="T96" s="4">
        <f t="shared" si="35"/>
        <v>2395.687222</v>
      </c>
      <c r="U96" s="4">
        <f t="shared" si="36"/>
        <v>2395.152105</v>
      </c>
      <c r="V96" s="4">
        <f t="shared" si="37"/>
        <v>2397.717</v>
      </c>
    </row>
    <row r="97">
      <c r="A97" s="30">
        <v>46127.0</v>
      </c>
      <c r="B97" s="3">
        <v>2663.7</v>
      </c>
      <c r="C97" s="3">
        <v>2653.16</v>
      </c>
      <c r="D97" s="122">
        <f>SUM(C96:C97)/2</f>
        <v>2603.22</v>
      </c>
      <c r="E97" s="122">
        <f>SUM(C95:C97)/3</f>
        <v>2602.266667</v>
      </c>
      <c r="F97" s="100">
        <f>SUM(C94:C97)/4</f>
        <v>2581.7425</v>
      </c>
      <c r="G97" s="166">
        <f>SUM(C93:C97)/5</f>
        <v>2570.256</v>
      </c>
      <c r="H97" s="165">
        <f>SUM(C92:C97)/6</f>
        <v>2533.096667</v>
      </c>
      <c r="I97" s="181">
        <f t="shared" si="9"/>
        <v>2507.742857</v>
      </c>
      <c r="J97" s="176">
        <f t="shared" si="10"/>
        <v>2482.36625</v>
      </c>
      <c r="K97" s="184">
        <f t="shared" si="11"/>
        <v>2464.828889</v>
      </c>
      <c r="L97" s="172">
        <f t="shared" si="12"/>
        <v>2442.831</v>
      </c>
      <c r="M97" s="97">
        <f t="shared" si="18"/>
        <v>2431.232727</v>
      </c>
      <c r="N97" s="172">
        <f t="shared" si="19"/>
        <v>2428.539167</v>
      </c>
      <c r="O97" s="271">
        <f t="shared" si="25"/>
        <v>2420.842308</v>
      </c>
      <c r="P97" s="271">
        <f t="shared" si="26"/>
        <v>2410.607143</v>
      </c>
      <c r="Q97" s="271">
        <f t="shared" si="27"/>
        <v>2410.381333</v>
      </c>
      <c r="R97" s="151">
        <f t="shared" si="33"/>
        <v>2410.28875</v>
      </c>
      <c r="S97" s="172">
        <f t="shared" si="34"/>
        <v>2413.658824</v>
      </c>
      <c r="T97" s="172">
        <f t="shared" si="35"/>
        <v>2411.868333</v>
      </c>
      <c r="U97" s="172">
        <f t="shared" si="36"/>
        <v>2409.238421</v>
      </c>
      <c r="V97" s="97">
        <f t="shared" si="37"/>
        <v>2408.0525</v>
      </c>
    </row>
    <row r="98">
      <c r="A98" s="30">
        <v>46128.0</v>
      </c>
      <c r="B98" s="3">
        <v>2662.2</v>
      </c>
      <c r="C98" s="3">
        <v>2669.98</v>
      </c>
      <c r="D98" s="32">
        <f t="shared" ref="D98:D99" si="93">SUM(C97:C98)/2</f>
        <v>2661.57</v>
      </c>
      <c r="E98" s="32">
        <f t="shared" ref="E98:E99" si="94">SUM(C96:C98)/3</f>
        <v>2625.473333</v>
      </c>
      <c r="F98" s="32">
        <f t="shared" ref="F98:F99" si="95">SUM(C95:C98)/4</f>
        <v>2619.195</v>
      </c>
      <c r="G98" s="32">
        <f t="shared" ref="G98:G99" si="96">SUM(C94:C98)/5</f>
        <v>2599.39</v>
      </c>
      <c r="H98" s="32">
        <f t="shared" ref="H98:H99" si="97">SUM(C93:C98)/6</f>
        <v>2586.876667</v>
      </c>
      <c r="I98" s="32">
        <f t="shared" si="9"/>
        <v>2552.651429</v>
      </c>
      <c r="J98" s="37">
        <f t="shared" si="10"/>
        <v>2528.0225</v>
      </c>
      <c r="K98" s="32">
        <f t="shared" si="11"/>
        <v>2503.212222</v>
      </c>
      <c r="L98" s="32">
        <f t="shared" si="12"/>
        <v>2485.344</v>
      </c>
      <c r="M98" s="32">
        <f t="shared" si="18"/>
        <v>2463.480909</v>
      </c>
      <c r="N98" s="32">
        <f t="shared" si="19"/>
        <v>2451.128333</v>
      </c>
      <c r="O98" s="32">
        <f t="shared" si="25"/>
        <v>2447.111538</v>
      </c>
      <c r="P98" s="32">
        <f t="shared" si="26"/>
        <v>2438.637857</v>
      </c>
      <c r="Q98" s="32">
        <f t="shared" si="27"/>
        <v>2427.898667</v>
      </c>
      <c r="R98" s="4">
        <f t="shared" si="33"/>
        <v>2426.60625</v>
      </c>
      <c r="S98" s="4">
        <f t="shared" si="34"/>
        <v>2425.564706</v>
      </c>
      <c r="T98" s="4">
        <f t="shared" si="35"/>
        <v>2427.898889</v>
      </c>
      <c r="U98" s="4">
        <f t="shared" si="36"/>
        <v>2425.453158</v>
      </c>
      <c r="V98" s="4">
        <f t="shared" si="37"/>
        <v>2422.2755</v>
      </c>
    </row>
    <row r="99">
      <c r="A99" s="30">
        <v>46129.0</v>
      </c>
      <c r="B99" s="3">
        <v>2792.4</v>
      </c>
      <c r="C99" s="3">
        <v>2771.15</v>
      </c>
      <c r="D99" s="32">
        <f t="shared" si="93"/>
        <v>2720.565</v>
      </c>
      <c r="E99" s="32">
        <f t="shared" si="94"/>
        <v>2698.096667</v>
      </c>
      <c r="F99" s="32">
        <f t="shared" si="95"/>
        <v>2661.8925</v>
      </c>
      <c r="G99" s="32">
        <f t="shared" si="96"/>
        <v>2649.586</v>
      </c>
      <c r="H99" s="32">
        <f t="shared" si="97"/>
        <v>2628.016667</v>
      </c>
      <c r="I99" s="32">
        <f t="shared" si="9"/>
        <v>2613.201429</v>
      </c>
      <c r="J99" s="37">
        <f t="shared" si="10"/>
        <v>2579.96375</v>
      </c>
      <c r="K99" s="32">
        <f t="shared" si="11"/>
        <v>2555.036667</v>
      </c>
      <c r="L99" s="32">
        <f t="shared" si="12"/>
        <v>2530.006</v>
      </c>
      <c r="M99" s="32">
        <f t="shared" si="18"/>
        <v>2511.326364</v>
      </c>
      <c r="N99" s="32">
        <f t="shared" si="19"/>
        <v>2489.12</v>
      </c>
      <c r="O99" s="32">
        <f t="shared" si="25"/>
        <v>2475.745385</v>
      </c>
      <c r="P99" s="32">
        <f t="shared" si="26"/>
        <v>2470.257143</v>
      </c>
      <c r="Q99" s="32">
        <f t="shared" si="27"/>
        <v>2460.805333</v>
      </c>
      <c r="R99" s="4">
        <f t="shared" si="33"/>
        <v>2449.351875</v>
      </c>
      <c r="S99" s="4">
        <f t="shared" si="34"/>
        <v>2446.873529</v>
      </c>
      <c r="T99" s="4">
        <f t="shared" si="35"/>
        <v>2444.763889</v>
      </c>
      <c r="U99" s="4">
        <f t="shared" si="36"/>
        <v>2445.964737</v>
      </c>
      <c r="V99" s="4">
        <f t="shared" si="37"/>
        <v>2442.738</v>
      </c>
    </row>
    <row r="100">
      <c r="A100" s="30">
        <v>46132.0</v>
      </c>
      <c r="B100" s="3">
        <v>2768.2</v>
      </c>
      <c r="C100" s="3">
        <v>2770.53</v>
      </c>
      <c r="D100" s="104">
        <f>SUM(C99:C100)/2</f>
        <v>2770.84</v>
      </c>
      <c r="E100" s="137">
        <f>SUM(C98:C100)/3</f>
        <v>2737.22</v>
      </c>
      <c r="F100" s="102">
        <f>SUM(C97:C100)/4</f>
        <v>2716.205</v>
      </c>
      <c r="G100" s="243">
        <f>SUM(C96:C100)/5</f>
        <v>2683.62</v>
      </c>
      <c r="H100" s="135">
        <f>SUM(C95:C100)/6</f>
        <v>2669.743333</v>
      </c>
      <c r="I100" s="154">
        <f t="shared" si="9"/>
        <v>2648.375714</v>
      </c>
      <c r="J100" s="100">
        <f t="shared" si="10"/>
        <v>2632.8675</v>
      </c>
      <c r="K100" s="133">
        <f t="shared" si="11"/>
        <v>2601.137778</v>
      </c>
      <c r="L100" s="162">
        <f t="shared" si="12"/>
        <v>2576.586</v>
      </c>
      <c r="M100" s="132">
        <f t="shared" si="18"/>
        <v>2551.871818</v>
      </c>
      <c r="N100" s="145">
        <f t="shared" si="19"/>
        <v>2532.926667</v>
      </c>
      <c r="O100" s="164">
        <f t="shared" si="25"/>
        <v>2510.766923</v>
      </c>
      <c r="P100" s="186">
        <f t="shared" si="26"/>
        <v>2496.801429</v>
      </c>
      <c r="Q100" s="152">
        <f t="shared" si="27"/>
        <v>2490.275333</v>
      </c>
      <c r="R100" s="176">
        <f t="shared" si="33"/>
        <v>2480.163125</v>
      </c>
      <c r="S100" s="176">
        <f t="shared" si="34"/>
        <v>2468.244706</v>
      </c>
      <c r="T100" s="176">
        <f t="shared" si="35"/>
        <v>2464.854444</v>
      </c>
      <c r="U100" s="131">
        <f t="shared" si="36"/>
        <v>2461.909474</v>
      </c>
      <c r="V100" s="118">
        <f t="shared" si="37"/>
        <v>2462.193</v>
      </c>
    </row>
    <row r="101">
      <c r="A101" s="30">
        <v>46133.0</v>
      </c>
      <c r="B101" s="3">
        <v>2794.0</v>
      </c>
      <c r="C101" s="3">
        <v>2784.06</v>
      </c>
      <c r="D101" s="32">
        <f t="shared" ref="D101:D104" si="98">SUM(C100:C101)/2</f>
        <v>2777.295</v>
      </c>
      <c r="E101" s="32">
        <f t="shared" ref="E101:E104" si="99">SUM(C99:C101)/3</f>
        <v>2775.246667</v>
      </c>
      <c r="F101" s="32">
        <f t="shared" ref="F101:F104" si="100">SUM(C98:C101)/4</f>
        <v>2748.93</v>
      </c>
      <c r="G101" s="32">
        <f t="shared" ref="G101:G104" si="101">SUM(C97:C101)/5</f>
        <v>2729.776</v>
      </c>
      <c r="H101" s="32">
        <f t="shared" ref="H101:H104" si="102">SUM(C96:C101)/6</f>
        <v>2700.36</v>
      </c>
      <c r="I101" s="32">
        <f t="shared" si="9"/>
        <v>2686.074286</v>
      </c>
      <c r="J101" s="37">
        <f t="shared" si="10"/>
        <v>2665.33625</v>
      </c>
      <c r="K101" s="32">
        <f t="shared" si="11"/>
        <v>2649.666667</v>
      </c>
      <c r="L101" s="32">
        <f t="shared" si="12"/>
        <v>2619.43</v>
      </c>
      <c r="M101" s="32">
        <f t="shared" si="18"/>
        <v>2595.447273</v>
      </c>
      <c r="N101" s="32">
        <f t="shared" si="19"/>
        <v>2571.220833</v>
      </c>
      <c r="O101" s="32">
        <f t="shared" si="25"/>
        <v>2552.244615</v>
      </c>
      <c r="P101" s="32">
        <f t="shared" si="26"/>
        <v>2530.287857</v>
      </c>
      <c r="Q101" s="32">
        <f t="shared" si="27"/>
        <v>2515.952</v>
      </c>
      <c r="R101" s="4">
        <f t="shared" si="33"/>
        <v>2508.636875</v>
      </c>
      <c r="S101" s="4">
        <f t="shared" si="34"/>
        <v>2498.039412</v>
      </c>
      <c r="T101" s="4">
        <f t="shared" si="35"/>
        <v>2485.79</v>
      </c>
      <c r="U101" s="4">
        <f t="shared" si="36"/>
        <v>2481.654737</v>
      </c>
      <c r="V101" s="4">
        <f t="shared" si="37"/>
        <v>2478.017</v>
      </c>
    </row>
    <row r="102">
      <c r="A102" s="30">
        <v>46134.0</v>
      </c>
      <c r="B102" s="3">
        <v>2766.4</v>
      </c>
      <c r="C102" s="3">
        <v>2778.64</v>
      </c>
      <c r="D102" s="32">
        <f t="shared" si="98"/>
        <v>2781.35</v>
      </c>
      <c r="E102" s="32">
        <f t="shared" si="99"/>
        <v>2777.743333</v>
      </c>
      <c r="F102" s="32">
        <f t="shared" si="100"/>
        <v>2776.095</v>
      </c>
      <c r="G102" s="32">
        <f t="shared" si="101"/>
        <v>2754.872</v>
      </c>
      <c r="H102" s="32">
        <f t="shared" si="102"/>
        <v>2737.92</v>
      </c>
      <c r="I102" s="32">
        <f t="shared" si="9"/>
        <v>2711.542857</v>
      </c>
      <c r="J102" s="37">
        <f t="shared" si="10"/>
        <v>2697.645</v>
      </c>
      <c r="K102" s="32">
        <f t="shared" si="11"/>
        <v>2677.925556</v>
      </c>
      <c r="L102" s="32">
        <f t="shared" si="12"/>
        <v>2662.564</v>
      </c>
      <c r="M102" s="32">
        <f t="shared" si="18"/>
        <v>2633.903636</v>
      </c>
      <c r="N102" s="32">
        <f t="shared" si="19"/>
        <v>2610.713333</v>
      </c>
      <c r="O102" s="32">
        <f t="shared" si="25"/>
        <v>2587.176154</v>
      </c>
      <c r="P102" s="32">
        <f t="shared" si="26"/>
        <v>2568.415714</v>
      </c>
      <c r="Q102" s="32">
        <f t="shared" si="27"/>
        <v>2546.844667</v>
      </c>
      <c r="R102" s="4">
        <f t="shared" si="33"/>
        <v>2532.37</v>
      </c>
      <c r="S102" s="4">
        <f t="shared" si="34"/>
        <v>2524.519412</v>
      </c>
      <c r="T102" s="4">
        <f t="shared" si="35"/>
        <v>2513.628333</v>
      </c>
      <c r="U102" s="4">
        <f t="shared" si="36"/>
        <v>2501.203158</v>
      </c>
      <c r="V102" s="4">
        <f t="shared" si="37"/>
        <v>2496.504</v>
      </c>
    </row>
    <row r="103">
      <c r="A103" s="30">
        <v>46135.0</v>
      </c>
      <c r="B103" s="3">
        <v>2708.2</v>
      </c>
      <c r="C103" s="3">
        <v>2728.46</v>
      </c>
      <c r="D103" s="32">
        <f t="shared" si="98"/>
        <v>2753.55</v>
      </c>
      <c r="E103" s="32">
        <f t="shared" si="99"/>
        <v>2763.72</v>
      </c>
      <c r="F103" s="32">
        <f t="shared" si="100"/>
        <v>2765.4225</v>
      </c>
      <c r="G103" s="32">
        <f t="shared" si="101"/>
        <v>2766.568</v>
      </c>
      <c r="H103" s="32">
        <f t="shared" si="102"/>
        <v>2750.47</v>
      </c>
      <c r="I103" s="32">
        <f t="shared" si="9"/>
        <v>2736.568571</v>
      </c>
      <c r="J103" s="37">
        <f t="shared" si="10"/>
        <v>2713.6575</v>
      </c>
      <c r="K103" s="32">
        <f t="shared" si="11"/>
        <v>2701.068889</v>
      </c>
      <c r="L103" s="32">
        <f t="shared" si="12"/>
        <v>2682.979</v>
      </c>
      <c r="M103" s="32">
        <f t="shared" si="18"/>
        <v>2668.554545</v>
      </c>
      <c r="N103" s="32">
        <f t="shared" si="19"/>
        <v>2641.783333</v>
      </c>
      <c r="O103" s="32">
        <f t="shared" si="25"/>
        <v>2619.770769</v>
      </c>
      <c r="P103" s="32">
        <f t="shared" si="26"/>
        <v>2597.267857</v>
      </c>
      <c r="Q103" s="32">
        <f t="shared" si="27"/>
        <v>2579.085333</v>
      </c>
      <c r="R103" s="4">
        <f t="shared" si="33"/>
        <v>2558.195625</v>
      </c>
      <c r="S103" s="4">
        <f t="shared" si="34"/>
        <v>2543.904706</v>
      </c>
      <c r="T103" s="4">
        <f t="shared" si="35"/>
        <v>2535.849444</v>
      </c>
      <c r="U103" s="4">
        <f t="shared" si="36"/>
        <v>2524.935263</v>
      </c>
      <c r="V103" s="4">
        <f t="shared" si="37"/>
        <v>2512.566</v>
      </c>
    </row>
    <row r="104">
      <c r="A104" s="30">
        <v>46136.0</v>
      </c>
      <c r="B104" s="3">
        <v>2735.0</v>
      </c>
      <c r="C104" s="3">
        <v>2721.2</v>
      </c>
      <c r="D104" s="32">
        <f t="shared" si="98"/>
        <v>2724.83</v>
      </c>
      <c r="E104" s="32">
        <f t="shared" si="99"/>
        <v>2742.766667</v>
      </c>
      <c r="F104" s="32">
        <f t="shared" si="100"/>
        <v>2753.09</v>
      </c>
      <c r="G104" s="32">
        <f t="shared" si="101"/>
        <v>2756.578</v>
      </c>
      <c r="H104" s="32">
        <f t="shared" si="102"/>
        <v>2759.006667</v>
      </c>
      <c r="I104" s="32">
        <f t="shared" si="9"/>
        <v>2746.288571</v>
      </c>
      <c r="J104" s="37">
        <f t="shared" si="10"/>
        <v>2734.6475</v>
      </c>
      <c r="K104" s="32">
        <f t="shared" si="11"/>
        <v>2714.495556</v>
      </c>
      <c r="L104" s="32">
        <f t="shared" si="12"/>
        <v>2703.082</v>
      </c>
      <c r="M104" s="32">
        <f t="shared" si="18"/>
        <v>2686.453636</v>
      </c>
      <c r="N104" s="32">
        <f t="shared" si="19"/>
        <v>2672.941667</v>
      </c>
      <c r="O104" s="32">
        <f t="shared" si="25"/>
        <v>2647.892308</v>
      </c>
      <c r="P104" s="32">
        <f t="shared" si="26"/>
        <v>2627.015714</v>
      </c>
      <c r="Q104" s="32">
        <f t="shared" si="27"/>
        <v>2605.53</v>
      </c>
      <c r="R104" s="4">
        <f t="shared" si="33"/>
        <v>2587.9675</v>
      </c>
      <c r="S104" s="4">
        <f t="shared" si="34"/>
        <v>2567.784118</v>
      </c>
      <c r="T104" s="4">
        <f t="shared" si="35"/>
        <v>2553.754444</v>
      </c>
      <c r="U104" s="4">
        <f t="shared" si="36"/>
        <v>2545.604737</v>
      </c>
      <c r="V104" s="4">
        <f t="shared" si="37"/>
        <v>2534.7485</v>
      </c>
    </row>
    <row r="105">
      <c r="A105" s="30">
        <v>46137.0</v>
      </c>
      <c r="B105" s="3"/>
      <c r="C105" s="3"/>
    </row>
    <row r="106">
      <c r="A106" s="30">
        <v>46138.0</v>
      </c>
      <c r="B106" s="3"/>
      <c r="C106" s="3"/>
    </row>
    <row r="107">
      <c r="A107" s="30">
        <v>46139.0</v>
      </c>
      <c r="B107" s="3"/>
      <c r="C107" s="3"/>
    </row>
    <row r="108">
      <c r="A108" s="30">
        <v>46140.0</v>
      </c>
      <c r="B108" s="3"/>
      <c r="C108" s="3"/>
    </row>
    <row r="109">
      <c r="A109" s="30">
        <v>46141.0</v>
      </c>
      <c r="B109" s="3"/>
      <c r="C109" s="3"/>
    </row>
    <row r="110">
      <c r="A110" s="30">
        <v>46142.0</v>
      </c>
      <c r="B110" s="3"/>
      <c r="C110" s="3"/>
    </row>
    <row r="111">
      <c r="A111" s="30">
        <v>46143.0</v>
      </c>
      <c r="B111" s="3"/>
      <c r="C111" s="3"/>
    </row>
    <row r="112">
      <c r="A112" s="30">
        <v>46144.0</v>
      </c>
      <c r="B112" s="3"/>
      <c r="C112" s="3"/>
    </row>
  </sheetData>
  <conditionalFormatting sqref="B29:C112">
    <cfRule type="expression" dxfId="0" priority="1">
      <formula>C29&gt;=B29</formula>
    </cfRule>
  </conditionalFormatting>
  <conditionalFormatting sqref="B29:C112">
    <cfRule type="expression" dxfId="1" priority="2">
      <formula>B29&gt;=C29</formula>
    </cfRule>
  </conditionalFormatting>
  <conditionalFormatting sqref="D4:V4 D7:V9 D11:V11 D14:V15 D17:V52 D54:V58 D60:V60 D63:V71 D80:V82 D86:V87 D93:V93 D95:V96 D98:V99 D101:V104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8">
    <cfRule type="expression" dxfId="0" priority="4">
      <formula>C2&gt;B2</formula>
    </cfRule>
  </conditionalFormatting>
  <conditionalFormatting sqref="B2:C28">
    <cfRule type="expression" dxfId="1" priority="5">
      <formula>B2&gt;C2</formula>
    </cfRule>
  </conditionalFormatting>
  <conditionalFormatting sqref="D2:V28">
    <cfRule type="colorScale" priority="6">
      <colorScale>
        <cfvo type="min"/>
        <cfvo type="max"/>
        <color rgb="FFE06666"/>
        <color rgb="FF93C47D"/>
      </colorScale>
    </cfRule>
  </conditionalFormatting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0.43"/>
    <col customWidth="1" min="3" max="4" width="9.14"/>
    <col customWidth="1" min="5" max="5" width="9.0"/>
    <col customWidth="1" min="6" max="6" width="8.29"/>
    <col customWidth="1" min="7" max="7" width="7.71"/>
    <col customWidth="1" min="8" max="8" width="8.43"/>
    <col customWidth="1" min="9" max="10" width="7.71"/>
    <col customWidth="1" min="11" max="11" width="8.14"/>
    <col customWidth="1" min="12" max="17" width="7.86"/>
    <col customWidth="1" min="18" max="22" width="8.71"/>
    <col customWidth="1" min="23" max="23" width="7.86"/>
    <col customWidth="1" min="24" max="24" width="4.43"/>
    <col customWidth="1" min="25" max="25" width="17.14"/>
  </cols>
  <sheetData>
    <row r="1">
      <c r="A1" s="51" t="s">
        <v>195</v>
      </c>
      <c r="B1" s="52" t="s">
        <v>258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45926.0</v>
      </c>
      <c r="B2" s="34">
        <v>873.85</v>
      </c>
      <c r="C2" s="34">
        <v>873.0</v>
      </c>
      <c r="D2" s="214"/>
      <c r="E2" s="214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</row>
    <row r="3">
      <c r="A3" s="30">
        <v>45929.0</v>
      </c>
      <c r="B3" s="34">
        <v>863.3</v>
      </c>
      <c r="C3" s="34">
        <v>869.17</v>
      </c>
      <c r="D3" s="214">
        <f t="shared" ref="D3:D8" si="1">SUM(C2:C3)/2</f>
        <v>871.085</v>
      </c>
      <c r="E3" s="214"/>
      <c r="F3" s="214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</row>
    <row r="4">
      <c r="A4" s="30">
        <v>45930.0</v>
      </c>
      <c r="B4" s="34">
        <v>876.95</v>
      </c>
      <c r="C4" s="34">
        <v>875.15</v>
      </c>
      <c r="D4" s="214">
        <f t="shared" si="1"/>
        <v>872.16</v>
      </c>
      <c r="E4" s="214">
        <f t="shared" ref="E4:E8" si="2">SUM(C2:C4)/3</f>
        <v>872.44</v>
      </c>
      <c r="F4" s="214"/>
      <c r="G4" s="214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</row>
    <row r="5">
      <c r="A5" s="30">
        <v>45931.0</v>
      </c>
      <c r="B5" s="34">
        <v>875.7</v>
      </c>
      <c r="C5" s="34">
        <v>865.39</v>
      </c>
      <c r="D5" s="214">
        <f t="shared" si="1"/>
        <v>870.27</v>
      </c>
      <c r="E5" s="214">
        <f t="shared" si="2"/>
        <v>869.9033333</v>
      </c>
      <c r="F5" s="214">
        <f t="shared" ref="F5:F8" si="3">SUM(C2:C5)/4</f>
        <v>870.6775</v>
      </c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</row>
    <row r="6">
      <c r="A6" s="30">
        <v>45933.0</v>
      </c>
      <c r="B6" s="34">
        <v>892.05</v>
      </c>
      <c r="C6" s="34">
        <v>880.8</v>
      </c>
      <c r="D6" s="214">
        <f t="shared" si="1"/>
        <v>873.095</v>
      </c>
      <c r="E6" s="214">
        <f t="shared" si="2"/>
        <v>873.78</v>
      </c>
      <c r="F6" s="214">
        <f t="shared" si="3"/>
        <v>872.6275</v>
      </c>
      <c r="G6" s="214">
        <f t="shared" ref="G6:G8" si="4">SUM(C2:C6)/5</f>
        <v>872.702</v>
      </c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</row>
    <row r="7">
      <c r="A7" s="30">
        <v>45936.0</v>
      </c>
      <c r="B7" s="34">
        <v>902.6</v>
      </c>
      <c r="C7" s="34">
        <v>901.58</v>
      </c>
      <c r="D7" s="214">
        <f t="shared" si="1"/>
        <v>891.19</v>
      </c>
      <c r="E7" s="214">
        <f t="shared" si="2"/>
        <v>882.59</v>
      </c>
      <c r="F7" s="214">
        <f t="shared" si="3"/>
        <v>880.73</v>
      </c>
      <c r="G7" s="214">
        <f t="shared" si="4"/>
        <v>878.418</v>
      </c>
      <c r="H7" s="214">
        <f t="shared" ref="H7:H8" si="5">SUM(C2:C7)/6</f>
        <v>877.515</v>
      </c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</row>
    <row r="8">
      <c r="A8" s="30">
        <v>45937.0</v>
      </c>
      <c r="B8" s="34">
        <v>905.15</v>
      </c>
      <c r="C8" s="34">
        <v>905.31</v>
      </c>
      <c r="D8" s="214">
        <f t="shared" si="1"/>
        <v>903.445</v>
      </c>
      <c r="E8" s="214">
        <f t="shared" si="2"/>
        <v>895.8966667</v>
      </c>
      <c r="F8" s="214">
        <f t="shared" si="3"/>
        <v>888.27</v>
      </c>
      <c r="G8" s="214">
        <f t="shared" si="4"/>
        <v>885.646</v>
      </c>
      <c r="H8" s="214">
        <f t="shared" si="5"/>
        <v>882.9</v>
      </c>
      <c r="I8" s="214">
        <f t="shared" ref="I8:I142" si="6">SUM(C2:C8)/7</f>
        <v>881.4857143</v>
      </c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</row>
    <row r="9">
      <c r="A9" s="30">
        <v>45938.0</v>
      </c>
      <c r="B9" s="34">
        <v>920.2</v>
      </c>
      <c r="C9" s="34">
        <v>925.15</v>
      </c>
      <c r="D9" s="32">
        <f>SUM(C8:C9)/2</f>
        <v>915.23</v>
      </c>
      <c r="E9" s="32">
        <f>SUM(C7:C9)/3</f>
        <v>910.68</v>
      </c>
      <c r="F9" s="32">
        <f>SUM(C6:C9)/4</f>
        <v>903.21</v>
      </c>
      <c r="G9" s="32">
        <f>SUM(C5:C9)/5</f>
        <v>895.646</v>
      </c>
      <c r="H9" s="32">
        <f>SUM(C4:C9)/6</f>
        <v>892.23</v>
      </c>
      <c r="I9" s="32">
        <f t="shared" si="6"/>
        <v>888.9357143</v>
      </c>
      <c r="J9" s="37">
        <f t="shared" ref="J9:J142" si="7">SUM(C2:C9)/8</f>
        <v>886.94375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>
      <c r="A10" s="30">
        <v>45939.0</v>
      </c>
      <c r="B10" s="34">
        <v>923.1</v>
      </c>
      <c r="C10" s="34">
        <v>918.44</v>
      </c>
      <c r="D10" s="214">
        <f>SUM(C9:C10)/2</f>
        <v>921.795</v>
      </c>
      <c r="E10" s="214">
        <f>SUM(C8:C10)/3</f>
        <v>916.3</v>
      </c>
      <c r="F10" s="214">
        <f>SUM(C7:C10)/4</f>
        <v>912.62</v>
      </c>
      <c r="G10" s="214">
        <f>SUM(C6:C10)/5</f>
        <v>906.256</v>
      </c>
      <c r="H10" s="214">
        <f>SUM(C5:C10)/6</f>
        <v>899.445</v>
      </c>
      <c r="I10" s="214">
        <f t="shared" si="6"/>
        <v>895.9742857</v>
      </c>
      <c r="J10" s="216">
        <f t="shared" si="7"/>
        <v>892.62375</v>
      </c>
      <c r="K10" s="214">
        <f t="shared" ref="K10:K142" si="8">SUM(C2:C10)/9</f>
        <v>890.4433333</v>
      </c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</row>
    <row r="11">
      <c r="A11" s="30">
        <v>45940.0</v>
      </c>
      <c r="B11" s="34">
        <v>921.75</v>
      </c>
      <c r="C11" s="34">
        <v>920.06</v>
      </c>
      <c r="D11" s="32">
        <f t="shared" ref="D11:D26" si="9">SUM(C10:C11)/2</f>
        <v>919.25</v>
      </c>
      <c r="E11" s="32">
        <f t="shared" ref="E11:E26" si="10">SUM(C9:C11)/3</f>
        <v>921.2166667</v>
      </c>
      <c r="F11" s="32">
        <f t="shared" ref="F11:F26" si="11">SUM(C8:C11)/4</f>
        <v>917.24</v>
      </c>
      <c r="G11" s="32">
        <f t="shared" ref="G11:G26" si="12">SUM(C7:C11)/5</f>
        <v>914.108</v>
      </c>
      <c r="H11" s="32">
        <f t="shared" ref="H11:H26" si="13">SUM(C6:C11)/6</f>
        <v>908.5566667</v>
      </c>
      <c r="I11" s="32">
        <f t="shared" si="6"/>
        <v>902.39</v>
      </c>
      <c r="J11" s="37">
        <f t="shared" si="7"/>
        <v>898.985</v>
      </c>
      <c r="K11" s="32">
        <f t="shared" si="8"/>
        <v>895.6722222</v>
      </c>
      <c r="L11" s="32">
        <f t="shared" ref="L11:L142" si="14">SUM(C2:C11)/10</f>
        <v>893.405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45943.0</v>
      </c>
      <c r="B12" s="34">
        <v>920.85</v>
      </c>
      <c r="C12" s="34">
        <v>920.99</v>
      </c>
      <c r="D12" s="32">
        <f t="shared" si="9"/>
        <v>920.525</v>
      </c>
      <c r="E12" s="32">
        <f t="shared" si="10"/>
        <v>919.83</v>
      </c>
      <c r="F12" s="32">
        <f t="shared" si="11"/>
        <v>921.16</v>
      </c>
      <c r="G12" s="32">
        <f t="shared" si="12"/>
        <v>917.99</v>
      </c>
      <c r="H12" s="32">
        <f t="shared" si="13"/>
        <v>915.255</v>
      </c>
      <c r="I12" s="32">
        <f t="shared" si="6"/>
        <v>910.3328571</v>
      </c>
      <c r="J12" s="37">
        <f t="shared" si="7"/>
        <v>904.715</v>
      </c>
      <c r="K12" s="32">
        <f t="shared" si="8"/>
        <v>901.43</v>
      </c>
      <c r="L12" s="32">
        <f t="shared" si="14"/>
        <v>898.204</v>
      </c>
      <c r="M12" s="32">
        <f t="shared" ref="M12:M142" si="15">SUM(C2:C12)/11</f>
        <v>895.9127273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45944.0</v>
      </c>
      <c r="B13" s="34">
        <v>916.0</v>
      </c>
      <c r="C13" s="34">
        <v>916.42</v>
      </c>
      <c r="D13" s="32">
        <f t="shared" si="9"/>
        <v>918.705</v>
      </c>
      <c r="E13" s="32">
        <f t="shared" si="10"/>
        <v>919.1566667</v>
      </c>
      <c r="F13" s="32">
        <f t="shared" si="11"/>
        <v>918.9775</v>
      </c>
      <c r="G13" s="32">
        <f t="shared" si="12"/>
        <v>920.212</v>
      </c>
      <c r="H13" s="32">
        <f t="shared" si="13"/>
        <v>917.7283333</v>
      </c>
      <c r="I13" s="32">
        <f t="shared" si="6"/>
        <v>915.4214286</v>
      </c>
      <c r="J13" s="37">
        <f t="shared" si="7"/>
        <v>911.09375</v>
      </c>
      <c r="K13" s="32">
        <f t="shared" si="8"/>
        <v>906.0155556</v>
      </c>
      <c r="L13" s="32">
        <f t="shared" si="14"/>
        <v>902.929</v>
      </c>
      <c r="M13" s="32">
        <f t="shared" si="15"/>
        <v>899.86</v>
      </c>
      <c r="N13" s="32">
        <f t="shared" ref="N13:N142" si="16">SUM(C2:C13)/12</f>
        <v>897.6216667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45945.0</v>
      </c>
      <c r="B14" s="34">
        <v>929.2</v>
      </c>
      <c r="C14" s="34">
        <v>928.7</v>
      </c>
      <c r="D14" s="32">
        <f t="shared" si="9"/>
        <v>922.56</v>
      </c>
      <c r="E14" s="32">
        <f t="shared" si="10"/>
        <v>922.0366667</v>
      </c>
      <c r="F14" s="32">
        <f t="shared" si="11"/>
        <v>921.5425</v>
      </c>
      <c r="G14" s="32">
        <f t="shared" si="12"/>
        <v>920.922</v>
      </c>
      <c r="H14" s="32">
        <f t="shared" si="13"/>
        <v>921.6266667</v>
      </c>
      <c r="I14" s="32">
        <f t="shared" si="6"/>
        <v>919.2957143</v>
      </c>
      <c r="J14" s="37">
        <f t="shared" si="7"/>
        <v>917.08125</v>
      </c>
      <c r="K14" s="32">
        <f t="shared" si="8"/>
        <v>913.05</v>
      </c>
      <c r="L14" s="32">
        <f t="shared" si="14"/>
        <v>908.284</v>
      </c>
      <c r="M14" s="32">
        <f t="shared" si="15"/>
        <v>905.2718182</v>
      </c>
      <c r="N14" s="32">
        <f t="shared" si="16"/>
        <v>902.2633333</v>
      </c>
      <c r="O14" s="32">
        <f t="shared" ref="O14:O142" si="17">SUM(C2:C14)/13</f>
        <v>900.0123077</v>
      </c>
      <c r="P14" s="32"/>
      <c r="Q14" s="32"/>
      <c r="R14" s="4"/>
      <c r="S14" s="4"/>
      <c r="T14" s="4"/>
      <c r="U14" s="4"/>
      <c r="V14" s="4"/>
    </row>
    <row r="15">
      <c r="A15" s="30">
        <v>45946.0</v>
      </c>
      <c r="B15" s="34">
        <v>934.85</v>
      </c>
      <c r="C15" s="34">
        <v>938.39</v>
      </c>
      <c r="D15" s="32">
        <f t="shared" si="9"/>
        <v>933.545</v>
      </c>
      <c r="E15" s="32">
        <f t="shared" si="10"/>
        <v>927.8366667</v>
      </c>
      <c r="F15" s="32">
        <f t="shared" si="11"/>
        <v>926.125</v>
      </c>
      <c r="G15" s="32">
        <f t="shared" si="12"/>
        <v>924.912</v>
      </c>
      <c r="H15" s="32">
        <f t="shared" si="13"/>
        <v>923.8333333</v>
      </c>
      <c r="I15" s="32">
        <f t="shared" si="6"/>
        <v>924.0214286</v>
      </c>
      <c r="J15" s="37">
        <f t="shared" si="7"/>
        <v>921.6825</v>
      </c>
      <c r="K15" s="32">
        <f t="shared" si="8"/>
        <v>919.4488889</v>
      </c>
      <c r="L15" s="32">
        <f t="shared" si="14"/>
        <v>915.584</v>
      </c>
      <c r="M15" s="32">
        <f t="shared" si="15"/>
        <v>911.0209091</v>
      </c>
      <c r="N15" s="32">
        <f t="shared" si="16"/>
        <v>908.0316667</v>
      </c>
      <c r="O15" s="32">
        <f t="shared" si="17"/>
        <v>905.0423077</v>
      </c>
      <c r="P15" s="32">
        <f t="shared" ref="P15:P142" si="18">SUM(C2:C15)/14</f>
        <v>902.7535714</v>
      </c>
      <c r="Q15" s="32"/>
      <c r="R15" s="4"/>
      <c r="S15" s="4"/>
      <c r="T15" s="4"/>
      <c r="U15" s="4"/>
      <c r="V15" s="4"/>
    </row>
    <row r="16">
      <c r="A16" s="30">
        <v>45947.0</v>
      </c>
      <c r="B16" s="34">
        <v>927.0</v>
      </c>
      <c r="C16" s="34">
        <v>930.14</v>
      </c>
      <c r="D16" s="32">
        <f t="shared" si="9"/>
        <v>934.265</v>
      </c>
      <c r="E16" s="32">
        <f t="shared" si="10"/>
        <v>932.41</v>
      </c>
      <c r="F16" s="32">
        <f t="shared" si="11"/>
        <v>928.4125</v>
      </c>
      <c r="G16" s="32">
        <f t="shared" si="12"/>
        <v>926.928</v>
      </c>
      <c r="H16" s="32">
        <f t="shared" si="13"/>
        <v>925.7833333</v>
      </c>
      <c r="I16" s="32">
        <f t="shared" si="6"/>
        <v>924.7342857</v>
      </c>
      <c r="J16" s="37">
        <f t="shared" si="7"/>
        <v>924.78625</v>
      </c>
      <c r="K16" s="32">
        <f t="shared" si="8"/>
        <v>922.6222222</v>
      </c>
      <c r="L16" s="32">
        <f t="shared" si="14"/>
        <v>920.518</v>
      </c>
      <c r="M16" s="32">
        <f t="shared" si="15"/>
        <v>916.9072727</v>
      </c>
      <c r="N16" s="32">
        <f t="shared" si="16"/>
        <v>912.6141667</v>
      </c>
      <c r="O16" s="32">
        <f t="shared" si="17"/>
        <v>909.7323077</v>
      </c>
      <c r="P16" s="32">
        <f t="shared" si="18"/>
        <v>906.835</v>
      </c>
      <c r="Q16" s="32">
        <f t="shared" ref="Q16:Q142" si="19">SUM(C2:C16)/15</f>
        <v>904.5793333</v>
      </c>
      <c r="R16" s="4"/>
      <c r="S16" s="4"/>
      <c r="T16" s="4"/>
      <c r="U16" s="4"/>
      <c r="V16" s="4"/>
    </row>
    <row r="17">
      <c r="A17" s="30">
        <v>45950.0</v>
      </c>
      <c r="B17" s="3">
        <v>937.95</v>
      </c>
      <c r="C17" s="3">
        <v>937.84</v>
      </c>
      <c r="D17" s="32">
        <f t="shared" si="9"/>
        <v>933.99</v>
      </c>
      <c r="E17" s="32">
        <f t="shared" si="10"/>
        <v>935.4566667</v>
      </c>
      <c r="F17" s="32">
        <f t="shared" si="11"/>
        <v>933.7675</v>
      </c>
      <c r="G17" s="32">
        <f t="shared" si="12"/>
        <v>930.298</v>
      </c>
      <c r="H17" s="32">
        <f t="shared" si="13"/>
        <v>928.7466667</v>
      </c>
      <c r="I17" s="32">
        <f t="shared" si="6"/>
        <v>927.5057143</v>
      </c>
      <c r="J17" s="37">
        <f t="shared" si="7"/>
        <v>926.3725</v>
      </c>
      <c r="K17" s="32">
        <f t="shared" si="8"/>
        <v>926.2366667</v>
      </c>
      <c r="L17" s="32">
        <f t="shared" si="14"/>
        <v>924.144</v>
      </c>
      <c r="M17" s="32">
        <f t="shared" si="15"/>
        <v>922.0927273</v>
      </c>
      <c r="N17" s="32">
        <f t="shared" si="16"/>
        <v>918.6516667</v>
      </c>
      <c r="O17" s="32">
        <f t="shared" si="17"/>
        <v>914.5546154</v>
      </c>
      <c r="P17" s="32">
        <f t="shared" si="18"/>
        <v>911.74</v>
      </c>
      <c r="Q17" s="32">
        <f t="shared" si="19"/>
        <v>908.902</v>
      </c>
      <c r="R17" s="4">
        <f t="shared" ref="R17:R142" si="20">SUM(C2:C17)/16</f>
        <v>906.658125</v>
      </c>
      <c r="S17" s="4"/>
      <c r="T17" s="4"/>
      <c r="U17" s="4"/>
      <c r="V17" s="4"/>
    </row>
    <row r="18">
      <c r="A18" s="30">
        <v>45951.0</v>
      </c>
      <c r="B18" s="3">
        <v>936.7</v>
      </c>
      <c r="C18" s="3">
        <v>934.69</v>
      </c>
      <c r="D18" s="32">
        <f t="shared" si="9"/>
        <v>936.265</v>
      </c>
      <c r="E18" s="32">
        <f t="shared" si="10"/>
        <v>934.2233333</v>
      </c>
      <c r="F18" s="32">
        <f t="shared" si="11"/>
        <v>935.265</v>
      </c>
      <c r="G18" s="32">
        <f t="shared" si="12"/>
        <v>933.952</v>
      </c>
      <c r="H18" s="32">
        <f t="shared" si="13"/>
        <v>931.03</v>
      </c>
      <c r="I18" s="32">
        <f t="shared" si="6"/>
        <v>929.5957143</v>
      </c>
      <c r="J18" s="37">
        <f t="shared" si="7"/>
        <v>928.40375</v>
      </c>
      <c r="K18" s="32">
        <f t="shared" si="8"/>
        <v>927.2966667</v>
      </c>
      <c r="L18" s="32">
        <f t="shared" si="14"/>
        <v>927.082</v>
      </c>
      <c r="M18" s="32">
        <f t="shared" si="15"/>
        <v>925.1027273</v>
      </c>
      <c r="N18" s="32">
        <f t="shared" si="16"/>
        <v>923.1425</v>
      </c>
      <c r="O18" s="32">
        <f t="shared" si="17"/>
        <v>919.8853846</v>
      </c>
      <c r="P18" s="32">
        <f t="shared" si="18"/>
        <v>915.9928571</v>
      </c>
      <c r="Q18" s="32">
        <f t="shared" si="19"/>
        <v>913.27</v>
      </c>
      <c r="R18" s="4">
        <f t="shared" si="20"/>
        <v>910.51375</v>
      </c>
      <c r="S18" s="4">
        <f t="shared" ref="S18:S142" si="21">SUM(C2:C18)/17</f>
        <v>908.3070588</v>
      </c>
      <c r="T18" s="4"/>
      <c r="U18" s="4"/>
      <c r="V18" s="4"/>
    </row>
    <row r="19">
      <c r="A19" s="30">
        <v>45953.0</v>
      </c>
      <c r="B19" s="3">
        <v>928.6</v>
      </c>
      <c r="C19" s="2">
        <v>943.65</v>
      </c>
      <c r="D19" s="32">
        <f t="shared" si="9"/>
        <v>939.17</v>
      </c>
      <c r="E19" s="32">
        <f t="shared" si="10"/>
        <v>938.7266667</v>
      </c>
      <c r="F19" s="32">
        <f t="shared" si="11"/>
        <v>936.58</v>
      </c>
      <c r="G19" s="32">
        <f t="shared" si="12"/>
        <v>936.942</v>
      </c>
      <c r="H19" s="32">
        <f t="shared" si="13"/>
        <v>935.5683333</v>
      </c>
      <c r="I19" s="32">
        <f t="shared" si="6"/>
        <v>932.8328571</v>
      </c>
      <c r="J19" s="37">
        <f t="shared" si="7"/>
        <v>931.3525</v>
      </c>
      <c r="K19" s="32">
        <f t="shared" si="8"/>
        <v>930.0977778</v>
      </c>
      <c r="L19" s="32">
        <f t="shared" si="14"/>
        <v>928.932</v>
      </c>
      <c r="M19" s="32">
        <f t="shared" si="15"/>
        <v>928.5881818</v>
      </c>
      <c r="N19" s="32">
        <f t="shared" si="16"/>
        <v>926.6483333</v>
      </c>
      <c r="O19" s="32">
        <f t="shared" si="17"/>
        <v>924.72</v>
      </c>
      <c r="P19" s="32">
        <f t="shared" si="18"/>
        <v>921.5828571</v>
      </c>
      <c r="Q19" s="32">
        <f t="shared" si="19"/>
        <v>917.8366667</v>
      </c>
      <c r="R19" s="4">
        <f t="shared" si="20"/>
        <v>915.16875</v>
      </c>
      <c r="S19" s="4">
        <f t="shared" si="21"/>
        <v>912.4629412</v>
      </c>
      <c r="T19" s="4">
        <f t="shared" ref="T19:T142" si="22">SUM(C2:C19)/18</f>
        <v>910.2705556</v>
      </c>
      <c r="U19" s="4"/>
      <c r="V19" s="4"/>
    </row>
    <row r="20">
      <c r="A20" s="30">
        <v>45954.0</v>
      </c>
      <c r="B20" s="2">
        <v>928.95</v>
      </c>
      <c r="C20" s="2">
        <v>922.03</v>
      </c>
      <c r="D20" s="32">
        <f t="shared" si="9"/>
        <v>932.84</v>
      </c>
      <c r="E20" s="32">
        <f t="shared" si="10"/>
        <v>933.4566667</v>
      </c>
      <c r="F20" s="32">
        <f t="shared" si="11"/>
        <v>934.5525</v>
      </c>
      <c r="G20" s="32">
        <f t="shared" si="12"/>
        <v>933.67</v>
      </c>
      <c r="H20" s="32">
        <f t="shared" si="13"/>
        <v>934.4566667</v>
      </c>
      <c r="I20" s="32">
        <f t="shared" si="6"/>
        <v>933.6342857</v>
      </c>
      <c r="J20" s="37">
        <f t="shared" si="7"/>
        <v>931.4825</v>
      </c>
      <c r="K20" s="32">
        <f t="shared" si="8"/>
        <v>930.3166667</v>
      </c>
      <c r="L20" s="32">
        <f t="shared" si="14"/>
        <v>929.291</v>
      </c>
      <c r="M20" s="32">
        <f t="shared" si="15"/>
        <v>928.3045455</v>
      </c>
      <c r="N20" s="32">
        <f t="shared" si="16"/>
        <v>928.0416667</v>
      </c>
      <c r="O20" s="32">
        <f t="shared" si="17"/>
        <v>926.2930769</v>
      </c>
      <c r="P20" s="32">
        <f t="shared" si="18"/>
        <v>924.5278571</v>
      </c>
      <c r="Q20" s="32">
        <f t="shared" si="19"/>
        <v>921.6126667</v>
      </c>
      <c r="R20" s="4">
        <f t="shared" si="20"/>
        <v>918.09875</v>
      </c>
      <c r="S20" s="4">
        <f t="shared" si="21"/>
        <v>915.5723529</v>
      </c>
      <c r="T20" s="4">
        <f t="shared" si="22"/>
        <v>912.9944444</v>
      </c>
      <c r="U20" s="4">
        <f t="shared" ref="U20:U142" si="23">SUM(C2:C20)/19</f>
        <v>910.8894737</v>
      </c>
      <c r="V20" s="4"/>
    </row>
    <row r="21">
      <c r="A21" s="30">
        <v>45957.0</v>
      </c>
      <c r="B21" s="3">
        <v>900.8</v>
      </c>
      <c r="C21" s="2">
        <v>902.98</v>
      </c>
      <c r="D21" s="32">
        <f t="shared" si="9"/>
        <v>912.505</v>
      </c>
      <c r="E21" s="32">
        <f t="shared" si="10"/>
        <v>922.8866667</v>
      </c>
      <c r="F21" s="32">
        <f t="shared" si="11"/>
        <v>925.8375</v>
      </c>
      <c r="G21" s="32">
        <f t="shared" si="12"/>
        <v>928.238</v>
      </c>
      <c r="H21" s="32">
        <f t="shared" si="13"/>
        <v>928.555</v>
      </c>
      <c r="I21" s="32">
        <f t="shared" si="6"/>
        <v>929.96</v>
      </c>
      <c r="J21" s="37">
        <f t="shared" si="7"/>
        <v>929.8025</v>
      </c>
      <c r="K21" s="32">
        <f t="shared" si="8"/>
        <v>928.3155556</v>
      </c>
      <c r="L21" s="32">
        <f t="shared" si="14"/>
        <v>927.583</v>
      </c>
      <c r="M21" s="32">
        <f t="shared" si="15"/>
        <v>926.8990909</v>
      </c>
      <c r="N21" s="32">
        <f t="shared" si="16"/>
        <v>926.1941667</v>
      </c>
      <c r="O21" s="32">
        <f t="shared" si="17"/>
        <v>926.1138462</v>
      </c>
      <c r="P21" s="32">
        <f t="shared" si="18"/>
        <v>924.6278571</v>
      </c>
      <c r="Q21" s="32">
        <f t="shared" si="19"/>
        <v>923.0913333</v>
      </c>
      <c r="R21" s="4">
        <f t="shared" si="20"/>
        <v>920.448125</v>
      </c>
      <c r="S21" s="4">
        <f t="shared" si="21"/>
        <v>917.2094118</v>
      </c>
      <c r="T21" s="4">
        <f t="shared" si="22"/>
        <v>914.8727778</v>
      </c>
      <c r="U21" s="4">
        <f t="shared" si="23"/>
        <v>912.4673684</v>
      </c>
      <c r="V21" s="4">
        <f t="shared" ref="V21:V142" si="24">SUM(C2:C21)/20</f>
        <v>910.494</v>
      </c>
    </row>
    <row r="22">
      <c r="A22" s="30">
        <v>45958.0</v>
      </c>
      <c r="B22" s="2">
        <v>905.75</v>
      </c>
      <c r="C22" s="2">
        <v>897.84</v>
      </c>
      <c r="D22" s="32">
        <f t="shared" si="9"/>
        <v>900.41</v>
      </c>
      <c r="E22" s="32">
        <f t="shared" si="10"/>
        <v>907.6166667</v>
      </c>
      <c r="F22" s="32">
        <f t="shared" si="11"/>
        <v>916.625</v>
      </c>
      <c r="G22" s="32">
        <f t="shared" si="12"/>
        <v>920.238</v>
      </c>
      <c r="H22" s="32">
        <f t="shared" si="13"/>
        <v>923.1716667</v>
      </c>
      <c r="I22" s="32">
        <f t="shared" si="6"/>
        <v>924.1671429</v>
      </c>
      <c r="J22" s="37">
        <f t="shared" si="7"/>
        <v>925.945</v>
      </c>
      <c r="K22" s="32">
        <f t="shared" si="8"/>
        <v>926.2511111</v>
      </c>
      <c r="L22" s="32">
        <f t="shared" si="14"/>
        <v>925.268</v>
      </c>
      <c r="M22" s="32">
        <f t="shared" si="15"/>
        <v>924.8790909</v>
      </c>
      <c r="N22" s="32">
        <f t="shared" si="16"/>
        <v>924.4775</v>
      </c>
      <c r="O22" s="32">
        <f t="shared" si="17"/>
        <v>924.0130769</v>
      </c>
      <c r="P22" s="32">
        <f t="shared" si="18"/>
        <v>924.0942857</v>
      </c>
      <c r="Q22" s="32">
        <f t="shared" si="19"/>
        <v>922.842</v>
      </c>
      <c r="R22" s="4">
        <f t="shared" si="20"/>
        <v>921.513125</v>
      </c>
      <c r="S22" s="4">
        <f t="shared" si="21"/>
        <v>919.1182353</v>
      </c>
      <c r="T22" s="4">
        <f t="shared" si="22"/>
        <v>916.1333333</v>
      </c>
      <c r="U22" s="4">
        <f t="shared" si="23"/>
        <v>913.9763158</v>
      </c>
      <c r="V22" s="4">
        <f t="shared" si="24"/>
        <v>911.736</v>
      </c>
    </row>
    <row r="23">
      <c r="A23" s="30">
        <v>45959.0</v>
      </c>
      <c r="B23" s="2">
        <v>910.95</v>
      </c>
      <c r="C23" s="2">
        <v>909.04</v>
      </c>
      <c r="D23" s="32">
        <f t="shared" si="9"/>
        <v>903.44</v>
      </c>
      <c r="E23" s="32">
        <f t="shared" si="10"/>
        <v>903.2866667</v>
      </c>
      <c r="F23" s="32">
        <f t="shared" si="11"/>
        <v>907.9725</v>
      </c>
      <c r="G23" s="32">
        <f t="shared" si="12"/>
        <v>915.108</v>
      </c>
      <c r="H23" s="32">
        <f t="shared" si="13"/>
        <v>918.3716667</v>
      </c>
      <c r="I23" s="32">
        <f t="shared" si="6"/>
        <v>921.1528571</v>
      </c>
      <c r="J23" s="37">
        <f t="shared" si="7"/>
        <v>922.27625</v>
      </c>
      <c r="K23" s="32">
        <f t="shared" si="8"/>
        <v>924.0666667</v>
      </c>
      <c r="L23" s="32">
        <f t="shared" si="14"/>
        <v>924.53</v>
      </c>
      <c r="M23" s="32">
        <f t="shared" si="15"/>
        <v>923.7927273</v>
      </c>
      <c r="N23" s="32">
        <f t="shared" si="16"/>
        <v>923.5591667</v>
      </c>
      <c r="O23" s="32">
        <f t="shared" si="17"/>
        <v>923.29</v>
      </c>
      <c r="P23" s="32">
        <f t="shared" si="18"/>
        <v>922.9435714</v>
      </c>
      <c r="Q23" s="32">
        <f t="shared" si="19"/>
        <v>923.0906667</v>
      </c>
      <c r="R23" s="4">
        <f t="shared" si="20"/>
        <v>921.979375</v>
      </c>
      <c r="S23" s="4">
        <f t="shared" si="21"/>
        <v>920.7794118</v>
      </c>
      <c r="T23" s="4">
        <f t="shared" si="22"/>
        <v>918.5583333</v>
      </c>
      <c r="U23" s="4">
        <f t="shared" si="23"/>
        <v>915.76</v>
      </c>
      <c r="V23" s="4">
        <f t="shared" si="24"/>
        <v>913.7295</v>
      </c>
    </row>
    <row r="24">
      <c r="A24" s="30">
        <v>45960.0</v>
      </c>
      <c r="B24" s="2">
        <v>885.75</v>
      </c>
      <c r="C24" s="2">
        <v>895.08</v>
      </c>
      <c r="D24" s="32">
        <f t="shared" si="9"/>
        <v>902.06</v>
      </c>
      <c r="E24" s="32">
        <f t="shared" si="10"/>
        <v>900.6533333</v>
      </c>
      <c r="F24" s="32">
        <f t="shared" si="11"/>
        <v>901.235</v>
      </c>
      <c r="G24" s="32">
        <f t="shared" si="12"/>
        <v>905.394</v>
      </c>
      <c r="H24" s="32">
        <f t="shared" si="13"/>
        <v>911.77</v>
      </c>
      <c r="I24" s="32">
        <f t="shared" si="6"/>
        <v>915.0442857</v>
      </c>
      <c r="J24" s="37">
        <f t="shared" si="7"/>
        <v>917.89375</v>
      </c>
      <c r="K24" s="32">
        <f t="shared" si="8"/>
        <v>919.2544444</v>
      </c>
      <c r="L24" s="32">
        <f t="shared" si="14"/>
        <v>921.168</v>
      </c>
      <c r="M24" s="32">
        <f t="shared" si="15"/>
        <v>921.8527273</v>
      </c>
      <c r="N24" s="32">
        <f t="shared" si="16"/>
        <v>921.4</v>
      </c>
      <c r="O24" s="32">
        <f t="shared" si="17"/>
        <v>921.3684615</v>
      </c>
      <c r="P24" s="32">
        <f t="shared" si="18"/>
        <v>921.275</v>
      </c>
      <c r="Q24" s="32">
        <f t="shared" si="19"/>
        <v>921.086</v>
      </c>
      <c r="R24" s="4">
        <f t="shared" si="20"/>
        <v>921.34</v>
      </c>
      <c r="S24" s="4">
        <f t="shared" si="21"/>
        <v>920.3970588</v>
      </c>
      <c r="T24" s="4">
        <f t="shared" si="22"/>
        <v>919.3516667</v>
      </c>
      <c r="U24" s="4">
        <f t="shared" si="23"/>
        <v>917.3226316</v>
      </c>
      <c r="V24" s="4">
        <f t="shared" si="24"/>
        <v>914.726</v>
      </c>
    </row>
    <row r="25">
      <c r="A25" s="30">
        <v>45961.0</v>
      </c>
      <c r="B25" s="3">
        <v>878.65</v>
      </c>
      <c r="C25" s="3">
        <v>884.46</v>
      </c>
      <c r="D25" s="32">
        <f t="shared" si="9"/>
        <v>889.77</v>
      </c>
      <c r="E25" s="32">
        <f t="shared" si="10"/>
        <v>896.1933333</v>
      </c>
      <c r="F25" s="32">
        <f t="shared" si="11"/>
        <v>896.605</v>
      </c>
      <c r="G25" s="32">
        <f t="shared" si="12"/>
        <v>897.88</v>
      </c>
      <c r="H25" s="32">
        <f t="shared" si="13"/>
        <v>901.905</v>
      </c>
      <c r="I25" s="32">
        <f t="shared" si="6"/>
        <v>907.8685714</v>
      </c>
      <c r="J25" s="37">
        <f t="shared" si="7"/>
        <v>911.22125</v>
      </c>
      <c r="K25" s="32">
        <f t="shared" si="8"/>
        <v>914.1788889</v>
      </c>
      <c r="L25" s="32">
        <f t="shared" si="14"/>
        <v>915.775</v>
      </c>
      <c r="M25" s="32">
        <f t="shared" si="15"/>
        <v>917.8309091</v>
      </c>
      <c r="N25" s="32">
        <f t="shared" si="16"/>
        <v>918.7366667</v>
      </c>
      <c r="O25" s="32">
        <f t="shared" si="17"/>
        <v>918.5584615</v>
      </c>
      <c r="P25" s="32">
        <f t="shared" si="18"/>
        <v>918.7321429</v>
      </c>
      <c r="Q25" s="32">
        <f t="shared" si="19"/>
        <v>918.8206667</v>
      </c>
      <c r="R25" s="4">
        <f t="shared" si="20"/>
        <v>918.796875</v>
      </c>
      <c r="S25" s="4">
        <f t="shared" si="21"/>
        <v>919.1705882</v>
      </c>
      <c r="T25" s="4">
        <f t="shared" si="22"/>
        <v>918.4005556</v>
      </c>
      <c r="U25" s="4">
        <f t="shared" si="23"/>
        <v>917.5152632</v>
      </c>
      <c r="V25" s="4">
        <f t="shared" si="24"/>
        <v>915.6795</v>
      </c>
    </row>
    <row r="26">
      <c r="A26" s="30">
        <v>45964.0</v>
      </c>
      <c r="B26" s="3">
        <v>887.5</v>
      </c>
      <c r="C26" s="3">
        <v>885.62</v>
      </c>
      <c r="D26" s="32">
        <f t="shared" si="9"/>
        <v>885.04</v>
      </c>
      <c r="E26" s="32">
        <f t="shared" si="10"/>
        <v>888.3866667</v>
      </c>
      <c r="F26" s="32">
        <f t="shared" si="11"/>
        <v>893.55</v>
      </c>
      <c r="G26" s="32">
        <f t="shared" si="12"/>
        <v>894.408</v>
      </c>
      <c r="H26" s="32">
        <f t="shared" si="13"/>
        <v>895.8366667</v>
      </c>
      <c r="I26" s="32">
        <f t="shared" si="6"/>
        <v>899.5785714</v>
      </c>
      <c r="J26" s="37">
        <f t="shared" si="7"/>
        <v>905.0875</v>
      </c>
      <c r="K26" s="32">
        <f t="shared" si="8"/>
        <v>908.3766667</v>
      </c>
      <c r="L26" s="32">
        <f t="shared" si="14"/>
        <v>911.323</v>
      </c>
      <c r="M26" s="32">
        <f t="shared" si="15"/>
        <v>913.0336364</v>
      </c>
      <c r="N26" s="32">
        <f t="shared" si="16"/>
        <v>915.1466667</v>
      </c>
      <c r="O26" s="32">
        <f t="shared" si="17"/>
        <v>916.1892308</v>
      </c>
      <c r="P26" s="32">
        <f t="shared" si="18"/>
        <v>916.2057143</v>
      </c>
      <c r="Q26" s="32">
        <f t="shared" si="19"/>
        <v>916.5246667</v>
      </c>
      <c r="R26" s="4">
        <f t="shared" si="20"/>
        <v>916.745625</v>
      </c>
      <c r="S26" s="4">
        <f t="shared" si="21"/>
        <v>916.8452941</v>
      </c>
      <c r="T26" s="4">
        <f t="shared" si="22"/>
        <v>917.3066667</v>
      </c>
      <c r="U26" s="4">
        <f t="shared" si="23"/>
        <v>916.6752632</v>
      </c>
      <c r="V26" s="4">
        <f t="shared" si="24"/>
        <v>915.9205</v>
      </c>
    </row>
    <row r="27">
      <c r="A27" s="30">
        <v>45965.0</v>
      </c>
      <c r="B27" s="3">
        <v>880.4</v>
      </c>
      <c r="C27" s="3">
        <v>883.49</v>
      </c>
      <c r="D27" s="84">
        <f t="shared" ref="D27:D36" si="25">SUM(C26:C27)/2</f>
        <v>884.555</v>
      </c>
      <c r="E27" s="74">
        <f t="shared" ref="E27:E36" si="26">SUM(C25:C27)/3</f>
        <v>884.5233333</v>
      </c>
      <c r="F27" s="95">
        <f t="shared" ref="F27:F36" si="27">SUM(C24:C27)/4</f>
        <v>887.1625</v>
      </c>
      <c r="G27" s="217">
        <f t="shared" ref="G27:G36" si="28">SUM(C23:C27)/5</f>
        <v>891.538</v>
      </c>
      <c r="H27" s="79">
        <f t="shared" ref="H27:H36" si="29">SUM(C22:C27)/6</f>
        <v>892.5883333</v>
      </c>
      <c r="I27" s="80">
        <f t="shared" si="6"/>
        <v>894.0728571</v>
      </c>
      <c r="J27" s="86">
        <f t="shared" si="7"/>
        <v>897.5675</v>
      </c>
      <c r="K27" s="82">
        <f t="shared" si="8"/>
        <v>902.6877778</v>
      </c>
      <c r="L27" s="88">
        <f t="shared" si="14"/>
        <v>905.888</v>
      </c>
      <c r="M27" s="73">
        <f t="shared" si="15"/>
        <v>908.7927273</v>
      </c>
      <c r="N27" s="59">
        <f t="shared" si="16"/>
        <v>910.5716667</v>
      </c>
      <c r="O27" s="61">
        <f t="shared" si="17"/>
        <v>912.7115385</v>
      </c>
      <c r="P27" s="200">
        <f t="shared" si="18"/>
        <v>913.8535714</v>
      </c>
      <c r="Q27" s="198">
        <f t="shared" si="19"/>
        <v>914.0246667</v>
      </c>
      <c r="R27" s="208">
        <f t="shared" si="20"/>
        <v>914.46</v>
      </c>
      <c r="S27" s="194">
        <f t="shared" si="21"/>
        <v>914.7894118</v>
      </c>
      <c r="T27" s="218">
        <f t="shared" si="22"/>
        <v>914.9922222</v>
      </c>
      <c r="U27" s="219">
        <f t="shared" si="23"/>
        <v>915.5268421</v>
      </c>
      <c r="V27" s="220">
        <f t="shared" si="24"/>
        <v>915.016</v>
      </c>
    </row>
    <row r="28">
      <c r="A28" s="30">
        <v>45967.0</v>
      </c>
      <c r="B28" s="3">
        <v>870.2</v>
      </c>
      <c r="C28" s="3">
        <v>873.02</v>
      </c>
      <c r="D28" s="58">
        <f t="shared" si="25"/>
        <v>878.255</v>
      </c>
      <c r="E28" s="66">
        <f t="shared" si="26"/>
        <v>880.71</v>
      </c>
      <c r="F28" s="82">
        <f t="shared" si="27"/>
        <v>881.6475</v>
      </c>
      <c r="G28" s="72">
        <f t="shared" si="28"/>
        <v>884.334</v>
      </c>
      <c r="H28" s="86">
        <f t="shared" si="29"/>
        <v>888.4516667</v>
      </c>
      <c r="I28" s="85">
        <f t="shared" si="6"/>
        <v>889.7928571</v>
      </c>
      <c r="J28" s="56">
        <f t="shared" si="7"/>
        <v>891.44125</v>
      </c>
      <c r="K28" s="205">
        <f t="shared" si="8"/>
        <v>894.84</v>
      </c>
      <c r="L28" s="82">
        <f t="shared" si="14"/>
        <v>899.721</v>
      </c>
      <c r="M28" s="57">
        <f t="shared" si="15"/>
        <v>902.9</v>
      </c>
      <c r="N28" s="202">
        <f t="shared" si="16"/>
        <v>905.8116667</v>
      </c>
      <c r="O28" s="58">
        <f t="shared" si="17"/>
        <v>907.6830769</v>
      </c>
      <c r="P28" s="64">
        <f t="shared" si="18"/>
        <v>909.8764286</v>
      </c>
      <c r="Q28" s="89">
        <f t="shared" si="19"/>
        <v>911.1313333</v>
      </c>
      <c r="R28" s="59">
        <f t="shared" si="20"/>
        <v>911.461875</v>
      </c>
      <c r="S28" s="62">
        <f t="shared" si="21"/>
        <v>912.0223529</v>
      </c>
      <c r="T28" s="61">
        <f t="shared" si="22"/>
        <v>912.4688889</v>
      </c>
      <c r="U28" s="226">
        <f t="shared" si="23"/>
        <v>912.7831579</v>
      </c>
      <c r="V28" s="269">
        <f t="shared" si="24"/>
        <v>913.4015</v>
      </c>
    </row>
    <row r="29">
      <c r="A29" s="30">
        <v>45968.0</v>
      </c>
      <c r="B29" s="3">
        <v>872.0</v>
      </c>
      <c r="C29" s="3">
        <v>868.83</v>
      </c>
      <c r="D29" s="208">
        <f t="shared" si="25"/>
        <v>870.925</v>
      </c>
      <c r="E29" s="199">
        <f t="shared" si="26"/>
        <v>875.1133333</v>
      </c>
      <c r="F29" s="62">
        <f t="shared" si="27"/>
        <v>877.74</v>
      </c>
      <c r="G29" s="73">
        <f t="shared" si="28"/>
        <v>879.084</v>
      </c>
      <c r="H29" s="82">
        <f t="shared" si="29"/>
        <v>881.75</v>
      </c>
      <c r="I29" s="82">
        <f t="shared" si="6"/>
        <v>885.6485714</v>
      </c>
      <c r="J29" s="72">
        <f t="shared" si="7"/>
        <v>887.1725</v>
      </c>
      <c r="K29" s="82">
        <f t="shared" si="8"/>
        <v>888.9288889</v>
      </c>
      <c r="L29" s="72">
        <f t="shared" si="14"/>
        <v>892.239</v>
      </c>
      <c r="M29" s="72">
        <f t="shared" si="15"/>
        <v>896.9127273</v>
      </c>
      <c r="N29" s="72">
        <f t="shared" si="16"/>
        <v>900.0608333</v>
      </c>
      <c r="O29" s="83">
        <f t="shared" si="17"/>
        <v>902.9669231</v>
      </c>
      <c r="P29" s="66">
        <f t="shared" si="18"/>
        <v>904.9078571</v>
      </c>
      <c r="Q29" s="73">
        <f t="shared" si="19"/>
        <v>907.14</v>
      </c>
      <c r="R29" s="90">
        <f t="shared" si="20"/>
        <v>908.4875</v>
      </c>
      <c r="S29" s="91">
        <f t="shared" si="21"/>
        <v>908.9541176</v>
      </c>
      <c r="T29" s="200">
        <f t="shared" si="22"/>
        <v>909.6227778</v>
      </c>
      <c r="U29" s="198">
        <f t="shared" si="23"/>
        <v>910.1721053</v>
      </c>
      <c r="V29" s="208">
        <f t="shared" si="24"/>
        <v>910.5855</v>
      </c>
    </row>
    <row r="30">
      <c r="A30" s="30">
        <v>45971.0</v>
      </c>
      <c r="B30" s="3">
        <v>875.05</v>
      </c>
      <c r="C30" s="3">
        <v>873.9</v>
      </c>
      <c r="D30" s="222">
        <f t="shared" si="25"/>
        <v>871.365</v>
      </c>
      <c r="E30" s="223">
        <f t="shared" si="26"/>
        <v>871.9166667</v>
      </c>
      <c r="F30" s="208">
        <f t="shared" si="27"/>
        <v>874.81</v>
      </c>
      <c r="G30" s="224">
        <f t="shared" si="28"/>
        <v>876.972</v>
      </c>
      <c r="H30" s="62">
        <f t="shared" si="29"/>
        <v>878.22</v>
      </c>
      <c r="I30" s="73">
        <f t="shared" si="6"/>
        <v>880.6285714</v>
      </c>
      <c r="J30" s="64">
        <f t="shared" si="7"/>
        <v>884.18</v>
      </c>
      <c r="K30" s="202">
        <f t="shared" si="8"/>
        <v>885.6977778</v>
      </c>
      <c r="L30" s="65">
        <f t="shared" si="14"/>
        <v>887.426</v>
      </c>
      <c r="M30" s="88">
        <f t="shared" si="15"/>
        <v>890.5718182</v>
      </c>
      <c r="N30" s="88">
        <f t="shared" si="16"/>
        <v>894.995</v>
      </c>
      <c r="O30" s="88">
        <f t="shared" si="17"/>
        <v>898.0484615</v>
      </c>
      <c r="P30" s="202">
        <f t="shared" si="18"/>
        <v>900.8907143</v>
      </c>
      <c r="Q30" s="64">
        <f t="shared" si="19"/>
        <v>902.8406667</v>
      </c>
      <c r="R30" s="63">
        <f t="shared" si="20"/>
        <v>905.0625</v>
      </c>
      <c r="S30" s="61">
        <f t="shared" si="21"/>
        <v>906.4529412</v>
      </c>
      <c r="T30" s="199">
        <f t="shared" si="22"/>
        <v>907.0066667</v>
      </c>
      <c r="U30" s="206">
        <f t="shared" si="23"/>
        <v>907.7426316</v>
      </c>
      <c r="V30" s="207">
        <f t="shared" si="24"/>
        <v>908.3585</v>
      </c>
    </row>
    <row r="31">
      <c r="A31" s="30">
        <v>45972.0</v>
      </c>
      <c r="B31" s="3">
        <v>863.45</v>
      </c>
      <c r="C31" s="3">
        <v>863.5</v>
      </c>
      <c r="D31" s="84">
        <f t="shared" si="25"/>
        <v>868.7</v>
      </c>
      <c r="E31" s="204">
        <f t="shared" si="26"/>
        <v>868.7433333</v>
      </c>
      <c r="F31" s="81">
        <f t="shared" si="27"/>
        <v>869.8125</v>
      </c>
      <c r="G31" s="72">
        <f t="shared" si="28"/>
        <v>872.548</v>
      </c>
      <c r="H31" s="65">
        <f t="shared" si="29"/>
        <v>874.7266667</v>
      </c>
      <c r="I31" s="225">
        <f t="shared" si="6"/>
        <v>876.1171429</v>
      </c>
      <c r="J31" s="59">
        <f t="shared" si="7"/>
        <v>878.4875</v>
      </c>
      <c r="K31" s="60">
        <f t="shared" si="8"/>
        <v>881.8822222</v>
      </c>
      <c r="L31" s="60">
        <f t="shared" si="14"/>
        <v>883.478</v>
      </c>
      <c r="M31" s="61">
        <f t="shared" si="15"/>
        <v>885.2509091</v>
      </c>
      <c r="N31" s="61">
        <f t="shared" si="16"/>
        <v>888.3158333</v>
      </c>
      <c r="O31" s="61">
        <f t="shared" si="17"/>
        <v>892.5723077</v>
      </c>
      <c r="P31" s="61">
        <f t="shared" si="18"/>
        <v>895.5807143</v>
      </c>
      <c r="Q31" s="61">
        <f t="shared" si="19"/>
        <v>898.398</v>
      </c>
      <c r="R31" s="60">
        <f t="shared" si="20"/>
        <v>900.381875</v>
      </c>
      <c r="S31" s="61">
        <f t="shared" si="21"/>
        <v>902.6176471</v>
      </c>
      <c r="T31" s="61">
        <f t="shared" si="22"/>
        <v>904.0666667</v>
      </c>
      <c r="U31" s="91">
        <f t="shared" si="23"/>
        <v>904.7168421</v>
      </c>
      <c r="V31" s="199">
        <f t="shared" si="24"/>
        <v>905.5305</v>
      </c>
    </row>
    <row r="32">
      <c r="A32" s="30">
        <v>45973.0</v>
      </c>
      <c r="B32" s="3">
        <v>869.8</v>
      </c>
      <c r="C32" s="3">
        <v>870.22</v>
      </c>
      <c r="D32" s="59">
        <f t="shared" si="25"/>
        <v>866.86</v>
      </c>
      <c r="E32" s="206">
        <f t="shared" si="26"/>
        <v>869.2066667</v>
      </c>
      <c r="F32" s="220">
        <f t="shared" si="27"/>
        <v>869.1125</v>
      </c>
      <c r="G32" s="240">
        <f t="shared" si="28"/>
        <v>869.894</v>
      </c>
      <c r="H32" s="219">
        <f t="shared" si="29"/>
        <v>872.16</v>
      </c>
      <c r="I32" s="218">
        <f t="shared" si="6"/>
        <v>874.0828571</v>
      </c>
      <c r="J32" s="241">
        <f t="shared" si="7"/>
        <v>875.38</v>
      </c>
      <c r="K32" s="207">
        <f t="shared" si="8"/>
        <v>877.5688889</v>
      </c>
      <c r="L32" s="199">
        <f t="shared" si="14"/>
        <v>880.716</v>
      </c>
      <c r="M32" s="61">
        <f t="shared" si="15"/>
        <v>882.2727273</v>
      </c>
      <c r="N32" s="61">
        <f t="shared" si="16"/>
        <v>883.9983333</v>
      </c>
      <c r="O32" s="62">
        <f t="shared" si="17"/>
        <v>886.9238462</v>
      </c>
      <c r="P32" s="59">
        <f t="shared" si="18"/>
        <v>890.9757143</v>
      </c>
      <c r="Q32" s="63">
        <f t="shared" si="19"/>
        <v>893.89</v>
      </c>
      <c r="R32" s="89">
        <f t="shared" si="20"/>
        <v>896.636875</v>
      </c>
      <c r="S32" s="73">
        <f t="shared" si="21"/>
        <v>898.6076471</v>
      </c>
      <c r="T32" s="58">
        <f t="shared" si="22"/>
        <v>900.8177778</v>
      </c>
      <c r="U32" s="202">
        <f t="shared" si="23"/>
        <v>902.2852632</v>
      </c>
      <c r="V32" s="66">
        <f t="shared" si="24"/>
        <v>902.992</v>
      </c>
    </row>
    <row r="33">
      <c r="A33" s="30">
        <v>45974.0</v>
      </c>
      <c r="B33" s="3">
        <v>877.65</v>
      </c>
      <c r="C33" s="3">
        <v>877.72</v>
      </c>
      <c r="D33" s="59">
        <f t="shared" si="25"/>
        <v>873.97</v>
      </c>
      <c r="E33" s="199">
        <f t="shared" si="26"/>
        <v>870.48</v>
      </c>
      <c r="F33" s="208">
        <f t="shared" si="27"/>
        <v>871.335</v>
      </c>
      <c r="G33" s="208">
        <f t="shared" si="28"/>
        <v>870.834</v>
      </c>
      <c r="H33" s="208">
        <f t="shared" si="29"/>
        <v>871.1983333</v>
      </c>
      <c r="I33" s="198">
        <f t="shared" si="6"/>
        <v>872.9542857</v>
      </c>
      <c r="J33" s="200">
        <f t="shared" si="7"/>
        <v>874.5375</v>
      </c>
      <c r="K33" s="61">
        <f t="shared" si="8"/>
        <v>875.64</v>
      </c>
      <c r="L33" s="63">
        <f t="shared" si="14"/>
        <v>877.584</v>
      </c>
      <c r="M33" s="89">
        <f t="shared" si="15"/>
        <v>880.4436364</v>
      </c>
      <c r="N33" s="73">
        <f t="shared" si="16"/>
        <v>881.8933333</v>
      </c>
      <c r="O33" s="73">
        <f t="shared" si="17"/>
        <v>883.5153846</v>
      </c>
      <c r="P33" s="58">
        <f t="shared" si="18"/>
        <v>886.2664286</v>
      </c>
      <c r="Q33" s="58">
        <f t="shared" si="19"/>
        <v>890.092</v>
      </c>
      <c r="R33" s="58">
        <f t="shared" si="20"/>
        <v>892.879375</v>
      </c>
      <c r="S33" s="64">
        <f t="shared" si="21"/>
        <v>895.5241176</v>
      </c>
      <c r="T33" s="225">
        <f t="shared" si="22"/>
        <v>897.4472222</v>
      </c>
      <c r="U33" s="59">
        <f t="shared" si="23"/>
        <v>899.6021053</v>
      </c>
      <c r="V33" s="61">
        <f t="shared" si="24"/>
        <v>901.057</v>
      </c>
    </row>
    <row r="34">
      <c r="A34" s="30">
        <v>45975.0</v>
      </c>
      <c r="B34" s="3">
        <v>874.95</v>
      </c>
      <c r="C34" s="3">
        <v>875.81</v>
      </c>
      <c r="D34" s="56">
        <f t="shared" si="25"/>
        <v>876.765</v>
      </c>
      <c r="E34" s="58">
        <f t="shared" si="26"/>
        <v>874.5833333</v>
      </c>
      <c r="F34" s="63">
        <f t="shared" si="27"/>
        <v>871.8125</v>
      </c>
      <c r="G34" s="199">
        <f t="shared" si="28"/>
        <v>872.23</v>
      </c>
      <c r="H34" s="206">
        <f t="shared" si="29"/>
        <v>871.6633333</v>
      </c>
      <c r="I34" s="206">
        <f t="shared" si="6"/>
        <v>871.8571429</v>
      </c>
      <c r="J34" s="199">
        <f t="shared" si="7"/>
        <v>873.31125</v>
      </c>
      <c r="K34" s="91">
        <f t="shared" si="8"/>
        <v>874.6788889</v>
      </c>
      <c r="L34" s="62">
        <f t="shared" si="14"/>
        <v>875.657</v>
      </c>
      <c r="M34" s="225">
        <f t="shared" si="15"/>
        <v>877.4227273</v>
      </c>
      <c r="N34" s="73">
        <f t="shared" si="16"/>
        <v>880.0575</v>
      </c>
      <c r="O34" s="64">
        <f t="shared" si="17"/>
        <v>881.4253846</v>
      </c>
      <c r="P34" s="64">
        <f t="shared" si="18"/>
        <v>882.965</v>
      </c>
      <c r="Q34" s="65">
        <f t="shared" si="19"/>
        <v>885.5693333</v>
      </c>
      <c r="R34" s="65">
        <f t="shared" si="20"/>
        <v>889.199375</v>
      </c>
      <c r="S34" s="65">
        <f t="shared" si="21"/>
        <v>891.8752941</v>
      </c>
      <c r="T34" s="58">
        <f t="shared" si="22"/>
        <v>894.4288889</v>
      </c>
      <c r="U34" s="73">
        <f t="shared" si="23"/>
        <v>896.3084211</v>
      </c>
      <c r="V34" s="63">
        <f t="shared" si="24"/>
        <v>898.4125</v>
      </c>
    </row>
    <row r="35">
      <c r="A35" s="30">
        <v>45978.0</v>
      </c>
      <c r="B35" s="3">
        <v>889.2</v>
      </c>
      <c r="C35" s="3">
        <v>884.67</v>
      </c>
      <c r="D35" s="163">
        <f t="shared" si="25"/>
        <v>880.24</v>
      </c>
      <c r="E35" s="128">
        <f t="shared" si="26"/>
        <v>879.4</v>
      </c>
      <c r="F35" s="163">
        <f t="shared" si="27"/>
        <v>877.105</v>
      </c>
      <c r="G35" s="148">
        <f t="shared" si="28"/>
        <v>874.384</v>
      </c>
      <c r="H35" s="270">
        <f t="shared" si="29"/>
        <v>874.3033333</v>
      </c>
      <c r="I35" s="163">
        <f t="shared" si="6"/>
        <v>873.5214286</v>
      </c>
      <c r="J35" s="175">
        <f t="shared" si="7"/>
        <v>873.45875</v>
      </c>
      <c r="K35" s="150">
        <f t="shared" si="8"/>
        <v>874.5733333</v>
      </c>
      <c r="L35" s="130">
        <f t="shared" si="14"/>
        <v>875.678</v>
      </c>
      <c r="M35" s="271">
        <f t="shared" si="15"/>
        <v>876.4763636</v>
      </c>
      <c r="N35" s="97">
        <f t="shared" si="16"/>
        <v>878.0266667</v>
      </c>
      <c r="O35" s="160">
        <f t="shared" si="17"/>
        <v>880.4123077</v>
      </c>
      <c r="P35" s="118">
        <f t="shared" si="18"/>
        <v>881.6571429</v>
      </c>
      <c r="Q35" s="152">
        <f t="shared" si="19"/>
        <v>883.0786667</v>
      </c>
      <c r="R35" s="145">
        <f t="shared" si="20"/>
        <v>885.513125</v>
      </c>
      <c r="S35" s="165">
        <f t="shared" si="21"/>
        <v>888.9329412</v>
      </c>
      <c r="T35" s="132">
        <f t="shared" si="22"/>
        <v>891.475</v>
      </c>
      <c r="U35" s="162">
        <f t="shared" si="23"/>
        <v>893.9152632</v>
      </c>
      <c r="V35" s="166">
        <f t="shared" si="24"/>
        <v>895.7265</v>
      </c>
    </row>
    <row r="36">
      <c r="A36" s="30">
        <v>45979.0</v>
      </c>
      <c r="B36" s="3">
        <v>867.35</v>
      </c>
      <c r="C36" s="3">
        <v>871.59</v>
      </c>
      <c r="D36" s="55">
        <f t="shared" si="25"/>
        <v>878.13</v>
      </c>
      <c r="E36" s="56">
        <f t="shared" si="26"/>
        <v>877.3566667</v>
      </c>
      <c r="F36" s="56">
        <f t="shared" si="27"/>
        <v>877.4475</v>
      </c>
      <c r="G36" s="57">
        <f t="shared" si="28"/>
        <v>876.002</v>
      </c>
      <c r="H36" s="58">
        <f t="shared" si="29"/>
        <v>873.9183333</v>
      </c>
      <c r="I36" s="59">
        <f t="shared" si="6"/>
        <v>873.9157143</v>
      </c>
      <c r="J36" s="60">
        <f t="shared" si="7"/>
        <v>873.28</v>
      </c>
      <c r="K36" s="61">
        <f t="shared" si="8"/>
        <v>873.2511111</v>
      </c>
      <c r="L36" s="62">
        <f t="shared" si="14"/>
        <v>874.275</v>
      </c>
      <c r="M36" s="59">
        <f t="shared" si="15"/>
        <v>875.3063636</v>
      </c>
      <c r="N36" s="63">
        <f t="shared" si="16"/>
        <v>876.0691667</v>
      </c>
      <c r="O36" s="64">
        <f t="shared" si="17"/>
        <v>877.5315385</v>
      </c>
      <c r="P36" s="64">
        <f t="shared" si="18"/>
        <v>879.7821429</v>
      </c>
      <c r="Q36" s="65">
        <f t="shared" si="19"/>
        <v>880.986</v>
      </c>
      <c r="R36" s="58">
        <f t="shared" si="20"/>
        <v>882.360625</v>
      </c>
      <c r="S36" s="66">
        <f t="shared" si="21"/>
        <v>884.6941176</v>
      </c>
      <c r="T36" s="66">
        <f t="shared" si="22"/>
        <v>887.9694444</v>
      </c>
      <c r="U36" s="66">
        <f t="shared" si="23"/>
        <v>890.4284211</v>
      </c>
      <c r="V36" s="65">
        <f t="shared" si="24"/>
        <v>892.799</v>
      </c>
    </row>
    <row r="37">
      <c r="A37" s="30">
        <v>45980.0</v>
      </c>
      <c r="B37" s="3">
        <v>863.7</v>
      </c>
      <c r="C37" s="3">
        <v>860.23</v>
      </c>
      <c r="D37" s="32">
        <f t="shared" ref="D37:D38" si="30">SUM(C36:C37)/2</f>
        <v>865.91</v>
      </c>
      <c r="E37" s="32">
        <f t="shared" ref="E37:E38" si="31">SUM(C35:C37)/3</f>
        <v>872.1633333</v>
      </c>
      <c r="F37" s="32">
        <f t="shared" ref="F37:F38" si="32">SUM(C34:C37)/4</f>
        <v>873.075</v>
      </c>
      <c r="G37" s="32">
        <f t="shared" ref="G37:G38" si="33">SUM(C33:C37)/5</f>
        <v>874.004</v>
      </c>
      <c r="H37" s="32">
        <f t="shared" ref="H37:H38" si="34">SUM(C32:C37)/6</f>
        <v>873.3733333</v>
      </c>
      <c r="I37" s="32">
        <f t="shared" si="6"/>
        <v>871.9628571</v>
      </c>
      <c r="J37" s="37">
        <f t="shared" si="7"/>
        <v>872.205</v>
      </c>
      <c r="K37" s="32">
        <f t="shared" si="8"/>
        <v>871.83</v>
      </c>
      <c r="L37" s="32">
        <f t="shared" si="14"/>
        <v>871.949</v>
      </c>
      <c r="M37" s="227">
        <f t="shared" si="15"/>
        <v>872.9981818</v>
      </c>
      <c r="N37" s="227">
        <f t="shared" si="16"/>
        <v>874.05</v>
      </c>
      <c r="O37" s="227">
        <f t="shared" si="17"/>
        <v>874.8507692</v>
      </c>
      <c r="P37" s="227">
        <f t="shared" si="18"/>
        <v>876.2957143</v>
      </c>
      <c r="Q37" s="227">
        <f t="shared" si="19"/>
        <v>878.4786667</v>
      </c>
      <c r="R37" s="236">
        <f t="shared" si="20"/>
        <v>879.68875</v>
      </c>
      <c r="S37" s="4">
        <f t="shared" si="21"/>
        <v>881.0588235</v>
      </c>
      <c r="T37" s="4">
        <f t="shared" si="22"/>
        <v>883.335</v>
      </c>
      <c r="U37" s="4">
        <f t="shared" si="23"/>
        <v>886.5094737</v>
      </c>
      <c r="V37" s="4">
        <f t="shared" si="24"/>
        <v>888.9185</v>
      </c>
    </row>
    <row r="38">
      <c r="A38" s="30">
        <v>45981.0</v>
      </c>
      <c r="B38" s="3">
        <v>874.1</v>
      </c>
      <c r="C38" s="3">
        <v>873.24</v>
      </c>
      <c r="D38" s="32">
        <f t="shared" si="30"/>
        <v>866.735</v>
      </c>
      <c r="E38" s="32">
        <f t="shared" si="31"/>
        <v>868.3533333</v>
      </c>
      <c r="F38" s="32">
        <f t="shared" si="32"/>
        <v>872.4325</v>
      </c>
      <c r="G38" s="32">
        <f t="shared" si="33"/>
        <v>873.108</v>
      </c>
      <c r="H38" s="32">
        <f t="shared" si="34"/>
        <v>873.8766667</v>
      </c>
      <c r="I38" s="32">
        <f t="shared" si="6"/>
        <v>873.3542857</v>
      </c>
      <c r="J38" s="37">
        <f t="shared" si="7"/>
        <v>872.1225</v>
      </c>
      <c r="K38" s="32">
        <f t="shared" si="8"/>
        <v>872.32</v>
      </c>
      <c r="L38" s="32">
        <f t="shared" si="14"/>
        <v>871.971</v>
      </c>
      <c r="M38" s="32">
        <f t="shared" si="15"/>
        <v>872.0663636</v>
      </c>
      <c r="N38" s="32">
        <f t="shared" si="16"/>
        <v>873.0183333</v>
      </c>
      <c r="O38" s="32">
        <f t="shared" si="17"/>
        <v>873.9876923</v>
      </c>
      <c r="P38" s="32">
        <f t="shared" si="18"/>
        <v>874.7357143</v>
      </c>
      <c r="Q38" s="32">
        <f t="shared" si="19"/>
        <v>876.092</v>
      </c>
      <c r="R38" s="4">
        <f t="shared" si="20"/>
        <v>878.15125</v>
      </c>
      <c r="S38" s="4">
        <f t="shared" si="21"/>
        <v>879.3094118</v>
      </c>
      <c r="T38" s="4">
        <f t="shared" si="22"/>
        <v>880.6244444</v>
      </c>
      <c r="U38" s="4">
        <f t="shared" si="23"/>
        <v>882.8036842</v>
      </c>
      <c r="V38" s="4">
        <f t="shared" si="24"/>
        <v>885.846</v>
      </c>
    </row>
    <row r="39">
      <c r="A39" s="30">
        <v>45982.0</v>
      </c>
      <c r="B39" s="3">
        <v>878.05</v>
      </c>
      <c r="C39" s="3">
        <v>874.91</v>
      </c>
      <c r="D39" s="67">
        <f>SUM(C38:C39)/2</f>
        <v>874.075</v>
      </c>
      <c r="E39" s="68">
        <f>SUM(C37:C39)/3</f>
        <v>869.46</v>
      </c>
      <c r="F39" s="68">
        <f>SUM(C36:C39)/4</f>
        <v>869.9925</v>
      </c>
      <c r="G39" s="69">
        <f>SUM(C35:C39)/5</f>
        <v>872.928</v>
      </c>
      <c r="H39" s="70">
        <f>SUM(C34:C39)/6</f>
        <v>873.4083333</v>
      </c>
      <c r="I39" s="71">
        <f t="shared" si="6"/>
        <v>874.0242857</v>
      </c>
      <c r="J39" s="55">
        <f t="shared" si="7"/>
        <v>873.54875</v>
      </c>
      <c r="K39" s="72">
        <f t="shared" si="8"/>
        <v>872.4322222</v>
      </c>
      <c r="L39" s="66">
        <f t="shared" si="14"/>
        <v>872.579</v>
      </c>
      <c r="M39" s="64">
        <f t="shared" si="15"/>
        <v>872.2381818</v>
      </c>
      <c r="N39" s="73">
        <f t="shared" si="16"/>
        <v>872.3033333</v>
      </c>
      <c r="O39" s="73">
        <f t="shared" si="17"/>
        <v>873.1638462</v>
      </c>
      <c r="P39" s="64">
        <f t="shared" si="18"/>
        <v>874.0535714</v>
      </c>
      <c r="Q39" s="65">
        <f t="shared" si="19"/>
        <v>874.7473333</v>
      </c>
      <c r="R39" s="57">
        <f t="shared" si="20"/>
        <v>876.018125</v>
      </c>
      <c r="S39" s="57">
        <f t="shared" si="21"/>
        <v>877.9605882</v>
      </c>
      <c r="T39" s="57">
        <f t="shared" si="22"/>
        <v>879.065</v>
      </c>
      <c r="U39" s="57">
        <f t="shared" si="23"/>
        <v>880.3236842</v>
      </c>
      <c r="V39" s="57">
        <f t="shared" si="24"/>
        <v>882.409</v>
      </c>
    </row>
    <row r="40">
      <c r="A40" s="30">
        <v>45985.0</v>
      </c>
      <c r="B40" s="3">
        <v>869.7</v>
      </c>
      <c r="C40" s="3">
        <v>878.25</v>
      </c>
      <c r="D40" s="32">
        <f>SUM(C39:C40)/2</f>
        <v>876.58</v>
      </c>
      <c r="E40" s="32">
        <f>SUM(C38:C40)/3</f>
        <v>875.4666667</v>
      </c>
      <c r="F40" s="32">
        <f>SUM(C37:C40)/4</f>
        <v>871.6575</v>
      </c>
      <c r="G40" s="32">
        <f>SUM(C36:C40)/5</f>
        <v>871.644</v>
      </c>
      <c r="H40" s="32">
        <f>SUM(C35:C40)/6</f>
        <v>873.815</v>
      </c>
      <c r="I40" s="32">
        <f t="shared" si="6"/>
        <v>874.1</v>
      </c>
      <c r="J40" s="37">
        <f t="shared" si="7"/>
        <v>874.5525</v>
      </c>
      <c r="K40" s="32">
        <f t="shared" si="8"/>
        <v>874.0711111</v>
      </c>
      <c r="L40" s="32">
        <f t="shared" si="14"/>
        <v>873.014</v>
      </c>
      <c r="M40" s="32">
        <f t="shared" si="15"/>
        <v>873.0945455</v>
      </c>
      <c r="N40" s="32">
        <f t="shared" si="16"/>
        <v>872.7391667</v>
      </c>
      <c r="O40" s="32">
        <f t="shared" si="17"/>
        <v>872.7607692</v>
      </c>
      <c r="P40" s="32">
        <f t="shared" si="18"/>
        <v>873.5271429</v>
      </c>
      <c r="Q40" s="32">
        <f t="shared" si="19"/>
        <v>874.3333333</v>
      </c>
      <c r="R40" s="4">
        <f t="shared" si="20"/>
        <v>874.96625</v>
      </c>
      <c r="S40" s="4">
        <f t="shared" si="21"/>
        <v>876.1494118</v>
      </c>
      <c r="T40" s="4">
        <f t="shared" si="22"/>
        <v>877.9766667</v>
      </c>
      <c r="U40" s="4">
        <f t="shared" si="23"/>
        <v>879.0221053</v>
      </c>
      <c r="V40" s="4">
        <f t="shared" si="24"/>
        <v>880.22</v>
      </c>
    </row>
    <row r="41">
      <c r="A41" s="30">
        <v>45986.0</v>
      </c>
      <c r="B41" s="3">
        <v>873.4</v>
      </c>
      <c r="C41" s="3">
        <v>874.65</v>
      </c>
      <c r="D41" s="203">
        <f>SUM(C40:C41)/2</f>
        <v>876.45</v>
      </c>
      <c r="E41" s="95">
        <f>SUM(C39:C41)/3</f>
        <v>875.9366667</v>
      </c>
      <c r="F41" s="203">
        <f>SUM(C38:C41)/4</f>
        <v>875.2625</v>
      </c>
      <c r="G41" s="201">
        <f>SUM(C37:C41)/5</f>
        <v>872.256</v>
      </c>
      <c r="H41" s="201">
        <f>SUM(C36:C41)/6</f>
        <v>872.145</v>
      </c>
      <c r="I41" s="79">
        <f t="shared" si="6"/>
        <v>873.9342857</v>
      </c>
      <c r="J41" s="69">
        <f t="shared" si="7"/>
        <v>874.16875</v>
      </c>
      <c r="K41" s="69">
        <f t="shared" si="8"/>
        <v>874.5633333</v>
      </c>
      <c r="L41" s="80">
        <f t="shared" si="14"/>
        <v>874.129</v>
      </c>
      <c r="M41" s="86">
        <f t="shared" si="15"/>
        <v>873.1627273</v>
      </c>
      <c r="N41" s="82">
        <f t="shared" si="16"/>
        <v>873.2241667</v>
      </c>
      <c r="O41" s="88">
        <f t="shared" si="17"/>
        <v>872.8861538</v>
      </c>
      <c r="P41" s="202">
        <f t="shared" si="18"/>
        <v>872.8957143</v>
      </c>
      <c r="Q41" s="202">
        <f t="shared" si="19"/>
        <v>873.602</v>
      </c>
      <c r="R41" s="202">
        <f t="shared" si="20"/>
        <v>874.353125</v>
      </c>
      <c r="S41" s="88">
        <f t="shared" si="21"/>
        <v>874.9476471</v>
      </c>
      <c r="T41" s="83">
        <f t="shared" si="22"/>
        <v>876.0661111</v>
      </c>
      <c r="U41" s="57">
        <f t="shared" si="23"/>
        <v>877.8015789</v>
      </c>
      <c r="V41" s="82">
        <f t="shared" si="24"/>
        <v>878.8035</v>
      </c>
    </row>
    <row r="42">
      <c r="A42" s="30">
        <v>45987.0</v>
      </c>
      <c r="B42" s="3">
        <v>877.75</v>
      </c>
      <c r="C42" s="3">
        <v>875.3</v>
      </c>
      <c r="D42" s="32">
        <f>SUM(C41:C42)/2</f>
        <v>874.975</v>
      </c>
      <c r="E42" s="32">
        <f>SUM(C40:C42)/3</f>
        <v>876.0666667</v>
      </c>
      <c r="F42" s="32">
        <f>SUM(C39:C42)/4</f>
        <v>875.7775</v>
      </c>
      <c r="G42" s="32">
        <f>SUM(C38:C42)/5</f>
        <v>875.27</v>
      </c>
      <c r="H42" s="32">
        <f>SUM(C37:C42)/6</f>
        <v>872.7633333</v>
      </c>
      <c r="I42" s="32">
        <f t="shared" si="6"/>
        <v>872.5957143</v>
      </c>
      <c r="J42" s="37">
        <f t="shared" si="7"/>
        <v>874.105</v>
      </c>
      <c r="K42" s="32">
        <f t="shared" si="8"/>
        <v>874.2944444</v>
      </c>
      <c r="L42" s="32">
        <f t="shared" si="14"/>
        <v>874.637</v>
      </c>
      <c r="M42" s="32">
        <f t="shared" si="15"/>
        <v>874.2354545</v>
      </c>
      <c r="N42" s="32">
        <f t="shared" si="16"/>
        <v>873.3408333</v>
      </c>
      <c r="O42" s="32">
        <f t="shared" si="17"/>
        <v>873.3838462</v>
      </c>
      <c r="P42" s="32">
        <f t="shared" si="18"/>
        <v>873.0585714</v>
      </c>
      <c r="Q42" s="32">
        <f t="shared" si="19"/>
        <v>873.056</v>
      </c>
      <c r="R42" s="4">
        <f t="shared" si="20"/>
        <v>873.708125</v>
      </c>
      <c r="S42" s="4">
        <f t="shared" si="21"/>
        <v>874.4088235</v>
      </c>
      <c r="T42" s="4">
        <f t="shared" si="22"/>
        <v>874.9672222</v>
      </c>
      <c r="U42" s="4">
        <f t="shared" si="23"/>
        <v>876.0257895</v>
      </c>
      <c r="V42" s="4">
        <f t="shared" si="24"/>
        <v>877.6765</v>
      </c>
    </row>
    <row r="43">
      <c r="A43" s="30">
        <v>45988.0</v>
      </c>
      <c r="B43" s="3">
        <v>880.4</v>
      </c>
      <c r="C43" s="3">
        <v>880.21</v>
      </c>
      <c r="D43" s="74">
        <f t="shared" ref="D43:D44" si="35">SUM(C42:C43)/2</f>
        <v>877.755</v>
      </c>
      <c r="E43" s="75">
        <f t="shared" ref="E43:E44" si="36">SUM(C41:C43)/3</f>
        <v>876.72</v>
      </c>
      <c r="F43" s="75">
        <f t="shared" ref="F43:F44" si="37">SUM(C40:C43)/4</f>
        <v>877.1025</v>
      </c>
      <c r="G43" s="76">
        <f t="shared" ref="G43:G44" si="38">SUM(C39:C43)/5</f>
        <v>876.664</v>
      </c>
      <c r="H43" s="75">
        <f t="shared" ref="H43:H44" si="39">SUM(C38:C43)/6</f>
        <v>876.0933333</v>
      </c>
      <c r="I43" s="77">
        <f t="shared" si="6"/>
        <v>873.8271429</v>
      </c>
      <c r="J43" s="78">
        <f t="shared" si="7"/>
        <v>873.5475</v>
      </c>
      <c r="K43" s="68">
        <f t="shared" si="8"/>
        <v>874.7833333</v>
      </c>
      <c r="L43" s="68">
        <f t="shared" si="14"/>
        <v>874.886</v>
      </c>
      <c r="M43" s="79">
        <f t="shared" si="15"/>
        <v>875.1436364</v>
      </c>
      <c r="N43" s="71">
        <f t="shared" si="16"/>
        <v>874.7333333</v>
      </c>
      <c r="O43" s="80">
        <f t="shared" si="17"/>
        <v>873.8692308</v>
      </c>
      <c r="P43" s="81">
        <f t="shared" si="18"/>
        <v>873.8714286</v>
      </c>
      <c r="Q43" s="82">
        <f t="shared" si="19"/>
        <v>873.5353333</v>
      </c>
      <c r="R43" s="83">
        <f t="shared" si="20"/>
        <v>873.503125</v>
      </c>
      <c r="S43" s="57">
        <f t="shared" si="21"/>
        <v>874.0905882</v>
      </c>
      <c r="T43" s="57">
        <f t="shared" si="22"/>
        <v>874.7311111</v>
      </c>
      <c r="U43" s="82">
        <f t="shared" si="23"/>
        <v>875.2431579</v>
      </c>
      <c r="V43" s="72">
        <f t="shared" si="24"/>
        <v>876.235</v>
      </c>
    </row>
    <row r="44">
      <c r="A44" s="30">
        <v>45989.0</v>
      </c>
      <c r="B44" s="3">
        <v>880.15</v>
      </c>
      <c r="C44" s="3">
        <v>878.86</v>
      </c>
      <c r="D44" s="84">
        <f t="shared" si="35"/>
        <v>879.535</v>
      </c>
      <c r="E44" s="69">
        <f t="shared" si="36"/>
        <v>878.1233333</v>
      </c>
      <c r="F44" s="85">
        <f t="shared" si="37"/>
        <v>877.255</v>
      </c>
      <c r="G44" s="80">
        <f t="shared" si="38"/>
        <v>877.454</v>
      </c>
      <c r="H44" s="80">
        <f t="shared" si="39"/>
        <v>877.03</v>
      </c>
      <c r="I44" s="86">
        <f t="shared" si="6"/>
        <v>876.4885714</v>
      </c>
      <c r="J44" s="87">
        <f t="shared" si="7"/>
        <v>874.45625</v>
      </c>
      <c r="K44" s="72">
        <f t="shared" si="8"/>
        <v>874.1377778</v>
      </c>
      <c r="L44" s="57">
        <f t="shared" si="14"/>
        <v>875.191</v>
      </c>
      <c r="M44" s="57">
        <f t="shared" si="15"/>
        <v>875.2472727</v>
      </c>
      <c r="N44" s="88">
        <f t="shared" si="16"/>
        <v>875.4533333</v>
      </c>
      <c r="O44" s="64">
        <f t="shared" si="17"/>
        <v>875.0507692</v>
      </c>
      <c r="P44" s="89">
        <f t="shared" si="18"/>
        <v>874.2257143</v>
      </c>
      <c r="Q44" s="90">
        <f t="shared" si="19"/>
        <v>874.204</v>
      </c>
      <c r="R44" s="61">
        <f t="shared" si="20"/>
        <v>873.868125</v>
      </c>
      <c r="S44" s="91">
        <f t="shared" si="21"/>
        <v>873.8182353</v>
      </c>
      <c r="T44" s="91">
        <f t="shared" si="22"/>
        <v>874.3555556</v>
      </c>
      <c r="U44" s="91">
        <f t="shared" si="23"/>
        <v>874.9484211</v>
      </c>
      <c r="V44" s="91">
        <f t="shared" si="24"/>
        <v>875.424</v>
      </c>
    </row>
    <row r="45">
      <c r="A45" s="30">
        <v>45992.0</v>
      </c>
      <c r="B45" s="3">
        <v>876.5</v>
      </c>
      <c r="C45" s="3">
        <v>875.69</v>
      </c>
      <c r="D45" s="32">
        <f t="shared" ref="D45:D47" si="40">SUM(C44:C45)/2</f>
        <v>877.275</v>
      </c>
      <c r="E45" s="32">
        <f t="shared" ref="E45:E47" si="41">SUM(C43:C45)/3</f>
        <v>878.2533333</v>
      </c>
      <c r="F45" s="32">
        <f t="shared" ref="F45:F47" si="42">SUM(C42:C45)/4</f>
        <v>877.515</v>
      </c>
      <c r="G45" s="32">
        <f t="shared" ref="G45:G47" si="43">SUM(C41:C45)/5</f>
        <v>876.942</v>
      </c>
      <c r="H45" s="32">
        <f t="shared" ref="H45:H47" si="44">SUM(C40:C45)/6</f>
        <v>877.16</v>
      </c>
      <c r="I45" s="32">
        <f t="shared" si="6"/>
        <v>876.8385714</v>
      </c>
      <c r="J45" s="37">
        <f t="shared" si="7"/>
        <v>876.38875</v>
      </c>
      <c r="K45" s="32">
        <f t="shared" si="8"/>
        <v>874.5933333</v>
      </c>
      <c r="L45" s="32">
        <f t="shared" si="14"/>
        <v>874.293</v>
      </c>
      <c r="M45" s="32">
        <f t="shared" si="15"/>
        <v>875.2363636</v>
      </c>
      <c r="N45" s="32">
        <f t="shared" si="16"/>
        <v>875.2841667</v>
      </c>
      <c r="O45" s="32">
        <f t="shared" si="17"/>
        <v>875.4715385</v>
      </c>
      <c r="P45" s="32">
        <f t="shared" si="18"/>
        <v>875.0964286</v>
      </c>
      <c r="Q45" s="32">
        <f t="shared" si="19"/>
        <v>874.3233333</v>
      </c>
      <c r="R45" s="4">
        <f t="shared" si="20"/>
        <v>874.296875</v>
      </c>
      <c r="S45" s="4">
        <f t="shared" si="21"/>
        <v>873.9752941</v>
      </c>
      <c r="T45" s="4">
        <f t="shared" si="22"/>
        <v>873.9222222</v>
      </c>
      <c r="U45" s="4">
        <f t="shared" si="23"/>
        <v>874.4257895</v>
      </c>
      <c r="V45" s="4">
        <f t="shared" si="24"/>
        <v>874.9855</v>
      </c>
    </row>
    <row r="46">
      <c r="A46" s="30">
        <v>45993.0</v>
      </c>
      <c r="B46" s="3">
        <v>883.45</v>
      </c>
      <c r="C46" s="3">
        <v>885.44</v>
      </c>
      <c r="D46" s="32">
        <f t="shared" si="40"/>
        <v>880.565</v>
      </c>
      <c r="E46" s="32">
        <f t="shared" si="41"/>
        <v>879.9966667</v>
      </c>
      <c r="F46" s="32">
        <f t="shared" si="42"/>
        <v>880.05</v>
      </c>
      <c r="G46" s="32">
        <f t="shared" si="43"/>
        <v>879.1</v>
      </c>
      <c r="H46" s="32">
        <f t="shared" si="44"/>
        <v>878.3583333</v>
      </c>
      <c r="I46" s="32">
        <f t="shared" si="6"/>
        <v>878.3428571</v>
      </c>
      <c r="J46" s="37">
        <f t="shared" si="7"/>
        <v>877.91375</v>
      </c>
      <c r="K46" s="32">
        <f t="shared" si="8"/>
        <v>877.3944444</v>
      </c>
      <c r="L46" s="32">
        <f t="shared" si="14"/>
        <v>875.678</v>
      </c>
      <c r="M46" s="32">
        <f t="shared" si="15"/>
        <v>875.3063636</v>
      </c>
      <c r="N46" s="32">
        <f t="shared" si="16"/>
        <v>876.0866667</v>
      </c>
      <c r="O46" s="32">
        <f t="shared" si="17"/>
        <v>876.0653846</v>
      </c>
      <c r="P46" s="32">
        <f t="shared" si="18"/>
        <v>876.1835714</v>
      </c>
      <c r="Q46" s="32">
        <f t="shared" si="19"/>
        <v>875.786</v>
      </c>
      <c r="R46" s="4">
        <f t="shared" si="20"/>
        <v>875.018125</v>
      </c>
      <c r="S46" s="4">
        <f t="shared" si="21"/>
        <v>874.9523529</v>
      </c>
      <c r="T46" s="4">
        <f t="shared" si="22"/>
        <v>874.6122222</v>
      </c>
      <c r="U46" s="4">
        <f t="shared" si="23"/>
        <v>874.5284211</v>
      </c>
      <c r="V46" s="4">
        <f t="shared" si="24"/>
        <v>874.9765</v>
      </c>
    </row>
    <row r="47">
      <c r="A47" s="30">
        <v>45994.0</v>
      </c>
      <c r="B47" s="3">
        <v>867.95</v>
      </c>
      <c r="C47" s="3">
        <v>875.35</v>
      </c>
      <c r="D47" s="32">
        <f t="shared" si="40"/>
        <v>880.395</v>
      </c>
      <c r="E47" s="32">
        <f t="shared" si="41"/>
        <v>878.8266667</v>
      </c>
      <c r="F47" s="32">
        <f t="shared" si="42"/>
        <v>878.835</v>
      </c>
      <c r="G47" s="32">
        <f t="shared" si="43"/>
        <v>879.11</v>
      </c>
      <c r="H47" s="32">
        <f t="shared" si="44"/>
        <v>878.475</v>
      </c>
      <c r="I47" s="32">
        <f t="shared" si="6"/>
        <v>877.9285714</v>
      </c>
      <c r="J47" s="37">
        <f t="shared" si="7"/>
        <v>877.96875</v>
      </c>
      <c r="K47" s="32">
        <f t="shared" si="8"/>
        <v>877.6288889</v>
      </c>
      <c r="L47" s="32">
        <f t="shared" si="14"/>
        <v>877.19</v>
      </c>
      <c r="M47" s="32">
        <f t="shared" si="15"/>
        <v>875.6481818</v>
      </c>
      <c r="N47" s="32">
        <f t="shared" si="16"/>
        <v>875.31</v>
      </c>
      <c r="O47" s="32">
        <f t="shared" si="17"/>
        <v>876.03</v>
      </c>
      <c r="P47" s="32">
        <f t="shared" si="18"/>
        <v>876.0142857</v>
      </c>
      <c r="Q47" s="32">
        <f t="shared" si="19"/>
        <v>876.128</v>
      </c>
      <c r="R47" s="4">
        <f t="shared" si="20"/>
        <v>875.75875</v>
      </c>
      <c r="S47" s="4">
        <f t="shared" si="21"/>
        <v>875.0376471</v>
      </c>
      <c r="T47" s="4">
        <f t="shared" si="22"/>
        <v>874.9744444</v>
      </c>
      <c r="U47" s="4">
        <f t="shared" si="23"/>
        <v>874.6510526</v>
      </c>
      <c r="V47" s="4">
        <f t="shared" si="24"/>
        <v>874.5695</v>
      </c>
    </row>
    <row r="48">
      <c r="A48" s="30">
        <v>45995.0</v>
      </c>
      <c r="B48" s="3">
        <v>855.9</v>
      </c>
      <c r="C48" s="3">
        <v>859.36</v>
      </c>
      <c r="D48" s="84">
        <f>SUM(C47:C48)/2</f>
        <v>867.355</v>
      </c>
      <c r="E48" s="78">
        <f>SUM(C46:C48)/3</f>
        <v>873.3833333</v>
      </c>
      <c r="F48" s="79">
        <f>SUM(C45:C48)/4</f>
        <v>873.96</v>
      </c>
      <c r="G48" s="71">
        <f>SUM(C44:C48)/5</f>
        <v>874.94</v>
      </c>
      <c r="H48" s="85">
        <f>SUM(C43:C48)/6</f>
        <v>875.8183333</v>
      </c>
      <c r="I48" s="88">
        <f t="shared" si="6"/>
        <v>875.7442857</v>
      </c>
      <c r="J48" s="59">
        <f t="shared" si="7"/>
        <v>875.6075</v>
      </c>
      <c r="K48" s="199">
        <f t="shared" si="8"/>
        <v>875.9011111</v>
      </c>
      <c r="L48" s="206">
        <f t="shared" si="14"/>
        <v>875.802</v>
      </c>
      <c r="M48" s="198">
        <f t="shared" si="15"/>
        <v>875.5690909</v>
      </c>
      <c r="N48" s="207">
        <f t="shared" si="16"/>
        <v>874.2908333</v>
      </c>
      <c r="O48" s="197">
        <f t="shared" si="17"/>
        <v>874.0830769</v>
      </c>
      <c r="P48" s="218">
        <f t="shared" si="18"/>
        <v>874.8392857</v>
      </c>
      <c r="Q48" s="222">
        <f t="shared" si="19"/>
        <v>874.904</v>
      </c>
      <c r="R48" s="210">
        <f t="shared" si="20"/>
        <v>875.08</v>
      </c>
      <c r="S48" s="242">
        <f t="shared" si="21"/>
        <v>874.7941176</v>
      </c>
      <c r="T48" s="112">
        <f t="shared" si="22"/>
        <v>874.1666667</v>
      </c>
      <c r="U48" s="139">
        <f t="shared" si="23"/>
        <v>874.1526316</v>
      </c>
      <c r="V48" s="127">
        <f t="shared" si="24"/>
        <v>873.8865</v>
      </c>
    </row>
    <row r="49">
      <c r="A49" s="30">
        <v>45996.0</v>
      </c>
      <c r="B49" s="3">
        <v>885.15</v>
      </c>
      <c r="C49" s="3">
        <v>879.63</v>
      </c>
      <c r="D49" s="32">
        <f>SUM(C48:C49)/2</f>
        <v>869.495</v>
      </c>
      <c r="E49" s="32">
        <f>SUM(C47:C49)/3</f>
        <v>871.4466667</v>
      </c>
      <c r="F49" s="32">
        <f>SUM(C46:C49)/4</f>
        <v>874.945</v>
      </c>
      <c r="G49" s="32">
        <f>SUM(C45:C49)/5</f>
        <v>875.094</v>
      </c>
      <c r="H49" s="32">
        <f>SUM(C44:C49)/6</f>
        <v>875.7216667</v>
      </c>
      <c r="I49" s="32">
        <f t="shared" si="6"/>
        <v>876.3628571</v>
      </c>
      <c r="J49" s="37">
        <f t="shared" si="7"/>
        <v>876.23</v>
      </c>
      <c r="K49" s="32">
        <f t="shared" si="8"/>
        <v>876.0544444</v>
      </c>
      <c r="L49" s="32">
        <f t="shared" si="14"/>
        <v>876.274</v>
      </c>
      <c r="M49" s="32">
        <f t="shared" si="15"/>
        <v>876.15</v>
      </c>
      <c r="N49" s="32">
        <f t="shared" si="16"/>
        <v>875.9075</v>
      </c>
      <c r="O49" s="32">
        <f t="shared" si="17"/>
        <v>874.7015385</v>
      </c>
      <c r="P49" s="32">
        <f t="shared" si="18"/>
        <v>874.4792857</v>
      </c>
      <c r="Q49" s="32">
        <f t="shared" si="19"/>
        <v>875.1586667</v>
      </c>
      <c r="R49" s="4">
        <f t="shared" si="20"/>
        <v>875.199375</v>
      </c>
      <c r="S49" s="4">
        <f t="shared" si="21"/>
        <v>875.3476471</v>
      </c>
      <c r="T49" s="4">
        <f t="shared" si="22"/>
        <v>875.0627778</v>
      </c>
      <c r="U49" s="4">
        <f t="shared" si="23"/>
        <v>874.4542105</v>
      </c>
      <c r="V49" s="4">
        <f t="shared" si="24"/>
        <v>874.4265</v>
      </c>
    </row>
    <row r="50">
      <c r="A50" s="30">
        <v>45999.0</v>
      </c>
      <c r="B50" s="3">
        <v>870.1</v>
      </c>
      <c r="C50" s="3">
        <v>876.15</v>
      </c>
      <c r="D50" s="74">
        <f t="shared" ref="D50:D51" si="45">SUM(C49:C50)/2</f>
        <v>877.89</v>
      </c>
      <c r="E50" s="74">
        <f t="shared" ref="E50:E51" si="46">SUM(C48:C50)/3</f>
        <v>871.7133333</v>
      </c>
      <c r="F50" s="74">
        <f t="shared" ref="F50:F51" si="47">SUM(C47:C50)/4</f>
        <v>872.6225</v>
      </c>
      <c r="G50" s="74">
        <f t="shared" ref="G50:G51" si="48">SUM(C46:C50)/5</f>
        <v>875.186</v>
      </c>
      <c r="H50" s="94">
        <f t="shared" ref="H50:H51" si="49">SUM(C45:C50)/6</f>
        <v>875.27</v>
      </c>
      <c r="I50" s="94">
        <f t="shared" si="6"/>
        <v>875.7828571</v>
      </c>
      <c r="J50" s="94">
        <f t="shared" si="7"/>
        <v>876.33625</v>
      </c>
      <c r="K50" s="74">
        <f t="shared" si="8"/>
        <v>876.2211111</v>
      </c>
      <c r="L50" s="74">
        <f t="shared" si="14"/>
        <v>876.064</v>
      </c>
      <c r="M50" s="74">
        <f t="shared" si="15"/>
        <v>876.2627273</v>
      </c>
      <c r="N50" s="74">
        <f t="shared" si="16"/>
        <v>876.15</v>
      </c>
      <c r="O50" s="74">
        <f t="shared" si="17"/>
        <v>875.9261538</v>
      </c>
      <c r="P50" s="74">
        <f t="shared" si="18"/>
        <v>874.805</v>
      </c>
      <c r="Q50" s="74">
        <f t="shared" si="19"/>
        <v>874.5906667</v>
      </c>
      <c r="R50" s="74">
        <f t="shared" si="20"/>
        <v>875.220625</v>
      </c>
      <c r="S50" s="74">
        <f t="shared" si="21"/>
        <v>875.2552941</v>
      </c>
      <c r="T50" s="74">
        <f t="shared" si="22"/>
        <v>875.3922222</v>
      </c>
      <c r="U50" s="76">
        <f t="shared" si="23"/>
        <v>875.12</v>
      </c>
      <c r="V50" s="95">
        <f t="shared" si="24"/>
        <v>874.539</v>
      </c>
    </row>
    <row r="51">
      <c r="A51" s="30">
        <v>46000.0</v>
      </c>
      <c r="B51" s="3">
        <v>865.35</v>
      </c>
      <c r="C51" s="3">
        <v>863.48</v>
      </c>
      <c r="D51" s="84">
        <f t="shared" si="45"/>
        <v>869.815</v>
      </c>
      <c r="E51" s="74">
        <f t="shared" si="46"/>
        <v>873.0866667</v>
      </c>
      <c r="F51" s="78">
        <f t="shared" si="47"/>
        <v>869.655</v>
      </c>
      <c r="G51" s="85">
        <f t="shared" si="48"/>
        <v>870.794</v>
      </c>
      <c r="H51" s="72">
        <f t="shared" si="49"/>
        <v>873.235</v>
      </c>
      <c r="I51" s="57">
        <f t="shared" si="6"/>
        <v>873.5857143</v>
      </c>
      <c r="J51" s="65">
        <f t="shared" si="7"/>
        <v>874.245</v>
      </c>
      <c r="K51" s="64">
        <f t="shared" si="8"/>
        <v>874.9077778</v>
      </c>
      <c r="L51" s="89">
        <f t="shared" si="14"/>
        <v>874.947</v>
      </c>
      <c r="M51" s="63">
        <f t="shared" si="15"/>
        <v>874.92</v>
      </c>
      <c r="N51" s="63">
        <f t="shared" si="16"/>
        <v>875.1975</v>
      </c>
      <c r="O51" s="63">
        <f t="shared" si="17"/>
        <v>875.1753846</v>
      </c>
      <c r="P51" s="90">
        <f t="shared" si="18"/>
        <v>875.0371429</v>
      </c>
      <c r="Q51" s="61">
        <f t="shared" si="19"/>
        <v>874.05</v>
      </c>
      <c r="R51" s="226">
        <f t="shared" si="20"/>
        <v>873.89625</v>
      </c>
      <c r="S51" s="200">
        <f t="shared" si="21"/>
        <v>874.53</v>
      </c>
      <c r="T51" s="224">
        <f t="shared" si="22"/>
        <v>874.6011111</v>
      </c>
      <c r="U51" s="206">
        <f t="shared" si="23"/>
        <v>874.7652632</v>
      </c>
      <c r="V51" s="207">
        <f t="shared" si="24"/>
        <v>874.538</v>
      </c>
    </row>
    <row r="52">
      <c r="A52" s="30">
        <v>46001.0</v>
      </c>
      <c r="B52" s="3">
        <v>865.35</v>
      </c>
      <c r="C52" s="3">
        <v>864.02</v>
      </c>
      <c r="D52" s="32">
        <f t="shared" ref="D52:D53" si="50">SUM(C51:C52)/2</f>
        <v>863.75</v>
      </c>
      <c r="E52" s="32">
        <f t="shared" ref="E52:E53" si="51">SUM(C50:C52)/3</f>
        <v>867.8833333</v>
      </c>
      <c r="F52" s="32">
        <f t="shared" ref="F52:F53" si="52">SUM(C49:C52)/4</f>
        <v>870.82</v>
      </c>
      <c r="G52" s="32">
        <f t="shared" ref="G52:G53" si="53">SUM(C48:C52)/5</f>
        <v>868.528</v>
      </c>
      <c r="H52" s="32">
        <f t="shared" ref="H52:H53" si="54">SUM(C47:C52)/6</f>
        <v>869.665</v>
      </c>
      <c r="I52" s="32">
        <f t="shared" si="6"/>
        <v>871.9185714</v>
      </c>
      <c r="J52" s="37">
        <f t="shared" si="7"/>
        <v>872.39</v>
      </c>
      <c r="K52" s="32">
        <f t="shared" si="8"/>
        <v>873.1088889</v>
      </c>
      <c r="L52" s="32">
        <f t="shared" si="14"/>
        <v>873.819</v>
      </c>
      <c r="M52" s="32">
        <f t="shared" si="15"/>
        <v>873.9536364</v>
      </c>
      <c r="N52" s="32">
        <f t="shared" si="16"/>
        <v>874.0116667</v>
      </c>
      <c r="O52" s="32">
        <f t="shared" si="17"/>
        <v>874.3376923</v>
      </c>
      <c r="P52" s="32">
        <f t="shared" si="18"/>
        <v>874.3785714</v>
      </c>
      <c r="Q52" s="32">
        <f t="shared" si="19"/>
        <v>874.3026667</v>
      </c>
      <c r="R52" s="4">
        <f t="shared" si="20"/>
        <v>873.423125</v>
      </c>
      <c r="S52" s="4">
        <f t="shared" si="21"/>
        <v>873.3152941</v>
      </c>
      <c r="T52" s="4">
        <f t="shared" si="22"/>
        <v>873.9461111</v>
      </c>
      <c r="U52" s="4">
        <f t="shared" si="23"/>
        <v>874.0442105</v>
      </c>
      <c r="V52" s="4">
        <f t="shared" si="24"/>
        <v>874.228</v>
      </c>
    </row>
    <row r="53">
      <c r="A53" s="30">
        <v>46002.0</v>
      </c>
      <c r="B53" s="3">
        <v>873.2</v>
      </c>
      <c r="C53" s="3">
        <v>873.57</v>
      </c>
      <c r="D53" s="32">
        <f t="shared" si="50"/>
        <v>868.795</v>
      </c>
      <c r="E53" s="32">
        <f t="shared" si="51"/>
        <v>867.0233333</v>
      </c>
      <c r="F53" s="32">
        <f t="shared" si="52"/>
        <v>869.305</v>
      </c>
      <c r="G53" s="32">
        <f t="shared" si="53"/>
        <v>871.37</v>
      </c>
      <c r="H53" s="32">
        <f t="shared" si="54"/>
        <v>869.3683333</v>
      </c>
      <c r="I53" s="32">
        <f t="shared" si="6"/>
        <v>870.2228571</v>
      </c>
      <c r="J53" s="37">
        <f t="shared" si="7"/>
        <v>872.125</v>
      </c>
      <c r="K53" s="32">
        <f t="shared" si="8"/>
        <v>872.5211111</v>
      </c>
      <c r="L53" s="32">
        <f t="shared" si="14"/>
        <v>873.155</v>
      </c>
      <c r="M53" s="32">
        <f t="shared" si="15"/>
        <v>873.7963636</v>
      </c>
      <c r="N53" s="32">
        <f t="shared" si="16"/>
        <v>873.9216667</v>
      </c>
      <c r="O53" s="32">
        <f t="shared" si="17"/>
        <v>873.9776923</v>
      </c>
      <c r="P53" s="32">
        <f t="shared" si="18"/>
        <v>874.2828571</v>
      </c>
      <c r="Q53" s="32">
        <f t="shared" si="19"/>
        <v>874.3246667</v>
      </c>
      <c r="R53" s="4">
        <f t="shared" si="20"/>
        <v>874.256875</v>
      </c>
      <c r="S53" s="4">
        <f t="shared" si="21"/>
        <v>873.4317647</v>
      </c>
      <c r="T53" s="4">
        <f t="shared" si="22"/>
        <v>873.3294444</v>
      </c>
      <c r="U53" s="4">
        <f t="shared" si="23"/>
        <v>873.9263158</v>
      </c>
      <c r="V53" s="4">
        <f t="shared" si="24"/>
        <v>874.0205</v>
      </c>
    </row>
    <row r="54">
      <c r="A54" s="30">
        <v>46003.0</v>
      </c>
      <c r="B54" s="3">
        <v>874.6</v>
      </c>
      <c r="C54" s="3">
        <v>874.89</v>
      </c>
      <c r="D54" s="206">
        <f>SUM(C53:C54)/2</f>
        <v>874.23</v>
      </c>
      <c r="E54" s="206">
        <f>SUM(C52:C54)/3</f>
        <v>870.8266667</v>
      </c>
      <c r="F54" s="91">
        <f>SUM(C51:C54)/4</f>
        <v>868.99</v>
      </c>
      <c r="G54" s="63">
        <f>SUM(C50:C54)/5</f>
        <v>870.422</v>
      </c>
      <c r="H54" s="73">
        <f>SUM(C49:C54)/6</f>
        <v>871.9566667</v>
      </c>
      <c r="I54" s="73">
        <f t="shared" si="6"/>
        <v>870.1571429</v>
      </c>
      <c r="J54" s="58">
        <f t="shared" si="7"/>
        <v>870.80625</v>
      </c>
      <c r="K54" s="88">
        <f t="shared" si="8"/>
        <v>872.4322222</v>
      </c>
      <c r="L54" s="82">
        <f t="shared" si="14"/>
        <v>872.758</v>
      </c>
      <c r="M54" s="81">
        <f t="shared" si="15"/>
        <v>873.3127273</v>
      </c>
      <c r="N54" s="86">
        <f t="shared" si="16"/>
        <v>873.8875</v>
      </c>
      <c r="O54" s="72">
        <f t="shared" si="17"/>
        <v>873.9961538</v>
      </c>
      <c r="P54" s="72">
        <f t="shared" si="18"/>
        <v>874.0428571</v>
      </c>
      <c r="Q54" s="72">
        <f t="shared" si="19"/>
        <v>874.3233333</v>
      </c>
      <c r="R54" s="72">
        <f t="shared" si="20"/>
        <v>874.36</v>
      </c>
      <c r="S54" s="82">
        <f t="shared" si="21"/>
        <v>874.2941176</v>
      </c>
      <c r="T54" s="57">
        <f t="shared" si="22"/>
        <v>873.5127778</v>
      </c>
      <c r="U54" s="57">
        <f t="shared" si="23"/>
        <v>873.4115789</v>
      </c>
      <c r="V54" s="88">
        <f t="shared" si="24"/>
        <v>873.9745</v>
      </c>
    </row>
    <row r="55">
      <c r="A55" s="30">
        <v>46006.0</v>
      </c>
      <c r="B55" s="3">
        <v>870.0</v>
      </c>
      <c r="C55" s="3">
        <v>868.86</v>
      </c>
      <c r="D55" s="32">
        <f t="shared" ref="D55:D70" si="55">SUM(C54:C55)/2</f>
        <v>871.875</v>
      </c>
      <c r="E55" s="32">
        <f t="shared" ref="E55:E70" si="56">SUM(C53:C55)/3</f>
        <v>872.44</v>
      </c>
      <c r="F55" s="32">
        <f t="shared" ref="F55:F70" si="57">SUM(C52:C55)/4</f>
        <v>870.335</v>
      </c>
      <c r="G55" s="32">
        <f t="shared" ref="G55:G70" si="58">SUM(C51:C55)/5</f>
        <v>868.964</v>
      </c>
      <c r="H55" s="32">
        <f t="shared" ref="H55:H70" si="59">SUM(C50:C55)/6</f>
        <v>870.1616667</v>
      </c>
      <c r="I55" s="32">
        <f t="shared" si="6"/>
        <v>871.5142857</v>
      </c>
      <c r="J55" s="37">
        <f t="shared" si="7"/>
        <v>869.995</v>
      </c>
      <c r="K55" s="32">
        <f t="shared" si="8"/>
        <v>870.59</v>
      </c>
      <c r="L55" s="32">
        <f t="shared" si="14"/>
        <v>872.075</v>
      </c>
      <c r="M55" s="32">
        <f t="shared" si="15"/>
        <v>872.4036364</v>
      </c>
      <c r="N55" s="32">
        <f t="shared" si="16"/>
        <v>872.9416667</v>
      </c>
      <c r="O55" s="32">
        <f t="shared" si="17"/>
        <v>873.5007692</v>
      </c>
      <c r="P55" s="32">
        <f t="shared" si="18"/>
        <v>873.6292857</v>
      </c>
      <c r="Q55" s="32">
        <f t="shared" si="19"/>
        <v>873.6973333</v>
      </c>
      <c r="R55" s="4">
        <f t="shared" si="20"/>
        <v>873.981875</v>
      </c>
      <c r="S55" s="4">
        <f t="shared" si="21"/>
        <v>874.0364706</v>
      </c>
      <c r="T55" s="4">
        <f t="shared" si="22"/>
        <v>873.9922222</v>
      </c>
      <c r="U55" s="4">
        <f t="shared" si="23"/>
        <v>873.2678947</v>
      </c>
      <c r="V55" s="4">
        <f t="shared" si="24"/>
        <v>873.184</v>
      </c>
    </row>
    <row r="56">
      <c r="A56" s="30">
        <v>46007.0</v>
      </c>
      <c r="B56" s="3">
        <v>847.7</v>
      </c>
      <c r="C56" s="3">
        <v>851.87</v>
      </c>
      <c r="D56" s="32">
        <f t="shared" si="55"/>
        <v>860.365</v>
      </c>
      <c r="E56" s="32">
        <f t="shared" si="56"/>
        <v>865.2066667</v>
      </c>
      <c r="F56" s="32">
        <f t="shared" si="57"/>
        <v>867.2975</v>
      </c>
      <c r="G56" s="32">
        <f t="shared" si="58"/>
        <v>866.642</v>
      </c>
      <c r="H56" s="32">
        <f t="shared" si="59"/>
        <v>866.115</v>
      </c>
      <c r="I56" s="32">
        <f t="shared" si="6"/>
        <v>867.5485714</v>
      </c>
      <c r="J56" s="37">
        <f t="shared" si="7"/>
        <v>869.05875</v>
      </c>
      <c r="K56" s="32">
        <f t="shared" si="8"/>
        <v>867.9811111</v>
      </c>
      <c r="L56" s="32">
        <f t="shared" si="14"/>
        <v>868.718</v>
      </c>
      <c r="M56" s="32">
        <f t="shared" si="15"/>
        <v>870.2381818</v>
      </c>
      <c r="N56" s="32">
        <f t="shared" si="16"/>
        <v>870.6925</v>
      </c>
      <c r="O56" s="32">
        <f t="shared" si="17"/>
        <v>871.3207692</v>
      </c>
      <c r="P56" s="32">
        <f t="shared" si="18"/>
        <v>871.9557143</v>
      </c>
      <c r="Q56" s="32">
        <f t="shared" si="19"/>
        <v>872.1786667</v>
      </c>
      <c r="R56" s="4">
        <f t="shared" si="20"/>
        <v>872.333125</v>
      </c>
      <c r="S56" s="4">
        <f t="shared" si="21"/>
        <v>872.6811765</v>
      </c>
      <c r="T56" s="4">
        <f t="shared" si="22"/>
        <v>872.805</v>
      </c>
      <c r="U56" s="4">
        <f t="shared" si="23"/>
        <v>872.8278947</v>
      </c>
      <c r="V56" s="4">
        <f t="shared" si="24"/>
        <v>872.198</v>
      </c>
    </row>
    <row r="57">
      <c r="A57" s="30">
        <v>46008.0</v>
      </c>
      <c r="B57" s="3">
        <v>834.4</v>
      </c>
      <c r="C57" s="3">
        <v>835.51</v>
      </c>
      <c r="D57" s="32">
        <f t="shared" si="55"/>
        <v>843.69</v>
      </c>
      <c r="E57" s="32">
        <f t="shared" si="56"/>
        <v>852.08</v>
      </c>
      <c r="F57" s="32">
        <f t="shared" si="57"/>
        <v>857.7825</v>
      </c>
      <c r="G57" s="32">
        <f t="shared" si="58"/>
        <v>860.94</v>
      </c>
      <c r="H57" s="32">
        <f t="shared" si="59"/>
        <v>861.4533333</v>
      </c>
      <c r="I57" s="32">
        <f t="shared" si="6"/>
        <v>861.7428571</v>
      </c>
      <c r="J57" s="37">
        <f t="shared" si="7"/>
        <v>863.54375</v>
      </c>
      <c r="K57" s="32">
        <f t="shared" si="8"/>
        <v>865.3311111</v>
      </c>
      <c r="L57" s="32">
        <f t="shared" si="14"/>
        <v>864.734</v>
      </c>
      <c r="M57" s="32">
        <f t="shared" si="15"/>
        <v>865.6990909</v>
      </c>
      <c r="N57" s="32">
        <f t="shared" si="16"/>
        <v>867.3441667</v>
      </c>
      <c r="O57" s="32">
        <f t="shared" si="17"/>
        <v>867.9861538</v>
      </c>
      <c r="P57" s="32">
        <f t="shared" si="18"/>
        <v>868.7628571</v>
      </c>
      <c r="Q57" s="32">
        <f t="shared" si="19"/>
        <v>869.526</v>
      </c>
      <c r="R57" s="4">
        <f t="shared" si="20"/>
        <v>869.886875</v>
      </c>
      <c r="S57" s="4">
        <f t="shared" si="21"/>
        <v>870.1670588</v>
      </c>
      <c r="T57" s="4">
        <f t="shared" si="22"/>
        <v>870.6161111</v>
      </c>
      <c r="U57" s="4">
        <f t="shared" si="23"/>
        <v>870.8421053</v>
      </c>
      <c r="V57" s="4">
        <f t="shared" si="24"/>
        <v>870.962</v>
      </c>
    </row>
    <row r="58">
      <c r="A58" s="30">
        <v>46009.0</v>
      </c>
      <c r="B58" s="3">
        <v>848.15</v>
      </c>
      <c r="C58" s="3">
        <v>845.62</v>
      </c>
      <c r="D58" s="32">
        <f t="shared" si="55"/>
        <v>840.565</v>
      </c>
      <c r="E58" s="32">
        <f t="shared" si="56"/>
        <v>844.3333333</v>
      </c>
      <c r="F58" s="32">
        <f t="shared" si="57"/>
        <v>850.465</v>
      </c>
      <c r="G58" s="32">
        <f t="shared" si="58"/>
        <v>855.35</v>
      </c>
      <c r="H58" s="32">
        <f t="shared" si="59"/>
        <v>858.3866667</v>
      </c>
      <c r="I58" s="32">
        <f t="shared" si="6"/>
        <v>859.1914286</v>
      </c>
      <c r="J58" s="37">
        <f t="shared" si="7"/>
        <v>859.7275</v>
      </c>
      <c r="K58" s="32">
        <f t="shared" si="8"/>
        <v>861.5522222</v>
      </c>
      <c r="L58" s="32">
        <f t="shared" si="14"/>
        <v>863.36</v>
      </c>
      <c r="M58" s="32">
        <f t="shared" si="15"/>
        <v>862.9963636</v>
      </c>
      <c r="N58" s="32">
        <f t="shared" si="16"/>
        <v>864.0258333</v>
      </c>
      <c r="O58" s="32">
        <f t="shared" si="17"/>
        <v>865.6730769</v>
      </c>
      <c r="P58" s="32">
        <f t="shared" si="18"/>
        <v>866.3885714</v>
      </c>
      <c r="Q58" s="32">
        <f t="shared" si="19"/>
        <v>867.22</v>
      </c>
      <c r="R58" s="4">
        <f t="shared" si="20"/>
        <v>868.031875</v>
      </c>
      <c r="S58" s="4">
        <f t="shared" si="21"/>
        <v>868.4594118</v>
      </c>
      <c r="T58" s="4">
        <f t="shared" si="22"/>
        <v>868.8033333</v>
      </c>
      <c r="U58" s="4">
        <f t="shared" si="23"/>
        <v>869.3005263</v>
      </c>
      <c r="V58" s="4">
        <f t="shared" si="24"/>
        <v>869.581</v>
      </c>
    </row>
    <row r="59">
      <c r="A59" s="30">
        <v>46010.0</v>
      </c>
      <c r="B59" s="3">
        <v>870.3</v>
      </c>
      <c r="C59" s="3">
        <v>860.99</v>
      </c>
      <c r="D59" s="32">
        <f t="shared" si="55"/>
        <v>853.305</v>
      </c>
      <c r="E59" s="32">
        <f t="shared" si="56"/>
        <v>847.3733333</v>
      </c>
      <c r="F59" s="32">
        <f t="shared" si="57"/>
        <v>848.4975</v>
      </c>
      <c r="G59" s="32">
        <f t="shared" si="58"/>
        <v>852.57</v>
      </c>
      <c r="H59" s="32">
        <f t="shared" si="59"/>
        <v>856.29</v>
      </c>
      <c r="I59" s="32">
        <f t="shared" si="6"/>
        <v>858.7585714</v>
      </c>
      <c r="J59" s="37">
        <f t="shared" si="7"/>
        <v>859.41625</v>
      </c>
      <c r="K59" s="32">
        <f t="shared" si="8"/>
        <v>859.8677778</v>
      </c>
      <c r="L59" s="32">
        <f t="shared" si="14"/>
        <v>861.496</v>
      </c>
      <c r="M59" s="32">
        <f t="shared" si="15"/>
        <v>863.1445455</v>
      </c>
      <c r="N59" s="32">
        <f t="shared" si="16"/>
        <v>862.8291667</v>
      </c>
      <c r="O59" s="32">
        <f t="shared" si="17"/>
        <v>863.7923077</v>
      </c>
      <c r="P59" s="32">
        <f t="shared" si="18"/>
        <v>865.3385714</v>
      </c>
      <c r="Q59" s="32">
        <f t="shared" si="19"/>
        <v>866.0286667</v>
      </c>
      <c r="R59" s="4">
        <f t="shared" si="20"/>
        <v>866.830625</v>
      </c>
      <c r="S59" s="4">
        <f t="shared" si="21"/>
        <v>867.6176471</v>
      </c>
      <c r="T59" s="4">
        <f t="shared" si="22"/>
        <v>868.0444444</v>
      </c>
      <c r="U59" s="4">
        <f t="shared" si="23"/>
        <v>868.3921053</v>
      </c>
      <c r="V59" s="4">
        <f t="shared" si="24"/>
        <v>868.885</v>
      </c>
    </row>
    <row r="60">
      <c r="A60" s="30">
        <v>46013.0</v>
      </c>
      <c r="B60" s="3">
        <v>872.2</v>
      </c>
      <c r="C60" s="3">
        <v>873.99</v>
      </c>
      <c r="D60" s="32">
        <f t="shared" si="55"/>
        <v>867.49</v>
      </c>
      <c r="E60" s="32">
        <f t="shared" si="56"/>
        <v>860.2</v>
      </c>
      <c r="F60" s="32">
        <f t="shared" si="57"/>
        <v>854.0275</v>
      </c>
      <c r="G60" s="32">
        <f t="shared" si="58"/>
        <v>853.596</v>
      </c>
      <c r="H60" s="32">
        <f t="shared" si="59"/>
        <v>856.14</v>
      </c>
      <c r="I60" s="32">
        <f t="shared" si="6"/>
        <v>858.8185714</v>
      </c>
      <c r="J60" s="37">
        <f t="shared" si="7"/>
        <v>860.6625</v>
      </c>
      <c r="K60" s="32">
        <f t="shared" si="8"/>
        <v>861.0355556</v>
      </c>
      <c r="L60" s="32">
        <f t="shared" si="14"/>
        <v>861.28</v>
      </c>
      <c r="M60" s="32">
        <f t="shared" si="15"/>
        <v>862.6318182</v>
      </c>
      <c r="N60" s="32">
        <f t="shared" si="16"/>
        <v>864.0483333</v>
      </c>
      <c r="O60" s="32">
        <f t="shared" si="17"/>
        <v>863.6876923</v>
      </c>
      <c r="P60" s="32">
        <f t="shared" si="18"/>
        <v>864.5207143</v>
      </c>
      <c r="Q60" s="32">
        <f t="shared" si="19"/>
        <v>865.9153333</v>
      </c>
      <c r="R60" s="4">
        <f t="shared" si="20"/>
        <v>866.52625</v>
      </c>
      <c r="S60" s="4">
        <f t="shared" si="21"/>
        <v>867.2517647</v>
      </c>
      <c r="T60" s="4">
        <f t="shared" si="22"/>
        <v>867.9716667</v>
      </c>
      <c r="U60" s="4">
        <f t="shared" si="23"/>
        <v>868.3573684</v>
      </c>
      <c r="V60" s="4">
        <f t="shared" si="24"/>
        <v>868.672</v>
      </c>
    </row>
    <row r="61">
      <c r="A61" s="30">
        <v>46014.0</v>
      </c>
      <c r="B61" s="3">
        <v>866.95</v>
      </c>
      <c r="C61" s="3">
        <v>869.49</v>
      </c>
      <c r="D61" s="32">
        <f t="shared" si="55"/>
        <v>871.74</v>
      </c>
      <c r="E61" s="32">
        <f t="shared" si="56"/>
        <v>868.1566667</v>
      </c>
      <c r="F61" s="32">
        <f t="shared" si="57"/>
        <v>862.5225</v>
      </c>
      <c r="G61" s="32">
        <f t="shared" si="58"/>
        <v>857.12</v>
      </c>
      <c r="H61" s="32">
        <f t="shared" si="59"/>
        <v>856.245</v>
      </c>
      <c r="I61" s="32">
        <f t="shared" si="6"/>
        <v>858.0471429</v>
      </c>
      <c r="J61" s="37">
        <f t="shared" si="7"/>
        <v>860.1525</v>
      </c>
      <c r="K61" s="32">
        <f t="shared" si="8"/>
        <v>861.6433333</v>
      </c>
      <c r="L61" s="32">
        <f t="shared" si="14"/>
        <v>861.881</v>
      </c>
      <c r="M61" s="32">
        <f t="shared" si="15"/>
        <v>862.0263636</v>
      </c>
      <c r="N61" s="32">
        <f t="shared" si="16"/>
        <v>863.2033333</v>
      </c>
      <c r="O61" s="32">
        <f t="shared" si="17"/>
        <v>864.4669231</v>
      </c>
      <c r="P61" s="32">
        <f t="shared" si="18"/>
        <v>864.1021429</v>
      </c>
      <c r="Q61" s="32">
        <f t="shared" si="19"/>
        <v>864.852</v>
      </c>
      <c r="R61" s="4">
        <f t="shared" si="20"/>
        <v>866.13875</v>
      </c>
      <c r="S61" s="4">
        <f t="shared" si="21"/>
        <v>866.7005882</v>
      </c>
      <c r="T61" s="4">
        <f t="shared" si="22"/>
        <v>867.3761111</v>
      </c>
      <c r="U61" s="4">
        <f t="shared" si="23"/>
        <v>868.0515789</v>
      </c>
      <c r="V61" s="4">
        <f t="shared" si="24"/>
        <v>868.414</v>
      </c>
    </row>
    <row r="62">
      <c r="A62" s="30">
        <v>46015.0</v>
      </c>
      <c r="B62" s="3">
        <v>867.6</v>
      </c>
      <c r="C62" s="3">
        <v>873.91</v>
      </c>
      <c r="D62" s="32">
        <f t="shared" si="55"/>
        <v>871.7</v>
      </c>
      <c r="E62" s="32">
        <f t="shared" si="56"/>
        <v>872.4633333</v>
      </c>
      <c r="F62" s="32">
        <f t="shared" si="57"/>
        <v>869.595</v>
      </c>
      <c r="G62" s="32">
        <f t="shared" si="58"/>
        <v>864.8</v>
      </c>
      <c r="H62" s="32">
        <f t="shared" si="59"/>
        <v>859.9183333</v>
      </c>
      <c r="I62" s="32">
        <f t="shared" si="6"/>
        <v>858.7685714</v>
      </c>
      <c r="J62" s="37">
        <f t="shared" si="7"/>
        <v>860.03</v>
      </c>
      <c r="K62" s="32">
        <f t="shared" si="8"/>
        <v>861.6811111</v>
      </c>
      <c r="L62" s="32">
        <f t="shared" si="14"/>
        <v>862.87</v>
      </c>
      <c r="M62" s="32">
        <f t="shared" si="15"/>
        <v>862.9745455</v>
      </c>
      <c r="N62" s="32">
        <f t="shared" si="16"/>
        <v>863.0166667</v>
      </c>
      <c r="O62" s="32">
        <f t="shared" si="17"/>
        <v>864.0269231</v>
      </c>
      <c r="P62" s="32">
        <f t="shared" si="18"/>
        <v>865.1414286</v>
      </c>
      <c r="Q62" s="32">
        <f t="shared" si="19"/>
        <v>864.756</v>
      </c>
      <c r="R62" s="4">
        <f t="shared" si="20"/>
        <v>865.418125</v>
      </c>
      <c r="S62" s="4">
        <f t="shared" si="21"/>
        <v>866.5958824</v>
      </c>
      <c r="T62" s="4">
        <f t="shared" si="22"/>
        <v>867.1011111</v>
      </c>
      <c r="U62" s="4">
        <f t="shared" si="23"/>
        <v>867.72</v>
      </c>
      <c r="V62" s="4">
        <f t="shared" si="24"/>
        <v>868.3445</v>
      </c>
    </row>
    <row r="63">
      <c r="A63" s="30">
        <v>46017.0</v>
      </c>
      <c r="B63" s="3">
        <v>864.6</v>
      </c>
      <c r="C63" s="3">
        <v>869.28</v>
      </c>
      <c r="D63" s="32">
        <f t="shared" si="55"/>
        <v>871.595</v>
      </c>
      <c r="E63" s="32">
        <f t="shared" si="56"/>
        <v>870.8933333</v>
      </c>
      <c r="F63" s="32">
        <f t="shared" si="57"/>
        <v>871.6675</v>
      </c>
      <c r="G63" s="32">
        <f t="shared" si="58"/>
        <v>869.532</v>
      </c>
      <c r="H63" s="32">
        <f t="shared" si="59"/>
        <v>865.5466667</v>
      </c>
      <c r="I63" s="32">
        <f t="shared" si="6"/>
        <v>861.2557143</v>
      </c>
      <c r="J63" s="37">
        <f t="shared" si="7"/>
        <v>860.0825</v>
      </c>
      <c r="K63" s="32">
        <f t="shared" si="8"/>
        <v>861.0577778</v>
      </c>
      <c r="L63" s="32">
        <f t="shared" si="14"/>
        <v>862.441</v>
      </c>
      <c r="M63" s="32">
        <f t="shared" si="15"/>
        <v>863.4527273</v>
      </c>
      <c r="N63" s="32">
        <f t="shared" si="16"/>
        <v>863.5</v>
      </c>
      <c r="O63" s="32">
        <f t="shared" si="17"/>
        <v>863.4984615</v>
      </c>
      <c r="P63" s="32">
        <f t="shared" si="18"/>
        <v>864.4021429</v>
      </c>
      <c r="Q63" s="32">
        <f t="shared" si="19"/>
        <v>865.4173333</v>
      </c>
      <c r="R63" s="4">
        <f t="shared" si="20"/>
        <v>865.03875</v>
      </c>
      <c r="S63" s="4">
        <f t="shared" si="21"/>
        <v>865.6452941</v>
      </c>
      <c r="T63" s="4">
        <f t="shared" si="22"/>
        <v>866.745</v>
      </c>
      <c r="U63" s="4">
        <f t="shared" si="23"/>
        <v>867.2157895</v>
      </c>
      <c r="V63" s="4">
        <f t="shared" si="24"/>
        <v>867.798</v>
      </c>
    </row>
    <row r="64">
      <c r="A64" s="30">
        <v>46020.0</v>
      </c>
      <c r="B64" s="3">
        <v>849.95</v>
      </c>
      <c r="C64" s="3">
        <v>851.71</v>
      </c>
      <c r="D64" s="32">
        <f t="shared" si="55"/>
        <v>860.495</v>
      </c>
      <c r="E64" s="32">
        <f t="shared" si="56"/>
        <v>864.9666667</v>
      </c>
      <c r="F64" s="32">
        <f t="shared" si="57"/>
        <v>866.0975</v>
      </c>
      <c r="G64" s="32">
        <f t="shared" si="58"/>
        <v>867.676</v>
      </c>
      <c r="H64" s="32">
        <f t="shared" si="59"/>
        <v>866.5616667</v>
      </c>
      <c r="I64" s="32">
        <f t="shared" si="6"/>
        <v>863.57</v>
      </c>
      <c r="J64" s="37">
        <f t="shared" si="7"/>
        <v>860.0625</v>
      </c>
      <c r="K64" s="32">
        <f t="shared" si="8"/>
        <v>859.1522222</v>
      </c>
      <c r="L64" s="32">
        <f t="shared" si="14"/>
        <v>860.123</v>
      </c>
      <c r="M64" s="32">
        <f t="shared" si="15"/>
        <v>861.4654545</v>
      </c>
      <c r="N64" s="32">
        <f t="shared" si="16"/>
        <v>862.4741667</v>
      </c>
      <c r="O64" s="32">
        <f t="shared" si="17"/>
        <v>862.5930769</v>
      </c>
      <c r="P64" s="32">
        <f t="shared" si="18"/>
        <v>862.6564286</v>
      </c>
      <c r="Q64" s="32">
        <f t="shared" si="19"/>
        <v>863.556</v>
      </c>
      <c r="R64" s="4">
        <f t="shared" si="20"/>
        <v>864.560625</v>
      </c>
      <c r="S64" s="4">
        <f t="shared" si="21"/>
        <v>864.2547059</v>
      </c>
      <c r="T64" s="4">
        <f t="shared" si="22"/>
        <v>864.8711111</v>
      </c>
      <c r="U64" s="4">
        <f t="shared" si="23"/>
        <v>865.9536842</v>
      </c>
      <c r="V64" s="4">
        <f t="shared" si="24"/>
        <v>866.4405</v>
      </c>
    </row>
    <row r="65">
      <c r="A65" s="30">
        <v>46021.0</v>
      </c>
      <c r="B65" s="3">
        <v>843.4</v>
      </c>
      <c r="C65" s="3">
        <v>839.89</v>
      </c>
      <c r="D65" s="32">
        <f t="shared" si="55"/>
        <v>845.8</v>
      </c>
      <c r="E65" s="32">
        <f t="shared" si="56"/>
        <v>853.6266667</v>
      </c>
      <c r="F65" s="32">
        <f t="shared" si="57"/>
        <v>858.6975</v>
      </c>
      <c r="G65" s="32">
        <f t="shared" si="58"/>
        <v>860.856</v>
      </c>
      <c r="H65" s="32">
        <f t="shared" si="59"/>
        <v>863.045</v>
      </c>
      <c r="I65" s="32">
        <f t="shared" si="6"/>
        <v>862.7514286</v>
      </c>
      <c r="J65" s="37">
        <f t="shared" si="7"/>
        <v>860.61</v>
      </c>
      <c r="K65" s="32">
        <f t="shared" si="8"/>
        <v>857.8211111</v>
      </c>
      <c r="L65" s="32">
        <f t="shared" si="14"/>
        <v>857.226</v>
      </c>
      <c r="M65" s="32">
        <f t="shared" si="15"/>
        <v>858.2836364</v>
      </c>
      <c r="N65" s="32">
        <f t="shared" si="16"/>
        <v>859.6675</v>
      </c>
      <c r="O65" s="32">
        <f t="shared" si="17"/>
        <v>860.7369231</v>
      </c>
      <c r="P65" s="32">
        <f t="shared" si="18"/>
        <v>860.9714286</v>
      </c>
      <c r="Q65" s="32">
        <f t="shared" si="19"/>
        <v>861.1386667</v>
      </c>
      <c r="R65" s="4">
        <f t="shared" si="20"/>
        <v>862.076875</v>
      </c>
      <c r="S65" s="4">
        <f t="shared" si="21"/>
        <v>863.1094118</v>
      </c>
      <c r="T65" s="4">
        <f t="shared" si="22"/>
        <v>862.9011111</v>
      </c>
      <c r="U65" s="4">
        <f t="shared" si="23"/>
        <v>863.5563158</v>
      </c>
      <c r="V65" s="4">
        <f t="shared" si="24"/>
        <v>864.6505</v>
      </c>
    </row>
    <row r="66">
      <c r="A66" s="30">
        <v>46022.0</v>
      </c>
      <c r="B66" s="3">
        <v>861.7</v>
      </c>
      <c r="C66" s="3">
        <v>858.45</v>
      </c>
      <c r="D66" s="32">
        <f t="shared" si="55"/>
        <v>849.17</v>
      </c>
      <c r="E66" s="32">
        <f t="shared" si="56"/>
        <v>850.0166667</v>
      </c>
      <c r="F66" s="32">
        <f t="shared" si="57"/>
        <v>854.8325</v>
      </c>
      <c r="G66" s="32">
        <f t="shared" si="58"/>
        <v>858.648</v>
      </c>
      <c r="H66" s="32">
        <f t="shared" si="59"/>
        <v>860.455</v>
      </c>
      <c r="I66" s="32">
        <f t="shared" si="6"/>
        <v>862.3885714</v>
      </c>
      <c r="J66" s="37">
        <f t="shared" si="7"/>
        <v>862.21375</v>
      </c>
      <c r="K66" s="32">
        <f t="shared" si="8"/>
        <v>860.37</v>
      </c>
      <c r="L66" s="32">
        <f t="shared" si="14"/>
        <v>857.884</v>
      </c>
      <c r="M66" s="32">
        <f t="shared" si="15"/>
        <v>857.3372727</v>
      </c>
      <c r="N66" s="32">
        <f t="shared" si="16"/>
        <v>858.2975</v>
      </c>
      <c r="O66" s="32">
        <f t="shared" si="17"/>
        <v>859.5738462</v>
      </c>
      <c r="P66" s="32">
        <f t="shared" si="18"/>
        <v>860.5735714</v>
      </c>
      <c r="Q66" s="32">
        <f t="shared" si="19"/>
        <v>860.8033333</v>
      </c>
      <c r="R66" s="4">
        <f t="shared" si="20"/>
        <v>860.970625</v>
      </c>
      <c r="S66" s="4">
        <f t="shared" si="21"/>
        <v>861.8635294</v>
      </c>
      <c r="T66" s="4">
        <f t="shared" si="22"/>
        <v>862.8505556</v>
      </c>
      <c r="U66" s="4">
        <f t="shared" si="23"/>
        <v>862.6668421</v>
      </c>
      <c r="V66" s="4">
        <f t="shared" si="24"/>
        <v>863.301</v>
      </c>
    </row>
    <row r="67">
      <c r="A67" s="30">
        <v>46023.0</v>
      </c>
      <c r="B67" s="3">
        <v>859.5</v>
      </c>
      <c r="C67" s="3">
        <v>859.43</v>
      </c>
      <c r="D67" s="32">
        <f t="shared" si="55"/>
        <v>858.94</v>
      </c>
      <c r="E67" s="32">
        <f t="shared" si="56"/>
        <v>852.59</v>
      </c>
      <c r="F67" s="32">
        <f t="shared" si="57"/>
        <v>852.37</v>
      </c>
      <c r="G67" s="32">
        <f t="shared" si="58"/>
        <v>855.752</v>
      </c>
      <c r="H67" s="32">
        <f t="shared" si="59"/>
        <v>858.7783333</v>
      </c>
      <c r="I67" s="32">
        <f t="shared" si="6"/>
        <v>860.3085714</v>
      </c>
      <c r="J67" s="37">
        <f t="shared" si="7"/>
        <v>862.01875</v>
      </c>
      <c r="K67" s="32">
        <f t="shared" si="8"/>
        <v>861.9044444</v>
      </c>
      <c r="L67" s="32">
        <f t="shared" si="14"/>
        <v>860.276</v>
      </c>
      <c r="M67" s="32">
        <f t="shared" si="15"/>
        <v>858.0245455</v>
      </c>
      <c r="N67" s="32">
        <f t="shared" si="16"/>
        <v>857.5116667</v>
      </c>
      <c r="O67" s="32">
        <f t="shared" si="17"/>
        <v>858.3846154</v>
      </c>
      <c r="P67" s="32">
        <f t="shared" si="18"/>
        <v>859.5635714</v>
      </c>
      <c r="Q67" s="32">
        <f t="shared" si="19"/>
        <v>860.4973333</v>
      </c>
      <c r="R67" s="4">
        <f t="shared" si="20"/>
        <v>860.7175</v>
      </c>
      <c r="S67" s="4">
        <f t="shared" si="21"/>
        <v>860.88</v>
      </c>
      <c r="T67" s="4">
        <f t="shared" si="22"/>
        <v>861.7283333</v>
      </c>
      <c r="U67" s="4">
        <f t="shared" si="23"/>
        <v>862.6705263</v>
      </c>
      <c r="V67" s="4">
        <f t="shared" si="24"/>
        <v>862.505</v>
      </c>
    </row>
    <row r="68">
      <c r="A68" s="30">
        <v>46024.0</v>
      </c>
      <c r="B68" s="3">
        <v>875.95</v>
      </c>
      <c r="C68" s="3">
        <v>874.15</v>
      </c>
      <c r="D68" s="32">
        <f t="shared" si="55"/>
        <v>866.79</v>
      </c>
      <c r="E68" s="32">
        <f t="shared" si="56"/>
        <v>864.01</v>
      </c>
      <c r="F68" s="32">
        <f t="shared" si="57"/>
        <v>857.98</v>
      </c>
      <c r="G68" s="32">
        <f t="shared" si="58"/>
        <v>856.726</v>
      </c>
      <c r="H68" s="32">
        <f t="shared" si="59"/>
        <v>858.8183333</v>
      </c>
      <c r="I68" s="32">
        <f t="shared" si="6"/>
        <v>860.9742857</v>
      </c>
      <c r="J68" s="37">
        <f t="shared" si="7"/>
        <v>862.03875</v>
      </c>
      <c r="K68" s="32">
        <f t="shared" si="8"/>
        <v>863.3666667</v>
      </c>
      <c r="L68" s="32">
        <f t="shared" si="14"/>
        <v>863.129</v>
      </c>
      <c r="M68" s="32">
        <f t="shared" si="15"/>
        <v>861.5372727</v>
      </c>
      <c r="N68" s="32">
        <f t="shared" si="16"/>
        <v>859.3683333</v>
      </c>
      <c r="O68" s="32">
        <f t="shared" si="17"/>
        <v>858.7915385</v>
      </c>
      <c r="P68" s="32">
        <f t="shared" si="18"/>
        <v>859.5107143</v>
      </c>
      <c r="Q68" s="32">
        <f t="shared" si="19"/>
        <v>860.536</v>
      </c>
      <c r="R68" s="4">
        <f t="shared" si="20"/>
        <v>861.350625</v>
      </c>
      <c r="S68" s="4">
        <f t="shared" si="21"/>
        <v>861.5076471</v>
      </c>
      <c r="T68" s="4">
        <f t="shared" si="22"/>
        <v>861.6172222</v>
      </c>
      <c r="U68" s="4">
        <f t="shared" si="23"/>
        <v>862.3821053</v>
      </c>
      <c r="V68" s="4">
        <f t="shared" si="24"/>
        <v>863.2445</v>
      </c>
    </row>
    <row r="69">
      <c r="A69" s="30">
        <v>46027.0</v>
      </c>
      <c r="B69" s="3">
        <v>873.5</v>
      </c>
      <c r="C69" s="3">
        <v>872.64</v>
      </c>
      <c r="D69" s="32">
        <f t="shared" si="55"/>
        <v>873.395</v>
      </c>
      <c r="E69" s="32">
        <f t="shared" si="56"/>
        <v>868.74</v>
      </c>
      <c r="F69" s="32">
        <f t="shared" si="57"/>
        <v>866.1675</v>
      </c>
      <c r="G69" s="32">
        <f t="shared" si="58"/>
        <v>860.912</v>
      </c>
      <c r="H69" s="32">
        <f t="shared" si="59"/>
        <v>859.3783333</v>
      </c>
      <c r="I69" s="32">
        <f t="shared" si="6"/>
        <v>860.7928571</v>
      </c>
      <c r="J69" s="37">
        <f t="shared" si="7"/>
        <v>862.4325</v>
      </c>
      <c r="K69" s="32">
        <f t="shared" si="8"/>
        <v>863.2166667</v>
      </c>
      <c r="L69" s="32">
        <f t="shared" si="14"/>
        <v>864.294</v>
      </c>
      <c r="M69" s="32">
        <f t="shared" si="15"/>
        <v>863.9936364</v>
      </c>
      <c r="N69" s="32">
        <f t="shared" si="16"/>
        <v>862.4625</v>
      </c>
      <c r="O69" s="32">
        <f t="shared" si="17"/>
        <v>860.3892308</v>
      </c>
      <c r="P69" s="32">
        <f t="shared" si="18"/>
        <v>859.7807143</v>
      </c>
      <c r="Q69" s="32">
        <f t="shared" si="19"/>
        <v>860.386</v>
      </c>
      <c r="R69" s="4">
        <f t="shared" si="20"/>
        <v>861.2925</v>
      </c>
      <c r="S69" s="4">
        <f t="shared" si="21"/>
        <v>862.0147059</v>
      </c>
      <c r="T69" s="4">
        <f t="shared" si="22"/>
        <v>862.1261111</v>
      </c>
      <c r="U69" s="4">
        <f t="shared" si="23"/>
        <v>862.1973684</v>
      </c>
      <c r="V69" s="4">
        <f t="shared" si="24"/>
        <v>862.895</v>
      </c>
    </row>
    <row r="70">
      <c r="A70" s="30">
        <v>46028.0</v>
      </c>
      <c r="B70" s="3">
        <v>901.55</v>
      </c>
      <c r="C70" s="3">
        <v>889.85</v>
      </c>
      <c r="D70" s="32">
        <f t="shared" si="55"/>
        <v>881.245</v>
      </c>
      <c r="E70" s="32">
        <f t="shared" si="56"/>
        <v>878.88</v>
      </c>
      <c r="F70" s="32">
        <f t="shared" si="57"/>
        <v>874.0175</v>
      </c>
      <c r="G70" s="32">
        <f t="shared" si="58"/>
        <v>870.904</v>
      </c>
      <c r="H70" s="32">
        <f t="shared" si="59"/>
        <v>865.735</v>
      </c>
      <c r="I70" s="32">
        <f t="shared" si="6"/>
        <v>863.7314286</v>
      </c>
      <c r="J70" s="37">
        <f t="shared" si="7"/>
        <v>864.425</v>
      </c>
      <c r="K70" s="32">
        <f t="shared" si="8"/>
        <v>865.4788889</v>
      </c>
      <c r="L70" s="32">
        <f t="shared" si="14"/>
        <v>865.88</v>
      </c>
      <c r="M70" s="32">
        <f t="shared" si="15"/>
        <v>866.6172727</v>
      </c>
      <c r="N70" s="32">
        <f t="shared" si="16"/>
        <v>866.1483333</v>
      </c>
      <c r="O70" s="32">
        <f t="shared" si="17"/>
        <v>864.5692308</v>
      </c>
      <c r="P70" s="32">
        <f t="shared" si="18"/>
        <v>862.4935714</v>
      </c>
      <c r="Q70" s="32">
        <f t="shared" si="19"/>
        <v>861.7853333</v>
      </c>
      <c r="R70" s="4">
        <f t="shared" si="20"/>
        <v>862.2275</v>
      </c>
      <c r="S70" s="4">
        <f t="shared" si="21"/>
        <v>862.9723529</v>
      </c>
      <c r="T70" s="4">
        <f t="shared" si="22"/>
        <v>863.5611111</v>
      </c>
      <c r="U70" s="4">
        <f t="shared" si="23"/>
        <v>863.5852632</v>
      </c>
      <c r="V70" s="4">
        <f t="shared" si="24"/>
        <v>863.58</v>
      </c>
    </row>
    <row r="71">
      <c r="A71" s="30">
        <v>46029.0</v>
      </c>
      <c r="B71" s="3">
        <v>885.6</v>
      </c>
      <c r="C71" s="3">
        <v>889.97</v>
      </c>
      <c r="D71" s="75">
        <f>SUM(C70:C71)/2</f>
        <v>889.91</v>
      </c>
      <c r="E71" s="95">
        <f>SUM(C69:C71)/3</f>
        <v>884.1533333</v>
      </c>
      <c r="F71" s="75">
        <f>SUM(C68:C71)/4</f>
        <v>881.6525</v>
      </c>
      <c r="G71" s="217">
        <f>SUM(C67:C71)/5</f>
        <v>877.208</v>
      </c>
      <c r="H71" s="69">
        <f>SUM(C66:C71)/6</f>
        <v>874.0816667</v>
      </c>
      <c r="I71" s="204">
        <f t="shared" si="6"/>
        <v>869.1971429</v>
      </c>
      <c r="J71" s="56">
        <f t="shared" si="7"/>
        <v>867.01125</v>
      </c>
      <c r="K71" s="56">
        <f t="shared" si="8"/>
        <v>867.2633333</v>
      </c>
      <c r="L71" s="56">
        <f t="shared" si="14"/>
        <v>867.928</v>
      </c>
      <c r="M71" s="56">
        <f t="shared" si="15"/>
        <v>868.07</v>
      </c>
      <c r="N71" s="205">
        <f t="shared" si="16"/>
        <v>868.5633333</v>
      </c>
      <c r="O71" s="72">
        <f t="shared" si="17"/>
        <v>867.9807692</v>
      </c>
      <c r="P71" s="82">
        <f t="shared" si="18"/>
        <v>866.3835714</v>
      </c>
      <c r="Q71" s="57">
        <f t="shared" si="19"/>
        <v>864.3253333</v>
      </c>
      <c r="R71" s="57">
        <f t="shared" si="20"/>
        <v>863.546875</v>
      </c>
      <c r="S71" s="57">
        <f t="shared" si="21"/>
        <v>863.8594118</v>
      </c>
      <c r="T71" s="88">
        <f t="shared" si="22"/>
        <v>864.4722222</v>
      </c>
      <c r="U71" s="202">
        <f t="shared" si="23"/>
        <v>864.9510526</v>
      </c>
      <c r="V71" s="65">
        <f t="shared" si="24"/>
        <v>864.9045</v>
      </c>
    </row>
    <row r="72">
      <c r="A72" s="30">
        <v>46030.0</v>
      </c>
      <c r="B72" s="3">
        <v>872.15</v>
      </c>
      <c r="C72" s="3">
        <v>874.35</v>
      </c>
      <c r="D72" s="32">
        <f>SUM(C71:C72)/2</f>
        <v>882.16</v>
      </c>
      <c r="E72" s="32">
        <f>SUM(C70:C72)/3</f>
        <v>884.7233333</v>
      </c>
      <c r="F72" s="32">
        <f>SUM(C69:C72)/4</f>
        <v>881.7025</v>
      </c>
      <c r="G72" s="32">
        <f>SUM(C68:C72)/5</f>
        <v>880.192</v>
      </c>
      <c r="H72" s="32">
        <f>SUM(C67:C72)/6</f>
        <v>876.7316667</v>
      </c>
      <c r="I72" s="32">
        <f t="shared" si="6"/>
        <v>874.12</v>
      </c>
      <c r="J72" s="37">
        <f t="shared" si="7"/>
        <v>869.84125</v>
      </c>
      <c r="K72" s="32">
        <f t="shared" si="8"/>
        <v>867.8266667</v>
      </c>
      <c r="L72" s="32">
        <f t="shared" si="14"/>
        <v>867.972</v>
      </c>
      <c r="M72" s="32">
        <f t="shared" si="15"/>
        <v>868.5118182</v>
      </c>
      <c r="N72" s="32">
        <f t="shared" si="16"/>
        <v>868.5933333</v>
      </c>
      <c r="O72" s="32">
        <f t="shared" si="17"/>
        <v>869.0084615</v>
      </c>
      <c r="P72" s="32">
        <f t="shared" si="18"/>
        <v>868.4357143</v>
      </c>
      <c r="Q72" s="32">
        <f t="shared" si="19"/>
        <v>866.9146667</v>
      </c>
      <c r="R72" s="4">
        <f t="shared" si="20"/>
        <v>864.951875</v>
      </c>
      <c r="S72" s="4">
        <f t="shared" si="21"/>
        <v>864.1823529</v>
      </c>
      <c r="T72" s="4">
        <f t="shared" si="22"/>
        <v>864.4422222</v>
      </c>
      <c r="U72" s="4">
        <f t="shared" si="23"/>
        <v>864.9921053</v>
      </c>
      <c r="V72" s="4">
        <f t="shared" si="24"/>
        <v>865.421</v>
      </c>
    </row>
    <row r="73">
      <c r="A73" s="30">
        <v>46031.0</v>
      </c>
      <c r="B73" s="3">
        <v>863.2</v>
      </c>
      <c r="C73" s="3">
        <v>865.8</v>
      </c>
      <c r="D73" s="157">
        <f>SUM(C72:C73)/2</f>
        <v>870.075</v>
      </c>
      <c r="E73" s="175">
        <f>SUM(C71:C73)/3</f>
        <v>876.7066667</v>
      </c>
      <c r="F73" s="175">
        <f>SUM(C70:C73)/4</f>
        <v>879.9925</v>
      </c>
      <c r="G73" s="175">
        <f>SUM(C69:C73)/5</f>
        <v>878.522</v>
      </c>
      <c r="H73" s="180">
        <f>SUM(C68:C73)/6</f>
        <v>877.7933333</v>
      </c>
      <c r="I73" s="128">
        <f t="shared" si="6"/>
        <v>875.17</v>
      </c>
      <c r="J73" s="163">
        <f t="shared" si="7"/>
        <v>873.08</v>
      </c>
      <c r="K73" s="128">
        <f t="shared" si="8"/>
        <v>869.3922222</v>
      </c>
      <c r="L73" s="157">
        <f t="shared" si="14"/>
        <v>867.624</v>
      </c>
      <c r="M73" s="150">
        <f t="shared" si="15"/>
        <v>867.7745455</v>
      </c>
      <c r="N73" s="158">
        <f t="shared" si="16"/>
        <v>868.2858333</v>
      </c>
      <c r="O73" s="159">
        <f t="shared" si="17"/>
        <v>868.3784615</v>
      </c>
      <c r="P73" s="172">
        <f t="shared" si="18"/>
        <v>868.7792857</v>
      </c>
      <c r="Q73" s="172">
        <f t="shared" si="19"/>
        <v>868.26</v>
      </c>
      <c r="R73" s="97">
        <f t="shared" si="20"/>
        <v>866.845</v>
      </c>
      <c r="S73" s="179">
        <f t="shared" si="21"/>
        <v>865.0017647</v>
      </c>
      <c r="T73" s="173">
        <f t="shared" si="22"/>
        <v>864.2722222</v>
      </c>
      <c r="U73" s="131">
        <f t="shared" si="23"/>
        <v>864.5136842</v>
      </c>
      <c r="V73" s="118">
        <f t="shared" si="24"/>
        <v>865.0325</v>
      </c>
    </row>
    <row r="74">
      <c r="A74" s="30">
        <v>46034.0</v>
      </c>
      <c r="B74" s="3">
        <v>855.75</v>
      </c>
      <c r="C74" s="3">
        <v>849.62</v>
      </c>
      <c r="D74" s="32">
        <f t="shared" ref="D74:D85" si="60">SUM(C73:C74)/2</f>
        <v>857.71</v>
      </c>
      <c r="E74" s="32">
        <f t="shared" ref="E74:E85" si="61">SUM(C72:C74)/3</f>
        <v>863.2566667</v>
      </c>
      <c r="F74" s="32">
        <f t="shared" ref="F74:F85" si="62">SUM(C71:C74)/4</f>
        <v>869.935</v>
      </c>
      <c r="G74" s="32">
        <f t="shared" ref="G74:G85" si="63">SUM(C70:C74)/5</f>
        <v>873.918</v>
      </c>
      <c r="H74" s="32">
        <f t="shared" ref="H74:H85" si="64">SUM(C69:C74)/6</f>
        <v>873.705</v>
      </c>
      <c r="I74" s="32">
        <f t="shared" si="6"/>
        <v>873.7685714</v>
      </c>
      <c r="J74" s="37">
        <f t="shared" si="7"/>
        <v>871.97625</v>
      </c>
      <c r="K74" s="32">
        <f t="shared" si="8"/>
        <v>870.4733333</v>
      </c>
      <c r="L74" s="32">
        <f t="shared" si="14"/>
        <v>867.415</v>
      </c>
      <c r="M74" s="32">
        <f t="shared" si="15"/>
        <v>865.9872727</v>
      </c>
      <c r="N74" s="32">
        <f t="shared" si="16"/>
        <v>866.2616667</v>
      </c>
      <c r="O74" s="32">
        <f t="shared" si="17"/>
        <v>866.85</v>
      </c>
      <c r="P74" s="32">
        <f t="shared" si="18"/>
        <v>867.0385714</v>
      </c>
      <c r="Q74" s="32">
        <f t="shared" si="19"/>
        <v>867.502</v>
      </c>
      <c r="R74" s="4">
        <f t="shared" si="20"/>
        <v>867.095</v>
      </c>
      <c r="S74" s="4">
        <f t="shared" si="21"/>
        <v>865.8317647</v>
      </c>
      <c r="T74" s="4">
        <f t="shared" si="22"/>
        <v>864.1472222</v>
      </c>
      <c r="U74" s="4">
        <f t="shared" si="23"/>
        <v>863.5010526</v>
      </c>
      <c r="V74" s="4">
        <f t="shared" si="24"/>
        <v>863.769</v>
      </c>
    </row>
    <row r="75">
      <c r="A75" s="30">
        <v>46035.0</v>
      </c>
      <c r="B75" s="3">
        <v>857.85</v>
      </c>
      <c r="C75" s="3">
        <v>853.72</v>
      </c>
      <c r="D75" s="32">
        <f t="shared" si="60"/>
        <v>851.67</v>
      </c>
      <c r="E75" s="32">
        <f t="shared" si="61"/>
        <v>856.38</v>
      </c>
      <c r="F75" s="32">
        <f t="shared" si="62"/>
        <v>860.8725</v>
      </c>
      <c r="G75" s="32">
        <f t="shared" si="63"/>
        <v>866.692</v>
      </c>
      <c r="H75" s="32">
        <f t="shared" si="64"/>
        <v>870.5516667</v>
      </c>
      <c r="I75" s="32">
        <f t="shared" si="6"/>
        <v>870.85</v>
      </c>
      <c r="J75" s="37">
        <f t="shared" si="7"/>
        <v>871.2625</v>
      </c>
      <c r="K75" s="32">
        <f t="shared" si="8"/>
        <v>869.9477778</v>
      </c>
      <c r="L75" s="32">
        <f t="shared" si="14"/>
        <v>868.798</v>
      </c>
      <c r="M75" s="32">
        <f t="shared" si="15"/>
        <v>866.17</v>
      </c>
      <c r="N75" s="32">
        <f t="shared" si="16"/>
        <v>864.965</v>
      </c>
      <c r="O75" s="32">
        <f t="shared" si="17"/>
        <v>865.2969231</v>
      </c>
      <c r="P75" s="32">
        <f t="shared" si="18"/>
        <v>865.9121429</v>
      </c>
      <c r="Q75" s="32">
        <f t="shared" si="19"/>
        <v>866.1506667</v>
      </c>
      <c r="R75" s="4">
        <f t="shared" si="20"/>
        <v>866.640625</v>
      </c>
      <c r="S75" s="4">
        <f t="shared" si="21"/>
        <v>866.3082353</v>
      </c>
      <c r="T75" s="4">
        <f t="shared" si="22"/>
        <v>865.1588889</v>
      </c>
      <c r="U75" s="4">
        <f t="shared" si="23"/>
        <v>863.5984211</v>
      </c>
      <c r="V75" s="4">
        <f t="shared" si="24"/>
        <v>863.012</v>
      </c>
    </row>
    <row r="76">
      <c r="A76" s="30">
        <v>46036.0</v>
      </c>
      <c r="B76" s="3">
        <v>846.5</v>
      </c>
      <c r="C76" s="3">
        <v>849.89</v>
      </c>
      <c r="D76" s="32">
        <f t="shared" si="60"/>
        <v>851.805</v>
      </c>
      <c r="E76" s="32">
        <f t="shared" si="61"/>
        <v>851.0766667</v>
      </c>
      <c r="F76" s="32">
        <f t="shared" si="62"/>
        <v>854.7575</v>
      </c>
      <c r="G76" s="32">
        <f t="shared" si="63"/>
        <v>858.676</v>
      </c>
      <c r="H76" s="32">
        <f t="shared" si="64"/>
        <v>863.8916667</v>
      </c>
      <c r="I76" s="32">
        <f t="shared" si="6"/>
        <v>867.6</v>
      </c>
      <c r="J76" s="37">
        <f t="shared" si="7"/>
        <v>868.23</v>
      </c>
      <c r="K76" s="32">
        <f t="shared" si="8"/>
        <v>868.8877778</v>
      </c>
      <c r="L76" s="32">
        <f t="shared" si="14"/>
        <v>867.942</v>
      </c>
      <c r="M76" s="32">
        <f t="shared" si="15"/>
        <v>867.0790909</v>
      </c>
      <c r="N76" s="32">
        <f t="shared" si="16"/>
        <v>864.8133333</v>
      </c>
      <c r="O76" s="32">
        <f t="shared" si="17"/>
        <v>863.8053846</v>
      </c>
      <c r="P76" s="32">
        <f t="shared" si="18"/>
        <v>864.1964286</v>
      </c>
      <c r="Q76" s="32">
        <f t="shared" si="19"/>
        <v>864.844</v>
      </c>
      <c r="R76" s="4">
        <f t="shared" si="20"/>
        <v>865.134375</v>
      </c>
      <c r="S76" s="4">
        <f t="shared" si="21"/>
        <v>865.6552941</v>
      </c>
      <c r="T76" s="4">
        <f t="shared" si="22"/>
        <v>865.3961111</v>
      </c>
      <c r="U76" s="4">
        <f t="shared" si="23"/>
        <v>864.3552632</v>
      </c>
      <c r="V76" s="4">
        <f t="shared" si="24"/>
        <v>862.913</v>
      </c>
    </row>
    <row r="77">
      <c r="A77" s="30">
        <v>46038.0</v>
      </c>
      <c r="B77" s="3">
        <v>839.65</v>
      </c>
      <c r="C77" s="3">
        <v>843.42</v>
      </c>
      <c r="D77" s="32">
        <f t="shared" si="60"/>
        <v>846.655</v>
      </c>
      <c r="E77" s="32">
        <f t="shared" si="61"/>
        <v>849.01</v>
      </c>
      <c r="F77" s="32">
        <f t="shared" si="62"/>
        <v>849.1625</v>
      </c>
      <c r="G77" s="32">
        <f t="shared" si="63"/>
        <v>852.49</v>
      </c>
      <c r="H77" s="32">
        <f t="shared" si="64"/>
        <v>856.1333333</v>
      </c>
      <c r="I77" s="32">
        <f t="shared" si="6"/>
        <v>860.9671429</v>
      </c>
      <c r="J77" s="37">
        <f t="shared" si="7"/>
        <v>864.5775</v>
      </c>
      <c r="K77" s="32">
        <f t="shared" si="8"/>
        <v>865.4733333</v>
      </c>
      <c r="L77" s="32">
        <f t="shared" si="14"/>
        <v>866.341</v>
      </c>
      <c r="M77" s="32">
        <f t="shared" si="15"/>
        <v>865.7127273</v>
      </c>
      <c r="N77" s="32">
        <f t="shared" si="16"/>
        <v>865.1075</v>
      </c>
      <c r="O77" s="32">
        <f t="shared" si="17"/>
        <v>863.1676923</v>
      </c>
      <c r="P77" s="32">
        <f t="shared" si="18"/>
        <v>862.3492857</v>
      </c>
      <c r="Q77" s="32">
        <f t="shared" si="19"/>
        <v>862.8113333</v>
      </c>
      <c r="R77" s="4">
        <f t="shared" si="20"/>
        <v>863.505</v>
      </c>
      <c r="S77" s="4">
        <f t="shared" si="21"/>
        <v>863.8570588</v>
      </c>
      <c r="T77" s="4">
        <f t="shared" si="22"/>
        <v>864.42</v>
      </c>
      <c r="U77" s="4">
        <f t="shared" si="23"/>
        <v>864.2394737</v>
      </c>
      <c r="V77" s="4">
        <f t="shared" si="24"/>
        <v>863.3085</v>
      </c>
    </row>
    <row r="78">
      <c r="A78" s="30">
        <v>46041.0</v>
      </c>
      <c r="B78" s="3">
        <v>838.3</v>
      </c>
      <c r="C78" s="3">
        <v>837.72</v>
      </c>
      <c r="D78" s="32">
        <f t="shared" si="60"/>
        <v>840.57</v>
      </c>
      <c r="E78" s="32">
        <f t="shared" si="61"/>
        <v>843.6766667</v>
      </c>
      <c r="F78" s="32">
        <f t="shared" si="62"/>
        <v>846.1875</v>
      </c>
      <c r="G78" s="32">
        <f t="shared" si="63"/>
        <v>846.874</v>
      </c>
      <c r="H78" s="32">
        <f t="shared" si="64"/>
        <v>850.0283333</v>
      </c>
      <c r="I78" s="32">
        <f t="shared" si="6"/>
        <v>853.5028571</v>
      </c>
      <c r="J78" s="37">
        <f t="shared" si="7"/>
        <v>858.06125</v>
      </c>
      <c r="K78" s="32">
        <f t="shared" si="8"/>
        <v>861.5933333</v>
      </c>
      <c r="L78" s="32">
        <f t="shared" si="14"/>
        <v>862.698</v>
      </c>
      <c r="M78" s="32">
        <f t="shared" si="15"/>
        <v>863.7390909</v>
      </c>
      <c r="N78" s="32">
        <f t="shared" si="16"/>
        <v>863.38</v>
      </c>
      <c r="O78" s="32">
        <f t="shared" si="17"/>
        <v>863.0007692</v>
      </c>
      <c r="P78" s="32">
        <f t="shared" si="18"/>
        <v>861.35</v>
      </c>
      <c r="Q78" s="32">
        <f t="shared" si="19"/>
        <v>860.7073333</v>
      </c>
      <c r="R78" s="4">
        <f t="shared" si="20"/>
        <v>861.243125</v>
      </c>
      <c r="S78" s="4">
        <f t="shared" si="21"/>
        <v>861.9882353</v>
      </c>
      <c r="T78" s="4">
        <f t="shared" si="22"/>
        <v>862.405</v>
      </c>
      <c r="U78" s="4">
        <f t="shared" si="23"/>
        <v>863.0147368</v>
      </c>
      <c r="V78" s="4">
        <f t="shared" si="24"/>
        <v>862.9135</v>
      </c>
    </row>
    <row r="79">
      <c r="A79" s="30">
        <v>46042.0</v>
      </c>
      <c r="B79" s="3">
        <v>811.8</v>
      </c>
      <c r="C79" s="3">
        <v>817.53</v>
      </c>
      <c r="D79" s="32">
        <f t="shared" si="60"/>
        <v>827.625</v>
      </c>
      <c r="E79" s="32">
        <f t="shared" si="61"/>
        <v>832.89</v>
      </c>
      <c r="F79" s="32">
        <f t="shared" si="62"/>
        <v>837.14</v>
      </c>
      <c r="G79" s="32">
        <f t="shared" si="63"/>
        <v>840.456</v>
      </c>
      <c r="H79" s="32">
        <f t="shared" si="64"/>
        <v>841.9833333</v>
      </c>
      <c r="I79" s="32">
        <f t="shared" si="6"/>
        <v>845.3857143</v>
      </c>
      <c r="J79" s="37">
        <f t="shared" si="7"/>
        <v>849.00625</v>
      </c>
      <c r="K79" s="32">
        <f t="shared" si="8"/>
        <v>853.5577778</v>
      </c>
      <c r="L79" s="32">
        <f t="shared" si="14"/>
        <v>857.187</v>
      </c>
      <c r="M79" s="32">
        <f t="shared" si="15"/>
        <v>858.5918182</v>
      </c>
      <c r="N79" s="32">
        <f t="shared" si="16"/>
        <v>859.8883333</v>
      </c>
      <c r="O79" s="32">
        <f t="shared" si="17"/>
        <v>859.8530769</v>
      </c>
      <c r="P79" s="32">
        <f t="shared" si="18"/>
        <v>859.7528571</v>
      </c>
      <c r="Q79" s="32">
        <f t="shared" si="19"/>
        <v>858.4286667</v>
      </c>
      <c r="R79" s="4">
        <f t="shared" si="20"/>
        <v>858.00875</v>
      </c>
      <c r="S79" s="4">
        <f t="shared" si="21"/>
        <v>858.6717647</v>
      </c>
      <c r="T79" s="4">
        <f t="shared" si="22"/>
        <v>859.5183333</v>
      </c>
      <c r="U79" s="4">
        <f t="shared" si="23"/>
        <v>860.0431579</v>
      </c>
      <c r="V79" s="4">
        <f t="shared" si="24"/>
        <v>860.7405</v>
      </c>
    </row>
    <row r="80">
      <c r="A80" s="30">
        <v>46043.0</v>
      </c>
      <c r="B80" s="3">
        <v>783.7</v>
      </c>
      <c r="C80" s="3">
        <v>794.59</v>
      </c>
      <c r="D80" s="32">
        <f t="shared" si="60"/>
        <v>806.06</v>
      </c>
      <c r="E80" s="32">
        <f t="shared" si="61"/>
        <v>816.6133333</v>
      </c>
      <c r="F80" s="32">
        <f t="shared" si="62"/>
        <v>823.315</v>
      </c>
      <c r="G80" s="32">
        <f t="shared" si="63"/>
        <v>828.63</v>
      </c>
      <c r="H80" s="32">
        <f t="shared" si="64"/>
        <v>832.8116667</v>
      </c>
      <c r="I80" s="32">
        <f t="shared" si="6"/>
        <v>835.2128571</v>
      </c>
      <c r="J80" s="37">
        <f t="shared" si="7"/>
        <v>839.03625</v>
      </c>
      <c r="K80" s="32">
        <f t="shared" si="8"/>
        <v>842.96</v>
      </c>
      <c r="L80" s="32">
        <f t="shared" si="14"/>
        <v>847.661</v>
      </c>
      <c r="M80" s="32">
        <f t="shared" si="15"/>
        <v>851.4963636</v>
      </c>
      <c r="N80" s="32">
        <f t="shared" si="16"/>
        <v>853.2583333</v>
      </c>
      <c r="O80" s="32">
        <f t="shared" si="17"/>
        <v>854.8653846</v>
      </c>
      <c r="P80" s="32">
        <f t="shared" si="18"/>
        <v>855.1914286</v>
      </c>
      <c r="Q80" s="32">
        <f t="shared" si="19"/>
        <v>855.4086667</v>
      </c>
      <c r="R80" s="4">
        <f t="shared" si="20"/>
        <v>854.43875</v>
      </c>
      <c r="S80" s="4">
        <f t="shared" si="21"/>
        <v>854.2782353</v>
      </c>
      <c r="T80" s="4">
        <f t="shared" si="22"/>
        <v>855.1116667</v>
      </c>
      <c r="U80" s="4">
        <f t="shared" si="23"/>
        <v>856.1010526</v>
      </c>
      <c r="V80" s="4">
        <f t="shared" si="24"/>
        <v>856.7705</v>
      </c>
    </row>
    <row r="81">
      <c r="A81" s="30">
        <v>46044.0</v>
      </c>
      <c r="B81" s="3">
        <v>789.1</v>
      </c>
      <c r="C81" s="3">
        <v>788.12</v>
      </c>
      <c r="D81" s="32">
        <f t="shared" si="60"/>
        <v>791.355</v>
      </c>
      <c r="E81" s="32">
        <f t="shared" si="61"/>
        <v>800.08</v>
      </c>
      <c r="F81" s="32">
        <f t="shared" si="62"/>
        <v>809.49</v>
      </c>
      <c r="G81" s="32">
        <f t="shared" si="63"/>
        <v>816.276</v>
      </c>
      <c r="H81" s="32">
        <f t="shared" si="64"/>
        <v>821.8783333</v>
      </c>
      <c r="I81" s="32">
        <f t="shared" si="6"/>
        <v>826.4271429</v>
      </c>
      <c r="J81" s="37">
        <f t="shared" si="7"/>
        <v>829.32625</v>
      </c>
      <c r="K81" s="32">
        <f t="shared" si="8"/>
        <v>833.3788889</v>
      </c>
      <c r="L81" s="32">
        <f t="shared" si="14"/>
        <v>837.476</v>
      </c>
      <c r="M81" s="32">
        <f t="shared" si="15"/>
        <v>842.2481818</v>
      </c>
      <c r="N81" s="32">
        <f t="shared" si="16"/>
        <v>846.215</v>
      </c>
      <c r="O81" s="32">
        <f t="shared" si="17"/>
        <v>848.2476923</v>
      </c>
      <c r="P81" s="32">
        <f t="shared" si="18"/>
        <v>850.0978571</v>
      </c>
      <c r="Q81" s="32">
        <f t="shared" si="19"/>
        <v>850.72</v>
      </c>
      <c r="R81" s="4">
        <f t="shared" si="20"/>
        <v>851.203125</v>
      </c>
      <c r="S81" s="4">
        <f t="shared" si="21"/>
        <v>850.5376471</v>
      </c>
      <c r="T81" s="4">
        <f t="shared" si="22"/>
        <v>850.6027778</v>
      </c>
      <c r="U81" s="4">
        <f t="shared" si="23"/>
        <v>851.5857895</v>
      </c>
      <c r="V81" s="4">
        <f t="shared" si="24"/>
        <v>852.702</v>
      </c>
    </row>
    <row r="82">
      <c r="A82" s="30">
        <v>46045.0</v>
      </c>
      <c r="B82" s="3">
        <v>770.55</v>
      </c>
      <c r="C82" s="3">
        <v>779.82</v>
      </c>
      <c r="D82" s="32">
        <f t="shared" si="60"/>
        <v>783.97</v>
      </c>
      <c r="E82" s="32">
        <f t="shared" si="61"/>
        <v>787.51</v>
      </c>
      <c r="F82" s="32">
        <f t="shared" si="62"/>
        <v>795.015</v>
      </c>
      <c r="G82" s="32">
        <f t="shared" si="63"/>
        <v>803.556</v>
      </c>
      <c r="H82" s="32">
        <f t="shared" si="64"/>
        <v>810.2</v>
      </c>
      <c r="I82" s="32">
        <f t="shared" si="6"/>
        <v>815.87</v>
      </c>
      <c r="J82" s="37">
        <f t="shared" si="7"/>
        <v>820.60125</v>
      </c>
      <c r="K82" s="32">
        <f t="shared" si="8"/>
        <v>823.8255556</v>
      </c>
      <c r="L82" s="32">
        <f t="shared" si="14"/>
        <v>828.023</v>
      </c>
      <c r="M82" s="32">
        <f t="shared" si="15"/>
        <v>832.2345455</v>
      </c>
      <c r="N82" s="32">
        <f t="shared" si="16"/>
        <v>837.0458333</v>
      </c>
      <c r="O82" s="32">
        <f t="shared" si="17"/>
        <v>841.1076923</v>
      </c>
      <c r="P82" s="32">
        <f t="shared" si="18"/>
        <v>843.36</v>
      </c>
      <c r="Q82" s="32">
        <f t="shared" si="19"/>
        <v>845.4126667</v>
      </c>
      <c r="R82" s="4">
        <f t="shared" si="20"/>
        <v>846.28875</v>
      </c>
      <c r="S82" s="4">
        <f t="shared" si="21"/>
        <v>847.0041176</v>
      </c>
      <c r="T82" s="4">
        <f t="shared" si="22"/>
        <v>846.6088889</v>
      </c>
      <c r="U82" s="4">
        <f t="shared" si="23"/>
        <v>846.8773684</v>
      </c>
      <c r="V82" s="4">
        <f t="shared" si="24"/>
        <v>847.9975</v>
      </c>
    </row>
    <row r="83">
      <c r="A83" s="30">
        <v>46049.0</v>
      </c>
      <c r="B83" s="3">
        <v>771.0</v>
      </c>
      <c r="C83" s="3">
        <v>770.63</v>
      </c>
      <c r="D83" s="32">
        <f t="shared" si="60"/>
        <v>775.225</v>
      </c>
      <c r="E83" s="32">
        <f t="shared" si="61"/>
        <v>779.5233333</v>
      </c>
      <c r="F83" s="32">
        <f t="shared" si="62"/>
        <v>783.29</v>
      </c>
      <c r="G83" s="32">
        <f t="shared" si="63"/>
        <v>790.138</v>
      </c>
      <c r="H83" s="32">
        <f t="shared" si="64"/>
        <v>798.0683333</v>
      </c>
      <c r="I83" s="32">
        <f t="shared" si="6"/>
        <v>804.5471429</v>
      </c>
      <c r="J83" s="37">
        <f t="shared" si="7"/>
        <v>810.215</v>
      </c>
      <c r="K83" s="32">
        <f t="shared" si="8"/>
        <v>815.0488889</v>
      </c>
      <c r="L83" s="32">
        <f t="shared" si="14"/>
        <v>818.506</v>
      </c>
      <c r="M83" s="32">
        <f t="shared" si="15"/>
        <v>822.8054545</v>
      </c>
      <c r="N83" s="32">
        <f t="shared" si="16"/>
        <v>827.1008333</v>
      </c>
      <c r="O83" s="32">
        <f t="shared" si="17"/>
        <v>831.9369231</v>
      </c>
      <c r="P83" s="32">
        <f t="shared" si="18"/>
        <v>836.0735714</v>
      </c>
      <c r="Q83" s="32">
        <f t="shared" si="19"/>
        <v>838.5113333</v>
      </c>
      <c r="R83" s="4">
        <f t="shared" si="20"/>
        <v>840.73875</v>
      </c>
      <c r="S83" s="4">
        <f t="shared" si="21"/>
        <v>841.8382353</v>
      </c>
      <c r="T83" s="4">
        <f t="shared" si="22"/>
        <v>842.7611111</v>
      </c>
      <c r="U83" s="4">
        <f t="shared" si="23"/>
        <v>842.61</v>
      </c>
      <c r="V83" s="4">
        <f t="shared" si="24"/>
        <v>843.065</v>
      </c>
    </row>
    <row r="84">
      <c r="A84" s="30">
        <v>46050.0</v>
      </c>
      <c r="B84" s="3">
        <v>782.4</v>
      </c>
      <c r="C84" s="3">
        <v>782.43</v>
      </c>
      <c r="D84" s="32">
        <f t="shared" si="60"/>
        <v>776.53</v>
      </c>
      <c r="E84" s="32">
        <f t="shared" si="61"/>
        <v>777.6266667</v>
      </c>
      <c r="F84" s="32">
        <f t="shared" si="62"/>
        <v>780.25</v>
      </c>
      <c r="G84" s="32">
        <f t="shared" si="63"/>
        <v>783.118</v>
      </c>
      <c r="H84" s="32">
        <f t="shared" si="64"/>
        <v>788.8533333</v>
      </c>
      <c r="I84" s="32">
        <f t="shared" si="6"/>
        <v>795.8342857</v>
      </c>
      <c r="J84" s="37">
        <f t="shared" si="7"/>
        <v>801.7825</v>
      </c>
      <c r="K84" s="32">
        <f t="shared" si="8"/>
        <v>807.1277778</v>
      </c>
      <c r="L84" s="32">
        <f t="shared" si="14"/>
        <v>811.787</v>
      </c>
      <c r="M84" s="32">
        <f t="shared" si="15"/>
        <v>815.2263636</v>
      </c>
      <c r="N84" s="32">
        <f t="shared" si="16"/>
        <v>819.4408333</v>
      </c>
      <c r="O84" s="32">
        <f t="shared" si="17"/>
        <v>823.6646154</v>
      </c>
      <c r="P84" s="32">
        <f t="shared" si="18"/>
        <v>828.4007143</v>
      </c>
      <c r="Q84" s="32">
        <f t="shared" si="19"/>
        <v>832.4973333</v>
      </c>
      <c r="R84" s="4">
        <f t="shared" si="20"/>
        <v>835.00625</v>
      </c>
      <c r="S84" s="4">
        <f t="shared" si="21"/>
        <v>837.3088235</v>
      </c>
      <c r="T84" s="4">
        <f t="shared" si="22"/>
        <v>838.5377778</v>
      </c>
      <c r="U84" s="4">
        <f t="shared" si="23"/>
        <v>839.5857895</v>
      </c>
      <c r="V84" s="4">
        <f t="shared" si="24"/>
        <v>839.601</v>
      </c>
    </row>
    <row r="85">
      <c r="A85" s="30">
        <v>46051.0</v>
      </c>
      <c r="B85" s="3">
        <v>769.35</v>
      </c>
      <c r="C85" s="3">
        <v>769.63</v>
      </c>
      <c r="D85" s="32">
        <f t="shared" si="60"/>
        <v>776.03</v>
      </c>
      <c r="E85" s="32">
        <f t="shared" si="61"/>
        <v>774.23</v>
      </c>
      <c r="F85" s="32">
        <f t="shared" si="62"/>
        <v>775.6275</v>
      </c>
      <c r="G85" s="32">
        <f t="shared" si="63"/>
        <v>778.126</v>
      </c>
      <c r="H85" s="32">
        <f t="shared" si="64"/>
        <v>780.87</v>
      </c>
      <c r="I85" s="32">
        <f t="shared" si="6"/>
        <v>786.1071429</v>
      </c>
      <c r="J85" s="37">
        <f t="shared" si="7"/>
        <v>792.55875</v>
      </c>
      <c r="K85" s="32">
        <f t="shared" si="8"/>
        <v>798.21</v>
      </c>
      <c r="L85" s="32">
        <f t="shared" si="14"/>
        <v>803.378</v>
      </c>
      <c r="M85" s="32">
        <f t="shared" si="15"/>
        <v>807.9545455</v>
      </c>
      <c r="N85" s="32">
        <f t="shared" si="16"/>
        <v>811.4266667</v>
      </c>
      <c r="O85" s="32">
        <f t="shared" si="17"/>
        <v>815.6092308</v>
      </c>
      <c r="P85" s="32">
        <f t="shared" si="18"/>
        <v>819.805</v>
      </c>
      <c r="Q85" s="32">
        <f t="shared" si="19"/>
        <v>824.4826667</v>
      </c>
      <c r="R85" s="4">
        <f t="shared" si="20"/>
        <v>828.568125</v>
      </c>
      <c r="S85" s="4">
        <f t="shared" si="21"/>
        <v>831.1605882</v>
      </c>
      <c r="T85" s="4">
        <f t="shared" si="22"/>
        <v>833.5488889</v>
      </c>
      <c r="U85" s="4">
        <f t="shared" si="23"/>
        <v>834.9110526</v>
      </c>
      <c r="V85" s="4">
        <f t="shared" si="24"/>
        <v>836.088</v>
      </c>
    </row>
    <row r="86">
      <c r="A86" s="30">
        <v>46052.0</v>
      </c>
      <c r="B86" s="3">
        <v>753.55</v>
      </c>
      <c r="C86" s="3">
        <v>757.2</v>
      </c>
      <c r="D86" s="155">
        <f>SUM(C85:C86)/2</f>
        <v>763.415</v>
      </c>
      <c r="E86" s="123">
        <f>SUM(C84:C86)/3</f>
        <v>769.7533333</v>
      </c>
      <c r="F86" s="100">
        <f>SUM(C83:C86)/4</f>
        <v>769.9725</v>
      </c>
      <c r="G86" s="100">
        <f>SUM(C82:C86)/5</f>
        <v>771.942</v>
      </c>
      <c r="H86" s="122">
        <f>SUM(C81:C86)/6</f>
        <v>774.6383333</v>
      </c>
      <c r="I86" s="100">
        <f t="shared" si="6"/>
        <v>777.4885714</v>
      </c>
      <c r="J86" s="134">
        <f t="shared" si="7"/>
        <v>782.49375</v>
      </c>
      <c r="K86" s="124">
        <f t="shared" si="8"/>
        <v>788.63</v>
      </c>
      <c r="L86" s="272">
        <f t="shared" si="14"/>
        <v>794.109</v>
      </c>
      <c r="M86" s="105">
        <f t="shared" si="15"/>
        <v>799.18</v>
      </c>
      <c r="N86" s="156">
        <f t="shared" si="16"/>
        <v>803.725</v>
      </c>
      <c r="O86" s="108">
        <f t="shared" si="17"/>
        <v>807.2553846</v>
      </c>
      <c r="P86" s="109">
        <f t="shared" si="18"/>
        <v>811.4371429</v>
      </c>
      <c r="Q86" s="111">
        <f t="shared" si="19"/>
        <v>815.6313333</v>
      </c>
      <c r="R86" s="242">
        <f t="shared" si="20"/>
        <v>820.2775</v>
      </c>
      <c r="S86" s="273">
        <f t="shared" si="21"/>
        <v>824.37</v>
      </c>
      <c r="T86" s="210">
        <f t="shared" si="22"/>
        <v>827.0516667</v>
      </c>
      <c r="U86" s="240">
        <f t="shared" si="23"/>
        <v>829.5305263</v>
      </c>
      <c r="V86" s="222">
        <f t="shared" si="24"/>
        <v>831.0255</v>
      </c>
    </row>
    <row r="87">
      <c r="A87" s="30">
        <v>46054.0</v>
      </c>
      <c r="B87" s="3">
        <v>737.35</v>
      </c>
      <c r="C87" s="3">
        <v>744.47</v>
      </c>
      <c r="D87" s="32">
        <f t="shared" ref="D87:D90" si="65">SUM(C86:C87)/2</f>
        <v>750.835</v>
      </c>
      <c r="E87" s="32">
        <f t="shared" ref="E87:E90" si="66">SUM(C85:C87)/3</f>
        <v>757.1</v>
      </c>
      <c r="F87" s="32">
        <f t="shared" ref="F87:F90" si="67">SUM(C84:C87)/4</f>
        <v>763.4325</v>
      </c>
      <c r="G87" s="32">
        <f t="shared" ref="G87:G90" si="68">SUM(C83:C87)/5</f>
        <v>764.872</v>
      </c>
      <c r="H87" s="32">
        <f t="shared" ref="H87:H90" si="69">SUM(C82:C87)/6</f>
        <v>767.3633333</v>
      </c>
      <c r="I87" s="32">
        <f t="shared" si="6"/>
        <v>770.3285714</v>
      </c>
      <c r="J87" s="37">
        <f t="shared" si="7"/>
        <v>773.36125</v>
      </c>
      <c r="K87" s="32">
        <f t="shared" si="8"/>
        <v>778.2688889</v>
      </c>
      <c r="L87" s="32">
        <f t="shared" si="14"/>
        <v>784.214</v>
      </c>
      <c r="M87" s="32">
        <f t="shared" si="15"/>
        <v>789.5963636</v>
      </c>
      <c r="N87" s="32">
        <f t="shared" si="16"/>
        <v>794.6208333</v>
      </c>
      <c r="O87" s="32">
        <f t="shared" si="17"/>
        <v>799.1669231</v>
      </c>
      <c r="P87" s="32">
        <f t="shared" si="18"/>
        <v>802.7707143</v>
      </c>
      <c r="Q87" s="32">
        <f t="shared" si="19"/>
        <v>806.9726667</v>
      </c>
      <c r="R87" s="4">
        <f t="shared" si="20"/>
        <v>811.18375</v>
      </c>
      <c r="S87" s="4">
        <f t="shared" si="21"/>
        <v>815.8182353</v>
      </c>
      <c r="T87" s="4">
        <f t="shared" si="22"/>
        <v>819.9311111</v>
      </c>
      <c r="U87" s="4">
        <f t="shared" si="23"/>
        <v>822.7052632</v>
      </c>
      <c r="V87" s="4">
        <f t="shared" si="24"/>
        <v>825.2775</v>
      </c>
    </row>
    <row r="88">
      <c r="A88" s="30">
        <v>46055.0</v>
      </c>
      <c r="B88" s="3">
        <v>735.8</v>
      </c>
      <c r="C88" s="3">
        <v>731.82</v>
      </c>
      <c r="D88" s="32">
        <f t="shared" si="65"/>
        <v>738.145</v>
      </c>
      <c r="E88" s="32">
        <f t="shared" si="66"/>
        <v>744.4966667</v>
      </c>
      <c r="F88" s="32">
        <f t="shared" si="67"/>
        <v>750.78</v>
      </c>
      <c r="G88" s="32">
        <f t="shared" si="68"/>
        <v>757.11</v>
      </c>
      <c r="H88" s="32">
        <f t="shared" si="69"/>
        <v>759.3633333</v>
      </c>
      <c r="I88" s="32">
        <f t="shared" si="6"/>
        <v>762.2857143</v>
      </c>
      <c r="J88" s="37">
        <f t="shared" si="7"/>
        <v>765.515</v>
      </c>
      <c r="K88" s="32">
        <f t="shared" si="8"/>
        <v>768.7455556</v>
      </c>
      <c r="L88" s="32">
        <f t="shared" si="14"/>
        <v>773.624</v>
      </c>
      <c r="M88" s="32">
        <f t="shared" si="15"/>
        <v>779.4509091</v>
      </c>
      <c r="N88" s="32">
        <f t="shared" si="16"/>
        <v>784.7816667</v>
      </c>
      <c r="O88" s="32">
        <f t="shared" si="17"/>
        <v>789.79</v>
      </c>
      <c r="P88" s="32">
        <f t="shared" si="18"/>
        <v>794.3564286</v>
      </c>
      <c r="Q88" s="32">
        <f t="shared" si="19"/>
        <v>798.0406667</v>
      </c>
      <c r="R88" s="4">
        <f t="shared" si="20"/>
        <v>802.275625</v>
      </c>
      <c r="S88" s="4">
        <f t="shared" si="21"/>
        <v>806.5152941</v>
      </c>
      <c r="T88" s="4">
        <f t="shared" si="22"/>
        <v>811.1516667</v>
      </c>
      <c r="U88" s="4">
        <f t="shared" si="23"/>
        <v>815.2936842</v>
      </c>
      <c r="V88" s="4">
        <f t="shared" si="24"/>
        <v>818.161</v>
      </c>
    </row>
    <row r="89">
      <c r="A89" s="30">
        <v>46056.0</v>
      </c>
      <c r="B89" s="3">
        <v>758.1</v>
      </c>
      <c r="C89" s="3">
        <v>755.67</v>
      </c>
      <c r="D89" s="32">
        <f t="shared" si="65"/>
        <v>743.745</v>
      </c>
      <c r="E89" s="32">
        <f t="shared" si="66"/>
        <v>743.9866667</v>
      </c>
      <c r="F89" s="32">
        <f t="shared" si="67"/>
        <v>747.29</v>
      </c>
      <c r="G89" s="32">
        <f t="shared" si="68"/>
        <v>751.758</v>
      </c>
      <c r="H89" s="32">
        <f t="shared" si="69"/>
        <v>756.87</v>
      </c>
      <c r="I89" s="32">
        <f t="shared" si="6"/>
        <v>758.8357143</v>
      </c>
      <c r="J89" s="37">
        <f t="shared" si="7"/>
        <v>761.45875</v>
      </c>
      <c r="K89" s="32">
        <f t="shared" si="8"/>
        <v>764.4211111</v>
      </c>
      <c r="L89" s="32">
        <f t="shared" si="14"/>
        <v>767.438</v>
      </c>
      <c r="M89" s="32">
        <f t="shared" si="15"/>
        <v>771.9918182</v>
      </c>
      <c r="N89" s="32">
        <f t="shared" si="16"/>
        <v>777.4691667</v>
      </c>
      <c r="O89" s="32">
        <f t="shared" si="17"/>
        <v>782.5423077</v>
      </c>
      <c r="P89" s="32">
        <f t="shared" si="18"/>
        <v>787.3528571</v>
      </c>
      <c r="Q89" s="32">
        <f t="shared" si="19"/>
        <v>791.7773333</v>
      </c>
      <c r="R89" s="4">
        <f t="shared" si="20"/>
        <v>795.3925</v>
      </c>
      <c r="S89" s="4">
        <f t="shared" si="21"/>
        <v>799.5341176</v>
      </c>
      <c r="T89" s="4">
        <f t="shared" si="22"/>
        <v>803.6905556</v>
      </c>
      <c r="U89" s="4">
        <f t="shared" si="23"/>
        <v>808.2315789</v>
      </c>
      <c r="V89" s="4">
        <f t="shared" si="24"/>
        <v>812.3125</v>
      </c>
    </row>
    <row r="90">
      <c r="A90" s="30">
        <v>46057.0</v>
      </c>
      <c r="B90" s="3">
        <v>749.7</v>
      </c>
      <c r="C90" s="3">
        <v>753.64</v>
      </c>
      <c r="D90" s="32">
        <f t="shared" si="65"/>
        <v>754.655</v>
      </c>
      <c r="E90" s="32">
        <f t="shared" si="66"/>
        <v>747.0433333</v>
      </c>
      <c r="F90" s="32">
        <f t="shared" si="67"/>
        <v>746.4</v>
      </c>
      <c r="G90" s="32">
        <f t="shared" si="68"/>
        <v>748.56</v>
      </c>
      <c r="H90" s="32">
        <f t="shared" si="69"/>
        <v>752.0716667</v>
      </c>
      <c r="I90" s="32">
        <f t="shared" si="6"/>
        <v>756.4085714</v>
      </c>
      <c r="J90" s="37">
        <f t="shared" si="7"/>
        <v>758.18625</v>
      </c>
      <c r="K90" s="32">
        <f t="shared" si="8"/>
        <v>760.59</v>
      </c>
      <c r="L90" s="32">
        <f t="shared" si="14"/>
        <v>763.343</v>
      </c>
      <c r="M90" s="32">
        <f t="shared" si="15"/>
        <v>766.1836364</v>
      </c>
      <c r="N90" s="32">
        <f t="shared" si="16"/>
        <v>770.4625</v>
      </c>
      <c r="O90" s="32">
        <f t="shared" si="17"/>
        <v>775.6361538</v>
      </c>
      <c r="P90" s="32">
        <f t="shared" si="18"/>
        <v>780.4778571</v>
      </c>
      <c r="Q90" s="32">
        <f t="shared" si="19"/>
        <v>785.1053333</v>
      </c>
      <c r="R90" s="4">
        <f t="shared" si="20"/>
        <v>789.39375</v>
      </c>
      <c r="S90" s="4">
        <f t="shared" si="21"/>
        <v>792.9364706</v>
      </c>
      <c r="T90" s="4">
        <f t="shared" si="22"/>
        <v>796.9844444</v>
      </c>
      <c r="U90" s="4">
        <f t="shared" si="23"/>
        <v>801.0563158</v>
      </c>
      <c r="V90" s="4">
        <f t="shared" si="24"/>
        <v>805.502</v>
      </c>
    </row>
    <row r="91">
      <c r="A91" s="30">
        <v>46058.0</v>
      </c>
      <c r="B91" s="3">
        <v>749.7</v>
      </c>
      <c r="C91" s="3">
        <v>745.99</v>
      </c>
      <c r="D91" s="222">
        <f>SUM(C90:C91)/2</f>
        <v>749.815</v>
      </c>
      <c r="E91" s="195">
        <f>SUM(C89:C91)/3</f>
        <v>751.7666667</v>
      </c>
      <c r="F91" s="112">
        <f>SUM(C88:C91)/4</f>
        <v>746.78</v>
      </c>
      <c r="G91" s="125">
        <f>SUM(C87:C91)/5</f>
        <v>746.318</v>
      </c>
      <c r="H91" s="107">
        <f>SUM(C86:C91)/6</f>
        <v>748.1316667</v>
      </c>
      <c r="I91" s="156">
        <f t="shared" si="6"/>
        <v>751.2028571</v>
      </c>
      <c r="J91" s="106">
        <f t="shared" si="7"/>
        <v>755.10625</v>
      </c>
      <c r="K91" s="137">
        <f t="shared" si="8"/>
        <v>756.8311111</v>
      </c>
      <c r="L91" s="103">
        <f t="shared" si="14"/>
        <v>759.13</v>
      </c>
      <c r="M91" s="103">
        <f t="shared" si="15"/>
        <v>761.7654545</v>
      </c>
      <c r="N91" s="124">
        <f t="shared" si="16"/>
        <v>764.5008333</v>
      </c>
      <c r="O91" s="124">
        <f t="shared" si="17"/>
        <v>768.58</v>
      </c>
      <c r="P91" s="136">
        <f t="shared" si="18"/>
        <v>773.5185714</v>
      </c>
      <c r="Q91" s="137">
        <f t="shared" si="19"/>
        <v>778.1786667</v>
      </c>
      <c r="R91" s="169">
        <f t="shared" si="20"/>
        <v>782.660625</v>
      </c>
      <c r="S91" s="106">
        <f t="shared" si="21"/>
        <v>786.8405882</v>
      </c>
      <c r="T91" s="107">
        <f t="shared" si="22"/>
        <v>790.3283333</v>
      </c>
      <c r="U91" s="125">
        <f t="shared" si="23"/>
        <v>794.3005263</v>
      </c>
      <c r="V91" s="127">
        <f t="shared" si="24"/>
        <v>798.303</v>
      </c>
    </row>
    <row r="92">
      <c r="A92" s="30">
        <v>46059.0</v>
      </c>
      <c r="B92" s="3">
        <v>756.3</v>
      </c>
      <c r="C92" s="3">
        <v>751.47</v>
      </c>
      <c r="D92" s="32">
        <f t="shared" ref="D92:D96" si="70">SUM(C91:C92)/2</f>
        <v>748.73</v>
      </c>
      <c r="E92" s="32">
        <f t="shared" ref="E92:E96" si="71">SUM(C90:C92)/3</f>
        <v>750.3666667</v>
      </c>
      <c r="F92" s="32">
        <f t="shared" ref="F92:F96" si="72">SUM(C89:C92)/4</f>
        <v>751.6925</v>
      </c>
      <c r="G92" s="32">
        <f t="shared" ref="G92:G96" si="73">SUM(C88:C92)/5</f>
        <v>747.718</v>
      </c>
      <c r="H92" s="32">
        <f t="shared" ref="H92:H96" si="74">SUM(C87:C92)/6</f>
        <v>747.1766667</v>
      </c>
      <c r="I92" s="32">
        <f t="shared" si="6"/>
        <v>748.6085714</v>
      </c>
      <c r="J92" s="37">
        <f t="shared" si="7"/>
        <v>751.23625</v>
      </c>
      <c r="K92" s="32">
        <f t="shared" si="8"/>
        <v>754.7022222</v>
      </c>
      <c r="L92" s="32">
        <f t="shared" si="14"/>
        <v>756.295</v>
      </c>
      <c r="M92" s="32">
        <f t="shared" si="15"/>
        <v>758.4336364</v>
      </c>
      <c r="N92" s="32">
        <f t="shared" si="16"/>
        <v>760.9075</v>
      </c>
      <c r="O92" s="32">
        <f t="shared" si="17"/>
        <v>763.4984615</v>
      </c>
      <c r="P92" s="32">
        <f t="shared" si="18"/>
        <v>767.3578571</v>
      </c>
      <c r="Q92" s="32">
        <f t="shared" si="19"/>
        <v>772.0486667</v>
      </c>
      <c r="R92" s="4">
        <f t="shared" si="20"/>
        <v>776.509375</v>
      </c>
      <c r="S92" s="4">
        <f t="shared" si="21"/>
        <v>780.8258824</v>
      </c>
      <c r="T92" s="4">
        <f t="shared" si="22"/>
        <v>784.8755556</v>
      </c>
      <c r="U92" s="4">
        <f t="shared" si="23"/>
        <v>788.2831579</v>
      </c>
      <c r="V92" s="4">
        <f t="shared" si="24"/>
        <v>792.159</v>
      </c>
    </row>
    <row r="93">
      <c r="A93" s="30">
        <v>46062.0</v>
      </c>
      <c r="B93" s="3">
        <v>765.55</v>
      </c>
      <c r="C93" s="3">
        <v>766.22</v>
      </c>
      <c r="D93" s="32">
        <f t="shared" si="70"/>
        <v>758.845</v>
      </c>
      <c r="E93" s="32">
        <f t="shared" si="71"/>
        <v>754.56</v>
      </c>
      <c r="F93" s="32">
        <f t="shared" si="72"/>
        <v>754.33</v>
      </c>
      <c r="G93" s="32">
        <f t="shared" si="73"/>
        <v>754.598</v>
      </c>
      <c r="H93" s="32">
        <f t="shared" si="74"/>
        <v>750.8016667</v>
      </c>
      <c r="I93" s="32">
        <f t="shared" si="6"/>
        <v>749.8971429</v>
      </c>
      <c r="J93" s="37">
        <f t="shared" si="7"/>
        <v>750.81</v>
      </c>
      <c r="K93" s="32">
        <f t="shared" si="8"/>
        <v>752.9011111</v>
      </c>
      <c r="L93" s="32">
        <f t="shared" si="14"/>
        <v>755.854</v>
      </c>
      <c r="M93" s="32">
        <f t="shared" si="15"/>
        <v>757.1972727</v>
      </c>
      <c r="N93" s="32">
        <f t="shared" si="16"/>
        <v>759.0825</v>
      </c>
      <c r="O93" s="32">
        <f t="shared" si="17"/>
        <v>761.3161538</v>
      </c>
      <c r="P93" s="32">
        <f t="shared" si="18"/>
        <v>763.6928571</v>
      </c>
      <c r="Q93" s="32">
        <f t="shared" si="19"/>
        <v>767.282</v>
      </c>
      <c r="R93" s="4">
        <f t="shared" si="20"/>
        <v>771.684375</v>
      </c>
      <c r="S93" s="4">
        <f t="shared" si="21"/>
        <v>775.9041176</v>
      </c>
      <c r="T93" s="4">
        <f t="shared" si="22"/>
        <v>780.0144444</v>
      </c>
      <c r="U93" s="4">
        <f t="shared" si="23"/>
        <v>783.8936842</v>
      </c>
      <c r="V93" s="4">
        <f t="shared" si="24"/>
        <v>787.18</v>
      </c>
    </row>
    <row r="94">
      <c r="A94" s="30">
        <v>46063.0</v>
      </c>
      <c r="B94" s="3">
        <v>765.9</v>
      </c>
      <c r="C94" s="3">
        <v>766.46</v>
      </c>
      <c r="D94" s="32">
        <f t="shared" si="70"/>
        <v>766.34</v>
      </c>
      <c r="E94" s="32">
        <f t="shared" si="71"/>
        <v>761.3833333</v>
      </c>
      <c r="F94" s="32">
        <f t="shared" si="72"/>
        <v>757.535</v>
      </c>
      <c r="G94" s="32">
        <f t="shared" si="73"/>
        <v>756.756</v>
      </c>
      <c r="H94" s="32">
        <f t="shared" si="74"/>
        <v>756.575</v>
      </c>
      <c r="I94" s="32">
        <f t="shared" si="6"/>
        <v>753.0385714</v>
      </c>
      <c r="J94" s="37">
        <f t="shared" si="7"/>
        <v>751.9675</v>
      </c>
      <c r="K94" s="32">
        <f t="shared" si="8"/>
        <v>752.5488889</v>
      </c>
      <c r="L94" s="32">
        <f t="shared" si="14"/>
        <v>754.257</v>
      </c>
      <c r="M94" s="32">
        <f t="shared" si="15"/>
        <v>756.8181818</v>
      </c>
      <c r="N94" s="32">
        <f t="shared" si="16"/>
        <v>757.9691667</v>
      </c>
      <c r="O94" s="32">
        <f t="shared" si="17"/>
        <v>759.65</v>
      </c>
      <c r="P94" s="32">
        <f t="shared" si="18"/>
        <v>761.6835714</v>
      </c>
      <c r="Q94" s="32">
        <f t="shared" si="19"/>
        <v>763.8773333</v>
      </c>
      <c r="R94" s="4">
        <f t="shared" si="20"/>
        <v>767.230625</v>
      </c>
      <c r="S94" s="4">
        <f t="shared" si="21"/>
        <v>771.3770588</v>
      </c>
      <c r="T94" s="4">
        <f t="shared" si="22"/>
        <v>775.3794444</v>
      </c>
      <c r="U94" s="4">
        <f t="shared" si="23"/>
        <v>779.3010526</v>
      </c>
      <c r="V94" s="4">
        <f t="shared" si="24"/>
        <v>783.022</v>
      </c>
    </row>
    <row r="95">
      <c r="A95" s="30">
        <v>46064.0</v>
      </c>
      <c r="B95" s="3">
        <v>768.85</v>
      </c>
      <c r="C95" s="3">
        <v>764.7</v>
      </c>
      <c r="D95" s="32">
        <f t="shared" si="70"/>
        <v>765.58</v>
      </c>
      <c r="E95" s="32">
        <f t="shared" si="71"/>
        <v>765.7933333</v>
      </c>
      <c r="F95" s="32">
        <f t="shared" si="72"/>
        <v>762.2125</v>
      </c>
      <c r="G95" s="32">
        <f t="shared" si="73"/>
        <v>758.968</v>
      </c>
      <c r="H95" s="32">
        <f t="shared" si="74"/>
        <v>758.08</v>
      </c>
      <c r="I95" s="32">
        <f t="shared" si="6"/>
        <v>757.7357143</v>
      </c>
      <c r="J95" s="37">
        <f t="shared" si="7"/>
        <v>754.49625</v>
      </c>
      <c r="K95" s="32">
        <f t="shared" si="8"/>
        <v>753.3822222</v>
      </c>
      <c r="L95" s="32">
        <f t="shared" si="14"/>
        <v>753.764</v>
      </c>
      <c r="M95" s="32">
        <f t="shared" si="15"/>
        <v>755.2063636</v>
      </c>
      <c r="N95" s="32">
        <f t="shared" si="16"/>
        <v>757.475</v>
      </c>
      <c r="O95" s="32">
        <f t="shared" si="17"/>
        <v>758.4869231</v>
      </c>
      <c r="P95" s="32">
        <f t="shared" si="18"/>
        <v>760.0107143</v>
      </c>
      <c r="Q95" s="32">
        <f t="shared" si="19"/>
        <v>761.8846667</v>
      </c>
      <c r="R95" s="4">
        <f t="shared" si="20"/>
        <v>763.92875</v>
      </c>
      <c r="S95" s="4">
        <f t="shared" si="21"/>
        <v>767.0817647</v>
      </c>
      <c r="T95" s="4">
        <f t="shared" si="22"/>
        <v>771.0061111</v>
      </c>
      <c r="U95" s="4">
        <f t="shared" si="23"/>
        <v>774.8173684</v>
      </c>
      <c r="V95" s="4">
        <f t="shared" si="24"/>
        <v>778.571</v>
      </c>
    </row>
    <row r="96">
      <c r="A96" s="30">
        <v>46065.0</v>
      </c>
      <c r="B96" s="3">
        <v>772.8</v>
      </c>
      <c r="C96" s="3">
        <v>769.88</v>
      </c>
      <c r="D96" s="32">
        <f t="shared" si="70"/>
        <v>767.29</v>
      </c>
      <c r="E96" s="32">
        <f t="shared" si="71"/>
        <v>767.0133333</v>
      </c>
      <c r="F96" s="32">
        <f t="shared" si="72"/>
        <v>766.815</v>
      </c>
      <c r="G96" s="32">
        <f t="shared" si="73"/>
        <v>763.746</v>
      </c>
      <c r="H96" s="32">
        <f t="shared" si="74"/>
        <v>760.7866667</v>
      </c>
      <c r="I96" s="32">
        <f t="shared" si="6"/>
        <v>759.7657143</v>
      </c>
      <c r="J96" s="37">
        <f t="shared" si="7"/>
        <v>759.25375</v>
      </c>
      <c r="K96" s="32">
        <f t="shared" si="8"/>
        <v>756.2055556</v>
      </c>
      <c r="L96" s="32">
        <f t="shared" si="14"/>
        <v>755.032</v>
      </c>
      <c r="M96" s="32">
        <f t="shared" si="15"/>
        <v>755.2290909</v>
      </c>
      <c r="N96" s="32">
        <f t="shared" si="16"/>
        <v>756.4291667</v>
      </c>
      <c r="O96" s="32">
        <f t="shared" si="17"/>
        <v>758.4292308</v>
      </c>
      <c r="P96" s="32">
        <f t="shared" si="18"/>
        <v>759.3007143</v>
      </c>
      <c r="Q96" s="32">
        <f t="shared" si="19"/>
        <v>760.6686667</v>
      </c>
      <c r="R96" s="4">
        <f t="shared" si="20"/>
        <v>762.384375</v>
      </c>
      <c r="S96" s="4">
        <f t="shared" si="21"/>
        <v>764.2788235</v>
      </c>
      <c r="T96" s="4">
        <f t="shared" si="22"/>
        <v>767.2372222</v>
      </c>
      <c r="U96" s="4">
        <f t="shared" si="23"/>
        <v>770.9468421</v>
      </c>
      <c r="V96" s="4">
        <f t="shared" si="24"/>
        <v>774.5705</v>
      </c>
    </row>
    <row r="97">
      <c r="A97" s="30">
        <v>46066.0</v>
      </c>
      <c r="B97" s="3">
        <v>760.7</v>
      </c>
      <c r="C97" s="3">
        <v>761.03</v>
      </c>
      <c r="D97" s="206">
        <f>SUM(C96:C97)/2</f>
        <v>765.455</v>
      </c>
      <c r="E97" s="269">
        <f>SUM(C95:C97)/3</f>
        <v>765.2033333</v>
      </c>
      <c r="F97" s="206">
        <f>SUM(C94:C97)/4</f>
        <v>765.5175</v>
      </c>
      <c r="G97" s="197">
        <f>SUM(C93:C97)/5</f>
        <v>765.658</v>
      </c>
      <c r="H97" s="317">
        <f>SUM(C92:C97)/6</f>
        <v>763.2933333</v>
      </c>
      <c r="I97" s="318">
        <f t="shared" si="6"/>
        <v>760.8214286</v>
      </c>
      <c r="J97" s="317">
        <f t="shared" si="7"/>
        <v>759.92375</v>
      </c>
      <c r="K97" s="277">
        <f t="shared" si="8"/>
        <v>759.4511111</v>
      </c>
      <c r="L97" s="319">
        <f t="shared" si="14"/>
        <v>756.688</v>
      </c>
      <c r="M97" s="211">
        <f t="shared" si="15"/>
        <v>755.5772727</v>
      </c>
      <c r="N97" s="242">
        <f t="shared" si="16"/>
        <v>755.7125</v>
      </c>
      <c r="O97" s="276">
        <f t="shared" si="17"/>
        <v>756.7830769</v>
      </c>
      <c r="P97" s="111">
        <f t="shared" si="18"/>
        <v>758.615</v>
      </c>
      <c r="Q97" s="110">
        <f t="shared" si="19"/>
        <v>759.416</v>
      </c>
      <c r="R97" s="109">
        <f t="shared" si="20"/>
        <v>760.69125</v>
      </c>
      <c r="S97" s="127">
        <f t="shared" si="21"/>
        <v>762.3047059</v>
      </c>
      <c r="T97" s="244">
        <f t="shared" si="22"/>
        <v>764.0983333</v>
      </c>
      <c r="U97" s="127">
        <f t="shared" si="23"/>
        <v>766.9105263</v>
      </c>
      <c r="V97" s="109">
        <f t="shared" si="24"/>
        <v>770.451</v>
      </c>
    </row>
    <row r="98">
      <c r="A98" s="30">
        <v>46069.0</v>
      </c>
      <c r="B98" s="3">
        <v>772.2</v>
      </c>
      <c r="C98" s="3">
        <v>767.35</v>
      </c>
      <c r="D98" s="32">
        <f>SUM(C97:C98)/2</f>
        <v>764.19</v>
      </c>
      <c r="E98" s="32">
        <f>SUM(C96:C98)/3</f>
        <v>766.0866667</v>
      </c>
      <c r="F98" s="32">
        <f>SUM(C95:C98)/4</f>
        <v>765.74</v>
      </c>
      <c r="G98" s="32">
        <f>SUM(C94:C98)/5</f>
        <v>765.884</v>
      </c>
      <c r="H98" s="32">
        <f>SUM(C93:C98)/6</f>
        <v>765.94</v>
      </c>
      <c r="I98" s="32">
        <f t="shared" si="6"/>
        <v>763.8728571</v>
      </c>
      <c r="J98" s="37">
        <f t="shared" si="7"/>
        <v>761.6375</v>
      </c>
      <c r="K98" s="32">
        <f t="shared" si="8"/>
        <v>760.7488889</v>
      </c>
      <c r="L98" s="32">
        <f t="shared" si="14"/>
        <v>760.241</v>
      </c>
      <c r="M98" s="32">
        <f t="shared" si="15"/>
        <v>757.6572727</v>
      </c>
      <c r="N98" s="32">
        <f t="shared" si="16"/>
        <v>756.5583333</v>
      </c>
      <c r="O98" s="32">
        <f t="shared" si="17"/>
        <v>756.6076923</v>
      </c>
      <c r="P98" s="32">
        <f t="shared" si="18"/>
        <v>757.5378571</v>
      </c>
      <c r="Q98" s="32">
        <f t="shared" si="19"/>
        <v>759.1973333</v>
      </c>
      <c r="R98" s="4">
        <f t="shared" si="20"/>
        <v>759.911875</v>
      </c>
      <c r="S98" s="4">
        <f t="shared" si="21"/>
        <v>761.0829412</v>
      </c>
      <c r="T98" s="4">
        <f t="shared" si="22"/>
        <v>762.585</v>
      </c>
      <c r="U98" s="4">
        <f t="shared" si="23"/>
        <v>764.2694737</v>
      </c>
      <c r="V98" s="4">
        <f t="shared" si="24"/>
        <v>766.9325</v>
      </c>
    </row>
    <row r="99">
      <c r="A99" s="30">
        <v>46070.0</v>
      </c>
      <c r="B99" s="3">
        <v>776.6</v>
      </c>
      <c r="C99" s="3">
        <v>775.54</v>
      </c>
      <c r="D99" s="85">
        <f t="shared" ref="D99:D100" si="75">SUM(C98:C99)/2</f>
        <v>771.445</v>
      </c>
      <c r="E99" s="68">
        <f t="shared" ref="E99:E100" si="76">SUM(C97:C99)/3</f>
        <v>767.9733333</v>
      </c>
      <c r="F99" s="78">
        <f t="shared" ref="F99:F100" si="77">SUM(C96:C99)/4</f>
        <v>768.45</v>
      </c>
      <c r="G99" s="203">
        <f t="shared" ref="G99:G100" si="78">SUM(C95:C99)/5</f>
        <v>767.7</v>
      </c>
      <c r="H99" s="203">
        <f t="shared" ref="H99:H100" si="79">SUM(C94:C99)/6</f>
        <v>767.4933333</v>
      </c>
      <c r="I99" s="69">
        <f t="shared" si="6"/>
        <v>767.3114286</v>
      </c>
      <c r="J99" s="204">
        <f t="shared" si="7"/>
        <v>765.33125</v>
      </c>
      <c r="K99" s="56">
        <f t="shared" si="8"/>
        <v>763.1822222</v>
      </c>
      <c r="L99" s="205">
        <f t="shared" si="14"/>
        <v>762.228</v>
      </c>
      <c r="M99" s="90">
        <f t="shared" si="15"/>
        <v>761.6318182</v>
      </c>
      <c r="N99" s="206">
        <f t="shared" si="16"/>
        <v>759.1475</v>
      </c>
      <c r="O99" s="198">
        <f t="shared" si="17"/>
        <v>758.0184615</v>
      </c>
      <c r="P99" s="207">
        <f t="shared" si="18"/>
        <v>757.96</v>
      </c>
      <c r="Q99" s="208">
        <f t="shared" si="19"/>
        <v>758.738</v>
      </c>
      <c r="R99" s="195">
        <f t="shared" si="20"/>
        <v>760.21875</v>
      </c>
      <c r="S99" s="209">
        <f t="shared" si="21"/>
        <v>760.8311765</v>
      </c>
      <c r="T99" s="210">
        <f t="shared" si="22"/>
        <v>761.8861111</v>
      </c>
      <c r="U99" s="211">
        <f t="shared" si="23"/>
        <v>763.2668421</v>
      </c>
      <c r="V99" s="212">
        <f t="shared" si="24"/>
        <v>764.833</v>
      </c>
    </row>
    <row r="100">
      <c r="A100" s="30">
        <v>46071.0</v>
      </c>
      <c r="B100" s="3">
        <v>789.25</v>
      </c>
      <c r="C100" s="3">
        <v>788.54</v>
      </c>
      <c r="D100" s="242">
        <f t="shared" si="75"/>
        <v>782.04</v>
      </c>
      <c r="E100" s="276">
        <f t="shared" si="76"/>
        <v>777.1433333</v>
      </c>
      <c r="F100" s="273">
        <f t="shared" si="77"/>
        <v>773.115</v>
      </c>
      <c r="G100" s="277">
        <f t="shared" si="78"/>
        <v>772.468</v>
      </c>
      <c r="H100" s="219">
        <f t="shared" si="79"/>
        <v>771.1733333</v>
      </c>
      <c r="I100" s="195">
        <f t="shared" si="6"/>
        <v>770.5</v>
      </c>
      <c r="J100" s="220">
        <f t="shared" si="7"/>
        <v>769.965</v>
      </c>
      <c r="K100" s="220">
        <f t="shared" si="8"/>
        <v>767.91</v>
      </c>
      <c r="L100" s="220">
        <f t="shared" si="14"/>
        <v>765.718</v>
      </c>
      <c r="M100" s="219">
        <f t="shared" si="15"/>
        <v>764.62</v>
      </c>
      <c r="N100" s="278">
        <f t="shared" si="16"/>
        <v>763.8741667</v>
      </c>
      <c r="O100" s="273">
        <f t="shared" si="17"/>
        <v>761.4084615</v>
      </c>
      <c r="P100" s="279">
        <f t="shared" si="18"/>
        <v>760.1985714</v>
      </c>
      <c r="Q100" s="242">
        <f t="shared" si="19"/>
        <v>759.9986667</v>
      </c>
      <c r="R100" s="276">
        <f t="shared" si="20"/>
        <v>760.600625</v>
      </c>
      <c r="S100" s="112">
        <f t="shared" si="21"/>
        <v>761.8847059</v>
      </c>
      <c r="T100" s="110">
        <f t="shared" si="22"/>
        <v>762.3705556</v>
      </c>
      <c r="U100" s="139">
        <f t="shared" si="23"/>
        <v>763.2889474</v>
      </c>
      <c r="V100" s="109">
        <f t="shared" si="24"/>
        <v>764.5305</v>
      </c>
    </row>
    <row r="101">
      <c r="A101" s="30">
        <v>46072.0</v>
      </c>
      <c r="B101" s="3">
        <v>798.2</v>
      </c>
      <c r="C101" s="3">
        <v>793.07</v>
      </c>
      <c r="D101" s="32">
        <f t="shared" ref="D101:D109" si="80">SUM(C100:C101)/2</f>
        <v>790.805</v>
      </c>
      <c r="E101" s="32">
        <f t="shared" ref="E101:E109" si="81">SUM(C99:C101)/3</f>
        <v>785.7166667</v>
      </c>
      <c r="F101" s="32">
        <f t="shared" ref="F101:F109" si="82">SUM(C98:C101)/4</f>
        <v>781.125</v>
      </c>
      <c r="G101" s="32">
        <f t="shared" ref="G101:G109" si="83">SUM(C97:C101)/5</f>
        <v>777.106</v>
      </c>
      <c r="H101" s="32">
        <f t="shared" ref="H101:H109" si="84">SUM(C96:C101)/6</f>
        <v>775.9016667</v>
      </c>
      <c r="I101" s="32">
        <f t="shared" si="6"/>
        <v>774.3014286</v>
      </c>
      <c r="J101" s="37">
        <f t="shared" si="7"/>
        <v>773.32125</v>
      </c>
      <c r="K101" s="32">
        <f t="shared" si="8"/>
        <v>772.5322222</v>
      </c>
      <c r="L101" s="32">
        <f t="shared" si="14"/>
        <v>770.426</v>
      </c>
      <c r="M101" s="32">
        <f t="shared" si="15"/>
        <v>768.2045455</v>
      </c>
      <c r="N101" s="32">
        <f t="shared" si="16"/>
        <v>766.9908333</v>
      </c>
      <c r="O101" s="32">
        <f t="shared" si="17"/>
        <v>766.12</v>
      </c>
      <c r="P101" s="32">
        <f t="shared" si="18"/>
        <v>763.67</v>
      </c>
      <c r="Q101" s="32">
        <f t="shared" si="19"/>
        <v>762.39</v>
      </c>
      <c r="R101" s="4">
        <f t="shared" si="20"/>
        <v>762.065625</v>
      </c>
      <c r="S101" s="4">
        <f t="shared" si="21"/>
        <v>762.5105882</v>
      </c>
      <c r="T101" s="4">
        <f t="shared" si="22"/>
        <v>763.6172222</v>
      </c>
      <c r="U101" s="4">
        <f t="shared" si="23"/>
        <v>763.9863158</v>
      </c>
      <c r="V101" s="4">
        <f t="shared" si="24"/>
        <v>764.778</v>
      </c>
    </row>
    <row r="102">
      <c r="A102" s="30">
        <v>46073.0</v>
      </c>
      <c r="B102" s="3">
        <v>785.6</v>
      </c>
      <c r="C102" s="3">
        <v>791.82</v>
      </c>
      <c r="D102" s="32">
        <f t="shared" si="80"/>
        <v>792.445</v>
      </c>
      <c r="E102" s="32">
        <f t="shared" si="81"/>
        <v>791.1433333</v>
      </c>
      <c r="F102" s="32">
        <f t="shared" si="82"/>
        <v>787.2425</v>
      </c>
      <c r="G102" s="32">
        <f t="shared" si="83"/>
        <v>783.264</v>
      </c>
      <c r="H102" s="32">
        <f t="shared" si="84"/>
        <v>779.5583333</v>
      </c>
      <c r="I102" s="32">
        <f t="shared" si="6"/>
        <v>778.1757143</v>
      </c>
      <c r="J102" s="37">
        <f t="shared" si="7"/>
        <v>776.49125</v>
      </c>
      <c r="K102" s="32">
        <f t="shared" si="8"/>
        <v>775.3766667</v>
      </c>
      <c r="L102" s="32">
        <f t="shared" si="14"/>
        <v>774.461</v>
      </c>
      <c r="M102" s="32">
        <f t="shared" si="15"/>
        <v>772.3709091</v>
      </c>
      <c r="N102" s="32">
        <f t="shared" si="16"/>
        <v>770.1725</v>
      </c>
      <c r="O102" s="32">
        <f t="shared" si="17"/>
        <v>768.9007692</v>
      </c>
      <c r="P102" s="32">
        <f t="shared" si="18"/>
        <v>767.9557143</v>
      </c>
      <c r="Q102" s="32">
        <f t="shared" si="19"/>
        <v>765.5466667</v>
      </c>
      <c r="R102" s="4">
        <f t="shared" si="20"/>
        <v>764.229375</v>
      </c>
      <c r="S102" s="4">
        <f t="shared" si="21"/>
        <v>763.8158824</v>
      </c>
      <c r="T102" s="4">
        <f t="shared" si="22"/>
        <v>764.1388889</v>
      </c>
      <c r="U102" s="4">
        <f t="shared" si="23"/>
        <v>765.1015789</v>
      </c>
      <c r="V102" s="4">
        <f t="shared" si="24"/>
        <v>765.378</v>
      </c>
    </row>
    <row r="103">
      <c r="A103" s="30">
        <v>46076.0</v>
      </c>
      <c r="B103" s="3">
        <v>784.25</v>
      </c>
      <c r="C103" s="3">
        <v>786.1</v>
      </c>
      <c r="D103" s="32">
        <f t="shared" si="80"/>
        <v>788.96</v>
      </c>
      <c r="E103" s="32">
        <f t="shared" si="81"/>
        <v>790.33</v>
      </c>
      <c r="F103" s="32">
        <f t="shared" si="82"/>
        <v>789.8825</v>
      </c>
      <c r="G103" s="32">
        <f t="shared" si="83"/>
        <v>787.014</v>
      </c>
      <c r="H103" s="32">
        <f t="shared" si="84"/>
        <v>783.7366667</v>
      </c>
      <c r="I103" s="32">
        <f t="shared" si="6"/>
        <v>780.4928571</v>
      </c>
      <c r="J103" s="37">
        <f t="shared" si="7"/>
        <v>779.16625</v>
      </c>
      <c r="K103" s="32">
        <f t="shared" si="8"/>
        <v>777.5588889</v>
      </c>
      <c r="L103" s="32">
        <f t="shared" si="14"/>
        <v>776.449</v>
      </c>
      <c r="M103" s="32">
        <f t="shared" si="15"/>
        <v>775.5190909</v>
      </c>
      <c r="N103" s="32">
        <f t="shared" si="16"/>
        <v>773.515</v>
      </c>
      <c r="O103" s="32">
        <f t="shared" si="17"/>
        <v>771.3976923</v>
      </c>
      <c r="P103" s="32">
        <f t="shared" si="18"/>
        <v>770.1292857</v>
      </c>
      <c r="Q103" s="32">
        <f t="shared" si="19"/>
        <v>769.1653333</v>
      </c>
      <c r="R103" s="4">
        <f t="shared" si="20"/>
        <v>766.83125</v>
      </c>
      <c r="S103" s="4">
        <f t="shared" si="21"/>
        <v>765.5158824</v>
      </c>
      <c r="T103" s="4">
        <f t="shared" si="22"/>
        <v>765.0538889</v>
      </c>
      <c r="U103" s="4">
        <f t="shared" si="23"/>
        <v>765.2947368</v>
      </c>
      <c r="V103" s="4">
        <f t="shared" si="24"/>
        <v>766.1515</v>
      </c>
    </row>
    <row r="104">
      <c r="A104" s="30">
        <v>46077.0</v>
      </c>
      <c r="B104" s="3">
        <v>779.6</v>
      </c>
      <c r="C104" s="3">
        <v>772.62</v>
      </c>
      <c r="D104" s="32">
        <f t="shared" si="80"/>
        <v>779.36</v>
      </c>
      <c r="E104" s="32">
        <f t="shared" si="81"/>
        <v>783.5133333</v>
      </c>
      <c r="F104" s="32">
        <f t="shared" si="82"/>
        <v>785.9025</v>
      </c>
      <c r="G104" s="32">
        <f t="shared" si="83"/>
        <v>786.43</v>
      </c>
      <c r="H104" s="32">
        <f t="shared" si="84"/>
        <v>784.615</v>
      </c>
      <c r="I104" s="32">
        <f t="shared" si="6"/>
        <v>782.1485714</v>
      </c>
      <c r="J104" s="37">
        <f t="shared" si="7"/>
        <v>779.50875</v>
      </c>
      <c r="K104" s="32">
        <f t="shared" si="8"/>
        <v>778.4388889</v>
      </c>
      <c r="L104" s="32">
        <f t="shared" si="14"/>
        <v>777.065</v>
      </c>
      <c r="M104" s="32">
        <f t="shared" si="15"/>
        <v>776.1009091</v>
      </c>
      <c r="N104" s="32">
        <f t="shared" si="16"/>
        <v>775.2775</v>
      </c>
      <c r="O104" s="32">
        <f t="shared" si="17"/>
        <v>773.4461538</v>
      </c>
      <c r="P104" s="32">
        <f t="shared" si="18"/>
        <v>771.485</v>
      </c>
      <c r="Q104" s="32">
        <f t="shared" si="19"/>
        <v>770.2953333</v>
      </c>
      <c r="R104" s="4">
        <f t="shared" si="20"/>
        <v>769.38125</v>
      </c>
      <c r="S104" s="4">
        <f t="shared" si="21"/>
        <v>767.1717647</v>
      </c>
      <c r="T104" s="4">
        <f t="shared" si="22"/>
        <v>765.9105556</v>
      </c>
      <c r="U104" s="4">
        <f t="shared" si="23"/>
        <v>765.4521053</v>
      </c>
      <c r="V104" s="4">
        <f t="shared" si="24"/>
        <v>765.661</v>
      </c>
    </row>
    <row r="105">
      <c r="A105" s="30">
        <v>46078.0</v>
      </c>
      <c r="B105" s="3">
        <v>788.75</v>
      </c>
      <c r="C105" s="3">
        <v>782.42</v>
      </c>
      <c r="D105" s="32">
        <f t="shared" si="80"/>
        <v>777.52</v>
      </c>
      <c r="E105" s="32">
        <f t="shared" si="81"/>
        <v>780.38</v>
      </c>
      <c r="F105" s="32">
        <f t="shared" si="82"/>
        <v>783.24</v>
      </c>
      <c r="G105" s="32">
        <f t="shared" si="83"/>
        <v>785.206</v>
      </c>
      <c r="H105" s="32">
        <f t="shared" si="84"/>
        <v>785.7616667</v>
      </c>
      <c r="I105" s="32">
        <f t="shared" si="6"/>
        <v>784.3014286</v>
      </c>
      <c r="J105" s="37">
        <f t="shared" si="7"/>
        <v>782.1825</v>
      </c>
      <c r="K105" s="32">
        <f t="shared" si="8"/>
        <v>779.8322222</v>
      </c>
      <c r="L105" s="32">
        <f t="shared" si="14"/>
        <v>778.837</v>
      </c>
      <c r="M105" s="32">
        <f t="shared" si="15"/>
        <v>777.5518182</v>
      </c>
      <c r="N105" s="32">
        <f t="shared" si="16"/>
        <v>776.6275</v>
      </c>
      <c r="O105" s="32">
        <f t="shared" si="17"/>
        <v>775.8269231</v>
      </c>
      <c r="P105" s="32">
        <f t="shared" si="18"/>
        <v>774.0871429</v>
      </c>
      <c r="Q105" s="32">
        <f t="shared" si="19"/>
        <v>772.214</v>
      </c>
      <c r="R105" s="4">
        <f t="shared" si="20"/>
        <v>771.053125</v>
      </c>
      <c r="S105" s="4">
        <f t="shared" si="21"/>
        <v>770.1482353</v>
      </c>
      <c r="T105" s="4">
        <f t="shared" si="22"/>
        <v>768.0188889</v>
      </c>
      <c r="U105" s="4">
        <f t="shared" si="23"/>
        <v>766.7794737</v>
      </c>
      <c r="V105" s="4">
        <f t="shared" si="24"/>
        <v>766.3005</v>
      </c>
    </row>
    <row r="106">
      <c r="A106" s="30">
        <v>46079.0</v>
      </c>
      <c r="B106" s="3">
        <v>775.4</v>
      </c>
      <c r="C106" s="3">
        <v>775.08</v>
      </c>
      <c r="D106" s="32">
        <f t="shared" si="80"/>
        <v>778.75</v>
      </c>
      <c r="E106" s="32">
        <f t="shared" si="81"/>
        <v>776.7066667</v>
      </c>
      <c r="F106" s="32">
        <f t="shared" si="82"/>
        <v>779.055</v>
      </c>
      <c r="G106" s="32">
        <f t="shared" si="83"/>
        <v>781.608</v>
      </c>
      <c r="H106" s="32">
        <f t="shared" si="84"/>
        <v>783.5183333</v>
      </c>
      <c r="I106" s="32">
        <f t="shared" si="6"/>
        <v>784.2357143</v>
      </c>
      <c r="J106" s="37">
        <f t="shared" si="7"/>
        <v>783.14875</v>
      </c>
      <c r="K106" s="32">
        <f t="shared" si="8"/>
        <v>781.3933333</v>
      </c>
      <c r="L106" s="32">
        <f t="shared" si="14"/>
        <v>779.357</v>
      </c>
      <c r="M106" s="32">
        <f t="shared" si="15"/>
        <v>778.4954545</v>
      </c>
      <c r="N106" s="32">
        <f t="shared" si="16"/>
        <v>777.3458333</v>
      </c>
      <c r="O106" s="32">
        <f t="shared" si="17"/>
        <v>776.5084615</v>
      </c>
      <c r="P106" s="32">
        <f t="shared" si="18"/>
        <v>775.7735714</v>
      </c>
      <c r="Q106" s="32">
        <f t="shared" si="19"/>
        <v>774.1533333</v>
      </c>
      <c r="R106" s="4">
        <f t="shared" si="20"/>
        <v>772.393125</v>
      </c>
      <c r="S106" s="4">
        <f t="shared" si="21"/>
        <v>771.29</v>
      </c>
      <c r="T106" s="4">
        <f t="shared" si="22"/>
        <v>770.4222222</v>
      </c>
      <c r="U106" s="4">
        <f t="shared" si="23"/>
        <v>768.3905263</v>
      </c>
      <c r="V106" s="4">
        <f t="shared" si="24"/>
        <v>767.1945</v>
      </c>
    </row>
    <row r="107">
      <c r="A107" s="30">
        <v>46080.0</v>
      </c>
      <c r="B107" s="3">
        <v>774.4</v>
      </c>
      <c r="C107" s="3">
        <v>774.01</v>
      </c>
      <c r="D107" s="32">
        <f t="shared" si="80"/>
        <v>774.545</v>
      </c>
      <c r="E107" s="32">
        <f t="shared" si="81"/>
        <v>777.17</v>
      </c>
      <c r="F107" s="32">
        <f t="shared" si="82"/>
        <v>776.0325</v>
      </c>
      <c r="G107" s="32">
        <f t="shared" si="83"/>
        <v>778.046</v>
      </c>
      <c r="H107" s="32">
        <f t="shared" si="84"/>
        <v>780.3416667</v>
      </c>
      <c r="I107" s="32">
        <f t="shared" si="6"/>
        <v>782.16</v>
      </c>
      <c r="J107" s="37">
        <f t="shared" si="7"/>
        <v>782.9575</v>
      </c>
      <c r="K107" s="32">
        <f t="shared" si="8"/>
        <v>782.1333333</v>
      </c>
      <c r="L107" s="32">
        <f t="shared" si="14"/>
        <v>780.655</v>
      </c>
      <c r="M107" s="32">
        <f t="shared" si="15"/>
        <v>778.8709091</v>
      </c>
      <c r="N107" s="32">
        <f t="shared" si="16"/>
        <v>778.1216667</v>
      </c>
      <c r="O107" s="32">
        <f t="shared" si="17"/>
        <v>777.0892308</v>
      </c>
      <c r="P107" s="32">
        <f t="shared" si="18"/>
        <v>776.33</v>
      </c>
      <c r="Q107" s="32">
        <f t="shared" si="19"/>
        <v>775.656</v>
      </c>
      <c r="R107" s="4">
        <f t="shared" si="20"/>
        <v>774.144375</v>
      </c>
      <c r="S107" s="4">
        <f t="shared" si="21"/>
        <v>772.4882353</v>
      </c>
      <c r="T107" s="4">
        <f t="shared" si="22"/>
        <v>771.4411111</v>
      </c>
      <c r="U107" s="4">
        <f t="shared" si="23"/>
        <v>770.6110526</v>
      </c>
      <c r="V107" s="4">
        <f t="shared" si="24"/>
        <v>768.6715</v>
      </c>
    </row>
    <row r="108">
      <c r="A108" s="30">
        <v>46083.0</v>
      </c>
      <c r="B108" s="3">
        <v>746.5</v>
      </c>
      <c r="C108" s="3">
        <v>751.75</v>
      </c>
      <c r="D108" s="32">
        <f t="shared" si="80"/>
        <v>762.88</v>
      </c>
      <c r="E108" s="32">
        <f t="shared" si="81"/>
        <v>766.9466667</v>
      </c>
      <c r="F108" s="32">
        <f t="shared" si="82"/>
        <v>770.815</v>
      </c>
      <c r="G108" s="32">
        <f t="shared" si="83"/>
        <v>771.176</v>
      </c>
      <c r="H108" s="32">
        <f t="shared" si="84"/>
        <v>773.6633333</v>
      </c>
      <c r="I108" s="32">
        <f t="shared" si="6"/>
        <v>776.2571429</v>
      </c>
      <c r="J108" s="37">
        <f t="shared" si="7"/>
        <v>778.35875</v>
      </c>
      <c r="K108" s="32">
        <f t="shared" si="8"/>
        <v>779.49</v>
      </c>
      <c r="L108" s="32">
        <f t="shared" si="14"/>
        <v>779.095</v>
      </c>
      <c r="M108" s="32">
        <f t="shared" si="15"/>
        <v>778.0272727</v>
      </c>
      <c r="N108" s="32">
        <f t="shared" si="16"/>
        <v>776.6108333</v>
      </c>
      <c r="O108" s="32">
        <f t="shared" si="17"/>
        <v>776.0930769</v>
      </c>
      <c r="P108" s="32">
        <f t="shared" si="18"/>
        <v>775.2792857</v>
      </c>
      <c r="Q108" s="32">
        <f t="shared" si="19"/>
        <v>774.6913333</v>
      </c>
      <c r="R108" s="4">
        <f t="shared" si="20"/>
        <v>774.161875</v>
      </c>
      <c r="S108" s="4">
        <f t="shared" si="21"/>
        <v>772.8270588</v>
      </c>
      <c r="T108" s="4">
        <f t="shared" si="22"/>
        <v>771.3361111</v>
      </c>
      <c r="U108" s="4">
        <f t="shared" si="23"/>
        <v>770.4047368</v>
      </c>
      <c r="V108" s="4">
        <f t="shared" si="24"/>
        <v>769.668</v>
      </c>
    </row>
    <row r="109">
      <c r="A109" s="30">
        <v>46085.0</v>
      </c>
      <c r="B109" s="3">
        <v>726.6</v>
      </c>
      <c r="C109" s="3">
        <v>727.71</v>
      </c>
      <c r="D109" s="32">
        <f t="shared" si="80"/>
        <v>739.73</v>
      </c>
      <c r="E109" s="32">
        <f t="shared" si="81"/>
        <v>751.1566667</v>
      </c>
      <c r="F109" s="32">
        <f t="shared" si="82"/>
        <v>757.1375</v>
      </c>
      <c r="G109" s="32">
        <f t="shared" si="83"/>
        <v>762.194</v>
      </c>
      <c r="H109" s="32">
        <f t="shared" si="84"/>
        <v>763.9316667</v>
      </c>
      <c r="I109" s="32">
        <f t="shared" si="6"/>
        <v>767.0985714</v>
      </c>
      <c r="J109" s="37">
        <f t="shared" si="7"/>
        <v>770.18875</v>
      </c>
      <c r="K109" s="32">
        <f t="shared" si="8"/>
        <v>772.7311111</v>
      </c>
      <c r="L109" s="32">
        <f t="shared" si="14"/>
        <v>774.312</v>
      </c>
      <c r="M109" s="32">
        <f t="shared" si="15"/>
        <v>774.4236364</v>
      </c>
      <c r="N109" s="32">
        <f t="shared" si="16"/>
        <v>773.8341667</v>
      </c>
      <c r="O109" s="32">
        <f t="shared" si="17"/>
        <v>772.8492308</v>
      </c>
      <c r="P109" s="32">
        <f t="shared" si="18"/>
        <v>772.6371429</v>
      </c>
      <c r="Q109" s="32">
        <f t="shared" si="19"/>
        <v>772.108</v>
      </c>
      <c r="R109" s="4">
        <f t="shared" si="20"/>
        <v>771.755</v>
      </c>
      <c r="S109" s="4">
        <f t="shared" si="21"/>
        <v>771.4294118</v>
      </c>
      <c r="T109" s="4">
        <f t="shared" si="22"/>
        <v>770.3205556</v>
      </c>
      <c r="U109" s="4">
        <f t="shared" si="23"/>
        <v>769.04</v>
      </c>
      <c r="V109" s="4">
        <f t="shared" si="24"/>
        <v>768.27</v>
      </c>
    </row>
    <row r="110">
      <c r="A110" s="30">
        <v>46086.0</v>
      </c>
      <c r="B110" s="3">
        <v>730.55</v>
      </c>
      <c r="C110" s="3">
        <v>726.51</v>
      </c>
      <c r="D110" s="96">
        <f t="shared" ref="D110:D117" si="85">SUM(C109:C110)/2</f>
        <v>727.11</v>
      </c>
      <c r="E110" s="97">
        <f t="shared" ref="E110:E117" si="86">SUM(C108:C110)/3</f>
        <v>735.3233333</v>
      </c>
      <c r="F110" s="98">
        <f t="shared" ref="F110:F117" si="87">SUM(C107:C110)/4</f>
        <v>744.995</v>
      </c>
      <c r="G110" s="99">
        <f t="shared" ref="G110:G117" si="88">SUM(C106:C110)/5</f>
        <v>751.012</v>
      </c>
      <c r="H110" s="100">
        <f t="shared" ref="H110:H117" si="89">SUM(C105:C110)/6</f>
        <v>756.2466667</v>
      </c>
      <c r="I110" s="101">
        <f t="shared" si="6"/>
        <v>758.5857143</v>
      </c>
      <c r="J110" s="102">
        <f t="shared" si="7"/>
        <v>762.025</v>
      </c>
      <c r="K110" s="103">
        <f t="shared" si="8"/>
        <v>765.3355556</v>
      </c>
      <c r="L110" s="104">
        <f t="shared" si="14"/>
        <v>768.109</v>
      </c>
      <c r="M110" s="105">
        <f t="shared" si="15"/>
        <v>769.9663636</v>
      </c>
      <c r="N110" s="106">
        <f t="shared" si="16"/>
        <v>770.4308333</v>
      </c>
      <c r="O110" s="107">
        <f t="shared" si="17"/>
        <v>770.1938462</v>
      </c>
      <c r="P110" s="108">
        <f t="shared" si="18"/>
        <v>769.5392857</v>
      </c>
      <c r="Q110" s="109">
        <f t="shared" si="19"/>
        <v>769.562</v>
      </c>
      <c r="R110" s="110">
        <f t="shared" si="20"/>
        <v>769.258125</v>
      </c>
      <c r="S110" s="111">
        <f t="shared" si="21"/>
        <v>769.0935294</v>
      </c>
      <c r="T110" s="112">
        <f t="shared" si="22"/>
        <v>768.9338889</v>
      </c>
      <c r="U110" s="112">
        <f t="shared" si="23"/>
        <v>768.0147368</v>
      </c>
      <c r="V110" s="113">
        <f t="shared" si="24"/>
        <v>766.9135</v>
      </c>
    </row>
    <row r="111">
      <c r="A111" s="30">
        <v>46087.0</v>
      </c>
      <c r="B111" s="3">
        <v>724.05</v>
      </c>
      <c r="C111" s="3">
        <v>725.94</v>
      </c>
      <c r="D111" s="115">
        <f t="shared" si="85"/>
        <v>726.225</v>
      </c>
      <c r="E111" s="163">
        <f t="shared" si="86"/>
        <v>726.72</v>
      </c>
      <c r="F111" s="172">
        <f t="shared" si="87"/>
        <v>732.9775</v>
      </c>
      <c r="G111" s="182">
        <f t="shared" si="88"/>
        <v>741.184</v>
      </c>
      <c r="H111" s="153">
        <f t="shared" si="89"/>
        <v>746.8333333</v>
      </c>
      <c r="I111" s="174">
        <f t="shared" si="6"/>
        <v>751.9171429</v>
      </c>
      <c r="J111" s="146">
        <f t="shared" si="7"/>
        <v>754.505</v>
      </c>
      <c r="K111" s="154">
        <f t="shared" si="8"/>
        <v>758.0155556</v>
      </c>
      <c r="L111" s="243">
        <f t="shared" si="14"/>
        <v>761.396</v>
      </c>
      <c r="M111" s="103">
        <f t="shared" si="15"/>
        <v>764.2754545</v>
      </c>
      <c r="N111" s="137">
        <f t="shared" si="16"/>
        <v>766.2975</v>
      </c>
      <c r="O111" s="169">
        <f t="shared" si="17"/>
        <v>767.0084615</v>
      </c>
      <c r="P111" s="105">
        <f t="shared" si="18"/>
        <v>767.0328571</v>
      </c>
      <c r="Q111" s="107">
        <f t="shared" si="19"/>
        <v>766.6326667</v>
      </c>
      <c r="R111" s="244">
        <f t="shared" si="20"/>
        <v>766.835625</v>
      </c>
      <c r="S111" s="109">
        <f t="shared" si="21"/>
        <v>766.71</v>
      </c>
      <c r="T111" s="110">
        <f t="shared" si="22"/>
        <v>766.6961111</v>
      </c>
      <c r="U111" s="110">
        <f t="shared" si="23"/>
        <v>766.6710526</v>
      </c>
      <c r="V111" s="140">
        <f t="shared" si="24"/>
        <v>765.911</v>
      </c>
    </row>
    <row r="112">
      <c r="A112" s="30">
        <v>46090.0</v>
      </c>
      <c r="B112" s="3">
        <v>720.7</v>
      </c>
      <c r="C112" s="3">
        <v>709.87</v>
      </c>
      <c r="D112" s="114">
        <f t="shared" si="85"/>
        <v>717.905</v>
      </c>
      <c r="E112" s="115">
        <f t="shared" si="86"/>
        <v>720.7733333</v>
      </c>
      <c r="F112" s="116">
        <f t="shared" si="87"/>
        <v>722.5075</v>
      </c>
      <c r="G112" s="117">
        <f t="shared" si="88"/>
        <v>728.356</v>
      </c>
      <c r="H112" s="118">
        <f t="shared" si="89"/>
        <v>735.965</v>
      </c>
      <c r="I112" s="119">
        <f t="shared" si="6"/>
        <v>741.5528571</v>
      </c>
      <c r="J112" s="120">
        <f t="shared" si="7"/>
        <v>746.66125</v>
      </c>
      <c r="K112" s="121">
        <f t="shared" si="8"/>
        <v>749.5455556</v>
      </c>
      <c r="L112" s="122">
        <f t="shared" si="14"/>
        <v>753.201</v>
      </c>
      <c r="M112" s="123">
        <f t="shared" si="15"/>
        <v>756.7118182</v>
      </c>
      <c r="N112" s="101">
        <f t="shared" si="16"/>
        <v>759.7416667</v>
      </c>
      <c r="O112" s="102">
        <f t="shared" si="17"/>
        <v>761.9569231</v>
      </c>
      <c r="P112" s="124">
        <f t="shared" si="18"/>
        <v>762.9271429</v>
      </c>
      <c r="Q112" s="103">
        <f t="shared" si="19"/>
        <v>763.222</v>
      </c>
      <c r="R112" s="104">
        <f t="shared" si="20"/>
        <v>763.085</v>
      </c>
      <c r="S112" s="106">
        <f t="shared" si="21"/>
        <v>763.4847059</v>
      </c>
      <c r="T112" s="125">
        <f t="shared" si="22"/>
        <v>763.5522222</v>
      </c>
      <c r="U112" s="126">
        <f t="shared" si="23"/>
        <v>763.7052632</v>
      </c>
      <c r="V112" s="127">
        <f t="shared" si="24"/>
        <v>763.831</v>
      </c>
    </row>
    <row r="113">
      <c r="A113" s="30">
        <v>46091.0</v>
      </c>
      <c r="B113" s="3">
        <v>716.1</v>
      </c>
      <c r="C113" s="3">
        <v>718.95</v>
      </c>
      <c r="D113" s="115">
        <f t="shared" si="85"/>
        <v>714.41</v>
      </c>
      <c r="E113" s="128">
        <f t="shared" si="86"/>
        <v>718.2533333</v>
      </c>
      <c r="F113" s="129">
        <f t="shared" si="87"/>
        <v>720.3175</v>
      </c>
      <c r="G113" s="130">
        <f t="shared" si="88"/>
        <v>721.796</v>
      </c>
      <c r="H113" s="131">
        <f t="shared" si="89"/>
        <v>726.7883333</v>
      </c>
      <c r="I113" s="132">
        <f t="shared" si="6"/>
        <v>733.5342857</v>
      </c>
      <c r="J113" s="133">
        <f t="shared" si="7"/>
        <v>738.7275</v>
      </c>
      <c r="K113" s="122">
        <f t="shared" si="8"/>
        <v>743.5822222</v>
      </c>
      <c r="L113" s="134">
        <f t="shared" si="14"/>
        <v>746.486</v>
      </c>
      <c r="M113" s="135">
        <f t="shared" si="15"/>
        <v>750.0872727</v>
      </c>
      <c r="N113" s="136">
        <f t="shared" si="16"/>
        <v>753.565</v>
      </c>
      <c r="O113" s="137">
        <f t="shared" si="17"/>
        <v>756.6038462</v>
      </c>
      <c r="P113" s="105">
        <f t="shared" si="18"/>
        <v>758.885</v>
      </c>
      <c r="Q113" s="107">
        <f t="shared" si="19"/>
        <v>759.9953333</v>
      </c>
      <c r="R113" s="138">
        <f t="shared" si="20"/>
        <v>760.455</v>
      </c>
      <c r="S113" s="126">
        <f t="shared" si="21"/>
        <v>760.4888235</v>
      </c>
      <c r="T113" s="139">
        <f t="shared" si="22"/>
        <v>761.0105556</v>
      </c>
      <c r="U113" s="140">
        <f t="shared" si="23"/>
        <v>761.2047368</v>
      </c>
      <c r="V113" s="141">
        <f t="shared" si="24"/>
        <v>761.4675</v>
      </c>
    </row>
    <row r="114">
      <c r="A114" s="30">
        <v>46092.0</v>
      </c>
      <c r="B114" s="3">
        <v>715.0</v>
      </c>
      <c r="C114" s="3">
        <v>716.82</v>
      </c>
      <c r="D114" s="115">
        <f t="shared" si="85"/>
        <v>717.885</v>
      </c>
      <c r="E114" s="142">
        <f t="shared" si="86"/>
        <v>715.2133333</v>
      </c>
      <c r="F114" s="117">
        <f t="shared" si="87"/>
        <v>717.895</v>
      </c>
      <c r="G114" s="143">
        <f t="shared" si="88"/>
        <v>719.618</v>
      </c>
      <c r="H114" s="144">
        <f t="shared" si="89"/>
        <v>720.9666667</v>
      </c>
      <c r="I114" s="145">
        <f t="shared" si="6"/>
        <v>725.3642857</v>
      </c>
      <c r="J114" s="120">
        <f t="shared" si="7"/>
        <v>731.445</v>
      </c>
      <c r="K114" s="99">
        <f t="shared" si="8"/>
        <v>736.2933333</v>
      </c>
      <c r="L114" s="146">
        <f t="shared" si="14"/>
        <v>740.906</v>
      </c>
      <c r="M114" s="135">
        <f t="shared" si="15"/>
        <v>743.7890909</v>
      </c>
      <c r="N114" s="124">
        <f t="shared" si="16"/>
        <v>747.315</v>
      </c>
      <c r="O114" s="137">
        <f t="shared" si="17"/>
        <v>750.7384615</v>
      </c>
      <c r="P114" s="105">
        <f t="shared" si="18"/>
        <v>753.7621429</v>
      </c>
      <c r="Q114" s="107">
        <f t="shared" si="19"/>
        <v>756.0806667</v>
      </c>
      <c r="R114" s="125">
        <f t="shared" si="20"/>
        <v>757.296875</v>
      </c>
      <c r="S114" s="126">
        <f t="shared" si="21"/>
        <v>757.8882353</v>
      </c>
      <c r="T114" s="109">
        <f t="shared" si="22"/>
        <v>758.0627778</v>
      </c>
      <c r="U114" s="147">
        <f t="shared" si="23"/>
        <v>758.6847368</v>
      </c>
      <c r="V114" s="141">
        <f t="shared" si="24"/>
        <v>758.9855</v>
      </c>
    </row>
    <row r="115">
      <c r="A115" s="30">
        <v>46093.0</v>
      </c>
      <c r="B115" s="3">
        <v>710.25</v>
      </c>
      <c r="C115" s="3">
        <v>707.39</v>
      </c>
      <c r="D115" s="96">
        <f t="shared" si="85"/>
        <v>712.105</v>
      </c>
      <c r="E115" s="115">
        <f t="shared" si="86"/>
        <v>714.3866667</v>
      </c>
      <c r="F115" s="148">
        <f t="shared" si="87"/>
        <v>713.2575</v>
      </c>
      <c r="G115" s="149">
        <f t="shared" si="88"/>
        <v>715.794</v>
      </c>
      <c r="H115" s="150">
        <f t="shared" si="89"/>
        <v>717.58</v>
      </c>
      <c r="I115" s="151">
        <f t="shared" si="6"/>
        <v>719.0271429</v>
      </c>
      <c r="J115" s="152">
        <f t="shared" si="7"/>
        <v>723.1175</v>
      </c>
      <c r="K115" s="119">
        <f t="shared" si="8"/>
        <v>728.7722222</v>
      </c>
      <c r="L115" s="153">
        <f t="shared" si="14"/>
        <v>733.403</v>
      </c>
      <c r="M115" s="99">
        <f t="shared" si="15"/>
        <v>737.8590909</v>
      </c>
      <c r="N115" s="146">
        <f t="shared" si="16"/>
        <v>740.7558333</v>
      </c>
      <c r="O115" s="154">
        <f t="shared" si="17"/>
        <v>744.2438462</v>
      </c>
      <c r="P115" s="102">
        <f t="shared" si="18"/>
        <v>747.6421429</v>
      </c>
      <c r="Q115" s="155">
        <f t="shared" si="19"/>
        <v>750.6706667</v>
      </c>
      <c r="R115" s="104">
        <f t="shared" si="20"/>
        <v>753.0375</v>
      </c>
      <c r="S115" s="105">
        <f t="shared" si="21"/>
        <v>754.3611765</v>
      </c>
      <c r="T115" s="156">
        <f t="shared" si="22"/>
        <v>755.0827778</v>
      </c>
      <c r="U115" s="125">
        <f t="shared" si="23"/>
        <v>755.3957895</v>
      </c>
      <c r="V115" s="109">
        <f t="shared" si="24"/>
        <v>756.12</v>
      </c>
    </row>
    <row r="116">
      <c r="A116" s="30">
        <v>46094.0</v>
      </c>
      <c r="B116" s="3">
        <v>704.9</v>
      </c>
      <c r="C116" s="3">
        <v>704.51</v>
      </c>
      <c r="D116" s="115">
        <f t="shared" si="85"/>
        <v>705.95</v>
      </c>
      <c r="E116" s="116">
        <f t="shared" si="86"/>
        <v>709.5733333</v>
      </c>
      <c r="F116" s="96">
        <f t="shared" si="87"/>
        <v>711.9175</v>
      </c>
      <c r="G116" s="157">
        <f t="shared" si="88"/>
        <v>711.508</v>
      </c>
      <c r="H116" s="158">
        <f t="shared" si="89"/>
        <v>713.9133333</v>
      </c>
      <c r="I116" s="159">
        <f t="shared" si="6"/>
        <v>715.7128571</v>
      </c>
      <c r="J116" s="160">
        <f t="shared" si="7"/>
        <v>717.2125</v>
      </c>
      <c r="K116" s="161">
        <f t="shared" si="8"/>
        <v>721.05</v>
      </c>
      <c r="L116" s="162">
        <f t="shared" si="14"/>
        <v>726.346</v>
      </c>
      <c r="M116" s="121">
        <f t="shared" si="15"/>
        <v>730.7763636</v>
      </c>
      <c r="N116" s="100">
        <f t="shared" si="16"/>
        <v>735.08</v>
      </c>
      <c r="O116" s="134">
        <f t="shared" si="17"/>
        <v>737.9676923</v>
      </c>
      <c r="P116" s="135">
        <f t="shared" si="18"/>
        <v>741.4057143</v>
      </c>
      <c r="Q116" s="136">
        <f t="shared" si="19"/>
        <v>744.7666667</v>
      </c>
      <c r="R116" s="137">
        <f t="shared" si="20"/>
        <v>747.785625</v>
      </c>
      <c r="S116" s="105">
        <f t="shared" si="21"/>
        <v>750.1829412</v>
      </c>
      <c r="T116" s="107">
        <f t="shared" si="22"/>
        <v>751.5916667</v>
      </c>
      <c r="U116" s="138">
        <f t="shared" si="23"/>
        <v>752.4210526</v>
      </c>
      <c r="V116" s="127">
        <f t="shared" si="24"/>
        <v>752.8515</v>
      </c>
    </row>
    <row r="117">
      <c r="A117" s="30">
        <v>46097.0</v>
      </c>
      <c r="B117" s="3">
        <v>695.55</v>
      </c>
      <c r="C117" s="3">
        <v>695.08</v>
      </c>
      <c r="D117" s="115">
        <f t="shared" si="85"/>
        <v>699.795</v>
      </c>
      <c r="E117" s="163">
        <f t="shared" si="86"/>
        <v>702.3266667</v>
      </c>
      <c r="F117" s="150">
        <f t="shared" si="87"/>
        <v>705.95</v>
      </c>
      <c r="G117" s="117">
        <f t="shared" si="88"/>
        <v>708.55</v>
      </c>
      <c r="H117" s="97">
        <f t="shared" si="89"/>
        <v>708.77</v>
      </c>
      <c r="I117" s="118">
        <f t="shared" si="6"/>
        <v>711.2228571</v>
      </c>
      <c r="J117" s="164">
        <f t="shared" si="7"/>
        <v>713.13375</v>
      </c>
      <c r="K117" s="165">
        <f t="shared" si="8"/>
        <v>714.7533333</v>
      </c>
      <c r="L117" s="166">
        <f t="shared" si="14"/>
        <v>718.453</v>
      </c>
      <c r="M117" s="167">
        <f t="shared" si="15"/>
        <v>723.5036364</v>
      </c>
      <c r="N117" s="134">
        <f t="shared" si="16"/>
        <v>727.8016667</v>
      </c>
      <c r="O117" s="168">
        <f t="shared" si="17"/>
        <v>732.0030769</v>
      </c>
      <c r="P117" s="155">
        <f t="shared" si="18"/>
        <v>734.9042857</v>
      </c>
      <c r="Q117" s="169">
        <f t="shared" si="19"/>
        <v>738.3173333</v>
      </c>
      <c r="R117" s="106">
        <f t="shared" si="20"/>
        <v>741.66125</v>
      </c>
      <c r="S117" s="125">
        <f t="shared" si="21"/>
        <v>744.6852941</v>
      </c>
      <c r="T117" s="127">
        <f t="shared" si="22"/>
        <v>747.1216667</v>
      </c>
      <c r="U117" s="109">
        <f t="shared" si="23"/>
        <v>748.6173684</v>
      </c>
      <c r="V117" s="110">
        <f t="shared" si="24"/>
        <v>749.554</v>
      </c>
    </row>
    <row r="118">
      <c r="A118" s="30">
        <v>46098.0</v>
      </c>
      <c r="B118" s="3">
        <v>693.85</v>
      </c>
      <c r="C118" s="3">
        <v>692.57</v>
      </c>
      <c r="D118" s="32">
        <f t="shared" ref="D118:D120" si="90">SUM(C117:C118)/2</f>
        <v>693.825</v>
      </c>
      <c r="E118" s="32">
        <f t="shared" ref="E118:E120" si="91">SUM(C116:C118)/3</f>
        <v>697.3866667</v>
      </c>
      <c r="F118" s="32">
        <f t="shared" ref="F118:F120" si="92">SUM(C115:C118)/4</f>
        <v>699.8875</v>
      </c>
      <c r="G118" s="32">
        <f t="shared" ref="G118:G120" si="93">SUM(C114:C118)/5</f>
        <v>703.274</v>
      </c>
      <c r="H118" s="32">
        <f t="shared" ref="H118:H120" si="94">SUM(C113:C118)/6</f>
        <v>705.8866667</v>
      </c>
      <c r="I118" s="32">
        <f t="shared" si="6"/>
        <v>706.4557143</v>
      </c>
      <c r="J118" s="37">
        <f t="shared" si="7"/>
        <v>708.89125</v>
      </c>
      <c r="K118" s="32">
        <f t="shared" si="8"/>
        <v>710.8488889</v>
      </c>
      <c r="L118" s="32">
        <f t="shared" si="14"/>
        <v>712.535</v>
      </c>
      <c r="M118" s="32">
        <f t="shared" si="15"/>
        <v>716.1</v>
      </c>
      <c r="N118" s="32">
        <f t="shared" si="16"/>
        <v>720.9258333</v>
      </c>
      <c r="O118" s="32">
        <f t="shared" si="17"/>
        <v>725.0915385</v>
      </c>
      <c r="P118" s="32">
        <f t="shared" si="18"/>
        <v>729.1864286</v>
      </c>
      <c r="Q118" s="32">
        <f t="shared" si="19"/>
        <v>732.082</v>
      </c>
      <c r="R118" s="4">
        <f t="shared" si="20"/>
        <v>735.458125</v>
      </c>
      <c r="S118" s="4">
        <f t="shared" si="21"/>
        <v>738.7735294</v>
      </c>
      <c r="T118" s="4">
        <f t="shared" si="22"/>
        <v>741.79</v>
      </c>
      <c r="U118" s="4">
        <f t="shared" si="23"/>
        <v>744.2505263</v>
      </c>
      <c r="V118" s="4">
        <f t="shared" si="24"/>
        <v>745.815</v>
      </c>
    </row>
    <row r="119">
      <c r="A119" s="30">
        <v>46099.0</v>
      </c>
      <c r="B119" s="3">
        <v>715.55</v>
      </c>
      <c r="C119" s="3">
        <v>703.43</v>
      </c>
      <c r="D119" s="32">
        <f t="shared" si="90"/>
        <v>698</v>
      </c>
      <c r="E119" s="32">
        <f t="shared" si="91"/>
        <v>697.0266667</v>
      </c>
      <c r="F119" s="32">
        <f t="shared" si="92"/>
        <v>698.8975</v>
      </c>
      <c r="G119" s="32">
        <f t="shared" si="93"/>
        <v>700.596</v>
      </c>
      <c r="H119" s="32">
        <f t="shared" si="94"/>
        <v>703.3</v>
      </c>
      <c r="I119" s="32">
        <f t="shared" si="6"/>
        <v>705.5357143</v>
      </c>
      <c r="J119" s="37">
        <f t="shared" si="7"/>
        <v>706.0775</v>
      </c>
      <c r="K119" s="32">
        <f t="shared" si="8"/>
        <v>708.2844444</v>
      </c>
      <c r="L119" s="32">
        <f t="shared" si="14"/>
        <v>710.107</v>
      </c>
      <c r="M119" s="32">
        <f t="shared" si="15"/>
        <v>711.7072727</v>
      </c>
      <c r="N119" s="32">
        <f t="shared" si="16"/>
        <v>715.0441667</v>
      </c>
      <c r="O119" s="32">
        <f t="shared" si="17"/>
        <v>719.58</v>
      </c>
      <c r="P119" s="32">
        <f t="shared" si="18"/>
        <v>723.5442857</v>
      </c>
      <c r="Q119" s="32">
        <f t="shared" si="19"/>
        <v>727.4693333</v>
      </c>
      <c r="R119" s="4">
        <f t="shared" si="20"/>
        <v>730.29125</v>
      </c>
      <c r="S119" s="4">
        <f t="shared" si="21"/>
        <v>733.5741176</v>
      </c>
      <c r="T119" s="4">
        <f t="shared" si="22"/>
        <v>736.81</v>
      </c>
      <c r="U119" s="4">
        <f t="shared" si="23"/>
        <v>739.7710526</v>
      </c>
      <c r="V119" s="4">
        <f t="shared" si="24"/>
        <v>742.2095</v>
      </c>
    </row>
    <row r="120">
      <c r="A120" s="30">
        <v>46100.0</v>
      </c>
      <c r="B120" s="3">
        <v>694.25</v>
      </c>
      <c r="C120" s="3">
        <v>693.12</v>
      </c>
      <c r="D120" s="32">
        <f t="shared" si="90"/>
        <v>698.275</v>
      </c>
      <c r="E120" s="32">
        <f t="shared" si="91"/>
        <v>696.3733333</v>
      </c>
      <c r="F120" s="32">
        <f t="shared" si="92"/>
        <v>696.05</v>
      </c>
      <c r="G120" s="32">
        <f t="shared" si="93"/>
        <v>697.742</v>
      </c>
      <c r="H120" s="32">
        <f t="shared" si="94"/>
        <v>699.35</v>
      </c>
      <c r="I120" s="32">
        <f t="shared" si="6"/>
        <v>701.8457143</v>
      </c>
      <c r="J120" s="37">
        <f t="shared" si="7"/>
        <v>703.98375</v>
      </c>
      <c r="K120" s="32">
        <f t="shared" si="8"/>
        <v>704.6377778</v>
      </c>
      <c r="L120" s="32">
        <f t="shared" si="14"/>
        <v>706.768</v>
      </c>
      <c r="M120" s="32">
        <f t="shared" si="15"/>
        <v>708.5627273</v>
      </c>
      <c r="N120" s="32">
        <f t="shared" si="16"/>
        <v>710.1583333</v>
      </c>
      <c r="O120" s="32">
        <f t="shared" si="17"/>
        <v>713.3576923</v>
      </c>
      <c r="P120" s="32">
        <f t="shared" si="18"/>
        <v>717.69</v>
      </c>
      <c r="Q120" s="32">
        <f t="shared" si="19"/>
        <v>721.516</v>
      </c>
      <c r="R120" s="4">
        <f t="shared" si="20"/>
        <v>725.3225</v>
      </c>
      <c r="S120" s="4">
        <f t="shared" si="21"/>
        <v>728.1047059</v>
      </c>
      <c r="T120" s="4">
        <f t="shared" si="22"/>
        <v>731.3266667</v>
      </c>
      <c r="U120" s="4">
        <f t="shared" si="23"/>
        <v>734.5105263</v>
      </c>
      <c r="V120" s="4">
        <f t="shared" si="24"/>
        <v>737.4385</v>
      </c>
    </row>
    <row r="121">
      <c r="A121" s="30">
        <v>46101.0</v>
      </c>
      <c r="B121" s="3">
        <v>688.75</v>
      </c>
      <c r="C121" s="3">
        <v>691.83</v>
      </c>
      <c r="D121" s="148">
        <f t="shared" ref="D121:D123" si="95">SUM(C120:C121)/2</f>
        <v>692.475</v>
      </c>
      <c r="E121" s="170">
        <f t="shared" ref="E121:E123" si="96">SUM(C119:C121)/3</f>
        <v>696.1266667</v>
      </c>
      <c r="F121" s="171">
        <f t="shared" ref="F121:F123" si="97">SUM(C118:C121)/4</f>
        <v>695.2375</v>
      </c>
      <c r="G121" s="96">
        <f t="shared" ref="G121:G123" si="98">SUM(C117:C121)/5</f>
        <v>695.206</v>
      </c>
      <c r="H121" s="148">
        <f t="shared" ref="H121:H123" si="99">SUM(C116:C121)/6</f>
        <v>696.7566667</v>
      </c>
      <c r="I121" s="129">
        <f t="shared" si="6"/>
        <v>698.2757143</v>
      </c>
      <c r="J121" s="150">
        <f t="shared" si="7"/>
        <v>700.59375</v>
      </c>
      <c r="K121" s="117">
        <f t="shared" si="8"/>
        <v>702.6333333</v>
      </c>
      <c r="L121" s="172">
        <f t="shared" si="14"/>
        <v>703.357</v>
      </c>
      <c r="M121" s="173">
        <f t="shared" si="15"/>
        <v>705.41</v>
      </c>
      <c r="N121" s="118">
        <f t="shared" si="16"/>
        <v>707.1683333</v>
      </c>
      <c r="O121" s="164">
        <f t="shared" si="17"/>
        <v>708.7484615</v>
      </c>
      <c r="P121" s="132">
        <f t="shared" si="18"/>
        <v>711.82</v>
      </c>
      <c r="Q121" s="166">
        <f t="shared" si="19"/>
        <v>715.966</v>
      </c>
      <c r="R121" s="174">
        <f t="shared" si="20"/>
        <v>719.660625</v>
      </c>
      <c r="S121" s="100">
        <f t="shared" si="21"/>
        <v>723.3523529</v>
      </c>
      <c r="T121" s="134">
        <f t="shared" si="22"/>
        <v>726.0894444</v>
      </c>
      <c r="U121" s="135">
        <f t="shared" si="23"/>
        <v>729.2478947</v>
      </c>
      <c r="V121" s="124">
        <f t="shared" si="24"/>
        <v>732.3765</v>
      </c>
    </row>
    <row r="122">
      <c r="A122" s="30">
        <v>46104.0</v>
      </c>
      <c r="B122" s="3">
        <v>653.3</v>
      </c>
      <c r="C122" s="3">
        <v>660.47</v>
      </c>
      <c r="D122" s="115">
        <f t="shared" si="95"/>
        <v>676.15</v>
      </c>
      <c r="E122" s="148">
        <f t="shared" si="96"/>
        <v>681.8066667</v>
      </c>
      <c r="F122" s="128">
        <f t="shared" si="97"/>
        <v>687.2125</v>
      </c>
      <c r="G122" s="148">
        <f t="shared" si="98"/>
        <v>688.284</v>
      </c>
      <c r="H122" s="148">
        <f t="shared" si="99"/>
        <v>689.4166667</v>
      </c>
      <c r="I122" s="128">
        <f t="shared" si="6"/>
        <v>691.5728571</v>
      </c>
      <c r="J122" s="175">
        <f t="shared" si="7"/>
        <v>693.55</v>
      </c>
      <c r="K122" s="117">
        <f t="shared" si="8"/>
        <v>696.1355556</v>
      </c>
      <c r="L122" s="143">
        <f t="shared" si="14"/>
        <v>698.417</v>
      </c>
      <c r="M122" s="97">
        <f t="shared" si="15"/>
        <v>699.4581818</v>
      </c>
      <c r="N122" s="176">
        <f t="shared" si="16"/>
        <v>701.665</v>
      </c>
      <c r="O122" s="152">
        <f t="shared" si="17"/>
        <v>703.5761538</v>
      </c>
      <c r="P122" s="145">
        <f t="shared" si="18"/>
        <v>705.3</v>
      </c>
      <c r="Q122" s="177">
        <f t="shared" si="19"/>
        <v>708.3966667</v>
      </c>
      <c r="R122" s="166">
        <f t="shared" si="20"/>
        <v>712.4975</v>
      </c>
      <c r="S122" s="99">
        <f t="shared" si="21"/>
        <v>716.1788235</v>
      </c>
      <c r="T122" s="100">
        <f t="shared" si="22"/>
        <v>719.8588889</v>
      </c>
      <c r="U122" s="134">
        <f t="shared" si="23"/>
        <v>722.6357895</v>
      </c>
      <c r="V122" s="135">
        <f t="shared" si="24"/>
        <v>725.809</v>
      </c>
    </row>
    <row r="123">
      <c r="A123" s="30">
        <v>46105.0</v>
      </c>
      <c r="B123" s="3">
        <v>673.5</v>
      </c>
      <c r="C123" s="3">
        <v>672.87</v>
      </c>
      <c r="D123" s="115">
        <f t="shared" si="95"/>
        <v>666.67</v>
      </c>
      <c r="E123" s="178">
        <f t="shared" si="96"/>
        <v>675.0566667</v>
      </c>
      <c r="F123" s="129">
        <f t="shared" si="97"/>
        <v>679.5725</v>
      </c>
      <c r="G123" s="175">
        <f t="shared" si="98"/>
        <v>684.344</v>
      </c>
      <c r="H123" s="149">
        <f t="shared" si="99"/>
        <v>685.715</v>
      </c>
      <c r="I123" s="149">
        <f t="shared" si="6"/>
        <v>687.0528571</v>
      </c>
      <c r="J123" s="117">
        <f t="shared" si="7"/>
        <v>689.235</v>
      </c>
      <c r="K123" s="159">
        <f t="shared" si="8"/>
        <v>691.2522222</v>
      </c>
      <c r="L123" s="179">
        <f t="shared" si="14"/>
        <v>693.809</v>
      </c>
      <c r="M123" s="173">
        <f t="shared" si="15"/>
        <v>696.0945455</v>
      </c>
      <c r="N123" s="152">
        <f t="shared" si="16"/>
        <v>697.2425</v>
      </c>
      <c r="O123" s="145">
        <f t="shared" si="17"/>
        <v>699.45</v>
      </c>
      <c r="P123" s="165">
        <f t="shared" si="18"/>
        <v>701.3828571</v>
      </c>
      <c r="Q123" s="162">
        <f t="shared" si="19"/>
        <v>703.138</v>
      </c>
      <c r="R123" s="153">
        <f t="shared" si="20"/>
        <v>706.17625</v>
      </c>
      <c r="S123" s="99">
        <f t="shared" si="21"/>
        <v>710.1664706</v>
      </c>
      <c r="T123" s="146">
        <f t="shared" si="22"/>
        <v>713.7727778</v>
      </c>
      <c r="U123" s="154">
        <f t="shared" si="23"/>
        <v>717.3857895</v>
      </c>
      <c r="V123" s="102">
        <f t="shared" si="24"/>
        <v>720.1475</v>
      </c>
    </row>
    <row r="124">
      <c r="A124" s="30">
        <v>46106.0</v>
      </c>
      <c r="B124" s="3">
        <v>700.2</v>
      </c>
      <c r="C124" s="3">
        <v>702.57</v>
      </c>
      <c r="D124" s="32">
        <f t="shared" ref="D124:D125" si="100">SUM(C123:C124)/2</f>
        <v>687.72</v>
      </c>
      <c r="E124" s="32">
        <f t="shared" ref="E124:E125" si="101">SUM(C122:C124)/3</f>
        <v>678.6366667</v>
      </c>
      <c r="F124" s="32">
        <f t="shared" ref="F124:F125" si="102">SUM(C121:C124)/4</f>
        <v>681.935</v>
      </c>
      <c r="G124" s="32">
        <f t="shared" ref="G124:G125" si="103">SUM(C120:C124)/5</f>
        <v>684.172</v>
      </c>
      <c r="H124" s="32">
        <f t="shared" ref="H124:H125" si="104">SUM(C119:C124)/6</f>
        <v>687.3816667</v>
      </c>
      <c r="I124" s="32">
        <f t="shared" si="6"/>
        <v>688.1228571</v>
      </c>
      <c r="J124" s="37">
        <f t="shared" si="7"/>
        <v>688.9925</v>
      </c>
      <c r="K124" s="32">
        <f t="shared" si="8"/>
        <v>690.7166667</v>
      </c>
      <c r="L124" s="32">
        <f t="shared" si="14"/>
        <v>692.384</v>
      </c>
      <c r="M124" s="32">
        <f t="shared" si="15"/>
        <v>694.6054545</v>
      </c>
      <c r="N124" s="32">
        <f t="shared" si="16"/>
        <v>696.6341667</v>
      </c>
      <c r="O124" s="32">
        <f t="shared" si="17"/>
        <v>697.6523077</v>
      </c>
      <c r="P124" s="32">
        <f t="shared" si="18"/>
        <v>699.6728571</v>
      </c>
      <c r="Q124" s="32">
        <f t="shared" si="19"/>
        <v>701.462</v>
      </c>
      <c r="R124" s="4">
        <f t="shared" si="20"/>
        <v>703.1025</v>
      </c>
      <c r="S124" s="4">
        <f t="shared" si="21"/>
        <v>705.9641176</v>
      </c>
      <c r="T124" s="4">
        <f t="shared" si="22"/>
        <v>709.7444444</v>
      </c>
      <c r="U124" s="4">
        <f t="shared" si="23"/>
        <v>713.1831579</v>
      </c>
      <c r="V124" s="4">
        <f t="shared" si="24"/>
        <v>716.645</v>
      </c>
    </row>
    <row r="125">
      <c r="A125" s="30">
        <v>46108.0</v>
      </c>
      <c r="B125" s="3">
        <v>673.95</v>
      </c>
      <c r="C125" s="3">
        <v>679.74</v>
      </c>
      <c r="D125" s="32">
        <f t="shared" si="100"/>
        <v>691.155</v>
      </c>
      <c r="E125" s="32">
        <f t="shared" si="101"/>
        <v>685.06</v>
      </c>
      <c r="F125" s="32">
        <f t="shared" si="102"/>
        <v>678.9125</v>
      </c>
      <c r="G125" s="32">
        <f t="shared" si="103"/>
        <v>681.496</v>
      </c>
      <c r="H125" s="32">
        <f t="shared" si="104"/>
        <v>683.4333333</v>
      </c>
      <c r="I125" s="32">
        <f t="shared" si="6"/>
        <v>686.29</v>
      </c>
      <c r="J125" s="37">
        <f t="shared" si="7"/>
        <v>687.075</v>
      </c>
      <c r="K125" s="32">
        <f t="shared" si="8"/>
        <v>687.9644444</v>
      </c>
      <c r="L125" s="32">
        <f t="shared" si="14"/>
        <v>689.619</v>
      </c>
      <c r="M125" s="32">
        <f t="shared" si="15"/>
        <v>691.2345455</v>
      </c>
      <c r="N125" s="32">
        <f t="shared" si="16"/>
        <v>693.3666667</v>
      </c>
      <c r="O125" s="32">
        <f t="shared" si="17"/>
        <v>695.3346154</v>
      </c>
      <c r="P125" s="32">
        <f t="shared" si="18"/>
        <v>696.3728571</v>
      </c>
      <c r="Q125" s="32">
        <f t="shared" si="19"/>
        <v>698.344</v>
      </c>
      <c r="R125" s="4">
        <f t="shared" si="20"/>
        <v>700.104375</v>
      </c>
      <c r="S125" s="4">
        <f t="shared" si="21"/>
        <v>701.7282353</v>
      </c>
      <c r="T125" s="4">
        <f t="shared" si="22"/>
        <v>704.5072222</v>
      </c>
      <c r="U125" s="4">
        <f t="shared" si="23"/>
        <v>708.1652632</v>
      </c>
      <c r="V125" s="4">
        <f t="shared" si="24"/>
        <v>711.511</v>
      </c>
    </row>
    <row r="126">
      <c r="A126" s="30">
        <v>46111.0</v>
      </c>
      <c r="B126" s="3">
        <v>635.45</v>
      </c>
      <c r="C126" s="3">
        <v>645.76</v>
      </c>
      <c r="D126" s="150">
        <f t="shared" ref="D126:D130" si="105">SUM(C125:C126)/2</f>
        <v>662.75</v>
      </c>
      <c r="E126" s="180">
        <f t="shared" ref="E126:E130" si="106">SUM(C124:C126)/3</f>
        <v>676.0233333</v>
      </c>
      <c r="F126" s="148">
        <f t="shared" ref="F126:F130" si="107">SUM(C123:C126)/4</f>
        <v>675.235</v>
      </c>
      <c r="G126" s="128">
        <f t="shared" ref="G126:G130" si="108">SUM(C122:C126)/5</f>
        <v>672.282</v>
      </c>
      <c r="H126" s="129">
        <f t="shared" ref="H126:H130" si="109">SUM(C121:C126)/6</f>
        <v>675.54</v>
      </c>
      <c r="I126" s="150">
        <f t="shared" si="6"/>
        <v>678.0514286</v>
      </c>
      <c r="J126" s="117">
        <f t="shared" si="7"/>
        <v>681.22375</v>
      </c>
      <c r="K126" s="130">
        <f t="shared" si="8"/>
        <v>682.4844444</v>
      </c>
      <c r="L126" s="158">
        <f t="shared" si="14"/>
        <v>683.744</v>
      </c>
      <c r="M126" s="159">
        <f t="shared" si="15"/>
        <v>685.6318182</v>
      </c>
      <c r="N126" s="97">
        <f t="shared" si="16"/>
        <v>687.445</v>
      </c>
      <c r="O126" s="173">
        <f t="shared" si="17"/>
        <v>689.7046154</v>
      </c>
      <c r="P126" s="131">
        <f t="shared" si="18"/>
        <v>691.7935714</v>
      </c>
      <c r="Q126" s="181">
        <f t="shared" si="19"/>
        <v>692.9986667</v>
      </c>
      <c r="R126" s="182">
        <f t="shared" si="20"/>
        <v>695.0575</v>
      </c>
      <c r="S126" s="165">
        <f t="shared" si="21"/>
        <v>696.9076471</v>
      </c>
      <c r="T126" s="162">
        <f t="shared" si="22"/>
        <v>698.6188889</v>
      </c>
      <c r="U126" s="153">
        <f t="shared" si="23"/>
        <v>701.4152632</v>
      </c>
      <c r="V126" s="174">
        <f t="shared" si="24"/>
        <v>705.045</v>
      </c>
    </row>
    <row r="127">
      <c r="A127" s="30">
        <v>46113.0</v>
      </c>
      <c r="B127" s="3">
        <v>637.15</v>
      </c>
      <c r="C127" s="3">
        <v>642.02</v>
      </c>
      <c r="D127" s="115">
        <f t="shared" si="105"/>
        <v>643.89</v>
      </c>
      <c r="E127" s="148">
        <f t="shared" si="106"/>
        <v>655.84</v>
      </c>
      <c r="F127" s="148">
        <f t="shared" si="107"/>
        <v>667.5225</v>
      </c>
      <c r="G127" s="96">
        <f t="shared" si="108"/>
        <v>668.592</v>
      </c>
      <c r="H127" s="148">
        <f t="shared" si="109"/>
        <v>667.2383333</v>
      </c>
      <c r="I127" s="163">
        <f t="shared" si="6"/>
        <v>670.7514286</v>
      </c>
      <c r="J127" s="183">
        <f t="shared" si="7"/>
        <v>673.5475</v>
      </c>
      <c r="K127" s="149">
        <f t="shared" si="8"/>
        <v>676.8677778</v>
      </c>
      <c r="L127" s="150">
        <f t="shared" si="14"/>
        <v>678.438</v>
      </c>
      <c r="M127" s="150">
        <f t="shared" si="15"/>
        <v>679.9509091</v>
      </c>
      <c r="N127" s="130">
        <f t="shared" si="16"/>
        <v>681.9975</v>
      </c>
      <c r="O127" s="159">
        <f t="shared" si="17"/>
        <v>683.9507692</v>
      </c>
      <c r="P127" s="184">
        <f t="shared" si="18"/>
        <v>686.2985714</v>
      </c>
      <c r="Q127" s="160">
        <f t="shared" si="19"/>
        <v>688.4753333</v>
      </c>
      <c r="R127" s="118">
        <f t="shared" si="20"/>
        <v>689.8125</v>
      </c>
      <c r="S127" s="164">
        <f t="shared" si="21"/>
        <v>691.9376471</v>
      </c>
      <c r="T127" s="182">
        <f t="shared" si="22"/>
        <v>693.8583333</v>
      </c>
      <c r="U127" s="119">
        <f t="shared" si="23"/>
        <v>695.64</v>
      </c>
      <c r="V127" s="120">
        <f t="shared" si="24"/>
        <v>698.4455</v>
      </c>
    </row>
    <row r="128">
      <c r="A128" s="30">
        <v>46114.0</v>
      </c>
      <c r="B128" s="49">
        <v>638.2</v>
      </c>
      <c r="C128" s="50">
        <v>628.4</v>
      </c>
      <c r="D128" s="115">
        <f t="shared" si="105"/>
        <v>635.21</v>
      </c>
      <c r="E128" s="185">
        <f t="shared" si="106"/>
        <v>638.7266667</v>
      </c>
      <c r="F128" s="148">
        <f t="shared" si="107"/>
        <v>648.98</v>
      </c>
      <c r="G128" s="148">
        <f t="shared" si="108"/>
        <v>659.698</v>
      </c>
      <c r="H128" s="171">
        <f t="shared" si="109"/>
        <v>661.8933333</v>
      </c>
      <c r="I128" s="148">
        <f t="shared" si="6"/>
        <v>661.69</v>
      </c>
      <c r="J128" s="163">
        <f t="shared" si="7"/>
        <v>665.4575</v>
      </c>
      <c r="K128" s="183">
        <f t="shared" si="8"/>
        <v>668.5311111</v>
      </c>
      <c r="L128" s="149">
        <f t="shared" si="14"/>
        <v>672.021</v>
      </c>
      <c r="M128" s="150">
        <f t="shared" si="15"/>
        <v>673.8890909</v>
      </c>
      <c r="N128" s="150">
        <f t="shared" si="16"/>
        <v>675.655</v>
      </c>
      <c r="O128" s="130">
        <f t="shared" si="17"/>
        <v>677.8746154</v>
      </c>
      <c r="P128" s="159">
        <f t="shared" si="18"/>
        <v>679.9828571</v>
      </c>
      <c r="Q128" s="97">
        <f t="shared" si="19"/>
        <v>682.4386667</v>
      </c>
      <c r="R128" s="144">
        <f t="shared" si="20"/>
        <v>684.720625</v>
      </c>
      <c r="S128" s="118">
        <f t="shared" si="21"/>
        <v>686.2</v>
      </c>
      <c r="T128" s="186">
        <f t="shared" si="22"/>
        <v>688.4077778</v>
      </c>
      <c r="U128" s="145">
        <f t="shared" si="23"/>
        <v>690.4131579</v>
      </c>
      <c r="V128" s="165">
        <f t="shared" si="24"/>
        <v>692.278</v>
      </c>
    </row>
    <row r="129">
      <c r="A129" s="30">
        <v>46118.0</v>
      </c>
      <c r="B129" s="49">
        <v>635.1</v>
      </c>
      <c r="C129" s="49">
        <v>632.65</v>
      </c>
      <c r="D129" s="115">
        <f t="shared" si="105"/>
        <v>630.525</v>
      </c>
      <c r="E129" s="185">
        <f t="shared" si="106"/>
        <v>634.3566667</v>
      </c>
      <c r="F129" s="148">
        <f t="shared" si="107"/>
        <v>637.2075</v>
      </c>
      <c r="G129" s="148">
        <f t="shared" si="108"/>
        <v>645.714</v>
      </c>
      <c r="H129" s="171">
        <f t="shared" si="109"/>
        <v>655.19</v>
      </c>
      <c r="I129" s="148">
        <f t="shared" si="6"/>
        <v>657.7157143</v>
      </c>
      <c r="J129" s="163">
        <f t="shared" si="7"/>
        <v>658.06</v>
      </c>
      <c r="K129" s="183">
        <f t="shared" si="8"/>
        <v>661.8122222</v>
      </c>
      <c r="L129" s="149">
        <f t="shared" si="14"/>
        <v>664.943</v>
      </c>
      <c r="M129" s="150">
        <f t="shared" si="15"/>
        <v>668.4418182</v>
      </c>
      <c r="N129" s="150">
        <f t="shared" si="16"/>
        <v>670.4525</v>
      </c>
      <c r="O129" s="130">
        <f t="shared" si="17"/>
        <v>672.3469231</v>
      </c>
      <c r="P129" s="159">
        <f t="shared" si="18"/>
        <v>674.6442857</v>
      </c>
      <c r="Q129" s="97">
        <f t="shared" si="19"/>
        <v>676.8273333</v>
      </c>
      <c r="R129" s="144">
        <f t="shared" si="20"/>
        <v>679.326875</v>
      </c>
      <c r="S129" s="118">
        <f t="shared" si="21"/>
        <v>681.6576471</v>
      </c>
      <c r="T129" s="186">
        <f t="shared" si="22"/>
        <v>683.225</v>
      </c>
      <c r="U129" s="145">
        <f t="shared" si="23"/>
        <v>685.4731579</v>
      </c>
      <c r="V129" s="165">
        <f t="shared" si="24"/>
        <v>687.525</v>
      </c>
    </row>
    <row r="130">
      <c r="A130" s="30">
        <v>46119.0</v>
      </c>
      <c r="B130" s="3">
        <v>639.65</v>
      </c>
      <c r="C130" s="3">
        <v>635.21</v>
      </c>
      <c r="D130" s="115">
        <f t="shared" si="105"/>
        <v>633.93</v>
      </c>
      <c r="E130" s="185">
        <f t="shared" si="106"/>
        <v>632.0866667</v>
      </c>
      <c r="F130" s="148">
        <f t="shared" si="107"/>
        <v>634.57</v>
      </c>
      <c r="G130" s="148">
        <f t="shared" si="108"/>
        <v>636.808</v>
      </c>
      <c r="H130" s="171">
        <f t="shared" si="109"/>
        <v>643.9633333</v>
      </c>
      <c r="I130" s="148">
        <f t="shared" si="6"/>
        <v>652.3357143</v>
      </c>
      <c r="J130" s="163">
        <f t="shared" si="7"/>
        <v>654.9025</v>
      </c>
      <c r="K130" s="183">
        <f t="shared" si="8"/>
        <v>655.5211111</v>
      </c>
      <c r="L130" s="149">
        <f t="shared" si="14"/>
        <v>659.152</v>
      </c>
      <c r="M130" s="150">
        <f t="shared" si="15"/>
        <v>662.24</v>
      </c>
      <c r="N130" s="150">
        <f t="shared" si="16"/>
        <v>665.6725</v>
      </c>
      <c r="O130" s="130">
        <f t="shared" si="17"/>
        <v>667.7415385</v>
      </c>
      <c r="P130" s="159">
        <f t="shared" si="18"/>
        <v>669.6942857</v>
      </c>
      <c r="Q130" s="97">
        <f t="shared" si="19"/>
        <v>672.0153333</v>
      </c>
      <c r="R130" s="144">
        <f t="shared" si="20"/>
        <v>674.22625</v>
      </c>
      <c r="S130" s="118">
        <f t="shared" si="21"/>
        <v>676.7317647</v>
      </c>
      <c r="T130" s="186">
        <f t="shared" si="22"/>
        <v>679.0772222</v>
      </c>
      <c r="U130" s="145">
        <f t="shared" si="23"/>
        <v>680.6978947</v>
      </c>
      <c r="V130" s="165">
        <f t="shared" si="24"/>
        <v>682.96</v>
      </c>
    </row>
    <row r="131">
      <c r="A131" s="30">
        <v>46120.0</v>
      </c>
      <c r="B131" s="3">
        <v>671.25</v>
      </c>
      <c r="C131" s="3">
        <v>669.11</v>
      </c>
      <c r="D131" s="32">
        <f>SUM(C130:C131)/2</f>
        <v>652.16</v>
      </c>
      <c r="E131" s="32">
        <f>SUM(C129:C131)/3</f>
        <v>645.6566667</v>
      </c>
      <c r="F131" s="32">
        <f>SUM(C128:C131)/4</f>
        <v>641.3425</v>
      </c>
      <c r="G131" s="32">
        <f>SUM(C127:C131)/5</f>
        <v>641.478</v>
      </c>
      <c r="H131" s="32">
        <f>SUM(C126:C131)/6</f>
        <v>642.1916667</v>
      </c>
      <c r="I131" s="32">
        <f t="shared" si="6"/>
        <v>647.5557143</v>
      </c>
      <c r="J131" s="37">
        <f t="shared" si="7"/>
        <v>654.4325</v>
      </c>
      <c r="K131" s="32">
        <f t="shared" si="8"/>
        <v>656.4811111</v>
      </c>
      <c r="L131" s="32">
        <f t="shared" si="14"/>
        <v>656.88</v>
      </c>
      <c r="M131" s="32">
        <f t="shared" si="15"/>
        <v>660.0572727</v>
      </c>
      <c r="N131" s="32">
        <f t="shared" si="16"/>
        <v>662.8125</v>
      </c>
      <c r="O131" s="32">
        <f t="shared" si="17"/>
        <v>665.9369231</v>
      </c>
      <c r="P131" s="32">
        <f t="shared" si="18"/>
        <v>667.8392857</v>
      </c>
      <c r="Q131" s="32">
        <f t="shared" si="19"/>
        <v>669.6553333</v>
      </c>
      <c r="R131" s="4">
        <f t="shared" si="20"/>
        <v>671.83375</v>
      </c>
      <c r="S131" s="4">
        <f t="shared" si="21"/>
        <v>673.9252941</v>
      </c>
      <c r="T131" s="4">
        <f t="shared" si="22"/>
        <v>676.3083333</v>
      </c>
      <c r="U131" s="4">
        <f t="shared" si="23"/>
        <v>678.5526316</v>
      </c>
      <c r="V131" s="4">
        <f t="shared" si="24"/>
        <v>680.1185</v>
      </c>
    </row>
    <row r="132">
      <c r="A132" s="30">
        <v>46121.0</v>
      </c>
      <c r="B132" s="3">
        <v>668.9</v>
      </c>
      <c r="C132" s="3">
        <v>669.31</v>
      </c>
      <c r="D132" s="164">
        <f>SUM(C131:C132)/2</f>
        <v>669.21</v>
      </c>
      <c r="E132" s="184">
        <f>SUM(C130:C132)/3</f>
        <v>657.8766667</v>
      </c>
      <c r="F132" s="281">
        <f>SUM(C129:C132)/4</f>
        <v>651.57</v>
      </c>
      <c r="G132" s="282">
        <f>SUM(C128:C132)/5</f>
        <v>646.936</v>
      </c>
      <c r="H132" s="129">
        <f>SUM(C127:C132)/6</f>
        <v>646.1166667</v>
      </c>
      <c r="I132" s="129">
        <f t="shared" si="6"/>
        <v>646.0657143</v>
      </c>
      <c r="J132" s="175">
        <f t="shared" si="7"/>
        <v>650.275</v>
      </c>
      <c r="K132" s="183">
        <f t="shared" si="8"/>
        <v>656.0855556</v>
      </c>
      <c r="L132" s="129">
        <f t="shared" si="14"/>
        <v>657.764</v>
      </c>
      <c r="M132" s="157">
        <f t="shared" si="15"/>
        <v>658.01</v>
      </c>
      <c r="N132" s="175">
        <f t="shared" si="16"/>
        <v>660.8283333</v>
      </c>
      <c r="O132" s="282">
        <f t="shared" si="17"/>
        <v>663.3123077</v>
      </c>
      <c r="P132" s="150">
        <f t="shared" si="18"/>
        <v>666.1778571</v>
      </c>
      <c r="Q132" s="117">
        <f t="shared" si="19"/>
        <v>667.9373333</v>
      </c>
      <c r="R132" s="117">
        <f t="shared" si="20"/>
        <v>669.63375</v>
      </c>
      <c r="S132" s="143">
        <f t="shared" si="21"/>
        <v>671.6852941</v>
      </c>
      <c r="T132" s="159">
        <f t="shared" si="22"/>
        <v>673.6688889</v>
      </c>
      <c r="U132" s="97">
        <f t="shared" si="23"/>
        <v>675.94</v>
      </c>
      <c r="V132" s="144">
        <f t="shared" si="24"/>
        <v>678.0905</v>
      </c>
    </row>
    <row r="133">
      <c r="A133" s="30">
        <v>46122.0</v>
      </c>
      <c r="B133" s="3">
        <v>677.5</v>
      </c>
      <c r="C133" s="3">
        <v>680.12</v>
      </c>
      <c r="D133" s="32">
        <f t="shared" ref="D133:D134" si="110">SUM(C132:C133)/2</f>
        <v>674.715</v>
      </c>
      <c r="E133" s="32">
        <f t="shared" ref="E133:E134" si="111">SUM(C131:C133)/3</f>
        <v>672.8466667</v>
      </c>
      <c r="F133" s="32">
        <f t="shared" ref="F133:F134" si="112">SUM(C130:C133)/4</f>
        <v>663.4375</v>
      </c>
      <c r="G133" s="32">
        <f t="shared" ref="G133:G134" si="113">SUM(C129:C133)/5</f>
        <v>657.28</v>
      </c>
      <c r="H133" s="32">
        <f t="shared" ref="H133:H134" si="114">SUM(C128:C133)/6</f>
        <v>652.4666667</v>
      </c>
      <c r="I133" s="32">
        <f t="shared" si="6"/>
        <v>650.9742857</v>
      </c>
      <c r="J133" s="37">
        <f t="shared" si="7"/>
        <v>650.3225</v>
      </c>
      <c r="K133" s="32">
        <f t="shared" si="8"/>
        <v>653.5911111</v>
      </c>
      <c r="L133" s="32">
        <f t="shared" si="14"/>
        <v>658.489</v>
      </c>
      <c r="M133" s="32">
        <f t="shared" si="15"/>
        <v>659.7963636</v>
      </c>
      <c r="N133" s="32">
        <f t="shared" si="16"/>
        <v>659.8525</v>
      </c>
      <c r="O133" s="32">
        <f t="shared" si="17"/>
        <v>662.3123077</v>
      </c>
      <c r="P133" s="32">
        <f t="shared" si="18"/>
        <v>664.5128571</v>
      </c>
      <c r="Q133" s="32">
        <f t="shared" si="19"/>
        <v>667.1073333</v>
      </c>
      <c r="R133" s="4">
        <f t="shared" si="20"/>
        <v>668.69875</v>
      </c>
      <c r="S133" s="4">
        <f t="shared" si="21"/>
        <v>670.2505882</v>
      </c>
      <c r="T133" s="4">
        <f t="shared" si="22"/>
        <v>672.1538889</v>
      </c>
      <c r="U133" s="4">
        <f t="shared" si="23"/>
        <v>674.0084211</v>
      </c>
      <c r="V133" s="4">
        <f t="shared" si="24"/>
        <v>676.149</v>
      </c>
    </row>
    <row r="134">
      <c r="A134" s="30">
        <v>46125.0</v>
      </c>
      <c r="B134" s="3">
        <v>671.05</v>
      </c>
      <c r="C134" s="3">
        <v>667.61</v>
      </c>
      <c r="D134" s="32">
        <f t="shared" si="110"/>
        <v>673.865</v>
      </c>
      <c r="E134" s="32">
        <f t="shared" si="111"/>
        <v>672.3466667</v>
      </c>
      <c r="F134" s="32">
        <f t="shared" si="112"/>
        <v>671.5375</v>
      </c>
      <c r="G134" s="32">
        <f t="shared" si="113"/>
        <v>664.272</v>
      </c>
      <c r="H134" s="32">
        <f t="shared" si="114"/>
        <v>659.0016667</v>
      </c>
      <c r="I134" s="32">
        <f t="shared" si="6"/>
        <v>654.63</v>
      </c>
      <c r="J134" s="37">
        <f t="shared" si="7"/>
        <v>653.05375</v>
      </c>
      <c r="K134" s="32">
        <f t="shared" si="8"/>
        <v>652.2433333</v>
      </c>
      <c r="L134" s="32">
        <f t="shared" si="14"/>
        <v>654.993</v>
      </c>
      <c r="M134" s="32">
        <f t="shared" si="15"/>
        <v>659.3181818</v>
      </c>
      <c r="N134" s="32">
        <f t="shared" si="16"/>
        <v>660.4475</v>
      </c>
      <c r="O134" s="32">
        <f t="shared" si="17"/>
        <v>660.4492308</v>
      </c>
      <c r="P134" s="32">
        <f t="shared" si="18"/>
        <v>662.6907143</v>
      </c>
      <c r="Q134" s="32">
        <f t="shared" si="19"/>
        <v>664.7193333</v>
      </c>
      <c r="R134" s="4">
        <f t="shared" si="20"/>
        <v>667.13875</v>
      </c>
      <c r="S134" s="4">
        <f t="shared" si="21"/>
        <v>668.6347059</v>
      </c>
      <c r="T134" s="4">
        <f t="shared" si="22"/>
        <v>670.1038889</v>
      </c>
      <c r="U134" s="4">
        <f t="shared" si="23"/>
        <v>671.9147368</v>
      </c>
      <c r="V134" s="4">
        <f t="shared" si="24"/>
        <v>673.6885</v>
      </c>
    </row>
    <row r="135">
      <c r="A135" s="30">
        <v>46127.0</v>
      </c>
      <c r="B135" s="3">
        <v>684.5</v>
      </c>
      <c r="C135" s="3">
        <v>687.35</v>
      </c>
      <c r="D135" s="122">
        <f>SUM(C134:C135)/2</f>
        <v>677.48</v>
      </c>
      <c r="E135" s="122">
        <f>SUM(C133:C135)/3</f>
        <v>678.36</v>
      </c>
      <c r="F135" s="100">
        <f>SUM(C132:C135)/4</f>
        <v>676.0975</v>
      </c>
      <c r="G135" s="166">
        <f>SUM(C131:C135)/5</f>
        <v>674.7</v>
      </c>
      <c r="H135" s="165">
        <f>SUM(C130:C135)/6</f>
        <v>668.1183333</v>
      </c>
      <c r="I135" s="181">
        <f t="shared" si="6"/>
        <v>663.0514286</v>
      </c>
      <c r="J135" s="176">
        <f t="shared" si="7"/>
        <v>658.72</v>
      </c>
      <c r="K135" s="184">
        <f t="shared" si="8"/>
        <v>656.8644444</v>
      </c>
      <c r="L135" s="172">
        <f t="shared" si="14"/>
        <v>655.754</v>
      </c>
      <c r="M135" s="97">
        <f t="shared" si="15"/>
        <v>657.9345455</v>
      </c>
      <c r="N135" s="172">
        <f t="shared" si="16"/>
        <v>661.6541667</v>
      </c>
      <c r="O135" s="271">
        <f t="shared" si="17"/>
        <v>662.5169231</v>
      </c>
      <c r="P135" s="271">
        <f t="shared" si="18"/>
        <v>662.3707143</v>
      </c>
      <c r="Q135" s="271">
        <f t="shared" si="19"/>
        <v>664.3346667</v>
      </c>
      <c r="R135" s="151">
        <f t="shared" si="20"/>
        <v>666.13375</v>
      </c>
      <c r="S135" s="172">
        <f t="shared" si="21"/>
        <v>668.3276471</v>
      </c>
      <c r="T135" s="172">
        <f t="shared" si="22"/>
        <v>669.6744444</v>
      </c>
      <c r="U135" s="172">
        <f t="shared" si="23"/>
        <v>671.0115789</v>
      </c>
      <c r="V135" s="97">
        <f t="shared" si="24"/>
        <v>672.6865</v>
      </c>
    </row>
    <row r="136">
      <c r="A136" s="30">
        <v>46128.0</v>
      </c>
      <c r="B136" s="3">
        <v>685.6</v>
      </c>
      <c r="C136" s="3">
        <v>689.58</v>
      </c>
      <c r="D136" s="32">
        <f t="shared" ref="D136:D137" si="115">SUM(C135:C136)/2</f>
        <v>688.465</v>
      </c>
      <c r="E136" s="32">
        <f t="shared" ref="E136:E137" si="116">SUM(C134:C136)/3</f>
        <v>681.5133333</v>
      </c>
      <c r="F136" s="32">
        <f t="shared" ref="F136:F137" si="117">SUM(C133:C136)/4</f>
        <v>681.165</v>
      </c>
      <c r="G136" s="32">
        <f t="shared" ref="G136:G137" si="118">SUM(C132:C136)/5</f>
        <v>678.794</v>
      </c>
      <c r="H136" s="32">
        <f t="shared" ref="H136:H137" si="119">SUM(C131:C136)/6</f>
        <v>677.18</v>
      </c>
      <c r="I136" s="32">
        <f t="shared" si="6"/>
        <v>671.1842857</v>
      </c>
      <c r="J136" s="37">
        <f t="shared" si="7"/>
        <v>666.3675</v>
      </c>
      <c r="K136" s="32">
        <f t="shared" si="8"/>
        <v>662.1488889</v>
      </c>
      <c r="L136" s="32">
        <f t="shared" si="14"/>
        <v>660.136</v>
      </c>
      <c r="M136" s="32">
        <f t="shared" si="15"/>
        <v>658.8290909</v>
      </c>
      <c r="N136" s="32">
        <f t="shared" si="16"/>
        <v>660.5716667</v>
      </c>
      <c r="O136" s="32">
        <f t="shared" si="17"/>
        <v>663.8023077</v>
      </c>
      <c r="P136" s="32">
        <f t="shared" si="18"/>
        <v>664.45</v>
      </c>
      <c r="Q136" s="32">
        <f t="shared" si="19"/>
        <v>664.1846667</v>
      </c>
      <c r="R136" s="4">
        <f t="shared" si="20"/>
        <v>665.9125</v>
      </c>
      <c r="S136" s="4">
        <f t="shared" si="21"/>
        <v>667.5129412</v>
      </c>
      <c r="T136" s="4">
        <f t="shared" si="22"/>
        <v>669.5083333</v>
      </c>
      <c r="U136" s="4">
        <f t="shared" si="23"/>
        <v>670.7221053</v>
      </c>
      <c r="V136" s="4">
        <f t="shared" si="24"/>
        <v>671.94</v>
      </c>
    </row>
    <row r="137">
      <c r="A137" s="30">
        <v>46129.0</v>
      </c>
      <c r="B137" s="3">
        <v>695.2</v>
      </c>
      <c r="C137" s="3">
        <v>693.6</v>
      </c>
      <c r="D137" s="32">
        <f t="shared" si="115"/>
        <v>691.59</v>
      </c>
      <c r="E137" s="32">
        <f t="shared" si="116"/>
        <v>690.1766667</v>
      </c>
      <c r="F137" s="32">
        <f t="shared" si="117"/>
        <v>684.535</v>
      </c>
      <c r="G137" s="32">
        <f t="shared" si="118"/>
        <v>683.652</v>
      </c>
      <c r="H137" s="32">
        <f t="shared" si="119"/>
        <v>681.2616667</v>
      </c>
      <c r="I137" s="32">
        <f t="shared" si="6"/>
        <v>679.5257143</v>
      </c>
      <c r="J137" s="37">
        <f t="shared" si="7"/>
        <v>673.98625</v>
      </c>
      <c r="K137" s="32">
        <f t="shared" si="8"/>
        <v>669.3933333</v>
      </c>
      <c r="L137" s="32">
        <f t="shared" si="14"/>
        <v>665.294</v>
      </c>
      <c r="M137" s="32">
        <f t="shared" si="15"/>
        <v>663.1781818</v>
      </c>
      <c r="N137" s="32">
        <f t="shared" si="16"/>
        <v>661.7266667</v>
      </c>
      <c r="O137" s="32">
        <f t="shared" si="17"/>
        <v>663.1123077</v>
      </c>
      <c r="P137" s="32">
        <f t="shared" si="18"/>
        <v>665.9307143</v>
      </c>
      <c r="Q137" s="32">
        <f t="shared" si="19"/>
        <v>666.3933333</v>
      </c>
      <c r="R137" s="4">
        <f t="shared" si="20"/>
        <v>666.023125</v>
      </c>
      <c r="S137" s="4">
        <f t="shared" si="21"/>
        <v>667.5411765</v>
      </c>
      <c r="T137" s="4">
        <f t="shared" si="22"/>
        <v>668.9622222</v>
      </c>
      <c r="U137" s="4">
        <f t="shared" si="23"/>
        <v>670.7763158</v>
      </c>
      <c r="V137" s="4">
        <f t="shared" si="24"/>
        <v>671.866</v>
      </c>
    </row>
    <row r="138">
      <c r="A138" s="30">
        <v>46132.0</v>
      </c>
      <c r="B138" s="3">
        <v>675.3</v>
      </c>
      <c r="C138" s="3">
        <v>684.99</v>
      </c>
      <c r="D138" s="104">
        <f>SUM(C137:C138)/2</f>
        <v>689.295</v>
      </c>
      <c r="E138" s="137">
        <f>SUM(C136:C138)/3</f>
        <v>689.39</v>
      </c>
      <c r="F138" s="102">
        <f>SUM(C135:C138)/4</f>
        <v>688.88</v>
      </c>
      <c r="G138" s="243">
        <f>SUM(C134:C138)/5</f>
        <v>684.626</v>
      </c>
      <c r="H138" s="135">
        <f>SUM(C133:C138)/6</f>
        <v>683.875</v>
      </c>
      <c r="I138" s="154">
        <f t="shared" si="6"/>
        <v>681.7942857</v>
      </c>
      <c r="J138" s="100">
        <f t="shared" si="7"/>
        <v>680.20875</v>
      </c>
      <c r="K138" s="133">
        <f t="shared" si="8"/>
        <v>675.2088889</v>
      </c>
      <c r="L138" s="162">
        <f t="shared" si="14"/>
        <v>670.953</v>
      </c>
      <c r="M138" s="132">
        <f t="shared" si="15"/>
        <v>667.0845455</v>
      </c>
      <c r="N138" s="145">
        <f t="shared" si="16"/>
        <v>664.9958333</v>
      </c>
      <c r="O138" s="164">
        <f t="shared" si="17"/>
        <v>663.5161538</v>
      </c>
      <c r="P138" s="186">
        <f t="shared" si="18"/>
        <v>664.675</v>
      </c>
      <c r="Q138" s="152">
        <f t="shared" si="19"/>
        <v>667.2013333</v>
      </c>
      <c r="R138" s="176">
        <f t="shared" si="20"/>
        <v>667.555625</v>
      </c>
      <c r="S138" s="176">
        <f t="shared" si="21"/>
        <v>667.1388235</v>
      </c>
      <c r="T138" s="176">
        <f t="shared" si="22"/>
        <v>668.5105556</v>
      </c>
      <c r="U138" s="131">
        <f t="shared" si="23"/>
        <v>669.8057895</v>
      </c>
      <c r="V138" s="118">
        <f t="shared" si="24"/>
        <v>671.487</v>
      </c>
    </row>
    <row r="139">
      <c r="A139" s="30">
        <v>46133.0</v>
      </c>
      <c r="B139" s="3">
        <v>679.75</v>
      </c>
      <c r="C139" s="3">
        <v>677.93</v>
      </c>
      <c r="D139" s="32">
        <f t="shared" ref="D139:D142" si="120">SUM(C138:C139)/2</f>
        <v>681.46</v>
      </c>
      <c r="E139" s="32">
        <f t="shared" ref="E139:E142" si="121">SUM(C137:C139)/3</f>
        <v>685.5066667</v>
      </c>
      <c r="F139" s="32">
        <f t="shared" ref="F139:F142" si="122">SUM(C136:C139)/4</f>
        <v>686.525</v>
      </c>
      <c r="G139" s="32">
        <f t="shared" ref="G139:G142" si="123">SUM(C135:C139)/5</f>
        <v>686.69</v>
      </c>
      <c r="H139" s="32">
        <f t="shared" ref="H139:H142" si="124">SUM(C134:C139)/6</f>
        <v>683.51</v>
      </c>
      <c r="I139" s="32">
        <f t="shared" si="6"/>
        <v>683.0257143</v>
      </c>
      <c r="J139" s="37">
        <f t="shared" si="7"/>
        <v>681.31125</v>
      </c>
      <c r="K139" s="32">
        <f t="shared" si="8"/>
        <v>679.9555556</v>
      </c>
      <c r="L139" s="32">
        <f t="shared" si="14"/>
        <v>675.481</v>
      </c>
      <c r="M139" s="32">
        <f t="shared" si="15"/>
        <v>671.5872727</v>
      </c>
      <c r="N139" s="32">
        <f t="shared" si="16"/>
        <v>667.9883333</v>
      </c>
      <c r="O139" s="32">
        <f t="shared" si="17"/>
        <v>665.9907692</v>
      </c>
      <c r="P139" s="32">
        <f t="shared" si="18"/>
        <v>664.5457143</v>
      </c>
      <c r="Q139" s="32">
        <f t="shared" si="19"/>
        <v>665.5586667</v>
      </c>
      <c r="R139" s="4">
        <f t="shared" si="20"/>
        <v>667.871875</v>
      </c>
      <c r="S139" s="4">
        <f t="shared" si="21"/>
        <v>668.1658824</v>
      </c>
      <c r="T139" s="4">
        <f t="shared" si="22"/>
        <v>667.7383333</v>
      </c>
      <c r="U139" s="4">
        <f t="shared" si="23"/>
        <v>669.0063158</v>
      </c>
      <c r="V139" s="4">
        <f t="shared" si="24"/>
        <v>670.212</v>
      </c>
    </row>
    <row r="140">
      <c r="A140" s="30">
        <v>46134.0</v>
      </c>
      <c r="B140" s="3">
        <v>686.2</v>
      </c>
      <c r="C140" s="3">
        <v>683.49</v>
      </c>
      <c r="D140" s="32">
        <f t="shared" si="120"/>
        <v>680.71</v>
      </c>
      <c r="E140" s="32">
        <f t="shared" si="121"/>
        <v>682.1366667</v>
      </c>
      <c r="F140" s="32">
        <f t="shared" si="122"/>
        <v>685.0025</v>
      </c>
      <c r="G140" s="32">
        <f t="shared" si="123"/>
        <v>685.918</v>
      </c>
      <c r="H140" s="32">
        <f t="shared" si="124"/>
        <v>686.1566667</v>
      </c>
      <c r="I140" s="32">
        <f t="shared" si="6"/>
        <v>683.5071429</v>
      </c>
      <c r="J140" s="37">
        <f t="shared" si="7"/>
        <v>683.08375</v>
      </c>
      <c r="K140" s="32">
        <f t="shared" si="8"/>
        <v>681.5533333</v>
      </c>
      <c r="L140" s="32">
        <f t="shared" si="14"/>
        <v>680.309</v>
      </c>
      <c r="M140" s="32">
        <f t="shared" si="15"/>
        <v>676.2090909</v>
      </c>
      <c r="N140" s="32">
        <f t="shared" si="16"/>
        <v>672.5791667</v>
      </c>
      <c r="O140" s="32">
        <f t="shared" si="17"/>
        <v>669.1807692</v>
      </c>
      <c r="P140" s="32">
        <f t="shared" si="18"/>
        <v>667.2407143</v>
      </c>
      <c r="Q140" s="32">
        <f t="shared" si="19"/>
        <v>665.8086667</v>
      </c>
      <c r="R140" s="4">
        <f t="shared" si="20"/>
        <v>666.679375</v>
      </c>
      <c r="S140" s="4">
        <f t="shared" si="21"/>
        <v>668.7905882</v>
      </c>
      <c r="T140" s="4">
        <f t="shared" si="22"/>
        <v>669.0172222</v>
      </c>
      <c r="U140" s="4">
        <f t="shared" si="23"/>
        <v>668.5673684</v>
      </c>
      <c r="V140" s="4">
        <f t="shared" si="24"/>
        <v>669.7305</v>
      </c>
    </row>
    <row r="141">
      <c r="A141" s="30">
        <v>46135.0</v>
      </c>
      <c r="B141" s="3">
        <v>680.55</v>
      </c>
      <c r="C141" s="3">
        <v>684.2</v>
      </c>
      <c r="D141" s="32">
        <f t="shared" si="120"/>
        <v>683.845</v>
      </c>
      <c r="E141" s="32">
        <f t="shared" si="121"/>
        <v>681.8733333</v>
      </c>
      <c r="F141" s="32">
        <f t="shared" si="122"/>
        <v>682.6525</v>
      </c>
      <c r="G141" s="32">
        <f t="shared" si="123"/>
        <v>684.842</v>
      </c>
      <c r="H141" s="32">
        <f t="shared" si="124"/>
        <v>685.6316667</v>
      </c>
      <c r="I141" s="32">
        <f t="shared" si="6"/>
        <v>685.8771429</v>
      </c>
      <c r="J141" s="37">
        <f t="shared" si="7"/>
        <v>683.59375</v>
      </c>
      <c r="K141" s="32">
        <f t="shared" si="8"/>
        <v>683.2077778</v>
      </c>
      <c r="L141" s="32">
        <f t="shared" si="14"/>
        <v>681.818</v>
      </c>
      <c r="M141" s="32">
        <f t="shared" si="15"/>
        <v>680.6627273</v>
      </c>
      <c r="N141" s="32">
        <f t="shared" si="16"/>
        <v>676.875</v>
      </c>
      <c r="O141" s="32">
        <f t="shared" si="17"/>
        <v>673.4730769</v>
      </c>
      <c r="P141" s="32">
        <f t="shared" si="18"/>
        <v>670.2535714</v>
      </c>
      <c r="Q141" s="32">
        <f t="shared" si="19"/>
        <v>668.3713333</v>
      </c>
      <c r="R141" s="4">
        <f t="shared" si="20"/>
        <v>666.958125</v>
      </c>
      <c r="S141" s="4">
        <f t="shared" si="21"/>
        <v>667.71</v>
      </c>
      <c r="T141" s="4">
        <f t="shared" si="22"/>
        <v>669.6466667</v>
      </c>
      <c r="U141" s="4">
        <f t="shared" si="23"/>
        <v>669.8163158</v>
      </c>
      <c r="V141" s="4">
        <f t="shared" si="24"/>
        <v>669.349</v>
      </c>
    </row>
    <row r="142">
      <c r="A142" s="30">
        <v>46136.0</v>
      </c>
      <c r="B142" s="3">
        <v>670.3</v>
      </c>
      <c r="C142" s="3">
        <v>672.55</v>
      </c>
      <c r="D142" s="32">
        <f t="shared" si="120"/>
        <v>678.375</v>
      </c>
      <c r="E142" s="32">
        <f t="shared" si="121"/>
        <v>680.08</v>
      </c>
      <c r="F142" s="32">
        <f t="shared" si="122"/>
        <v>679.5425</v>
      </c>
      <c r="G142" s="32">
        <f t="shared" si="123"/>
        <v>680.632</v>
      </c>
      <c r="H142" s="32">
        <f t="shared" si="124"/>
        <v>682.7933333</v>
      </c>
      <c r="I142" s="32">
        <f t="shared" si="6"/>
        <v>683.7628571</v>
      </c>
      <c r="J142" s="37">
        <f t="shared" si="7"/>
        <v>684.21125</v>
      </c>
      <c r="K142" s="32">
        <f t="shared" si="8"/>
        <v>682.3666667</v>
      </c>
      <c r="L142" s="32">
        <f t="shared" si="14"/>
        <v>682.142</v>
      </c>
      <c r="M142" s="32">
        <f t="shared" si="15"/>
        <v>680.9754545</v>
      </c>
      <c r="N142" s="32">
        <f t="shared" si="16"/>
        <v>679.9866667</v>
      </c>
      <c r="O142" s="32">
        <f t="shared" si="17"/>
        <v>676.5423077</v>
      </c>
      <c r="P142" s="32">
        <f t="shared" si="18"/>
        <v>673.4071429</v>
      </c>
      <c r="Q142" s="32">
        <f t="shared" si="19"/>
        <v>670.4066667</v>
      </c>
      <c r="R142" s="4">
        <f t="shared" si="20"/>
        <v>668.6325</v>
      </c>
      <c r="S142" s="4">
        <f t="shared" si="21"/>
        <v>667.2870588</v>
      </c>
      <c r="T142" s="4">
        <f t="shared" si="22"/>
        <v>667.9788889</v>
      </c>
      <c r="U142" s="4">
        <f t="shared" si="23"/>
        <v>669.7994737</v>
      </c>
      <c r="V142" s="4">
        <f t="shared" si="24"/>
        <v>669.953</v>
      </c>
    </row>
    <row r="143">
      <c r="A143" s="30">
        <v>46137.0</v>
      </c>
      <c r="B143" s="3"/>
      <c r="C143" s="3"/>
    </row>
    <row r="144">
      <c r="A144" s="30">
        <v>46138.0</v>
      </c>
      <c r="B144" s="3"/>
      <c r="C144" s="3"/>
    </row>
    <row r="145">
      <c r="A145" s="30">
        <v>46139.0</v>
      </c>
      <c r="B145" s="3"/>
      <c r="C145" s="3"/>
    </row>
    <row r="146">
      <c r="A146" s="30">
        <v>46140.0</v>
      </c>
      <c r="B146" s="3"/>
      <c r="C146" s="3"/>
    </row>
    <row r="147">
      <c r="A147" s="30">
        <v>46141.0</v>
      </c>
      <c r="B147" s="3"/>
      <c r="C147" s="3"/>
    </row>
    <row r="148">
      <c r="A148" s="30">
        <v>46142.0</v>
      </c>
      <c r="B148" s="3"/>
      <c r="C148" s="3"/>
    </row>
    <row r="149">
      <c r="A149" s="30">
        <v>46143.0</v>
      </c>
      <c r="B149" s="3"/>
      <c r="C149" s="3"/>
    </row>
    <row r="150">
      <c r="A150" s="30">
        <v>46144.0</v>
      </c>
      <c r="B150" s="3"/>
      <c r="C150" s="3"/>
    </row>
  </sheetData>
  <conditionalFormatting sqref="B67:C150">
    <cfRule type="expression" dxfId="0" priority="1">
      <formula>C67&gt;=B67</formula>
    </cfRule>
  </conditionalFormatting>
  <conditionalFormatting sqref="B67:C150">
    <cfRule type="expression" dxfId="1" priority="2">
      <formula>B67&gt;=C67</formula>
    </cfRule>
  </conditionalFormatting>
  <conditionalFormatting sqref="D37:V38 D40:V40 D42:V42 D45:V47 D49:V49 D52:V53 D55:V90 D92:V96 D98:V98 D101:V109 D118:V120 D124:V125 D131:V131 D133:V134 D136:V137 D139:V14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66">
    <cfRule type="expression" dxfId="0" priority="4">
      <formula>C2&gt;B2</formula>
    </cfRule>
  </conditionalFormatting>
  <conditionalFormatting sqref="B2:C66">
    <cfRule type="expression" dxfId="1" priority="5">
      <formula>B2&gt;C2</formula>
    </cfRule>
  </conditionalFormatting>
  <conditionalFormatting sqref="D2:V66">
    <cfRule type="colorScale" priority="6">
      <colorScale>
        <cfvo type="min"/>
        <cfvo type="max"/>
        <color rgb="FFE06666"/>
        <color rgb="FF93C47D"/>
      </colorScale>
    </cfRule>
  </conditionalFormatting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1.43"/>
    <col customWidth="1" min="3" max="3" width="12.0"/>
    <col customWidth="1" min="4" max="4" width="9.71"/>
    <col customWidth="1" min="5" max="5" width="9.57"/>
    <col customWidth="1" min="6" max="6" width="9.29"/>
    <col customWidth="1" min="7" max="8" width="9.14"/>
    <col customWidth="1" min="9" max="9" width="9.0"/>
    <col customWidth="1" min="10" max="10" width="8.86"/>
    <col customWidth="1" min="11" max="11" width="9.29"/>
    <col customWidth="1" min="12" max="12" width="9.0"/>
    <col customWidth="1" min="13" max="13" width="8.43"/>
    <col customWidth="1" min="14" max="14" width="8.57"/>
    <col customWidth="1" min="15" max="15" width="8.86"/>
    <col customWidth="1" min="16" max="16" width="8.71"/>
    <col customWidth="1" min="17" max="17" width="7.86"/>
    <col customWidth="1" min="18" max="22" width="8.71"/>
  </cols>
  <sheetData>
    <row r="1">
      <c r="A1" s="51" t="s">
        <v>195</v>
      </c>
      <c r="B1" s="52" t="s">
        <v>259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45987.0</v>
      </c>
      <c r="B2" s="3">
        <v>555.8</v>
      </c>
      <c r="C2" s="3">
        <v>554.88</v>
      </c>
      <c r="D2" s="32"/>
      <c r="E2" s="32"/>
      <c r="F2" s="32"/>
      <c r="G2" s="32"/>
      <c r="H2" s="32"/>
      <c r="I2" s="32"/>
      <c r="J2" s="37"/>
      <c r="K2" s="32"/>
      <c r="L2" s="32"/>
      <c r="M2" s="32"/>
      <c r="N2" s="32"/>
      <c r="O2" s="32"/>
      <c r="P2" s="32"/>
      <c r="Q2" s="32"/>
      <c r="R2" s="4"/>
      <c r="S2" s="4"/>
      <c r="T2" s="4"/>
      <c r="U2" s="4"/>
      <c r="V2" s="4"/>
    </row>
    <row r="3">
      <c r="A3" s="30">
        <v>45988.0</v>
      </c>
      <c r="B3" s="3">
        <v>550.25</v>
      </c>
      <c r="C3" s="3">
        <v>551.09</v>
      </c>
      <c r="D3" s="74">
        <f t="shared" ref="D3:D4" si="1">SUM(C2:C3)/2</f>
        <v>552.985</v>
      </c>
      <c r="E3" s="75"/>
      <c r="F3" s="75"/>
      <c r="G3" s="76"/>
      <c r="H3" s="75"/>
      <c r="I3" s="77"/>
      <c r="J3" s="78"/>
      <c r="K3" s="68"/>
      <c r="L3" s="68"/>
      <c r="M3" s="79"/>
      <c r="N3" s="71"/>
      <c r="O3" s="80"/>
      <c r="P3" s="81"/>
      <c r="Q3" s="82"/>
      <c r="R3" s="83"/>
      <c r="S3" s="57"/>
      <c r="T3" s="57"/>
      <c r="U3" s="82"/>
      <c r="V3" s="72"/>
    </row>
    <row r="4">
      <c r="A4" s="30">
        <v>45989.0</v>
      </c>
      <c r="B4" s="3">
        <v>549.1</v>
      </c>
      <c r="C4" s="3">
        <v>549.58</v>
      </c>
      <c r="D4" s="84">
        <f t="shared" si="1"/>
        <v>550.335</v>
      </c>
      <c r="E4" s="69">
        <f>SUM(C2:C4)/3</f>
        <v>551.85</v>
      </c>
      <c r="F4" s="85"/>
      <c r="G4" s="80"/>
      <c r="H4" s="80"/>
      <c r="I4" s="86"/>
      <c r="J4" s="87"/>
      <c r="K4" s="72"/>
      <c r="L4" s="57"/>
      <c r="M4" s="57"/>
      <c r="N4" s="88"/>
      <c r="O4" s="64"/>
      <c r="P4" s="89"/>
      <c r="Q4" s="90"/>
      <c r="R4" s="61"/>
      <c r="S4" s="91"/>
      <c r="T4" s="91"/>
      <c r="U4" s="91"/>
      <c r="V4" s="91"/>
    </row>
    <row r="5">
      <c r="A5" s="30">
        <v>45992.0</v>
      </c>
      <c r="B5" s="3">
        <v>550.65</v>
      </c>
      <c r="C5" s="3">
        <v>551.9</v>
      </c>
      <c r="D5" s="32">
        <f t="shared" ref="D5:D7" si="2">SUM(C4:C5)/2</f>
        <v>550.74</v>
      </c>
      <c r="E5" s="32">
        <f t="shared" ref="E5:E7" si="3">SUM(C3:C5)/3</f>
        <v>550.8566667</v>
      </c>
      <c r="F5" s="32">
        <f t="shared" ref="F5:F7" si="4">SUM(C2:C5)/4</f>
        <v>551.8625</v>
      </c>
      <c r="G5" s="32"/>
      <c r="H5" s="32"/>
      <c r="I5" s="32"/>
      <c r="J5" s="37"/>
      <c r="K5" s="32"/>
      <c r="L5" s="32"/>
      <c r="M5" s="32"/>
      <c r="N5" s="32"/>
      <c r="O5" s="32"/>
      <c r="P5" s="32"/>
      <c r="Q5" s="32"/>
      <c r="R5" s="4"/>
      <c r="S5" s="4"/>
      <c r="T5" s="4"/>
      <c r="U5" s="4"/>
      <c r="V5" s="4"/>
    </row>
    <row r="6">
      <c r="A6" s="30">
        <v>45993.0</v>
      </c>
      <c r="B6" s="3">
        <v>554.65</v>
      </c>
      <c r="C6" s="3">
        <v>553.85</v>
      </c>
      <c r="D6" s="32">
        <f t="shared" si="2"/>
        <v>552.875</v>
      </c>
      <c r="E6" s="32">
        <f t="shared" si="3"/>
        <v>551.7766667</v>
      </c>
      <c r="F6" s="32">
        <f t="shared" si="4"/>
        <v>551.605</v>
      </c>
      <c r="G6" s="32">
        <f t="shared" ref="G6:G7" si="5">SUM(C2:C6)/5</f>
        <v>552.26</v>
      </c>
      <c r="H6" s="32"/>
      <c r="I6" s="32"/>
      <c r="J6" s="37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</row>
    <row r="7">
      <c r="A7" s="30">
        <v>45994.0</v>
      </c>
      <c r="B7" s="3">
        <v>549.4</v>
      </c>
      <c r="C7" s="3">
        <v>549.29</v>
      </c>
      <c r="D7" s="32">
        <f t="shared" si="2"/>
        <v>551.57</v>
      </c>
      <c r="E7" s="32">
        <f t="shared" si="3"/>
        <v>551.68</v>
      </c>
      <c r="F7" s="32">
        <f t="shared" si="4"/>
        <v>551.155</v>
      </c>
      <c r="G7" s="32">
        <f t="shared" si="5"/>
        <v>551.142</v>
      </c>
      <c r="H7" s="32">
        <f>SUM(C2:C7)/6</f>
        <v>551.765</v>
      </c>
      <c r="I7" s="32"/>
      <c r="J7" s="37"/>
      <c r="K7" s="32"/>
      <c r="L7" s="32"/>
      <c r="M7" s="32"/>
      <c r="N7" s="32"/>
      <c r="O7" s="32"/>
      <c r="P7" s="32"/>
      <c r="Q7" s="32"/>
      <c r="R7" s="4"/>
      <c r="S7" s="4"/>
      <c r="T7" s="4"/>
      <c r="U7" s="4"/>
      <c r="V7" s="4"/>
    </row>
    <row r="8">
      <c r="A8" s="30">
        <v>45995.0</v>
      </c>
      <c r="B8" s="3">
        <v>546.95</v>
      </c>
      <c r="C8" s="3">
        <v>547.53</v>
      </c>
      <c r="D8" s="84">
        <f>SUM(C7:C8)/2</f>
        <v>548.41</v>
      </c>
      <c r="E8" s="78">
        <f>SUM(C6:C8)/3</f>
        <v>550.2233333</v>
      </c>
      <c r="F8" s="79">
        <f>SUM(C5:C8)/4</f>
        <v>550.6425</v>
      </c>
      <c r="G8" s="71">
        <f>SUM(C4:C8)/5</f>
        <v>550.43</v>
      </c>
      <c r="H8" s="85">
        <f>SUM(C3:C8)/6</f>
        <v>550.54</v>
      </c>
      <c r="I8" s="88">
        <f t="shared" ref="I8:I102" si="6">SUM(C2:C8)/7</f>
        <v>551.16</v>
      </c>
      <c r="J8" s="59"/>
      <c r="K8" s="199"/>
      <c r="L8" s="206"/>
      <c r="M8" s="198"/>
      <c r="N8" s="207"/>
      <c r="O8" s="197"/>
      <c r="P8" s="218"/>
      <c r="Q8" s="222"/>
      <c r="R8" s="210"/>
      <c r="S8" s="242"/>
      <c r="T8" s="112"/>
      <c r="U8" s="139"/>
      <c r="V8" s="127"/>
    </row>
    <row r="9">
      <c r="A9" s="30">
        <v>45996.0</v>
      </c>
      <c r="B9" s="3">
        <v>541.8</v>
      </c>
      <c r="C9" s="3">
        <v>542.53</v>
      </c>
      <c r="D9" s="32">
        <f>SUM(C8:C9)/2</f>
        <v>545.03</v>
      </c>
      <c r="E9" s="32">
        <f>SUM(C7:C9)/3</f>
        <v>546.45</v>
      </c>
      <c r="F9" s="32">
        <f>SUM(C6:C9)/4</f>
        <v>548.3</v>
      </c>
      <c r="G9" s="32">
        <f>SUM(C5:C9)/5</f>
        <v>549.02</v>
      </c>
      <c r="H9" s="32">
        <f>SUM(C4:C9)/6</f>
        <v>549.1133333</v>
      </c>
      <c r="I9" s="32">
        <f t="shared" si="6"/>
        <v>549.3957143</v>
      </c>
      <c r="J9" s="37">
        <f t="shared" ref="J9:J102" si="7">SUM(C2:C9)/8</f>
        <v>550.08125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>
      <c r="A10" s="30">
        <v>45999.0</v>
      </c>
      <c r="B10" s="3">
        <v>522.8</v>
      </c>
      <c r="C10" s="3">
        <v>529.53</v>
      </c>
      <c r="D10" s="74">
        <f t="shared" ref="D10:D11" si="8">SUM(C9:C10)/2</f>
        <v>536.03</v>
      </c>
      <c r="E10" s="74">
        <f t="shared" ref="E10:E11" si="9">SUM(C8:C10)/3</f>
        <v>539.8633333</v>
      </c>
      <c r="F10" s="74">
        <f t="shared" ref="F10:F11" si="10">SUM(C7:C10)/4</f>
        <v>542.22</v>
      </c>
      <c r="G10" s="74">
        <f t="shared" ref="G10:G11" si="11">SUM(C6:C10)/5</f>
        <v>544.546</v>
      </c>
      <c r="H10" s="94">
        <f t="shared" ref="H10:H11" si="12">SUM(C5:C10)/6</f>
        <v>545.7716667</v>
      </c>
      <c r="I10" s="94">
        <f t="shared" si="6"/>
        <v>546.3157143</v>
      </c>
      <c r="J10" s="94">
        <f t="shared" si="7"/>
        <v>546.9125</v>
      </c>
      <c r="K10" s="74">
        <f t="shared" ref="K10:K102" si="13">SUM(C2:C10)/9</f>
        <v>547.7977778</v>
      </c>
      <c r="L10" s="74"/>
      <c r="M10" s="74"/>
      <c r="N10" s="74"/>
      <c r="O10" s="74"/>
      <c r="P10" s="74"/>
      <c r="Q10" s="74"/>
      <c r="R10" s="74"/>
      <c r="S10" s="74"/>
      <c r="T10" s="74"/>
      <c r="U10" s="76"/>
      <c r="V10" s="95"/>
    </row>
    <row r="11">
      <c r="A11" s="30">
        <v>46000.0</v>
      </c>
      <c r="B11" s="3">
        <v>533.2</v>
      </c>
      <c r="C11" s="3">
        <v>528.4</v>
      </c>
      <c r="D11" s="84">
        <f t="shared" si="8"/>
        <v>528.965</v>
      </c>
      <c r="E11" s="74">
        <f t="shared" si="9"/>
        <v>533.4866667</v>
      </c>
      <c r="F11" s="78">
        <f t="shared" si="10"/>
        <v>536.9975</v>
      </c>
      <c r="G11" s="85">
        <f t="shared" si="11"/>
        <v>539.456</v>
      </c>
      <c r="H11" s="72">
        <f t="shared" si="12"/>
        <v>541.855</v>
      </c>
      <c r="I11" s="57">
        <f t="shared" si="6"/>
        <v>543.29</v>
      </c>
      <c r="J11" s="65">
        <f t="shared" si="7"/>
        <v>544.07625</v>
      </c>
      <c r="K11" s="64">
        <f t="shared" si="13"/>
        <v>544.8555556</v>
      </c>
      <c r="L11" s="89">
        <f t="shared" ref="L11:L102" si="14">SUM(C2:C11)/10</f>
        <v>545.858</v>
      </c>
      <c r="M11" s="63"/>
      <c r="N11" s="63"/>
      <c r="O11" s="63"/>
      <c r="P11" s="90"/>
      <c r="Q11" s="61"/>
      <c r="R11" s="226"/>
      <c r="S11" s="200"/>
      <c r="T11" s="224"/>
      <c r="U11" s="206"/>
      <c r="V11" s="207"/>
    </row>
    <row r="12">
      <c r="A12" s="30">
        <v>46001.0</v>
      </c>
      <c r="B12" s="3">
        <v>531.4</v>
      </c>
      <c r="C12" s="3">
        <v>532.96</v>
      </c>
      <c r="D12" s="32">
        <f t="shared" ref="D12:D13" si="15">SUM(C11:C12)/2</f>
        <v>530.68</v>
      </c>
      <c r="E12" s="32">
        <f t="shared" ref="E12:E13" si="16">SUM(C10:C12)/3</f>
        <v>530.2966667</v>
      </c>
      <c r="F12" s="32">
        <f t="shared" ref="F12:F13" si="17">SUM(C9:C12)/4</f>
        <v>533.355</v>
      </c>
      <c r="G12" s="32">
        <f t="shared" ref="G12:G13" si="18">SUM(C8:C12)/5</f>
        <v>536.19</v>
      </c>
      <c r="H12" s="32">
        <f t="shared" ref="H12:H13" si="19">SUM(C7:C12)/6</f>
        <v>538.3733333</v>
      </c>
      <c r="I12" s="32">
        <f t="shared" si="6"/>
        <v>540.5842857</v>
      </c>
      <c r="J12" s="37">
        <f t="shared" si="7"/>
        <v>541.99875</v>
      </c>
      <c r="K12" s="32">
        <f t="shared" si="13"/>
        <v>542.8411111</v>
      </c>
      <c r="L12" s="32">
        <f t="shared" si="14"/>
        <v>543.666</v>
      </c>
      <c r="M12" s="32">
        <f t="shared" ref="M12:M102" si="20">SUM(C2:C12)/11</f>
        <v>544.6854545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46002.0</v>
      </c>
      <c r="B13" s="3">
        <v>533.4</v>
      </c>
      <c r="C13" s="3">
        <v>532.94</v>
      </c>
      <c r="D13" s="32">
        <f t="shared" si="15"/>
        <v>532.95</v>
      </c>
      <c r="E13" s="32">
        <f t="shared" si="16"/>
        <v>531.4333333</v>
      </c>
      <c r="F13" s="32">
        <f t="shared" si="17"/>
        <v>530.9575</v>
      </c>
      <c r="G13" s="32">
        <f t="shared" si="18"/>
        <v>533.272</v>
      </c>
      <c r="H13" s="32">
        <f t="shared" si="19"/>
        <v>535.6483333</v>
      </c>
      <c r="I13" s="32">
        <f t="shared" si="6"/>
        <v>537.5971429</v>
      </c>
      <c r="J13" s="37">
        <f t="shared" si="7"/>
        <v>539.62875</v>
      </c>
      <c r="K13" s="32">
        <f t="shared" si="13"/>
        <v>540.9922222</v>
      </c>
      <c r="L13" s="32">
        <f t="shared" si="14"/>
        <v>541.851</v>
      </c>
      <c r="M13" s="32">
        <f t="shared" si="20"/>
        <v>542.6909091</v>
      </c>
      <c r="N13" s="32">
        <f t="shared" ref="N13:N102" si="21">SUM(C2:C13)/12</f>
        <v>543.7066667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46003.0</v>
      </c>
      <c r="B14" s="3">
        <v>532.4</v>
      </c>
      <c r="C14" s="3">
        <v>533.08</v>
      </c>
      <c r="D14" s="206">
        <f>SUM(C13:C14)/2</f>
        <v>533.01</v>
      </c>
      <c r="E14" s="206">
        <f>SUM(C12:C14)/3</f>
        <v>532.9933333</v>
      </c>
      <c r="F14" s="91">
        <f>SUM(C11:C14)/4</f>
        <v>531.845</v>
      </c>
      <c r="G14" s="63">
        <f>SUM(C10:C14)/5</f>
        <v>531.382</v>
      </c>
      <c r="H14" s="73">
        <f>SUM(C9:C14)/6</f>
        <v>533.24</v>
      </c>
      <c r="I14" s="73">
        <f t="shared" si="6"/>
        <v>535.2814286</v>
      </c>
      <c r="J14" s="58">
        <f t="shared" si="7"/>
        <v>537.0325</v>
      </c>
      <c r="K14" s="88">
        <f t="shared" si="13"/>
        <v>538.9011111</v>
      </c>
      <c r="L14" s="82">
        <f t="shared" si="14"/>
        <v>540.201</v>
      </c>
      <c r="M14" s="81">
        <f t="shared" si="20"/>
        <v>541.0536364</v>
      </c>
      <c r="N14" s="86">
        <f t="shared" si="21"/>
        <v>541.89</v>
      </c>
      <c r="O14" s="72">
        <f t="shared" ref="O14:O102" si="22">SUM(C2:C14)/13</f>
        <v>542.8892308</v>
      </c>
      <c r="P14" s="72"/>
      <c r="Q14" s="72"/>
      <c r="R14" s="72"/>
      <c r="S14" s="82"/>
      <c r="T14" s="57"/>
      <c r="U14" s="57"/>
      <c r="V14" s="88"/>
    </row>
    <row r="15">
      <c r="A15" s="30">
        <v>46006.0</v>
      </c>
      <c r="B15" s="3">
        <v>531.45</v>
      </c>
      <c r="C15" s="3">
        <v>530.88</v>
      </c>
      <c r="D15" s="32">
        <f t="shared" ref="D15:D30" si="23">SUM(C14:C15)/2</f>
        <v>531.98</v>
      </c>
      <c r="E15" s="32">
        <f t="shared" ref="E15:E30" si="24">SUM(C13:C15)/3</f>
        <v>532.3</v>
      </c>
      <c r="F15" s="32">
        <f t="shared" ref="F15:F30" si="25">SUM(C12:C15)/4</f>
        <v>532.465</v>
      </c>
      <c r="G15" s="32">
        <f t="shared" ref="G15:G30" si="26">SUM(C11:C15)/5</f>
        <v>531.652</v>
      </c>
      <c r="H15" s="32">
        <f t="shared" ref="H15:H30" si="27">SUM(C10:C15)/6</f>
        <v>531.2983333</v>
      </c>
      <c r="I15" s="32">
        <f t="shared" si="6"/>
        <v>532.9028571</v>
      </c>
      <c r="J15" s="37">
        <f t="shared" si="7"/>
        <v>534.73125</v>
      </c>
      <c r="K15" s="32">
        <f t="shared" si="13"/>
        <v>536.3488889</v>
      </c>
      <c r="L15" s="32">
        <f t="shared" si="14"/>
        <v>538.099</v>
      </c>
      <c r="M15" s="32">
        <f t="shared" si="20"/>
        <v>539.3536364</v>
      </c>
      <c r="N15" s="32">
        <f t="shared" si="21"/>
        <v>540.2058333</v>
      </c>
      <c r="O15" s="32">
        <f t="shared" si="22"/>
        <v>541.0430769</v>
      </c>
      <c r="P15" s="32">
        <f t="shared" ref="P15:P102" si="28">SUM(C2:C15)/14</f>
        <v>542.0314286</v>
      </c>
      <c r="Q15" s="32"/>
      <c r="R15" s="4"/>
      <c r="S15" s="4"/>
      <c r="T15" s="4"/>
      <c r="U15" s="4"/>
      <c r="V15" s="4"/>
    </row>
    <row r="16">
      <c r="A16" s="30">
        <v>46007.0</v>
      </c>
      <c r="B16" s="3">
        <v>525.8</v>
      </c>
      <c r="C16" s="3">
        <v>528.35</v>
      </c>
      <c r="D16" s="32">
        <f t="shared" si="23"/>
        <v>529.615</v>
      </c>
      <c r="E16" s="32">
        <f t="shared" si="24"/>
        <v>530.77</v>
      </c>
      <c r="F16" s="32">
        <f t="shared" si="25"/>
        <v>531.3125</v>
      </c>
      <c r="G16" s="32">
        <f t="shared" si="26"/>
        <v>531.642</v>
      </c>
      <c r="H16" s="32">
        <f t="shared" si="27"/>
        <v>531.1016667</v>
      </c>
      <c r="I16" s="32">
        <f t="shared" si="6"/>
        <v>530.8771429</v>
      </c>
      <c r="J16" s="37">
        <f t="shared" si="7"/>
        <v>532.33375</v>
      </c>
      <c r="K16" s="32">
        <f t="shared" si="13"/>
        <v>534.0222222</v>
      </c>
      <c r="L16" s="32">
        <f t="shared" si="14"/>
        <v>535.549</v>
      </c>
      <c r="M16" s="32">
        <f t="shared" si="20"/>
        <v>537.2127273</v>
      </c>
      <c r="N16" s="32">
        <f t="shared" si="21"/>
        <v>538.4366667</v>
      </c>
      <c r="O16" s="32">
        <f t="shared" si="22"/>
        <v>539.2938462</v>
      </c>
      <c r="P16" s="32">
        <f t="shared" si="28"/>
        <v>540.1364286</v>
      </c>
      <c r="Q16" s="32">
        <f t="shared" ref="Q16:Q102" si="29">SUM(C2:C16)/15</f>
        <v>541.1193333</v>
      </c>
      <c r="R16" s="4"/>
      <c r="S16" s="4"/>
      <c r="T16" s="4"/>
      <c r="U16" s="4"/>
      <c r="V16" s="4"/>
    </row>
    <row r="17">
      <c r="A17" s="30">
        <v>46008.0</v>
      </c>
      <c r="B17" s="3">
        <v>524.8</v>
      </c>
      <c r="C17" s="3">
        <v>525.66</v>
      </c>
      <c r="D17" s="32">
        <f t="shared" si="23"/>
        <v>527.005</v>
      </c>
      <c r="E17" s="32">
        <f t="shared" si="24"/>
        <v>528.2966667</v>
      </c>
      <c r="F17" s="32">
        <f t="shared" si="25"/>
        <v>529.4925</v>
      </c>
      <c r="G17" s="32">
        <f t="shared" si="26"/>
        <v>530.182</v>
      </c>
      <c r="H17" s="32">
        <f t="shared" si="27"/>
        <v>530.645</v>
      </c>
      <c r="I17" s="32">
        <f t="shared" si="6"/>
        <v>530.3242857</v>
      </c>
      <c r="J17" s="37">
        <f t="shared" si="7"/>
        <v>530.225</v>
      </c>
      <c r="K17" s="32">
        <f t="shared" si="13"/>
        <v>531.5922222</v>
      </c>
      <c r="L17" s="32">
        <f t="shared" si="14"/>
        <v>533.186</v>
      </c>
      <c r="M17" s="32">
        <f t="shared" si="20"/>
        <v>534.65</v>
      </c>
      <c r="N17" s="32">
        <f t="shared" si="21"/>
        <v>536.25</v>
      </c>
      <c r="O17" s="32">
        <f t="shared" si="22"/>
        <v>537.4538462</v>
      </c>
      <c r="P17" s="32">
        <f t="shared" si="28"/>
        <v>538.32</v>
      </c>
      <c r="Q17" s="32">
        <f t="shared" si="29"/>
        <v>539.1713333</v>
      </c>
      <c r="R17" s="4">
        <f t="shared" ref="R17:R102" si="30">SUM(C2:C17)/16</f>
        <v>540.153125</v>
      </c>
      <c r="S17" s="4"/>
      <c r="T17" s="4"/>
      <c r="U17" s="4"/>
      <c r="V17" s="4"/>
    </row>
    <row r="18">
      <c r="A18" s="30">
        <v>46009.0</v>
      </c>
      <c r="B18" s="3">
        <v>528.1</v>
      </c>
      <c r="C18" s="3">
        <v>526.34</v>
      </c>
      <c r="D18" s="32">
        <f t="shared" si="23"/>
        <v>526</v>
      </c>
      <c r="E18" s="32">
        <f t="shared" si="24"/>
        <v>526.7833333</v>
      </c>
      <c r="F18" s="32">
        <f t="shared" si="25"/>
        <v>527.8075</v>
      </c>
      <c r="G18" s="32">
        <f t="shared" si="26"/>
        <v>528.862</v>
      </c>
      <c r="H18" s="32">
        <f t="shared" si="27"/>
        <v>529.5416667</v>
      </c>
      <c r="I18" s="32">
        <f t="shared" si="6"/>
        <v>530.03</v>
      </c>
      <c r="J18" s="37">
        <f t="shared" si="7"/>
        <v>529.82625</v>
      </c>
      <c r="K18" s="32">
        <f t="shared" si="13"/>
        <v>529.7933333</v>
      </c>
      <c r="L18" s="32">
        <f t="shared" si="14"/>
        <v>531.067</v>
      </c>
      <c r="M18" s="32">
        <f t="shared" si="20"/>
        <v>532.5636364</v>
      </c>
      <c r="N18" s="32">
        <f t="shared" si="21"/>
        <v>533.9575</v>
      </c>
      <c r="O18" s="32">
        <f t="shared" si="22"/>
        <v>535.4876923</v>
      </c>
      <c r="P18" s="32">
        <f t="shared" si="28"/>
        <v>536.66</v>
      </c>
      <c r="Q18" s="32">
        <f t="shared" si="29"/>
        <v>537.5213333</v>
      </c>
      <c r="R18" s="4">
        <f t="shared" si="30"/>
        <v>538.369375</v>
      </c>
      <c r="S18" s="4">
        <f t="shared" ref="S18:S102" si="31">SUM(C2:C18)/17</f>
        <v>539.3405882</v>
      </c>
      <c r="T18" s="4"/>
      <c r="U18" s="4"/>
      <c r="V18" s="4"/>
    </row>
    <row r="19">
      <c r="A19" s="30">
        <v>46010.0</v>
      </c>
      <c r="B19" s="3">
        <v>532.45</v>
      </c>
      <c r="C19" s="3">
        <v>530.69</v>
      </c>
      <c r="D19" s="32">
        <f t="shared" si="23"/>
        <v>528.515</v>
      </c>
      <c r="E19" s="32">
        <f t="shared" si="24"/>
        <v>527.5633333</v>
      </c>
      <c r="F19" s="32">
        <f t="shared" si="25"/>
        <v>527.76</v>
      </c>
      <c r="G19" s="32">
        <f t="shared" si="26"/>
        <v>528.384</v>
      </c>
      <c r="H19" s="32">
        <f t="shared" si="27"/>
        <v>529.1666667</v>
      </c>
      <c r="I19" s="32">
        <f t="shared" si="6"/>
        <v>529.7057143</v>
      </c>
      <c r="J19" s="37">
        <f t="shared" si="7"/>
        <v>530.1125</v>
      </c>
      <c r="K19" s="32">
        <f t="shared" si="13"/>
        <v>529.9222222</v>
      </c>
      <c r="L19" s="32">
        <f t="shared" si="14"/>
        <v>529.883</v>
      </c>
      <c r="M19" s="32">
        <f t="shared" si="20"/>
        <v>531.0327273</v>
      </c>
      <c r="N19" s="32">
        <f t="shared" si="21"/>
        <v>532.4075</v>
      </c>
      <c r="O19" s="32">
        <f t="shared" si="22"/>
        <v>533.7061538</v>
      </c>
      <c r="P19" s="32">
        <f t="shared" si="28"/>
        <v>535.145</v>
      </c>
      <c r="Q19" s="32">
        <f t="shared" si="29"/>
        <v>536.262</v>
      </c>
      <c r="R19" s="4">
        <f t="shared" si="30"/>
        <v>537.094375</v>
      </c>
      <c r="S19" s="4">
        <f t="shared" si="31"/>
        <v>537.9176471</v>
      </c>
      <c r="T19" s="4">
        <f t="shared" ref="T19:T102" si="32">SUM(C2:C19)/18</f>
        <v>538.86</v>
      </c>
      <c r="U19" s="4"/>
      <c r="V19" s="4"/>
    </row>
    <row r="20">
      <c r="A20" s="30">
        <v>46013.0</v>
      </c>
      <c r="B20" s="3">
        <v>533.9</v>
      </c>
      <c r="C20" s="3">
        <v>533.72</v>
      </c>
      <c r="D20" s="32">
        <f t="shared" si="23"/>
        <v>532.205</v>
      </c>
      <c r="E20" s="32">
        <f t="shared" si="24"/>
        <v>530.25</v>
      </c>
      <c r="F20" s="32">
        <f t="shared" si="25"/>
        <v>529.1025</v>
      </c>
      <c r="G20" s="32">
        <f t="shared" si="26"/>
        <v>528.952</v>
      </c>
      <c r="H20" s="32">
        <f t="shared" si="27"/>
        <v>529.2733333</v>
      </c>
      <c r="I20" s="32">
        <f t="shared" si="6"/>
        <v>529.8171429</v>
      </c>
      <c r="J20" s="37">
        <f t="shared" si="7"/>
        <v>530.2075</v>
      </c>
      <c r="K20" s="32">
        <f t="shared" si="13"/>
        <v>530.5133333</v>
      </c>
      <c r="L20" s="32">
        <f t="shared" si="14"/>
        <v>530.302</v>
      </c>
      <c r="M20" s="32">
        <f t="shared" si="20"/>
        <v>530.2318182</v>
      </c>
      <c r="N20" s="32">
        <f t="shared" si="21"/>
        <v>531.2566667</v>
      </c>
      <c r="O20" s="32">
        <f t="shared" si="22"/>
        <v>532.5084615</v>
      </c>
      <c r="P20" s="32">
        <f t="shared" si="28"/>
        <v>533.7071429</v>
      </c>
      <c r="Q20" s="32">
        <f t="shared" si="29"/>
        <v>535.05</v>
      </c>
      <c r="R20" s="4">
        <f t="shared" si="30"/>
        <v>536.103125</v>
      </c>
      <c r="S20" s="4">
        <f t="shared" si="31"/>
        <v>536.8958824</v>
      </c>
      <c r="T20" s="4">
        <f t="shared" si="32"/>
        <v>537.6844444</v>
      </c>
      <c r="U20" s="4">
        <f t="shared" ref="U20:U102" si="33">SUM(C2:C20)/19</f>
        <v>538.5894737</v>
      </c>
      <c r="V20" s="4"/>
    </row>
    <row r="21">
      <c r="A21" s="30">
        <v>46014.0</v>
      </c>
      <c r="B21" s="3">
        <v>533.85</v>
      </c>
      <c r="C21" s="3">
        <v>535.0</v>
      </c>
      <c r="D21" s="32">
        <f t="shared" si="23"/>
        <v>534.36</v>
      </c>
      <c r="E21" s="32">
        <f t="shared" si="24"/>
        <v>533.1366667</v>
      </c>
      <c r="F21" s="32">
        <f t="shared" si="25"/>
        <v>531.4375</v>
      </c>
      <c r="G21" s="32">
        <f t="shared" si="26"/>
        <v>530.282</v>
      </c>
      <c r="H21" s="32">
        <f t="shared" si="27"/>
        <v>529.96</v>
      </c>
      <c r="I21" s="32">
        <f t="shared" si="6"/>
        <v>530.0914286</v>
      </c>
      <c r="J21" s="37">
        <f t="shared" si="7"/>
        <v>530.465</v>
      </c>
      <c r="K21" s="32">
        <f t="shared" si="13"/>
        <v>530.74</v>
      </c>
      <c r="L21" s="32">
        <f t="shared" si="14"/>
        <v>530.962</v>
      </c>
      <c r="M21" s="32">
        <f t="shared" si="20"/>
        <v>530.7290909</v>
      </c>
      <c r="N21" s="32">
        <f t="shared" si="21"/>
        <v>530.6291667</v>
      </c>
      <c r="O21" s="32">
        <f t="shared" si="22"/>
        <v>531.5446154</v>
      </c>
      <c r="P21" s="32">
        <f t="shared" si="28"/>
        <v>532.6864286</v>
      </c>
      <c r="Q21" s="32">
        <f t="shared" si="29"/>
        <v>533.7933333</v>
      </c>
      <c r="R21" s="4">
        <f t="shared" si="30"/>
        <v>535.046875</v>
      </c>
      <c r="S21" s="4">
        <f t="shared" si="31"/>
        <v>536.0382353</v>
      </c>
      <c r="T21" s="4">
        <f t="shared" si="32"/>
        <v>536.7905556</v>
      </c>
      <c r="U21" s="4">
        <f t="shared" si="33"/>
        <v>537.5431579</v>
      </c>
      <c r="V21" s="4">
        <f t="shared" ref="V21:V102" si="34">SUM(C2:C21)/20</f>
        <v>538.41</v>
      </c>
    </row>
    <row r="22">
      <c r="A22" s="30">
        <v>46015.0</v>
      </c>
      <c r="B22" s="3">
        <v>539.45</v>
      </c>
      <c r="C22" s="3">
        <v>539.21</v>
      </c>
      <c r="D22" s="32">
        <f t="shared" si="23"/>
        <v>537.105</v>
      </c>
      <c r="E22" s="32">
        <f t="shared" si="24"/>
        <v>535.9766667</v>
      </c>
      <c r="F22" s="32">
        <f t="shared" si="25"/>
        <v>534.655</v>
      </c>
      <c r="G22" s="32">
        <f t="shared" si="26"/>
        <v>532.992</v>
      </c>
      <c r="H22" s="32">
        <f t="shared" si="27"/>
        <v>531.77</v>
      </c>
      <c r="I22" s="32">
        <f t="shared" si="6"/>
        <v>531.2814286</v>
      </c>
      <c r="J22" s="37">
        <f t="shared" si="7"/>
        <v>531.23125</v>
      </c>
      <c r="K22" s="32">
        <f t="shared" si="13"/>
        <v>531.4366667</v>
      </c>
      <c r="L22" s="32">
        <f t="shared" si="14"/>
        <v>531.587</v>
      </c>
      <c r="M22" s="32">
        <f t="shared" si="20"/>
        <v>531.7118182</v>
      </c>
      <c r="N22" s="32">
        <f t="shared" si="21"/>
        <v>531.4358333</v>
      </c>
      <c r="O22" s="32">
        <f t="shared" si="22"/>
        <v>531.2892308</v>
      </c>
      <c r="P22" s="32">
        <f t="shared" si="28"/>
        <v>532.0921429</v>
      </c>
      <c r="Q22" s="32">
        <f t="shared" si="29"/>
        <v>533.1213333</v>
      </c>
      <c r="R22" s="4">
        <f t="shared" si="30"/>
        <v>534.131875</v>
      </c>
      <c r="S22" s="4">
        <f t="shared" si="31"/>
        <v>535.2917647</v>
      </c>
      <c r="T22" s="4">
        <f t="shared" si="32"/>
        <v>536.2144444</v>
      </c>
      <c r="U22" s="4">
        <f t="shared" si="33"/>
        <v>536.9178947</v>
      </c>
      <c r="V22" s="4">
        <f t="shared" si="34"/>
        <v>537.6265</v>
      </c>
    </row>
    <row r="23">
      <c r="A23" s="30">
        <v>46017.0</v>
      </c>
      <c r="B23" s="3">
        <v>539.45</v>
      </c>
      <c r="C23" s="3">
        <v>539.84</v>
      </c>
      <c r="D23" s="32">
        <f t="shared" si="23"/>
        <v>539.525</v>
      </c>
      <c r="E23" s="32">
        <f t="shared" si="24"/>
        <v>538.0166667</v>
      </c>
      <c r="F23" s="32">
        <f t="shared" si="25"/>
        <v>536.9425</v>
      </c>
      <c r="G23" s="32">
        <f t="shared" si="26"/>
        <v>535.692</v>
      </c>
      <c r="H23" s="32">
        <f t="shared" si="27"/>
        <v>534.1333333</v>
      </c>
      <c r="I23" s="32">
        <f t="shared" si="6"/>
        <v>532.9228571</v>
      </c>
      <c r="J23" s="37">
        <f t="shared" si="7"/>
        <v>532.35125</v>
      </c>
      <c r="K23" s="32">
        <f t="shared" si="13"/>
        <v>532.1877778</v>
      </c>
      <c r="L23" s="32">
        <f t="shared" si="14"/>
        <v>532.277</v>
      </c>
      <c r="M23" s="32">
        <f t="shared" si="20"/>
        <v>532.3372727</v>
      </c>
      <c r="N23" s="32">
        <f t="shared" si="21"/>
        <v>532.3891667</v>
      </c>
      <c r="O23" s="32">
        <f t="shared" si="22"/>
        <v>532.0823077</v>
      </c>
      <c r="P23" s="32">
        <f t="shared" si="28"/>
        <v>531.9</v>
      </c>
      <c r="Q23" s="32">
        <f t="shared" si="29"/>
        <v>532.6086667</v>
      </c>
      <c r="R23" s="4">
        <f t="shared" si="30"/>
        <v>533.54125</v>
      </c>
      <c r="S23" s="4">
        <f t="shared" si="31"/>
        <v>534.4676471</v>
      </c>
      <c r="T23" s="4">
        <f t="shared" si="32"/>
        <v>535.5444444</v>
      </c>
      <c r="U23" s="4">
        <f t="shared" si="33"/>
        <v>536.4052632</v>
      </c>
      <c r="V23" s="4">
        <f t="shared" si="34"/>
        <v>537.064</v>
      </c>
    </row>
    <row r="24">
      <c r="A24" s="30">
        <v>46020.0</v>
      </c>
      <c r="B24" s="3">
        <v>538.75</v>
      </c>
      <c r="C24" s="3">
        <v>536.56</v>
      </c>
      <c r="D24" s="32">
        <f t="shared" si="23"/>
        <v>538.2</v>
      </c>
      <c r="E24" s="32">
        <f t="shared" si="24"/>
        <v>538.5366667</v>
      </c>
      <c r="F24" s="32">
        <f t="shared" si="25"/>
        <v>537.6525</v>
      </c>
      <c r="G24" s="32">
        <f t="shared" si="26"/>
        <v>536.866</v>
      </c>
      <c r="H24" s="32">
        <f t="shared" si="27"/>
        <v>535.8366667</v>
      </c>
      <c r="I24" s="32">
        <f t="shared" si="6"/>
        <v>534.48</v>
      </c>
      <c r="J24" s="37">
        <f t="shared" si="7"/>
        <v>533.3775</v>
      </c>
      <c r="K24" s="32">
        <f t="shared" si="13"/>
        <v>532.8188889</v>
      </c>
      <c r="L24" s="32">
        <f t="shared" si="14"/>
        <v>532.625</v>
      </c>
      <c r="M24" s="32">
        <f t="shared" si="20"/>
        <v>532.6663636</v>
      </c>
      <c r="N24" s="32">
        <f t="shared" si="21"/>
        <v>532.6891667</v>
      </c>
      <c r="O24" s="32">
        <f t="shared" si="22"/>
        <v>532.71</v>
      </c>
      <c r="P24" s="32">
        <f t="shared" si="28"/>
        <v>532.4021429</v>
      </c>
      <c r="Q24" s="32">
        <f t="shared" si="29"/>
        <v>532.2106667</v>
      </c>
      <c r="R24" s="4">
        <f t="shared" si="30"/>
        <v>532.855625</v>
      </c>
      <c r="S24" s="4">
        <f t="shared" si="31"/>
        <v>533.7188235</v>
      </c>
      <c r="T24" s="4">
        <f t="shared" si="32"/>
        <v>534.5838889</v>
      </c>
      <c r="U24" s="4">
        <f t="shared" si="33"/>
        <v>535.5978947</v>
      </c>
      <c r="V24" s="4">
        <f t="shared" si="34"/>
        <v>536.413</v>
      </c>
    </row>
    <row r="25">
      <c r="A25" s="30">
        <v>46021.0</v>
      </c>
      <c r="B25" s="3">
        <v>537.6</v>
      </c>
      <c r="C25" s="3">
        <v>537.79</v>
      </c>
      <c r="D25" s="32">
        <f t="shared" si="23"/>
        <v>537.175</v>
      </c>
      <c r="E25" s="32">
        <f t="shared" si="24"/>
        <v>538.0633333</v>
      </c>
      <c r="F25" s="32">
        <f t="shared" si="25"/>
        <v>538.35</v>
      </c>
      <c r="G25" s="32">
        <f t="shared" si="26"/>
        <v>537.68</v>
      </c>
      <c r="H25" s="32">
        <f t="shared" si="27"/>
        <v>537.02</v>
      </c>
      <c r="I25" s="32">
        <f t="shared" si="6"/>
        <v>536.1157143</v>
      </c>
      <c r="J25" s="37">
        <f t="shared" si="7"/>
        <v>534.89375</v>
      </c>
      <c r="K25" s="32">
        <f t="shared" si="13"/>
        <v>533.8677778</v>
      </c>
      <c r="L25" s="32">
        <f t="shared" si="14"/>
        <v>533.316</v>
      </c>
      <c r="M25" s="32">
        <f t="shared" si="20"/>
        <v>533.0945455</v>
      </c>
      <c r="N25" s="32">
        <f t="shared" si="21"/>
        <v>533.0933333</v>
      </c>
      <c r="O25" s="32">
        <f t="shared" si="22"/>
        <v>533.0815385</v>
      </c>
      <c r="P25" s="32">
        <f t="shared" si="28"/>
        <v>533.0728571</v>
      </c>
      <c r="Q25" s="32">
        <f t="shared" si="29"/>
        <v>532.7613333</v>
      </c>
      <c r="R25" s="4">
        <f t="shared" si="30"/>
        <v>532.559375</v>
      </c>
      <c r="S25" s="4">
        <f t="shared" si="31"/>
        <v>533.1458824</v>
      </c>
      <c r="T25" s="4">
        <f t="shared" si="32"/>
        <v>533.945</v>
      </c>
      <c r="U25" s="4">
        <f t="shared" si="33"/>
        <v>534.7526316</v>
      </c>
      <c r="V25" s="4">
        <f t="shared" si="34"/>
        <v>535.7075</v>
      </c>
    </row>
    <row r="26">
      <c r="A26" s="30">
        <v>46022.0</v>
      </c>
      <c r="B26" s="3">
        <v>539.55</v>
      </c>
      <c r="C26" s="3">
        <v>538.13</v>
      </c>
      <c r="D26" s="32">
        <f t="shared" si="23"/>
        <v>537.96</v>
      </c>
      <c r="E26" s="32">
        <f t="shared" si="24"/>
        <v>537.4933333</v>
      </c>
      <c r="F26" s="32">
        <f t="shared" si="25"/>
        <v>538.08</v>
      </c>
      <c r="G26" s="32">
        <f t="shared" si="26"/>
        <v>538.306</v>
      </c>
      <c r="H26" s="32">
        <f t="shared" si="27"/>
        <v>537.755</v>
      </c>
      <c r="I26" s="32">
        <f t="shared" si="6"/>
        <v>537.1785714</v>
      </c>
      <c r="J26" s="37">
        <f t="shared" si="7"/>
        <v>536.3675</v>
      </c>
      <c r="K26" s="32">
        <f t="shared" si="13"/>
        <v>535.2533333</v>
      </c>
      <c r="L26" s="32">
        <f t="shared" si="14"/>
        <v>534.294</v>
      </c>
      <c r="M26" s="32">
        <f t="shared" si="20"/>
        <v>533.7536364</v>
      </c>
      <c r="N26" s="32">
        <f t="shared" si="21"/>
        <v>533.5141667</v>
      </c>
      <c r="O26" s="32">
        <f t="shared" si="22"/>
        <v>533.4807692</v>
      </c>
      <c r="P26" s="32">
        <f t="shared" si="28"/>
        <v>533.4421429</v>
      </c>
      <c r="Q26" s="32">
        <f t="shared" si="29"/>
        <v>533.41</v>
      </c>
      <c r="R26" s="4">
        <f t="shared" si="30"/>
        <v>533.096875</v>
      </c>
      <c r="S26" s="4">
        <f t="shared" si="31"/>
        <v>532.8870588</v>
      </c>
      <c r="T26" s="4">
        <f t="shared" si="32"/>
        <v>533.4227778</v>
      </c>
      <c r="U26" s="4">
        <f t="shared" si="33"/>
        <v>534.1652632</v>
      </c>
      <c r="V26" s="4">
        <f t="shared" si="34"/>
        <v>534.9215</v>
      </c>
    </row>
    <row r="27">
      <c r="A27" s="30">
        <v>46023.0</v>
      </c>
      <c r="B27" s="3">
        <v>535.85</v>
      </c>
      <c r="C27" s="3">
        <v>535.97</v>
      </c>
      <c r="D27" s="32">
        <f t="shared" si="23"/>
        <v>537.05</v>
      </c>
      <c r="E27" s="32">
        <f t="shared" si="24"/>
        <v>537.2966667</v>
      </c>
      <c r="F27" s="32">
        <f t="shared" si="25"/>
        <v>537.1125</v>
      </c>
      <c r="G27" s="32">
        <f t="shared" si="26"/>
        <v>537.658</v>
      </c>
      <c r="H27" s="32">
        <f t="shared" si="27"/>
        <v>537.9166667</v>
      </c>
      <c r="I27" s="32">
        <f t="shared" si="6"/>
        <v>537.5</v>
      </c>
      <c r="J27" s="37">
        <f t="shared" si="7"/>
        <v>537.0275</v>
      </c>
      <c r="K27" s="32">
        <f t="shared" si="13"/>
        <v>536.3233333</v>
      </c>
      <c r="L27" s="32">
        <f t="shared" si="14"/>
        <v>535.325</v>
      </c>
      <c r="M27" s="32">
        <f t="shared" si="20"/>
        <v>534.4463636</v>
      </c>
      <c r="N27" s="32">
        <f t="shared" si="21"/>
        <v>533.9383333</v>
      </c>
      <c r="O27" s="32">
        <f t="shared" si="22"/>
        <v>533.7030769</v>
      </c>
      <c r="P27" s="32">
        <f t="shared" si="28"/>
        <v>533.6585714</v>
      </c>
      <c r="Q27" s="32">
        <f t="shared" si="29"/>
        <v>533.6106667</v>
      </c>
      <c r="R27" s="4">
        <f t="shared" si="30"/>
        <v>533.57</v>
      </c>
      <c r="S27" s="4">
        <f t="shared" si="31"/>
        <v>533.2658824</v>
      </c>
      <c r="T27" s="4">
        <f t="shared" si="32"/>
        <v>533.0583333</v>
      </c>
      <c r="U27" s="4">
        <f t="shared" si="33"/>
        <v>533.5568421</v>
      </c>
      <c r="V27" s="4">
        <f t="shared" si="34"/>
        <v>534.2555</v>
      </c>
    </row>
    <row r="28">
      <c r="A28" s="30">
        <v>46024.0</v>
      </c>
      <c r="B28" s="3">
        <v>545.55</v>
      </c>
      <c r="C28" s="3">
        <v>544.55</v>
      </c>
      <c r="D28" s="32">
        <f t="shared" si="23"/>
        <v>540.26</v>
      </c>
      <c r="E28" s="32">
        <f t="shared" si="24"/>
        <v>539.55</v>
      </c>
      <c r="F28" s="32">
        <f t="shared" si="25"/>
        <v>539.11</v>
      </c>
      <c r="G28" s="32">
        <f t="shared" si="26"/>
        <v>538.6</v>
      </c>
      <c r="H28" s="32">
        <f t="shared" si="27"/>
        <v>538.8066667</v>
      </c>
      <c r="I28" s="32">
        <f t="shared" si="6"/>
        <v>538.8642857</v>
      </c>
      <c r="J28" s="37">
        <f t="shared" si="7"/>
        <v>538.38125</v>
      </c>
      <c r="K28" s="32">
        <f t="shared" si="13"/>
        <v>537.8633333</v>
      </c>
      <c r="L28" s="32">
        <f t="shared" si="14"/>
        <v>537.146</v>
      </c>
      <c r="M28" s="32">
        <f t="shared" si="20"/>
        <v>536.1636364</v>
      </c>
      <c r="N28" s="32">
        <f t="shared" si="21"/>
        <v>535.2883333</v>
      </c>
      <c r="O28" s="32">
        <f t="shared" si="22"/>
        <v>534.7546154</v>
      </c>
      <c r="P28" s="32">
        <f t="shared" si="28"/>
        <v>534.4778571</v>
      </c>
      <c r="Q28" s="32">
        <f t="shared" si="29"/>
        <v>534.3846667</v>
      </c>
      <c r="R28" s="4">
        <f t="shared" si="30"/>
        <v>534.294375</v>
      </c>
      <c r="S28" s="4">
        <f t="shared" si="31"/>
        <v>534.2158824</v>
      </c>
      <c r="T28" s="4">
        <f t="shared" si="32"/>
        <v>533.8927778</v>
      </c>
      <c r="U28" s="4">
        <f t="shared" si="33"/>
        <v>533.6631579</v>
      </c>
      <c r="V28" s="4">
        <f t="shared" si="34"/>
        <v>534.1065</v>
      </c>
    </row>
    <row r="29">
      <c r="A29" s="30">
        <v>46027.0</v>
      </c>
      <c r="B29" s="3">
        <v>539.9</v>
      </c>
      <c r="C29" s="3">
        <v>542.16</v>
      </c>
      <c r="D29" s="32">
        <f t="shared" si="23"/>
        <v>543.355</v>
      </c>
      <c r="E29" s="32">
        <f t="shared" si="24"/>
        <v>540.8933333</v>
      </c>
      <c r="F29" s="32">
        <f t="shared" si="25"/>
        <v>540.2025</v>
      </c>
      <c r="G29" s="32">
        <f t="shared" si="26"/>
        <v>539.72</v>
      </c>
      <c r="H29" s="32">
        <f t="shared" si="27"/>
        <v>539.1933333</v>
      </c>
      <c r="I29" s="32">
        <f t="shared" si="6"/>
        <v>539.2857143</v>
      </c>
      <c r="J29" s="37">
        <f t="shared" si="7"/>
        <v>539.27625</v>
      </c>
      <c r="K29" s="32">
        <f t="shared" si="13"/>
        <v>538.8011111</v>
      </c>
      <c r="L29" s="32">
        <f t="shared" si="14"/>
        <v>538.293</v>
      </c>
      <c r="M29" s="32">
        <f t="shared" si="20"/>
        <v>537.6018182</v>
      </c>
      <c r="N29" s="32">
        <f t="shared" si="21"/>
        <v>536.6633333</v>
      </c>
      <c r="O29" s="32">
        <f t="shared" si="22"/>
        <v>535.8169231</v>
      </c>
      <c r="P29" s="32">
        <f t="shared" si="28"/>
        <v>535.2835714</v>
      </c>
      <c r="Q29" s="32">
        <f t="shared" si="29"/>
        <v>534.99</v>
      </c>
      <c r="R29" s="4">
        <f t="shared" si="30"/>
        <v>534.870625</v>
      </c>
      <c r="S29" s="4">
        <f t="shared" si="31"/>
        <v>534.7570588</v>
      </c>
      <c r="T29" s="4">
        <f t="shared" si="32"/>
        <v>534.6572222</v>
      </c>
      <c r="U29" s="4">
        <f t="shared" si="33"/>
        <v>534.3278947</v>
      </c>
      <c r="V29" s="4">
        <f t="shared" si="34"/>
        <v>534.088</v>
      </c>
    </row>
    <row r="30">
      <c r="A30" s="30">
        <v>46028.0</v>
      </c>
      <c r="B30" s="3">
        <v>539.9</v>
      </c>
      <c r="C30" s="3">
        <v>541.0</v>
      </c>
      <c r="D30" s="32">
        <f t="shared" si="23"/>
        <v>541.58</v>
      </c>
      <c r="E30" s="32">
        <f t="shared" si="24"/>
        <v>542.57</v>
      </c>
      <c r="F30" s="32">
        <f t="shared" si="25"/>
        <v>540.92</v>
      </c>
      <c r="G30" s="32">
        <f t="shared" si="26"/>
        <v>540.362</v>
      </c>
      <c r="H30" s="32">
        <f t="shared" si="27"/>
        <v>539.9333333</v>
      </c>
      <c r="I30" s="32">
        <f t="shared" si="6"/>
        <v>539.4514286</v>
      </c>
      <c r="J30" s="37">
        <f t="shared" si="7"/>
        <v>539.5</v>
      </c>
      <c r="K30" s="32">
        <f t="shared" si="13"/>
        <v>539.4677778</v>
      </c>
      <c r="L30" s="32">
        <f t="shared" si="14"/>
        <v>539.021</v>
      </c>
      <c r="M30" s="32">
        <f t="shared" si="20"/>
        <v>538.5390909</v>
      </c>
      <c r="N30" s="32">
        <f t="shared" si="21"/>
        <v>537.885</v>
      </c>
      <c r="O30" s="32">
        <f t="shared" si="22"/>
        <v>536.9969231</v>
      </c>
      <c r="P30" s="32">
        <f t="shared" si="28"/>
        <v>536.1871429</v>
      </c>
      <c r="Q30" s="32">
        <f t="shared" si="29"/>
        <v>535.6646667</v>
      </c>
      <c r="R30" s="4">
        <f t="shared" si="30"/>
        <v>535.365625</v>
      </c>
      <c r="S30" s="4">
        <f t="shared" si="31"/>
        <v>535.2311765</v>
      </c>
      <c r="T30" s="4">
        <f t="shared" si="32"/>
        <v>535.1038889</v>
      </c>
      <c r="U30" s="4">
        <f t="shared" si="33"/>
        <v>534.9910526</v>
      </c>
      <c r="V30" s="4">
        <f t="shared" si="34"/>
        <v>534.6615</v>
      </c>
    </row>
    <row r="31">
      <c r="A31" s="30">
        <v>46029.0</v>
      </c>
      <c r="B31" s="3">
        <v>538.2</v>
      </c>
      <c r="C31" s="3">
        <v>538.53</v>
      </c>
      <c r="D31" s="75">
        <f>SUM(C30:C31)/2</f>
        <v>539.765</v>
      </c>
      <c r="E31" s="95">
        <f>SUM(C29:C31)/3</f>
        <v>540.5633333</v>
      </c>
      <c r="F31" s="75">
        <f>SUM(C28:C31)/4</f>
        <v>541.56</v>
      </c>
      <c r="G31" s="217">
        <f>SUM(C27:C31)/5</f>
        <v>540.442</v>
      </c>
      <c r="H31" s="69">
        <f>SUM(C26:C31)/6</f>
        <v>540.0566667</v>
      </c>
      <c r="I31" s="204">
        <f t="shared" si="6"/>
        <v>539.7328571</v>
      </c>
      <c r="J31" s="56">
        <f t="shared" si="7"/>
        <v>539.33625</v>
      </c>
      <c r="K31" s="56">
        <f t="shared" si="13"/>
        <v>539.3922222</v>
      </c>
      <c r="L31" s="56">
        <f t="shared" si="14"/>
        <v>539.374</v>
      </c>
      <c r="M31" s="56">
        <f t="shared" si="20"/>
        <v>538.9763636</v>
      </c>
      <c r="N31" s="205">
        <f t="shared" si="21"/>
        <v>538.5383333</v>
      </c>
      <c r="O31" s="72">
        <f t="shared" si="22"/>
        <v>537.9346154</v>
      </c>
      <c r="P31" s="82">
        <f t="shared" si="28"/>
        <v>537.1064286</v>
      </c>
      <c r="Q31" s="57">
        <f t="shared" si="29"/>
        <v>536.3433333</v>
      </c>
      <c r="R31" s="57">
        <f t="shared" si="30"/>
        <v>535.84375</v>
      </c>
      <c r="S31" s="57">
        <f t="shared" si="31"/>
        <v>535.5517647</v>
      </c>
      <c r="T31" s="88">
        <f t="shared" si="32"/>
        <v>535.4144444</v>
      </c>
      <c r="U31" s="202">
        <f t="shared" si="33"/>
        <v>535.2842105</v>
      </c>
      <c r="V31" s="65">
        <f t="shared" si="34"/>
        <v>535.168</v>
      </c>
    </row>
    <row r="32">
      <c r="A32" s="30">
        <v>46030.0</v>
      </c>
      <c r="B32" s="3">
        <v>525.75</v>
      </c>
      <c r="C32" s="3">
        <v>529.44</v>
      </c>
      <c r="D32" s="32">
        <f>SUM(C31:C32)/2</f>
        <v>533.985</v>
      </c>
      <c r="E32" s="32">
        <f>SUM(C30:C32)/3</f>
        <v>536.3233333</v>
      </c>
      <c r="F32" s="32">
        <f>SUM(C29:C32)/4</f>
        <v>537.7825</v>
      </c>
      <c r="G32" s="32">
        <f>SUM(C28:C32)/5</f>
        <v>539.136</v>
      </c>
      <c r="H32" s="32">
        <f>SUM(C27:C32)/6</f>
        <v>538.6083333</v>
      </c>
      <c r="I32" s="32">
        <f t="shared" si="6"/>
        <v>538.54</v>
      </c>
      <c r="J32" s="37">
        <f t="shared" si="7"/>
        <v>538.44625</v>
      </c>
      <c r="K32" s="32">
        <f t="shared" si="13"/>
        <v>538.2366667</v>
      </c>
      <c r="L32" s="32">
        <f t="shared" si="14"/>
        <v>538.397</v>
      </c>
      <c r="M32" s="32">
        <f t="shared" si="20"/>
        <v>538.4709091</v>
      </c>
      <c r="N32" s="32">
        <f t="shared" si="21"/>
        <v>538.1816667</v>
      </c>
      <c r="O32" s="32">
        <f t="shared" si="22"/>
        <v>537.8384615</v>
      </c>
      <c r="P32" s="32">
        <f t="shared" si="28"/>
        <v>537.3278571</v>
      </c>
      <c r="Q32" s="32">
        <f t="shared" si="29"/>
        <v>536.5953333</v>
      </c>
      <c r="R32" s="4">
        <f t="shared" si="30"/>
        <v>535.911875</v>
      </c>
      <c r="S32" s="4">
        <f t="shared" si="31"/>
        <v>535.4670588</v>
      </c>
      <c r="T32" s="4">
        <f t="shared" si="32"/>
        <v>535.2122222</v>
      </c>
      <c r="U32" s="4">
        <f t="shared" si="33"/>
        <v>535.1</v>
      </c>
      <c r="V32" s="4">
        <f t="shared" si="34"/>
        <v>534.992</v>
      </c>
    </row>
    <row r="33">
      <c r="A33" s="30">
        <v>46031.0</v>
      </c>
      <c r="B33" s="3">
        <v>527.9</v>
      </c>
      <c r="C33" s="3">
        <v>534.45</v>
      </c>
      <c r="D33" s="157">
        <f>SUM(C32:C33)/2</f>
        <v>531.945</v>
      </c>
      <c r="E33" s="175">
        <f>SUM(C31:C33)/3</f>
        <v>534.14</v>
      </c>
      <c r="F33" s="175">
        <f>SUM(C30:C33)/4</f>
        <v>535.855</v>
      </c>
      <c r="G33" s="175">
        <f>SUM(C29:C33)/5</f>
        <v>537.116</v>
      </c>
      <c r="H33" s="180">
        <f>SUM(C28:C33)/6</f>
        <v>538.355</v>
      </c>
      <c r="I33" s="128">
        <f t="shared" si="6"/>
        <v>538.0142857</v>
      </c>
      <c r="J33" s="163">
        <f t="shared" si="7"/>
        <v>538.02875</v>
      </c>
      <c r="K33" s="128">
        <f t="shared" si="13"/>
        <v>538.0022222</v>
      </c>
      <c r="L33" s="157">
        <f t="shared" si="14"/>
        <v>537.858</v>
      </c>
      <c r="M33" s="150">
        <f t="shared" si="20"/>
        <v>538.0381818</v>
      </c>
      <c r="N33" s="158">
        <f t="shared" si="21"/>
        <v>538.1358333</v>
      </c>
      <c r="O33" s="159">
        <f t="shared" si="22"/>
        <v>537.8946154</v>
      </c>
      <c r="P33" s="172">
        <f t="shared" si="28"/>
        <v>537.5964286</v>
      </c>
      <c r="Q33" s="172">
        <f t="shared" si="29"/>
        <v>537.136</v>
      </c>
      <c r="R33" s="97">
        <f t="shared" si="30"/>
        <v>536.46125</v>
      </c>
      <c r="S33" s="179">
        <f t="shared" si="31"/>
        <v>535.8258824</v>
      </c>
      <c r="T33" s="173">
        <f t="shared" si="32"/>
        <v>535.4105556</v>
      </c>
      <c r="U33" s="131">
        <f t="shared" si="33"/>
        <v>535.1721053</v>
      </c>
      <c r="V33" s="118">
        <f t="shared" si="34"/>
        <v>535.0675</v>
      </c>
    </row>
    <row r="34">
      <c r="A34" s="30">
        <v>46034.0</v>
      </c>
      <c r="B34" s="3">
        <v>518.75</v>
      </c>
      <c r="C34" s="3">
        <v>519.93</v>
      </c>
      <c r="D34" s="32">
        <f t="shared" ref="D34:D45" si="35">SUM(C33:C34)/2</f>
        <v>527.19</v>
      </c>
      <c r="E34" s="32">
        <f t="shared" ref="E34:E45" si="36">SUM(C32:C34)/3</f>
        <v>527.94</v>
      </c>
      <c r="F34" s="32">
        <f t="shared" ref="F34:F45" si="37">SUM(C31:C34)/4</f>
        <v>530.5875</v>
      </c>
      <c r="G34" s="32">
        <f t="shared" ref="G34:G45" si="38">SUM(C30:C34)/5</f>
        <v>532.67</v>
      </c>
      <c r="H34" s="32">
        <f t="shared" ref="H34:H45" si="39">SUM(C29:C34)/6</f>
        <v>534.2516667</v>
      </c>
      <c r="I34" s="32">
        <f t="shared" si="6"/>
        <v>535.7228571</v>
      </c>
      <c r="J34" s="37">
        <f t="shared" si="7"/>
        <v>535.75375</v>
      </c>
      <c r="K34" s="32">
        <f t="shared" si="13"/>
        <v>536.0177778</v>
      </c>
      <c r="L34" s="32">
        <f t="shared" si="14"/>
        <v>536.195</v>
      </c>
      <c r="M34" s="32">
        <f t="shared" si="20"/>
        <v>536.2281818</v>
      </c>
      <c r="N34" s="32">
        <f t="shared" si="21"/>
        <v>536.5291667</v>
      </c>
      <c r="O34" s="32">
        <f t="shared" si="22"/>
        <v>536.7353846</v>
      </c>
      <c r="P34" s="32">
        <f t="shared" si="28"/>
        <v>536.6114286</v>
      </c>
      <c r="Q34" s="32">
        <f t="shared" si="29"/>
        <v>536.4186667</v>
      </c>
      <c r="R34" s="4">
        <f t="shared" si="30"/>
        <v>536.060625</v>
      </c>
      <c r="S34" s="4">
        <f t="shared" si="31"/>
        <v>535.4888235</v>
      </c>
      <c r="T34" s="4">
        <f t="shared" si="32"/>
        <v>534.9427778</v>
      </c>
      <c r="U34" s="4">
        <f t="shared" si="33"/>
        <v>534.5957895</v>
      </c>
      <c r="V34" s="4">
        <f t="shared" si="34"/>
        <v>534.41</v>
      </c>
    </row>
    <row r="35">
      <c r="A35" s="30">
        <v>46035.0</v>
      </c>
      <c r="B35" s="3">
        <v>521.05</v>
      </c>
      <c r="C35" s="3">
        <v>519.55</v>
      </c>
      <c r="D35" s="32">
        <f t="shared" si="35"/>
        <v>519.74</v>
      </c>
      <c r="E35" s="32">
        <f t="shared" si="36"/>
        <v>524.6433333</v>
      </c>
      <c r="F35" s="32">
        <f t="shared" si="37"/>
        <v>525.8425</v>
      </c>
      <c r="G35" s="32">
        <f t="shared" si="38"/>
        <v>528.38</v>
      </c>
      <c r="H35" s="32">
        <f t="shared" si="39"/>
        <v>530.4833333</v>
      </c>
      <c r="I35" s="32">
        <f t="shared" si="6"/>
        <v>532.1514286</v>
      </c>
      <c r="J35" s="37">
        <f t="shared" si="7"/>
        <v>533.70125</v>
      </c>
      <c r="K35" s="32">
        <f t="shared" si="13"/>
        <v>533.9533333</v>
      </c>
      <c r="L35" s="32">
        <f t="shared" si="14"/>
        <v>534.371</v>
      </c>
      <c r="M35" s="32">
        <f t="shared" si="20"/>
        <v>534.6818182</v>
      </c>
      <c r="N35" s="32">
        <f t="shared" si="21"/>
        <v>534.8383333</v>
      </c>
      <c r="O35" s="32">
        <f t="shared" si="22"/>
        <v>535.2230769</v>
      </c>
      <c r="P35" s="32">
        <f t="shared" si="28"/>
        <v>535.5078571</v>
      </c>
      <c r="Q35" s="32">
        <f t="shared" si="29"/>
        <v>535.474</v>
      </c>
      <c r="R35" s="4">
        <f t="shared" si="30"/>
        <v>535.364375</v>
      </c>
      <c r="S35" s="4">
        <f t="shared" si="31"/>
        <v>535.0894118</v>
      </c>
      <c r="T35" s="4">
        <f t="shared" si="32"/>
        <v>534.6033333</v>
      </c>
      <c r="U35" s="4">
        <f t="shared" si="33"/>
        <v>534.1326316</v>
      </c>
      <c r="V35" s="4">
        <f t="shared" si="34"/>
        <v>533.8435</v>
      </c>
    </row>
    <row r="36">
      <c r="A36" s="30">
        <v>46036.0</v>
      </c>
      <c r="B36" s="3">
        <v>535.25</v>
      </c>
      <c r="C36" s="3">
        <v>534.01</v>
      </c>
      <c r="D36" s="32">
        <f t="shared" si="35"/>
        <v>526.78</v>
      </c>
      <c r="E36" s="32">
        <f t="shared" si="36"/>
        <v>524.4966667</v>
      </c>
      <c r="F36" s="32">
        <f t="shared" si="37"/>
        <v>526.985</v>
      </c>
      <c r="G36" s="32">
        <f t="shared" si="38"/>
        <v>527.476</v>
      </c>
      <c r="H36" s="32">
        <f t="shared" si="39"/>
        <v>529.3183333</v>
      </c>
      <c r="I36" s="32">
        <f t="shared" si="6"/>
        <v>530.9871429</v>
      </c>
      <c r="J36" s="37">
        <f t="shared" si="7"/>
        <v>532.38375</v>
      </c>
      <c r="K36" s="32">
        <f t="shared" si="13"/>
        <v>533.7355556</v>
      </c>
      <c r="L36" s="32">
        <f t="shared" si="14"/>
        <v>533.959</v>
      </c>
      <c r="M36" s="32">
        <f t="shared" si="20"/>
        <v>534.3381818</v>
      </c>
      <c r="N36" s="32">
        <f t="shared" si="21"/>
        <v>534.6258333</v>
      </c>
      <c r="O36" s="32">
        <f t="shared" si="22"/>
        <v>534.7746154</v>
      </c>
      <c r="P36" s="32">
        <f t="shared" si="28"/>
        <v>535.1364286</v>
      </c>
      <c r="Q36" s="32">
        <f t="shared" si="29"/>
        <v>535.408</v>
      </c>
      <c r="R36" s="4">
        <f t="shared" si="30"/>
        <v>535.3825</v>
      </c>
      <c r="S36" s="4">
        <f t="shared" si="31"/>
        <v>535.2847059</v>
      </c>
      <c r="T36" s="4">
        <f t="shared" si="32"/>
        <v>535.0294444</v>
      </c>
      <c r="U36" s="4">
        <f t="shared" si="33"/>
        <v>534.5721053</v>
      </c>
      <c r="V36" s="4">
        <f t="shared" si="34"/>
        <v>534.1265</v>
      </c>
    </row>
    <row r="37">
      <c r="A37" s="30">
        <v>46038.0</v>
      </c>
      <c r="B37" s="3">
        <v>533.65</v>
      </c>
      <c r="C37" s="3">
        <v>535.58</v>
      </c>
      <c r="D37" s="32">
        <f t="shared" si="35"/>
        <v>534.795</v>
      </c>
      <c r="E37" s="32">
        <f t="shared" si="36"/>
        <v>529.7133333</v>
      </c>
      <c r="F37" s="32">
        <f t="shared" si="37"/>
        <v>527.2675</v>
      </c>
      <c r="G37" s="32">
        <f t="shared" si="38"/>
        <v>528.704</v>
      </c>
      <c r="H37" s="32">
        <f t="shared" si="39"/>
        <v>528.8266667</v>
      </c>
      <c r="I37" s="32">
        <f t="shared" si="6"/>
        <v>530.2128571</v>
      </c>
      <c r="J37" s="37">
        <f t="shared" si="7"/>
        <v>531.56125</v>
      </c>
      <c r="K37" s="32">
        <f t="shared" si="13"/>
        <v>532.7388889</v>
      </c>
      <c r="L37" s="32">
        <f t="shared" si="14"/>
        <v>533.92</v>
      </c>
      <c r="M37" s="32">
        <f t="shared" si="20"/>
        <v>534.1063636</v>
      </c>
      <c r="N37" s="32">
        <f t="shared" si="21"/>
        <v>534.4416667</v>
      </c>
      <c r="O37" s="32">
        <f t="shared" si="22"/>
        <v>534.6992308</v>
      </c>
      <c r="P37" s="32">
        <f t="shared" si="28"/>
        <v>534.8321429</v>
      </c>
      <c r="Q37" s="32">
        <f t="shared" si="29"/>
        <v>535.166</v>
      </c>
      <c r="R37" s="4">
        <f t="shared" si="30"/>
        <v>535.41875</v>
      </c>
      <c r="S37" s="4">
        <f t="shared" si="31"/>
        <v>535.3941176</v>
      </c>
      <c r="T37" s="4">
        <f t="shared" si="32"/>
        <v>535.3011111</v>
      </c>
      <c r="U37" s="4">
        <f t="shared" si="33"/>
        <v>535.0584211</v>
      </c>
      <c r="V37" s="4">
        <f t="shared" si="34"/>
        <v>534.6225</v>
      </c>
    </row>
    <row r="38">
      <c r="A38" s="30">
        <v>46041.0</v>
      </c>
      <c r="B38" s="3">
        <v>533.95</v>
      </c>
      <c r="C38" s="3">
        <v>532.95</v>
      </c>
      <c r="D38" s="32">
        <f t="shared" si="35"/>
        <v>534.265</v>
      </c>
      <c r="E38" s="32">
        <f t="shared" si="36"/>
        <v>534.18</v>
      </c>
      <c r="F38" s="32">
        <f t="shared" si="37"/>
        <v>530.5225</v>
      </c>
      <c r="G38" s="32">
        <f t="shared" si="38"/>
        <v>528.404</v>
      </c>
      <c r="H38" s="32">
        <f t="shared" si="39"/>
        <v>529.4116667</v>
      </c>
      <c r="I38" s="32">
        <f t="shared" si="6"/>
        <v>529.4157143</v>
      </c>
      <c r="J38" s="37">
        <f t="shared" si="7"/>
        <v>530.555</v>
      </c>
      <c r="K38" s="32">
        <f t="shared" si="13"/>
        <v>531.7155556</v>
      </c>
      <c r="L38" s="32">
        <f t="shared" si="14"/>
        <v>532.76</v>
      </c>
      <c r="M38" s="32">
        <f t="shared" si="20"/>
        <v>533.8318182</v>
      </c>
      <c r="N38" s="32">
        <f t="shared" si="21"/>
        <v>534.01</v>
      </c>
      <c r="O38" s="32">
        <f t="shared" si="22"/>
        <v>534.3269231</v>
      </c>
      <c r="P38" s="32">
        <f t="shared" si="28"/>
        <v>534.5742857</v>
      </c>
      <c r="Q38" s="32">
        <f t="shared" si="29"/>
        <v>534.7066667</v>
      </c>
      <c r="R38" s="4">
        <f t="shared" si="30"/>
        <v>535.0275</v>
      </c>
      <c r="S38" s="4">
        <f t="shared" si="31"/>
        <v>535.2735294</v>
      </c>
      <c r="T38" s="4">
        <f t="shared" si="32"/>
        <v>535.2583333</v>
      </c>
      <c r="U38" s="4">
        <f t="shared" si="33"/>
        <v>535.1773684</v>
      </c>
      <c r="V38" s="4">
        <f t="shared" si="34"/>
        <v>534.953</v>
      </c>
    </row>
    <row r="39">
      <c r="A39" s="30">
        <v>46042.0</v>
      </c>
      <c r="B39" s="3">
        <v>522.75</v>
      </c>
      <c r="C39" s="3">
        <v>525.78</v>
      </c>
      <c r="D39" s="32">
        <f t="shared" si="35"/>
        <v>529.365</v>
      </c>
      <c r="E39" s="32">
        <f t="shared" si="36"/>
        <v>531.4366667</v>
      </c>
      <c r="F39" s="32">
        <f t="shared" si="37"/>
        <v>532.08</v>
      </c>
      <c r="G39" s="32">
        <f t="shared" si="38"/>
        <v>529.574</v>
      </c>
      <c r="H39" s="32">
        <f t="shared" si="39"/>
        <v>527.9666667</v>
      </c>
      <c r="I39" s="32">
        <f t="shared" si="6"/>
        <v>528.8928571</v>
      </c>
      <c r="J39" s="37">
        <f t="shared" si="7"/>
        <v>528.96125</v>
      </c>
      <c r="K39" s="32">
        <f t="shared" si="13"/>
        <v>530.0244444</v>
      </c>
      <c r="L39" s="32">
        <f t="shared" si="14"/>
        <v>531.122</v>
      </c>
      <c r="M39" s="32">
        <f t="shared" si="20"/>
        <v>532.1254545</v>
      </c>
      <c r="N39" s="32">
        <f t="shared" si="21"/>
        <v>533.1608333</v>
      </c>
      <c r="O39" s="32">
        <f t="shared" si="22"/>
        <v>533.3769231</v>
      </c>
      <c r="P39" s="32">
        <f t="shared" si="28"/>
        <v>533.7164286</v>
      </c>
      <c r="Q39" s="32">
        <f t="shared" si="29"/>
        <v>533.988</v>
      </c>
      <c r="R39" s="4">
        <f t="shared" si="30"/>
        <v>534.14875</v>
      </c>
      <c r="S39" s="4">
        <f t="shared" si="31"/>
        <v>534.4835294</v>
      </c>
      <c r="T39" s="4">
        <f t="shared" si="32"/>
        <v>534.7461111</v>
      </c>
      <c r="U39" s="4">
        <f t="shared" si="33"/>
        <v>534.7594737</v>
      </c>
      <c r="V39" s="4">
        <f t="shared" si="34"/>
        <v>534.7075</v>
      </c>
    </row>
    <row r="40">
      <c r="A40" s="30">
        <v>46043.0</v>
      </c>
      <c r="B40" s="3">
        <v>506.85</v>
      </c>
      <c r="C40" s="3">
        <v>512.65</v>
      </c>
      <c r="D40" s="32">
        <f t="shared" si="35"/>
        <v>519.215</v>
      </c>
      <c r="E40" s="32">
        <f t="shared" si="36"/>
        <v>523.7933333</v>
      </c>
      <c r="F40" s="32">
        <f t="shared" si="37"/>
        <v>526.74</v>
      </c>
      <c r="G40" s="32">
        <f t="shared" si="38"/>
        <v>528.194</v>
      </c>
      <c r="H40" s="32">
        <f t="shared" si="39"/>
        <v>526.7533333</v>
      </c>
      <c r="I40" s="32">
        <f t="shared" si="6"/>
        <v>525.7785714</v>
      </c>
      <c r="J40" s="37">
        <f t="shared" si="7"/>
        <v>526.8625</v>
      </c>
      <c r="K40" s="32">
        <f t="shared" si="13"/>
        <v>527.1488889</v>
      </c>
      <c r="L40" s="32">
        <f t="shared" si="14"/>
        <v>528.287</v>
      </c>
      <c r="M40" s="32">
        <f t="shared" si="20"/>
        <v>529.4427273</v>
      </c>
      <c r="N40" s="32">
        <f t="shared" si="21"/>
        <v>530.5025</v>
      </c>
      <c r="O40" s="32">
        <f t="shared" si="22"/>
        <v>531.5830769</v>
      </c>
      <c r="P40" s="32">
        <f t="shared" si="28"/>
        <v>531.8964286</v>
      </c>
      <c r="Q40" s="32">
        <f t="shared" si="29"/>
        <v>532.312</v>
      </c>
      <c r="R40" s="4">
        <f t="shared" si="30"/>
        <v>532.654375</v>
      </c>
      <c r="S40" s="4">
        <f t="shared" si="31"/>
        <v>532.8841176</v>
      </c>
      <c r="T40" s="4">
        <f t="shared" si="32"/>
        <v>533.2705556</v>
      </c>
      <c r="U40" s="4">
        <f t="shared" si="33"/>
        <v>533.5831579</v>
      </c>
      <c r="V40" s="4">
        <f t="shared" si="34"/>
        <v>533.654</v>
      </c>
    </row>
    <row r="41">
      <c r="A41" s="30">
        <v>46044.0</v>
      </c>
      <c r="B41" s="3">
        <v>517.1</v>
      </c>
      <c r="C41" s="3">
        <v>514.72</v>
      </c>
      <c r="D41" s="32">
        <f t="shared" si="35"/>
        <v>513.685</v>
      </c>
      <c r="E41" s="32">
        <f t="shared" si="36"/>
        <v>517.7166667</v>
      </c>
      <c r="F41" s="32">
        <f t="shared" si="37"/>
        <v>521.525</v>
      </c>
      <c r="G41" s="32">
        <f t="shared" si="38"/>
        <v>524.336</v>
      </c>
      <c r="H41" s="32">
        <f t="shared" si="39"/>
        <v>525.9483333</v>
      </c>
      <c r="I41" s="32">
        <f t="shared" si="6"/>
        <v>525.0342857</v>
      </c>
      <c r="J41" s="37">
        <f t="shared" si="7"/>
        <v>524.39625</v>
      </c>
      <c r="K41" s="32">
        <f t="shared" si="13"/>
        <v>525.5133333</v>
      </c>
      <c r="L41" s="32">
        <f t="shared" si="14"/>
        <v>525.906</v>
      </c>
      <c r="M41" s="32">
        <f t="shared" si="20"/>
        <v>527.0536364</v>
      </c>
      <c r="N41" s="32">
        <f t="shared" si="21"/>
        <v>528.2158333</v>
      </c>
      <c r="O41" s="32">
        <f t="shared" si="22"/>
        <v>529.2884615</v>
      </c>
      <c r="P41" s="32">
        <f t="shared" si="28"/>
        <v>530.3785714</v>
      </c>
      <c r="Q41" s="32">
        <f t="shared" si="29"/>
        <v>530.7513333</v>
      </c>
      <c r="R41" s="4">
        <f t="shared" si="30"/>
        <v>531.2125</v>
      </c>
      <c r="S41" s="4">
        <f t="shared" si="31"/>
        <v>531.5994118</v>
      </c>
      <c r="T41" s="4">
        <f t="shared" si="32"/>
        <v>531.875</v>
      </c>
      <c r="U41" s="4">
        <f t="shared" si="33"/>
        <v>532.2942105</v>
      </c>
      <c r="V41" s="4">
        <f t="shared" si="34"/>
        <v>532.64</v>
      </c>
    </row>
    <row r="42">
      <c r="A42" s="30">
        <v>46045.0</v>
      </c>
      <c r="B42" s="3">
        <v>506.45</v>
      </c>
      <c r="C42" s="3">
        <v>512.05</v>
      </c>
      <c r="D42" s="32">
        <f t="shared" si="35"/>
        <v>513.385</v>
      </c>
      <c r="E42" s="32">
        <f t="shared" si="36"/>
        <v>513.14</v>
      </c>
      <c r="F42" s="32">
        <f t="shared" si="37"/>
        <v>516.3</v>
      </c>
      <c r="G42" s="32">
        <f t="shared" si="38"/>
        <v>519.63</v>
      </c>
      <c r="H42" s="32">
        <f t="shared" si="39"/>
        <v>522.2883333</v>
      </c>
      <c r="I42" s="32">
        <f t="shared" si="6"/>
        <v>523.9628571</v>
      </c>
      <c r="J42" s="37">
        <f t="shared" si="7"/>
        <v>523.41125</v>
      </c>
      <c r="K42" s="32">
        <f t="shared" si="13"/>
        <v>523.0244444</v>
      </c>
      <c r="L42" s="32">
        <f t="shared" si="14"/>
        <v>524.167</v>
      </c>
      <c r="M42" s="32">
        <f t="shared" si="20"/>
        <v>524.6463636</v>
      </c>
      <c r="N42" s="32">
        <f t="shared" si="21"/>
        <v>525.8033333</v>
      </c>
      <c r="O42" s="32">
        <f t="shared" si="22"/>
        <v>526.9723077</v>
      </c>
      <c r="P42" s="32">
        <f t="shared" si="28"/>
        <v>528.0571429</v>
      </c>
      <c r="Q42" s="32">
        <f t="shared" si="29"/>
        <v>529.1566667</v>
      </c>
      <c r="R42" s="4">
        <f t="shared" si="30"/>
        <v>529.5825</v>
      </c>
      <c r="S42" s="4">
        <f t="shared" si="31"/>
        <v>530.0852941</v>
      </c>
      <c r="T42" s="4">
        <f t="shared" si="32"/>
        <v>530.5133333</v>
      </c>
      <c r="U42" s="4">
        <f t="shared" si="33"/>
        <v>530.8315789</v>
      </c>
      <c r="V42" s="4">
        <f t="shared" si="34"/>
        <v>531.282</v>
      </c>
    </row>
    <row r="43">
      <c r="A43" s="30">
        <v>46049.0</v>
      </c>
      <c r="B43" s="3">
        <v>510.05</v>
      </c>
      <c r="C43" s="3">
        <v>505.58</v>
      </c>
      <c r="D43" s="32">
        <f t="shared" si="35"/>
        <v>508.815</v>
      </c>
      <c r="E43" s="32">
        <f t="shared" si="36"/>
        <v>510.7833333</v>
      </c>
      <c r="F43" s="32">
        <f t="shared" si="37"/>
        <v>511.25</v>
      </c>
      <c r="G43" s="32">
        <f t="shared" si="38"/>
        <v>514.156</v>
      </c>
      <c r="H43" s="32">
        <f t="shared" si="39"/>
        <v>517.2883333</v>
      </c>
      <c r="I43" s="32">
        <f t="shared" si="6"/>
        <v>519.9014286</v>
      </c>
      <c r="J43" s="37">
        <f t="shared" si="7"/>
        <v>521.665</v>
      </c>
      <c r="K43" s="32">
        <f t="shared" si="13"/>
        <v>521.43</v>
      </c>
      <c r="L43" s="32">
        <f t="shared" si="14"/>
        <v>521.28</v>
      </c>
      <c r="M43" s="32">
        <f t="shared" si="20"/>
        <v>522.4772727</v>
      </c>
      <c r="N43" s="32">
        <f t="shared" si="21"/>
        <v>523.0575</v>
      </c>
      <c r="O43" s="32">
        <f t="shared" si="22"/>
        <v>524.2476923</v>
      </c>
      <c r="P43" s="32">
        <f t="shared" si="28"/>
        <v>525.4442857</v>
      </c>
      <c r="Q43" s="32">
        <f t="shared" si="29"/>
        <v>526.5586667</v>
      </c>
      <c r="R43" s="4">
        <f t="shared" si="30"/>
        <v>527.683125</v>
      </c>
      <c r="S43" s="4">
        <f t="shared" si="31"/>
        <v>528.1705882</v>
      </c>
      <c r="T43" s="4">
        <f t="shared" si="32"/>
        <v>528.7238889</v>
      </c>
      <c r="U43" s="4">
        <f t="shared" si="33"/>
        <v>529.2010526</v>
      </c>
      <c r="V43" s="4">
        <f t="shared" si="34"/>
        <v>529.569</v>
      </c>
    </row>
    <row r="44">
      <c r="A44" s="30">
        <v>46050.0</v>
      </c>
      <c r="B44" s="3">
        <v>519.0</v>
      </c>
      <c r="C44" s="3">
        <v>516.33</v>
      </c>
      <c r="D44" s="32">
        <f t="shared" si="35"/>
        <v>510.955</v>
      </c>
      <c r="E44" s="32">
        <f t="shared" si="36"/>
        <v>511.32</v>
      </c>
      <c r="F44" s="32">
        <f t="shared" si="37"/>
        <v>512.17</v>
      </c>
      <c r="G44" s="32">
        <f t="shared" si="38"/>
        <v>512.266</v>
      </c>
      <c r="H44" s="32">
        <f t="shared" si="39"/>
        <v>514.5183333</v>
      </c>
      <c r="I44" s="32">
        <f t="shared" si="6"/>
        <v>517.1514286</v>
      </c>
      <c r="J44" s="37">
        <f t="shared" si="7"/>
        <v>519.455</v>
      </c>
      <c r="K44" s="32">
        <f t="shared" si="13"/>
        <v>521.0722222</v>
      </c>
      <c r="L44" s="32">
        <f t="shared" si="14"/>
        <v>520.92</v>
      </c>
      <c r="M44" s="32">
        <f t="shared" si="20"/>
        <v>520.83</v>
      </c>
      <c r="N44" s="32">
        <f t="shared" si="21"/>
        <v>521.965</v>
      </c>
      <c r="O44" s="32">
        <f t="shared" si="22"/>
        <v>522.54</v>
      </c>
      <c r="P44" s="32">
        <f t="shared" si="28"/>
        <v>523.6821429</v>
      </c>
      <c r="Q44" s="32">
        <f t="shared" si="29"/>
        <v>524.8366667</v>
      </c>
      <c r="R44" s="4">
        <f t="shared" si="30"/>
        <v>525.919375</v>
      </c>
      <c r="S44" s="4">
        <f t="shared" si="31"/>
        <v>527.0152941</v>
      </c>
      <c r="T44" s="4">
        <f t="shared" si="32"/>
        <v>527.5127778</v>
      </c>
      <c r="U44" s="4">
        <f t="shared" si="33"/>
        <v>528.0715789</v>
      </c>
      <c r="V44" s="4">
        <f t="shared" si="34"/>
        <v>528.5575</v>
      </c>
    </row>
    <row r="45">
      <c r="A45" s="30">
        <v>46051.0</v>
      </c>
      <c r="B45" s="3">
        <v>522.65</v>
      </c>
      <c r="C45" s="3">
        <v>521.91</v>
      </c>
      <c r="D45" s="32">
        <f t="shared" si="35"/>
        <v>519.12</v>
      </c>
      <c r="E45" s="32">
        <f t="shared" si="36"/>
        <v>514.6066667</v>
      </c>
      <c r="F45" s="32">
        <f t="shared" si="37"/>
        <v>513.9675</v>
      </c>
      <c r="G45" s="32">
        <f t="shared" si="38"/>
        <v>514.118</v>
      </c>
      <c r="H45" s="32">
        <f t="shared" si="39"/>
        <v>513.8733333</v>
      </c>
      <c r="I45" s="32">
        <f t="shared" si="6"/>
        <v>515.5742857</v>
      </c>
      <c r="J45" s="37">
        <f t="shared" si="7"/>
        <v>517.74625</v>
      </c>
      <c r="K45" s="32">
        <f t="shared" si="13"/>
        <v>519.7277778</v>
      </c>
      <c r="L45" s="32">
        <f t="shared" si="14"/>
        <v>521.156</v>
      </c>
      <c r="M45" s="32">
        <f t="shared" si="20"/>
        <v>521.01</v>
      </c>
      <c r="N45" s="32">
        <f t="shared" si="21"/>
        <v>520.92</v>
      </c>
      <c r="O45" s="32">
        <f t="shared" si="22"/>
        <v>521.9607692</v>
      </c>
      <c r="P45" s="32">
        <f t="shared" si="28"/>
        <v>522.495</v>
      </c>
      <c r="Q45" s="32">
        <f t="shared" si="29"/>
        <v>523.564</v>
      </c>
      <c r="R45" s="4">
        <f t="shared" si="30"/>
        <v>524.65375</v>
      </c>
      <c r="S45" s="4">
        <f t="shared" si="31"/>
        <v>525.6835294</v>
      </c>
      <c r="T45" s="4">
        <f t="shared" si="32"/>
        <v>526.7316667</v>
      </c>
      <c r="U45" s="4">
        <f t="shared" si="33"/>
        <v>527.2178947</v>
      </c>
      <c r="V45" s="4">
        <f t="shared" si="34"/>
        <v>527.7635</v>
      </c>
    </row>
    <row r="46">
      <c r="A46" s="30">
        <v>46052.0</v>
      </c>
      <c r="B46" s="3">
        <v>526.3</v>
      </c>
      <c r="C46" s="3">
        <v>525.29</v>
      </c>
      <c r="D46" s="155">
        <f>SUM(C45:C46)/2</f>
        <v>523.6</v>
      </c>
      <c r="E46" s="123">
        <f>SUM(C44:C46)/3</f>
        <v>521.1766667</v>
      </c>
      <c r="F46" s="100">
        <f>SUM(C43:C46)/4</f>
        <v>517.2775</v>
      </c>
      <c r="G46" s="100">
        <f>SUM(C42:C46)/5</f>
        <v>516.232</v>
      </c>
      <c r="H46" s="122">
        <f>SUM(C41:C46)/6</f>
        <v>515.98</v>
      </c>
      <c r="I46" s="100">
        <f t="shared" si="6"/>
        <v>515.5042857</v>
      </c>
      <c r="J46" s="134">
        <f t="shared" si="7"/>
        <v>516.78875</v>
      </c>
      <c r="K46" s="124">
        <f t="shared" si="13"/>
        <v>518.5844444</v>
      </c>
      <c r="L46" s="272">
        <f t="shared" si="14"/>
        <v>520.284</v>
      </c>
      <c r="M46" s="105">
        <f t="shared" si="20"/>
        <v>521.5318182</v>
      </c>
      <c r="N46" s="156">
        <f t="shared" si="21"/>
        <v>521.3666667</v>
      </c>
      <c r="O46" s="108">
        <f t="shared" si="22"/>
        <v>521.2561538</v>
      </c>
      <c r="P46" s="109">
        <f t="shared" si="28"/>
        <v>522.1985714</v>
      </c>
      <c r="Q46" s="111">
        <f t="shared" si="29"/>
        <v>522.6813333</v>
      </c>
      <c r="R46" s="242">
        <f t="shared" si="30"/>
        <v>523.671875</v>
      </c>
      <c r="S46" s="273">
        <f t="shared" si="31"/>
        <v>524.6911765</v>
      </c>
      <c r="T46" s="210">
        <f t="shared" si="32"/>
        <v>525.6616667</v>
      </c>
      <c r="U46" s="240">
        <f t="shared" si="33"/>
        <v>526.6557895</v>
      </c>
      <c r="V46" s="222">
        <f t="shared" si="34"/>
        <v>527.1215</v>
      </c>
    </row>
    <row r="47">
      <c r="A47" s="30">
        <v>46054.0</v>
      </c>
      <c r="B47" s="3">
        <v>507.6</v>
      </c>
      <c r="C47" s="3">
        <v>518.01</v>
      </c>
      <c r="D47" s="32">
        <f t="shared" ref="D47:D50" si="40">SUM(C46:C47)/2</f>
        <v>521.65</v>
      </c>
      <c r="E47" s="32">
        <f t="shared" ref="E47:E50" si="41">SUM(C45:C47)/3</f>
        <v>521.7366667</v>
      </c>
      <c r="F47" s="32">
        <f t="shared" ref="F47:F50" si="42">SUM(C44:C47)/4</f>
        <v>520.385</v>
      </c>
      <c r="G47" s="32">
        <f t="shared" ref="G47:G50" si="43">SUM(C43:C47)/5</f>
        <v>517.424</v>
      </c>
      <c r="H47" s="32">
        <f t="shared" ref="H47:H50" si="44">SUM(C42:C47)/6</f>
        <v>516.5283333</v>
      </c>
      <c r="I47" s="32">
        <f t="shared" si="6"/>
        <v>516.27</v>
      </c>
      <c r="J47" s="37">
        <f t="shared" si="7"/>
        <v>515.8175</v>
      </c>
      <c r="K47" s="32">
        <f t="shared" si="13"/>
        <v>516.9244444</v>
      </c>
      <c r="L47" s="32">
        <f t="shared" si="14"/>
        <v>518.527</v>
      </c>
      <c r="M47" s="32">
        <f t="shared" si="20"/>
        <v>520.0772727</v>
      </c>
      <c r="N47" s="32">
        <f t="shared" si="21"/>
        <v>521.2383333</v>
      </c>
      <c r="O47" s="32">
        <f t="shared" si="22"/>
        <v>521.1084615</v>
      </c>
      <c r="P47" s="32">
        <f t="shared" si="28"/>
        <v>521.0242857</v>
      </c>
      <c r="Q47" s="32">
        <f t="shared" si="29"/>
        <v>521.9193333</v>
      </c>
      <c r="R47" s="4">
        <f t="shared" si="30"/>
        <v>522.389375</v>
      </c>
      <c r="S47" s="4">
        <f t="shared" si="31"/>
        <v>523.3388235</v>
      </c>
      <c r="T47" s="4">
        <f t="shared" si="32"/>
        <v>524.32</v>
      </c>
      <c r="U47" s="4">
        <f t="shared" si="33"/>
        <v>525.2589474</v>
      </c>
      <c r="V47" s="4">
        <f t="shared" si="34"/>
        <v>526.2235</v>
      </c>
    </row>
    <row r="48">
      <c r="A48" s="30">
        <v>46055.0</v>
      </c>
      <c r="B48" s="3">
        <v>496.35</v>
      </c>
      <c r="C48" s="3">
        <v>495.75</v>
      </c>
      <c r="D48" s="32">
        <f t="shared" si="40"/>
        <v>506.88</v>
      </c>
      <c r="E48" s="32">
        <f t="shared" si="41"/>
        <v>513.0166667</v>
      </c>
      <c r="F48" s="32">
        <f t="shared" si="42"/>
        <v>515.24</v>
      </c>
      <c r="G48" s="32">
        <f t="shared" si="43"/>
        <v>515.458</v>
      </c>
      <c r="H48" s="32">
        <f t="shared" si="44"/>
        <v>513.8116667</v>
      </c>
      <c r="I48" s="32">
        <f t="shared" si="6"/>
        <v>513.56</v>
      </c>
      <c r="J48" s="37">
        <f t="shared" si="7"/>
        <v>513.705</v>
      </c>
      <c r="K48" s="32">
        <f t="shared" si="13"/>
        <v>513.5877778</v>
      </c>
      <c r="L48" s="32">
        <f t="shared" si="14"/>
        <v>514.807</v>
      </c>
      <c r="M48" s="32">
        <f t="shared" si="20"/>
        <v>516.4563636</v>
      </c>
      <c r="N48" s="32">
        <f t="shared" si="21"/>
        <v>518.05</v>
      </c>
      <c r="O48" s="32">
        <f t="shared" si="22"/>
        <v>519.2776923</v>
      </c>
      <c r="P48" s="32">
        <f t="shared" si="28"/>
        <v>519.2971429</v>
      </c>
      <c r="Q48" s="32">
        <f t="shared" si="29"/>
        <v>519.3393333</v>
      </c>
      <c r="R48" s="4">
        <f t="shared" si="30"/>
        <v>520.28375</v>
      </c>
      <c r="S48" s="4">
        <f t="shared" si="31"/>
        <v>520.8223529</v>
      </c>
      <c r="T48" s="4">
        <f t="shared" si="32"/>
        <v>521.8061111</v>
      </c>
      <c r="U48" s="4">
        <f t="shared" si="33"/>
        <v>522.8163158</v>
      </c>
      <c r="V48" s="4">
        <f t="shared" si="34"/>
        <v>523.7835</v>
      </c>
    </row>
    <row r="49">
      <c r="A49" s="30">
        <v>46056.0</v>
      </c>
      <c r="B49" s="3">
        <v>509.2</v>
      </c>
      <c r="C49" s="3">
        <v>508.1</v>
      </c>
      <c r="D49" s="32">
        <f t="shared" si="40"/>
        <v>501.925</v>
      </c>
      <c r="E49" s="32">
        <f t="shared" si="41"/>
        <v>507.2866667</v>
      </c>
      <c r="F49" s="32">
        <f t="shared" si="42"/>
        <v>511.7875</v>
      </c>
      <c r="G49" s="32">
        <f t="shared" si="43"/>
        <v>513.812</v>
      </c>
      <c r="H49" s="32">
        <f t="shared" si="44"/>
        <v>514.2316667</v>
      </c>
      <c r="I49" s="32">
        <f t="shared" si="6"/>
        <v>512.9957143</v>
      </c>
      <c r="J49" s="37">
        <f t="shared" si="7"/>
        <v>512.8775</v>
      </c>
      <c r="K49" s="32">
        <f t="shared" si="13"/>
        <v>513.0822222</v>
      </c>
      <c r="L49" s="32">
        <f t="shared" si="14"/>
        <v>513.039</v>
      </c>
      <c r="M49" s="32">
        <f t="shared" si="20"/>
        <v>514.1972727</v>
      </c>
      <c r="N49" s="32">
        <f t="shared" si="21"/>
        <v>515.76</v>
      </c>
      <c r="O49" s="32">
        <f t="shared" si="22"/>
        <v>517.2846154</v>
      </c>
      <c r="P49" s="32">
        <f t="shared" si="28"/>
        <v>518.4792857</v>
      </c>
      <c r="Q49" s="32">
        <f t="shared" si="29"/>
        <v>518.5506667</v>
      </c>
      <c r="R49" s="4">
        <f t="shared" si="30"/>
        <v>518.636875</v>
      </c>
      <c r="S49" s="4">
        <f t="shared" si="31"/>
        <v>519.5670588</v>
      </c>
      <c r="T49" s="4">
        <f t="shared" si="32"/>
        <v>520.1155556</v>
      </c>
      <c r="U49" s="4">
        <f t="shared" si="33"/>
        <v>521.0847368</v>
      </c>
      <c r="V49" s="4">
        <f t="shared" si="34"/>
        <v>522.0805</v>
      </c>
    </row>
    <row r="50">
      <c r="A50" s="30">
        <v>46057.0</v>
      </c>
      <c r="B50" s="3">
        <v>515.7</v>
      </c>
      <c r="C50" s="3">
        <v>514.51</v>
      </c>
      <c r="D50" s="32">
        <f t="shared" si="40"/>
        <v>511.305</v>
      </c>
      <c r="E50" s="32">
        <f t="shared" si="41"/>
        <v>506.12</v>
      </c>
      <c r="F50" s="32">
        <f t="shared" si="42"/>
        <v>509.0925</v>
      </c>
      <c r="G50" s="32">
        <f t="shared" si="43"/>
        <v>512.332</v>
      </c>
      <c r="H50" s="32">
        <f t="shared" si="44"/>
        <v>513.9283333</v>
      </c>
      <c r="I50" s="32">
        <f t="shared" si="6"/>
        <v>514.2714286</v>
      </c>
      <c r="J50" s="37">
        <f t="shared" si="7"/>
        <v>513.185</v>
      </c>
      <c r="K50" s="32">
        <f t="shared" si="13"/>
        <v>513.0588889</v>
      </c>
      <c r="L50" s="32">
        <f t="shared" si="14"/>
        <v>513.225</v>
      </c>
      <c r="M50" s="32">
        <f t="shared" si="20"/>
        <v>513.1727273</v>
      </c>
      <c r="N50" s="32">
        <f t="shared" si="21"/>
        <v>514.2233333</v>
      </c>
      <c r="O50" s="32">
        <f t="shared" si="22"/>
        <v>515.6638462</v>
      </c>
      <c r="P50" s="32">
        <f t="shared" si="28"/>
        <v>517.0864286</v>
      </c>
      <c r="Q50" s="32">
        <f t="shared" si="29"/>
        <v>518.2146667</v>
      </c>
      <c r="R50" s="4">
        <f t="shared" si="30"/>
        <v>518.298125</v>
      </c>
      <c r="S50" s="4">
        <f t="shared" si="31"/>
        <v>518.3941176</v>
      </c>
      <c r="T50" s="4">
        <f t="shared" si="32"/>
        <v>519.2861111</v>
      </c>
      <c r="U50" s="4">
        <f t="shared" si="33"/>
        <v>519.8205263</v>
      </c>
      <c r="V50" s="4">
        <f t="shared" si="34"/>
        <v>520.756</v>
      </c>
    </row>
    <row r="51">
      <c r="A51" s="30">
        <v>46058.0</v>
      </c>
      <c r="B51" s="3">
        <v>515.5</v>
      </c>
      <c r="C51" s="3">
        <v>515.96</v>
      </c>
      <c r="D51" s="222">
        <f>SUM(C50:C51)/2</f>
        <v>515.235</v>
      </c>
      <c r="E51" s="195">
        <f>SUM(C49:C51)/3</f>
        <v>512.8566667</v>
      </c>
      <c r="F51" s="112">
        <f>SUM(C48:C51)/4</f>
        <v>508.58</v>
      </c>
      <c r="G51" s="125">
        <f>SUM(C47:C51)/5</f>
        <v>510.466</v>
      </c>
      <c r="H51" s="107">
        <f>SUM(C46:C51)/6</f>
        <v>512.9366667</v>
      </c>
      <c r="I51" s="156">
        <f t="shared" si="6"/>
        <v>514.2185714</v>
      </c>
      <c r="J51" s="106">
        <f t="shared" si="7"/>
        <v>514.4825</v>
      </c>
      <c r="K51" s="137">
        <f t="shared" si="13"/>
        <v>513.4933333</v>
      </c>
      <c r="L51" s="103">
        <f t="shared" si="14"/>
        <v>513.349</v>
      </c>
      <c r="M51" s="103">
        <f t="shared" si="20"/>
        <v>513.4736364</v>
      </c>
      <c r="N51" s="124">
        <f t="shared" si="21"/>
        <v>513.405</v>
      </c>
      <c r="O51" s="124">
        <f t="shared" si="22"/>
        <v>514.3569231</v>
      </c>
      <c r="P51" s="136">
        <f t="shared" si="28"/>
        <v>515.685</v>
      </c>
      <c r="Q51" s="137">
        <f t="shared" si="29"/>
        <v>517.0113333</v>
      </c>
      <c r="R51" s="169">
        <f t="shared" si="30"/>
        <v>518.07375</v>
      </c>
      <c r="S51" s="106">
        <f t="shared" si="31"/>
        <v>518.1605882</v>
      </c>
      <c r="T51" s="107">
        <f t="shared" si="32"/>
        <v>518.2588889</v>
      </c>
      <c r="U51" s="125">
        <f t="shared" si="33"/>
        <v>519.1110526</v>
      </c>
      <c r="V51" s="127">
        <f t="shared" si="34"/>
        <v>519.6275</v>
      </c>
    </row>
    <row r="52">
      <c r="A52" s="30">
        <v>46059.0</v>
      </c>
      <c r="B52" s="3">
        <v>518.1</v>
      </c>
      <c r="C52" s="3">
        <v>517.36</v>
      </c>
      <c r="D52" s="32">
        <f t="shared" ref="D52:D56" si="45">SUM(C51:C52)/2</f>
        <v>516.66</v>
      </c>
      <c r="E52" s="32">
        <f t="shared" ref="E52:E56" si="46">SUM(C50:C52)/3</f>
        <v>515.9433333</v>
      </c>
      <c r="F52" s="32">
        <f t="shared" ref="F52:F56" si="47">SUM(C49:C52)/4</f>
        <v>513.9825</v>
      </c>
      <c r="G52" s="32">
        <f t="shared" ref="G52:G56" si="48">SUM(C48:C52)/5</f>
        <v>510.336</v>
      </c>
      <c r="H52" s="32">
        <f t="shared" ref="H52:H56" si="49">SUM(C47:C52)/6</f>
        <v>511.615</v>
      </c>
      <c r="I52" s="32">
        <f t="shared" si="6"/>
        <v>513.5685714</v>
      </c>
      <c r="J52" s="37">
        <f t="shared" si="7"/>
        <v>514.61125</v>
      </c>
      <c r="K52" s="32">
        <f t="shared" si="13"/>
        <v>514.8022222</v>
      </c>
      <c r="L52" s="32">
        <f t="shared" si="14"/>
        <v>513.88</v>
      </c>
      <c r="M52" s="32">
        <f t="shared" si="20"/>
        <v>513.7136364</v>
      </c>
      <c r="N52" s="32">
        <f t="shared" si="21"/>
        <v>513.7975</v>
      </c>
      <c r="O52" s="32">
        <f t="shared" si="22"/>
        <v>513.7092308</v>
      </c>
      <c r="P52" s="32">
        <f t="shared" si="28"/>
        <v>514.5714286</v>
      </c>
      <c r="Q52" s="32">
        <f t="shared" si="29"/>
        <v>515.7966667</v>
      </c>
      <c r="R52" s="4">
        <f t="shared" si="30"/>
        <v>517.033125</v>
      </c>
      <c r="S52" s="4">
        <f t="shared" si="31"/>
        <v>518.0317647</v>
      </c>
      <c r="T52" s="4">
        <f t="shared" si="32"/>
        <v>518.1161111</v>
      </c>
      <c r="U52" s="4">
        <f t="shared" si="33"/>
        <v>518.2115789</v>
      </c>
      <c r="V52" s="4">
        <f t="shared" si="34"/>
        <v>519.0235</v>
      </c>
    </row>
    <row r="53">
      <c r="A53" s="30">
        <v>46062.0</v>
      </c>
      <c r="B53" s="3">
        <v>523.65</v>
      </c>
      <c r="C53" s="3">
        <v>521.65</v>
      </c>
      <c r="D53" s="32">
        <f t="shared" si="45"/>
        <v>519.505</v>
      </c>
      <c r="E53" s="32">
        <f t="shared" si="46"/>
        <v>518.3233333</v>
      </c>
      <c r="F53" s="32">
        <f t="shared" si="47"/>
        <v>517.37</v>
      </c>
      <c r="G53" s="32">
        <f t="shared" si="48"/>
        <v>515.516</v>
      </c>
      <c r="H53" s="32">
        <f t="shared" si="49"/>
        <v>512.2216667</v>
      </c>
      <c r="I53" s="32">
        <f t="shared" si="6"/>
        <v>513.0485714</v>
      </c>
      <c r="J53" s="37">
        <f t="shared" si="7"/>
        <v>514.57875</v>
      </c>
      <c r="K53" s="32">
        <f t="shared" si="13"/>
        <v>515.3933333</v>
      </c>
      <c r="L53" s="32">
        <f t="shared" si="14"/>
        <v>515.487</v>
      </c>
      <c r="M53" s="32">
        <f t="shared" si="20"/>
        <v>514.5863636</v>
      </c>
      <c r="N53" s="32">
        <f t="shared" si="21"/>
        <v>514.375</v>
      </c>
      <c r="O53" s="32">
        <f t="shared" si="22"/>
        <v>514.4015385</v>
      </c>
      <c r="P53" s="32">
        <f t="shared" si="28"/>
        <v>514.2764286</v>
      </c>
      <c r="Q53" s="32">
        <f t="shared" si="29"/>
        <v>515.0433333</v>
      </c>
      <c r="R53" s="4">
        <f t="shared" si="30"/>
        <v>516.1625</v>
      </c>
      <c r="S53" s="4">
        <f t="shared" si="31"/>
        <v>517.3047059</v>
      </c>
      <c r="T53" s="4">
        <f t="shared" si="32"/>
        <v>518.2327778</v>
      </c>
      <c r="U53" s="4">
        <f t="shared" si="33"/>
        <v>518.3021053</v>
      </c>
      <c r="V53" s="4">
        <f t="shared" si="34"/>
        <v>518.3835</v>
      </c>
    </row>
    <row r="54">
      <c r="A54" s="30">
        <v>46063.0</v>
      </c>
      <c r="B54" s="3">
        <v>522.55</v>
      </c>
      <c r="C54" s="3">
        <v>523.13</v>
      </c>
      <c r="D54" s="32">
        <f t="shared" si="45"/>
        <v>522.39</v>
      </c>
      <c r="E54" s="32">
        <f t="shared" si="46"/>
        <v>520.7133333</v>
      </c>
      <c r="F54" s="32">
        <f t="shared" si="47"/>
        <v>519.525</v>
      </c>
      <c r="G54" s="32">
        <f t="shared" si="48"/>
        <v>518.522</v>
      </c>
      <c r="H54" s="32">
        <f t="shared" si="49"/>
        <v>516.785</v>
      </c>
      <c r="I54" s="32">
        <f t="shared" si="6"/>
        <v>513.78</v>
      </c>
      <c r="J54" s="37">
        <f t="shared" si="7"/>
        <v>514.30875</v>
      </c>
      <c r="K54" s="32">
        <f t="shared" si="13"/>
        <v>515.5288889</v>
      </c>
      <c r="L54" s="32">
        <f t="shared" si="14"/>
        <v>516.167</v>
      </c>
      <c r="M54" s="32">
        <f t="shared" si="20"/>
        <v>516.1818182</v>
      </c>
      <c r="N54" s="32">
        <f t="shared" si="21"/>
        <v>515.2983333</v>
      </c>
      <c r="O54" s="32">
        <f t="shared" si="22"/>
        <v>515.0484615</v>
      </c>
      <c r="P54" s="32">
        <f t="shared" si="28"/>
        <v>515.025</v>
      </c>
      <c r="Q54" s="32">
        <f t="shared" si="29"/>
        <v>514.8666667</v>
      </c>
      <c r="R54" s="4">
        <f t="shared" si="30"/>
        <v>515.54875</v>
      </c>
      <c r="S54" s="4">
        <f t="shared" si="31"/>
        <v>516.5723529</v>
      </c>
      <c r="T54" s="4">
        <f t="shared" si="32"/>
        <v>517.6283333</v>
      </c>
      <c r="U54" s="4">
        <f t="shared" si="33"/>
        <v>518.4905263</v>
      </c>
      <c r="V54" s="4">
        <f t="shared" si="34"/>
        <v>518.5435</v>
      </c>
    </row>
    <row r="55">
      <c r="A55" s="30">
        <v>46064.0</v>
      </c>
      <c r="B55" s="3">
        <v>525.55</v>
      </c>
      <c r="C55" s="3">
        <v>522.78</v>
      </c>
      <c r="D55" s="32">
        <f t="shared" si="45"/>
        <v>522.955</v>
      </c>
      <c r="E55" s="32">
        <f t="shared" si="46"/>
        <v>522.52</v>
      </c>
      <c r="F55" s="32">
        <f t="shared" si="47"/>
        <v>521.23</v>
      </c>
      <c r="G55" s="32">
        <f t="shared" si="48"/>
        <v>520.176</v>
      </c>
      <c r="H55" s="32">
        <f t="shared" si="49"/>
        <v>519.2316667</v>
      </c>
      <c r="I55" s="32">
        <f t="shared" si="6"/>
        <v>517.6414286</v>
      </c>
      <c r="J55" s="37">
        <f t="shared" si="7"/>
        <v>514.905</v>
      </c>
      <c r="K55" s="32">
        <f t="shared" si="13"/>
        <v>515.25</v>
      </c>
      <c r="L55" s="32">
        <f t="shared" si="14"/>
        <v>516.254</v>
      </c>
      <c r="M55" s="32">
        <f t="shared" si="20"/>
        <v>516.7681818</v>
      </c>
      <c r="N55" s="32">
        <f t="shared" si="21"/>
        <v>516.7316667</v>
      </c>
      <c r="O55" s="32">
        <f t="shared" si="22"/>
        <v>515.8738462</v>
      </c>
      <c r="P55" s="32">
        <f t="shared" si="28"/>
        <v>515.6007143</v>
      </c>
      <c r="Q55" s="32">
        <f t="shared" si="29"/>
        <v>515.542</v>
      </c>
      <c r="R55" s="4">
        <f t="shared" si="30"/>
        <v>515.36125</v>
      </c>
      <c r="S55" s="4">
        <f t="shared" si="31"/>
        <v>515.9741176</v>
      </c>
      <c r="T55" s="4">
        <f t="shared" si="32"/>
        <v>516.9172222</v>
      </c>
      <c r="U55" s="4">
        <f t="shared" si="33"/>
        <v>517.8994737</v>
      </c>
      <c r="V55" s="4">
        <f t="shared" si="34"/>
        <v>518.705</v>
      </c>
    </row>
    <row r="56">
      <c r="A56" s="30">
        <v>46065.0</v>
      </c>
      <c r="B56" s="3">
        <v>517.1</v>
      </c>
      <c r="C56" s="3">
        <v>519.04</v>
      </c>
      <c r="D56" s="32">
        <f t="shared" si="45"/>
        <v>520.91</v>
      </c>
      <c r="E56" s="32">
        <f t="shared" si="46"/>
        <v>521.65</v>
      </c>
      <c r="F56" s="32">
        <f t="shared" si="47"/>
        <v>521.65</v>
      </c>
      <c r="G56" s="32">
        <f t="shared" si="48"/>
        <v>520.792</v>
      </c>
      <c r="H56" s="32">
        <f t="shared" si="49"/>
        <v>519.9866667</v>
      </c>
      <c r="I56" s="32">
        <f t="shared" si="6"/>
        <v>519.2042857</v>
      </c>
      <c r="J56" s="37">
        <f t="shared" si="7"/>
        <v>517.81625</v>
      </c>
      <c r="K56" s="32">
        <f t="shared" si="13"/>
        <v>515.3644444</v>
      </c>
      <c r="L56" s="32">
        <f t="shared" si="14"/>
        <v>515.629</v>
      </c>
      <c r="M56" s="32">
        <f t="shared" si="20"/>
        <v>516.5072727</v>
      </c>
      <c r="N56" s="32">
        <f t="shared" si="21"/>
        <v>516.9575</v>
      </c>
      <c r="O56" s="32">
        <f t="shared" si="22"/>
        <v>516.9092308</v>
      </c>
      <c r="P56" s="32">
        <f t="shared" si="28"/>
        <v>516.1</v>
      </c>
      <c r="Q56" s="32">
        <f t="shared" si="29"/>
        <v>515.83</v>
      </c>
      <c r="R56" s="4">
        <f t="shared" si="30"/>
        <v>515.760625</v>
      </c>
      <c r="S56" s="4">
        <f t="shared" si="31"/>
        <v>515.5776471</v>
      </c>
      <c r="T56" s="4">
        <f t="shared" si="32"/>
        <v>516.1444444</v>
      </c>
      <c r="U56" s="4">
        <f t="shared" si="33"/>
        <v>517.0289474</v>
      </c>
      <c r="V56" s="4">
        <f t="shared" si="34"/>
        <v>517.9565</v>
      </c>
    </row>
    <row r="57">
      <c r="A57" s="30">
        <v>46066.0</v>
      </c>
      <c r="B57" s="3">
        <v>507.65</v>
      </c>
      <c r="C57" s="3">
        <v>509.7</v>
      </c>
      <c r="D57" s="206">
        <f>SUM(C56:C57)/2</f>
        <v>514.37</v>
      </c>
      <c r="E57" s="269">
        <f>SUM(C55:C57)/3</f>
        <v>517.1733333</v>
      </c>
      <c r="F57" s="206">
        <f>SUM(C54:C57)/4</f>
        <v>518.6625</v>
      </c>
      <c r="G57" s="197">
        <f>SUM(C53:C57)/5</f>
        <v>519.26</v>
      </c>
      <c r="H57" s="317">
        <f>SUM(C52:C57)/6</f>
        <v>518.9433333</v>
      </c>
      <c r="I57" s="318">
        <f t="shared" si="6"/>
        <v>518.5171429</v>
      </c>
      <c r="J57" s="317">
        <f t="shared" si="7"/>
        <v>518.01625</v>
      </c>
      <c r="K57" s="277">
        <f t="shared" si="13"/>
        <v>516.9144444</v>
      </c>
      <c r="L57" s="319">
        <f t="shared" si="14"/>
        <v>514.798</v>
      </c>
      <c r="M57" s="211">
        <f t="shared" si="20"/>
        <v>515.09</v>
      </c>
      <c r="N57" s="242">
        <f t="shared" si="21"/>
        <v>515.94</v>
      </c>
      <c r="O57" s="276">
        <f t="shared" si="22"/>
        <v>516.3992308</v>
      </c>
      <c r="P57" s="111">
        <f t="shared" si="28"/>
        <v>516.3942857</v>
      </c>
      <c r="Q57" s="110">
        <f t="shared" si="29"/>
        <v>515.6733333</v>
      </c>
      <c r="R57" s="109">
        <f t="shared" si="30"/>
        <v>515.446875</v>
      </c>
      <c r="S57" s="127">
        <f t="shared" si="31"/>
        <v>515.4041176</v>
      </c>
      <c r="T57" s="244">
        <f t="shared" si="32"/>
        <v>515.2511111</v>
      </c>
      <c r="U57" s="127">
        <f t="shared" si="33"/>
        <v>515.8052632</v>
      </c>
      <c r="V57" s="109">
        <f t="shared" si="34"/>
        <v>516.6625</v>
      </c>
    </row>
    <row r="58">
      <c r="A58" s="30">
        <v>46069.0</v>
      </c>
      <c r="B58" s="3">
        <v>511.15</v>
      </c>
      <c r="C58" s="3">
        <v>508.8</v>
      </c>
      <c r="D58" s="32">
        <f>SUM(C57:C58)/2</f>
        <v>509.25</v>
      </c>
      <c r="E58" s="32">
        <f>SUM(C56:C58)/3</f>
        <v>512.5133333</v>
      </c>
      <c r="F58" s="32">
        <f>SUM(C55:C58)/4</f>
        <v>515.08</v>
      </c>
      <c r="G58" s="32">
        <f>SUM(C54:C58)/5</f>
        <v>516.69</v>
      </c>
      <c r="H58" s="32">
        <f>SUM(C53:C58)/6</f>
        <v>517.5166667</v>
      </c>
      <c r="I58" s="32">
        <f t="shared" si="6"/>
        <v>517.4942857</v>
      </c>
      <c r="J58" s="37">
        <f t="shared" si="7"/>
        <v>517.3025</v>
      </c>
      <c r="K58" s="32">
        <f t="shared" si="13"/>
        <v>516.9922222</v>
      </c>
      <c r="L58" s="32">
        <f t="shared" si="14"/>
        <v>516.103</v>
      </c>
      <c r="M58" s="32">
        <f t="shared" si="20"/>
        <v>514.2527273</v>
      </c>
      <c r="N58" s="32">
        <f t="shared" si="21"/>
        <v>514.5658333</v>
      </c>
      <c r="O58" s="32">
        <f t="shared" si="22"/>
        <v>515.3907692</v>
      </c>
      <c r="P58" s="32">
        <f t="shared" si="28"/>
        <v>515.8564286</v>
      </c>
      <c r="Q58" s="32">
        <f t="shared" si="29"/>
        <v>515.888</v>
      </c>
      <c r="R58" s="4">
        <f t="shared" si="30"/>
        <v>515.24375</v>
      </c>
      <c r="S58" s="4">
        <f t="shared" si="31"/>
        <v>515.0558824</v>
      </c>
      <c r="T58" s="4">
        <f t="shared" si="32"/>
        <v>515.0372222</v>
      </c>
      <c r="U58" s="4">
        <f t="shared" si="33"/>
        <v>514.9115789</v>
      </c>
      <c r="V58" s="4">
        <f t="shared" si="34"/>
        <v>515.455</v>
      </c>
    </row>
    <row r="59">
      <c r="A59" s="30">
        <v>46070.0</v>
      </c>
      <c r="B59" s="3">
        <v>518.85</v>
      </c>
      <c r="C59" s="3">
        <v>517.38</v>
      </c>
      <c r="D59" s="85">
        <f t="shared" ref="D59:D60" si="50">SUM(C58:C59)/2</f>
        <v>513.09</v>
      </c>
      <c r="E59" s="68">
        <f t="shared" ref="E59:E60" si="51">SUM(C57:C59)/3</f>
        <v>511.96</v>
      </c>
      <c r="F59" s="78">
        <f t="shared" ref="F59:F60" si="52">SUM(C56:C59)/4</f>
        <v>513.73</v>
      </c>
      <c r="G59" s="203">
        <f t="shared" ref="G59:G60" si="53">SUM(C55:C59)/5</f>
        <v>515.54</v>
      </c>
      <c r="H59" s="203">
        <f t="shared" ref="H59:H60" si="54">SUM(C54:C59)/6</f>
        <v>516.805</v>
      </c>
      <c r="I59" s="69">
        <f t="shared" si="6"/>
        <v>517.4971429</v>
      </c>
      <c r="J59" s="204">
        <f t="shared" si="7"/>
        <v>517.48</v>
      </c>
      <c r="K59" s="56">
        <f t="shared" si="13"/>
        <v>517.3111111</v>
      </c>
      <c r="L59" s="205">
        <f t="shared" si="14"/>
        <v>517.031</v>
      </c>
      <c r="M59" s="90">
        <f t="shared" si="20"/>
        <v>516.2190909</v>
      </c>
      <c r="N59" s="206">
        <f t="shared" si="21"/>
        <v>514.5133333</v>
      </c>
      <c r="O59" s="198">
        <f t="shared" si="22"/>
        <v>514.7823077</v>
      </c>
      <c r="P59" s="207">
        <f t="shared" si="28"/>
        <v>515.5328571</v>
      </c>
      <c r="Q59" s="208">
        <f t="shared" si="29"/>
        <v>515.958</v>
      </c>
      <c r="R59" s="195">
        <f t="shared" si="30"/>
        <v>515.98125</v>
      </c>
      <c r="S59" s="209">
        <f t="shared" si="31"/>
        <v>515.3694118</v>
      </c>
      <c r="T59" s="210">
        <f t="shared" si="32"/>
        <v>515.185</v>
      </c>
      <c r="U59" s="211">
        <f t="shared" si="33"/>
        <v>515.1605263</v>
      </c>
      <c r="V59" s="212">
        <f t="shared" si="34"/>
        <v>515.035</v>
      </c>
    </row>
    <row r="60">
      <c r="A60" s="30">
        <v>46071.0</v>
      </c>
      <c r="B60" s="3">
        <v>522.15</v>
      </c>
      <c r="C60" s="3">
        <v>521.42</v>
      </c>
      <c r="D60" s="242">
        <f t="shared" si="50"/>
        <v>519.4</v>
      </c>
      <c r="E60" s="276">
        <f t="shared" si="51"/>
        <v>515.8666667</v>
      </c>
      <c r="F60" s="273">
        <f t="shared" si="52"/>
        <v>514.325</v>
      </c>
      <c r="G60" s="277">
        <f t="shared" si="53"/>
        <v>515.268</v>
      </c>
      <c r="H60" s="219">
        <f t="shared" si="54"/>
        <v>516.52</v>
      </c>
      <c r="I60" s="195">
        <f t="shared" si="6"/>
        <v>517.4642857</v>
      </c>
      <c r="J60" s="220">
        <f t="shared" si="7"/>
        <v>517.9875</v>
      </c>
      <c r="K60" s="220">
        <f t="shared" si="13"/>
        <v>517.9177778</v>
      </c>
      <c r="L60" s="220">
        <f t="shared" si="14"/>
        <v>517.722</v>
      </c>
      <c r="M60" s="219">
        <f t="shared" si="20"/>
        <v>517.43</v>
      </c>
      <c r="N60" s="278">
        <f t="shared" si="21"/>
        <v>516.6525</v>
      </c>
      <c r="O60" s="273">
        <f t="shared" si="22"/>
        <v>515.0446154</v>
      </c>
      <c r="P60" s="279">
        <f t="shared" si="28"/>
        <v>515.2564286</v>
      </c>
      <c r="Q60" s="242">
        <f t="shared" si="29"/>
        <v>515.9253333</v>
      </c>
      <c r="R60" s="276">
        <f t="shared" si="30"/>
        <v>516.299375</v>
      </c>
      <c r="S60" s="112">
        <f t="shared" si="31"/>
        <v>516.3011765</v>
      </c>
      <c r="T60" s="110">
        <f t="shared" si="32"/>
        <v>515.7055556</v>
      </c>
      <c r="U60" s="139">
        <f t="shared" si="33"/>
        <v>515.5131579</v>
      </c>
      <c r="V60" s="109">
        <f t="shared" si="34"/>
        <v>515.4735</v>
      </c>
    </row>
    <row r="61">
      <c r="A61" s="30">
        <v>46072.0</v>
      </c>
      <c r="B61" s="3">
        <v>520.05</v>
      </c>
      <c r="C61" s="3">
        <v>525.82</v>
      </c>
      <c r="D61" s="32">
        <f t="shared" ref="D61:D69" si="55">SUM(C60:C61)/2</f>
        <v>523.62</v>
      </c>
      <c r="E61" s="32">
        <f t="shared" ref="E61:E69" si="56">SUM(C59:C61)/3</f>
        <v>521.54</v>
      </c>
      <c r="F61" s="32">
        <f t="shared" ref="F61:F69" si="57">SUM(C58:C61)/4</f>
        <v>518.355</v>
      </c>
      <c r="G61" s="32">
        <f t="shared" ref="G61:G69" si="58">SUM(C57:C61)/5</f>
        <v>516.624</v>
      </c>
      <c r="H61" s="32">
        <f t="shared" ref="H61:H69" si="59">SUM(C56:C61)/6</f>
        <v>517.0266667</v>
      </c>
      <c r="I61" s="32">
        <f t="shared" si="6"/>
        <v>517.8485714</v>
      </c>
      <c r="J61" s="37">
        <f t="shared" si="7"/>
        <v>518.50875</v>
      </c>
      <c r="K61" s="32">
        <f t="shared" si="13"/>
        <v>518.8577778</v>
      </c>
      <c r="L61" s="32">
        <f t="shared" si="14"/>
        <v>518.708</v>
      </c>
      <c r="M61" s="32">
        <f t="shared" si="20"/>
        <v>518.4581818</v>
      </c>
      <c r="N61" s="32">
        <f t="shared" si="21"/>
        <v>518.1291667</v>
      </c>
      <c r="O61" s="32">
        <f t="shared" si="22"/>
        <v>517.3576923</v>
      </c>
      <c r="P61" s="32">
        <f t="shared" si="28"/>
        <v>515.8142857</v>
      </c>
      <c r="Q61" s="32">
        <f t="shared" si="29"/>
        <v>515.9606667</v>
      </c>
      <c r="R61" s="4">
        <f t="shared" si="30"/>
        <v>516.54375</v>
      </c>
      <c r="S61" s="4">
        <f t="shared" si="31"/>
        <v>516.8594118</v>
      </c>
      <c r="T61" s="4">
        <f t="shared" si="32"/>
        <v>516.83</v>
      </c>
      <c r="U61" s="4">
        <f t="shared" si="33"/>
        <v>516.2378947</v>
      </c>
      <c r="V61" s="4">
        <f t="shared" si="34"/>
        <v>516.0285</v>
      </c>
    </row>
    <row r="62">
      <c r="A62" s="30">
        <v>46073.0</v>
      </c>
      <c r="B62" s="3">
        <v>524.55</v>
      </c>
      <c r="C62" s="3">
        <v>525.91</v>
      </c>
      <c r="D62" s="32">
        <f t="shared" si="55"/>
        <v>525.865</v>
      </c>
      <c r="E62" s="32">
        <f t="shared" si="56"/>
        <v>524.3833333</v>
      </c>
      <c r="F62" s="32">
        <f t="shared" si="57"/>
        <v>522.6325</v>
      </c>
      <c r="G62" s="32">
        <f t="shared" si="58"/>
        <v>519.866</v>
      </c>
      <c r="H62" s="32">
        <f t="shared" si="59"/>
        <v>518.1716667</v>
      </c>
      <c r="I62" s="32">
        <f t="shared" si="6"/>
        <v>518.2957143</v>
      </c>
      <c r="J62" s="37">
        <f t="shared" si="7"/>
        <v>518.85625</v>
      </c>
      <c r="K62" s="32">
        <f t="shared" si="13"/>
        <v>519.3311111</v>
      </c>
      <c r="L62" s="32">
        <f t="shared" si="14"/>
        <v>519.563</v>
      </c>
      <c r="M62" s="32">
        <f t="shared" si="20"/>
        <v>519.3627273</v>
      </c>
      <c r="N62" s="32">
        <f t="shared" si="21"/>
        <v>519.0791667</v>
      </c>
      <c r="O62" s="32">
        <f t="shared" si="22"/>
        <v>518.7276923</v>
      </c>
      <c r="P62" s="32">
        <f t="shared" si="28"/>
        <v>517.9685714</v>
      </c>
      <c r="Q62" s="32">
        <f t="shared" si="29"/>
        <v>516.4873333</v>
      </c>
      <c r="R62" s="4">
        <f t="shared" si="30"/>
        <v>516.5825</v>
      </c>
      <c r="S62" s="4">
        <f t="shared" si="31"/>
        <v>517.0947059</v>
      </c>
      <c r="T62" s="4">
        <f t="shared" si="32"/>
        <v>517.3622222</v>
      </c>
      <c r="U62" s="4">
        <f t="shared" si="33"/>
        <v>517.3078947</v>
      </c>
      <c r="V62" s="4">
        <f t="shared" si="34"/>
        <v>516.7215</v>
      </c>
    </row>
    <row r="63">
      <c r="A63" s="30">
        <v>46076.0</v>
      </c>
      <c r="B63" s="3">
        <v>524.85</v>
      </c>
      <c r="C63" s="3">
        <v>525.01</v>
      </c>
      <c r="D63" s="32">
        <f t="shared" si="55"/>
        <v>525.46</v>
      </c>
      <c r="E63" s="32">
        <f t="shared" si="56"/>
        <v>525.58</v>
      </c>
      <c r="F63" s="32">
        <f t="shared" si="57"/>
        <v>524.54</v>
      </c>
      <c r="G63" s="32">
        <f t="shared" si="58"/>
        <v>523.108</v>
      </c>
      <c r="H63" s="32">
        <f t="shared" si="59"/>
        <v>520.7233333</v>
      </c>
      <c r="I63" s="32">
        <f t="shared" si="6"/>
        <v>519.1485714</v>
      </c>
      <c r="J63" s="37">
        <f t="shared" si="7"/>
        <v>519.135</v>
      </c>
      <c r="K63" s="32">
        <f t="shared" si="13"/>
        <v>519.54</v>
      </c>
      <c r="L63" s="32">
        <f t="shared" si="14"/>
        <v>519.899</v>
      </c>
      <c r="M63" s="32">
        <f t="shared" si="20"/>
        <v>520.0581818</v>
      </c>
      <c r="N63" s="32">
        <f t="shared" si="21"/>
        <v>519.8333333</v>
      </c>
      <c r="O63" s="32">
        <f t="shared" si="22"/>
        <v>519.5353846</v>
      </c>
      <c r="P63" s="32">
        <f t="shared" si="28"/>
        <v>519.1764286</v>
      </c>
      <c r="Q63" s="32">
        <f t="shared" si="29"/>
        <v>518.438</v>
      </c>
      <c r="R63" s="4">
        <f t="shared" si="30"/>
        <v>517.02</v>
      </c>
      <c r="S63" s="4">
        <f t="shared" si="31"/>
        <v>517.0782353</v>
      </c>
      <c r="T63" s="4">
        <f t="shared" si="32"/>
        <v>517.5344444</v>
      </c>
      <c r="U63" s="4">
        <f t="shared" si="33"/>
        <v>517.7647368</v>
      </c>
      <c r="V63" s="4">
        <f t="shared" si="34"/>
        <v>517.693</v>
      </c>
    </row>
    <row r="64">
      <c r="A64" s="30">
        <v>46077.0</v>
      </c>
      <c r="B64" s="3">
        <v>532.05</v>
      </c>
      <c r="C64" s="3">
        <v>528.85</v>
      </c>
      <c r="D64" s="32">
        <f t="shared" si="55"/>
        <v>526.93</v>
      </c>
      <c r="E64" s="32">
        <f t="shared" si="56"/>
        <v>526.59</v>
      </c>
      <c r="F64" s="32">
        <f t="shared" si="57"/>
        <v>526.3975</v>
      </c>
      <c r="G64" s="32">
        <f t="shared" si="58"/>
        <v>525.402</v>
      </c>
      <c r="H64" s="32">
        <f t="shared" si="59"/>
        <v>524.065</v>
      </c>
      <c r="I64" s="32">
        <f t="shared" si="6"/>
        <v>521.8842857</v>
      </c>
      <c r="J64" s="37">
        <f t="shared" si="7"/>
        <v>520.36125</v>
      </c>
      <c r="K64" s="32">
        <f t="shared" si="13"/>
        <v>520.2144444</v>
      </c>
      <c r="L64" s="32">
        <f t="shared" si="14"/>
        <v>520.471</v>
      </c>
      <c r="M64" s="32">
        <f t="shared" si="20"/>
        <v>520.7127273</v>
      </c>
      <c r="N64" s="32">
        <f t="shared" si="21"/>
        <v>520.7908333</v>
      </c>
      <c r="O64" s="32">
        <f t="shared" si="22"/>
        <v>520.5269231</v>
      </c>
      <c r="P64" s="32">
        <f t="shared" si="28"/>
        <v>520.2007143</v>
      </c>
      <c r="Q64" s="32">
        <f t="shared" si="29"/>
        <v>519.8213333</v>
      </c>
      <c r="R64" s="4">
        <f t="shared" si="30"/>
        <v>519.08875</v>
      </c>
      <c r="S64" s="4">
        <f t="shared" si="31"/>
        <v>517.7158824</v>
      </c>
      <c r="T64" s="4">
        <f t="shared" si="32"/>
        <v>517.7322222</v>
      </c>
      <c r="U64" s="4">
        <f t="shared" si="33"/>
        <v>518.13</v>
      </c>
      <c r="V64" s="4">
        <f t="shared" si="34"/>
        <v>518.319</v>
      </c>
    </row>
    <row r="65">
      <c r="A65" s="30">
        <v>46078.0</v>
      </c>
      <c r="B65" s="3">
        <v>547.0</v>
      </c>
      <c r="C65" s="3">
        <v>544.43</v>
      </c>
      <c r="D65" s="32">
        <f t="shared" si="55"/>
        <v>536.64</v>
      </c>
      <c r="E65" s="32">
        <f t="shared" si="56"/>
        <v>532.7633333</v>
      </c>
      <c r="F65" s="32">
        <f t="shared" si="57"/>
        <v>531.05</v>
      </c>
      <c r="G65" s="32">
        <f t="shared" si="58"/>
        <v>530.004</v>
      </c>
      <c r="H65" s="32">
        <f t="shared" si="59"/>
        <v>528.5733333</v>
      </c>
      <c r="I65" s="32">
        <f t="shared" si="6"/>
        <v>526.9742857</v>
      </c>
      <c r="J65" s="37">
        <f t="shared" si="7"/>
        <v>524.7025</v>
      </c>
      <c r="K65" s="32">
        <f t="shared" si="13"/>
        <v>523.0355556</v>
      </c>
      <c r="L65" s="32">
        <f t="shared" si="14"/>
        <v>522.636</v>
      </c>
      <c r="M65" s="32">
        <f t="shared" si="20"/>
        <v>522.6490909</v>
      </c>
      <c r="N65" s="32">
        <f t="shared" si="21"/>
        <v>522.6891667</v>
      </c>
      <c r="O65" s="32">
        <f t="shared" si="22"/>
        <v>522.6092308</v>
      </c>
      <c r="P65" s="32">
        <f t="shared" si="28"/>
        <v>522.2342857</v>
      </c>
      <c r="Q65" s="32">
        <f t="shared" si="29"/>
        <v>521.816</v>
      </c>
      <c r="R65" s="4">
        <f t="shared" si="30"/>
        <v>521.359375</v>
      </c>
      <c r="S65" s="4">
        <f t="shared" si="31"/>
        <v>520.5794118</v>
      </c>
      <c r="T65" s="4">
        <f t="shared" si="32"/>
        <v>519.2</v>
      </c>
      <c r="U65" s="4">
        <f t="shared" si="33"/>
        <v>519.1373684</v>
      </c>
      <c r="V65" s="4">
        <f t="shared" si="34"/>
        <v>519.445</v>
      </c>
    </row>
    <row r="66">
      <c r="A66" s="30">
        <v>46079.0</v>
      </c>
      <c r="B66" s="3">
        <v>545.4</v>
      </c>
      <c r="C66" s="3">
        <v>544.91</v>
      </c>
      <c r="D66" s="32">
        <f t="shared" si="55"/>
        <v>544.67</v>
      </c>
      <c r="E66" s="32">
        <f t="shared" si="56"/>
        <v>539.3966667</v>
      </c>
      <c r="F66" s="32">
        <f t="shared" si="57"/>
        <v>535.8</v>
      </c>
      <c r="G66" s="32">
        <f t="shared" si="58"/>
        <v>533.822</v>
      </c>
      <c r="H66" s="32">
        <f t="shared" si="59"/>
        <v>532.4883333</v>
      </c>
      <c r="I66" s="32">
        <f t="shared" si="6"/>
        <v>530.9071429</v>
      </c>
      <c r="J66" s="37">
        <f t="shared" si="7"/>
        <v>529.21625</v>
      </c>
      <c r="K66" s="32">
        <f t="shared" si="13"/>
        <v>526.9477778</v>
      </c>
      <c r="L66" s="32">
        <f t="shared" si="14"/>
        <v>525.223</v>
      </c>
      <c r="M66" s="32">
        <f t="shared" si="20"/>
        <v>524.6609091</v>
      </c>
      <c r="N66" s="32">
        <f t="shared" si="21"/>
        <v>524.5041667</v>
      </c>
      <c r="O66" s="32">
        <f t="shared" si="22"/>
        <v>524.3984615</v>
      </c>
      <c r="P66" s="32">
        <f t="shared" si="28"/>
        <v>524.2021429</v>
      </c>
      <c r="Q66" s="32">
        <f t="shared" si="29"/>
        <v>523.746</v>
      </c>
      <c r="R66" s="4">
        <f t="shared" si="30"/>
        <v>523.259375</v>
      </c>
      <c r="S66" s="4">
        <f t="shared" si="31"/>
        <v>522.7447059</v>
      </c>
      <c r="T66" s="4">
        <f t="shared" si="32"/>
        <v>521.9311111</v>
      </c>
      <c r="U66" s="4">
        <f t="shared" si="33"/>
        <v>520.5531579</v>
      </c>
      <c r="V66" s="4">
        <f t="shared" si="34"/>
        <v>520.426</v>
      </c>
    </row>
    <row r="67">
      <c r="A67" s="30">
        <v>46080.0</v>
      </c>
      <c r="B67" s="3">
        <v>537.75</v>
      </c>
      <c r="C67" s="3">
        <v>539.33</v>
      </c>
      <c r="D67" s="32">
        <f t="shared" si="55"/>
        <v>542.12</v>
      </c>
      <c r="E67" s="32">
        <f t="shared" si="56"/>
        <v>542.89</v>
      </c>
      <c r="F67" s="32">
        <f t="shared" si="57"/>
        <v>539.38</v>
      </c>
      <c r="G67" s="32">
        <f t="shared" si="58"/>
        <v>536.506</v>
      </c>
      <c r="H67" s="32">
        <f t="shared" si="59"/>
        <v>534.74</v>
      </c>
      <c r="I67" s="32">
        <f t="shared" si="6"/>
        <v>533.4657143</v>
      </c>
      <c r="J67" s="37">
        <f t="shared" si="7"/>
        <v>531.96</v>
      </c>
      <c r="K67" s="32">
        <f t="shared" si="13"/>
        <v>530.34</v>
      </c>
      <c r="L67" s="32">
        <f t="shared" si="14"/>
        <v>528.186</v>
      </c>
      <c r="M67" s="32">
        <f t="shared" si="20"/>
        <v>526.5054545</v>
      </c>
      <c r="N67" s="32">
        <f t="shared" si="21"/>
        <v>525.8833333</v>
      </c>
      <c r="O67" s="32">
        <f t="shared" si="22"/>
        <v>525.6446154</v>
      </c>
      <c r="P67" s="32">
        <f t="shared" si="28"/>
        <v>525.465</v>
      </c>
      <c r="Q67" s="32">
        <f t="shared" si="29"/>
        <v>525.2106667</v>
      </c>
      <c r="R67" s="4">
        <f t="shared" si="30"/>
        <v>524.72</v>
      </c>
      <c r="S67" s="4">
        <f t="shared" si="31"/>
        <v>524.2047059</v>
      </c>
      <c r="T67" s="4">
        <f t="shared" si="32"/>
        <v>523.6661111</v>
      </c>
      <c r="U67" s="4">
        <f t="shared" si="33"/>
        <v>522.8468421</v>
      </c>
      <c r="V67" s="4">
        <f t="shared" si="34"/>
        <v>521.492</v>
      </c>
    </row>
    <row r="68">
      <c r="A68" s="30">
        <v>46083.0</v>
      </c>
      <c r="B68" s="3">
        <v>527.95</v>
      </c>
      <c r="C68" s="3">
        <v>527.91</v>
      </c>
      <c r="D68" s="32">
        <f t="shared" si="55"/>
        <v>533.62</v>
      </c>
      <c r="E68" s="32">
        <f t="shared" si="56"/>
        <v>537.3833333</v>
      </c>
      <c r="F68" s="32">
        <f t="shared" si="57"/>
        <v>539.145</v>
      </c>
      <c r="G68" s="32">
        <f t="shared" si="58"/>
        <v>537.086</v>
      </c>
      <c r="H68" s="32">
        <f t="shared" si="59"/>
        <v>535.0733333</v>
      </c>
      <c r="I68" s="32">
        <f t="shared" si="6"/>
        <v>533.7642857</v>
      </c>
      <c r="J68" s="37">
        <f t="shared" si="7"/>
        <v>532.77125</v>
      </c>
      <c r="K68" s="32">
        <f t="shared" si="13"/>
        <v>531.51</v>
      </c>
      <c r="L68" s="32">
        <f t="shared" si="14"/>
        <v>530.097</v>
      </c>
      <c r="M68" s="32">
        <f t="shared" si="20"/>
        <v>528.1609091</v>
      </c>
      <c r="N68" s="32">
        <f t="shared" si="21"/>
        <v>526.6225</v>
      </c>
      <c r="O68" s="32">
        <f t="shared" si="22"/>
        <v>526.0392308</v>
      </c>
      <c r="P68" s="32">
        <f t="shared" si="28"/>
        <v>525.8064286</v>
      </c>
      <c r="Q68" s="32">
        <f t="shared" si="29"/>
        <v>525.628</v>
      </c>
      <c r="R68" s="4">
        <f t="shared" si="30"/>
        <v>525.379375</v>
      </c>
      <c r="S68" s="4">
        <f t="shared" si="31"/>
        <v>524.9076471</v>
      </c>
      <c r="T68" s="4">
        <f t="shared" si="32"/>
        <v>524.4105556</v>
      </c>
      <c r="U68" s="4">
        <f t="shared" si="33"/>
        <v>523.8894737</v>
      </c>
      <c r="V68" s="4">
        <f t="shared" si="34"/>
        <v>523.1</v>
      </c>
    </row>
    <row r="69">
      <c r="A69" s="30">
        <v>46085.0</v>
      </c>
      <c r="B69" s="3">
        <v>518.0</v>
      </c>
      <c r="C69" s="3">
        <v>517.08</v>
      </c>
      <c r="D69" s="32">
        <f t="shared" si="55"/>
        <v>522.495</v>
      </c>
      <c r="E69" s="32">
        <f t="shared" si="56"/>
        <v>528.1066667</v>
      </c>
      <c r="F69" s="32">
        <f t="shared" si="57"/>
        <v>532.3075</v>
      </c>
      <c r="G69" s="32">
        <f t="shared" si="58"/>
        <v>534.732</v>
      </c>
      <c r="H69" s="32">
        <f t="shared" si="59"/>
        <v>533.7516667</v>
      </c>
      <c r="I69" s="32">
        <f t="shared" si="6"/>
        <v>532.5028571</v>
      </c>
      <c r="J69" s="37">
        <f t="shared" si="7"/>
        <v>531.67875</v>
      </c>
      <c r="K69" s="32">
        <f t="shared" si="13"/>
        <v>531.0277778</v>
      </c>
      <c r="L69" s="32">
        <f t="shared" si="14"/>
        <v>530.067</v>
      </c>
      <c r="M69" s="32">
        <f t="shared" si="20"/>
        <v>528.9136364</v>
      </c>
      <c r="N69" s="32">
        <f t="shared" si="21"/>
        <v>527.2375</v>
      </c>
      <c r="O69" s="32">
        <f t="shared" si="22"/>
        <v>525.8884615</v>
      </c>
      <c r="P69" s="32">
        <f t="shared" si="28"/>
        <v>525.3992857</v>
      </c>
      <c r="Q69" s="32">
        <f t="shared" si="29"/>
        <v>525.2246667</v>
      </c>
      <c r="R69" s="4">
        <f t="shared" si="30"/>
        <v>525.09375</v>
      </c>
      <c r="S69" s="4">
        <f t="shared" si="31"/>
        <v>524.8911765</v>
      </c>
      <c r="T69" s="4">
        <f t="shared" si="32"/>
        <v>524.4727778</v>
      </c>
      <c r="U69" s="4">
        <f t="shared" si="33"/>
        <v>524.0247368</v>
      </c>
      <c r="V69" s="4">
        <f t="shared" si="34"/>
        <v>523.549</v>
      </c>
    </row>
    <row r="70">
      <c r="A70" s="30">
        <v>46086.0</v>
      </c>
      <c r="B70" s="3">
        <v>521.4</v>
      </c>
      <c r="C70" s="3">
        <v>518.02</v>
      </c>
      <c r="D70" s="96">
        <f t="shared" ref="D70:D77" si="60">SUM(C69:C70)/2</f>
        <v>517.55</v>
      </c>
      <c r="E70" s="97">
        <f t="shared" ref="E70:E77" si="61">SUM(C68:C70)/3</f>
        <v>521.0033333</v>
      </c>
      <c r="F70" s="98">
        <f t="shared" ref="F70:F77" si="62">SUM(C67:C70)/4</f>
        <v>525.585</v>
      </c>
      <c r="G70" s="99">
        <f t="shared" ref="G70:G77" si="63">SUM(C66:C70)/5</f>
        <v>529.45</v>
      </c>
      <c r="H70" s="100">
        <f t="shared" ref="H70:H77" si="64">SUM(C65:C70)/6</f>
        <v>531.9466667</v>
      </c>
      <c r="I70" s="101">
        <f t="shared" si="6"/>
        <v>531.5042857</v>
      </c>
      <c r="J70" s="102">
        <f t="shared" si="7"/>
        <v>530.6925</v>
      </c>
      <c r="K70" s="103">
        <f t="shared" si="13"/>
        <v>530.1611111</v>
      </c>
      <c r="L70" s="104">
        <f t="shared" si="14"/>
        <v>529.727</v>
      </c>
      <c r="M70" s="105">
        <f t="shared" si="20"/>
        <v>528.9718182</v>
      </c>
      <c r="N70" s="106">
        <f t="shared" si="21"/>
        <v>528.0058333</v>
      </c>
      <c r="O70" s="107">
        <f t="shared" si="22"/>
        <v>526.5284615</v>
      </c>
      <c r="P70" s="108">
        <f t="shared" si="28"/>
        <v>525.3264286</v>
      </c>
      <c r="Q70" s="109">
        <f t="shared" si="29"/>
        <v>524.9073333</v>
      </c>
      <c r="R70" s="110">
        <f t="shared" si="30"/>
        <v>524.774375</v>
      </c>
      <c r="S70" s="111">
        <f t="shared" si="31"/>
        <v>524.6776471</v>
      </c>
      <c r="T70" s="112">
        <f t="shared" si="32"/>
        <v>524.5094444</v>
      </c>
      <c r="U70" s="112">
        <f t="shared" si="33"/>
        <v>524.1331579</v>
      </c>
      <c r="V70" s="113">
        <f t="shared" si="34"/>
        <v>523.7245</v>
      </c>
    </row>
    <row r="71">
      <c r="A71" s="30">
        <v>46087.0</v>
      </c>
      <c r="B71" s="3">
        <v>511.8</v>
      </c>
      <c r="C71" s="3">
        <v>517.08</v>
      </c>
      <c r="D71" s="115">
        <f t="shared" si="60"/>
        <v>517.55</v>
      </c>
      <c r="E71" s="163">
        <f t="shared" si="61"/>
        <v>517.3933333</v>
      </c>
      <c r="F71" s="172">
        <f t="shared" si="62"/>
        <v>520.0225</v>
      </c>
      <c r="G71" s="182">
        <f t="shared" si="63"/>
        <v>523.884</v>
      </c>
      <c r="H71" s="153">
        <f t="shared" si="64"/>
        <v>527.3883333</v>
      </c>
      <c r="I71" s="174">
        <f t="shared" si="6"/>
        <v>529.8228571</v>
      </c>
      <c r="J71" s="146">
        <f t="shared" si="7"/>
        <v>529.70125</v>
      </c>
      <c r="K71" s="154">
        <f t="shared" si="13"/>
        <v>529.18</v>
      </c>
      <c r="L71" s="243">
        <f t="shared" si="14"/>
        <v>528.853</v>
      </c>
      <c r="M71" s="103">
        <f t="shared" si="20"/>
        <v>528.5772727</v>
      </c>
      <c r="N71" s="137">
        <f t="shared" si="21"/>
        <v>527.9808333</v>
      </c>
      <c r="O71" s="169">
        <f t="shared" si="22"/>
        <v>527.1653846</v>
      </c>
      <c r="P71" s="105">
        <f t="shared" si="28"/>
        <v>525.8535714</v>
      </c>
      <c r="Q71" s="107">
        <f t="shared" si="29"/>
        <v>524.7766667</v>
      </c>
      <c r="R71" s="244">
        <f t="shared" si="30"/>
        <v>524.418125</v>
      </c>
      <c r="S71" s="109">
        <f t="shared" si="31"/>
        <v>524.3217647</v>
      </c>
      <c r="T71" s="110">
        <f t="shared" si="32"/>
        <v>524.2555556</v>
      </c>
      <c r="U71" s="110">
        <f t="shared" si="33"/>
        <v>524.1184211</v>
      </c>
      <c r="V71" s="140">
        <f t="shared" si="34"/>
        <v>523.7805</v>
      </c>
    </row>
    <row r="72">
      <c r="A72" s="30">
        <v>46090.0</v>
      </c>
      <c r="B72" s="3">
        <v>500.2</v>
      </c>
      <c r="C72" s="3">
        <v>496.31</v>
      </c>
      <c r="D72" s="114">
        <f t="shared" si="60"/>
        <v>506.695</v>
      </c>
      <c r="E72" s="115">
        <f t="shared" si="61"/>
        <v>510.47</v>
      </c>
      <c r="F72" s="116">
        <f t="shared" si="62"/>
        <v>512.1225</v>
      </c>
      <c r="G72" s="117">
        <f t="shared" si="63"/>
        <v>515.28</v>
      </c>
      <c r="H72" s="118">
        <f t="shared" si="64"/>
        <v>519.2883333</v>
      </c>
      <c r="I72" s="119">
        <f t="shared" si="6"/>
        <v>522.9485714</v>
      </c>
      <c r="J72" s="120">
        <f t="shared" si="7"/>
        <v>525.63375</v>
      </c>
      <c r="K72" s="121">
        <f t="shared" si="13"/>
        <v>525.9911111</v>
      </c>
      <c r="L72" s="122">
        <f t="shared" si="14"/>
        <v>525.893</v>
      </c>
      <c r="M72" s="123">
        <f t="shared" si="20"/>
        <v>525.8945455</v>
      </c>
      <c r="N72" s="101">
        <f t="shared" si="21"/>
        <v>525.8883333</v>
      </c>
      <c r="O72" s="102">
        <f t="shared" si="22"/>
        <v>525.5446154</v>
      </c>
      <c r="P72" s="124">
        <f t="shared" si="28"/>
        <v>524.9614286</v>
      </c>
      <c r="Q72" s="103">
        <f t="shared" si="29"/>
        <v>523.884</v>
      </c>
      <c r="R72" s="104">
        <f t="shared" si="30"/>
        <v>522.9975</v>
      </c>
      <c r="S72" s="106">
        <f t="shared" si="31"/>
        <v>522.7647059</v>
      </c>
      <c r="T72" s="125">
        <f t="shared" si="32"/>
        <v>522.7655556</v>
      </c>
      <c r="U72" s="126">
        <f t="shared" si="33"/>
        <v>522.7847368</v>
      </c>
      <c r="V72" s="127">
        <f t="shared" si="34"/>
        <v>522.728</v>
      </c>
    </row>
    <row r="73">
      <c r="A73" s="30">
        <v>46091.0</v>
      </c>
      <c r="B73" s="3">
        <v>512.5</v>
      </c>
      <c r="C73" s="3">
        <v>510.64</v>
      </c>
      <c r="D73" s="115">
        <f t="shared" si="60"/>
        <v>503.475</v>
      </c>
      <c r="E73" s="128">
        <f t="shared" si="61"/>
        <v>508.01</v>
      </c>
      <c r="F73" s="129">
        <f t="shared" si="62"/>
        <v>510.5125</v>
      </c>
      <c r="G73" s="130">
        <f t="shared" si="63"/>
        <v>511.826</v>
      </c>
      <c r="H73" s="131">
        <f t="shared" si="64"/>
        <v>514.5066667</v>
      </c>
      <c r="I73" s="132">
        <f t="shared" si="6"/>
        <v>518.0528571</v>
      </c>
      <c r="J73" s="133">
        <f t="shared" si="7"/>
        <v>521.41</v>
      </c>
      <c r="K73" s="122">
        <f t="shared" si="13"/>
        <v>523.9677778</v>
      </c>
      <c r="L73" s="134">
        <f t="shared" si="14"/>
        <v>524.456</v>
      </c>
      <c r="M73" s="135">
        <f t="shared" si="20"/>
        <v>524.5063636</v>
      </c>
      <c r="N73" s="136">
        <f t="shared" si="21"/>
        <v>524.6233333</v>
      </c>
      <c r="O73" s="137">
        <f t="shared" si="22"/>
        <v>524.7153846</v>
      </c>
      <c r="P73" s="105">
        <f t="shared" si="28"/>
        <v>524.48</v>
      </c>
      <c r="Q73" s="107">
        <f t="shared" si="29"/>
        <v>524.0066667</v>
      </c>
      <c r="R73" s="138">
        <f t="shared" si="30"/>
        <v>523.05625</v>
      </c>
      <c r="S73" s="126">
        <f t="shared" si="31"/>
        <v>522.2705882</v>
      </c>
      <c r="T73" s="139">
        <f t="shared" si="32"/>
        <v>522.0911111</v>
      </c>
      <c r="U73" s="140">
        <f t="shared" si="33"/>
        <v>522.1273684</v>
      </c>
      <c r="V73" s="141">
        <f t="shared" si="34"/>
        <v>522.1775</v>
      </c>
    </row>
    <row r="74">
      <c r="A74" s="30">
        <v>46092.0</v>
      </c>
      <c r="B74" s="3">
        <v>505.4</v>
      </c>
      <c r="C74" s="3">
        <v>512.25</v>
      </c>
      <c r="D74" s="115">
        <f t="shared" si="60"/>
        <v>511.445</v>
      </c>
      <c r="E74" s="142">
        <f t="shared" si="61"/>
        <v>506.4</v>
      </c>
      <c r="F74" s="117">
        <f t="shared" si="62"/>
        <v>509.07</v>
      </c>
      <c r="G74" s="143">
        <f t="shared" si="63"/>
        <v>510.86</v>
      </c>
      <c r="H74" s="144">
        <f t="shared" si="64"/>
        <v>511.8966667</v>
      </c>
      <c r="I74" s="145">
        <f t="shared" si="6"/>
        <v>514.1842857</v>
      </c>
      <c r="J74" s="120">
        <f t="shared" si="7"/>
        <v>517.3275</v>
      </c>
      <c r="K74" s="99">
        <f t="shared" si="13"/>
        <v>520.3922222</v>
      </c>
      <c r="L74" s="146">
        <f t="shared" si="14"/>
        <v>522.796</v>
      </c>
      <c r="M74" s="135">
        <f t="shared" si="20"/>
        <v>523.3463636</v>
      </c>
      <c r="N74" s="124">
        <f t="shared" si="21"/>
        <v>523.485</v>
      </c>
      <c r="O74" s="137">
        <f t="shared" si="22"/>
        <v>523.6715385</v>
      </c>
      <c r="P74" s="105">
        <f t="shared" si="28"/>
        <v>523.825</v>
      </c>
      <c r="Q74" s="107">
        <f t="shared" si="29"/>
        <v>523.6646667</v>
      </c>
      <c r="R74" s="125">
        <f t="shared" si="30"/>
        <v>523.271875</v>
      </c>
      <c r="S74" s="126">
        <f t="shared" si="31"/>
        <v>522.4205882</v>
      </c>
      <c r="T74" s="109">
        <f t="shared" si="32"/>
        <v>521.7138889</v>
      </c>
      <c r="U74" s="147">
        <f t="shared" si="33"/>
        <v>521.5731579</v>
      </c>
      <c r="V74" s="141">
        <f t="shared" si="34"/>
        <v>521.6335</v>
      </c>
    </row>
    <row r="75">
      <c r="A75" s="30">
        <v>46093.0</v>
      </c>
      <c r="B75" s="3">
        <v>498.5</v>
      </c>
      <c r="C75" s="3">
        <v>499.59</v>
      </c>
      <c r="D75" s="96">
        <f t="shared" si="60"/>
        <v>505.92</v>
      </c>
      <c r="E75" s="115">
        <f t="shared" si="61"/>
        <v>507.4933333</v>
      </c>
      <c r="F75" s="148">
        <f t="shared" si="62"/>
        <v>504.6975</v>
      </c>
      <c r="G75" s="149">
        <f t="shared" si="63"/>
        <v>507.174</v>
      </c>
      <c r="H75" s="150">
        <f t="shared" si="64"/>
        <v>508.9816667</v>
      </c>
      <c r="I75" s="151">
        <f t="shared" si="6"/>
        <v>510.1385714</v>
      </c>
      <c r="J75" s="152">
        <f t="shared" si="7"/>
        <v>512.36</v>
      </c>
      <c r="K75" s="119">
        <f t="shared" si="13"/>
        <v>515.3566667</v>
      </c>
      <c r="L75" s="153">
        <f t="shared" si="14"/>
        <v>518.312</v>
      </c>
      <c r="M75" s="99">
        <f t="shared" si="20"/>
        <v>520.6863636</v>
      </c>
      <c r="N75" s="146">
        <f t="shared" si="21"/>
        <v>521.3666667</v>
      </c>
      <c r="O75" s="154">
        <f t="shared" si="22"/>
        <v>521.6469231</v>
      </c>
      <c r="P75" s="102">
        <f t="shared" si="28"/>
        <v>521.9514286</v>
      </c>
      <c r="Q75" s="155">
        <f t="shared" si="29"/>
        <v>522.2093333</v>
      </c>
      <c r="R75" s="104">
        <f t="shared" si="30"/>
        <v>522.16</v>
      </c>
      <c r="S75" s="105">
        <f t="shared" si="31"/>
        <v>521.8788235</v>
      </c>
      <c r="T75" s="156">
        <f t="shared" si="32"/>
        <v>521.1522222</v>
      </c>
      <c r="U75" s="125">
        <f t="shared" si="33"/>
        <v>520.5494737</v>
      </c>
      <c r="V75" s="109">
        <f t="shared" si="34"/>
        <v>520.474</v>
      </c>
    </row>
    <row r="76">
      <c r="A76" s="30">
        <v>46094.0</v>
      </c>
      <c r="B76" s="3">
        <v>496.6</v>
      </c>
      <c r="C76" s="3">
        <v>497.43</v>
      </c>
      <c r="D76" s="115">
        <f t="shared" si="60"/>
        <v>498.51</v>
      </c>
      <c r="E76" s="116">
        <f t="shared" si="61"/>
        <v>503.09</v>
      </c>
      <c r="F76" s="96">
        <f t="shared" si="62"/>
        <v>504.9775</v>
      </c>
      <c r="G76" s="157">
        <f t="shared" si="63"/>
        <v>503.244</v>
      </c>
      <c r="H76" s="158">
        <f t="shared" si="64"/>
        <v>505.55</v>
      </c>
      <c r="I76" s="159">
        <f t="shared" si="6"/>
        <v>507.3314286</v>
      </c>
      <c r="J76" s="160">
        <f t="shared" si="7"/>
        <v>508.55</v>
      </c>
      <c r="K76" s="161">
        <f t="shared" si="13"/>
        <v>510.7011111</v>
      </c>
      <c r="L76" s="162">
        <f t="shared" si="14"/>
        <v>513.564</v>
      </c>
      <c r="M76" s="121">
        <f t="shared" si="20"/>
        <v>516.4136364</v>
      </c>
      <c r="N76" s="100">
        <f t="shared" si="21"/>
        <v>518.7483333</v>
      </c>
      <c r="O76" s="134">
        <f t="shared" si="22"/>
        <v>519.5253846</v>
      </c>
      <c r="P76" s="135">
        <f t="shared" si="28"/>
        <v>519.9171429</v>
      </c>
      <c r="Q76" s="136">
        <f t="shared" si="29"/>
        <v>520.3166667</v>
      </c>
      <c r="R76" s="137">
        <f t="shared" si="30"/>
        <v>520.660625</v>
      </c>
      <c r="S76" s="105">
        <f t="shared" si="31"/>
        <v>520.7052941</v>
      </c>
      <c r="T76" s="107">
        <f t="shared" si="32"/>
        <v>520.5205556</v>
      </c>
      <c r="U76" s="138">
        <f t="shared" si="33"/>
        <v>519.9036842</v>
      </c>
      <c r="V76" s="127">
        <f t="shared" si="34"/>
        <v>519.3935</v>
      </c>
    </row>
    <row r="77">
      <c r="A77" s="30">
        <v>46097.0</v>
      </c>
      <c r="B77" s="3">
        <v>501.5</v>
      </c>
      <c r="C77" s="3">
        <v>497.23</v>
      </c>
      <c r="D77" s="115">
        <f t="shared" si="60"/>
        <v>497.33</v>
      </c>
      <c r="E77" s="163">
        <f t="shared" si="61"/>
        <v>498.0833333</v>
      </c>
      <c r="F77" s="150">
        <f t="shared" si="62"/>
        <v>501.625</v>
      </c>
      <c r="G77" s="117">
        <f t="shared" si="63"/>
        <v>503.428</v>
      </c>
      <c r="H77" s="97">
        <f t="shared" si="64"/>
        <v>502.2416667</v>
      </c>
      <c r="I77" s="118">
        <f t="shared" si="6"/>
        <v>504.3614286</v>
      </c>
      <c r="J77" s="164">
        <f t="shared" si="7"/>
        <v>506.06875</v>
      </c>
      <c r="K77" s="165">
        <f t="shared" si="13"/>
        <v>507.2922222</v>
      </c>
      <c r="L77" s="166">
        <f t="shared" si="14"/>
        <v>509.354</v>
      </c>
      <c r="M77" s="167">
        <f t="shared" si="20"/>
        <v>512.0790909</v>
      </c>
      <c r="N77" s="134">
        <f t="shared" si="21"/>
        <v>514.815</v>
      </c>
      <c r="O77" s="168">
        <f t="shared" si="22"/>
        <v>517.0930769</v>
      </c>
      <c r="P77" s="155">
        <f t="shared" si="28"/>
        <v>517.9328571</v>
      </c>
      <c r="Q77" s="169">
        <f t="shared" si="29"/>
        <v>518.4046667</v>
      </c>
      <c r="R77" s="106">
        <f t="shared" si="30"/>
        <v>518.87375</v>
      </c>
      <c r="S77" s="125">
        <f t="shared" si="31"/>
        <v>519.2823529</v>
      </c>
      <c r="T77" s="127">
        <f t="shared" si="32"/>
        <v>519.4011111</v>
      </c>
      <c r="U77" s="109">
        <f t="shared" si="33"/>
        <v>519.2947368</v>
      </c>
      <c r="V77" s="110">
        <f t="shared" si="34"/>
        <v>518.77</v>
      </c>
    </row>
    <row r="78">
      <c r="A78" s="30">
        <v>46098.0</v>
      </c>
      <c r="B78" s="3">
        <v>498.9</v>
      </c>
      <c r="C78" s="3">
        <v>495.07</v>
      </c>
      <c r="D78" s="32">
        <f t="shared" ref="D78:D80" si="65">SUM(C77:C78)/2</f>
        <v>496.15</v>
      </c>
      <c r="E78" s="32">
        <f t="shared" ref="E78:E80" si="66">SUM(C76:C78)/3</f>
        <v>496.5766667</v>
      </c>
      <c r="F78" s="32">
        <f t="shared" ref="F78:F80" si="67">SUM(C75:C78)/4</f>
        <v>497.33</v>
      </c>
      <c r="G78" s="32">
        <f t="shared" ref="G78:G80" si="68">SUM(C74:C78)/5</f>
        <v>500.314</v>
      </c>
      <c r="H78" s="32">
        <f t="shared" ref="H78:H80" si="69">SUM(C73:C78)/6</f>
        <v>502.035</v>
      </c>
      <c r="I78" s="32">
        <f t="shared" si="6"/>
        <v>501.2171429</v>
      </c>
      <c r="J78" s="37">
        <f t="shared" si="7"/>
        <v>503.2</v>
      </c>
      <c r="K78" s="32">
        <f t="shared" si="13"/>
        <v>504.8466667</v>
      </c>
      <c r="L78" s="32">
        <f t="shared" si="14"/>
        <v>506.07</v>
      </c>
      <c r="M78" s="32">
        <f t="shared" si="20"/>
        <v>508.0554545</v>
      </c>
      <c r="N78" s="32">
        <f t="shared" si="21"/>
        <v>510.6616667</v>
      </c>
      <c r="O78" s="32">
        <f t="shared" si="22"/>
        <v>513.2961538</v>
      </c>
      <c r="P78" s="32">
        <f t="shared" si="28"/>
        <v>515.52</v>
      </c>
      <c r="Q78" s="32">
        <f t="shared" si="29"/>
        <v>516.4086667</v>
      </c>
      <c r="R78" s="4">
        <f t="shared" si="30"/>
        <v>516.94625</v>
      </c>
      <c r="S78" s="4">
        <f t="shared" si="31"/>
        <v>517.4735294</v>
      </c>
      <c r="T78" s="4">
        <f t="shared" si="32"/>
        <v>517.9372222</v>
      </c>
      <c r="U78" s="4">
        <f t="shared" si="33"/>
        <v>518.1205263</v>
      </c>
      <c r="V78" s="4">
        <f t="shared" si="34"/>
        <v>518.0835</v>
      </c>
    </row>
    <row r="79">
      <c r="A79" s="30">
        <v>46099.0</v>
      </c>
      <c r="B79" s="3">
        <v>503.15</v>
      </c>
      <c r="C79" s="3">
        <v>504.23</v>
      </c>
      <c r="D79" s="32">
        <f t="shared" si="65"/>
        <v>499.65</v>
      </c>
      <c r="E79" s="32">
        <f t="shared" si="66"/>
        <v>498.8433333</v>
      </c>
      <c r="F79" s="32">
        <f t="shared" si="67"/>
        <v>498.49</v>
      </c>
      <c r="G79" s="32">
        <f t="shared" si="68"/>
        <v>498.71</v>
      </c>
      <c r="H79" s="32">
        <f t="shared" si="69"/>
        <v>500.9666667</v>
      </c>
      <c r="I79" s="32">
        <f t="shared" si="6"/>
        <v>502.3485714</v>
      </c>
      <c r="J79" s="37">
        <f t="shared" si="7"/>
        <v>501.59375</v>
      </c>
      <c r="K79" s="32">
        <f t="shared" si="13"/>
        <v>503.3144444</v>
      </c>
      <c r="L79" s="32">
        <f t="shared" si="14"/>
        <v>504.785</v>
      </c>
      <c r="M79" s="32">
        <f t="shared" si="20"/>
        <v>505.9027273</v>
      </c>
      <c r="N79" s="32">
        <f t="shared" si="21"/>
        <v>507.7366667</v>
      </c>
      <c r="O79" s="32">
        <f t="shared" si="22"/>
        <v>510.1669231</v>
      </c>
      <c r="P79" s="32">
        <f t="shared" si="28"/>
        <v>512.6485714</v>
      </c>
      <c r="Q79" s="32">
        <f t="shared" si="29"/>
        <v>514.7673333</v>
      </c>
      <c r="R79" s="4">
        <f t="shared" si="30"/>
        <v>515.6475</v>
      </c>
      <c r="S79" s="4">
        <f t="shared" si="31"/>
        <v>516.1982353</v>
      </c>
      <c r="T79" s="4">
        <f t="shared" si="32"/>
        <v>516.7377778</v>
      </c>
      <c r="U79" s="4">
        <f t="shared" si="33"/>
        <v>517.2157895</v>
      </c>
      <c r="V79" s="4">
        <f t="shared" si="34"/>
        <v>517.426</v>
      </c>
    </row>
    <row r="80">
      <c r="A80" s="30">
        <v>46100.0</v>
      </c>
      <c r="B80" s="3">
        <v>483.5</v>
      </c>
      <c r="C80" s="3">
        <v>491.64</v>
      </c>
      <c r="D80" s="32">
        <f t="shared" si="65"/>
        <v>497.935</v>
      </c>
      <c r="E80" s="32">
        <f t="shared" si="66"/>
        <v>496.98</v>
      </c>
      <c r="F80" s="32">
        <f t="shared" si="67"/>
        <v>497.0425</v>
      </c>
      <c r="G80" s="32">
        <f t="shared" si="68"/>
        <v>497.12</v>
      </c>
      <c r="H80" s="32">
        <f t="shared" si="69"/>
        <v>497.5316667</v>
      </c>
      <c r="I80" s="32">
        <f t="shared" si="6"/>
        <v>499.6342857</v>
      </c>
      <c r="J80" s="37">
        <f t="shared" si="7"/>
        <v>501.01</v>
      </c>
      <c r="K80" s="32">
        <f t="shared" si="13"/>
        <v>500.4877778</v>
      </c>
      <c r="L80" s="32">
        <f t="shared" si="14"/>
        <v>502.147</v>
      </c>
      <c r="M80" s="32">
        <f t="shared" si="20"/>
        <v>503.59</v>
      </c>
      <c r="N80" s="32">
        <f t="shared" si="21"/>
        <v>504.7141667</v>
      </c>
      <c r="O80" s="32">
        <f t="shared" si="22"/>
        <v>506.4984615</v>
      </c>
      <c r="P80" s="32">
        <f t="shared" si="28"/>
        <v>508.8435714</v>
      </c>
      <c r="Q80" s="32">
        <f t="shared" si="29"/>
        <v>511.248</v>
      </c>
      <c r="R80" s="4">
        <f t="shared" si="30"/>
        <v>513.321875</v>
      </c>
      <c r="S80" s="4">
        <f t="shared" si="31"/>
        <v>514.2352941</v>
      </c>
      <c r="T80" s="4">
        <f t="shared" si="32"/>
        <v>514.8338889</v>
      </c>
      <c r="U80" s="4">
        <f t="shared" si="33"/>
        <v>515.4168421</v>
      </c>
      <c r="V80" s="4">
        <f t="shared" si="34"/>
        <v>515.937</v>
      </c>
    </row>
    <row r="81">
      <c r="A81" s="30">
        <v>46101.0</v>
      </c>
      <c r="B81" s="3">
        <v>486.15</v>
      </c>
      <c r="C81" s="3">
        <v>488.12</v>
      </c>
      <c r="D81" s="148">
        <f t="shared" ref="D81:D83" si="70">SUM(C80:C81)/2</f>
        <v>489.88</v>
      </c>
      <c r="E81" s="170">
        <f t="shared" ref="E81:E83" si="71">SUM(C79:C81)/3</f>
        <v>494.6633333</v>
      </c>
      <c r="F81" s="171">
        <f t="shared" ref="F81:F83" si="72">SUM(C78:C81)/4</f>
        <v>494.765</v>
      </c>
      <c r="G81" s="96">
        <f t="shared" ref="G81:G83" si="73">SUM(C77:C81)/5</f>
        <v>495.258</v>
      </c>
      <c r="H81" s="148">
        <f t="shared" ref="H81:H83" si="74">SUM(C76:C81)/6</f>
        <v>495.62</v>
      </c>
      <c r="I81" s="129">
        <f t="shared" si="6"/>
        <v>496.1871429</v>
      </c>
      <c r="J81" s="150">
        <f t="shared" si="7"/>
        <v>498.195</v>
      </c>
      <c r="K81" s="117">
        <f t="shared" si="13"/>
        <v>499.5777778</v>
      </c>
      <c r="L81" s="172">
        <f t="shared" si="14"/>
        <v>499.251</v>
      </c>
      <c r="M81" s="173">
        <f t="shared" si="20"/>
        <v>500.8718182</v>
      </c>
      <c r="N81" s="118">
        <f t="shared" si="21"/>
        <v>502.3008333</v>
      </c>
      <c r="O81" s="164">
        <f t="shared" si="22"/>
        <v>503.4376923</v>
      </c>
      <c r="P81" s="132">
        <f t="shared" si="28"/>
        <v>505.1857143</v>
      </c>
      <c r="Q81" s="166">
        <f t="shared" si="29"/>
        <v>507.462</v>
      </c>
      <c r="R81" s="174">
        <f t="shared" si="30"/>
        <v>509.8025</v>
      </c>
      <c r="S81" s="100">
        <f t="shared" si="31"/>
        <v>511.8394118</v>
      </c>
      <c r="T81" s="134">
        <f t="shared" si="32"/>
        <v>512.7844444</v>
      </c>
      <c r="U81" s="135">
        <f t="shared" si="33"/>
        <v>513.4278947</v>
      </c>
      <c r="V81" s="124">
        <f t="shared" si="34"/>
        <v>514.052</v>
      </c>
    </row>
    <row r="82">
      <c r="A82" s="30">
        <v>46104.0</v>
      </c>
      <c r="B82" s="3">
        <v>460.7</v>
      </c>
      <c r="C82" s="3">
        <v>464.36</v>
      </c>
      <c r="D82" s="115">
        <f t="shared" si="70"/>
        <v>476.24</v>
      </c>
      <c r="E82" s="148">
        <f t="shared" si="71"/>
        <v>481.3733333</v>
      </c>
      <c r="F82" s="128">
        <f t="shared" si="72"/>
        <v>487.0875</v>
      </c>
      <c r="G82" s="148">
        <f t="shared" si="73"/>
        <v>488.684</v>
      </c>
      <c r="H82" s="148">
        <f t="shared" si="74"/>
        <v>490.1083333</v>
      </c>
      <c r="I82" s="128">
        <f t="shared" si="6"/>
        <v>491.1542857</v>
      </c>
      <c r="J82" s="175">
        <f t="shared" si="7"/>
        <v>492.20875</v>
      </c>
      <c r="K82" s="117">
        <f t="shared" si="13"/>
        <v>494.4355556</v>
      </c>
      <c r="L82" s="143">
        <f t="shared" si="14"/>
        <v>496.056</v>
      </c>
      <c r="M82" s="97">
        <f t="shared" si="20"/>
        <v>496.0790909</v>
      </c>
      <c r="N82" s="176">
        <f t="shared" si="21"/>
        <v>497.8291667</v>
      </c>
      <c r="O82" s="152">
        <f t="shared" si="22"/>
        <v>499.3823077</v>
      </c>
      <c r="P82" s="145">
        <f t="shared" si="28"/>
        <v>500.6464286</v>
      </c>
      <c r="Q82" s="177">
        <f t="shared" si="29"/>
        <v>502.464</v>
      </c>
      <c r="R82" s="166">
        <f t="shared" si="30"/>
        <v>504.768125</v>
      </c>
      <c r="S82" s="99">
        <f t="shared" si="31"/>
        <v>507.1294118</v>
      </c>
      <c r="T82" s="100">
        <f t="shared" si="32"/>
        <v>509.2016667</v>
      </c>
      <c r="U82" s="134">
        <f t="shared" si="33"/>
        <v>510.2357895</v>
      </c>
      <c r="V82" s="135">
        <f t="shared" si="34"/>
        <v>510.9745</v>
      </c>
    </row>
    <row r="83">
      <c r="A83" s="30">
        <v>46105.0</v>
      </c>
      <c r="B83" s="3">
        <v>479.0</v>
      </c>
      <c r="C83" s="3">
        <v>474.84</v>
      </c>
      <c r="D83" s="115">
        <f t="shared" si="70"/>
        <v>469.6</v>
      </c>
      <c r="E83" s="178">
        <f t="shared" si="71"/>
        <v>475.7733333</v>
      </c>
      <c r="F83" s="129">
        <f t="shared" si="72"/>
        <v>479.74</v>
      </c>
      <c r="G83" s="175">
        <f t="shared" si="73"/>
        <v>484.638</v>
      </c>
      <c r="H83" s="149">
        <f t="shared" si="74"/>
        <v>486.3766667</v>
      </c>
      <c r="I83" s="149">
        <f t="shared" si="6"/>
        <v>487.9271429</v>
      </c>
      <c r="J83" s="117">
        <f t="shared" si="7"/>
        <v>489.115</v>
      </c>
      <c r="K83" s="159">
        <f t="shared" si="13"/>
        <v>490.2788889</v>
      </c>
      <c r="L83" s="179">
        <f t="shared" si="14"/>
        <v>492.476</v>
      </c>
      <c r="M83" s="173">
        <f t="shared" si="20"/>
        <v>494.1272727</v>
      </c>
      <c r="N83" s="152">
        <f t="shared" si="21"/>
        <v>494.3091667</v>
      </c>
      <c r="O83" s="145">
        <f t="shared" si="22"/>
        <v>496.0607692</v>
      </c>
      <c r="P83" s="165">
        <f t="shared" si="28"/>
        <v>497.6292857</v>
      </c>
      <c r="Q83" s="162">
        <f t="shared" si="29"/>
        <v>498.926</v>
      </c>
      <c r="R83" s="153">
        <f t="shared" si="30"/>
        <v>500.7375</v>
      </c>
      <c r="S83" s="99">
        <f t="shared" si="31"/>
        <v>503.0076471</v>
      </c>
      <c r="T83" s="146">
        <f t="shared" si="32"/>
        <v>505.3355556</v>
      </c>
      <c r="U83" s="154">
        <f t="shared" si="33"/>
        <v>507.3931579</v>
      </c>
      <c r="V83" s="102">
        <f t="shared" si="34"/>
        <v>508.466</v>
      </c>
    </row>
    <row r="84">
      <c r="A84" s="30">
        <v>46106.0</v>
      </c>
      <c r="B84" s="3">
        <v>496.3</v>
      </c>
      <c r="C84" s="3">
        <v>495.73</v>
      </c>
      <c r="D84" s="32">
        <f t="shared" ref="D84:D85" si="75">SUM(C83:C84)/2</f>
        <v>485.285</v>
      </c>
      <c r="E84" s="32">
        <f t="shared" ref="E84:E85" si="76">SUM(C82:C84)/3</f>
        <v>478.31</v>
      </c>
      <c r="F84" s="32">
        <f t="shared" ref="F84:F85" si="77">SUM(C81:C84)/4</f>
        <v>480.7625</v>
      </c>
      <c r="G84" s="32">
        <f t="shared" ref="G84:G85" si="78">SUM(C80:C84)/5</f>
        <v>482.938</v>
      </c>
      <c r="H84" s="32">
        <f t="shared" ref="H84:H85" si="79">SUM(C79:C84)/6</f>
        <v>486.4866667</v>
      </c>
      <c r="I84" s="32">
        <f t="shared" si="6"/>
        <v>487.7128571</v>
      </c>
      <c r="J84" s="37">
        <f t="shared" si="7"/>
        <v>488.9025</v>
      </c>
      <c r="K84" s="32">
        <f t="shared" si="13"/>
        <v>489.85</v>
      </c>
      <c r="L84" s="32">
        <f t="shared" si="14"/>
        <v>490.824</v>
      </c>
      <c r="M84" s="32">
        <f t="shared" si="20"/>
        <v>492.7718182</v>
      </c>
      <c r="N84" s="32">
        <f t="shared" si="21"/>
        <v>494.2608333</v>
      </c>
      <c r="O84" s="32">
        <f t="shared" si="22"/>
        <v>494.4184615</v>
      </c>
      <c r="P84" s="32">
        <f t="shared" si="28"/>
        <v>496.0371429</v>
      </c>
      <c r="Q84" s="32">
        <f t="shared" si="29"/>
        <v>497.5026667</v>
      </c>
      <c r="R84" s="4">
        <f t="shared" si="30"/>
        <v>498.72625</v>
      </c>
      <c r="S84" s="4">
        <f t="shared" si="31"/>
        <v>500.4429412</v>
      </c>
      <c r="T84" s="4">
        <f t="shared" si="32"/>
        <v>502.6033333</v>
      </c>
      <c r="U84" s="4">
        <f t="shared" si="33"/>
        <v>504.83</v>
      </c>
      <c r="V84" s="4">
        <f t="shared" si="34"/>
        <v>506.81</v>
      </c>
    </row>
    <row r="85">
      <c r="A85" s="30">
        <v>46108.0</v>
      </c>
      <c r="B85" s="3">
        <v>506.05</v>
      </c>
      <c r="C85" s="3">
        <v>505.85</v>
      </c>
      <c r="D85" s="32">
        <f t="shared" si="75"/>
        <v>500.79</v>
      </c>
      <c r="E85" s="32">
        <f t="shared" si="76"/>
        <v>492.14</v>
      </c>
      <c r="F85" s="32">
        <f t="shared" si="77"/>
        <v>485.195</v>
      </c>
      <c r="G85" s="32">
        <f t="shared" si="78"/>
        <v>485.78</v>
      </c>
      <c r="H85" s="32">
        <f t="shared" si="79"/>
        <v>486.7566667</v>
      </c>
      <c r="I85" s="32">
        <f t="shared" si="6"/>
        <v>489.2528571</v>
      </c>
      <c r="J85" s="37">
        <f t="shared" si="7"/>
        <v>489.98</v>
      </c>
      <c r="K85" s="32">
        <f t="shared" si="13"/>
        <v>490.7855556</v>
      </c>
      <c r="L85" s="32">
        <f t="shared" si="14"/>
        <v>491.45</v>
      </c>
      <c r="M85" s="32">
        <f t="shared" si="20"/>
        <v>492.19</v>
      </c>
      <c r="N85" s="32">
        <f t="shared" si="21"/>
        <v>493.8616667</v>
      </c>
      <c r="O85" s="32">
        <f t="shared" si="22"/>
        <v>495.1523077</v>
      </c>
      <c r="P85" s="32">
        <f t="shared" si="28"/>
        <v>495.235</v>
      </c>
      <c r="Q85" s="32">
        <f t="shared" si="29"/>
        <v>496.6913333</v>
      </c>
      <c r="R85" s="4">
        <f t="shared" si="30"/>
        <v>498.024375</v>
      </c>
      <c r="S85" s="4">
        <f t="shared" si="31"/>
        <v>499.1452941</v>
      </c>
      <c r="T85" s="4">
        <f t="shared" si="32"/>
        <v>500.7433333</v>
      </c>
      <c r="U85" s="4">
        <f t="shared" si="33"/>
        <v>502.7742105</v>
      </c>
      <c r="V85" s="4">
        <f t="shared" si="34"/>
        <v>504.881</v>
      </c>
    </row>
    <row r="86">
      <c r="A86" s="30">
        <v>46111.0</v>
      </c>
      <c r="B86" s="3">
        <v>495.25</v>
      </c>
      <c r="C86" s="3">
        <v>500.22</v>
      </c>
      <c r="D86" s="150">
        <f t="shared" ref="D86:D90" si="80">SUM(C85:C86)/2</f>
        <v>503.035</v>
      </c>
      <c r="E86" s="180">
        <f t="shared" ref="E86:E90" si="81">SUM(C84:C86)/3</f>
        <v>500.6</v>
      </c>
      <c r="F86" s="148">
        <f t="shared" ref="F86:F90" si="82">SUM(C83:C86)/4</f>
        <v>494.16</v>
      </c>
      <c r="G86" s="128">
        <f t="shared" ref="G86:G90" si="83">SUM(C82:C86)/5</f>
        <v>488.2</v>
      </c>
      <c r="H86" s="129">
        <f t="shared" ref="H86:H90" si="84">SUM(C81:C86)/6</f>
        <v>488.1866667</v>
      </c>
      <c r="I86" s="150">
        <f t="shared" si="6"/>
        <v>488.68</v>
      </c>
      <c r="J86" s="117">
        <f t="shared" si="7"/>
        <v>490.62375</v>
      </c>
      <c r="K86" s="130">
        <f t="shared" si="13"/>
        <v>491.1177778</v>
      </c>
      <c r="L86" s="158">
        <f t="shared" si="14"/>
        <v>491.729</v>
      </c>
      <c r="M86" s="159">
        <f t="shared" si="20"/>
        <v>492.2472727</v>
      </c>
      <c r="N86" s="97">
        <f t="shared" si="21"/>
        <v>492.8591667</v>
      </c>
      <c r="O86" s="173">
        <f t="shared" si="22"/>
        <v>494.3507692</v>
      </c>
      <c r="P86" s="131">
        <f t="shared" si="28"/>
        <v>495.5142857</v>
      </c>
      <c r="Q86" s="181">
        <f t="shared" si="29"/>
        <v>495.5673333</v>
      </c>
      <c r="R86" s="182">
        <f t="shared" si="30"/>
        <v>496.911875</v>
      </c>
      <c r="S86" s="165">
        <f t="shared" si="31"/>
        <v>498.1535294</v>
      </c>
      <c r="T86" s="162">
        <f t="shared" si="32"/>
        <v>499.205</v>
      </c>
      <c r="U86" s="153">
        <f t="shared" si="33"/>
        <v>500.7157895</v>
      </c>
      <c r="V86" s="174">
        <f t="shared" si="34"/>
        <v>502.6465</v>
      </c>
    </row>
    <row r="87">
      <c r="A87" s="30">
        <v>46113.0</v>
      </c>
      <c r="B87" s="3">
        <v>515.55</v>
      </c>
      <c r="C87" s="3">
        <v>511.82</v>
      </c>
      <c r="D87" s="115">
        <f t="shared" si="80"/>
        <v>506.02</v>
      </c>
      <c r="E87" s="148">
        <f t="shared" si="81"/>
        <v>505.9633333</v>
      </c>
      <c r="F87" s="148">
        <f t="shared" si="82"/>
        <v>503.405</v>
      </c>
      <c r="G87" s="96">
        <f t="shared" si="83"/>
        <v>497.692</v>
      </c>
      <c r="H87" s="148">
        <f t="shared" si="84"/>
        <v>492.1366667</v>
      </c>
      <c r="I87" s="163">
        <f t="shared" si="6"/>
        <v>491.5628571</v>
      </c>
      <c r="J87" s="183">
        <f t="shared" si="7"/>
        <v>491.5725</v>
      </c>
      <c r="K87" s="149">
        <f t="shared" si="13"/>
        <v>492.9788889</v>
      </c>
      <c r="L87" s="150">
        <f t="shared" si="14"/>
        <v>493.188</v>
      </c>
      <c r="M87" s="150">
        <f t="shared" si="20"/>
        <v>493.5554545</v>
      </c>
      <c r="N87" s="130">
        <f t="shared" si="21"/>
        <v>493.8783333</v>
      </c>
      <c r="O87" s="159">
        <f t="shared" si="22"/>
        <v>494.3176923</v>
      </c>
      <c r="P87" s="184">
        <f t="shared" si="28"/>
        <v>495.5985714</v>
      </c>
      <c r="Q87" s="160">
        <f t="shared" si="29"/>
        <v>496.6013333</v>
      </c>
      <c r="R87" s="118">
        <f t="shared" si="30"/>
        <v>496.583125</v>
      </c>
      <c r="S87" s="164">
        <f t="shared" si="31"/>
        <v>497.7888235</v>
      </c>
      <c r="T87" s="182">
        <f t="shared" si="32"/>
        <v>498.9127778</v>
      </c>
      <c r="U87" s="119">
        <f t="shared" si="33"/>
        <v>499.8689474</v>
      </c>
      <c r="V87" s="120">
        <f t="shared" si="34"/>
        <v>501.271</v>
      </c>
    </row>
    <row r="88">
      <c r="A88" s="30">
        <v>46114.0</v>
      </c>
      <c r="B88" s="49">
        <v>517.4</v>
      </c>
      <c r="C88" s="50">
        <v>509.5</v>
      </c>
      <c r="D88" s="115">
        <f t="shared" si="80"/>
        <v>510.66</v>
      </c>
      <c r="E88" s="185">
        <f t="shared" si="81"/>
        <v>507.18</v>
      </c>
      <c r="F88" s="148">
        <f t="shared" si="82"/>
        <v>506.8475</v>
      </c>
      <c r="G88" s="148">
        <f t="shared" si="83"/>
        <v>504.624</v>
      </c>
      <c r="H88" s="171">
        <f t="shared" si="84"/>
        <v>499.66</v>
      </c>
      <c r="I88" s="148">
        <f t="shared" si="6"/>
        <v>494.6171429</v>
      </c>
      <c r="J88" s="163">
        <f t="shared" si="7"/>
        <v>493.805</v>
      </c>
      <c r="K88" s="183">
        <f t="shared" si="13"/>
        <v>493.5644444</v>
      </c>
      <c r="L88" s="149">
        <f t="shared" si="14"/>
        <v>494.631</v>
      </c>
      <c r="M88" s="150">
        <f t="shared" si="20"/>
        <v>494.6709091</v>
      </c>
      <c r="N88" s="150">
        <f t="shared" si="21"/>
        <v>494.8841667</v>
      </c>
      <c r="O88" s="130">
        <f t="shared" si="22"/>
        <v>495.08</v>
      </c>
      <c r="P88" s="159">
        <f t="shared" si="28"/>
        <v>495.4021429</v>
      </c>
      <c r="Q88" s="97">
        <f t="shared" si="29"/>
        <v>496.5253333</v>
      </c>
      <c r="R88" s="144">
        <f t="shared" si="30"/>
        <v>497.4075</v>
      </c>
      <c r="S88" s="118">
        <f t="shared" si="31"/>
        <v>497.3429412</v>
      </c>
      <c r="T88" s="186">
        <f t="shared" si="32"/>
        <v>498.4394444</v>
      </c>
      <c r="U88" s="145">
        <f t="shared" si="33"/>
        <v>499.47</v>
      </c>
      <c r="V88" s="165">
        <f t="shared" si="34"/>
        <v>500.3505</v>
      </c>
    </row>
    <row r="89">
      <c r="A89" s="30">
        <v>46118.0</v>
      </c>
      <c r="B89" s="49">
        <v>517.55</v>
      </c>
      <c r="C89" s="49">
        <v>516.02</v>
      </c>
      <c r="D89" s="115">
        <f t="shared" si="80"/>
        <v>512.76</v>
      </c>
      <c r="E89" s="185">
        <f t="shared" si="81"/>
        <v>512.4466667</v>
      </c>
      <c r="F89" s="148">
        <f t="shared" si="82"/>
        <v>509.39</v>
      </c>
      <c r="G89" s="148">
        <f t="shared" si="83"/>
        <v>508.682</v>
      </c>
      <c r="H89" s="171">
        <f t="shared" si="84"/>
        <v>506.5233333</v>
      </c>
      <c r="I89" s="148">
        <f t="shared" si="6"/>
        <v>501.9971429</v>
      </c>
      <c r="J89" s="163">
        <f t="shared" si="7"/>
        <v>497.2925</v>
      </c>
      <c r="K89" s="183">
        <f t="shared" si="13"/>
        <v>496.2733333</v>
      </c>
      <c r="L89" s="149">
        <f t="shared" si="14"/>
        <v>495.81</v>
      </c>
      <c r="M89" s="150">
        <f t="shared" si="20"/>
        <v>496.5754545</v>
      </c>
      <c r="N89" s="150">
        <f t="shared" si="21"/>
        <v>496.45</v>
      </c>
      <c r="O89" s="130">
        <f t="shared" si="22"/>
        <v>496.51</v>
      </c>
      <c r="P89" s="159">
        <f t="shared" si="28"/>
        <v>496.5757143</v>
      </c>
      <c r="Q89" s="97">
        <f t="shared" si="29"/>
        <v>496.7766667</v>
      </c>
      <c r="R89" s="144">
        <f t="shared" si="30"/>
        <v>497.74375</v>
      </c>
      <c r="S89" s="118">
        <f t="shared" si="31"/>
        <v>498.5023529</v>
      </c>
      <c r="T89" s="186">
        <f t="shared" si="32"/>
        <v>498.3805556</v>
      </c>
      <c r="U89" s="145">
        <f t="shared" si="33"/>
        <v>499.3647368</v>
      </c>
      <c r="V89" s="165">
        <f t="shared" si="34"/>
        <v>500.2975</v>
      </c>
    </row>
    <row r="90">
      <c r="A90" s="30">
        <v>46119.0</v>
      </c>
      <c r="B90" s="3">
        <v>512.85</v>
      </c>
      <c r="C90" s="3">
        <v>512.03</v>
      </c>
      <c r="D90" s="115">
        <f t="shared" si="80"/>
        <v>514.025</v>
      </c>
      <c r="E90" s="185">
        <f t="shared" si="81"/>
        <v>512.5166667</v>
      </c>
      <c r="F90" s="148">
        <f t="shared" si="82"/>
        <v>512.3425</v>
      </c>
      <c r="G90" s="148">
        <f t="shared" si="83"/>
        <v>509.918</v>
      </c>
      <c r="H90" s="171">
        <f t="shared" si="84"/>
        <v>509.24</v>
      </c>
      <c r="I90" s="148">
        <f t="shared" si="6"/>
        <v>507.31</v>
      </c>
      <c r="J90" s="163">
        <f t="shared" si="7"/>
        <v>503.25125</v>
      </c>
      <c r="K90" s="183">
        <f t="shared" si="13"/>
        <v>498.93</v>
      </c>
      <c r="L90" s="149">
        <f t="shared" si="14"/>
        <v>497.849</v>
      </c>
      <c r="M90" s="150">
        <f t="shared" si="20"/>
        <v>497.2845455</v>
      </c>
      <c r="N90" s="150">
        <f t="shared" si="21"/>
        <v>497.8633333</v>
      </c>
      <c r="O90" s="130">
        <f t="shared" si="22"/>
        <v>497.6484615</v>
      </c>
      <c r="P90" s="159">
        <f t="shared" si="28"/>
        <v>497.6185714</v>
      </c>
      <c r="Q90" s="97">
        <f t="shared" si="29"/>
        <v>497.606</v>
      </c>
      <c r="R90" s="144">
        <f t="shared" si="30"/>
        <v>497.73</v>
      </c>
      <c r="S90" s="118">
        <f t="shared" si="31"/>
        <v>498.5841176</v>
      </c>
      <c r="T90" s="186">
        <f t="shared" si="32"/>
        <v>499.2538889</v>
      </c>
      <c r="U90" s="145">
        <f t="shared" si="33"/>
        <v>499.0989474</v>
      </c>
      <c r="V90" s="165">
        <f t="shared" si="34"/>
        <v>499.998</v>
      </c>
    </row>
    <row r="91">
      <c r="A91" s="30">
        <v>46120.0</v>
      </c>
      <c r="B91" s="3">
        <v>529.6</v>
      </c>
      <c r="C91" s="3">
        <v>526.33</v>
      </c>
      <c r="D91" s="32">
        <f>SUM(C90:C91)/2</f>
        <v>519.18</v>
      </c>
      <c r="E91" s="32">
        <f>SUM(C89:C91)/3</f>
        <v>518.1266667</v>
      </c>
      <c r="F91" s="32">
        <f>SUM(C88:C91)/4</f>
        <v>515.97</v>
      </c>
      <c r="G91" s="32">
        <f>SUM(C87:C91)/5</f>
        <v>515.14</v>
      </c>
      <c r="H91" s="32">
        <f>SUM(C86:C91)/6</f>
        <v>512.6533333</v>
      </c>
      <c r="I91" s="32">
        <f t="shared" si="6"/>
        <v>511.6814286</v>
      </c>
      <c r="J91" s="37">
        <f t="shared" si="7"/>
        <v>509.6875</v>
      </c>
      <c r="K91" s="32">
        <f t="shared" si="13"/>
        <v>505.8155556</v>
      </c>
      <c r="L91" s="32">
        <f t="shared" si="14"/>
        <v>501.67</v>
      </c>
      <c r="M91" s="32">
        <f t="shared" si="20"/>
        <v>500.4381818</v>
      </c>
      <c r="N91" s="32">
        <f t="shared" si="21"/>
        <v>499.705</v>
      </c>
      <c r="O91" s="32">
        <f t="shared" si="22"/>
        <v>500.0530769</v>
      </c>
      <c r="P91" s="32">
        <f t="shared" si="28"/>
        <v>499.6971429</v>
      </c>
      <c r="Q91" s="32">
        <f t="shared" si="29"/>
        <v>499.5326667</v>
      </c>
      <c r="R91" s="4">
        <f t="shared" si="30"/>
        <v>499.40125</v>
      </c>
      <c r="S91" s="4">
        <f t="shared" si="31"/>
        <v>499.4123529</v>
      </c>
      <c r="T91" s="4">
        <f t="shared" si="32"/>
        <v>500.1255556</v>
      </c>
      <c r="U91" s="4">
        <f t="shared" si="33"/>
        <v>500.6789474</v>
      </c>
      <c r="V91" s="4">
        <f t="shared" si="34"/>
        <v>500.4605</v>
      </c>
    </row>
    <row r="92">
      <c r="A92" s="30">
        <v>46121.0</v>
      </c>
      <c r="B92" s="3">
        <v>532.3</v>
      </c>
      <c r="C92" s="3">
        <v>530.4</v>
      </c>
      <c r="D92" s="164">
        <f>SUM(C91:C92)/2</f>
        <v>528.365</v>
      </c>
      <c r="E92" s="184">
        <f>SUM(C90:C92)/3</f>
        <v>522.92</v>
      </c>
      <c r="F92" s="281">
        <f>SUM(C89:C92)/4</f>
        <v>521.195</v>
      </c>
      <c r="G92" s="282">
        <f>SUM(C88:C92)/5</f>
        <v>518.856</v>
      </c>
      <c r="H92" s="129">
        <f>SUM(C87:C92)/6</f>
        <v>517.6833333</v>
      </c>
      <c r="I92" s="129">
        <f t="shared" si="6"/>
        <v>515.1885714</v>
      </c>
      <c r="J92" s="175">
        <f t="shared" si="7"/>
        <v>514.02125</v>
      </c>
      <c r="K92" s="183">
        <f t="shared" si="13"/>
        <v>511.9888889</v>
      </c>
      <c r="L92" s="129">
        <f t="shared" si="14"/>
        <v>508.274</v>
      </c>
      <c r="M92" s="157">
        <f t="shared" si="20"/>
        <v>504.2818182</v>
      </c>
      <c r="N92" s="175">
        <f t="shared" si="21"/>
        <v>502.935</v>
      </c>
      <c r="O92" s="282">
        <f t="shared" si="22"/>
        <v>502.0661538</v>
      </c>
      <c r="P92" s="150">
        <f t="shared" si="28"/>
        <v>502.2207143</v>
      </c>
      <c r="Q92" s="117">
        <f t="shared" si="29"/>
        <v>501.744</v>
      </c>
      <c r="R92" s="117">
        <f t="shared" si="30"/>
        <v>501.461875</v>
      </c>
      <c r="S92" s="143">
        <f t="shared" si="31"/>
        <v>501.2247059</v>
      </c>
      <c r="T92" s="159">
        <f t="shared" si="32"/>
        <v>501.1338889</v>
      </c>
      <c r="U92" s="97">
        <f t="shared" si="33"/>
        <v>501.7189474</v>
      </c>
      <c r="V92" s="144">
        <f t="shared" si="34"/>
        <v>502.165</v>
      </c>
    </row>
    <row r="93">
      <c r="A93" s="30">
        <v>46122.0</v>
      </c>
      <c r="B93" s="3">
        <v>531.65</v>
      </c>
      <c r="C93" s="3">
        <v>532.39</v>
      </c>
      <c r="D93" s="32">
        <f t="shared" ref="D93:D94" si="85">SUM(C92:C93)/2</f>
        <v>531.395</v>
      </c>
      <c r="E93" s="32">
        <f t="shared" ref="E93:E94" si="86">SUM(C91:C93)/3</f>
        <v>529.7066667</v>
      </c>
      <c r="F93" s="32">
        <f t="shared" ref="F93:F94" si="87">SUM(C90:C93)/4</f>
        <v>525.2875</v>
      </c>
      <c r="G93" s="32">
        <f t="shared" ref="G93:G94" si="88">SUM(C89:C93)/5</f>
        <v>523.434</v>
      </c>
      <c r="H93" s="32">
        <f t="shared" ref="H93:H94" si="89">SUM(C88:C93)/6</f>
        <v>521.1116667</v>
      </c>
      <c r="I93" s="32">
        <f t="shared" si="6"/>
        <v>519.7842857</v>
      </c>
      <c r="J93" s="37">
        <f t="shared" si="7"/>
        <v>517.33875</v>
      </c>
      <c r="K93" s="32">
        <f t="shared" si="13"/>
        <v>516.0622222</v>
      </c>
      <c r="L93" s="32">
        <f t="shared" si="14"/>
        <v>514.029</v>
      </c>
      <c r="M93" s="32">
        <f t="shared" si="20"/>
        <v>510.4663636</v>
      </c>
      <c r="N93" s="32">
        <f t="shared" si="21"/>
        <v>506.6241667</v>
      </c>
      <c r="O93" s="32">
        <f t="shared" si="22"/>
        <v>505.2007692</v>
      </c>
      <c r="P93" s="32">
        <f t="shared" si="28"/>
        <v>504.2321429</v>
      </c>
      <c r="Q93" s="32">
        <f t="shared" si="29"/>
        <v>504.232</v>
      </c>
      <c r="R93" s="4">
        <f t="shared" si="30"/>
        <v>503.659375</v>
      </c>
      <c r="S93" s="4">
        <f t="shared" si="31"/>
        <v>503.2811765</v>
      </c>
      <c r="T93" s="4">
        <f t="shared" si="32"/>
        <v>502.9561111</v>
      </c>
      <c r="U93" s="4">
        <f t="shared" si="33"/>
        <v>502.7789474</v>
      </c>
      <c r="V93" s="4">
        <f t="shared" si="34"/>
        <v>503.2525</v>
      </c>
    </row>
    <row r="94">
      <c r="A94" s="30">
        <v>46125.0</v>
      </c>
      <c r="B94" s="3">
        <v>520.35</v>
      </c>
      <c r="C94" s="3">
        <v>519.86</v>
      </c>
      <c r="D94" s="32">
        <f t="shared" si="85"/>
        <v>526.125</v>
      </c>
      <c r="E94" s="32">
        <f t="shared" si="86"/>
        <v>527.55</v>
      </c>
      <c r="F94" s="32">
        <f t="shared" si="87"/>
        <v>527.245</v>
      </c>
      <c r="G94" s="32">
        <f t="shared" si="88"/>
        <v>524.202</v>
      </c>
      <c r="H94" s="32">
        <f t="shared" si="89"/>
        <v>522.8383333</v>
      </c>
      <c r="I94" s="32">
        <f t="shared" si="6"/>
        <v>520.9328571</v>
      </c>
      <c r="J94" s="37">
        <f t="shared" si="7"/>
        <v>519.79375</v>
      </c>
      <c r="K94" s="32">
        <f t="shared" si="13"/>
        <v>517.6188889</v>
      </c>
      <c r="L94" s="32">
        <f t="shared" si="14"/>
        <v>516.442</v>
      </c>
      <c r="M94" s="32">
        <f t="shared" si="20"/>
        <v>514.5590909</v>
      </c>
      <c r="N94" s="32">
        <f t="shared" si="21"/>
        <v>511.2491667</v>
      </c>
      <c r="O94" s="32">
        <f t="shared" si="22"/>
        <v>507.6423077</v>
      </c>
      <c r="P94" s="32">
        <f t="shared" si="28"/>
        <v>506.2478571</v>
      </c>
      <c r="Q94" s="32">
        <f t="shared" si="29"/>
        <v>505.274</v>
      </c>
      <c r="R94" s="4">
        <f t="shared" si="30"/>
        <v>505.20875</v>
      </c>
      <c r="S94" s="4">
        <f t="shared" si="31"/>
        <v>504.6123529</v>
      </c>
      <c r="T94" s="4">
        <f t="shared" si="32"/>
        <v>504.2022222</v>
      </c>
      <c r="U94" s="4">
        <f t="shared" si="33"/>
        <v>503.8457895</v>
      </c>
      <c r="V94" s="4">
        <f t="shared" si="34"/>
        <v>503.633</v>
      </c>
    </row>
    <row r="95">
      <c r="A95" s="30">
        <v>46127.0</v>
      </c>
      <c r="B95" s="3">
        <v>529.5</v>
      </c>
      <c r="C95" s="3">
        <v>528.59</v>
      </c>
      <c r="D95" s="122">
        <f>SUM(C94:C95)/2</f>
        <v>524.225</v>
      </c>
      <c r="E95" s="122">
        <f>SUM(C93:C95)/3</f>
        <v>526.9466667</v>
      </c>
      <c r="F95" s="100">
        <f>SUM(C92:C95)/4</f>
        <v>527.81</v>
      </c>
      <c r="G95" s="166">
        <f>SUM(C91:C95)/5</f>
        <v>527.514</v>
      </c>
      <c r="H95" s="165">
        <f>SUM(C90:C95)/6</f>
        <v>524.9333333</v>
      </c>
      <c r="I95" s="181">
        <f t="shared" si="6"/>
        <v>523.66</v>
      </c>
      <c r="J95" s="176">
        <f t="shared" si="7"/>
        <v>521.89</v>
      </c>
      <c r="K95" s="184">
        <f t="shared" si="13"/>
        <v>520.7711111</v>
      </c>
      <c r="L95" s="172">
        <f t="shared" si="14"/>
        <v>518.716</v>
      </c>
      <c r="M95" s="97">
        <f t="shared" si="20"/>
        <v>517.5463636</v>
      </c>
      <c r="N95" s="172">
        <f t="shared" si="21"/>
        <v>515.7283333</v>
      </c>
      <c r="O95" s="271">
        <f t="shared" si="22"/>
        <v>512.5830769</v>
      </c>
      <c r="P95" s="271">
        <f t="shared" si="28"/>
        <v>509.1385714</v>
      </c>
      <c r="Q95" s="271">
        <f t="shared" si="29"/>
        <v>507.7373333</v>
      </c>
      <c r="R95" s="151">
        <f t="shared" si="30"/>
        <v>506.73125</v>
      </c>
      <c r="S95" s="172">
        <f t="shared" si="31"/>
        <v>506.5841176</v>
      </c>
      <c r="T95" s="172">
        <f t="shared" si="32"/>
        <v>505.9444444</v>
      </c>
      <c r="U95" s="172">
        <f t="shared" si="33"/>
        <v>505.4857895</v>
      </c>
      <c r="V95" s="97">
        <f t="shared" si="34"/>
        <v>505.083</v>
      </c>
    </row>
    <row r="96">
      <c r="A96" s="30">
        <v>46128.0</v>
      </c>
      <c r="B96" s="3">
        <v>534.85</v>
      </c>
      <c r="C96" s="3">
        <v>534.06</v>
      </c>
      <c r="D96" s="32">
        <f t="shared" ref="D96:D97" si="90">SUM(C95:C96)/2</f>
        <v>531.325</v>
      </c>
      <c r="E96" s="32">
        <f t="shared" ref="E96:E97" si="91">SUM(C94:C96)/3</f>
        <v>527.5033333</v>
      </c>
      <c r="F96" s="32">
        <f t="shared" ref="F96:F97" si="92">SUM(C93:C96)/4</f>
        <v>528.725</v>
      </c>
      <c r="G96" s="32">
        <f t="shared" ref="G96:G97" si="93">SUM(C92:C96)/5</f>
        <v>529.06</v>
      </c>
      <c r="H96" s="32">
        <f t="shared" ref="H96:H97" si="94">SUM(C91:C96)/6</f>
        <v>528.605</v>
      </c>
      <c r="I96" s="32">
        <f t="shared" si="6"/>
        <v>526.2371429</v>
      </c>
      <c r="J96" s="37">
        <f t="shared" si="7"/>
        <v>524.96</v>
      </c>
      <c r="K96" s="32">
        <f t="shared" si="13"/>
        <v>523.2422222</v>
      </c>
      <c r="L96" s="32">
        <f t="shared" si="14"/>
        <v>522.1</v>
      </c>
      <c r="M96" s="32">
        <f t="shared" si="20"/>
        <v>520.1109091</v>
      </c>
      <c r="N96" s="32">
        <f t="shared" si="21"/>
        <v>518.9225</v>
      </c>
      <c r="O96" s="32">
        <f t="shared" si="22"/>
        <v>517.1384615</v>
      </c>
      <c r="P96" s="32">
        <f t="shared" si="28"/>
        <v>514.1171429</v>
      </c>
      <c r="Q96" s="32">
        <f t="shared" si="29"/>
        <v>510.8</v>
      </c>
      <c r="R96" s="4">
        <f t="shared" si="30"/>
        <v>509.3825</v>
      </c>
      <c r="S96" s="4">
        <f t="shared" si="31"/>
        <v>508.3388235</v>
      </c>
      <c r="T96" s="4">
        <f t="shared" si="32"/>
        <v>508.1105556</v>
      </c>
      <c r="U96" s="4">
        <f t="shared" si="33"/>
        <v>507.4242105</v>
      </c>
      <c r="V96" s="4">
        <f t="shared" si="34"/>
        <v>506.9145</v>
      </c>
    </row>
    <row r="97">
      <c r="A97" s="30">
        <v>46129.0</v>
      </c>
      <c r="B97" s="3">
        <v>540.0</v>
      </c>
      <c r="C97" s="3">
        <v>538.44</v>
      </c>
      <c r="D97" s="32">
        <f t="shared" si="90"/>
        <v>536.25</v>
      </c>
      <c r="E97" s="32">
        <f t="shared" si="91"/>
        <v>533.6966667</v>
      </c>
      <c r="F97" s="32">
        <f t="shared" si="92"/>
        <v>530.2375</v>
      </c>
      <c r="G97" s="32">
        <f t="shared" si="93"/>
        <v>530.668</v>
      </c>
      <c r="H97" s="32">
        <f t="shared" si="94"/>
        <v>530.6233333</v>
      </c>
      <c r="I97" s="32">
        <f t="shared" si="6"/>
        <v>530.01</v>
      </c>
      <c r="J97" s="37">
        <f t="shared" si="7"/>
        <v>527.7625</v>
      </c>
      <c r="K97" s="32">
        <f t="shared" si="13"/>
        <v>526.4577778</v>
      </c>
      <c r="L97" s="32">
        <f t="shared" si="14"/>
        <v>524.762</v>
      </c>
      <c r="M97" s="32">
        <f t="shared" si="20"/>
        <v>523.5854545</v>
      </c>
      <c r="N97" s="32">
        <f t="shared" si="21"/>
        <v>521.6383333</v>
      </c>
      <c r="O97" s="32">
        <f t="shared" si="22"/>
        <v>520.4238462</v>
      </c>
      <c r="P97" s="32">
        <f t="shared" si="28"/>
        <v>518.66</v>
      </c>
      <c r="Q97" s="32">
        <f t="shared" si="29"/>
        <v>515.7386667</v>
      </c>
      <c r="R97" s="4">
        <f t="shared" si="30"/>
        <v>512.5275</v>
      </c>
      <c r="S97" s="4">
        <f t="shared" si="31"/>
        <v>511.0917647</v>
      </c>
      <c r="T97" s="4">
        <f t="shared" si="32"/>
        <v>510.0111111</v>
      </c>
      <c r="U97" s="4">
        <f t="shared" si="33"/>
        <v>509.7068421</v>
      </c>
      <c r="V97" s="4">
        <f t="shared" si="34"/>
        <v>508.975</v>
      </c>
    </row>
    <row r="98">
      <c r="A98" s="30">
        <v>46132.0</v>
      </c>
      <c r="B98" s="3">
        <v>536.7</v>
      </c>
      <c r="C98" s="3">
        <v>539.47</v>
      </c>
      <c r="D98" s="104">
        <f>SUM(C97:C98)/2</f>
        <v>538.955</v>
      </c>
      <c r="E98" s="137">
        <f>SUM(C96:C98)/3</f>
        <v>537.3233333</v>
      </c>
      <c r="F98" s="102">
        <f>SUM(C95:C98)/4</f>
        <v>535.14</v>
      </c>
      <c r="G98" s="243">
        <f>SUM(C94:C98)/5</f>
        <v>532.084</v>
      </c>
      <c r="H98" s="135">
        <f>SUM(C93:C98)/6</f>
        <v>532.135</v>
      </c>
      <c r="I98" s="154">
        <f t="shared" si="6"/>
        <v>531.8871429</v>
      </c>
      <c r="J98" s="100">
        <f t="shared" si="7"/>
        <v>531.1925</v>
      </c>
      <c r="K98" s="133">
        <f t="shared" si="13"/>
        <v>529.0633333</v>
      </c>
      <c r="L98" s="162">
        <f t="shared" si="14"/>
        <v>527.759</v>
      </c>
      <c r="M98" s="132">
        <f t="shared" si="20"/>
        <v>526.0990909</v>
      </c>
      <c r="N98" s="145">
        <f t="shared" si="21"/>
        <v>524.9091667</v>
      </c>
      <c r="O98" s="164">
        <f t="shared" si="22"/>
        <v>523.01</v>
      </c>
      <c r="P98" s="186">
        <f t="shared" si="28"/>
        <v>521.7842857</v>
      </c>
      <c r="Q98" s="152">
        <f t="shared" si="29"/>
        <v>520.0473333</v>
      </c>
      <c r="R98" s="176">
        <f t="shared" si="30"/>
        <v>517.221875</v>
      </c>
      <c r="S98" s="176">
        <f t="shared" si="31"/>
        <v>514.1123529</v>
      </c>
      <c r="T98" s="176">
        <f t="shared" si="32"/>
        <v>512.6683333</v>
      </c>
      <c r="U98" s="131">
        <f t="shared" si="33"/>
        <v>511.5615789</v>
      </c>
      <c r="V98" s="118">
        <f t="shared" si="34"/>
        <v>511.195</v>
      </c>
    </row>
    <row r="99">
      <c r="A99" s="30">
        <v>46133.0</v>
      </c>
      <c r="B99" s="3">
        <v>565.15</v>
      </c>
      <c r="C99" s="3">
        <v>559.34</v>
      </c>
      <c r="D99" s="32">
        <f t="shared" ref="D99:D102" si="95">SUM(C98:C99)/2</f>
        <v>549.405</v>
      </c>
      <c r="E99" s="32">
        <f t="shared" ref="E99:E102" si="96">SUM(C97:C99)/3</f>
        <v>545.75</v>
      </c>
      <c r="F99" s="32">
        <f t="shared" ref="F99:F102" si="97">SUM(C96:C99)/4</f>
        <v>542.8275</v>
      </c>
      <c r="G99" s="32">
        <f t="shared" ref="G99:G102" si="98">SUM(C95:C99)/5</f>
        <v>539.98</v>
      </c>
      <c r="H99" s="32">
        <f t="shared" ref="H99:H102" si="99">SUM(C94:C99)/6</f>
        <v>536.6266667</v>
      </c>
      <c r="I99" s="32">
        <f t="shared" si="6"/>
        <v>536.0214286</v>
      </c>
      <c r="J99" s="37">
        <f t="shared" si="7"/>
        <v>535.31875</v>
      </c>
      <c r="K99" s="32">
        <f t="shared" si="13"/>
        <v>534.32</v>
      </c>
      <c r="L99" s="32">
        <f t="shared" si="14"/>
        <v>532.091</v>
      </c>
      <c r="M99" s="32">
        <f t="shared" si="20"/>
        <v>530.63</v>
      </c>
      <c r="N99" s="32">
        <f t="shared" si="21"/>
        <v>528.8691667</v>
      </c>
      <c r="O99" s="32">
        <f t="shared" si="22"/>
        <v>527.5576923</v>
      </c>
      <c r="P99" s="32">
        <f t="shared" si="28"/>
        <v>525.605</v>
      </c>
      <c r="Q99" s="32">
        <f t="shared" si="29"/>
        <v>524.288</v>
      </c>
      <c r="R99" s="4">
        <f t="shared" si="30"/>
        <v>522.503125</v>
      </c>
      <c r="S99" s="4">
        <f t="shared" si="31"/>
        <v>519.6994118</v>
      </c>
      <c r="T99" s="4">
        <f t="shared" si="32"/>
        <v>516.625</v>
      </c>
      <c r="U99" s="4">
        <f t="shared" si="33"/>
        <v>515.1247368</v>
      </c>
      <c r="V99" s="4">
        <f t="shared" si="34"/>
        <v>513.9505</v>
      </c>
    </row>
    <row r="100">
      <c r="A100" s="30">
        <v>46134.0</v>
      </c>
      <c r="B100" s="3">
        <v>559.05</v>
      </c>
      <c r="C100" s="3">
        <v>561.12</v>
      </c>
      <c r="D100" s="32">
        <f t="shared" si="95"/>
        <v>560.23</v>
      </c>
      <c r="E100" s="32">
        <f t="shared" si="96"/>
        <v>553.31</v>
      </c>
      <c r="F100" s="32">
        <f t="shared" si="97"/>
        <v>549.5925</v>
      </c>
      <c r="G100" s="32">
        <f t="shared" si="98"/>
        <v>546.486</v>
      </c>
      <c r="H100" s="32">
        <f t="shared" si="99"/>
        <v>543.5033333</v>
      </c>
      <c r="I100" s="32">
        <f t="shared" si="6"/>
        <v>540.1257143</v>
      </c>
      <c r="J100" s="37">
        <f t="shared" si="7"/>
        <v>539.15875</v>
      </c>
      <c r="K100" s="32">
        <f t="shared" si="13"/>
        <v>538.1855556</v>
      </c>
      <c r="L100" s="32">
        <f t="shared" si="14"/>
        <v>537</v>
      </c>
      <c r="M100" s="32">
        <f t="shared" si="20"/>
        <v>534.73</v>
      </c>
      <c r="N100" s="32">
        <f t="shared" si="21"/>
        <v>533.1708333</v>
      </c>
      <c r="O100" s="32">
        <f t="shared" si="22"/>
        <v>531.35</v>
      </c>
      <c r="P100" s="32">
        <f t="shared" si="28"/>
        <v>529.955</v>
      </c>
      <c r="Q100" s="32">
        <f t="shared" si="29"/>
        <v>527.9726667</v>
      </c>
      <c r="R100" s="4">
        <f t="shared" si="30"/>
        <v>526.59</v>
      </c>
      <c r="S100" s="4">
        <f t="shared" si="31"/>
        <v>524.7747059</v>
      </c>
      <c r="T100" s="4">
        <f t="shared" si="32"/>
        <v>522.0005556</v>
      </c>
      <c r="U100" s="4">
        <f t="shared" si="33"/>
        <v>518.9668421</v>
      </c>
      <c r="V100" s="4">
        <f t="shared" si="34"/>
        <v>517.4245</v>
      </c>
    </row>
    <row r="101">
      <c r="A101" s="30">
        <v>46135.0</v>
      </c>
      <c r="B101" s="3">
        <v>545.55</v>
      </c>
      <c r="C101" s="3">
        <v>551.92</v>
      </c>
      <c r="D101" s="32">
        <f t="shared" si="95"/>
        <v>556.52</v>
      </c>
      <c r="E101" s="32">
        <f t="shared" si="96"/>
        <v>557.46</v>
      </c>
      <c r="F101" s="32">
        <f t="shared" si="97"/>
        <v>552.9625</v>
      </c>
      <c r="G101" s="32">
        <f t="shared" si="98"/>
        <v>550.058</v>
      </c>
      <c r="H101" s="32">
        <f t="shared" si="99"/>
        <v>547.3916667</v>
      </c>
      <c r="I101" s="32">
        <f t="shared" si="6"/>
        <v>544.7057143</v>
      </c>
      <c r="J101" s="37">
        <f t="shared" si="7"/>
        <v>541.6</v>
      </c>
      <c r="K101" s="32">
        <f t="shared" si="13"/>
        <v>540.5766667</v>
      </c>
      <c r="L101" s="32">
        <f t="shared" si="14"/>
        <v>539.559</v>
      </c>
      <c r="M101" s="32">
        <f t="shared" si="20"/>
        <v>538.3563636</v>
      </c>
      <c r="N101" s="32">
        <f t="shared" si="21"/>
        <v>536.1625</v>
      </c>
      <c r="O101" s="32">
        <f t="shared" si="22"/>
        <v>534.6130769</v>
      </c>
      <c r="P101" s="32">
        <f t="shared" si="28"/>
        <v>532.8192857</v>
      </c>
      <c r="Q101" s="32">
        <f t="shared" si="29"/>
        <v>531.4193333</v>
      </c>
      <c r="R101" s="4">
        <f t="shared" si="30"/>
        <v>529.469375</v>
      </c>
      <c r="S101" s="4">
        <f t="shared" si="31"/>
        <v>528.08</v>
      </c>
      <c r="T101" s="4">
        <f t="shared" si="32"/>
        <v>526.2827778</v>
      </c>
      <c r="U101" s="4">
        <f t="shared" si="33"/>
        <v>523.5752632</v>
      </c>
      <c r="V101" s="4">
        <f t="shared" si="34"/>
        <v>520.6145</v>
      </c>
    </row>
    <row r="102">
      <c r="A102" s="30">
        <v>46136.0</v>
      </c>
      <c r="B102" s="3">
        <v>540.75</v>
      </c>
      <c r="C102" s="3">
        <v>539.12</v>
      </c>
      <c r="D102" s="32">
        <f t="shared" si="95"/>
        <v>545.52</v>
      </c>
      <c r="E102" s="32">
        <f t="shared" si="96"/>
        <v>550.72</v>
      </c>
      <c r="F102" s="32">
        <f t="shared" si="97"/>
        <v>552.875</v>
      </c>
      <c r="G102" s="32">
        <f t="shared" si="98"/>
        <v>550.194</v>
      </c>
      <c r="H102" s="32">
        <f t="shared" si="99"/>
        <v>548.235</v>
      </c>
      <c r="I102" s="32">
        <f t="shared" si="6"/>
        <v>546.21</v>
      </c>
      <c r="J102" s="37">
        <f t="shared" si="7"/>
        <v>544.0075</v>
      </c>
      <c r="K102" s="32">
        <f t="shared" si="13"/>
        <v>541.3244444</v>
      </c>
      <c r="L102" s="32">
        <f t="shared" si="14"/>
        <v>540.431</v>
      </c>
      <c r="M102" s="32">
        <f t="shared" si="20"/>
        <v>539.5190909</v>
      </c>
      <c r="N102" s="32">
        <f t="shared" si="21"/>
        <v>538.42</v>
      </c>
      <c r="O102" s="32">
        <f t="shared" si="22"/>
        <v>536.39</v>
      </c>
      <c r="P102" s="32">
        <f t="shared" si="28"/>
        <v>534.935</v>
      </c>
      <c r="Q102" s="32">
        <f t="shared" si="29"/>
        <v>533.2393333</v>
      </c>
      <c r="R102" s="4">
        <f t="shared" si="30"/>
        <v>531.900625</v>
      </c>
      <c r="S102" s="4">
        <f t="shared" si="31"/>
        <v>530.0370588</v>
      </c>
      <c r="T102" s="4">
        <f t="shared" si="32"/>
        <v>528.6933333</v>
      </c>
      <c r="U102" s="4">
        <f t="shared" si="33"/>
        <v>526.9584211</v>
      </c>
      <c r="V102" s="4">
        <f t="shared" si="34"/>
        <v>524.3525</v>
      </c>
    </row>
    <row r="103">
      <c r="A103" s="30">
        <v>46137.0</v>
      </c>
      <c r="B103" s="3"/>
      <c r="C103" s="3"/>
    </row>
    <row r="104">
      <c r="A104" s="30">
        <v>46138.0</v>
      </c>
      <c r="B104" s="3"/>
      <c r="C104" s="3"/>
    </row>
    <row r="105">
      <c r="A105" s="30">
        <v>46139.0</v>
      </c>
      <c r="B105" s="3"/>
      <c r="C105" s="3"/>
    </row>
    <row r="106">
      <c r="A106" s="30">
        <v>46140.0</v>
      </c>
      <c r="B106" s="3"/>
      <c r="C106" s="3"/>
    </row>
    <row r="107">
      <c r="A107" s="30">
        <v>46141.0</v>
      </c>
      <c r="B107" s="3"/>
      <c r="C107" s="3"/>
    </row>
    <row r="108">
      <c r="A108" s="30">
        <v>46142.0</v>
      </c>
      <c r="B108" s="3"/>
      <c r="C108" s="3"/>
    </row>
    <row r="109">
      <c r="A109" s="30">
        <v>46143.0</v>
      </c>
      <c r="B109" s="3"/>
      <c r="C109" s="3"/>
    </row>
    <row r="110">
      <c r="A110" s="30">
        <v>46144.0</v>
      </c>
      <c r="B110" s="3"/>
      <c r="C110" s="3"/>
    </row>
  </sheetData>
  <conditionalFormatting sqref="B27:C110">
    <cfRule type="expression" dxfId="0" priority="1">
      <formula>C27&gt;=B27</formula>
    </cfRule>
  </conditionalFormatting>
  <conditionalFormatting sqref="B27:C110">
    <cfRule type="expression" dxfId="1" priority="2">
      <formula>B27&gt;=C27</formula>
    </cfRule>
  </conditionalFormatting>
  <conditionalFormatting sqref="D2:V2 D5:V7 D9:V9 D12:V13 D15:V50 D52:V56 D58:V58 D61:V69 D78:V80 D84:V85 D91:V91 D93:V94 D96:V97 D99:V10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6">
    <cfRule type="expression" dxfId="0" priority="4">
      <formula>C2&gt;B2</formula>
    </cfRule>
  </conditionalFormatting>
  <conditionalFormatting sqref="B2:C26">
    <cfRule type="expression" dxfId="1" priority="5">
      <formula>B2&gt;C2</formula>
    </cfRule>
  </conditionalFormatting>
  <conditionalFormatting sqref="D2:V26">
    <cfRule type="colorScale" priority="6">
      <colorScale>
        <cfvo type="min"/>
        <cfvo type="max"/>
        <color rgb="FFE06666"/>
        <color rgb="FF93C47D"/>
      </colorScale>
    </cfRule>
  </conditionalFormatting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0.0"/>
    <col customWidth="1" min="3" max="3" width="9.43"/>
    <col customWidth="1" min="4" max="4" width="8.86"/>
    <col customWidth="1" min="5" max="5" width="9.14"/>
    <col customWidth="1" min="6" max="17" width="8.57"/>
    <col customWidth="1" min="18" max="22" width="8.71"/>
    <col customWidth="1" min="23" max="23" width="7.86"/>
    <col customWidth="1" min="24" max="24" width="4.43"/>
    <col customWidth="1" min="25" max="25" width="17.14"/>
  </cols>
  <sheetData>
    <row r="1">
      <c r="A1" s="51" t="s">
        <v>195</v>
      </c>
      <c r="B1" s="52" t="s">
        <v>260</v>
      </c>
      <c r="C1" s="51" t="s">
        <v>197</v>
      </c>
      <c r="D1" s="51" t="s">
        <v>198</v>
      </c>
      <c r="E1" s="51" t="s">
        <v>199</v>
      </c>
      <c r="F1" s="51" t="s">
        <v>200</v>
      </c>
      <c r="G1" s="51" t="s">
        <v>201</v>
      </c>
      <c r="H1" s="51" t="s">
        <v>202</v>
      </c>
      <c r="I1" s="51" t="s">
        <v>203</v>
      </c>
      <c r="J1" s="51" t="s">
        <v>204</v>
      </c>
      <c r="K1" s="51" t="s">
        <v>205</v>
      </c>
      <c r="L1" s="51" t="s">
        <v>206</v>
      </c>
      <c r="M1" s="51" t="s">
        <v>207</v>
      </c>
      <c r="N1" s="51" t="s">
        <v>208</v>
      </c>
      <c r="O1" s="51" t="s">
        <v>209</v>
      </c>
      <c r="P1" s="51" t="s">
        <v>210</v>
      </c>
      <c r="Q1" s="51" t="s">
        <v>211</v>
      </c>
      <c r="R1" s="188" t="s">
        <v>212</v>
      </c>
      <c r="S1" s="188" t="s">
        <v>213</v>
      </c>
      <c r="T1" s="188" t="s">
        <v>214</v>
      </c>
      <c r="U1" s="188" t="s">
        <v>215</v>
      </c>
      <c r="V1" s="188" t="s">
        <v>216</v>
      </c>
    </row>
    <row r="2">
      <c r="A2" s="30">
        <v>45924.0</v>
      </c>
      <c r="B2" s="33">
        <v>4723.9</v>
      </c>
      <c r="C2" s="34">
        <v>4755.19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4"/>
      <c r="S2" s="4"/>
      <c r="T2" s="4"/>
      <c r="U2" s="4"/>
      <c r="V2" s="4"/>
    </row>
    <row r="3">
      <c r="A3" s="30">
        <v>45925.0</v>
      </c>
      <c r="B3" s="33">
        <v>4775.2</v>
      </c>
      <c r="C3" s="34">
        <v>4783.24</v>
      </c>
      <c r="D3" s="32">
        <f t="shared" ref="D3:D7" si="1">SUM(C2:C3)/2</f>
        <v>4769.215</v>
      </c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4"/>
      <c r="S3" s="4"/>
      <c r="T3" s="4"/>
      <c r="U3" s="4"/>
      <c r="V3" s="4"/>
    </row>
    <row r="4">
      <c r="A4" s="30">
        <v>45926.0</v>
      </c>
      <c r="B4" s="33">
        <v>4736.1</v>
      </c>
      <c r="C4" s="34">
        <v>4780.21</v>
      </c>
      <c r="D4" s="32">
        <f t="shared" si="1"/>
        <v>4781.725</v>
      </c>
      <c r="E4" s="32">
        <f t="shared" ref="E4:E7" si="2">SUM(C2:C4)/3</f>
        <v>4772.88</v>
      </c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4"/>
      <c r="S4" s="4"/>
      <c r="T4" s="4"/>
      <c r="U4" s="4"/>
      <c r="V4" s="4"/>
    </row>
    <row r="5">
      <c r="A5" s="30">
        <v>45929.0</v>
      </c>
      <c r="B5" s="33">
        <v>4740.0</v>
      </c>
      <c r="C5" s="34">
        <v>4769.96</v>
      </c>
      <c r="D5" s="32">
        <f t="shared" si="1"/>
        <v>4775.085</v>
      </c>
      <c r="E5" s="32">
        <f t="shared" si="2"/>
        <v>4777.803333</v>
      </c>
      <c r="F5" s="32">
        <f t="shared" ref="F5:F7" si="3">SUM(C2:C5)/4</f>
        <v>4772.15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4"/>
      <c r="S5" s="4"/>
      <c r="T5" s="4"/>
      <c r="U5" s="4"/>
      <c r="V5" s="4"/>
    </row>
    <row r="6">
      <c r="A6" s="30">
        <v>45930.0</v>
      </c>
      <c r="B6" s="33">
        <v>4746.5</v>
      </c>
      <c r="C6" s="34">
        <v>4751.48</v>
      </c>
      <c r="D6" s="32">
        <f t="shared" si="1"/>
        <v>4760.72</v>
      </c>
      <c r="E6" s="32">
        <f t="shared" si="2"/>
        <v>4767.216667</v>
      </c>
      <c r="F6" s="32">
        <f t="shared" si="3"/>
        <v>4771.2225</v>
      </c>
      <c r="G6" s="32">
        <f t="shared" ref="G6:G7" si="4">SUM(C2:C6)/5</f>
        <v>4768.016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</row>
    <row r="7">
      <c r="A7" s="30">
        <v>45931.0</v>
      </c>
      <c r="B7" s="33">
        <v>4803.4</v>
      </c>
      <c r="C7" s="34">
        <v>4739.49</v>
      </c>
      <c r="D7" s="32">
        <f t="shared" si="1"/>
        <v>4745.485</v>
      </c>
      <c r="E7" s="32">
        <f t="shared" si="2"/>
        <v>4753.643333</v>
      </c>
      <c r="F7" s="32">
        <f t="shared" si="3"/>
        <v>4760.285</v>
      </c>
      <c r="G7" s="32">
        <f t="shared" si="4"/>
        <v>4764.876</v>
      </c>
      <c r="H7" s="32">
        <f>SUM(C2:C7)/6</f>
        <v>4763.261667</v>
      </c>
      <c r="I7" s="32"/>
      <c r="J7" s="32"/>
      <c r="K7" s="32"/>
      <c r="L7" s="32"/>
      <c r="M7" s="32"/>
      <c r="N7" s="32"/>
      <c r="O7" s="32"/>
      <c r="P7" s="32"/>
      <c r="Q7" s="32"/>
      <c r="R7" s="4"/>
      <c r="S7" s="4"/>
      <c r="T7" s="4"/>
      <c r="U7" s="4"/>
      <c r="V7" s="4"/>
    </row>
    <row r="8">
      <c r="A8" s="30">
        <v>45933.0</v>
      </c>
      <c r="B8" s="33">
        <v>4870.4</v>
      </c>
      <c r="C8" s="34">
        <v>4855.84</v>
      </c>
      <c r="D8" s="214">
        <f t="shared" ref="D8:D10" si="5">SUM(C7:C8)/2</f>
        <v>4797.665</v>
      </c>
      <c r="E8" s="214">
        <f t="shared" ref="E8:E10" si="6">SUM(C6:C8)/3</f>
        <v>4782.27</v>
      </c>
      <c r="F8" s="214">
        <f t="shared" ref="F8:F10" si="7">SUM(C5:C8)/4</f>
        <v>4779.1925</v>
      </c>
      <c r="G8" s="214">
        <f t="shared" ref="G8:G10" si="8">SUM(C4:C8)/5</f>
        <v>4779.396</v>
      </c>
      <c r="H8" s="214">
        <f t="shared" ref="H8:H10" si="9">SUM(C3:C8)/6</f>
        <v>4780.036667</v>
      </c>
      <c r="I8" s="214">
        <f t="shared" ref="I8:I144" si="10">SUM(C2:C8)/7</f>
        <v>4776.487143</v>
      </c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</row>
    <row r="9">
      <c r="A9" s="30">
        <v>45936.0</v>
      </c>
      <c r="B9" s="33">
        <v>4845.2</v>
      </c>
      <c r="C9" s="34">
        <v>4856.99</v>
      </c>
      <c r="D9" s="214">
        <f t="shared" si="5"/>
        <v>4856.415</v>
      </c>
      <c r="E9" s="214">
        <f t="shared" si="6"/>
        <v>4817.44</v>
      </c>
      <c r="F9" s="214">
        <f t="shared" si="7"/>
        <v>4800.95</v>
      </c>
      <c r="G9" s="214">
        <f t="shared" si="8"/>
        <v>4794.752</v>
      </c>
      <c r="H9" s="214">
        <f t="shared" si="9"/>
        <v>4792.328333</v>
      </c>
      <c r="I9" s="214">
        <f t="shared" si="10"/>
        <v>4791.03</v>
      </c>
      <c r="J9" s="214">
        <f t="shared" ref="J9:J144" si="11">SUM(C2:C9)/8</f>
        <v>4786.55</v>
      </c>
      <c r="K9" s="214"/>
      <c r="L9" s="214"/>
      <c r="M9" s="214"/>
      <c r="N9" s="214"/>
      <c r="O9" s="214"/>
      <c r="P9" s="214"/>
      <c r="Q9" s="214"/>
      <c r="R9" s="214"/>
      <c r="S9" s="214"/>
      <c r="T9" s="214"/>
      <c r="U9" s="214"/>
      <c r="V9" s="214"/>
    </row>
    <row r="10">
      <c r="A10" s="30">
        <v>45937.0</v>
      </c>
      <c r="B10" s="33">
        <v>4837.6</v>
      </c>
      <c r="C10" s="34">
        <v>4837.16</v>
      </c>
      <c r="D10" s="214">
        <f t="shared" si="5"/>
        <v>4847.075</v>
      </c>
      <c r="E10" s="214">
        <f t="shared" si="6"/>
        <v>4849.996667</v>
      </c>
      <c r="F10" s="214">
        <f t="shared" si="7"/>
        <v>4822.37</v>
      </c>
      <c r="G10" s="214">
        <f t="shared" si="8"/>
        <v>4808.192</v>
      </c>
      <c r="H10" s="214">
        <f t="shared" si="9"/>
        <v>4801.82</v>
      </c>
      <c r="I10" s="214">
        <f t="shared" si="10"/>
        <v>4798.732857</v>
      </c>
      <c r="J10" s="214">
        <f t="shared" si="11"/>
        <v>4796.79625</v>
      </c>
      <c r="K10" s="214">
        <f t="shared" ref="K10:K144" si="12">SUM(C2:C10)/9</f>
        <v>4792.173333</v>
      </c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</row>
    <row r="11">
      <c r="A11" s="30">
        <v>45938.0</v>
      </c>
      <c r="B11" s="33">
        <v>4789.1</v>
      </c>
      <c r="C11" s="34">
        <v>4796.59</v>
      </c>
      <c r="D11" s="32">
        <f>SUM(C10:C11)/2</f>
        <v>4816.875</v>
      </c>
      <c r="E11" s="32">
        <f>SUM(C9:C11)/3</f>
        <v>4830.246667</v>
      </c>
      <c r="F11" s="32">
        <f>SUM(C8:C11)/4</f>
        <v>4836.645</v>
      </c>
      <c r="G11" s="32">
        <f>SUM(C7:C11)/5</f>
        <v>4817.214</v>
      </c>
      <c r="H11" s="32">
        <f>SUM(C6:C11)/6</f>
        <v>4806.258333</v>
      </c>
      <c r="I11" s="32">
        <f t="shared" si="10"/>
        <v>4801.072857</v>
      </c>
      <c r="J11" s="37">
        <f t="shared" si="11"/>
        <v>4798.465</v>
      </c>
      <c r="K11" s="32">
        <f t="shared" si="12"/>
        <v>4796.773333</v>
      </c>
      <c r="L11" s="32">
        <f t="shared" ref="L11:L144" si="13">SUM(C2:C11)/10</f>
        <v>4792.615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45939.0</v>
      </c>
      <c r="B12" s="33">
        <v>4846.3</v>
      </c>
      <c r="C12" s="34">
        <v>4808.43</v>
      </c>
      <c r="D12" s="214">
        <f>SUM(C11:C12)/2</f>
        <v>4802.51</v>
      </c>
      <c r="E12" s="214">
        <f>SUM(C10:C12)/3</f>
        <v>4814.06</v>
      </c>
      <c r="F12" s="214">
        <f>SUM(C9:C12)/4</f>
        <v>4824.7925</v>
      </c>
      <c r="G12" s="214">
        <f>SUM(C8:C12)/5</f>
        <v>4831.002</v>
      </c>
      <c r="H12" s="214">
        <f>SUM(C7:C12)/6</f>
        <v>4815.75</v>
      </c>
      <c r="I12" s="214">
        <f t="shared" si="10"/>
        <v>4806.568571</v>
      </c>
      <c r="J12" s="216">
        <f t="shared" si="11"/>
        <v>4801.9925</v>
      </c>
      <c r="K12" s="214">
        <f t="shared" si="12"/>
        <v>4799.572222</v>
      </c>
      <c r="L12" s="214">
        <f t="shared" si="13"/>
        <v>4797.939</v>
      </c>
      <c r="M12" s="214">
        <f t="shared" ref="M12:M144" si="14">SUM(C2:C12)/11</f>
        <v>4794.052727</v>
      </c>
      <c r="N12" s="214"/>
      <c r="O12" s="214"/>
      <c r="P12" s="214"/>
      <c r="Q12" s="214"/>
      <c r="R12" s="214"/>
      <c r="S12" s="214"/>
      <c r="T12" s="214"/>
      <c r="U12" s="214"/>
      <c r="V12" s="214"/>
    </row>
    <row r="13">
      <c r="A13" s="30">
        <v>45940.0</v>
      </c>
      <c r="B13" s="33">
        <v>4832.9</v>
      </c>
      <c r="C13" s="34">
        <v>4861.54</v>
      </c>
      <c r="D13" s="32">
        <f t="shared" ref="D13:D28" si="15">SUM(C12:C13)/2</f>
        <v>4834.985</v>
      </c>
      <c r="E13" s="32">
        <f t="shared" ref="E13:E28" si="16">SUM(C11:C13)/3</f>
        <v>4822.186667</v>
      </c>
      <c r="F13" s="32">
        <f t="shared" ref="F13:F28" si="17">SUM(C10:C13)/4</f>
        <v>4825.93</v>
      </c>
      <c r="G13" s="32">
        <f t="shared" ref="G13:G28" si="18">SUM(C9:C13)/5</f>
        <v>4832.142</v>
      </c>
      <c r="H13" s="32">
        <f t="shared" ref="H13:H28" si="19">SUM(C8:C13)/6</f>
        <v>4836.091667</v>
      </c>
      <c r="I13" s="32">
        <f t="shared" si="10"/>
        <v>4822.291429</v>
      </c>
      <c r="J13" s="37">
        <f t="shared" si="11"/>
        <v>4813.44</v>
      </c>
      <c r="K13" s="32">
        <f t="shared" si="12"/>
        <v>4808.608889</v>
      </c>
      <c r="L13" s="32">
        <f t="shared" si="13"/>
        <v>4805.769</v>
      </c>
      <c r="M13" s="32">
        <f t="shared" si="14"/>
        <v>4803.720909</v>
      </c>
      <c r="N13" s="32">
        <f t="shared" ref="N13:N144" si="20">SUM(C2:C13)/12</f>
        <v>4799.676667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45943.0</v>
      </c>
      <c r="B14" s="33">
        <v>4745.4</v>
      </c>
      <c r="C14" s="34">
        <v>4751.86</v>
      </c>
      <c r="D14" s="32">
        <f t="shared" si="15"/>
        <v>4806.7</v>
      </c>
      <c r="E14" s="32">
        <f t="shared" si="16"/>
        <v>4807.276667</v>
      </c>
      <c r="F14" s="32">
        <f t="shared" si="17"/>
        <v>4804.605</v>
      </c>
      <c r="G14" s="32">
        <f t="shared" si="18"/>
        <v>4811.116</v>
      </c>
      <c r="H14" s="32">
        <f t="shared" si="19"/>
        <v>4818.761667</v>
      </c>
      <c r="I14" s="32">
        <f t="shared" si="10"/>
        <v>4824.058571</v>
      </c>
      <c r="J14" s="37">
        <f t="shared" si="11"/>
        <v>4813.4875</v>
      </c>
      <c r="K14" s="32">
        <f t="shared" si="12"/>
        <v>4806.597778</v>
      </c>
      <c r="L14" s="32">
        <f t="shared" si="13"/>
        <v>4802.934</v>
      </c>
      <c r="M14" s="32">
        <f t="shared" si="14"/>
        <v>4800.868182</v>
      </c>
      <c r="N14" s="32">
        <f t="shared" si="20"/>
        <v>4799.399167</v>
      </c>
      <c r="O14" s="32">
        <f t="shared" ref="O14:O144" si="21">SUM(C2:C14)/13</f>
        <v>4795.998462</v>
      </c>
      <c r="P14" s="32"/>
      <c r="Q14" s="32"/>
      <c r="R14" s="4"/>
      <c r="S14" s="4"/>
      <c r="T14" s="4"/>
      <c r="U14" s="4"/>
      <c r="V14" s="4"/>
    </row>
    <row r="15">
      <c r="A15" s="30">
        <v>45944.0</v>
      </c>
      <c r="B15" s="33">
        <v>4746.8</v>
      </c>
      <c r="C15" s="34">
        <v>4756.36</v>
      </c>
      <c r="D15" s="32">
        <f t="shared" si="15"/>
        <v>4754.11</v>
      </c>
      <c r="E15" s="32">
        <f t="shared" si="16"/>
        <v>4789.92</v>
      </c>
      <c r="F15" s="32">
        <f t="shared" si="17"/>
        <v>4794.5475</v>
      </c>
      <c r="G15" s="32">
        <f t="shared" si="18"/>
        <v>4794.956</v>
      </c>
      <c r="H15" s="32">
        <f t="shared" si="19"/>
        <v>4801.99</v>
      </c>
      <c r="I15" s="32">
        <f t="shared" si="10"/>
        <v>4809.847143</v>
      </c>
      <c r="J15" s="37">
        <f t="shared" si="11"/>
        <v>4815.59625</v>
      </c>
      <c r="K15" s="32">
        <f t="shared" si="12"/>
        <v>4807.14</v>
      </c>
      <c r="L15" s="32">
        <f t="shared" si="13"/>
        <v>4801.574</v>
      </c>
      <c r="M15" s="32">
        <f t="shared" si="14"/>
        <v>4798.7</v>
      </c>
      <c r="N15" s="32">
        <f t="shared" si="20"/>
        <v>4797.159167</v>
      </c>
      <c r="O15" s="32">
        <f t="shared" si="21"/>
        <v>4796.088462</v>
      </c>
      <c r="P15" s="32">
        <f t="shared" ref="P15:P144" si="22">SUM(C2:C15)/14</f>
        <v>4793.167143</v>
      </c>
      <c r="Q15" s="32"/>
      <c r="R15" s="4"/>
      <c r="S15" s="4"/>
      <c r="T15" s="4"/>
      <c r="U15" s="4"/>
      <c r="V15" s="4"/>
    </row>
    <row r="16">
      <c r="A16" s="30">
        <v>45945.0</v>
      </c>
      <c r="B16" s="33">
        <v>4845.2</v>
      </c>
      <c r="C16" s="34">
        <v>4826.98</v>
      </c>
      <c r="D16" s="32">
        <f t="shared" si="15"/>
        <v>4791.67</v>
      </c>
      <c r="E16" s="32">
        <f t="shared" si="16"/>
        <v>4778.4</v>
      </c>
      <c r="F16" s="32">
        <f t="shared" si="17"/>
        <v>4799.185</v>
      </c>
      <c r="G16" s="32">
        <f t="shared" si="18"/>
        <v>4801.034</v>
      </c>
      <c r="H16" s="32">
        <f t="shared" si="19"/>
        <v>4800.293333</v>
      </c>
      <c r="I16" s="32">
        <f t="shared" si="10"/>
        <v>4805.56</v>
      </c>
      <c r="J16" s="37">
        <f t="shared" si="11"/>
        <v>4811.98875</v>
      </c>
      <c r="K16" s="32">
        <f t="shared" si="12"/>
        <v>4816.861111</v>
      </c>
      <c r="L16" s="32">
        <f t="shared" si="13"/>
        <v>4809.124</v>
      </c>
      <c r="M16" s="32">
        <f t="shared" si="14"/>
        <v>4803.883636</v>
      </c>
      <c r="N16" s="32">
        <f t="shared" si="20"/>
        <v>4801.056667</v>
      </c>
      <c r="O16" s="32">
        <f t="shared" si="21"/>
        <v>4799.453077</v>
      </c>
      <c r="P16" s="32">
        <f t="shared" si="22"/>
        <v>4798.295</v>
      </c>
      <c r="Q16" s="32">
        <f t="shared" ref="Q16:Q144" si="23">SUM(C2:C16)/15</f>
        <v>4795.421333</v>
      </c>
      <c r="R16" s="4"/>
      <c r="S16" s="4"/>
      <c r="T16" s="4"/>
      <c r="U16" s="4"/>
      <c r="V16" s="4"/>
    </row>
    <row r="17">
      <c r="A17" s="30">
        <v>45946.0</v>
      </c>
      <c r="B17" s="33">
        <v>4861.3</v>
      </c>
      <c r="C17" s="34">
        <v>4859.33</v>
      </c>
      <c r="D17" s="32">
        <f t="shared" si="15"/>
        <v>4843.155</v>
      </c>
      <c r="E17" s="32">
        <f t="shared" si="16"/>
        <v>4814.223333</v>
      </c>
      <c r="F17" s="32">
        <f t="shared" si="17"/>
        <v>4798.6325</v>
      </c>
      <c r="G17" s="32">
        <f t="shared" si="18"/>
        <v>4811.214</v>
      </c>
      <c r="H17" s="32">
        <f t="shared" si="19"/>
        <v>4810.75</v>
      </c>
      <c r="I17" s="32">
        <f t="shared" si="10"/>
        <v>4808.727143</v>
      </c>
      <c r="J17" s="37">
        <f t="shared" si="11"/>
        <v>4812.28125</v>
      </c>
      <c r="K17" s="32">
        <f t="shared" si="12"/>
        <v>4817.248889</v>
      </c>
      <c r="L17" s="32">
        <f t="shared" si="13"/>
        <v>4821.108</v>
      </c>
      <c r="M17" s="32">
        <f t="shared" si="14"/>
        <v>4813.688182</v>
      </c>
      <c r="N17" s="32">
        <f t="shared" si="20"/>
        <v>4808.504167</v>
      </c>
      <c r="O17" s="32">
        <f t="shared" si="21"/>
        <v>4805.539231</v>
      </c>
      <c r="P17" s="32">
        <f t="shared" si="22"/>
        <v>4803.73</v>
      </c>
      <c r="Q17" s="32">
        <f t="shared" si="23"/>
        <v>4802.364</v>
      </c>
      <c r="R17" s="4">
        <f t="shared" ref="R17:R144" si="24">SUM(C2:C17)/16</f>
        <v>4799.415625</v>
      </c>
      <c r="S17" s="4"/>
      <c r="T17" s="4"/>
      <c r="U17" s="4"/>
      <c r="V17" s="4"/>
    </row>
    <row r="18">
      <c r="A18" s="30">
        <v>45947.0</v>
      </c>
      <c r="B18" s="33">
        <v>4878.5</v>
      </c>
      <c r="C18" s="34">
        <v>4933.1</v>
      </c>
      <c r="D18" s="32">
        <f t="shared" si="15"/>
        <v>4896.215</v>
      </c>
      <c r="E18" s="32">
        <f t="shared" si="16"/>
        <v>4873.136667</v>
      </c>
      <c r="F18" s="32">
        <f t="shared" si="17"/>
        <v>4843.9425</v>
      </c>
      <c r="G18" s="32">
        <f t="shared" si="18"/>
        <v>4825.526</v>
      </c>
      <c r="H18" s="32">
        <f t="shared" si="19"/>
        <v>4831.528333</v>
      </c>
      <c r="I18" s="32">
        <f t="shared" si="10"/>
        <v>4828.228571</v>
      </c>
      <c r="J18" s="37">
        <f t="shared" si="11"/>
        <v>4824.27375</v>
      </c>
      <c r="K18" s="32">
        <f t="shared" si="12"/>
        <v>4825.705556</v>
      </c>
      <c r="L18" s="32">
        <f t="shared" si="13"/>
        <v>4828.834</v>
      </c>
      <c r="M18" s="32">
        <f t="shared" si="14"/>
        <v>4831.289091</v>
      </c>
      <c r="N18" s="32">
        <f t="shared" si="20"/>
        <v>4823.639167</v>
      </c>
      <c r="O18" s="32">
        <f t="shared" si="21"/>
        <v>4818.088462</v>
      </c>
      <c r="P18" s="32">
        <f t="shared" si="22"/>
        <v>4814.650714</v>
      </c>
      <c r="Q18" s="32">
        <f t="shared" si="23"/>
        <v>4812.354667</v>
      </c>
      <c r="R18" s="4">
        <f t="shared" si="24"/>
        <v>4810.535</v>
      </c>
      <c r="S18" s="4">
        <f t="shared" ref="S18:S144" si="25">SUM(C2:C18)/17</f>
        <v>4807.279412</v>
      </c>
      <c r="T18" s="4"/>
      <c r="U18" s="4"/>
      <c r="V18" s="4"/>
    </row>
    <row r="19">
      <c r="A19" s="30">
        <v>45950.0</v>
      </c>
      <c r="B19" s="3">
        <v>4860.0</v>
      </c>
      <c r="C19" s="3">
        <v>4878.04</v>
      </c>
      <c r="D19" s="32">
        <f t="shared" si="15"/>
        <v>4905.57</v>
      </c>
      <c r="E19" s="32">
        <f t="shared" si="16"/>
        <v>4890.156667</v>
      </c>
      <c r="F19" s="32">
        <f t="shared" si="17"/>
        <v>4874.3625</v>
      </c>
      <c r="G19" s="32">
        <f t="shared" si="18"/>
        <v>4850.762</v>
      </c>
      <c r="H19" s="32">
        <f t="shared" si="19"/>
        <v>4834.278333</v>
      </c>
      <c r="I19" s="32">
        <f t="shared" si="10"/>
        <v>4838.172857</v>
      </c>
      <c r="J19" s="37">
        <f t="shared" si="11"/>
        <v>4834.455</v>
      </c>
      <c r="K19" s="32">
        <f t="shared" si="12"/>
        <v>4830.247778</v>
      </c>
      <c r="L19" s="32">
        <f t="shared" si="13"/>
        <v>4830.939</v>
      </c>
      <c r="M19" s="32">
        <f t="shared" si="14"/>
        <v>4833.307273</v>
      </c>
      <c r="N19" s="32">
        <f t="shared" si="20"/>
        <v>4835.185</v>
      </c>
      <c r="O19" s="32">
        <f t="shared" si="21"/>
        <v>4827.823846</v>
      </c>
      <c r="P19" s="32">
        <f t="shared" si="22"/>
        <v>4822.370714</v>
      </c>
      <c r="Q19" s="32">
        <f t="shared" si="23"/>
        <v>4818.876667</v>
      </c>
      <c r="R19" s="4">
        <f t="shared" si="24"/>
        <v>4816.46</v>
      </c>
      <c r="S19" s="4">
        <f t="shared" si="25"/>
        <v>4814.505882</v>
      </c>
      <c r="T19" s="4">
        <f t="shared" ref="T19:T144" si="26">SUM(C2:C19)/18</f>
        <v>4811.210556</v>
      </c>
      <c r="U19" s="4"/>
      <c r="V19" s="4"/>
    </row>
    <row r="20">
      <c r="A20" s="30">
        <v>45951.0</v>
      </c>
      <c r="B20" s="3">
        <v>4858.2</v>
      </c>
      <c r="C20" s="3">
        <v>4864.44</v>
      </c>
      <c r="D20" s="32">
        <f t="shared" si="15"/>
        <v>4871.24</v>
      </c>
      <c r="E20" s="32">
        <f t="shared" si="16"/>
        <v>4891.86</v>
      </c>
      <c r="F20" s="32">
        <f t="shared" si="17"/>
        <v>4883.7275</v>
      </c>
      <c r="G20" s="32">
        <f t="shared" si="18"/>
        <v>4872.378</v>
      </c>
      <c r="H20" s="32">
        <f t="shared" si="19"/>
        <v>4853.041667</v>
      </c>
      <c r="I20" s="32">
        <f t="shared" si="10"/>
        <v>4838.587143</v>
      </c>
      <c r="J20" s="37">
        <f t="shared" si="11"/>
        <v>4841.45625</v>
      </c>
      <c r="K20" s="32">
        <f t="shared" si="12"/>
        <v>4837.786667</v>
      </c>
      <c r="L20" s="32">
        <f t="shared" si="13"/>
        <v>4833.667</v>
      </c>
      <c r="M20" s="32">
        <f t="shared" si="14"/>
        <v>4833.984545</v>
      </c>
      <c r="N20" s="32">
        <f t="shared" si="20"/>
        <v>4835.901667</v>
      </c>
      <c r="O20" s="32">
        <f t="shared" si="21"/>
        <v>4837.435385</v>
      </c>
      <c r="P20" s="32">
        <f t="shared" si="22"/>
        <v>4830.439286</v>
      </c>
      <c r="Q20" s="32">
        <f t="shared" si="23"/>
        <v>4825.175333</v>
      </c>
      <c r="R20" s="4">
        <f t="shared" si="24"/>
        <v>4821.724375</v>
      </c>
      <c r="S20" s="4">
        <f t="shared" si="25"/>
        <v>4819.282353</v>
      </c>
      <c r="T20" s="4">
        <f t="shared" si="26"/>
        <v>4817.28</v>
      </c>
      <c r="U20" s="4">
        <f t="shared" ref="U20:U144" si="27">SUM(C2:C20)/19</f>
        <v>4814.012105</v>
      </c>
      <c r="V20" s="4"/>
    </row>
    <row r="21">
      <c r="A21" s="30">
        <v>45953.0</v>
      </c>
      <c r="B21" s="3">
        <v>4810.2</v>
      </c>
      <c r="C21" s="3">
        <v>4843.16</v>
      </c>
      <c r="D21" s="32">
        <f t="shared" si="15"/>
        <v>4853.8</v>
      </c>
      <c r="E21" s="32">
        <f t="shared" si="16"/>
        <v>4861.88</v>
      </c>
      <c r="F21" s="32">
        <f t="shared" si="17"/>
        <v>4879.685</v>
      </c>
      <c r="G21" s="32">
        <f t="shared" si="18"/>
        <v>4875.614</v>
      </c>
      <c r="H21" s="32">
        <f t="shared" si="19"/>
        <v>4867.508333</v>
      </c>
      <c r="I21" s="32">
        <f t="shared" si="10"/>
        <v>4851.63</v>
      </c>
      <c r="J21" s="37">
        <f t="shared" si="11"/>
        <v>4839.15875</v>
      </c>
      <c r="K21" s="32">
        <f t="shared" si="12"/>
        <v>4841.645556</v>
      </c>
      <c r="L21" s="32">
        <f t="shared" si="13"/>
        <v>4838.324</v>
      </c>
      <c r="M21" s="32">
        <f t="shared" si="14"/>
        <v>4834.53</v>
      </c>
      <c r="N21" s="32">
        <f t="shared" si="20"/>
        <v>4834.749167</v>
      </c>
      <c r="O21" s="32">
        <f t="shared" si="21"/>
        <v>4836.46</v>
      </c>
      <c r="P21" s="32">
        <f t="shared" si="22"/>
        <v>4837.844286</v>
      </c>
      <c r="Q21" s="32">
        <f t="shared" si="23"/>
        <v>4831.287333</v>
      </c>
      <c r="R21" s="4">
        <f t="shared" si="24"/>
        <v>4826.299375</v>
      </c>
      <c r="S21" s="4">
        <f t="shared" si="25"/>
        <v>4822.985294</v>
      </c>
      <c r="T21" s="4">
        <f t="shared" si="26"/>
        <v>4820.608889</v>
      </c>
      <c r="U21" s="4">
        <f t="shared" si="27"/>
        <v>4818.642105</v>
      </c>
      <c r="V21" s="4">
        <f t="shared" ref="V21:V144" si="28">SUM(C2:C21)/20</f>
        <v>4815.4695</v>
      </c>
    </row>
    <row r="22">
      <c r="A22" s="30">
        <v>45954.0</v>
      </c>
      <c r="B22" s="3">
        <v>4814.2</v>
      </c>
      <c r="C22" s="3">
        <v>4825.21</v>
      </c>
      <c r="D22" s="32">
        <f t="shared" si="15"/>
        <v>4834.185</v>
      </c>
      <c r="E22" s="32">
        <f t="shared" si="16"/>
        <v>4844.27</v>
      </c>
      <c r="F22" s="32">
        <f t="shared" si="17"/>
        <v>4852.7125</v>
      </c>
      <c r="G22" s="32">
        <f t="shared" si="18"/>
        <v>4868.79</v>
      </c>
      <c r="H22" s="32">
        <f t="shared" si="19"/>
        <v>4867.213333</v>
      </c>
      <c r="I22" s="32">
        <f t="shared" si="10"/>
        <v>4861.465714</v>
      </c>
      <c r="J22" s="37">
        <f t="shared" si="11"/>
        <v>4848.3275</v>
      </c>
      <c r="K22" s="32">
        <f t="shared" si="12"/>
        <v>4837.608889</v>
      </c>
      <c r="L22" s="32">
        <f t="shared" si="13"/>
        <v>4840.002</v>
      </c>
      <c r="M22" s="32">
        <f t="shared" si="14"/>
        <v>4837.131818</v>
      </c>
      <c r="N22" s="32">
        <f t="shared" si="20"/>
        <v>4833.753333</v>
      </c>
      <c r="O22" s="32">
        <f t="shared" si="21"/>
        <v>4834.015385</v>
      </c>
      <c r="P22" s="32">
        <f t="shared" si="22"/>
        <v>4835.656429</v>
      </c>
      <c r="Q22" s="32">
        <f t="shared" si="23"/>
        <v>4837.002</v>
      </c>
      <c r="R22" s="4">
        <f t="shared" si="24"/>
        <v>4830.9075</v>
      </c>
      <c r="S22" s="4">
        <f t="shared" si="25"/>
        <v>4826.235294</v>
      </c>
      <c r="T22" s="4">
        <f t="shared" si="26"/>
        <v>4823.108889</v>
      </c>
      <c r="U22" s="4">
        <f t="shared" si="27"/>
        <v>4820.851053</v>
      </c>
      <c r="V22" s="4">
        <f t="shared" si="28"/>
        <v>4818.9705</v>
      </c>
    </row>
    <row r="23">
      <c r="A23" s="30">
        <v>45957.0</v>
      </c>
      <c r="B23" s="3">
        <v>4756.8</v>
      </c>
      <c r="C23" s="3">
        <v>4775.88</v>
      </c>
      <c r="D23" s="32">
        <f t="shared" si="15"/>
        <v>4800.545</v>
      </c>
      <c r="E23" s="32">
        <f t="shared" si="16"/>
        <v>4814.75</v>
      </c>
      <c r="F23" s="32">
        <f t="shared" si="17"/>
        <v>4827.1725</v>
      </c>
      <c r="G23" s="32">
        <f t="shared" si="18"/>
        <v>4837.346</v>
      </c>
      <c r="H23" s="32">
        <f t="shared" si="19"/>
        <v>4853.305</v>
      </c>
      <c r="I23" s="32">
        <f t="shared" si="10"/>
        <v>4854.165714</v>
      </c>
      <c r="J23" s="37">
        <f t="shared" si="11"/>
        <v>4850.7675</v>
      </c>
      <c r="K23" s="32">
        <f t="shared" si="12"/>
        <v>4840.277778</v>
      </c>
      <c r="L23" s="32">
        <f t="shared" si="13"/>
        <v>4831.436</v>
      </c>
      <c r="M23" s="32">
        <f t="shared" si="14"/>
        <v>4834.172727</v>
      </c>
      <c r="N23" s="32">
        <f t="shared" si="20"/>
        <v>4832.0275</v>
      </c>
      <c r="O23" s="32">
        <f t="shared" si="21"/>
        <v>4829.301538</v>
      </c>
      <c r="P23" s="32">
        <f t="shared" si="22"/>
        <v>4829.862857</v>
      </c>
      <c r="Q23" s="32">
        <f t="shared" si="23"/>
        <v>4831.671333</v>
      </c>
      <c r="R23" s="4">
        <f t="shared" si="24"/>
        <v>4833.181875</v>
      </c>
      <c r="S23" s="4">
        <f t="shared" si="25"/>
        <v>4827.670588</v>
      </c>
      <c r="T23" s="4">
        <f t="shared" si="26"/>
        <v>4823.437778</v>
      </c>
      <c r="U23" s="4">
        <f t="shared" si="27"/>
        <v>4820.623158</v>
      </c>
      <c r="V23" s="4">
        <f t="shared" si="28"/>
        <v>4818.6025</v>
      </c>
    </row>
    <row r="24">
      <c r="A24" s="30">
        <v>45958.0</v>
      </c>
      <c r="B24" s="3">
        <v>4724.5</v>
      </c>
      <c r="C24" s="3">
        <v>4729.85</v>
      </c>
      <c r="D24" s="32">
        <f t="shared" si="15"/>
        <v>4752.865</v>
      </c>
      <c r="E24" s="32">
        <f t="shared" si="16"/>
        <v>4776.98</v>
      </c>
      <c r="F24" s="32">
        <f t="shared" si="17"/>
        <v>4793.525</v>
      </c>
      <c r="G24" s="32">
        <f t="shared" si="18"/>
        <v>4807.708</v>
      </c>
      <c r="H24" s="32">
        <f t="shared" si="19"/>
        <v>4819.43</v>
      </c>
      <c r="I24" s="32">
        <f t="shared" si="10"/>
        <v>4835.668571</v>
      </c>
      <c r="J24" s="37">
        <f t="shared" si="11"/>
        <v>4838.62625</v>
      </c>
      <c r="K24" s="32">
        <f t="shared" si="12"/>
        <v>4837.332222</v>
      </c>
      <c r="L24" s="32">
        <f t="shared" si="13"/>
        <v>4829.235</v>
      </c>
      <c r="M24" s="32">
        <f t="shared" si="14"/>
        <v>4822.200909</v>
      </c>
      <c r="N24" s="32">
        <f t="shared" si="20"/>
        <v>4825.479167</v>
      </c>
      <c r="O24" s="32">
        <f t="shared" si="21"/>
        <v>4824.167692</v>
      </c>
      <c r="P24" s="32">
        <f t="shared" si="22"/>
        <v>4822.197857</v>
      </c>
      <c r="Q24" s="32">
        <f t="shared" si="23"/>
        <v>4823.195333</v>
      </c>
      <c r="R24" s="4">
        <f t="shared" si="24"/>
        <v>4825.3075</v>
      </c>
      <c r="S24" s="4">
        <f t="shared" si="25"/>
        <v>4827.103529</v>
      </c>
      <c r="T24" s="4">
        <f t="shared" si="26"/>
        <v>4822.236111</v>
      </c>
      <c r="U24" s="4">
        <f t="shared" si="27"/>
        <v>4818.512105</v>
      </c>
      <c r="V24" s="4">
        <f t="shared" si="28"/>
        <v>4816.0845</v>
      </c>
    </row>
    <row r="25">
      <c r="A25" s="30">
        <v>45959.0</v>
      </c>
      <c r="B25" s="3">
        <v>4695.1</v>
      </c>
      <c r="C25" s="3">
        <v>4708.34</v>
      </c>
      <c r="D25" s="32">
        <f t="shared" si="15"/>
        <v>4719.095</v>
      </c>
      <c r="E25" s="32">
        <f t="shared" si="16"/>
        <v>4738.023333</v>
      </c>
      <c r="F25" s="32">
        <f t="shared" si="17"/>
        <v>4759.82</v>
      </c>
      <c r="G25" s="32">
        <f t="shared" si="18"/>
        <v>4776.488</v>
      </c>
      <c r="H25" s="32">
        <f t="shared" si="19"/>
        <v>4791.146667</v>
      </c>
      <c r="I25" s="32">
        <f t="shared" si="10"/>
        <v>4803.56</v>
      </c>
      <c r="J25" s="37">
        <f t="shared" si="11"/>
        <v>4819.7525</v>
      </c>
      <c r="K25" s="32">
        <f t="shared" si="12"/>
        <v>4824.15</v>
      </c>
      <c r="L25" s="32">
        <f t="shared" si="13"/>
        <v>4824.433</v>
      </c>
      <c r="M25" s="32">
        <f t="shared" si="14"/>
        <v>4818.244545</v>
      </c>
      <c r="N25" s="32">
        <f t="shared" si="20"/>
        <v>4812.7125</v>
      </c>
      <c r="O25" s="32">
        <f t="shared" si="21"/>
        <v>4816.468462</v>
      </c>
      <c r="P25" s="32">
        <f t="shared" si="22"/>
        <v>4815.894286</v>
      </c>
      <c r="Q25" s="32">
        <f t="shared" si="23"/>
        <v>4814.607333</v>
      </c>
      <c r="R25" s="4">
        <f t="shared" si="24"/>
        <v>4816.016875</v>
      </c>
      <c r="S25" s="4">
        <f t="shared" si="25"/>
        <v>4818.427059</v>
      </c>
      <c r="T25" s="4">
        <f t="shared" si="26"/>
        <v>4820.505556</v>
      </c>
      <c r="U25" s="4">
        <f t="shared" si="27"/>
        <v>4816.241579</v>
      </c>
      <c r="V25" s="4">
        <f t="shared" si="28"/>
        <v>4813.0035</v>
      </c>
    </row>
    <row r="26">
      <c r="A26" s="30">
        <v>45960.0</v>
      </c>
      <c r="B26" s="3">
        <v>4650.2</v>
      </c>
      <c r="C26" s="3">
        <v>4652.22</v>
      </c>
      <c r="D26" s="32">
        <f t="shared" si="15"/>
        <v>4680.28</v>
      </c>
      <c r="E26" s="32">
        <f t="shared" si="16"/>
        <v>4696.803333</v>
      </c>
      <c r="F26" s="32">
        <f t="shared" si="17"/>
        <v>4716.5725</v>
      </c>
      <c r="G26" s="32">
        <f t="shared" si="18"/>
        <v>4738.3</v>
      </c>
      <c r="H26" s="32">
        <f t="shared" si="19"/>
        <v>4755.776667</v>
      </c>
      <c r="I26" s="32">
        <f t="shared" si="10"/>
        <v>4771.3</v>
      </c>
      <c r="J26" s="37">
        <f t="shared" si="11"/>
        <v>4784.6425</v>
      </c>
      <c r="K26" s="32">
        <f t="shared" si="12"/>
        <v>4801.137778</v>
      </c>
      <c r="L26" s="32">
        <f t="shared" si="13"/>
        <v>4806.957</v>
      </c>
      <c r="M26" s="32">
        <f t="shared" si="14"/>
        <v>4808.777273</v>
      </c>
      <c r="N26" s="32">
        <f t="shared" si="20"/>
        <v>4804.409167</v>
      </c>
      <c r="O26" s="32">
        <f t="shared" si="21"/>
        <v>4800.366923</v>
      </c>
      <c r="P26" s="32">
        <f t="shared" si="22"/>
        <v>4804.736429</v>
      </c>
      <c r="Q26" s="32">
        <f t="shared" si="23"/>
        <v>4804.982667</v>
      </c>
      <c r="R26" s="4">
        <f t="shared" si="24"/>
        <v>4804.458125</v>
      </c>
      <c r="S26" s="4">
        <f t="shared" si="25"/>
        <v>4806.381765</v>
      </c>
      <c r="T26" s="4">
        <f t="shared" si="26"/>
        <v>4809.193333</v>
      </c>
      <c r="U26" s="4">
        <f t="shared" si="27"/>
        <v>4811.648421</v>
      </c>
      <c r="V26" s="4">
        <f t="shared" si="28"/>
        <v>4808.0405</v>
      </c>
    </row>
    <row r="27">
      <c r="A27" s="30">
        <v>45961.0</v>
      </c>
      <c r="B27" s="3">
        <v>4679.8</v>
      </c>
      <c r="C27" s="3">
        <v>4681.93</v>
      </c>
      <c r="D27" s="32">
        <f t="shared" si="15"/>
        <v>4667.075</v>
      </c>
      <c r="E27" s="32">
        <f t="shared" si="16"/>
        <v>4680.83</v>
      </c>
      <c r="F27" s="32">
        <f t="shared" si="17"/>
        <v>4693.085</v>
      </c>
      <c r="G27" s="32">
        <f t="shared" si="18"/>
        <v>4709.644</v>
      </c>
      <c r="H27" s="32">
        <f t="shared" si="19"/>
        <v>4728.905</v>
      </c>
      <c r="I27" s="32">
        <f t="shared" si="10"/>
        <v>4745.227143</v>
      </c>
      <c r="J27" s="37">
        <f t="shared" si="11"/>
        <v>4760.12875</v>
      </c>
      <c r="K27" s="32">
        <f t="shared" si="12"/>
        <v>4773.23</v>
      </c>
      <c r="L27" s="32">
        <f t="shared" si="13"/>
        <v>4789.217</v>
      </c>
      <c r="M27" s="48">
        <f t="shared" si="14"/>
        <v>4795.590909</v>
      </c>
      <c r="N27" s="32">
        <f t="shared" si="20"/>
        <v>4798.206667</v>
      </c>
      <c r="O27" s="32">
        <f t="shared" si="21"/>
        <v>4794.987692</v>
      </c>
      <c r="P27" s="32">
        <f t="shared" si="22"/>
        <v>4791.907143</v>
      </c>
      <c r="Q27" s="32">
        <f t="shared" si="23"/>
        <v>4796.549333</v>
      </c>
      <c r="R27" s="4">
        <f t="shared" si="24"/>
        <v>4797.291875</v>
      </c>
      <c r="S27" s="4">
        <f t="shared" si="25"/>
        <v>4797.250588</v>
      </c>
      <c r="T27" s="4">
        <f t="shared" si="26"/>
        <v>4799.467778</v>
      </c>
      <c r="U27" s="4">
        <f t="shared" si="27"/>
        <v>4802.495263</v>
      </c>
      <c r="V27" s="4">
        <f t="shared" si="28"/>
        <v>4805.1625</v>
      </c>
    </row>
    <row r="28">
      <c r="A28" s="30">
        <v>45964.0</v>
      </c>
      <c r="B28" s="3">
        <v>4694.7</v>
      </c>
      <c r="C28" s="3">
        <v>4682.17</v>
      </c>
      <c r="D28" s="32">
        <f t="shared" si="15"/>
        <v>4682.05</v>
      </c>
      <c r="E28" s="32">
        <f t="shared" si="16"/>
        <v>4672.106667</v>
      </c>
      <c r="F28" s="32">
        <f t="shared" si="17"/>
        <v>4681.165</v>
      </c>
      <c r="G28" s="32">
        <f t="shared" si="18"/>
        <v>4690.902</v>
      </c>
      <c r="H28" s="32">
        <f t="shared" si="19"/>
        <v>4705.065</v>
      </c>
      <c r="I28" s="32">
        <f t="shared" si="10"/>
        <v>4722.228571</v>
      </c>
      <c r="J28" s="37">
        <f t="shared" si="11"/>
        <v>4737.345</v>
      </c>
      <c r="K28" s="32">
        <f t="shared" si="12"/>
        <v>4751.466667</v>
      </c>
      <c r="L28" s="32">
        <f t="shared" si="13"/>
        <v>4764.124</v>
      </c>
      <c r="M28" s="32">
        <f t="shared" si="14"/>
        <v>4779.485455</v>
      </c>
      <c r="N28" s="32">
        <f t="shared" si="20"/>
        <v>4786.139167</v>
      </c>
      <c r="O28" s="32">
        <f t="shared" si="21"/>
        <v>4789.280769</v>
      </c>
      <c r="P28" s="32">
        <f t="shared" si="22"/>
        <v>4786.929286</v>
      </c>
      <c r="Q28" s="32">
        <f t="shared" si="23"/>
        <v>4784.591333</v>
      </c>
      <c r="R28" s="4">
        <f t="shared" si="24"/>
        <v>4789.400625</v>
      </c>
      <c r="S28" s="4">
        <f t="shared" si="25"/>
        <v>4790.52</v>
      </c>
      <c r="T28" s="4">
        <f t="shared" si="26"/>
        <v>4790.857222</v>
      </c>
      <c r="U28" s="4">
        <f t="shared" si="27"/>
        <v>4793.294211</v>
      </c>
      <c r="V28" s="4">
        <f t="shared" si="28"/>
        <v>4796.479</v>
      </c>
    </row>
    <row r="29">
      <c r="A29" s="30">
        <v>45965.0</v>
      </c>
      <c r="B29" s="3">
        <v>4685.8</v>
      </c>
      <c r="C29" s="3">
        <v>4697.09</v>
      </c>
      <c r="D29" s="84">
        <f t="shared" ref="D29:D38" si="29">SUM(C28:C29)/2</f>
        <v>4689.63</v>
      </c>
      <c r="E29" s="74">
        <f t="shared" ref="E29:E38" si="30">SUM(C27:C29)/3</f>
        <v>4687.063333</v>
      </c>
      <c r="F29" s="95">
        <f t="shared" ref="F29:F38" si="31">SUM(C26:C29)/4</f>
        <v>4678.3525</v>
      </c>
      <c r="G29" s="217">
        <f t="shared" ref="G29:G38" si="32">SUM(C25:C29)/5</f>
        <v>4684.35</v>
      </c>
      <c r="H29" s="79">
        <f t="shared" ref="H29:H38" si="33">SUM(C24:C29)/6</f>
        <v>4691.933333</v>
      </c>
      <c r="I29" s="80">
        <f t="shared" si="10"/>
        <v>4703.925714</v>
      </c>
      <c r="J29" s="86">
        <f t="shared" si="11"/>
        <v>4719.08625</v>
      </c>
      <c r="K29" s="82">
        <f t="shared" si="12"/>
        <v>4732.872222</v>
      </c>
      <c r="L29" s="88">
        <f t="shared" si="13"/>
        <v>4746.029</v>
      </c>
      <c r="M29" s="73">
        <f t="shared" si="14"/>
        <v>4758.03</v>
      </c>
      <c r="N29" s="59">
        <f t="shared" si="20"/>
        <v>4772.619167</v>
      </c>
      <c r="O29" s="61">
        <f t="shared" si="21"/>
        <v>4779.289231</v>
      </c>
      <c r="P29" s="200">
        <f t="shared" si="22"/>
        <v>4782.695714</v>
      </c>
      <c r="Q29" s="198">
        <f t="shared" si="23"/>
        <v>4780.94</v>
      </c>
      <c r="R29" s="208">
        <f t="shared" si="24"/>
        <v>4779.1225</v>
      </c>
      <c r="S29" s="194">
        <f t="shared" si="25"/>
        <v>4783.970588</v>
      </c>
      <c r="T29" s="218">
        <f t="shared" si="26"/>
        <v>4785.329444</v>
      </c>
      <c r="U29" s="219">
        <f t="shared" si="27"/>
        <v>4785.922105</v>
      </c>
      <c r="V29" s="220">
        <f t="shared" si="28"/>
        <v>4788.484</v>
      </c>
    </row>
    <row r="30">
      <c r="A30" s="30">
        <v>45967.0</v>
      </c>
      <c r="B30" s="3">
        <v>4593.6</v>
      </c>
      <c r="C30" s="3">
        <v>4624.1</v>
      </c>
      <c r="D30" s="62">
        <f t="shared" si="29"/>
        <v>4660.595</v>
      </c>
      <c r="E30" s="73">
        <f t="shared" si="30"/>
        <v>4667.786667</v>
      </c>
      <c r="F30" s="57">
        <f t="shared" si="31"/>
        <v>4671.3225</v>
      </c>
      <c r="G30" s="56">
        <f t="shared" si="32"/>
        <v>4667.502</v>
      </c>
      <c r="H30" s="86">
        <f t="shared" si="33"/>
        <v>4674.308333</v>
      </c>
      <c r="I30" s="56">
        <f t="shared" si="10"/>
        <v>4682.242857</v>
      </c>
      <c r="J30" s="205">
        <f t="shared" si="11"/>
        <v>4693.9475</v>
      </c>
      <c r="K30" s="56">
        <f t="shared" si="12"/>
        <v>4708.532222</v>
      </c>
      <c r="L30" s="55">
        <f t="shared" si="13"/>
        <v>4721.995</v>
      </c>
      <c r="M30" s="86">
        <f t="shared" si="14"/>
        <v>4734.944545</v>
      </c>
      <c r="N30" s="72">
        <f t="shared" si="20"/>
        <v>4746.869167</v>
      </c>
      <c r="O30" s="57">
        <f t="shared" si="21"/>
        <v>4761.194615</v>
      </c>
      <c r="P30" s="64">
        <f t="shared" si="22"/>
        <v>4768.204286</v>
      </c>
      <c r="Q30" s="59">
        <f t="shared" si="23"/>
        <v>4772.122667</v>
      </c>
      <c r="R30" s="61">
        <f t="shared" si="24"/>
        <v>4771.1375</v>
      </c>
      <c r="S30" s="199">
        <f t="shared" si="25"/>
        <v>4770.003529</v>
      </c>
      <c r="T30" s="221">
        <f t="shared" si="26"/>
        <v>4775.088889</v>
      </c>
      <c r="U30" s="208">
        <f t="shared" si="27"/>
        <v>4776.843684</v>
      </c>
      <c r="V30" s="194">
        <f t="shared" si="28"/>
        <v>4777.831</v>
      </c>
    </row>
    <row r="31">
      <c r="A31" s="30">
        <v>45968.0</v>
      </c>
      <c r="B31" s="3">
        <v>4626.6</v>
      </c>
      <c r="C31" s="3">
        <v>4584.74</v>
      </c>
      <c r="D31" s="208">
        <f t="shared" si="29"/>
        <v>4604.42</v>
      </c>
      <c r="E31" s="199">
        <f t="shared" si="30"/>
        <v>4635.31</v>
      </c>
      <c r="F31" s="62">
        <f t="shared" si="31"/>
        <v>4647.025</v>
      </c>
      <c r="G31" s="73">
        <f t="shared" si="32"/>
        <v>4654.006</v>
      </c>
      <c r="H31" s="82">
        <f t="shared" si="33"/>
        <v>4653.708333</v>
      </c>
      <c r="I31" s="82">
        <f t="shared" si="10"/>
        <v>4661.512857</v>
      </c>
      <c r="J31" s="72">
        <f t="shared" si="11"/>
        <v>4670.055</v>
      </c>
      <c r="K31" s="82">
        <f t="shared" si="12"/>
        <v>4681.813333</v>
      </c>
      <c r="L31" s="72">
        <f t="shared" si="13"/>
        <v>4696.153</v>
      </c>
      <c r="M31" s="72">
        <f t="shared" si="14"/>
        <v>4709.517273</v>
      </c>
      <c r="N31" s="72">
        <f t="shared" si="20"/>
        <v>4722.4275</v>
      </c>
      <c r="O31" s="83">
        <f t="shared" si="21"/>
        <v>4734.397692</v>
      </c>
      <c r="P31" s="66">
        <f t="shared" si="22"/>
        <v>4748.590714</v>
      </c>
      <c r="Q31" s="73">
        <f t="shared" si="23"/>
        <v>4755.973333</v>
      </c>
      <c r="R31" s="90">
        <f t="shared" si="24"/>
        <v>4760.41125</v>
      </c>
      <c r="S31" s="91">
        <f t="shared" si="25"/>
        <v>4760.172941</v>
      </c>
      <c r="T31" s="200">
        <f t="shared" si="26"/>
        <v>4759.711111</v>
      </c>
      <c r="U31" s="198">
        <f t="shared" si="27"/>
        <v>4765.070526</v>
      </c>
      <c r="V31" s="208">
        <f t="shared" si="28"/>
        <v>4767.2385</v>
      </c>
    </row>
    <row r="32">
      <c r="A32" s="30">
        <v>45971.0</v>
      </c>
      <c r="B32" s="3">
        <v>4789.8</v>
      </c>
      <c r="C32" s="3">
        <v>4753.79</v>
      </c>
      <c r="D32" s="222">
        <f t="shared" si="29"/>
        <v>4669.265</v>
      </c>
      <c r="E32" s="223">
        <f t="shared" si="30"/>
        <v>4654.21</v>
      </c>
      <c r="F32" s="208">
        <f t="shared" si="31"/>
        <v>4664.93</v>
      </c>
      <c r="G32" s="224">
        <f t="shared" si="32"/>
        <v>4668.378</v>
      </c>
      <c r="H32" s="62">
        <f t="shared" si="33"/>
        <v>4670.636667</v>
      </c>
      <c r="I32" s="73">
        <f t="shared" si="10"/>
        <v>4668.005714</v>
      </c>
      <c r="J32" s="64">
        <f t="shared" si="11"/>
        <v>4673.0475</v>
      </c>
      <c r="K32" s="202">
        <f t="shared" si="12"/>
        <v>4679.358889</v>
      </c>
      <c r="L32" s="65">
        <f t="shared" si="13"/>
        <v>4689.011</v>
      </c>
      <c r="M32" s="88">
        <f t="shared" si="14"/>
        <v>4701.392727</v>
      </c>
      <c r="N32" s="88">
        <f t="shared" si="20"/>
        <v>4713.206667</v>
      </c>
      <c r="O32" s="88">
        <f t="shared" si="21"/>
        <v>4724.84</v>
      </c>
      <c r="P32" s="202">
        <f t="shared" si="22"/>
        <v>4735.782857</v>
      </c>
      <c r="Q32" s="64">
        <f t="shared" si="23"/>
        <v>4748.937333</v>
      </c>
      <c r="R32" s="63">
        <f t="shared" si="24"/>
        <v>4755.836875</v>
      </c>
      <c r="S32" s="61">
        <f t="shared" si="25"/>
        <v>4760.021765</v>
      </c>
      <c r="T32" s="199">
        <f t="shared" si="26"/>
        <v>4759.818333</v>
      </c>
      <c r="U32" s="206">
        <f t="shared" si="27"/>
        <v>4759.399474</v>
      </c>
      <c r="V32" s="207">
        <f t="shared" si="28"/>
        <v>4764.5065</v>
      </c>
    </row>
    <row r="33">
      <c r="A33" s="30">
        <v>45972.0</v>
      </c>
      <c r="B33" s="3">
        <v>4862.6</v>
      </c>
      <c r="C33" s="3">
        <v>4850.4</v>
      </c>
      <c r="D33" s="222">
        <f t="shared" si="29"/>
        <v>4802.095</v>
      </c>
      <c r="E33" s="219">
        <f t="shared" si="30"/>
        <v>4729.643333</v>
      </c>
      <c r="F33" s="196">
        <f t="shared" si="31"/>
        <v>4703.2575</v>
      </c>
      <c r="G33" s="197">
        <f t="shared" si="32"/>
        <v>4702.024</v>
      </c>
      <c r="H33" s="206">
        <f t="shared" si="33"/>
        <v>4698.715</v>
      </c>
      <c r="I33" s="91">
        <f t="shared" si="10"/>
        <v>4696.317143</v>
      </c>
      <c r="J33" s="89">
        <f t="shared" si="11"/>
        <v>4690.805</v>
      </c>
      <c r="K33" s="89">
        <f t="shared" si="12"/>
        <v>4692.753333</v>
      </c>
      <c r="L33" s="73">
        <f t="shared" si="13"/>
        <v>4696.463</v>
      </c>
      <c r="M33" s="73">
        <f t="shared" si="14"/>
        <v>4703.682727</v>
      </c>
      <c r="N33" s="65">
        <f t="shared" si="20"/>
        <v>4713.81</v>
      </c>
      <c r="O33" s="202">
        <f t="shared" si="21"/>
        <v>4723.76</v>
      </c>
      <c r="P33" s="202">
        <f t="shared" si="22"/>
        <v>4733.808571</v>
      </c>
      <c r="Q33" s="58">
        <f t="shared" si="23"/>
        <v>4743.424</v>
      </c>
      <c r="R33" s="73">
        <f t="shared" si="24"/>
        <v>4755.27875</v>
      </c>
      <c r="S33" s="59">
        <f t="shared" si="25"/>
        <v>4761.399412</v>
      </c>
      <c r="T33" s="61">
        <f t="shared" si="26"/>
        <v>4765.042778</v>
      </c>
      <c r="U33" s="199">
        <f t="shared" si="27"/>
        <v>4764.585789</v>
      </c>
      <c r="V33" s="206">
        <f t="shared" si="28"/>
        <v>4763.9495</v>
      </c>
    </row>
    <row r="34">
      <c r="A34" s="30">
        <v>45973.0</v>
      </c>
      <c r="B34" s="3">
        <v>4748.5</v>
      </c>
      <c r="C34" s="3">
        <v>4801.78</v>
      </c>
      <c r="D34" s="59">
        <f t="shared" si="29"/>
        <v>4826.09</v>
      </c>
      <c r="E34" s="206">
        <f t="shared" si="30"/>
        <v>4801.99</v>
      </c>
      <c r="F34" s="220">
        <f t="shared" si="31"/>
        <v>4747.6775</v>
      </c>
      <c r="G34" s="240">
        <f t="shared" si="32"/>
        <v>4722.962</v>
      </c>
      <c r="H34" s="219">
        <f t="shared" si="33"/>
        <v>4718.65</v>
      </c>
      <c r="I34" s="218">
        <f t="shared" si="10"/>
        <v>4713.438571</v>
      </c>
      <c r="J34" s="241">
        <f t="shared" si="11"/>
        <v>4709.5</v>
      </c>
      <c r="K34" s="207">
        <f t="shared" si="12"/>
        <v>4703.135556</v>
      </c>
      <c r="L34" s="199">
        <f t="shared" si="13"/>
        <v>4703.656</v>
      </c>
      <c r="M34" s="61">
        <f t="shared" si="14"/>
        <v>4706.037273</v>
      </c>
      <c r="N34" s="61">
        <f t="shared" si="20"/>
        <v>4711.8575</v>
      </c>
      <c r="O34" s="62">
        <f t="shared" si="21"/>
        <v>4720.576923</v>
      </c>
      <c r="P34" s="59">
        <f t="shared" si="22"/>
        <v>4729.332857</v>
      </c>
      <c r="Q34" s="63">
        <f t="shared" si="23"/>
        <v>4738.34</v>
      </c>
      <c r="R34" s="89">
        <f t="shared" si="24"/>
        <v>4747.07125</v>
      </c>
      <c r="S34" s="73">
        <f t="shared" si="25"/>
        <v>4758.014118</v>
      </c>
      <c r="T34" s="58">
        <f t="shared" si="26"/>
        <v>4763.642778</v>
      </c>
      <c r="U34" s="202">
        <f t="shared" si="27"/>
        <v>4766.976316</v>
      </c>
      <c r="V34" s="66">
        <f t="shared" si="28"/>
        <v>4766.4455</v>
      </c>
    </row>
    <row r="35">
      <c r="A35" s="30">
        <v>45974.0</v>
      </c>
      <c r="B35" s="3">
        <v>4751.0</v>
      </c>
      <c r="C35" s="3">
        <v>4727.45</v>
      </c>
      <c r="D35" s="59">
        <f t="shared" si="29"/>
        <v>4764.615</v>
      </c>
      <c r="E35" s="199">
        <f t="shared" si="30"/>
        <v>4793.21</v>
      </c>
      <c r="F35" s="208">
        <f t="shared" si="31"/>
        <v>4783.355</v>
      </c>
      <c r="G35" s="208">
        <f t="shared" si="32"/>
        <v>4743.632</v>
      </c>
      <c r="H35" s="208">
        <f t="shared" si="33"/>
        <v>4723.71</v>
      </c>
      <c r="I35" s="198">
        <f t="shared" si="10"/>
        <v>4719.907143</v>
      </c>
      <c r="J35" s="200">
        <f t="shared" si="11"/>
        <v>4715.19</v>
      </c>
      <c r="K35" s="61">
        <f t="shared" si="12"/>
        <v>4711.494444</v>
      </c>
      <c r="L35" s="63">
        <f t="shared" si="13"/>
        <v>4705.567</v>
      </c>
      <c r="M35" s="89">
        <f t="shared" si="14"/>
        <v>4705.819091</v>
      </c>
      <c r="N35" s="73">
        <f t="shared" si="20"/>
        <v>4707.821667</v>
      </c>
      <c r="O35" s="73">
        <f t="shared" si="21"/>
        <v>4713.056923</v>
      </c>
      <c r="P35" s="58">
        <f t="shared" si="22"/>
        <v>4721.067857</v>
      </c>
      <c r="Q35" s="58">
        <f t="shared" si="23"/>
        <v>4729.207333</v>
      </c>
      <c r="R35" s="58">
        <f t="shared" si="24"/>
        <v>4737.659375</v>
      </c>
      <c r="S35" s="64">
        <f t="shared" si="25"/>
        <v>4745.917059</v>
      </c>
      <c r="T35" s="225">
        <f t="shared" si="26"/>
        <v>4756.316111</v>
      </c>
      <c r="U35" s="59">
        <f t="shared" si="27"/>
        <v>4761.737895</v>
      </c>
      <c r="V35" s="61">
        <f t="shared" si="28"/>
        <v>4765</v>
      </c>
    </row>
    <row r="36">
      <c r="A36" s="30">
        <v>45975.0</v>
      </c>
      <c r="B36" s="3">
        <v>4729.8</v>
      </c>
      <c r="C36" s="3">
        <v>4734.72</v>
      </c>
      <c r="D36" s="56">
        <f t="shared" si="29"/>
        <v>4731.085</v>
      </c>
      <c r="E36" s="58">
        <f t="shared" si="30"/>
        <v>4754.65</v>
      </c>
      <c r="F36" s="63">
        <f t="shared" si="31"/>
        <v>4778.5875</v>
      </c>
      <c r="G36" s="199">
        <f t="shared" si="32"/>
        <v>4773.628</v>
      </c>
      <c r="H36" s="206">
        <f t="shared" si="33"/>
        <v>4742.146667</v>
      </c>
      <c r="I36" s="206">
        <f t="shared" si="10"/>
        <v>4725.282857</v>
      </c>
      <c r="J36" s="199">
        <f t="shared" si="11"/>
        <v>4721.75875</v>
      </c>
      <c r="K36" s="91">
        <f t="shared" si="12"/>
        <v>4717.36</v>
      </c>
      <c r="L36" s="62">
        <f t="shared" si="13"/>
        <v>4713.817</v>
      </c>
      <c r="M36" s="225">
        <f t="shared" si="14"/>
        <v>4708.217273</v>
      </c>
      <c r="N36" s="73">
        <f t="shared" si="20"/>
        <v>4708.2275</v>
      </c>
      <c r="O36" s="64">
        <f t="shared" si="21"/>
        <v>4709.890769</v>
      </c>
      <c r="P36" s="64">
        <f t="shared" si="22"/>
        <v>4714.604286</v>
      </c>
      <c r="Q36" s="65">
        <f t="shared" si="23"/>
        <v>4721.978</v>
      </c>
      <c r="R36" s="65">
        <f t="shared" si="24"/>
        <v>4729.551875</v>
      </c>
      <c r="S36" s="65">
        <f t="shared" si="25"/>
        <v>4737.486471</v>
      </c>
      <c r="T36" s="58">
        <f t="shared" si="26"/>
        <v>4745.295</v>
      </c>
      <c r="U36" s="73">
        <f t="shared" si="27"/>
        <v>4755.179474</v>
      </c>
      <c r="V36" s="63">
        <f t="shared" si="28"/>
        <v>4760.387</v>
      </c>
    </row>
    <row r="37">
      <c r="A37" s="30">
        <v>45978.0</v>
      </c>
      <c r="B37" s="3">
        <v>4795.2</v>
      </c>
      <c r="C37" s="3">
        <v>4774.15</v>
      </c>
      <c r="D37" s="81">
        <f t="shared" si="29"/>
        <v>4754.435</v>
      </c>
      <c r="E37" s="205">
        <f t="shared" si="30"/>
        <v>4745.44</v>
      </c>
      <c r="F37" s="65">
        <f t="shared" si="31"/>
        <v>4759.525</v>
      </c>
      <c r="G37" s="89">
        <f t="shared" si="32"/>
        <v>4777.7</v>
      </c>
      <c r="H37" s="91">
        <f t="shared" si="33"/>
        <v>4773.715</v>
      </c>
      <c r="I37" s="199">
        <f t="shared" si="10"/>
        <v>4746.718571</v>
      </c>
      <c r="J37" s="199">
        <f t="shared" si="11"/>
        <v>4731.39125</v>
      </c>
      <c r="K37" s="226">
        <f t="shared" si="12"/>
        <v>4727.58</v>
      </c>
      <c r="L37" s="61">
        <f t="shared" si="13"/>
        <v>4723.039</v>
      </c>
      <c r="M37" s="59">
        <f t="shared" si="14"/>
        <v>4719.301818</v>
      </c>
      <c r="N37" s="73">
        <f t="shared" si="20"/>
        <v>4713.711667</v>
      </c>
      <c r="O37" s="73">
        <f t="shared" si="21"/>
        <v>4713.298462</v>
      </c>
      <c r="P37" s="64">
        <f t="shared" si="22"/>
        <v>4714.480714</v>
      </c>
      <c r="Q37" s="64">
        <f t="shared" si="23"/>
        <v>4718.574</v>
      </c>
      <c r="R37" s="65">
        <f t="shared" si="24"/>
        <v>4725.23875</v>
      </c>
      <c r="S37" s="65">
        <f t="shared" si="25"/>
        <v>4732.175294</v>
      </c>
      <c r="T37" s="202">
        <f t="shared" si="26"/>
        <v>4739.523333</v>
      </c>
      <c r="U37" s="58">
        <f t="shared" si="27"/>
        <v>4746.813684</v>
      </c>
      <c r="V37" s="73">
        <f t="shared" si="28"/>
        <v>4756.128</v>
      </c>
    </row>
    <row r="38">
      <c r="A38" s="30">
        <v>45979.0</v>
      </c>
      <c r="B38" s="3">
        <v>4807.9</v>
      </c>
      <c r="C38" s="3">
        <v>4828.69</v>
      </c>
      <c r="D38" s="55">
        <f t="shared" si="29"/>
        <v>4801.42</v>
      </c>
      <c r="E38" s="56">
        <f t="shared" si="30"/>
        <v>4779.186667</v>
      </c>
      <c r="F38" s="56">
        <f t="shared" si="31"/>
        <v>4766.2525</v>
      </c>
      <c r="G38" s="57">
        <f t="shared" si="32"/>
        <v>4773.358</v>
      </c>
      <c r="H38" s="58">
        <f t="shared" si="33"/>
        <v>4786.198333</v>
      </c>
      <c r="I38" s="59">
        <f t="shared" si="10"/>
        <v>4781.568571</v>
      </c>
      <c r="J38" s="60">
        <f t="shared" si="11"/>
        <v>4756.965</v>
      </c>
      <c r="K38" s="61">
        <f t="shared" si="12"/>
        <v>4742.202222</v>
      </c>
      <c r="L38" s="62">
        <f t="shared" si="13"/>
        <v>4737.691</v>
      </c>
      <c r="M38" s="59">
        <f t="shared" si="14"/>
        <v>4732.643636</v>
      </c>
      <c r="N38" s="63">
        <f t="shared" si="20"/>
        <v>4728.4175</v>
      </c>
      <c r="O38" s="64">
        <f t="shared" si="21"/>
        <v>4722.556154</v>
      </c>
      <c r="P38" s="64">
        <f t="shared" si="22"/>
        <v>4721.540714</v>
      </c>
      <c r="Q38" s="65">
        <f t="shared" si="23"/>
        <v>4722.094667</v>
      </c>
      <c r="R38" s="58">
        <f t="shared" si="24"/>
        <v>4725.45625</v>
      </c>
      <c r="S38" s="66">
        <f t="shared" si="25"/>
        <v>4731.324118</v>
      </c>
      <c r="T38" s="66">
        <f t="shared" si="26"/>
        <v>4737.537222</v>
      </c>
      <c r="U38" s="66">
        <f t="shared" si="27"/>
        <v>4744.216316</v>
      </c>
      <c r="V38" s="65">
        <f t="shared" si="28"/>
        <v>4750.9075</v>
      </c>
    </row>
    <row r="39">
      <c r="A39" s="30">
        <v>45980.0</v>
      </c>
      <c r="B39" s="3">
        <v>4744.2</v>
      </c>
      <c r="C39" s="3">
        <v>4764.98</v>
      </c>
      <c r="D39" s="32">
        <f t="shared" ref="D39:D40" si="34">SUM(C38:C39)/2</f>
        <v>4796.835</v>
      </c>
      <c r="E39" s="32">
        <f t="shared" ref="E39:E40" si="35">SUM(C37:C39)/3</f>
        <v>4789.273333</v>
      </c>
      <c r="F39" s="32">
        <f t="shared" ref="F39:F40" si="36">SUM(C36:C39)/4</f>
        <v>4775.635</v>
      </c>
      <c r="G39" s="32">
        <f t="shared" ref="G39:G40" si="37">SUM(C35:C39)/5</f>
        <v>4765.998</v>
      </c>
      <c r="H39" s="32">
        <f t="shared" ref="H39:H40" si="38">SUM(C34:C39)/6</f>
        <v>4771.961667</v>
      </c>
      <c r="I39" s="32">
        <f t="shared" si="10"/>
        <v>4783.167143</v>
      </c>
      <c r="J39" s="37">
        <f t="shared" si="11"/>
        <v>4779.495</v>
      </c>
      <c r="K39" s="32">
        <f t="shared" si="12"/>
        <v>4757.855556</v>
      </c>
      <c r="L39" s="32">
        <f t="shared" si="13"/>
        <v>4744.48</v>
      </c>
      <c r="M39" s="32">
        <f t="shared" si="14"/>
        <v>4740.171818</v>
      </c>
      <c r="N39" s="32">
        <f t="shared" si="20"/>
        <v>4735.338333</v>
      </c>
      <c r="O39" s="32">
        <f t="shared" si="21"/>
        <v>4731.23</v>
      </c>
      <c r="P39" s="32">
        <f t="shared" si="22"/>
        <v>4725.586429</v>
      </c>
      <c r="Q39" s="32">
        <f t="shared" si="23"/>
        <v>4724.436667</v>
      </c>
      <c r="R39" s="4">
        <f t="shared" si="24"/>
        <v>4724.775</v>
      </c>
      <c r="S39" s="4">
        <f t="shared" si="25"/>
        <v>4727.781176</v>
      </c>
      <c r="T39" s="4">
        <f t="shared" si="26"/>
        <v>4733.193889</v>
      </c>
      <c r="U39" s="4">
        <f t="shared" si="27"/>
        <v>4738.981579</v>
      </c>
      <c r="V39" s="4">
        <f t="shared" si="28"/>
        <v>4745.2545</v>
      </c>
    </row>
    <row r="40">
      <c r="A40" s="30">
        <v>45981.0</v>
      </c>
      <c r="B40" s="3">
        <v>4716.6</v>
      </c>
      <c r="C40" s="3">
        <v>4741.19</v>
      </c>
      <c r="D40" s="32">
        <f t="shared" si="34"/>
        <v>4753.085</v>
      </c>
      <c r="E40" s="32">
        <f t="shared" si="35"/>
        <v>4778.286667</v>
      </c>
      <c r="F40" s="32">
        <f t="shared" si="36"/>
        <v>4777.2525</v>
      </c>
      <c r="G40" s="32">
        <f t="shared" si="37"/>
        <v>4768.746</v>
      </c>
      <c r="H40" s="32">
        <f t="shared" si="38"/>
        <v>4761.863333</v>
      </c>
      <c r="I40" s="32">
        <f t="shared" si="10"/>
        <v>4767.565714</v>
      </c>
      <c r="J40" s="37">
        <f t="shared" si="11"/>
        <v>4777.92</v>
      </c>
      <c r="K40" s="32">
        <f t="shared" si="12"/>
        <v>4775.238889</v>
      </c>
      <c r="L40" s="32">
        <f t="shared" si="13"/>
        <v>4756.189</v>
      </c>
      <c r="M40" s="32">
        <f t="shared" si="14"/>
        <v>4744.180909</v>
      </c>
      <c r="N40" s="32">
        <f t="shared" si="20"/>
        <v>4740.256667</v>
      </c>
      <c r="O40" s="32">
        <f t="shared" si="21"/>
        <v>4735.788462</v>
      </c>
      <c r="P40" s="32">
        <f t="shared" si="22"/>
        <v>4731.941429</v>
      </c>
      <c r="Q40" s="32">
        <f t="shared" si="23"/>
        <v>4726.626667</v>
      </c>
      <c r="R40" s="4">
        <f t="shared" si="24"/>
        <v>4725.48375</v>
      </c>
      <c r="S40" s="4">
        <f t="shared" si="25"/>
        <v>4725.740588</v>
      </c>
      <c r="T40" s="4">
        <f t="shared" si="26"/>
        <v>4728.526111</v>
      </c>
      <c r="U40" s="4">
        <f t="shared" si="27"/>
        <v>4733.614737</v>
      </c>
      <c r="V40" s="4">
        <f t="shared" si="28"/>
        <v>4739.092</v>
      </c>
    </row>
    <row r="41">
      <c r="A41" s="30">
        <v>45982.0</v>
      </c>
      <c r="B41" s="3">
        <v>4595.0</v>
      </c>
      <c r="C41" s="3">
        <v>4627.93</v>
      </c>
      <c r="D41" s="67">
        <f>SUM(C40:C41)/2</f>
        <v>4684.56</v>
      </c>
      <c r="E41" s="68">
        <f>SUM(C39:C41)/3</f>
        <v>4711.366667</v>
      </c>
      <c r="F41" s="68">
        <f>SUM(C38:C41)/4</f>
        <v>4740.6975</v>
      </c>
      <c r="G41" s="69">
        <f>SUM(C37:C41)/5</f>
        <v>4747.388</v>
      </c>
      <c r="H41" s="70">
        <f>SUM(C36:C41)/6</f>
        <v>4745.276667</v>
      </c>
      <c r="I41" s="71">
        <f t="shared" si="10"/>
        <v>4742.73</v>
      </c>
      <c r="J41" s="55">
        <f t="shared" si="11"/>
        <v>4750.11125</v>
      </c>
      <c r="K41" s="72">
        <f t="shared" si="12"/>
        <v>4761.254444</v>
      </c>
      <c r="L41" s="66">
        <f t="shared" si="13"/>
        <v>4760.508</v>
      </c>
      <c r="M41" s="64">
        <f t="shared" si="14"/>
        <v>4744.529091</v>
      </c>
      <c r="N41" s="73">
        <f t="shared" si="20"/>
        <v>4734.493333</v>
      </c>
      <c r="O41" s="73">
        <f t="shared" si="21"/>
        <v>4731.616154</v>
      </c>
      <c r="P41" s="64">
        <f t="shared" si="22"/>
        <v>4728.084286</v>
      </c>
      <c r="Q41" s="65">
        <f t="shared" si="23"/>
        <v>4725.007333</v>
      </c>
      <c r="R41" s="57">
        <f t="shared" si="24"/>
        <v>4720.458125</v>
      </c>
      <c r="S41" s="57">
        <f t="shared" si="25"/>
        <v>4719.745294</v>
      </c>
      <c r="T41" s="57">
        <f t="shared" si="26"/>
        <v>4720.306667</v>
      </c>
      <c r="U41" s="57">
        <f t="shared" si="27"/>
        <v>4723.231579</v>
      </c>
      <c r="V41" s="57">
        <f t="shared" si="28"/>
        <v>4728.3305</v>
      </c>
    </row>
    <row r="42">
      <c r="A42" s="30">
        <v>45985.0</v>
      </c>
      <c r="B42" s="3">
        <v>4445.1</v>
      </c>
      <c r="C42" s="3">
        <v>4450.37</v>
      </c>
      <c r="D42" s="32">
        <f t="shared" ref="D42:D44" si="39">SUM(C41:C42)/2</f>
        <v>4539.15</v>
      </c>
      <c r="E42" s="32">
        <f t="shared" ref="E42:E44" si="40">SUM(C40:C42)/3</f>
        <v>4606.496667</v>
      </c>
      <c r="F42" s="32">
        <f t="shared" ref="F42:F44" si="41">SUM(C39:C42)/4</f>
        <v>4646.1175</v>
      </c>
      <c r="G42" s="32">
        <f t="shared" ref="G42:G44" si="42">SUM(C38:C42)/5</f>
        <v>4682.632</v>
      </c>
      <c r="H42" s="32">
        <f t="shared" ref="H42:H44" si="43">SUM(C37:C42)/6</f>
        <v>4697.885</v>
      </c>
      <c r="I42" s="32">
        <f t="shared" si="10"/>
        <v>4703.147143</v>
      </c>
      <c r="J42" s="37">
        <f t="shared" si="11"/>
        <v>4706.185</v>
      </c>
      <c r="K42" s="32">
        <f t="shared" si="12"/>
        <v>4716.806667</v>
      </c>
      <c r="L42" s="32">
        <f t="shared" si="13"/>
        <v>4730.166</v>
      </c>
      <c r="M42" s="32">
        <f t="shared" si="14"/>
        <v>4732.313636</v>
      </c>
      <c r="N42" s="32">
        <f t="shared" si="20"/>
        <v>4720.015833</v>
      </c>
      <c r="O42" s="32">
        <f t="shared" si="21"/>
        <v>4712.637692</v>
      </c>
      <c r="P42" s="32">
        <f t="shared" si="22"/>
        <v>4711.527143</v>
      </c>
      <c r="Q42" s="32">
        <f t="shared" si="23"/>
        <v>4709.57</v>
      </c>
      <c r="R42" s="4">
        <f t="shared" si="24"/>
        <v>4707.8425</v>
      </c>
      <c r="S42" s="4">
        <f t="shared" si="25"/>
        <v>4704.570588</v>
      </c>
      <c r="T42" s="4">
        <f t="shared" si="26"/>
        <v>4704.78</v>
      </c>
      <c r="U42" s="4">
        <f t="shared" si="27"/>
        <v>4706.099474</v>
      </c>
      <c r="V42" s="4">
        <f t="shared" si="28"/>
        <v>4709.5885</v>
      </c>
    </row>
    <row r="43">
      <c r="A43" s="30">
        <v>45986.0</v>
      </c>
      <c r="B43" s="3">
        <v>4441.6</v>
      </c>
      <c r="C43" s="3">
        <v>4448.7</v>
      </c>
      <c r="D43" s="32">
        <f t="shared" si="39"/>
        <v>4449.535</v>
      </c>
      <c r="E43" s="32">
        <f t="shared" si="40"/>
        <v>4509</v>
      </c>
      <c r="F43" s="32">
        <f t="shared" si="41"/>
        <v>4567.0475</v>
      </c>
      <c r="G43" s="32">
        <f t="shared" si="42"/>
        <v>4606.634</v>
      </c>
      <c r="H43" s="32">
        <f t="shared" si="43"/>
        <v>4643.643333</v>
      </c>
      <c r="I43" s="32">
        <f t="shared" si="10"/>
        <v>4662.287143</v>
      </c>
      <c r="J43" s="37">
        <f t="shared" si="11"/>
        <v>4671.34125</v>
      </c>
      <c r="K43" s="32">
        <f t="shared" si="12"/>
        <v>4677.575556</v>
      </c>
      <c r="L43" s="32">
        <f t="shared" si="13"/>
        <v>4689.996</v>
      </c>
      <c r="M43" s="32">
        <f t="shared" si="14"/>
        <v>4704.578182</v>
      </c>
      <c r="N43" s="32">
        <f t="shared" si="20"/>
        <v>4708.679167</v>
      </c>
      <c r="O43" s="32">
        <f t="shared" si="21"/>
        <v>4699.145385</v>
      </c>
      <c r="P43" s="32">
        <f t="shared" si="22"/>
        <v>4693.785</v>
      </c>
      <c r="Q43" s="32">
        <f t="shared" si="23"/>
        <v>4694.005333</v>
      </c>
      <c r="R43" s="4">
        <f t="shared" si="24"/>
        <v>4693.265625</v>
      </c>
      <c r="S43" s="4">
        <f t="shared" si="25"/>
        <v>4692.598824</v>
      </c>
      <c r="T43" s="4">
        <f t="shared" si="26"/>
        <v>4690.355556</v>
      </c>
      <c r="U43" s="4">
        <f t="shared" si="27"/>
        <v>4691.302105</v>
      </c>
      <c r="V43" s="4">
        <f t="shared" si="28"/>
        <v>4693.2295</v>
      </c>
    </row>
    <row r="44">
      <c r="A44" s="30">
        <v>45987.0</v>
      </c>
      <c r="B44" s="3">
        <v>4517.8</v>
      </c>
      <c r="C44" s="3">
        <v>4491.76</v>
      </c>
      <c r="D44" s="32">
        <f t="shared" si="39"/>
        <v>4470.23</v>
      </c>
      <c r="E44" s="32">
        <f t="shared" si="40"/>
        <v>4463.61</v>
      </c>
      <c r="F44" s="32">
        <f t="shared" si="41"/>
        <v>4504.69</v>
      </c>
      <c r="G44" s="32">
        <f t="shared" si="42"/>
        <v>4551.99</v>
      </c>
      <c r="H44" s="32">
        <f t="shared" si="43"/>
        <v>4587.488333</v>
      </c>
      <c r="I44" s="32">
        <f t="shared" si="10"/>
        <v>4621.945714</v>
      </c>
      <c r="J44" s="37">
        <f t="shared" si="11"/>
        <v>4640.97125</v>
      </c>
      <c r="K44" s="32">
        <f t="shared" si="12"/>
        <v>4651.387778</v>
      </c>
      <c r="L44" s="32">
        <f t="shared" si="13"/>
        <v>4658.994</v>
      </c>
      <c r="M44" s="32">
        <f t="shared" si="14"/>
        <v>4671.974545</v>
      </c>
      <c r="N44" s="32">
        <f t="shared" si="20"/>
        <v>4686.843333</v>
      </c>
      <c r="O44" s="32">
        <f t="shared" si="21"/>
        <v>4691.993077</v>
      </c>
      <c r="P44" s="32">
        <f t="shared" si="22"/>
        <v>4684.332143</v>
      </c>
      <c r="Q44" s="32">
        <f t="shared" si="23"/>
        <v>4680.316667</v>
      </c>
      <c r="R44" s="4">
        <f t="shared" si="24"/>
        <v>4681.365</v>
      </c>
      <c r="S44" s="4">
        <f t="shared" si="25"/>
        <v>4681.412353</v>
      </c>
      <c r="T44" s="4">
        <f t="shared" si="26"/>
        <v>4681.441111</v>
      </c>
      <c r="U44" s="4">
        <f t="shared" si="27"/>
        <v>4679.903158</v>
      </c>
      <c r="V44" s="4">
        <f t="shared" si="28"/>
        <v>4681.325</v>
      </c>
    </row>
    <row r="45">
      <c r="A45" s="30">
        <v>45988.0</v>
      </c>
      <c r="B45" s="3">
        <v>4483.2</v>
      </c>
      <c r="C45" s="3">
        <v>4487.62</v>
      </c>
      <c r="D45" s="74">
        <f t="shared" ref="D45:D46" si="44">SUM(C44:C45)/2</f>
        <v>4489.69</v>
      </c>
      <c r="E45" s="75">
        <f t="shared" ref="E45:E46" si="45">SUM(C43:C45)/3</f>
        <v>4476.026667</v>
      </c>
      <c r="F45" s="75">
        <f t="shared" ref="F45:F46" si="46">SUM(C42:C45)/4</f>
        <v>4469.6125</v>
      </c>
      <c r="G45" s="76">
        <f t="shared" ref="G45:G46" si="47">SUM(C41:C45)/5</f>
        <v>4501.276</v>
      </c>
      <c r="H45" s="75">
        <f t="shared" ref="H45:H46" si="48">SUM(C40:C45)/6</f>
        <v>4541.261667</v>
      </c>
      <c r="I45" s="77">
        <f t="shared" si="10"/>
        <v>4573.221429</v>
      </c>
      <c r="J45" s="78">
        <f t="shared" si="11"/>
        <v>4605.155</v>
      </c>
      <c r="K45" s="68">
        <f t="shared" si="12"/>
        <v>4623.932222</v>
      </c>
      <c r="L45" s="68">
        <f t="shared" si="13"/>
        <v>4635.011</v>
      </c>
      <c r="M45" s="79">
        <f t="shared" si="14"/>
        <v>4643.414545</v>
      </c>
      <c r="N45" s="71">
        <f t="shared" si="20"/>
        <v>4656.611667</v>
      </c>
      <c r="O45" s="80">
        <f t="shared" si="21"/>
        <v>4671.518462</v>
      </c>
      <c r="P45" s="81">
        <f t="shared" si="22"/>
        <v>4677.395</v>
      </c>
      <c r="Q45" s="82">
        <f t="shared" si="23"/>
        <v>4671.218</v>
      </c>
      <c r="R45" s="83">
        <f t="shared" si="24"/>
        <v>4668.273125</v>
      </c>
      <c r="S45" s="57">
        <f t="shared" si="25"/>
        <v>4669.968235</v>
      </c>
      <c r="T45" s="57">
        <f t="shared" si="26"/>
        <v>4670.646111</v>
      </c>
      <c r="U45" s="82">
        <f t="shared" si="27"/>
        <v>4671.24</v>
      </c>
      <c r="V45" s="72">
        <f t="shared" si="28"/>
        <v>4670.289</v>
      </c>
    </row>
    <row r="46">
      <c r="A46" s="30">
        <v>45989.0</v>
      </c>
      <c r="B46" s="3">
        <v>4542.4</v>
      </c>
      <c r="C46" s="3">
        <v>4523.55</v>
      </c>
      <c r="D46" s="84">
        <f t="shared" si="44"/>
        <v>4505.585</v>
      </c>
      <c r="E46" s="69">
        <f t="shared" si="45"/>
        <v>4500.976667</v>
      </c>
      <c r="F46" s="85">
        <f t="shared" si="46"/>
        <v>4487.9075</v>
      </c>
      <c r="G46" s="80">
        <f t="shared" si="47"/>
        <v>4480.4</v>
      </c>
      <c r="H46" s="80">
        <f t="shared" si="48"/>
        <v>4504.988333</v>
      </c>
      <c r="I46" s="86">
        <f t="shared" si="10"/>
        <v>4538.731429</v>
      </c>
      <c r="J46" s="87">
        <f t="shared" si="11"/>
        <v>4567.0125</v>
      </c>
      <c r="K46" s="72">
        <f t="shared" si="12"/>
        <v>4596.087778</v>
      </c>
      <c r="L46" s="57">
        <f t="shared" si="13"/>
        <v>4613.894</v>
      </c>
      <c r="M46" s="57">
        <f t="shared" si="14"/>
        <v>4624.878182</v>
      </c>
      <c r="N46" s="88">
        <f t="shared" si="20"/>
        <v>4633.425833</v>
      </c>
      <c r="O46" s="64">
        <f t="shared" si="21"/>
        <v>4646.376154</v>
      </c>
      <c r="P46" s="89">
        <f t="shared" si="22"/>
        <v>4660.949286</v>
      </c>
      <c r="Q46" s="90">
        <f t="shared" si="23"/>
        <v>4667.138667</v>
      </c>
      <c r="R46" s="61">
        <f t="shared" si="24"/>
        <v>4661.98875</v>
      </c>
      <c r="S46" s="91">
        <f t="shared" si="25"/>
        <v>4659.76</v>
      </c>
      <c r="T46" s="91">
        <f t="shared" si="26"/>
        <v>4661.833889</v>
      </c>
      <c r="U46" s="91">
        <f t="shared" si="27"/>
        <v>4662.904211</v>
      </c>
      <c r="V46" s="91">
        <f t="shared" si="28"/>
        <v>4663.8555</v>
      </c>
    </row>
    <row r="47">
      <c r="A47" s="30">
        <v>45992.0</v>
      </c>
      <c r="B47" s="3">
        <v>4530.7</v>
      </c>
      <c r="C47" s="3">
        <v>4532.86</v>
      </c>
      <c r="D47" s="32">
        <f t="shared" ref="D47:D49" si="49">SUM(C46:C47)/2</f>
        <v>4528.205</v>
      </c>
      <c r="E47" s="32">
        <f t="shared" ref="E47:E49" si="50">SUM(C45:C47)/3</f>
        <v>4514.676667</v>
      </c>
      <c r="F47" s="32">
        <f t="shared" ref="F47:F49" si="51">SUM(C44:C47)/4</f>
        <v>4508.9475</v>
      </c>
      <c r="G47" s="32">
        <f t="shared" ref="G47:G49" si="52">SUM(C43:C47)/5</f>
        <v>4496.898</v>
      </c>
      <c r="H47" s="32">
        <f t="shared" ref="H47:H49" si="53">SUM(C42:C47)/6</f>
        <v>4489.143333</v>
      </c>
      <c r="I47" s="32">
        <f t="shared" si="10"/>
        <v>4508.97</v>
      </c>
      <c r="J47" s="37">
        <f t="shared" si="11"/>
        <v>4537.9975</v>
      </c>
      <c r="K47" s="32">
        <f t="shared" si="12"/>
        <v>4563.217778</v>
      </c>
      <c r="L47" s="32">
        <f t="shared" si="13"/>
        <v>4589.765</v>
      </c>
      <c r="M47" s="32">
        <f t="shared" si="14"/>
        <v>4606.527273</v>
      </c>
      <c r="N47" s="32">
        <f t="shared" si="20"/>
        <v>4617.21</v>
      </c>
      <c r="O47" s="32">
        <f t="shared" si="21"/>
        <v>4625.69</v>
      </c>
      <c r="P47" s="32">
        <f t="shared" si="22"/>
        <v>4638.267857</v>
      </c>
      <c r="Q47" s="32">
        <f t="shared" si="23"/>
        <v>4652.41</v>
      </c>
      <c r="R47" s="4">
        <f t="shared" si="24"/>
        <v>4658.74625</v>
      </c>
      <c r="S47" s="4">
        <f t="shared" si="25"/>
        <v>4654.392941</v>
      </c>
      <c r="T47" s="4">
        <f t="shared" si="26"/>
        <v>4652.71</v>
      </c>
      <c r="U47" s="4">
        <f t="shared" si="27"/>
        <v>4655.045789</v>
      </c>
      <c r="V47" s="4">
        <f t="shared" si="28"/>
        <v>4656.402</v>
      </c>
    </row>
    <row r="48">
      <c r="A48" s="30">
        <v>45993.0</v>
      </c>
      <c r="B48" s="3">
        <v>4508.5</v>
      </c>
      <c r="C48" s="3">
        <v>4504.99</v>
      </c>
      <c r="D48" s="32">
        <f t="shared" si="49"/>
        <v>4518.925</v>
      </c>
      <c r="E48" s="32">
        <f t="shared" si="50"/>
        <v>4520.466667</v>
      </c>
      <c r="F48" s="32">
        <f t="shared" si="51"/>
        <v>4512.255</v>
      </c>
      <c r="G48" s="32">
        <f t="shared" si="52"/>
        <v>4508.156</v>
      </c>
      <c r="H48" s="32">
        <f t="shared" si="53"/>
        <v>4498.246667</v>
      </c>
      <c r="I48" s="32">
        <f t="shared" si="10"/>
        <v>4491.407143</v>
      </c>
      <c r="J48" s="37">
        <f t="shared" si="11"/>
        <v>4508.4725</v>
      </c>
      <c r="K48" s="32">
        <f t="shared" si="12"/>
        <v>4534.33</v>
      </c>
      <c r="L48" s="32">
        <f t="shared" si="13"/>
        <v>4557.395</v>
      </c>
      <c r="M48" s="32">
        <f t="shared" si="14"/>
        <v>4582.058182</v>
      </c>
      <c r="N48" s="32">
        <f t="shared" si="20"/>
        <v>4598.065833</v>
      </c>
      <c r="O48" s="32">
        <f t="shared" si="21"/>
        <v>4608.577692</v>
      </c>
      <c r="P48" s="32">
        <f t="shared" si="22"/>
        <v>4617.068571</v>
      </c>
      <c r="Q48" s="32">
        <f t="shared" si="23"/>
        <v>4629.382667</v>
      </c>
      <c r="R48" s="4">
        <f t="shared" si="24"/>
        <v>4643.19625</v>
      </c>
      <c r="S48" s="4">
        <f t="shared" si="25"/>
        <v>4649.701765</v>
      </c>
      <c r="T48" s="4">
        <f t="shared" si="26"/>
        <v>4646.092778</v>
      </c>
      <c r="U48" s="4">
        <f t="shared" si="27"/>
        <v>4644.935263</v>
      </c>
      <c r="V48" s="4">
        <f t="shared" si="28"/>
        <v>4647.543</v>
      </c>
    </row>
    <row r="49">
      <c r="A49" s="30">
        <v>45994.0</v>
      </c>
      <c r="B49" s="3">
        <v>4436.3</v>
      </c>
      <c r="C49" s="3">
        <v>4450.51</v>
      </c>
      <c r="D49" s="32">
        <f t="shared" si="49"/>
        <v>4477.75</v>
      </c>
      <c r="E49" s="32">
        <f t="shared" si="50"/>
        <v>4496.12</v>
      </c>
      <c r="F49" s="32">
        <f t="shared" si="51"/>
        <v>4502.9775</v>
      </c>
      <c r="G49" s="32">
        <f t="shared" si="52"/>
        <v>4499.906</v>
      </c>
      <c r="H49" s="32">
        <f t="shared" si="53"/>
        <v>4498.548333</v>
      </c>
      <c r="I49" s="32">
        <f t="shared" si="10"/>
        <v>4491.427143</v>
      </c>
      <c r="J49" s="37">
        <f t="shared" si="11"/>
        <v>4486.295</v>
      </c>
      <c r="K49" s="32">
        <f t="shared" si="12"/>
        <v>4502.032222</v>
      </c>
      <c r="L49" s="32">
        <f t="shared" si="13"/>
        <v>4525.948</v>
      </c>
      <c r="M49" s="32">
        <f t="shared" si="14"/>
        <v>4547.678182</v>
      </c>
      <c r="N49" s="32">
        <f t="shared" si="20"/>
        <v>4571.095833</v>
      </c>
      <c r="O49" s="32">
        <f t="shared" si="21"/>
        <v>4586.715385</v>
      </c>
      <c r="P49" s="32">
        <f t="shared" si="22"/>
        <v>4597.287143</v>
      </c>
      <c r="Q49" s="32">
        <f t="shared" si="23"/>
        <v>4605.964667</v>
      </c>
      <c r="R49" s="4">
        <f t="shared" si="24"/>
        <v>4618.203125</v>
      </c>
      <c r="S49" s="4">
        <f t="shared" si="25"/>
        <v>4631.861765</v>
      </c>
      <c r="T49" s="4">
        <f t="shared" si="26"/>
        <v>4638.635556</v>
      </c>
      <c r="U49" s="4">
        <f t="shared" si="27"/>
        <v>4635.798947</v>
      </c>
      <c r="V49" s="4">
        <f t="shared" si="28"/>
        <v>4635.214</v>
      </c>
    </row>
    <row r="50">
      <c r="A50" s="30">
        <v>45995.0</v>
      </c>
      <c r="B50" s="3">
        <v>4496.8</v>
      </c>
      <c r="C50" s="3">
        <v>4479.25</v>
      </c>
      <c r="D50" s="72">
        <f>SUM(C49:C50)/2</f>
        <v>4464.88</v>
      </c>
      <c r="E50" s="85">
        <f>SUM(C48:C50)/3</f>
        <v>4478.25</v>
      </c>
      <c r="F50" s="79">
        <f>SUM(C47:C50)/4</f>
        <v>4491.9025</v>
      </c>
      <c r="G50" s="92">
        <f>SUM(C46:C50)/5</f>
        <v>4498.232</v>
      </c>
      <c r="H50" s="92">
        <f>SUM(C45:C50)/6</f>
        <v>4496.463333</v>
      </c>
      <c r="I50" s="93">
        <f t="shared" si="10"/>
        <v>4495.791429</v>
      </c>
      <c r="J50" s="85">
        <f t="shared" si="11"/>
        <v>4489.905</v>
      </c>
      <c r="K50" s="80">
        <f t="shared" si="12"/>
        <v>4485.512222</v>
      </c>
      <c r="L50" s="56">
        <f t="shared" si="13"/>
        <v>4499.754</v>
      </c>
      <c r="M50" s="86">
        <f t="shared" si="14"/>
        <v>4521.702727</v>
      </c>
      <c r="N50" s="81">
        <f t="shared" si="20"/>
        <v>4541.975833</v>
      </c>
      <c r="O50" s="72">
        <f t="shared" si="21"/>
        <v>4564.030769</v>
      </c>
      <c r="P50" s="82">
        <f t="shared" si="22"/>
        <v>4579.039286</v>
      </c>
      <c r="Q50" s="57">
        <f t="shared" si="23"/>
        <v>4589.418</v>
      </c>
      <c r="R50" s="88">
        <f t="shared" si="24"/>
        <v>4598.045</v>
      </c>
      <c r="S50" s="65">
        <f t="shared" si="25"/>
        <v>4610.029412</v>
      </c>
      <c r="T50" s="73">
        <f t="shared" si="26"/>
        <v>4623.383333</v>
      </c>
      <c r="U50" s="63">
        <f t="shared" si="27"/>
        <v>4630.246842</v>
      </c>
      <c r="V50" s="90">
        <f t="shared" si="28"/>
        <v>4627.9715</v>
      </c>
    </row>
    <row r="51">
      <c r="A51" s="30">
        <v>45996.0</v>
      </c>
      <c r="B51" s="3">
        <v>4443.0</v>
      </c>
      <c r="C51" s="3">
        <v>4467.6</v>
      </c>
      <c r="D51" s="32">
        <f>SUM(C50:C51)/2</f>
        <v>4473.425</v>
      </c>
      <c r="E51" s="32">
        <f>SUM(C49:C51)/3</f>
        <v>4465.786667</v>
      </c>
      <c r="F51" s="32">
        <f>SUM(C48:C51)/4</f>
        <v>4475.5875</v>
      </c>
      <c r="G51" s="32">
        <f>SUM(C47:C51)/5</f>
        <v>4487.042</v>
      </c>
      <c r="H51" s="32">
        <f>SUM(C46:C51)/6</f>
        <v>4493.126667</v>
      </c>
      <c r="I51" s="32">
        <f t="shared" si="10"/>
        <v>4492.34</v>
      </c>
      <c r="J51" s="37">
        <f t="shared" si="11"/>
        <v>4492.2675</v>
      </c>
      <c r="K51" s="32">
        <f t="shared" si="12"/>
        <v>4487.426667</v>
      </c>
      <c r="L51" s="32">
        <f t="shared" si="13"/>
        <v>4483.721</v>
      </c>
      <c r="M51" s="32">
        <f t="shared" si="14"/>
        <v>4496.830909</v>
      </c>
      <c r="N51" s="32">
        <f t="shared" si="20"/>
        <v>4517.194167</v>
      </c>
      <c r="O51" s="32">
        <f t="shared" si="21"/>
        <v>4536.254615</v>
      </c>
      <c r="P51" s="32">
        <f t="shared" si="22"/>
        <v>4557.142857</v>
      </c>
      <c r="Q51" s="32">
        <f t="shared" si="23"/>
        <v>4571.61</v>
      </c>
      <c r="R51" s="4">
        <f t="shared" si="24"/>
        <v>4581.804375</v>
      </c>
      <c r="S51" s="4">
        <f t="shared" si="25"/>
        <v>4590.371765</v>
      </c>
      <c r="T51" s="4">
        <f t="shared" si="26"/>
        <v>4602.116667</v>
      </c>
      <c r="U51" s="4">
        <f t="shared" si="27"/>
        <v>4615.184211</v>
      </c>
      <c r="V51" s="4">
        <f t="shared" si="28"/>
        <v>4622.1145</v>
      </c>
    </row>
    <row r="52">
      <c r="A52" s="30">
        <v>45999.0</v>
      </c>
      <c r="B52" s="3">
        <v>4287.1</v>
      </c>
      <c r="C52" s="3">
        <v>4341.94</v>
      </c>
      <c r="D52" s="74">
        <f t="shared" ref="D52:D53" si="54">SUM(C51:C52)/2</f>
        <v>4404.77</v>
      </c>
      <c r="E52" s="74">
        <f t="shared" ref="E52:E53" si="55">SUM(C50:C52)/3</f>
        <v>4429.596667</v>
      </c>
      <c r="F52" s="74">
        <f t="shared" ref="F52:F53" si="56">SUM(C49:C52)/4</f>
        <v>4434.825</v>
      </c>
      <c r="G52" s="74">
        <f t="shared" ref="G52:G53" si="57">SUM(C48:C52)/5</f>
        <v>4448.858</v>
      </c>
      <c r="H52" s="94">
        <f t="shared" ref="H52:H53" si="58">SUM(C47:C52)/6</f>
        <v>4462.858333</v>
      </c>
      <c r="I52" s="94">
        <f t="shared" si="10"/>
        <v>4471.528571</v>
      </c>
      <c r="J52" s="94">
        <f t="shared" si="11"/>
        <v>4473.54</v>
      </c>
      <c r="K52" s="74">
        <f t="shared" si="12"/>
        <v>4475.564444</v>
      </c>
      <c r="L52" s="74">
        <f t="shared" si="13"/>
        <v>4472.878</v>
      </c>
      <c r="M52" s="74">
        <f t="shared" si="14"/>
        <v>4470.831818</v>
      </c>
      <c r="N52" s="74">
        <f t="shared" si="20"/>
        <v>4483.923333</v>
      </c>
      <c r="O52" s="74">
        <f t="shared" si="21"/>
        <v>4503.713077</v>
      </c>
      <c r="P52" s="74">
        <f t="shared" si="22"/>
        <v>4522.375</v>
      </c>
      <c r="Q52" s="74">
        <f t="shared" si="23"/>
        <v>4542.796</v>
      </c>
      <c r="R52" s="74">
        <f t="shared" si="24"/>
        <v>4557.255625</v>
      </c>
      <c r="S52" s="74">
        <f t="shared" si="25"/>
        <v>4567.694706</v>
      </c>
      <c r="T52" s="74">
        <f t="shared" si="26"/>
        <v>4576.57</v>
      </c>
      <c r="U52" s="76">
        <f t="shared" si="27"/>
        <v>4588.423158</v>
      </c>
      <c r="V52" s="95">
        <f t="shared" si="28"/>
        <v>4601.522</v>
      </c>
    </row>
    <row r="53">
      <c r="A53" s="30">
        <v>46000.0</v>
      </c>
      <c r="B53" s="3">
        <v>4303.0</v>
      </c>
      <c r="C53" s="3">
        <v>4253.08</v>
      </c>
      <c r="D53" s="84">
        <f t="shared" si="54"/>
        <v>4297.51</v>
      </c>
      <c r="E53" s="74">
        <f t="shared" si="55"/>
        <v>4354.206667</v>
      </c>
      <c r="F53" s="78">
        <f t="shared" si="56"/>
        <v>4385.4675</v>
      </c>
      <c r="G53" s="85">
        <f t="shared" si="57"/>
        <v>4398.476</v>
      </c>
      <c r="H53" s="72">
        <f t="shared" si="58"/>
        <v>4416.228333</v>
      </c>
      <c r="I53" s="57">
        <f t="shared" si="10"/>
        <v>4432.89</v>
      </c>
      <c r="J53" s="65">
        <f t="shared" si="11"/>
        <v>4444.2225</v>
      </c>
      <c r="K53" s="64">
        <f t="shared" si="12"/>
        <v>4449.044444</v>
      </c>
      <c r="L53" s="89">
        <f t="shared" si="13"/>
        <v>4453.316</v>
      </c>
      <c r="M53" s="63">
        <f t="shared" si="14"/>
        <v>4452.896364</v>
      </c>
      <c r="N53" s="63">
        <f t="shared" si="20"/>
        <v>4452.685833</v>
      </c>
      <c r="O53" s="63">
        <f t="shared" si="21"/>
        <v>4466.166154</v>
      </c>
      <c r="P53" s="90">
        <f t="shared" si="22"/>
        <v>4485.810714</v>
      </c>
      <c r="Q53" s="61">
        <f t="shared" si="23"/>
        <v>4504.422</v>
      </c>
      <c r="R53" s="226">
        <f t="shared" si="24"/>
        <v>4524.68875</v>
      </c>
      <c r="S53" s="200">
        <f t="shared" si="25"/>
        <v>4539.362941</v>
      </c>
      <c r="T53" s="224">
        <f t="shared" si="26"/>
        <v>4550.216111</v>
      </c>
      <c r="U53" s="206">
        <f t="shared" si="27"/>
        <v>4559.544211</v>
      </c>
      <c r="V53" s="207">
        <f t="shared" si="28"/>
        <v>4571.656</v>
      </c>
    </row>
    <row r="54">
      <c r="A54" s="30">
        <v>46001.0</v>
      </c>
      <c r="B54" s="3">
        <v>4294.1</v>
      </c>
      <c r="C54" s="3">
        <v>4292.46</v>
      </c>
      <c r="D54" s="32">
        <f t="shared" ref="D54:D55" si="59">SUM(C53:C54)/2</f>
        <v>4272.77</v>
      </c>
      <c r="E54" s="32">
        <f t="shared" ref="E54:E55" si="60">SUM(C52:C54)/3</f>
        <v>4295.826667</v>
      </c>
      <c r="F54" s="32">
        <f t="shared" ref="F54:F55" si="61">SUM(C51:C54)/4</f>
        <v>4338.77</v>
      </c>
      <c r="G54" s="32">
        <f t="shared" ref="G54:G55" si="62">SUM(C50:C54)/5</f>
        <v>4366.866</v>
      </c>
      <c r="H54" s="32">
        <f t="shared" ref="H54:H55" si="63">SUM(C49:C54)/6</f>
        <v>4380.806667</v>
      </c>
      <c r="I54" s="32">
        <f t="shared" si="10"/>
        <v>4398.547143</v>
      </c>
      <c r="J54" s="37">
        <f t="shared" si="11"/>
        <v>4415.33625</v>
      </c>
      <c r="K54" s="32">
        <f t="shared" si="12"/>
        <v>4427.36</v>
      </c>
      <c r="L54" s="32">
        <f t="shared" si="13"/>
        <v>4433.386</v>
      </c>
      <c r="M54" s="32">
        <f t="shared" si="14"/>
        <v>4438.692727</v>
      </c>
      <c r="N54" s="32">
        <f t="shared" si="20"/>
        <v>4439.526667</v>
      </c>
      <c r="O54" s="32">
        <f t="shared" si="21"/>
        <v>4440.360769</v>
      </c>
      <c r="P54" s="32">
        <f t="shared" si="22"/>
        <v>4453.758571</v>
      </c>
      <c r="Q54" s="32">
        <f t="shared" si="23"/>
        <v>4472.920667</v>
      </c>
      <c r="R54" s="4">
        <f t="shared" si="24"/>
        <v>4491.174375</v>
      </c>
      <c r="S54" s="4">
        <f t="shared" si="25"/>
        <v>4511.028235</v>
      </c>
      <c r="T54" s="4">
        <f t="shared" si="26"/>
        <v>4525.646111</v>
      </c>
      <c r="U54" s="4">
        <f t="shared" si="27"/>
        <v>4536.65</v>
      </c>
      <c r="V54" s="4">
        <f t="shared" si="28"/>
        <v>4546.19</v>
      </c>
    </row>
    <row r="55">
      <c r="A55" s="30">
        <v>46002.0</v>
      </c>
      <c r="B55" s="3">
        <v>4320.8</v>
      </c>
      <c r="C55" s="3">
        <v>4312.55</v>
      </c>
      <c r="D55" s="32">
        <f t="shared" si="59"/>
        <v>4302.505</v>
      </c>
      <c r="E55" s="32">
        <f t="shared" si="60"/>
        <v>4286.03</v>
      </c>
      <c r="F55" s="32">
        <f t="shared" si="61"/>
        <v>4300.0075</v>
      </c>
      <c r="G55" s="32">
        <f t="shared" si="62"/>
        <v>4333.526</v>
      </c>
      <c r="H55" s="32">
        <f t="shared" si="63"/>
        <v>4357.813333</v>
      </c>
      <c r="I55" s="32">
        <f t="shared" si="10"/>
        <v>4371.055714</v>
      </c>
      <c r="J55" s="37">
        <f t="shared" si="11"/>
        <v>4387.7975</v>
      </c>
      <c r="K55" s="32">
        <f t="shared" si="12"/>
        <v>4403.915556</v>
      </c>
      <c r="L55" s="32">
        <f t="shared" si="13"/>
        <v>4415.879</v>
      </c>
      <c r="M55" s="32">
        <f t="shared" si="14"/>
        <v>4422.400909</v>
      </c>
      <c r="N55" s="32">
        <f t="shared" si="20"/>
        <v>4428.180833</v>
      </c>
      <c r="O55" s="32">
        <f t="shared" si="21"/>
        <v>4429.759231</v>
      </c>
      <c r="P55" s="32">
        <f t="shared" si="22"/>
        <v>4431.231429</v>
      </c>
      <c r="Q55" s="32">
        <f t="shared" si="23"/>
        <v>4444.344667</v>
      </c>
      <c r="R55" s="4">
        <f t="shared" si="24"/>
        <v>4462.8975</v>
      </c>
      <c r="S55" s="4">
        <f t="shared" si="25"/>
        <v>4480.667059</v>
      </c>
      <c r="T55" s="4">
        <f t="shared" si="26"/>
        <v>4500.001667</v>
      </c>
      <c r="U55" s="4">
        <f t="shared" si="27"/>
        <v>4514.430526</v>
      </c>
      <c r="V55" s="4">
        <f t="shared" si="28"/>
        <v>4525.445</v>
      </c>
    </row>
    <row r="56">
      <c r="A56" s="30">
        <v>46003.0</v>
      </c>
      <c r="B56" s="3">
        <v>4302.5</v>
      </c>
      <c r="C56" s="3">
        <v>4317.35</v>
      </c>
      <c r="D56" s="206">
        <f>SUM(C55:C56)/2</f>
        <v>4314.95</v>
      </c>
      <c r="E56" s="206">
        <f>SUM(C54:C56)/3</f>
        <v>4307.453333</v>
      </c>
      <c r="F56" s="91">
        <f>SUM(C53:C56)/4</f>
        <v>4293.86</v>
      </c>
      <c r="G56" s="63">
        <f>SUM(C52:C56)/5</f>
        <v>4303.476</v>
      </c>
      <c r="H56" s="73">
        <f>SUM(C51:C56)/6</f>
        <v>4330.83</v>
      </c>
      <c r="I56" s="73">
        <f t="shared" si="10"/>
        <v>4352.032857</v>
      </c>
      <c r="J56" s="58">
        <f t="shared" si="11"/>
        <v>4364.3425</v>
      </c>
      <c r="K56" s="88">
        <f t="shared" si="12"/>
        <v>4379.97</v>
      </c>
      <c r="L56" s="82">
        <f t="shared" si="13"/>
        <v>4395.259</v>
      </c>
      <c r="M56" s="81">
        <f t="shared" si="14"/>
        <v>4406.921818</v>
      </c>
      <c r="N56" s="86">
        <f t="shared" si="20"/>
        <v>4413.646667</v>
      </c>
      <c r="O56" s="72">
        <f t="shared" si="21"/>
        <v>4419.655385</v>
      </c>
      <c r="P56" s="72">
        <f t="shared" si="22"/>
        <v>4421.73</v>
      </c>
      <c r="Q56" s="72">
        <f t="shared" si="23"/>
        <v>4423.639333</v>
      </c>
      <c r="R56" s="72">
        <f t="shared" si="24"/>
        <v>4436.4075</v>
      </c>
      <c r="S56" s="82">
        <f t="shared" si="25"/>
        <v>4454.335882</v>
      </c>
      <c r="T56" s="57">
        <f t="shared" si="26"/>
        <v>4471.593889</v>
      </c>
      <c r="U56" s="57">
        <f t="shared" si="27"/>
        <v>4490.388421</v>
      </c>
      <c r="V56" s="88">
        <f t="shared" si="28"/>
        <v>4504.5765</v>
      </c>
    </row>
    <row r="57">
      <c r="A57" s="30">
        <v>46006.0</v>
      </c>
      <c r="B57" s="3">
        <v>4321.6</v>
      </c>
      <c r="C57" s="3">
        <v>4314.06</v>
      </c>
      <c r="D57" s="32">
        <f t="shared" ref="D57:D72" si="64">SUM(C56:C57)/2</f>
        <v>4315.705</v>
      </c>
      <c r="E57" s="32">
        <f t="shared" ref="E57:E72" si="65">SUM(C55:C57)/3</f>
        <v>4314.653333</v>
      </c>
      <c r="F57" s="32">
        <f t="shared" ref="F57:F72" si="66">SUM(C54:C57)/4</f>
        <v>4309.105</v>
      </c>
      <c r="G57" s="32">
        <f t="shared" ref="G57:G72" si="67">SUM(C53:C57)/5</f>
        <v>4297.9</v>
      </c>
      <c r="H57" s="32">
        <f t="shared" ref="H57:H72" si="68">SUM(C52:C57)/6</f>
        <v>4305.24</v>
      </c>
      <c r="I57" s="32">
        <f t="shared" si="10"/>
        <v>4328.434286</v>
      </c>
      <c r="J57" s="37">
        <f t="shared" si="11"/>
        <v>4347.28625</v>
      </c>
      <c r="K57" s="32">
        <f t="shared" si="12"/>
        <v>4358.755556</v>
      </c>
      <c r="L57" s="32">
        <f t="shared" si="13"/>
        <v>4373.379</v>
      </c>
      <c r="M57" s="32">
        <f t="shared" si="14"/>
        <v>4387.877273</v>
      </c>
      <c r="N57" s="32">
        <f t="shared" si="20"/>
        <v>4399.183333</v>
      </c>
      <c r="O57" s="32">
        <f t="shared" si="21"/>
        <v>4405.986154</v>
      </c>
      <c r="P57" s="32">
        <f t="shared" si="22"/>
        <v>4412.112857</v>
      </c>
      <c r="Q57" s="32">
        <f t="shared" si="23"/>
        <v>4414.552</v>
      </c>
      <c r="R57" s="4">
        <f t="shared" si="24"/>
        <v>4416.790625</v>
      </c>
      <c r="S57" s="4">
        <f t="shared" si="25"/>
        <v>4429.210588</v>
      </c>
      <c r="T57" s="4">
        <f t="shared" si="26"/>
        <v>4446.542778</v>
      </c>
      <c r="U57" s="4">
        <f t="shared" si="27"/>
        <v>4463.302632</v>
      </c>
      <c r="V57" s="4">
        <f t="shared" si="28"/>
        <v>4481.572</v>
      </c>
    </row>
    <row r="58">
      <c r="A58" s="30">
        <v>46007.0</v>
      </c>
      <c r="B58" s="3">
        <v>4261.4</v>
      </c>
      <c r="C58" s="3">
        <v>4261.81</v>
      </c>
      <c r="D58" s="32">
        <f t="shared" si="64"/>
        <v>4287.935</v>
      </c>
      <c r="E58" s="32">
        <f t="shared" si="65"/>
        <v>4297.74</v>
      </c>
      <c r="F58" s="32">
        <f t="shared" si="66"/>
        <v>4301.4425</v>
      </c>
      <c r="G58" s="32">
        <f t="shared" si="67"/>
        <v>4299.646</v>
      </c>
      <c r="H58" s="32">
        <f t="shared" si="68"/>
        <v>4291.885</v>
      </c>
      <c r="I58" s="32">
        <f t="shared" si="10"/>
        <v>4299.035714</v>
      </c>
      <c r="J58" s="37">
        <f t="shared" si="11"/>
        <v>4320.10625</v>
      </c>
      <c r="K58" s="32">
        <f t="shared" si="12"/>
        <v>4337.788889</v>
      </c>
      <c r="L58" s="32">
        <f t="shared" si="13"/>
        <v>4349.061</v>
      </c>
      <c r="M58" s="32">
        <f t="shared" si="14"/>
        <v>4363.236364</v>
      </c>
      <c r="N58" s="32">
        <f t="shared" si="20"/>
        <v>4377.371667</v>
      </c>
      <c r="O58" s="32">
        <f t="shared" si="21"/>
        <v>4388.616154</v>
      </c>
      <c r="P58" s="32">
        <f t="shared" si="22"/>
        <v>4395.687857</v>
      </c>
      <c r="Q58" s="32">
        <f t="shared" si="23"/>
        <v>4402.092667</v>
      </c>
      <c r="R58" s="4">
        <f t="shared" si="24"/>
        <v>4405.005625</v>
      </c>
      <c r="S58" s="4">
        <f t="shared" si="25"/>
        <v>4407.674118</v>
      </c>
      <c r="T58" s="4">
        <f t="shared" si="26"/>
        <v>4419.910556</v>
      </c>
      <c r="U58" s="4">
        <f t="shared" si="27"/>
        <v>4436.82</v>
      </c>
      <c r="V58" s="4">
        <f t="shared" si="28"/>
        <v>4453.228</v>
      </c>
    </row>
    <row r="59">
      <c r="A59" s="30">
        <v>46008.0</v>
      </c>
      <c r="B59" s="3">
        <v>4228.4</v>
      </c>
      <c r="C59" s="3">
        <v>4237.9</v>
      </c>
      <c r="D59" s="32">
        <f t="shared" si="64"/>
        <v>4249.855</v>
      </c>
      <c r="E59" s="32">
        <f t="shared" si="65"/>
        <v>4271.256667</v>
      </c>
      <c r="F59" s="32">
        <f t="shared" si="66"/>
        <v>4282.78</v>
      </c>
      <c r="G59" s="32">
        <f t="shared" si="67"/>
        <v>4288.734</v>
      </c>
      <c r="H59" s="32">
        <f t="shared" si="68"/>
        <v>4289.355</v>
      </c>
      <c r="I59" s="32">
        <f t="shared" si="10"/>
        <v>4284.172857</v>
      </c>
      <c r="J59" s="37">
        <f t="shared" si="11"/>
        <v>4291.39375</v>
      </c>
      <c r="K59" s="32">
        <f t="shared" si="12"/>
        <v>4310.972222</v>
      </c>
      <c r="L59" s="32">
        <f t="shared" si="13"/>
        <v>4327.8</v>
      </c>
      <c r="M59" s="32">
        <f t="shared" si="14"/>
        <v>4338.955455</v>
      </c>
      <c r="N59" s="32">
        <f t="shared" si="20"/>
        <v>4352.791667</v>
      </c>
      <c r="O59" s="32">
        <f t="shared" si="21"/>
        <v>4366.643077</v>
      </c>
      <c r="P59" s="32">
        <f t="shared" si="22"/>
        <v>4377.850714</v>
      </c>
      <c r="Q59" s="32">
        <f t="shared" si="23"/>
        <v>4385.168667</v>
      </c>
      <c r="R59" s="4">
        <f t="shared" si="24"/>
        <v>4391.830625</v>
      </c>
      <c r="S59" s="4">
        <f t="shared" si="25"/>
        <v>4395.175882</v>
      </c>
      <c r="T59" s="4">
        <f t="shared" si="26"/>
        <v>4398.242222</v>
      </c>
      <c r="U59" s="4">
        <f t="shared" si="27"/>
        <v>4410.331053</v>
      </c>
      <c r="V59" s="4">
        <f t="shared" si="28"/>
        <v>4426.874</v>
      </c>
    </row>
    <row r="60">
      <c r="A60" s="30">
        <v>46009.0</v>
      </c>
      <c r="B60" s="3">
        <v>4259.5</v>
      </c>
      <c r="C60" s="3">
        <v>4237.79</v>
      </c>
      <c r="D60" s="32">
        <f t="shared" si="64"/>
        <v>4237.845</v>
      </c>
      <c r="E60" s="32">
        <f t="shared" si="65"/>
        <v>4245.833333</v>
      </c>
      <c r="F60" s="32">
        <f t="shared" si="66"/>
        <v>4262.89</v>
      </c>
      <c r="G60" s="32">
        <f t="shared" si="67"/>
        <v>4273.782</v>
      </c>
      <c r="H60" s="32">
        <f t="shared" si="68"/>
        <v>4280.243333</v>
      </c>
      <c r="I60" s="32">
        <f t="shared" si="10"/>
        <v>4281.988571</v>
      </c>
      <c r="J60" s="37">
        <f t="shared" si="11"/>
        <v>4278.375</v>
      </c>
      <c r="K60" s="32">
        <f t="shared" si="12"/>
        <v>4285.437778</v>
      </c>
      <c r="L60" s="32">
        <f t="shared" si="13"/>
        <v>4303.654</v>
      </c>
      <c r="M60" s="32">
        <f t="shared" si="14"/>
        <v>4319.617273</v>
      </c>
      <c r="N60" s="32">
        <f t="shared" si="20"/>
        <v>4330.525</v>
      </c>
      <c r="O60" s="32">
        <f t="shared" si="21"/>
        <v>4343.945385</v>
      </c>
      <c r="P60" s="32">
        <f t="shared" si="22"/>
        <v>4357.439286</v>
      </c>
      <c r="Q60" s="32">
        <f t="shared" si="23"/>
        <v>4368.513333</v>
      </c>
      <c r="R60" s="4">
        <f t="shared" si="24"/>
        <v>4375.9575</v>
      </c>
      <c r="S60" s="4">
        <f t="shared" si="25"/>
        <v>4382.769412</v>
      </c>
      <c r="T60" s="4">
        <f t="shared" si="26"/>
        <v>4386.432222</v>
      </c>
      <c r="U60" s="4">
        <f t="shared" si="27"/>
        <v>4389.797368</v>
      </c>
      <c r="V60" s="4">
        <f t="shared" si="28"/>
        <v>4401.704</v>
      </c>
    </row>
    <row r="61">
      <c r="A61" s="30">
        <v>46010.0</v>
      </c>
      <c r="B61" s="3">
        <v>4305.3</v>
      </c>
      <c r="C61" s="3">
        <v>4290.83</v>
      </c>
      <c r="D61" s="32">
        <f t="shared" si="64"/>
        <v>4264.31</v>
      </c>
      <c r="E61" s="32">
        <f t="shared" si="65"/>
        <v>4255.506667</v>
      </c>
      <c r="F61" s="32">
        <f t="shared" si="66"/>
        <v>4257.0825</v>
      </c>
      <c r="G61" s="32">
        <f t="shared" si="67"/>
        <v>4268.478</v>
      </c>
      <c r="H61" s="32">
        <f t="shared" si="68"/>
        <v>4276.623333</v>
      </c>
      <c r="I61" s="32">
        <f t="shared" si="10"/>
        <v>4281.755714</v>
      </c>
      <c r="J61" s="37">
        <f t="shared" si="11"/>
        <v>4283.09375</v>
      </c>
      <c r="K61" s="32">
        <f t="shared" si="12"/>
        <v>4279.758889</v>
      </c>
      <c r="L61" s="32">
        <f t="shared" si="13"/>
        <v>4285.977</v>
      </c>
      <c r="M61" s="32">
        <f t="shared" si="14"/>
        <v>4302.488182</v>
      </c>
      <c r="N61" s="32">
        <f t="shared" si="20"/>
        <v>4317.218333</v>
      </c>
      <c r="O61" s="32">
        <f t="shared" si="21"/>
        <v>4327.471538</v>
      </c>
      <c r="P61" s="32">
        <f t="shared" si="22"/>
        <v>4340.151429</v>
      </c>
      <c r="Q61" s="32">
        <f t="shared" si="23"/>
        <v>4352.998667</v>
      </c>
      <c r="R61" s="4">
        <f t="shared" si="24"/>
        <v>4363.658125</v>
      </c>
      <c r="S61" s="4">
        <f t="shared" si="25"/>
        <v>4370.95</v>
      </c>
      <c r="T61" s="4">
        <f t="shared" si="26"/>
        <v>4377.661667</v>
      </c>
      <c r="U61" s="4">
        <f t="shared" si="27"/>
        <v>4381.400526</v>
      </c>
      <c r="V61" s="4">
        <f t="shared" si="28"/>
        <v>4384.849</v>
      </c>
    </row>
    <row r="62">
      <c r="A62" s="30">
        <v>46013.0</v>
      </c>
      <c r="B62" s="3">
        <v>4386.1</v>
      </c>
      <c r="C62" s="3">
        <v>4363.04</v>
      </c>
      <c r="D62" s="32">
        <f t="shared" si="64"/>
        <v>4326.935</v>
      </c>
      <c r="E62" s="32">
        <f t="shared" si="65"/>
        <v>4297.22</v>
      </c>
      <c r="F62" s="32">
        <f t="shared" si="66"/>
        <v>4282.39</v>
      </c>
      <c r="G62" s="32">
        <f t="shared" si="67"/>
        <v>4278.274</v>
      </c>
      <c r="H62" s="32">
        <f t="shared" si="68"/>
        <v>4284.238333</v>
      </c>
      <c r="I62" s="32">
        <f t="shared" si="10"/>
        <v>4288.968571</v>
      </c>
      <c r="J62" s="37">
        <f t="shared" si="11"/>
        <v>4291.91625</v>
      </c>
      <c r="K62" s="32">
        <f t="shared" si="12"/>
        <v>4291.976667</v>
      </c>
      <c r="L62" s="32">
        <f t="shared" si="13"/>
        <v>4288.087</v>
      </c>
      <c r="M62" s="32">
        <f t="shared" si="14"/>
        <v>4292.982727</v>
      </c>
      <c r="N62" s="32">
        <f t="shared" si="20"/>
        <v>4307.534167</v>
      </c>
      <c r="O62" s="32">
        <f t="shared" si="21"/>
        <v>4320.743077</v>
      </c>
      <c r="P62" s="32">
        <f t="shared" si="22"/>
        <v>4330.012143</v>
      </c>
      <c r="Q62" s="32">
        <f t="shared" si="23"/>
        <v>4341.677333</v>
      </c>
      <c r="R62" s="4">
        <f t="shared" si="24"/>
        <v>4353.62625</v>
      </c>
      <c r="S62" s="4">
        <f t="shared" si="25"/>
        <v>4363.621765</v>
      </c>
      <c r="T62" s="4">
        <f t="shared" si="26"/>
        <v>4370.510556</v>
      </c>
      <c r="U62" s="4">
        <f t="shared" si="27"/>
        <v>4376.892105</v>
      </c>
      <c r="V62" s="4">
        <f t="shared" si="28"/>
        <v>4380.4825</v>
      </c>
    </row>
    <row r="63">
      <c r="A63" s="30">
        <v>46014.0</v>
      </c>
      <c r="B63" s="3">
        <v>4407.4</v>
      </c>
      <c r="C63" s="3">
        <v>4419.67</v>
      </c>
      <c r="D63" s="32">
        <f t="shared" si="64"/>
        <v>4391.355</v>
      </c>
      <c r="E63" s="32">
        <f t="shared" si="65"/>
        <v>4357.846667</v>
      </c>
      <c r="F63" s="32">
        <f t="shared" si="66"/>
        <v>4327.8325</v>
      </c>
      <c r="G63" s="32">
        <f t="shared" si="67"/>
        <v>4309.846</v>
      </c>
      <c r="H63" s="32">
        <f t="shared" si="68"/>
        <v>4301.84</v>
      </c>
      <c r="I63" s="32">
        <f t="shared" si="10"/>
        <v>4303.585714</v>
      </c>
      <c r="J63" s="37">
        <f t="shared" si="11"/>
        <v>4305.30625</v>
      </c>
      <c r="K63" s="32">
        <f t="shared" si="12"/>
        <v>4306.111111</v>
      </c>
      <c r="L63" s="32">
        <f t="shared" si="13"/>
        <v>4304.746</v>
      </c>
      <c r="M63" s="32">
        <f t="shared" si="14"/>
        <v>4300.049091</v>
      </c>
      <c r="N63" s="32">
        <f t="shared" si="20"/>
        <v>4303.54</v>
      </c>
      <c r="O63" s="32">
        <f t="shared" si="21"/>
        <v>4316.16</v>
      </c>
      <c r="P63" s="32">
        <f t="shared" si="22"/>
        <v>4327.809286</v>
      </c>
      <c r="Q63" s="32">
        <f t="shared" si="23"/>
        <v>4335.989333</v>
      </c>
      <c r="R63" s="4">
        <f t="shared" si="24"/>
        <v>4346.551875</v>
      </c>
      <c r="S63" s="4">
        <f t="shared" si="25"/>
        <v>4357.511176</v>
      </c>
      <c r="T63" s="4">
        <f t="shared" si="26"/>
        <v>4366.735556</v>
      </c>
      <c r="U63" s="4">
        <f t="shared" si="27"/>
        <v>4373.097895</v>
      </c>
      <c r="V63" s="4">
        <f t="shared" si="28"/>
        <v>4379.031</v>
      </c>
    </row>
    <row r="64">
      <c r="A64" s="30">
        <v>46015.0</v>
      </c>
      <c r="B64" s="3">
        <v>4421.3</v>
      </c>
      <c r="C64" s="3">
        <v>4437.5</v>
      </c>
      <c r="D64" s="32">
        <f t="shared" si="64"/>
        <v>4428.585</v>
      </c>
      <c r="E64" s="32">
        <f t="shared" si="65"/>
        <v>4406.736667</v>
      </c>
      <c r="F64" s="32">
        <f t="shared" si="66"/>
        <v>4377.76</v>
      </c>
      <c r="G64" s="32">
        <f t="shared" si="67"/>
        <v>4349.766</v>
      </c>
      <c r="H64" s="32">
        <f t="shared" si="68"/>
        <v>4331.121667</v>
      </c>
      <c r="I64" s="32">
        <f t="shared" si="10"/>
        <v>4321.22</v>
      </c>
      <c r="J64" s="37">
        <f t="shared" si="11"/>
        <v>4320.325</v>
      </c>
      <c r="K64" s="32">
        <f t="shared" si="12"/>
        <v>4319.994444</v>
      </c>
      <c r="L64" s="32">
        <f t="shared" si="13"/>
        <v>4319.25</v>
      </c>
      <c r="M64" s="32">
        <f t="shared" si="14"/>
        <v>4316.814545</v>
      </c>
      <c r="N64" s="32">
        <f t="shared" si="20"/>
        <v>4311.503333</v>
      </c>
      <c r="O64" s="32">
        <f t="shared" si="21"/>
        <v>4313.844615</v>
      </c>
      <c r="P64" s="32">
        <f t="shared" si="22"/>
        <v>4324.827143</v>
      </c>
      <c r="Q64" s="32">
        <f t="shared" si="23"/>
        <v>4335.122</v>
      </c>
      <c r="R64" s="4">
        <f t="shared" si="24"/>
        <v>4342.33375</v>
      </c>
      <c r="S64" s="4">
        <f t="shared" si="25"/>
        <v>4351.901765</v>
      </c>
      <c r="T64" s="4">
        <f t="shared" si="26"/>
        <v>4361.955</v>
      </c>
      <c r="U64" s="4">
        <f t="shared" si="27"/>
        <v>4370.46</v>
      </c>
      <c r="V64" s="4">
        <f t="shared" si="28"/>
        <v>4376.318</v>
      </c>
    </row>
    <row r="65">
      <c r="A65" s="30">
        <v>46017.0</v>
      </c>
      <c r="B65" s="3">
        <v>4409.2</v>
      </c>
      <c r="C65" s="3">
        <v>4443.53</v>
      </c>
      <c r="D65" s="32">
        <f t="shared" si="64"/>
        <v>4440.515</v>
      </c>
      <c r="E65" s="32">
        <f t="shared" si="65"/>
        <v>4433.566667</v>
      </c>
      <c r="F65" s="32">
        <f t="shared" si="66"/>
        <v>4415.935</v>
      </c>
      <c r="G65" s="32">
        <f t="shared" si="67"/>
        <v>4390.914</v>
      </c>
      <c r="H65" s="32">
        <f t="shared" si="68"/>
        <v>4365.393333</v>
      </c>
      <c r="I65" s="32">
        <f t="shared" si="10"/>
        <v>4347.18</v>
      </c>
      <c r="J65" s="37">
        <f t="shared" si="11"/>
        <v>4336.50875</v>
      </c>
      <c r="K65" s="32">
        <f t="shared" si="12"/>
        <v>4334.014444</v>
      </c>
      <c r="L65" s="32">
        <f t="shared" si="13"/>
        <v>4332.348</v>
      </c>
      <c r="M65" s="32">
        <f t="shared" si="14"/>
        <v>4330.548182</v>
      </c>
      <c r="N65" s="32">
        <f t="shared" si="20"/>
        <v>4327.374167</v>
      </c>
      <c r="O65" s="32">
        <f t="shared" si="21"/>
        <v>4321.659231</v>
      </c>
      <c r="P65" s="32">
        <f t="shared" si="22"/>
        <v>4323.107857</v>
      </c>
      <c r="Q65" s="32">
        <f t="shared" si="23"/>
        <v>4332.740667</v>
      </c>
      <c r="R65" s="4">
        <f t="shared" si="24"/>
        <v>4341.8975</v>
      </c>
      <c r="S65" s="4">
        <f t="shared" si="25"/>
        <v>4348.286471</v>
      </c>
      <c r="T65" s="4">
        <f t="shared" si="26"/>
        <v>4356.992222</v>
      </c>
      <c r="U65" s="4">
        <f t="shared" si="27"/>
        <v>4366.248421</v>
      </c>
      <c r="V65" s="4">
        <f t="shared" si="28"/>
        <v>4374.1135</v>
      </c>
    </row>
    <row r="66">
      <c r="A66" s="30">
        <v>46020.0</v>
      </c>
      <c r="B66" s="3">
        <v>4374.3</v>
      </c>
      <c r="C66" s="3">
        <v>4420.38</v>
      </c>
      <c r="D66" s="32">
        <f t="shared" si="64"/>
        <v>4431.955</v>
      </c>
      <c r="E66" s="32">
        <f t="shared" si="65"/>
        <v>4433.803333</v>
      </c>
      <c r="F66" s="32">
        <f t="shared" si="66"/>
        <v>4430.27</v>
      </c>
      <c r="G66" s="32">
        <f t="shared" si="67"/>
        <v>4416.824</v>
      </c>
      <c r="H66" s="32">
        <f t="shared" si="68"/>
        <v>4395.825</v>
      </c>
      <c r="I66" s="32">
        <f t="shared" si="10"/>
        <v>4373.248571</v>
      </c>
      <c r="J66" s="37">
        <f t="shared" si="11"/>
        <v>4356.33</v>
      </c>
      <c r="K66" s="32">
        <f t="shared" si="12"/>
        <v>4345.827778</v>
      </c>
      <c r="L66" s="32">
        <f t="shared" si="13"/>
        <v>4342.651</v>
      </c>
      <c r="M66" s="32">
        <f t="shared" si="14"/>
        <v>4340.350909</v>
      </c>
      <c r="N66" s="32">
        <f t="shared" si="20"/>
        <v>4338.034167</v>
      </c>
      <c r="O66" s="32">
        <f t="shared" si="21"/>
        <v>4334.528462</v>
      </c>
      <c r="P66" s="32">
        <f t="shared" si="22"/>
        <v>4328.710714</v>
      </c>
      <c r="Q66" s="32">
        <f t="shared" si="23"/>
        <v>4329.592667</v>
      </c>
      <c r="R66" s="4">
        <f t="shared" si="24"/>
        <v>4338.218125</v>
      </c>
      <c r="S66" s="4">
        <f t="shared" si="25"/>
        <v>4346.514118</v>
      </c>
      <c r="T66" s="4">
        <f t="shared" si="26"/>
        <v>4352.291667</v>
      </c>
      <c r="U66" s="4">
        <f t="shared" si="27"/>
        <v>4360.328421</v>
      </c>
      <c r="V66" s="4">
        <f t="shared" si="28"/>
        <v>4368.955</v>
      </c>
    </row>
    <row r="67">
      <c r="A67" s="30">
        <v>46021.0</v>
      </c>
      <c r="B67" s="3">
        <v>4325.5</v>
      </c>
      <c r="C67" s="3">
        <v>4334.6</v>
      </c>
      <c r="D67" s="32">
        <f t="shared" si="64"/>
        <v>4377.49</v>
      </c>
      <c r="E67" s="32">
        <f t="shared" si="65"/>
        <v>4399.503333</v>
      </c>
      <c r="F67" s="32">
        <f t="shared" si="66"/>
        <v>4409.0025</v>
      </c>
      <c r="G67" s="32">
        <f t="shared" si="67"/>
        <v>4411.136</v>
      </c>
      <c r="H67" s="32">
        <f t="shared" si="68"/>
        <v>4403.12</v>
      </c>
      <c r="I67" s="32">
        <f t="shared" si="10"/>
        <v>4387.078571</v>
      </c>
      <c r="J67" s="37">
        <f t="shared" si="11"/>
        <v>4368.4175</v>
      </c>
      <c r="K67" s="32">
        <f t="shared" si="12"/>
        <v>4353.915556</v>
      </c>
      <c r="L67" s="32">
        <f t="shared" si="13"/>
        <v>4344.705</v>
      </c>
      <c r="M67" s="32">
        <f t="shared" si="14"/>
        <v>4341.919091</v>
      </c>
      <c r="N67" s="32">
        <f t="shared" si="20"/>
        <v>4339.871667</v>
      </c>
      <c r="O67" s="32">
        <f t="shared" si="21"/>
        <v>4337.77</v>
      </c>
      <c r="P67" s="32">
        <f t="shared" si="22"/>
        <v>4334.533571</v>
      </c>
      <c r="Q67" s="32">
        <f t="shared" si="23"/>
        <v>4329.103333</v>
      </c>
      <c r="R67" s="4">
        <f t="shared" si="24"/>
        <v>4329.905625</v>
      </c>
      <c r="S67" s="4">
        <f t="shared" si="25"/>
        <v>4338.005294</v>
      </c>
      <c r="T67" s="4">
        <f t="shared" si="26"/>
        <v>4345.852222</v>
      </c>
      <c r="U67" s="4">
        <f t="shared" si="27"/>
        <v>4351.360526</v>
      </c>
      <c r="V67" s="4">
        <f t="shared" si="28"/>
        <v>4359.042</v>
      </c>
    </row>
    <row r="68">
      <c r="A68" s="30">
        <v>46022.0</v>
      </c>
      <c r="B68" s="3">
        <v>4388.7</v>
      </c>
      <c r="C68" s="3">
        <v>4383.19</v>
      </c>
      <c r="D68" s="32">
        <f t="shared" si="64"/>
        <v>4358.895</v>
      </c>
      <c r="E68" s="32">
        <f t="shared" si="65"/>
        <v>4379.39</v>
      </c>
      <c r="F68" s="32">
        <f t="shared" si="66"/>
        <v>4395.425</v>
      </c>
      <c r="G68" s="32">
        <f t="shared" si="67"/>
        <v>4403.84</v>
      </c>
      <c r="H68" s="32">
        <f t="shared" si="68"/>
        <v>4406.478333</v>
      </c>
      <c r="I68" s="32">
        <f t="shared" si="10"/>
        <v>4400.272857</v>
      </c>
      <c r="J68" s="37">
        <f t="shared" si="11"/>
        <v>4386.5925</v>
      </c>
      <c r="K68" s="32">
        <f t="shared" si="12"/>
        <v>4370.058889</v>
      </c>
      <c r="L68" s="32">
        <f t="shared" si="13"/>
        <v>4356.843</v>
      </c>
      <c r="M68" s="32">
        <f t="shared" si="14"/>
        <v>4348.203636</v>
      </c>
      <c r="N68" s="32">
        <f t="shared" si="20"/>
        <v>4345.358333</v>
      </c>
      <c r="O68" s="32">
        <f t="shared" si="21"/>
        <v>4343.203846</v>
      </c>
      <c r="P68" s="32">
        <f t="shared" si="22"/>
        <v>4341.014286</v>
      </c>
      <c r="Q68" s="32">
        <f t="shared" si="23"/>
        <v>4337.777333</v>
      </c>
      <c r="R68" s="4">
        <f t="shared" si="24"/>
        <v>4332.48375</v>
      </c>
      <c r="S68" s="4">
        <f t="shared" si="25"/>
        <v>4333.04</v>
      </c>
      <c r="T68" s="4">
        <f t="shared" si="26"/>
        <v>4340.515556</v>
      </c>
      <c r="U68" s="4">
        <f t="shared" si="27"/>
        <v>4347.817368</v>
      </c>
      <c r="V68" s="4">
        <f t="shared" si="28"/>
        <v>4352.952</v>
      </c>
    </row>
    <row r="69">
      <c r="A69" s="30">
        <v>46023.0</v>
      </c>
      <c r="B69" s="3">
        <v>4397.9</v>
      </c>
      <c r="C69" s="3">
        <v>4380.42</v>
      </c>
      <c r="D69" s="32">
        <f t="shared" si="64"/>
        <v>4381.805</v>
      </c>
      <c r="E69" s="32">
        <f t="shared" si="65"/>
        <v>4366.07</v>
      </c>
      <c r="F69" s="32">
        <f t="shared" si="66"/>
        <v>4379.6475</v>
      </c>
      <c r="G69" s="32">
        <f t="shared" si="67"/>
        <v>4392.424</v>
      </c>
      <c r="H69" s="32">
        <f t="shared" si="68"/>
        <v>4399.936667</v>
      </c>
      <c r="I69" s="32">
        <f t="shared" si="10"/>
        <v>4402.755714</v>
      </c>
      <c r="J69" s="37">
        <f t="shared" si="11"/>
        <v>4397.79125</v>
      </c>
      <c r="K69" s="32">
        <f t="shared" si="12"/>
        <v>4385.906667</v>
      </c>
      <c r="L69" s="32">
        <f t="shared" si="13"/>
        <v>4371.095</v>
      </c>
      <c r="M69" s="32">
        <f t="shared" si="14"/>
        <v>4358.986364</v>
      </c>
      <c r="N69" s="32">
        <f t="shared" si="20"/>
        <v>4350.888333</v>
      </c>
      <c r="O69" s="32">
        <f t="shared" si="21"/>
        <v>4348.055385</v>
      </c>
      <c r="P69" s="32">
        <f t="shared" si="22"/>
        <v>4345.862143</v>
      </c>
      <c r="Q69" s="32">
        <f t="shared" si="23"/>
        <v>4343.641333</v>
      </c>
      <c r="R69" s="4">
        <f t="shared" si="24"/>
        <v>4340.4425</v>
      </c>
      <c r="S69" s="4">
        <f t="shared" si="25"/>
        <v>4335.303529</v>
      </c>
      <c r="T69" s="4">
        <f t="shared" si="26"/>
        <v>4335.672222</v>
      </c>
      <c r="U69" s="4">
        <f t="shared" si="27"/>
        <v>4342.615789</v>
      </c>
      <c r="V69" s="4">
        <f t="shared" si="28"/>
        <v>4349.4475</v>
      </c>
    </row>
    <row r="70">
      <c r="A70" s="30">
        <v>46024.0</v>
      </c>
      <c r="B70" s="3">
        <v>4417.8</v>
      </c>
      <c r="C70" s="3">
        <v>4409.22</v>
      </c>
      <c r="D70" s="32">
        <f t="shared" si="64"/>
        <v>4394.82</v>
      </c>
      <c r="E70" s="32">
        <f t="shared" si="65"/>
        <v>4390.943333</v>
      </c>
      <c r="F70" s="32">
        <f t="shared" si="66"/>
        <v>4376.8575</v>
      </c>
      <c r="G70" s="32">
        <f t="shared" si="67"/>
        <v>4385.562</v>
      </c>
      <c r="H70" s="32">
        <f t="shared" si="68"/>
        <v>4395.223333</v>
      </c>
      <c r="I70" s="32">
        <f t="shared" si="10"/>
        <v>4401.262857</v>
      </c>
      <c r="J70" s="37">
        <f t="shared" si="11"/>
        <v>4403.56375</v>
      </c>
      <c r="K70" s="32">
        <f t="shared" si="12"/>
        <v>4399.061111</v>
      </c>
      <c r="L70" s="32">
        <f t="shared" si="13"/>
        <v>4388.238</v>
      </c>
      <c r="M70" s="32">
        <f t="shared" si="14"/>
        <v>4374.560909</v>
      </c>
      <c r="N70" s="32">
        <f t="shared" si="20"/>
        <v>4363.1725</v>
      </c>
      <c r="O70" s="32">
        <f t="shared" si="21"/>
        <v>4355.375385</v>
      </c>
      <c r="P70" s="32">
        <f t="shared" si="22"/>
        <v>4352.424286</v>
      </c>
      <c r="Q70" s="32">
        <f t="shared" si="23"/>
        <v>4350.086</v>
      </c>
      <c r="R70" s="4">
        <f t="shared" si="24"/>
        <v>4347.74</v>
      </c>
      <c r="S70" s="4">
        <f t="shared" si="25"/>
        <v>4344.488235</v>
      </c>
      <c r="T70" s="4">
        <f t="shared" si="26"/>
        <v>4339.41</v>
      </c>
      <c r="U70" s="4">
        <f t="shared" si="27"/>
        <v>4339.543158</v>
      </c>
      <c r="V70" s="4">
        <f t="shared" si="28"/>
        <v>4345.946</v>
      </c>
    </row>
    <row r="71">
      <c r="A71" s="30">
        <v>46027.0</v>
      </c>
      <c r="B71" s="3">
        <v>4526.1</v>
      </c>
      <c r="C71" s="3">
        <v>4514.95</v>
      </c>
      <c r="D71" s="32">
        <f t="shared" si="64"/>
        <v>4462.085</v>
      </c>
      <c r="E71" s="32">
        <f t="shared" si="65"/>
        <v>4434.863333</v>
      </c>
      <c r="F71" s="32">
        <f t="shared" si="66"/>
        <v>4421.945</v>
      </c>
      <c r="G71" s="32">
        <f t="shared" si="67"/>
        <v>4404.476</v>
      </c>
      <c r="H71" s="32">
        <f t="shared" si="68"/>
        <v>4407.126667</v>
      </c>
      <c r="I71" s="32">
        <f t="shared" si="10"/>
        <v>4412.327143</v>
      </c>
      <c r="J71" s="37">
        <f t="shared" si="11"/>
        <v>4415.47375</v>
      </c>
      <c r="K71" s="32">
        <f t="shared" si="12"/>
        <v>4415.94</v>
      </c>
      <c r="L71" s="32">
        <f t="shared" si="13"/>
        <v>4410.65</v>
      </c>
      <c r="M71" s="32">
        <f t="shared" si="14"/>
        <v>4399.757273</v>
      </c>
      <c r="N71" s="32">
        <f t="shared" si="20"/>
        <v>4386.26</v>
      </c>
      <c r="O71" s="32">
        <f t="shared" si="21"/>
        <v>4374.847692</v>
      </c>
      <c r="P71" s="32">
        <f t="shared" si="22"/>
        <v>4366.773571</v>
      </c>
      <c r="Q71" s="32">
        <f t="shared" si="23"/>
        <v>4363.259333</v>
      </c>
      <c r="R71" s="4">
        <f t="shared" si="24"/>
        <v>4360.39</v>
      </c>
      <c r="S71" s="4">
        <f t="shared" si="25"/>
        <v>4357.575882</v>
      </c>
      <c r="T71" s="4">
        <f t="shared" si="26"/>
        <v>4353.958333</v>
      </c>
      <c r="U71" s="4">
        <f t="shared" si="27"/>
        <v>4348.648947</v>
      </c>
      <c r="V71" s="4">
        <f t="shared" si="28"/>
        <v>4348.3135</v>
      </c>
    </row>
    <row r="72">
      <c r="A72" s="30">
        <v>46028.0</v>
      </c>
      <c r="B72" s="3">
        <v>4516.0</v>
      </c>
      <c r="C72" s="3">
        <v>4514.53</v>
      </c>
      <c r="D72" s="32">
        <f t="shared" si="64"/>
        <v>4514.74</v>
      </c>
      <c r="E72" s="32">
        <f t="shared" si="65"/>
        <v>4479.566667</v>
      </c>
      <c r="F72" s="32">
        <f t="shared" si="66"/>
        <v>4454.78</v>
      </c>
      <c r="G72" s="32">
        <f t="shared" si="67"/>
        <v>4440.462</v>
      </c>
      <c r="H72" s="32">
        <f t="shared" si="68"/>
        <v>4422.818333</v>
      </c>
      <c r="I72" s="32">
        <f t="shared" si="10"/>
        <v>4422.47</v>
      </c>
      <c r="J72" s="37">
        <f t="shared" si="11"/>
        <v>4425.1025</v>
      </c>
      <c r="K72" s="32">
        <f t="shared" si="12"/>
        <v>4426.48</v>
      </c>
      <c r="L72" s="32">
        <f t="shared" si="13"/>
        <v>4425.799</v>
      </c>
      <c r="M72" s="32">
        <f t="shared" si="14"/>
        <v>4420.093636</v>
      </c>
      <c r="N72" s="32">
        <f t="shared" si="20"/>
        <v>4409.321667</v>
      </c>
      <c r="O72" s="32">
        <f t="shared" si="21"/>
        <v>4396.126923</v>
      </c>
      <c r="P72" s="32">
        <f t="shared" si="22"/>
        <v>4384.825</v>
      </c>
      <c r="Q72" s="32">
        <f t="shared" si="23"/>
        <v>4376.624</v>
      </c>
      <c r="R72" s="4">
        <f t="shared" si="24"/>
        <v>4372.71375</v>
      </c>
      <c r="S72" s="4">
        <f t="shared" si="25"/>
        <v>4369.457059</v>
      </c>
      <c r="T72" s="4">
        <f t="shared" si="26"/>
        <v>4366.295556</v>
      </c>
      <c r="U72" s="4">
        <f t="shared" si="27"/>
        <v>4362.409474</v>
      </c>
      <c r="V72" s="4">
        <f t="shared" si="28"/>
        <v>4356.943</v>
      </c>
    </row>
    <row r="73">
      <c r="A73" s="30">
        <v>46029.0</v>
      </c>
      <c r="B73" s="3">
        <v>4525.1</v>
      </c>
      <c r="C73" s="3">
        <v>4511.69</v>
      </c>
      <c r="D73" s="75">
        <f>SUM(C72:C73)/2</f>
        <v>4513.11</v>
      </c>
      <c r="E73" s="95">
        <f>SUM(C71:C73)/3</f>
        <v>4513.723333</v>
      </c>
      <c r="F73" s="75">
        <f>SUM(C70:C73)/4</f>
        <v>4487.5975</v>
      </c>
      <c r="G73" s="217">
        <f>SUM(C69:C73)/5</f>
        <v>4466.162</v>
      </c>
      <c r="H73" s="69">
        <f>SUM(C68:C73)/6</f>
        <v>4452.333333</v>
      </c>
      <c r="I73" s="204">
        <f t="shared" si="10"/>
        <v>4435.514286</v>
      </c>
      <c r="J73" s="56">
        <f t="shared" si="11"/>
        <v>4433.6225</v>
      </c>
      <c r="K73" s="56">
        <f t="shared" si="12"/>
        <v>4434.723333</v>
      </c>
      <c r="L73" s="56">
        <f t="shared" si="13"/>
        <v>4435.001</v>
      </c>
      <c r="M73" s="56">
        <f t="shared" si="14"/>
        <v>4433.607273</v>
      </c>
      <c r="N73" s="205">
        <f t="shared" si="20"/>
        <v>4427.726667</v>
      </c>
      <c r="O73" s="72">
        <f t="shared" si="21"/>
        <v>4417.196154</v>
      </c>
      <c r="P73" s="82">
        <f t="shared" si="22"/>
        <v>4404.381429</v>
      </c>
      <c r="Q73" s="57">
        <f t="shared" si="23"/>
        <v>4393.282667</v>
      </c>
      <c r="R73" s="57">
        <f t="shared" si="24"/>
        <v>4385.065625</v>
      </c>
      <c r="S73" s="57">
        <f t="shared" si="25"/>
        <v>4380.888824</v>
      </c>
      <c r="T73" s="88">
        <f t="shared" si="26"/>
        <v>4377.358889</v>
      </c>
      <c r="U73" s="202">
        <f t="shared" si="27"/>
        <v>4373.947895</v>
      </c>
      <c r="V73" s="65">
        <f t="shared" si="28"/>
        <v>4369.8735</v>
      </c>
    </row>
    <row r="74">
      <c r="A74" s="30">
        <v>46030.0</v>
      </c>
      <c r="B74" s="3">
        <v>4479.8</v>
      </c>
      <c r="C74" s="3">
        <v>4532.9</v>
      </c>
      <c r="D74" s="32">
        <f>SUM(C73:C74)/2</f>
        <v>4522.295</v>
      </c>
      <c r="E74" s="32">
        <f>SUM(C72:C74)/3</f>
        <v>4519.706667</v>
      </c>
      <c r="F74" s="32">
        <f>SUM(C71:C74)/4</f>
        <v>4518.5175</v>
      </c>
      <c r="G74" s="32">
        <f>SUM(C70:C74)/5</f>
        <v>4496.658</v>
      </c>
      <c r="H74" s="32">
        <f>SUM(C69:C74)/6</f>
        <v>4477.285</v>
      </c>
      <c r="I74" s="32">
        <f t="shared" si="10"/>
        <v>4463.842857</v>
      </c>
      <c r="J74" s="37">
        <f t="shared" si="11"/>
        <v>4447.6875</v>
      </c>
      <c r="K74" s="32">
        <f t="shared" si="12"/>
        <v>4444.653333</v>
      </c>
      <c r="L74" s="32">
        <f t="shared" si="13"/>
        <v>4444.541</v>
      </c>
      <c r="M74" s="32">
        <f t="shared" si="14"/>
        <v>4443.900909</v>
      </c>
      <c r="N74" s="32">
        <f t="shared" si="20"/>
        <v>4441.881667</v>
      </c>
      <c r="O74" s="32">
        <f t="shared" si="21"/>
        <v>4435.816923</v>
      </c>
      <c r="P74" s="32">
        <f t="shared" si="22"/>
        <v>4425.460714</v>
      </c>
      <c r="Q74" s="32">
        <f t="shared" si="23"/>
        <v>4412.949333</v>
      </c>
      <c r="R74" s="4">
        <f t="shared" si="24"/>
        <v>4402.00875</v>
      </c>
      <c r="S74" s="4">
        <f t="shared" si="25"/>
        <v>4393.761765</v>
      </c>
      <c r="T74" s="4">
        <f t="shared" si="26"/>
        <v>4389.333889</v>
      </c>
      <c r="U74" s="4">
        <f t="shared" si="27"/>
        <v>4385.545263</v>
      </c>
      <c r="V74" s="4">
        <f t="shared" si="28"/>
        <v>4381.8955</v>
      </c>
    </row>
    <row r="75">
      <c r="A75" s="30">
        <v>46031.0</v>
      </c>
      <c r="B75" s="3">
        <v>4462.1</v>
      </c>
      <c r="C75" s="3">
        <v>4493.66</v>
      </c>
      <c r="D75" s="157">
        <f>SUM(C74:C75)/2</f>
        <v>4513.28</v>
      </c>
      <c r="E75" s="175">
        <f>SUM(C73:C75)/3</f>
        <v>4512.75</v>
      </c>
      <c r="F75" s="175">
        <f>SUM(C72:C75)/4</f>
        <v>4513.195</v>
      </c>
      <c r="G75" s="175">
        <f>SUM(C71:C75)/5</f>
        <v>4513.546</v>
      </c>
      <c r="H75" s="180">
        <f>SUM(C70:C75)/6</f>
        <v>4496.158333</v>
      </c>
      <c r="I75" s="128">
        <f t="shared" si="10"/>
        <v>4479.624286</v>
      </c>
      <c r="J75" s="163">
        <f t="shared" si="11"/>
        <v>4467.57</v>
      </c>
      <c r="K75" s="128">
        <f t="shared" si="12"/>
        <v>4452.795556</v>
      </c>
      <c r="L75" s="157">
        <f t="shared" si="13"/>
        <v>4449.554</v>
      </c>
      <c r="M75" s="150">
        <f t="shared" si="14"/>
        <v>4449.006364</v>
      </c>
      <c r="N75" s="158">
        <f t="shared" si="20"/>
        <v>4448.0475</v>
      </c>
      <c r="O75" s="159">
        <f t="shared" si="21"/>
        <v>4445.864615</v>
      </c>
      <c r="P75" s="172">
        <f t="shared" si="22"/>
        <v>4439.948571</v>
      </c>
      <c r="Q75" s="172">
        <f t="shared" si="23"/>
        <v>4430.007333</v>
      </c>
      <c r="R75" s="97">
        <f t="shared" si="24"/>
        <v>4417.99375</v>
      </c>
      <c r="S75" s="179">
        <f t="shared" si="25"/>
        <v>4407.4</v>
      </c>
      <c r="T75" s="173">
        <f t="shared" si="26"/>
        <v>4399.311667</v>
      </c>
      <c r="U75" s="131">
        <f t="shared" si="27"/>
        <v>4394.824737</v>
      </c>
      <c r="V75" s="118">
        <f t="shared" si="28"/>
        <v>4390.951</v>
      </c>
    </row>
    <row r="76">
      <c r="A76" s="30">
        <v>46034.0</v>
      </c>
      <c r="B76" s="3">
        <v>4518.4</v>
      </c>
      <c r="C76" s="3">
        <v>4475.67</v>
      </c>
      <c r="D76" s="32">
        <f t="shared" ref="D76:D87" si="69">SUM(C75:C76)/2</f>
        <v>4484.665</v>
      </c>
      <c r="E76" s="32">
        <f t="shared" ref="E76:E87" si="70">SUM(C74:C76)/3</f>
        <v>4500.743333</v>
      </c>
      <c r="F76" s="32">
        <f t="shared" ref="F76:F87" si="71">SUM(C73:C76)/4</f>
        <v>4503.48</v>
      </c>
      <c r="G76" s="32">
        <f t="shared" ref="G76:G87" si="72">SUM(C72:C76)/5</f>
        <v>4505.69</v>
      </c>
      <c r="H76" s="32">
        <f t="shared" ref="H76:H87" si="73">SUM(C71:C76)/6</f>
        <v>4507.233333</v>
      </c>
      <c r="I76" s="32">
        <f t="shared" si="10"/>
        <v>4493.231429</v>
      </c>
      <c r="J76" s="37">
        <f t="shared" si="11"/>
        <v>4479.13</v>
      </c>
      <c r="K76" s="32">
        <f t="shared" si="12"/>
        <v>4468.47</v>
      </c>
      <c r="L76" s="32">
        <f t="shared" si="13"/>
        <v>4455.083</v>
      </c>
      <c r="M76" s="32">
        <f t="shared" si="14"/>
        <v>4451.928182</v>
      </c>
      <c r="N76" s="32">
        <f t="shared" si="20"/>
        <v>4451.228333</v>
      </c>
      <c r="O76" s="32">
        <f t="shared" si="21"/>
        <v>4450.172308</v>
      </c>
      <c r="P76" s="32">
        <f t="shared" si="22"/>
        <v>4447.993571</v>
      </c>
      <c r="Q76" s="32">
        <f t="shared" si="23"/>
        <v>4442.33</v>
      </c>
      <c r="R76" s="4">
        <f t="shared" si="24"/>
        <v>4432.86125</v>
      </c>
      <c r="S76" s="4">
        <f t="shared" si="25"/>
        <v>4421.386471</v>
      </c>
      <c r="T76" s="4">
        <f t="shared" si="26"/>
        <v>4411.192778</v>
      </c>
      <c r="U76" s="4">
        <f t="shared" si="27"/>
        <v>4403.330526</v>
      </c>
      <c r="V76" s="4">
        <f t="shared" si="28"/>
        <v>4398.867</v>
      </c>
    </row>
    <row r="77">
      <c r="A77" s="30">
        <v>46035.0</v>
      </c>
      <c r="B77" s="3">
        <v>4452.4</v>
      </c>
      <c r="C77" s="3">
        <v>4464.91</v>
      </c>
      <c r="D77" s="32">
        <f t="shared" si="69"/>
        <v>4470.29</v>
      </c>
      <c r="E77" s="32">
        <f t="shared" si="70"/>
        <v>4478.08</v>
      </c>
      <c r="F77" s="32">
        <f t="shared" si="71"/>
        <v>4491.785</v>
      </c>
      <c r="G77" s="32">
        <f t="shared" si="72"/>
        <v>4495.766</v>
      </c>
      <c r="H77" s="32">
        <f t="shared" si="73"/>
        <v>4498.893333</v>
      </c>
      <c r="I77" s="32">
        <f t="shared" si="10"/>
        <v>4501.187143</v>
      </c>
      <c r="J77" s="37">
        <f t="shared" si="11"/>
        <v>4489.69125</v>
      </c>
      <c r="K77" s="32">
        <f t="shared" si="12"/>
        <v>4477.55</v>
      </c>
      <c r="L77" s="32">
        <f t="shared" si="13"/>
        <v>4468.114</v>
      </c>
      <c r="M77" s="32">
        <f t="shared" si="14"/>
        <v>4455.976364</v>
      </c>
      <c r="N77" s="32">
        <f t="shared" si="20"/>
        <v>4453.01</v>
      </c>
      <c r="O77" s="32">
        <f t="shared" si="21"/>
        <v>4452.280769</v>
      </c>
      <c r="P77" s="32">
        <f t="shared" si="22"/>
        <v>4451.225</v>
      </c>
      <c r="Q77" s="32">
        <f t="shared" si="23"/>
        <v>4449.121333</v>
      </c>
      <c r="R77" s="4">
        <f t="shared" si="24"/>
        <v>4443.74125</v>
      </c>
      <c r="S77" s="4">
        <f t="shared" si="25"/>
        <v>4434.746471</v>
      </c>
      <c r="T77" s="4">
        <f t="shared" si="26"/>
        <v>4423.804444</v>
      </c>
      <c r="U77" s="4">
        <f t="shared" si="27"/>
        <v>4414.02</v>
      </c>
      <c r="V77" s="4">
        <f t="shared" si="28"/>
        <v>4406.4095</v>
      </c>
    </row>
    <row r="78">
      <c r="A78" s="30">
        <v>46036.0</v>
      </c>
      <c r="B78" s="3">
        <v>4461.4</v>
      </c>
      <c r="C78" s="3">
        <v>4468.13</v>
      </c>
      <c r="D78" s="32">
        <f t="shared" si="69"/>
        <v>4466.52</v>
      </c>
      <c r="E78" s="32">
        <f t="shared" si="70"/>
        <v>4469.57</v>
      </c>
      <c r="F78" s="32">
        <f t="shared" si="71"/>
        <v>4475.5925</v>
      </c>
      <c r="G78" s="32">
        <f t="shared" si="72"/>
        <v>4487.054</v>
      </c>
      <c r="H78" s="32">
        <f t="shared" si="73"/>
        <v>4491.16</v>
      </c>
      <c r="I78" s="32">
        <f t="shared" si="10"/>
        <v>4494.498571</v>
      </c>
      <c r="J78" s="37">
        <f t="shared" si="11"/>
        <v>4497.055</v>
      </c>
      <c r="K78" s="32">
        <f t="shared" si="12"/>
        <v>4487.295556</v>
      </c>
      <c r="L78" s="32">
        <f t="shared" si="13"/>
        <v>4476.608</v>
      </c>
      <c r="M78" s="32">
        <f t="shared" si="14"/>
        <v>4468.115455</v>
      </c>
      <c r="N78" s="32">
        <f t="shared" si="20"/>
        <v>4456.989167</v>
      </c>
      <c r="O78" s="32">
        <f t="shared" si="21"/>
        <v>4454.173077</v>
      </c>
      <c r="P78" s="32">
        <f t="shared" si="22"/>
        <v>4453.412857</v>
      </c>
      <c r="Q78" s="32">
        <f t="shared" si="23"/>
        <v>4452.352</v>
      </c>
      <c r="R78" s="4">
        <f t="shared" si="24"/>
        <v>4450.309375</v>
      </c>
      <c r="S78" s="4">
        <f t="shared" si="25"/>
        <v>4445.175882</v>
      </c>
      <c r="T78" s="4">
        <f t="shared" si="26"/>
        <v>4436.601111</v>
      </c>
      <c r="U78" s="4">
        <f t="shared" si="27"/>
        <v>4426.137368</v>
      </c>
      <c r="V78" s="4">
        <f t="shared" si="28"/>
        <v>4416.7255</v>
      </c>
    </row>
    <row r="79">
      <c r="A79" s="30">
        <v>46038.0</v>
      </c>
      <c r="B79" s="3">
        <v>4428.7</v>
      </c>
      <c r="C79" s="3">
        <v>4417.07</v>
      </c>
      <c r="D79" s="32">
        <f t="shared" si="69"/>
        <v>4442.6</v>
      </c>
      <c r="E79" s="32">
        <f t="shared" si="70"/>
        <v>4450.036667</v>
      </c>
      <c r="F79" s="32">
        <f t="shared" si="71"/>
        <v>4456.445</v>
      </c>
      <c r="G79" s="32">
        <f t="shared" si="72"/>
        <v>4463.888</v>
      </c>
      <c r="H79" s="32">
        <f t="shared" si="73"/>
        <v>4475.39</v>
      </c>
      <c r="I79" s="32">
        <f t="shared" si="10"/>
        <v>4480.575714</v>
      </c>
      <c r="J79" s="37">
        <f t="shared" si="11"/>
        <v>4484.82</v>
      </c>
      <c r="K79" s="32">
        <f t="shared" si="12"/>
        <v>4488.167778</v>
      </c>
      <c r="L79" s="32">
        <f t="shared" si="13"/>
        <v>4480.273</v>
      </c>
      <c r="M79" s="32">
        <f t="shared" si="14"/>
        <v>4471.195455</v>
      </c>
      <c r="N79" s="32">
        <f t="shared" si="20"/>
        <v>4463.861667</v>
      </c>
      <c r="O79" s="32">
        <f t="shared" si="21"/>
        <v>4453.918462</v>
      </c>
      <c r="P79" s="32">
        <f t="shared" si="22"/>
        <v>4451.522857</v>
      </c>
      <c r="Q79" s="32">
        <f t="shared" si="23"/>
        <v>4450.99</v>
      </c>
      <c r="R79" s="4">
        <f t="shared" si="24"/>
        <v>4450.146875</v>
      </c>
      <c r="S79" s="4">
        <f t="shared" si="25"/>
        <v>4448.354118</v>
      </c>
      <c r="T79" s="4">
        <f t="shared" si="26"/>
        <v>4443.614444</v>
      </c>
      <c r="U79" s="4">
        <f t="shared" si="27"/>
        <v>4435.573158</v>
      </c>
      <c r="V79" s="4">
        <f t="shared" si="28"/>
        <v>4425.684</v>
      </c>
    </row>
    <row r="80">
      <c r="A80" s="30">
        <v>46041.0</v>
      </c>
      <c r="B80" s="3">
        <v>4504.3</v>
      </c>
      <c r="C80" s="3">
        <v>4480.94</v>
      </c>
      <c r="D80" s="32">
        <f t="shared" si="69"/>
        <v>4449.005</v>
      </c>
      <c r="E80" s="32">
        <f t="shared" si="70"/>
        <v>4455.38</v>
      </c>
      <c r="F80" s="32">
        <f t="shared" si="71"/>
        <v>4457.7625</v>
      </c>
      <c r="G80" s="32">
        <f t="shared" si="72"/>
        <v>4461.344</v>
      </c>
      <c r="H80" s="32">
        <f t="shared" si="73"/>
        <v>4466.73</v>
      </c>
      <c r="I80" s="32">
        <f t="shared" si="10"/>
        <v>4476.182857</v>
      </c>
      <c r="J80" s="37">
        <f t="shared" si="11"/>
        <v>4480.62125</v>
      </c>
      <c r="K80" s="32">
        <f t="shared" si="12"/>
        <v>4484.388889</v>
      </c>
      <c r="L80" s="32">
        <f t="shared" si="13"/>
        <v>4487.445</v>
      </c>
      <c r="M80" s="32">
        <f t="shared" si="14"/>
        <v>4480.333636</v>
      </c>
      <c r="N80" s="32">
        <f t="shared" si="20"/>
        <v>4472.0075</v>
      </c>
      <c r="O80" s="32">
        <f t="shared" si="21"/>
        <v>4465.175385</v>
      </c>
      <c r="P80" s="32">
        <f t="shared" si="22"/>
        <v>4455.848571</v>
      </c>
      <c r="Q80" s="32">
        <f t="shared" si="23"/>
        <v>4453.484</v>
      </c>
      <c r="R80" s="4">
        <f t="shared" si="24"/>
        <v>4452.861875</v>
      </c>
      <c r="S80" s="4">
        <f t="shared" si="25"/>
        <v>4451.958235</v>
      </c>
      <c r="T80" s="4">
        <f t="shared" si="26"/>
        <v>4450.164444</v>
      </c>
      <c r="U80" s="4">
        <f t="shared" si="27"/>
        <v>4445.578947</v>
      </c>
      <c r="V80" s="4">
        <f t="shared" si="28"/>
        <v>4437.8415</v>
      </c>
    </row>
    <row r="81">
      <c r="A81" s="30">
        <v>46042.0</v>
      </c>
      <c r="B81" s="3">
        <v>4355.2</v>
      </c>
      <c r="C81" s="3">
        <v>4411.53</v>
      </c>
      <c r="D81" s="32">
        <f t="shared" si="69"/>
        <v>4446.235</v>
      </c>
      <c r="E81" s="32">
        <f t="shared" si="70"/>
        <v>4436.513333</v>
      </c>
      <c r="F81" s="32">
        <f t="shared" si="71"/>
        <v>4444.4175</v>
      </c>
      <c r="G81" s="32">
        <f t="shared" si="72"/>
        <v>4448.516</v>
      </c>
      <c r="H81" s="32">
        <f t="shared" si="73"/>
        <v>4453.041667</v>
      </c>
      <c r="I81" s="32">
        <f t="shared" si="10"/>
        <v>4458.844286</v>
      </c>
      <c r="J81" s="37">
        <f t="shared" si="11"/>
        <v>4468.10125</v>
      </c>
      <c r="K81" s="32">
        <f t="shared" si="12"/>
        <v>4472.944444</v>
      </c>
      <c r="L81" s="32">
        <f t="shared" si="13"/>
        <v>4477.103</v>
      </c>
      <c r="M81" s="32">
        <f t="shared" si="14"/>
        <v>4480.543636</v>
      </c>
      <c r="N81" s="32">
        <f t="shared" si="20"/>
        <v>4474.6</v>
      </c>
      <c r="O81" s="32">
        <f t="shared" si="21"/>
        <v>4467.355385</v>
      </c>
      <c r="P81" s="32">
        <f t="shared" si="22"/>
        <v>4461.343571</v>
      </c>
      <c r="Q81" s="32">
        <f t="shared" si="23"/>
        <v>4452.894</v>
      </c>
      <c r="R81" s="4">
        <f t="shared" si="24"/>
        <v>4450.861875</v>
      </c>
      <c r="S81" s="4">
        <f t="shared" si="25"/>
        <v>4450.430588</v>
      </c>
      <c r="T81" s="4">
        <f t="shared" si="26"/>
        <v>4449.712222</v>
      </c>
      <c r="U81" s="4">
        <f t="shared" si="27"/>
        <v>4448.131053</v>
      </c>
      <c r="V81" s="4">
        <f t="shared" si="28"/>
        <v>4443.8765</v>
      </c>
    </row>
    <row r="82">
      <c r="A82" s="30">
        <v>46043.0</v>
      </c>
      <c r="B82" s="3">
        <v>4259.4</v>
      </c>
      <c r="C82" s="3">
        <v>4286.4</v>
      </c>
      <c r="D82" s="32">
        <f t="shared" si="69"/>
        <v>4348.965</v>
      </c>
      <c r="E82" s="32">
        <f t="shared" si="70"/>
        <v>4392.956667</v>
      </c>
      <c r="F82" s="32">
        <f t="shared" si="71"/>
        <v>4398.985</v>
      </c>
      <c r="G82" s="32">
        <f t="shared" si="72"/>
        <v>4412.814</v>
      </c>
      <c r="H82" s="32">
        <f t="shared" si="73"/>
        <v>4421.496667</v>
      </c>
      <c r="I82" s="32">
        <f t="shared" si="10"/>
        <v>4429.235714</v>
      </c>
      <c r="J82" s="37">
        <f t="shared" si="11"/>
        <v>4437.28875</v>
      </c>
      <c r="K82" s="32">
        <f t="shared" si="12"/>
        <v>4447.912222</v>
      </c>
      <c r="L82" s="32">
        <f t="shared" si="13"/>
        <v>4454.29</v>
      </c>
      <c r="M82" s="32">
        <f t="shared" si="14"/>
        <v>4459.766364</v>
      </c>
      <c r="N82" s="32">
        <f t="shared" si="20"/>
        <v>4464.365</v>
      </c>
      <c r="O82" s="32">
        <f t="shared" si="21"/>
        <v>4460.123077</v>
      </c>
      <c r="P82" s="32">
        <f t="shared" si="22"/>
        <v>4454.43</v>
      </c>
      <c r="Q82" s="32">
        <f t="shared" si="23"/>
        <v>4449.680667</v>
      </c>
      <c r="R82" s="4">
        <f t="shared" si="24"/>
        <v>4442.488125</v>
      </c>
      <c r="S82" s="4">
        <f t="shared" si="25"/>
        <v>4441.187647</v>
      </c>
      <c r="T82" s="4">
        <f t="shared" si="26"/>
        <v>4441.317778</v>
      </c>
      <c r="U82" s="4">
        <f t="shared" si="27"/>
        <v>4441.116842</v>
      </c>
      <c r="V82" s="4">
        <f t="shared" si="28"/>
        <v>4440.0445</v>
      </c>
    </row>
    <row r="83">
      <c r="A83" s="30">
        <v>46044.0</v>
      </c>
      <c r="B83" s="3">
        <v>4353.2</v>
      </c>
      <c r="C83" s="3">
        <v>4328.89</v>
      </c>
      <c r="D83" s="32">
        <f t="shared" si="69"/>
        <v>4307.645</v>
      </c>
      <c r="E83" s="32">
        <f t="shared" si="70"/>
        <v>4342.273333</v>
      </c>
      <c r="F83" s="32">
        <f t="shared" si="71"/>
        <v>4376.94</v>
      </c>
      <c r="G83" s="32">
        <f t="shared" si="72"/>
        <v>4384.966</v>
      </c>
      <c r="H83" s="32">
        <f t="shared" si="73"/>
        <v>4398.826667</v>
      </c>
      <c r="I83" s="32">
        <f t="shared" si="10"/>
        <v>4408.267143</v>
      </c>
      <c r="J83" s="37">
        <f t="shared" si="11"/>
        <v>4416.6925</v>
      </c>
      <c r="K83" s="32">
        <f t="shared" si="12"/>
        <v>4425.244444</v>
      </c>
      <c r="L83" s="32">
        <f t="shared" si="13"/>
        <v>4436.01</v>
      </c>
      <c r="M83" s="32">
        <f t="shared" si="14"/>
        <v>4442.89</v>
      </c>
      <c r="N83" s="32">
        <f t="shared" si="20"/>
        <v>4448.86</v>
      </c>
      <c r="O83" s="32">
        <f t="shared" si="21"/>
        <v>4453.943846</v>
      </c>
      <c r="P83" s="32">
        <f t="shared" si="22"/>
        <v>4450.749286</v>
      </c>
      <c r="Q83" s="32">
        <f t="shared" si="23"/>
        <v>4446.060667</v>
      </c>
      <c r="R83" s="4">
        <f t="shared" si="24"/>
        <v>4442.13125</v>
      </c>
      <c r="S83" s="4">
        <f t="shared" si="25"/>
        <v>4435.805882</v>
      </c>
      <c r="T83" s="4">
        <f t="shared" si="26"/>
        <v>4434.948889</v>
      </c>
      <c r="U83" s="4">
        <f t="shared" si="27"/>
        <v>4435.400526</v>
      </c>
      <c r="V83" s="4">
        <f t="shared" si="28"/>
        <v>4435.5055</v>
      </c>
    </row>
    <row r="84">
      <c r="A84" s="30">
        <v>46045.0</v>
      </c>
      <c r="B84" s="3">
        <v>4305.7</v>
      </c>
      <c r="C84" s="3">
        <v>4323.64</v>
      </c>
      <c r="D84" s="32">
        <f t="shared" si="69"/>
        <v>4326.265</v>
      </c>
      <c r="E84" s="32">
        <f t="shared" si="70"/>
        <v>4312.976667</v>
      </c>
      <c r="F84" s="32">
        <f t="shared" si="71"/>
        <v>4337.615</v>
      </c>
      <c r="G84" s="32">
        <f t="shared" si="72"/>
        <v>4366.28</v>
      </c>
      <c r="H84" s="32">
        <f t="shared" si="73"/>
        <v>4374.745</v>
      </c>
      <c r="I84" s="32">
        <f t="shared" si="10"/>
        <v>4388.085714</v>
      </c>
      <c r="J84" s="37">
        <f t="shared" si="11"/>
        <v>4397.68875</v>
      </c>
      <c r="K84" s="32">
        <f t="shared" si="12"/>
        <v>4406.353333</v>
      </c>
      <c r="L84" s="32">
        <f t="shared" si="13"/>
        <v>4415.084</v>
      </c>
      <c r="M84" s="32">
        <f t="shared" si="14"/>
        <v>4425.794545</v>
      </c>
      <c r="N84" s="32">
        <f t="shared" si="20"/>
        <v>4432.9525</v>
      </c>
      <c r="O84" s="32">
        <f t="shared" si="21"/>
        <v>4439.227692</v>
      </c>
      <c r="P84" s="32">
        <f t="shared" si="22"/>
        <v>4444.636429</v>
      </c>
      <c r="Q84" s="32">
        <f t="shared" si="23"/>
        <v>4442.275333</v>
      </c>
      <c r="R84" s="4">
        <f t="shared" si="24"/>
        <v>4438.409375</v>
      </c>
      <c r="S84" s="4">
        <f t="shared" si="25"/>
        <v>4435.161176</v>
      </c>
      <c r="T84" s="4">
        <f t="shared" si="26"/>
        <v>4429.574444</v>
      </c>
      <c r="U84" s="4">
        <f t="shared" si="27"/>
        <v>4429.090526</v>
      </c>
      <c r="V84" s="4">
        <f t="shared" si="28"/>
        <v>4429.8125</v>
      </c>
    </row>
    <row r="85">
      <c r="A85" s="30">
        <v>46049.0</v>
      </c>
      <c r="B85" s="3">
        <v>4348.5</v>
      </c>
      <c r="C85" s="3">
        <v>4317.01</v>
      </c>
      <c r="D85" s="32">
        <f t="shared" si="69"/>
        <v>4320.325</v>
      </c>
      <c r="E85" s="32">
        <f t="shared" si="70"/>
        <v>4323.18</v>
      </c>
      <c r="F85" s="32">
        <f t="shared" si="71"/>
        <v>4313.985</v>
      </c>
      <c r="G85" s="32">
        <f t="shared" si="72"/>
        <v>4333.494</v>
      </c>
      <c r="H85" s="32">
        <f t="shared" si="73"/>
        <v>4358.068333</v>
      </c>
      <c r="I85" s="32">
        <f t="shared" si="10"/>
        <v>4366.497143</v>
      </c>
      <c r="J85" s="37">
        <f t="shared" si="11"/>
        <v>4379.20125</v>
      </c>
      <c r="K85" s="32">
        <f t="shared" si="12"/>
        <v>4388.724444</v>
      </c>
      <c r="L85" s="32">
        <f t="shared" si="13"/>
        <v>4397.419</v>
      </c>
      <c r="M85" s="32">
        <f t="shared" si="14"/>
        <v>4406.168182</v>
      </c>
      <c r="N85" s="32">
        <f t="shared" si="20"/>
        <v>4416.729167</v>
      </c>
      <c r="O85" s="32">
        <f t="shared" si="21"/>
        <v>4424.033846</v>
      </c>
      <c r="P85" s="32">
        <f t="shared" si="22"/>
        <v>4430.497857</v>
      </c>
      <c r="Q85" s="32">
        <f t="shared" si="23"/>
        <v>4436.128</v>
      </c>
      <c r="R85" s="4">
        <f t="shared" si="24"/>
        <v>4434.44625</v>
      </c>
      <c r="S85" s="4">
        <f t="shared" si="25"/>
        <v>4431.268235</v>
      </c>
      <c r="T85" s="4">
        <f t="shared" si="26"/>
        <v>4428.597222</v>
      </c>
      <c r="U85" s="4">
        <f t="shared" si="27"/>
        <v>4423.65</v>
      </c>
      <c r="V85" s="4">
        <f t="shared" si="28"/>
        <v>4423.4865</v>
      </c>
    </row>
    <row r="86">
      <c r="A86" s="30">
        <v>46050.0</v>
      </c>
      <c r="B86" s="3">
        <v>4624.0</v>
      </c>
      <c r="C86" s="3">
        <v>4532.69</v>
      </c>
      <c r="D86" s="32">
        <f t="shared" si="69"/>
        <v>4424.85</v>
      </c>
      <c r="E86" s="32">
        <f t="shared" si="70"/>
        <v>4391.113333</v>
      </c>
      <c r="F86" s="32">
        <f t="shared" si="71"/>
        <v>4375.5575</v>
      </c>
      <c r="G86" s="32">
        <f t="shared" si="72"/>
        <v>4357.726</v>
      </c>
      <c r="H86" s="32">
        <f t="shared" si="73"/>
        <v>4366.693333</v>
      </c>
      <c r="I86" s="32">
        <f t="shared" si="10"/>
        <v>4383.014286</v>
      </c>
      <c r="J86" s="37">
        <f t="shared" si="11"/>
        <v>4387.27125</v>
      </c>
      <c r="K86" s="32">
        <f t="shared" si="12"/>
        <v>4396.255556</v>
      </c>
      <c r="L86" s="32">
        <f t="shared" si="13"/>
        <v>4403.121</v>
      </c>
      <c r="M86" s="32">
        <f t="shared" si="14"/>
        <v>4409.716364</v>
      </c>
      <c r="N86" s="32">
        <f t="shared" si="20"/>
        <v>4416.711667</v>
      </c>
      <c r="O86" s="32">
        <f t="shared" si="21"/>
        <v>4425.649231</v>
      </c>
      <c r="P86" s="32">
        <f t="shared" si="22"/>
        <v>4431.795</v>
      </c>
      <c r="Q86" s="32">
        <f t="shared" si="23"/>
        <v>4437.310667</v>
      </c>
      <c r="R86" s="4">
        <f t="shared" si="24"/>
        <v>4442.163125</v>
      </c>
      <c r="S86" s="4">
        <f t="shared" si="25"/>
        <v>4440.225294</v>
      </c>
      <c r="T86" s="4">
        <f t="shared" si="26"/>
        <v>4436.902778</v>
      </c>
      <c r="U86" s="4">
        <f t="shared" si="27"/>
        <v>4434.075789</v>
      </c>
      <c r="V86" s="4">
        <f t="shared" si="28"/>
        <v>4429.102</v>
      </c>
    </row>
    <row r="87">
      <c r="A87" s="30">
        <v>46051.0</v>
      </c>
      <c r="B87" s="3">
        <v>4601.0</v>
      </c>
      <c r="C87" s="3">
        <v>4603.73</v>
      </c>
      <c r="D87" s="32">
        <f t="shared" si="69"/>
        <v>4568.21</v>
      </c>
      <c r="E87" s="32">
        <f t="shared" si="70"/>
        <v>4484.476667</v>
      </c>
      <c r="F87" s="32">
        <f t="shared" si="71"/>
        <v>4444.2675</v>
      </c>
      <c r="G87" s="32">
        <f t="shared" si="72"/>
        <v>4421.192</v>
      </c>
      <c r="H87" s="32">
        <f t="shared" si="73"/>
        <v>4398.726667</v>
      </c>
      <c r="I87" s="32">
        <f t="shared" si="10"/>
        <v>4400.555714</v>
      </c>
      <c r="J87" s="37">
        <f t="shared" si="11"/>
        <v>4410.60375</v>
      </c>
      <c r="K87" s="32">
        <f t="shared" si="12"/>
        <v>4411.322222</v>
      </c>
      <c r="L87" s="32">
        <f t="shared" si="13"/>
        <v>4417.003</v>
      </c>
      <c r="M87" s="32">
        <f t="shared" si="14"/>
        <v>4421.358182</v>
      </c>
      <c r="N87" s="32">
        <f t="shared" si="20"/>
        <v>4425.884167</v>
      </c>
      <c r="O87" s="32">
        <f t="shared" si="21"/>
        <v>4431.097692</v>
      </c>
      <c r="P87" s="32">
        <f t="shared" si="22"/>
        <v>4438.369286</v>
      </c>
      <c r="Q87" s="32">
        <f t="shared" si="23"/>
        <v>4443.257333</v>
      </c>
      <c r="R87" s="4">
        <f t="shared" si="24"/>
        <v>4447.711875</v>
      </c>
      <c r="S87" s="4">
        <f t="shared" si="25"/>
        <v>4451.667059</v>
      </c>
      <c r="T87" s="4">
        <f t="shared" si="26"/>
        <v>4449.308889</v>
      </c>
      <c r="U87" s="4">
        <f t="shared" si="27"/>
        <v>4445.683158</v>
      </c>
      <c r="V87" s="4">
        <f t="shared" si="28"/>
        <v>4442.5585</v>
      </c>
    </row>
    <row r="88">
      <c r="A88" s="30">
        <v>46052.0</v>
      </c>
      <c r="B88" s="3">
        <v>4619.4</v>
      </c>
      <c r="C88" s="3">
        <v>4602.47</v>
      </c>
      <c r="D88" s="155">
        <f>SUM(C87:C88)/2</f>
        <v>4603.1</v>
      </c>
      <c r="E88" s="123">
        <f>SUM(C86:C88)/3</f>
        <v>4579.63</v>
      </c>
      <c r="F88" s="100">
        <f>SUM(C85:C88)/4</f>
        <v>4513.975</v>
      </c>
      <c r="G88" s="100">
        <f>SUM(C84:C88)/5</f>
        <v>4475.908</v>
      </c>
      <c r="H88" s="122">
        <f>SUM(C83:C88)/6</f>
        <v>4451.405</v>
      </c>
      <c r="I88" s="100">
        <f t="shared" si="10"/>
        <v>4427.832857</v>
      </c>
      <c r="J88" s="134">
        <f t="shared" si="11"/>
        <v>4425.795</v>
      </c>
      <c r="K88" s="124">
        <f t="shared" si="12"/>
        <v>4431.922222</v>
      </c>
      <c r="L88" s="272">
        <f t="shared" si="13"/>
        <v>4430.437</v>
      </c>
      <c r="M88" s="105">
        <f t="shared" si="14"/>
        <v>4433.863636</v>
      </c>
      <c r="N88" s="156">
        <f t="shared" si="20"/>
        <v>4436.450833</v>
      </c>
      <c r="O88" s="108">
        <f t="shared" si="21"/>
        <v>4439.467692</v>
      </c>
      <c r="P88" s="109">
        <f t="shared" si="22"/>
        <v>4443.338571</v>
      </c>
      <c r="Q88" s="111">
        <f t="shared" si="23"/>
        <v>4449.309333</v>
      </c>
      <c r="R88" s="242">
        <f t="shared" si="24"/>
        <v>4453.208125</v>
      </c>
      <c r="S88" s="273">
        <f t="shared" si="25"/>
        <v>4456.815294</v>
      </c>
      <c r="T88" s="210">
        <f t="shared" si="26"/>
        <v>4460.045</v>
      </c>
      <c r="U88" s="240">
        <f t="shared" si="27"/>
        <v>4457.37</v>
      </c>
      <c r="V88" s="222">
        <f t="shared" si="28"/>
        <v>4453.5225</v>
      </c>
    </row>
    <row r="89">
      <c r="A89" s="30">
        <v>46054.0</v>
      </c>
      <c r="B89" s="3">
        <v>4376.9</v>
      </c>
      <c r="C89" s="3">
        <v>4504.33</v>
      </c>
      <c r="D89" s="32">
        <f t="shared" ref="D89:D92" si="74">SUM(C88:C89)/2</f>
        <v>4553.4</v>
      </c>
      <c r="E89" s="32">
        <f t="shared" ref="E89:E92" si="75">SUM(C87:C89)/3</f>
        <v>4570.176667</v>
      </c>
      <c r="F89" s="32">
        <f t="shared" ref="F89:F92" si="76">SUM(C86:C89)/4</f>
        <v>4560.805</v>
      </c>
      <c r="G89" s="32">
        <f t="shared" ref="G89:G92" si="77">SUM(C85:C89)/5</f>
        <v>4512.046</v>
      </c>
      <c r="H89" s="32">
        <f t="shared" ref="H89:H92" si="78">SUM(C84:C89)/6</f>
        <v>4480.645</v>
      </c>
      <c r="I89" s="32">
        <f t="shared" si="10"/>
        <v>4458.965714</v>
      </c>
      <c r="J89" s="37">
        <f t="shared" si="11"/>
        <v>4437.395</v>
      </c>
      <c r="K89" s="32">
        <f t="shared" si="12"/>
        <v>4434.521111</v>
      </c>
      <c r="L89" s="32">
        <f t="shared" si="13"/>
        <v>4439.163</v>
      </c>
      <c r="M89" s="32">
        <f t="shared" si="14"/>
        <v>4437.154545</v>
      </c>
      <c r="N89" s="32">
        <f t="shared" si="20"/>
        <v>4439.735833</v>
      </c>
      <c r="O89" s="32">
        <f t="shared" si="21"/>
        <v>4441.672308</v>
      </c>
      <c r="P89" s="32">
        <f t="shared" si="22"/>
        <v>4444.100714</v>
      </c>
      <c r="Q89" s="32">
        <f t="shared" si="23"/>
        <v>4447.404667</v>
      </c>
      <c r="R89" s="4">
        <f t="shared" si="24"/>
        <v>4452.748125</v>
      </c>
      <c r="S89" s="4">
        <f t="shared" si="25"/>
        <v>4456.215294</v>
      </c>
      <c r="T89" s="4">
        <f t="shared" si="26"/>
        <v>4459.455</v>
      </c>
      <c r="U89" s="4">
        <f t="shared" si="27"/>
        <v>4462.375789</v>
      </c>
      <c r="V89" s="4">
        <f t="shared" si="28"/>
        <v>4459.718</v>
      </c>
    </row>
    <row r="90">
      <c r="A90" s="30">
        <v>46055.0</v>
      </c>
      <c r="B90" s="3">
        <v>4338.7</v>
      </c>
      <c r="C90" s="3">
        <v>4281.34</v>
      </c>
      <c r="D90" s="32">
        <f t="shared" si="74"/>
        <v>4392.835</v>
      </c>
      <c r="E90" s="32">
        <f t="shared" si="75"/>
        <v>4462.713333</v>
      </c>
      <c r="F90" s="32">
        <f t="shared" si="76"/>
        <v>4497.9675</v>
      </c>
      <c r="G90" s="32">
        <f t="shared" si="77"/>
        <v>4504.912</v>
      </c>
      <c r="H90" s="32">
        <f t="shared" si="78"/>
        <v>4473.595</v>
      </c>
      <c r="I90" s="32">
        <f t="shared" si="10"/>
        <v>4452.172857</v>
      </c>
      <c r="J90" s="37">
        <f t="shared" si="11"/>
        <v>4436.7625</v>
      </c>
      <c r="K90" s="32">
        <f t="shared" si="12"/>
        <v>4420.055556</v>
      </c>
      <c r="L90" s="32">
        <f t="shared" si="13"/>
        <v>4419.203</v>
      </c>
      <c r="M90" s="32">
        <f t="shared" si="14"/>
        <v>4424.815455</v>
      </c>
      <c r="N90" s="32">
        <f t="shared" si="20"/>
        <v>4424.17</v>
      </c>
      <c r="O90" s="32">
        <f t="shared" si="21"/>
        <v>4427.551538</v>
      </c>
      <c r="P90" s="32">
        <f t="shared" si="22"/>
        <v>4430.22</v>
      </c>
      <c r="Q90" s="32">
        <f t="shared" si="23"/>
        <v>4433.25</v>
      </c>
      <c r="R90" s="4">
        <f t="shared" si="24"/>
        <v>4437.025625</v>
      </c>
      <c r="S90" s="4">
        <f t="shared" si="25"/>
        <v>4442.665294</v>
      </c>
      <c r="T90" s="4">
        <f t="shared" si="26"/>
        <v>4446.5</v>
      </c>
      <c r="U90" s="4">
        <f t="shared" si="27"/>
        <v>4450.080526</v>
      </c>
      <c r="V90" s="4">
        <f t="shared" si="28"/>
        <v>4453.324</v>
      </c>
    </row>
    <row r="91">
      <c r="A91" s="30">
        <v>46056.0</v>
      </c>
      <c r="B91" s="3">
        <v>4470.4</v>
      </c>
      <c r="C91" s="3">
        <v>4475.42</v>
      </c>
      <c r="D91" s="32">
        <f t="shared" si="74"/>
        <v>4378.38</v>
      </c>
      <c r="E91" s="32">
        <f t="shared" si="75"/>
        <v>4420.363333</v>
      </c>
      <c r="F91" s="32">
        <f t="shared" si="76"/>
        <v>4465.89</v>
      </c>
      <c r="G91" s="32">
        <f t="shared" si="77"/>
        <v>4493.458</v>
      </c>
      <c r="H91" s="32">
        <f t="shared" si="78"/>
        <v>4499.996667</v>
      </c>
      <c r="I91" s="32">
        <f t="shared" si="10"/>
        <v>4473.855714</v>
      </c>
      <c r="J91" s="37">
        <f t="shared" si="11"/>
        <v>4455.07875</v>
      </c>
      <c r="K91" s="32">
        <f t="shared" si="12"/>
        <v>4441.057778</v>
      </c>
      <c r="L91" s="32">
        <f t="shared" si="13"/>
        <v>4425.592</v>
      </c>
      <c r="M91" s="32">
        <f t="shared" si="14"/>
        <v>4424.313636</v>
      </c>
      <c r="N91" s="32">
        <f t="shared" si="20"/>
        <v>4429.0325</v>
      </c>
      <c r="O91" s="32">
        <f t="shared" si="21"/>
        <v>4428.112308</v>
      </c>
      <c r="P91" s="32">
        <f t="shared" si="22"/>
        <v>4430.970714</v>
      </c>
      <c r="Q91" s="32">
        <f t="shared" si="23"/>
        <v>4433.233333</v>
      </c>
      <c r="R91" s="4">
        <f t="shared" si="24"/>
        <v>4435.885625</v>
      </c>
      <c r="S91" s="4">
        <f t="shared" si="25"/>
        <v>4439.284118</v>
      </c>
      <c r="T91" s="4">
        <f t="shared" si="26"/>
        <v>4444.485</v>
      </c>
      <c r="U91" s="4">
        <f t="shared" si="27"/>
        <v>4448.022105</v>
      </c>
      <c r="V91" s="4">
        <f t="shared" si="28"/>
        <v>4451.3475</v>
      </c>
    </row>
    <row r="92">
      <c r="A92" s="30">
        <v>46057.0</v>
      </c>
      <c r="B92" s="3">
        <v>4217.1</v>
      </c>
      <c r="C92" s="3">
        <v>4214.49</v>
      </c>
      <c r="D92" s="32">
        <f t="shared" si="74"/>
        <v>4344.955</v>
      </c>
      <c r="E92" s="32">
        <f t="shared" si="75"/>
        <v>4323.75</v>
      </c>
      <c r="F92" s="32">
        <f t="shared" si="76"/>
        <v>4368.895</v>
      </c>
      <c r="G92" s="32">
        <f t="shared" si="77"/>
        <v>4415.61</v>
      </c>
      <c r="H92" s="32">
        <f t="shared" si="78"/>
        <v>4446.963333</v>
      </c>
      <c r="I92" s="32">
        <f t="shared" si="10"/>
        <v>4459.21</v>
      </c>
      <c r="J92" s="37">
        <f t="shared" si="11"/>
        <v>4441.435</v>
      </c>
      <c r="K92" s="32">
        <f t="shared" si="12"/>
        <v>4428.346667</v>
      </c>
      <c r="L92" s="32">
        <f t="shared" si="13"/>
        <v>4418.401</v>
      </c>
      <c r="M92" s="32">
        <f t="shared" si="14"/>
        <v>4406.400909</v>
      </c>
      <c r="N92" s="32">
        <f t="shared" si="20"/>
        <v>4406.828333</v>
      </c>
      <c r="O92" s="32">
        <f t="shared" si="21"/>
        <v>4412.529231</v>
      </c>
      <c r="P92" s="32">
        <f t="shared" si="22"/>
        <v>4412.853571</v>
      </c>
      <c r="Q92" s="32">
        <f t="shared" si="23"/>
        <v>4416.538667</v>
      </c>
      <c r="R92" s="4">
        <f t="shared" si="24"/>
        <v>4419.561875</v>
      </c>
      <c r="S92" s="4">
        <f t="shared" si="25"/>
        <v>4422.862353</v>
      </c>
      <c r="T92" s="4">
        <f t="shared" si="26"/>
        <v>4426.795556</v>
      </c>
      <c r="U92" s="4">
        <f t="shared" si="27"/>
        <v>4432.38</v>
      </c>
      <c r="V92" s="4">
        <f t="shared" si="28"/>
        <v>4436.3455</v>
      </c>
    </row>
    <row r="93">
      <c r="A93" s="30">
        <v>46058.0</v>
      </c>
      <c r="B93" s="3">
        <v>4035.5</v>
      </c>
      <c r="C93" s="3">
        <v>4018.03</v>
      </c>
      <c r="D93" s="222">
        <f>SUM(C92:C93)/2</f>
        <v>4116.26</v>
      </c>
      <c r="E93" s="195">
        <f>SUM(C91:C93)/3</f>
        <v>4235.98</v>
      </c>
      <c r="F93" s="112">
        <f>SUM(C90:C93)/4</f>
        <v>4247.32</v>
      </c>
      <c r="G93" s="125">
        <f>SUM(C89:C93)/5</f>
        <v>4298.722</v>
      </c>
      <c r="H93" s="107">
        <f>SUM(C88:C93)/6</f>
        <v>4349.346667</v>
      </c>
      <c r="I93" s="156">
        <f t="shared" si="10"/>
        <v>4385.687143</v>
      </c>
      <c r="J93" s="106">
        <f t="shared" si="11"/>
        <v>4404.0625</v>
      </c>
      <c r="K93" s="137">
        <f t="shared" si="12"/>
        <v>4394.39</v>
      </c>
      <c r="L93" s="103">
        <f t="shared" si="13"/>
        <v>4387.315</v>
      </c>
      <c r="M93" s="103">
        <f t="shared" si="14"/>
        <v>4382.003636</v>
      </c>
      <c r="N93" s="124">
        <f t="shared" si="20"/>
        <v>4374.036667</v>
      </c>
      <c r="O93" s="124">
        <f t="shared" si="21"/>
        <v>4376.920769</v>
      </c>
      <c r="P93" s="136">
        <f t="shared" si="22"/>
        <v>4384.350714</v>
      </c>
      <c r="Q93" s="137">
        <f t="shared" si="23"/>
        <v>4386.532</v>
      </c>
      <c r="R93" s="169">
        <f t="shared" si="24"/>
        <v>4391.631875</v>
      </c>
      <c r="S93" s="106">
        <f t="shared" si="25"/>
        <v>4395.942353</v>
      </c>
      <c r="T93" s="107">
        <f t="shared" si="26"/>
        <v>4400.371667</v>
      </c>
      <c r="U93" s="125">
        <f t="shared" si="27"/>
        <v>4405.281579</v>
      </c>
      <c r="V93" s="127">
        <f t="shared" si="28"/>
        <v>4411.6625</v>
      </c>
    </row>
    <row r="94">
      <c r="A94" s="30">
        <v>46059.0</v>
      </c>
      <c r="B94" s="3">
        <v>4067.5</v>
      </c>
      <c r="C94" s="3">
        <v>4035.04</v>
      </c>
      <c r="D94" s="32">
        <f t="shared" ref="D94:D98" si="79">SUM(C93:C94)/2</f>
        <v>4026.535</v>
      </c>
      <c r="E94" s="32">
        <f t="shared" ref="E94:E98" si="80">SUM(C92:C94)/3</f>
        <v>4089.186667</v>
      </c>
      <c r="F94" s="32">
        <f t="shared" ref="F94:F98" si="81">SUM(C91:C94)/4</f>
        <v>4185.745</v>
      </c>
      <c r="G94" s="32">
        <f t="shared" ref="G94:G98" si="82">SUM(C90:C94)/5</f>
        <v>4204.864</v>
      </c>
      <c r="H94" s="32">
        <f t="shared" ref="H94:H98" si="83">SUM(C89:C94)/6</f>
        <v>4254.775</v>
      </c>
      <c r="I94" s="32">
        <f t="shared" si="10"/>
        <v>4304.445714</v>
      </c>
      <c r="J94" s="37">
        <f t="shared" si="11"/>
        <v>4341.85625</v>
      </c>
      <c r="K94" s="32">
        <f t="shared" si="12"/>
        <v>4363.06</v>
      </c>
      <c r="L94" s="32">
        <f t="shared" si="13"/>
        <v>4358.455</v>
      </c>
      <c r="M94" s="32">
        <f t="shared" si="14"/>
        <v>4355.29</v>
      </c>
      <c r="N94" s="32">
        <f t="shared" si="20"/>
        <v>4353.09</v>
      </c>
      <c r="O94" s="32">
        <f t="shared" si="21"/>
        <v>4347.96</v>
      </c>
      <c r="P94" s="32">
        <f t="shared" si="22"/>
        <v>4352.500714</v>
      </c>
      <c r="Q94" s="32">
        <f t="shared" si="23"/>
        <v>4361.063333</v>
      </c>
      <c r="R94" s="4">
        <f t="shared" si="24"/>
        <v>4364.56375</v>
      </c>
      <c r="S94" s="4">
        <f t="shared" si="25"/>
        <v>4370.655882</v>
      </c>
      <c r="T94" s="4">
        <f t="shared" si="26"/>
        <v>4375.892222</v>
      </c>
      <c r="U94" s="4">
        <f t="shared" si="27"/>
        <v>4381.143684</v>
      </c>
      <c r="V94" s="4">
        <f t="shared" si="28"/>
        <v>4386.7695</v>
      </c>
    </row>
    <row r="95">
      <c r="A95" s="30">
        <v>46062.0</v>
      </c>
      <c r="B95" s="3">
        <v>4131.0</v>
      </c>
      <c r="C95" s="3">
        <v>4097.9</v>
      </c>
      <c r="D95" s="32">
        <f t="shared" si="79"/>
        <v>4066.47</v>
      </c>
      <c r="E95" s="32">
        <f t="shared" si="80"/>
        <v>4050.323333</v>
      </c>
      <c r="F95" s="32">
        <f t="shared" si="81"/>
        <v>4091.365</v>
      </c>
      <c r="G95" s="32">
        <f t="shared" si="82"/>
        <v>4168.176</v>
      </c>
      <c r="H95" s="32">
        <f t="shared" si="83"/>
        <v>4187.036667</v>
      </c>
      <c r="I95" s="32">
        <f t="shared" si="10"/>
        <v>4232.364286</v>
      </c>
      <c r="J95" s="37">
        <f t="shared" si="11"/>
        <v>4278.6275</v>
      </c>
      <c r="K95" s="32">
        <f t="shared" si="12"/>
        <v>4314.75</v>
      </c>
      <c r="L95" s="32">
        <f t="shared" si="13"/>
        <v>4336.544</v>
      </c>
      <c r="M95" s="32">
        <f t="shared" si="14"/>
        <v>4334.768182</v>
      </c>
      <c r="N95" s="32">
        <f t="shared" si="20"/>
        <v>4333.840833</v>
      </c>
      <c r="O95" s="32">
        <f t="shared" si="21"/>
        <v>4333.46</v>
      </c>
      <c r="P95" s="32">
        <f t="shared" si="22"/>
        <v>4330.098571</v>
      </c>
      <c r="Q95" s="32">
        <f t="shared" si="23"/>
        <v>4335.527333</v>
      </c>
      <c r="R95" s="4">
        <f t="shared" si="24"/>
        <v>4344.615625</v>
      </c>
      <c r="S95" s="4">
        <f t="shared" si="25"/>
        <v>4348.877647</v>
      </c>
      <c r="T95" s="4">
        <f t="shared" si="26"/>
        <v>4355.502778</v>
      </c>
      <c r="U95" s="4">
        <f t="shared" si="27"/>
        <v>4361.261053</v>
      </c>
      <c r="V95" s="4">
        <f t="shared" si="28"/>
        <v>4366.9815</v>
      </c>
    </row>
    <row r="96">
      <c r="A96" s="30">
        <v>46063.0</v>
      </c>
      <c r="B96" s="3">
        <v>4168.3</v>
      </c>
      <c r="C96" s="3">
        <v>4165.5</v>
      </c>
      <c r="D96" s="32">
        <f t="shared" si="79"/>
        <v>4131.7</v>
      </c>
      <c r="E96" s="32">
        <f t="shared" si="80"/>
        <v>4099.48</v>
      </c>
      <c r="F96" s="32">
        <f t="shared" si="81"/>
        <v>4079.1175</v>
      </c>
      <c r="G96" s="32">
        <f t="shared" si="82"/>
        <v>4106.192</v>
      </c>
      <c r="H96" s="32">
        <f t="shared" si="83"/>
        <v>4167.73</v>
      </c>
      <c r="I96" s="32">
        <f t="shared" si="10"/>
        <v>4183.96</v>
      </c>
      <c r="J96" s="37">
        <f t="shared" si="11"/>
        <v>4224.00625</v>
      </c>
      <c r="K96" s="32">
        <f t="shared" si="12"/>
        <v>4266.057778</v>
      </c>
      <c r="L96" s="32">
        <f t="shared" si="13"/>
        <v>4299.825</v>
      </c>
      <c r="M96" s="32">
        <f t="shared" si="14"/>
        <v>4320.994545</v>
      </c>
      <c r="N96" s="32">
        <f t="shared" si="20"/>
        <v>4320.6625</v>
      </c>
      <c r="O96" s="32">
        <f t="shared" si="21"/>
        <v>4320.891538</v>
      </c>
      <c r="P96" s="32">
        <f t="shared" si="22"/>
        <v>4321.462857</v>
      </c>
      <c r="Q96" s="32">
        <f t="shared" si="23"/>
        <v>4319.125333</v>
      </c>
      <c r="R96" s="4">
        <f t="shared" si="24"/>
        <v>4324.900625</v>
      </c>
      <c r="S96" s="4">
        <f t="shared" si="25"/>
        <v>4334.079412</v>
      </c>
      <c r="T96" s="4">
        <f t="shared" si="26"/>
        <v>4338.69</v>
      </c>
      <c r="U96" s="4">
        <f t="shared" si="27"/>
        <v>4345.502632</v>
      </c>
      <c r="V96" s="4">
        <f t="shared" si="28"/>
        <v>4351.473</v>
      </c>
    </row>
    <row r="97">
      <c r="A97" s="30">
        <v>46064.0</v>
      </c>
      <c r="B97" s="3">
        <v>4133.0</v>
      </c>
      <c r="C97" s="3">
        <v>4124.74</v>
      </c>
      <c r="D97" s="32">
        <f t="shared" si="79"/>
        <v>4145.12</v>
      </c>
      <c r="E97" s="32">
        <f t="shared" si="80"/>
        <v>4129.38</v>
      </c>
      <c r="F97" s="32">
        <f t="shared" si="81"/>
        <v>4105.795</v>
      </c>
      <c r="G97" s="32">
        <f t="shared" si="82"/>
        <v>4088.242</v>
      </c>
      <c r="H97" s="32">
        <f t="shared" si="83"/>
        <v>4109.283333</v>
      </c>
      <c r="I97" s="32">
        <f t="shared" si="10"/>
        <v>4161.588571</v>
      </c>
      <c r="J97" s="37">
        <f t="shared" si="11"/>
        <v>4176.5575</v>
      </c>
      <c r="K97" s="32">
        <f t="shared" si="12"/>
        <v>4212.976667</v>
      </c>
      <c r="L97" s="32">
        <f t="shared" si="13"/>
        <v>4251.926</v>
      </c>
      <c r="M97" s="32">
        <f t="shared" si="14"/>
        <v>4283.908182</v>
      </c>
      <c r="N97" s="32">
        <f t="shared" si="20"/>
        <v>4304.64</v>
      </c>
      <c r="O97" s="32">
        <f t="shared" si="21"/>
        <v>4305.591538</v>
      </c>
      <c r="P97" s="32">
        <f t="shared" si="22"/>
        <v>4306.880714</v>
      </c>
      <c r="Q97" s="32">
        <f t="shared" si="23"/>
        <v>4308.348</v>
      </c>
      <c r="R97" s="4">
        <f t="shared" si="24"/>
        <v>4306.97625</v>
      </c>
      <c r="S97" s="4">
        <f t="shared" si="25"/>
        <v>4313.126471</v>
      </c>
      <c r="T97" s="4">
        <f t="shared" si="26"/>
        <v>4322.449444</v>
      </c>
      <c r="U97" s="4">
        <f t="shared" si="27"/>
        <v>4327.429474</v>
      </c>
      <c r="V97" s="4">
        <f t="shared" si="28"/>
        <v>4334.4645</v>
      </c>
    </row>
    <row r="98">
      <c r="A98" s="30">
        <v>46065.0</v>
      </c>
      <c r="B98" s="3">
        <v>4158.9</v>
      </c>
      <c r="C98" s="3">
        <v>4134.95</v>
      </c>
      <c r="D98" s="32">
        <f t="shared" si="79"/>
        <v>4129.845</v>
      </c>
      <c r="E98" s="32">
        <f t="shared" si="80"/>
        <v>4141.73</v>
      </c>
      <c r="F98" s="32">
        <f t="shared" si="81"/>
        <v>4130.7725</v>
      </c>
      <c r="G98" s="32">
        <f t="shared" si="82"/>
        <v>4111.626</v>
      </c>
      <c r="H98" s="32">
        <f t="shared" si="83"/>
        <v>4096.026667</v>
      </c>
      <c r="I98" s="32">
        <f t="shared" si="10"/>
        <v>4112.95</v>
      </c>
      <c r="J98" s="37">
        <f t="shared" si="11"/>
        <v>4158.25875</v>
      </c>
      <c r="K98" s="32">
        <f t="shared" si="12"/>
        <v>4171.934444</v>
      </c>
      <c r="L98" s="32">
        <f t="shared" si="13"/>
        <v>4205.174</v>
      </c>
      <c r="M98" s="32">
        <f t="shared" si="14"/>
        <v>4241.291818</v>
      </c>
      <c r="N98" s="32">
        <f t="shared" si="20"/>
        <v>4271.495</v>
      </c>
      <c r="O98" s="32">
        <f t="shared" si="21"/>
        <v>4291.586923</v>
      </c>
      <c r="P98" s="32">
        <f t="shared" si="22"/>
        <v>4293.402857</v>
      </c>
      <c r="Q98" s="32">
        <f t="shared" si="23"/>
        <v>4295.418667</v>
      </c>
      <c r="R98" s="4">
        <f t="shared" si="24"/>
        <v>4297.510625</v>
      </c>
      <c r="S98" s="4">
        <f t="shared" si="25"/>
        <v>4296.857059</v>
      </c>
      <c r="T98" s="4">
        <f t="shared" si="26"/>
        <v>4303.227778</v>
      </c>
      <c r="U98" s="4">
        <f t="shared" si="27"/>
        <v>4312.581053</v>
      </c>
      <c r="V98" s="4">
        <f t="shared" si="28"/>
        <v>4317.8055</v>
      </c>
    </row>
    <row r="99">
      <c r="A99" s="30">
        <v>46066.0</v>
      </c>
      <c r="B99" s="3">
        <v>4212.4</v>
      </c>
      <c r="C99" s="3">
        <v>4217.54</v>
      </c>
      <c r="D99" s="206">
        <f>SUM(C98:C99)/2</f>
        <v>4176.245</v>
      </c>
      <c r="E99" s="269">
        <f>SUM(C97:C99)/3</f>
        <v>4159.076667</v>
      </c>
      <c r="F99" s="206">
        <f>SUM(C96:C99)/4</f>
        <v>4160.6825</v>
      </c>
      <c r="G99" s="197">
        <f>SUM(C95:C99)/5</f>
        <v>4148.126</v>
      </c>
      <c r="H99" s="317">
        <f>SUM(C94:C99)/6</f>
        <v>4129.278333</v>
      </c>
      <c r="I99" s="318">
        <f t="shared" si="10"/>
        <v>4113.385714</v>
      </c>
      <c r="J99" s="317">
        <f t="shared" si="11"/>
        <v>4126.02375</v>
      </c>
      <c r="K99" s="277">
        <f t="shared" si="12"/>
        <v>4164.845556</v>
      </c>
      <c r="L99" s="319">
        <f t="shared" si="13"/>
        <v>4176.495</v>
      </c>
      <c r="M99" s="211">
        <f t="shared" si="14"/>
        <v>4206.298182</v>
      </c>
      <c r="N99" s="242">
        <f t="shared" si="20"/>
        <v>4239.3125</v>
      </c>
      <c r="O99" s="276">
        <f t="shared" si="21"/>
        <v>4267.344615</v>
      </c>
      <c r="P99" s="111">
        <f t="shared" si="22"/>
        <v>4286.297857</v>
      </c>
      <c r="Q99" s="110">
        <f t="shared" si="23"/>
        <v>4288.345333</v>
      </c>
      <c r="R99" s="109">
        <f t="shared" si="24"/>
        <v>4290.55125</v>
      </c>
      <c r="S99" s="127">
        <f t="shared" si="25"/>
        <v>4292.806471</v>
      </c>
      <c r="T99" s="244">
        <f t="shared" si="26"/>
        <v>4292.450556</v>
      </c>
      <c r="U99" s="127">
        <f t="shared" si="27"/>
        <v>4298.717895</v>
      </c>
      <c r="V99" s="109">
        <f t="shared" si="28"/>
        <v>4307.829</v>
      </c>
    </row>
    <row r="100">
      <c r="A100" s="30">
        <v>46069.0</v>
      </c>
      <c r="B100" s="3">
        <v>4226.1</v>
      </c>
      <c r="C100" s="3">
        <v>4199.73</v>
      </c>
      <c r="D100" s="32">
        <f>SUM(C99:C100)/2</f>
        <v>4208.635</v>
      </c>
      <c r="E100" s="32">
        <f>SUM(C98:C100)/3</f>
        <v>4184.073333</v>
      </c>
      <c r="F100" s="32">
        <f>SUM(C97:C100)/4</f>
        <v>4169.24</v>
      </c>
      <c r="G100" s="32">
        <f>SUM(C96:C100)/5</f>
        <v>4168.492</v>
      </c>
      <c r="H100" s="32">
        <f>SUM(C95:C100)/6</f>
        <v>4156.726667</v>
      </c>
      <c r="I100" s="32">
        <f t="shared" si="10"/>
        <v>4139.342857</v>
      </c>
      <c r="J100" s="37">
        <f t="shared" si="11"/>
        <v>4124.17875</v>
      </c>
      <c r="K100" s="32">
        <f t="shared" si="12"/>
        <v>4134.213333</v>
      </c>
      <c r="L100" s="32">
        <f t="shared" si="13"/>
        <v>4168.334</v>
      </c>
      <c r="M100" s="32">
        <f t="shared" si="14"/>
        <v>4178.607273</v>
      </c>
      <c r="N100" s="32">
        <f t="shared" si="20"/>
        <v>4205.750833</v>
      </c>
      <c r="O100" s="32">
        <f t="shared" si="21"/>
        <v>4236.267692</v>
      </c>
      <c r="P100" s="32">
        <f t="shared" si="22"/>
        <v>4262.515</v>
      </c>
      <c r="Q100" s="32">
        <f t="shared" si="23"/>
        <v>4280.526667</v>
      </c>
      <c r="R100" s="4">
        <f t="shared" si="24"/>
        <v>4282.806875</v>
      </c>
      <c r="S100" s="4">
        <f t="shared" si="25"/>
        <v>4285.208824</v>
      </c>
      <c r="T100" s="4">
        <f t="shared" si="26"/>
        <v>4287.635556</v>
      </c>
      <c r="U100" s="4">
        <f t="shared" si="27"/>
        <v>4287.570526</v>
      </c>
      <c r="V100" s="4">
        <f t="shared" si="28"/>
        <v>4293.7685</v>
      </c>
    </row>
    <row r="101">
      <c r="A101" s="30">
        <v>46070.0</v>
      </c>
      <c r="B101" s="3">
        <v>4247.6</v>
      </c>
      <c r="C101" s="3">
        <v>4258.68</v>
      </c>
      <c r="D101" s="85">
        <f t="shared" ref="D101:D102" si="84">SUM(C100:C101)/2</f>
        <v>4229.205</v>
      </c>
      <c r="E101" s="68">
        <f t="shared" ref="E101:E102" si="85">SUM(C99:C101)/3</f>
        <v>4225.316667</v>
      </c>
      <c r="F101" s="78">
        <f t="shared" ref="F101:F102" si="86">SUM(C98:C101)/4</f>
        <v>4202.725</v>
      </c>
      <c r="G101" s="203">
        <f t="shared" ref="G101:G102" si="87">SUM(C97:C101)/5</f>
        <v>4187.128</v>
      </c>
      <c r="H101" s="203">
        <f t="shared" ref="H101:H102" si="88">SUM(C96:C101)/6</f>
        <v>4183.523333</v>
      </c>
      <c r="I101" s="69">
        <f t="shared" si="10"/>
        <v>4171.291429</v>
      </c>
      <c r="J101" s="204">
        <f t="shared" si="11"/>
        <v>4154.26</v>
      </c>
      <c r="K101" s="56">
        <f t="shared" si="12"/>
        <v>4139.123333</v>
      </c>
      <c r="L101" s="205">
        <f t="shared" si="13"/>
        <v>4146.66</v>
      </c>
      <c r="M101" s="90">
        <f t="shared" si="14"/>
        <v>4176.547273</v>
      </c>
      <c r="N101" s="206">
        <f t="shared" si="20"/>
        <v>4185.28</v>
      </c>
      <c r="O101" s="198">
        <f t="shared" si="21"/>
        <v>4209.822308</v>
      </c>
      <c r="P101" s="207">
        <f t="shared" si="22"/>
        <v>4237.868571</v>
      </c>
      <c r="Q101" s="208">
        <f t="shared" si="23"/>
        <v>4262.259333</v>
      </c>
      <c r="R101" s="195">
        <f t="shared" si="24"/>
        <v>4279.16125</v>
      </c>
      <c r="S101" s="209">
        <f t="shared" si="25"/>
        <v>4281.387647</v>
      </c>
      <c r="T101" s="210">
        <f t="shared" si="26"/>
        <v>4283.735</v>
      </c>
      <c r="U101" s="211">
        <f t="shared" si="27"/>
        <v>4286.111579</v>
      </c>
      <c r="V101" s="212">
        <f t="shared" si="28"/>
        <v>4286.126</v>
      </c>
    </row>
    <row r="102">
      <c r="A102" s="30">
        <v>46071.0</v>
      </c>
      <c r="B102" s="3">
        <v>4251.1</v>
      </c>
      <c r="C102" s="3">
        <v>4227.83</v>
      </c>
      <c r="D102" s="242">
        <f t="shared" si="84"/>
        <v>4243.255</v>
      </c>
      <c r="E102" s="276">
        <f t="shared" si="85"/>
        <v>4228.746667</v>
      </c>
      <c r="F102" s="273">
        <f t="shared" si="86"/>
        <v>4225.945</v>
      </c>
      <c r="G102" s="277">
        <f t="shared" si="87"/>
        <v>4207.746</v>
      </c>
      <c r="H102" s="219">
        <f t="shared" si="88"/>
        <v>4193.911667</v>
      </c>
      <c r="I102" s="195">
        <f t="shared" si="10"/>
        <v>4189.852857</v>
      </c>
      <c r="J102" s="220">
        <f t="shared" si="11"/>
        <v>4178.35875</v>
      </c>
      <c r="K102" s="220">
        <f t="shared" si="12"/>
        <v>4162.434444</v>
      </c>
      <c r="L102" s="220">
        <f t="shared" si="13"/>
        <v>4147.994</v>
      </c>
      <c r="M102" s="219">
        <f t="shared" si="14"/>
        <v>4154.039091</v>
      </c>
      <c r="N102" s="278">
        <f t="shared" si="20"/>
        <v>4180.820833</v>
      </c>
      <c r="O102" s="273">
        <f t="shared" si="21"/>
        <v>4188.553077</v>
      </c>
      <c r="P102" s="279">
        <f t="shared" si="22"/>
        <v>4211.108571</v>
      </c>
      <c r="Q102" s="242">
        <f t="shared" si="23"/>
        <v>4237.199333</v>
      </c>
      <c r="R102" s="276">
        <f t="shared" si="24"/>
        <v>4260.1075</v>
      </c>
      <c r="S102" s="112">
        <f t="shared" si="25"/>
        <v>4276.141765</v>
      </c>
      <c r="T102" s="110">
        <f t="shared" si="26"/>
        <v>4278.412222</v>
      </c>
      <c r="U102" s="139">
        <f t="shared" si="27"/>
        <v>4280.792632</v>
      </c>
      <c r="V102" s="109">
        <f t="shared" si="28"/>
        <v>4283.1975</v>
      </c>
    </row>
    <row r="103">
      <c r="A103" s="30">
        <v>46072.0</v>
      </c>
      <c r="B103" s="3">
        <v>4132.6</v>
      </c>
      <c r="C103" s="3">
        <v>4177.71</v>
      </c>
      <c r="D103" s="32">
        <f t="shared" ref="D103:D111" si="89">SUM(C102:C103)/2</f>
        <v>4202.77</v>
      </c>
      <c r="E103" s="32">
        <f t="shared" ref="E103:E111" si="90">SUM(C101:C103)/3</f>
        <v>4221.406667</v>
      </c>
      <c r="F103" s="32">
        <f t="shared" ref="F103:F111" si="91">SUM(C100:C103)/4</f>
        <v>4215.9875</v>
      </c>
      <c r="G103" s="32">
        <f t="shared" ref="G103:G111" si="92">SUM(C99:C103)/5</f>
        <v>4216.298</v>
      </c>
      <c r="H103" s="32">
        <f t="shared" ref="H103:H111" si="93">SUM(C98:C103)/6</f>
        <v>4202.74</v>
      </c>
      <c r="I103" s="32">
        <f t="shared" si="10"/>
        <v>4191.597143</v>
      </c>
      <c r="J103" s="37">
        <f t="shared" si="11"/>
        <v>4188.335</v>
      </c>
      <c r="K103" s="32">
        <f t="shared" si="12"/>
        <v>4178.286667</v>
      </c>
      <c r="L103" s="32">
        <f t="shared" si="13"/>
        <v>4163.962</v>
      </c>
      <c r="M103" s="32">
        <f t="shared" si="14"/>
        <v>4150.695455</v>
      </c>
      <c r="N103" s="32">
        <f t="shared" si="20"/>
        <v>4156.011667</v>
      </c>
      <c r="O103" s="32">
        <f t="shared" si="21"/>
        <v>4180.581538</v>
      </c>
      <c r="P103" s="32">
        <f t="shared" si="22"/>
        <v>4187.778571</v>
      </c>
      <c r="Q103" s="32">
        <f t="shared" si="23"/>
        <v>4208.882</v>
      </c>
      <c r="R103" s="4">
        <f t="shared" si="24"/>
        <v>4233.48125</v>
      </c>
      <c r="S103" s="4">
        <f t="shared" si="25"/>
        <v>4255.260588</v>
      </c>
      <c r="T103" s="4">
        <f t="shared" si="26"/>
        <v>4270.673333</v>
      </c>
      <c r="U103" s="4">
        <f t="shared" si="27"/>
        <v>4273.112105</v>
      </c>
      <c r="V103" s="4">
        <f t="shared" si="28"/>
        <v>4275.6385</v>
      </c>
    </row>
    <row r="104">
      <c r="A104" s="30">
        <v>46073.0</v>
      </c>
      <c r="B104" s="3">
        <v>4170.0</v>
      </c>
      <c r="C104" s="3">
        <v>4183.76</v>
      </c>
      <c r="D104" s="32">
        <f t="shared" si="89"/>
        <v>4180.735</v>
      </c>
      <c r="E104" s="32">
        <f t="shared" si="90"/>
        <v>4196.433333</v>
      </c>
      <c r="F104" s="32">
        <f t="shared" si="91"/>
        <v>4211.995</v>
      </c>
      <c r="G104" s="32">
        <f t="shared" si="92"/>
        <v>4209.542</v>
      </c>
      <c r="H104" s="32">
        <f t="shared" si="93"/>
        <v>4210.875</v>
      </c>
      <c r="I104" s="32">
        <f t="shared" si="10"/>
        <v>4200.028571</v>
      </c>
      <c r="J104" s="37">
        <f t="shared" si="11"/>
        <v>4190.6175</v>
      </c>
      <c r="K104" s="32">
        <f t="shared" si="12"/>
        <v>4187.826667</v>
      </c>
      <c r="L104" s="32">
        <f t="shared" si="13"/>
        <v>4178.834</v>
      </c>
      <c r="M104" s="32">
        <f t="shared" si="14"/>
        <v>4165.761818</v>
      </c>
      <c r="N104" s="32">
        <f t="shared" si="20"/>
        <v>4153.450833</v>
      </c>
      <c r="O104" s="32">
        <f t="shared" si="21"/>
        <v>4158.146154</v>
      </c>
      <c r="P104" s="32">
        <f t="shared" si="22"/>
        <v>4180.808571</v>
      </c>
      <c r="Q104" s="32">
        <f t="shared" si="23"/>
        <v>4187.510667</v>
      </c>
      <c r="R104" s="4">
        <f t="shared" si="24"/>
        <v>4207.311875</v>
      </c>
      <c r="S104" s="4">
        <f t="shared" si="25"/>
        <v>4230.556471</v>
      </c>
      <c r="T104" s="4">
        <f t="shared" si="26"/>
        <v>4251.288333</v>
      </c>
      <c r="U104" s="4">
        <f t="shared" si="27"/>
        <v>4266.098947</v>
      </c>
      <c r="V104" s="4">
        <f t="shared" si="28"/>
        <v>4268.6445</v>
      </c>
    </row>
    <row r="105">
      <c r="A105" s="30">
        <v>46076.0</v>
      </c>
      <c r="B105" s="3">
        <v>4025.4</v>
      </c>
      <c r="C105" s="3">
        <v>4039.46</v>
      </c>
      <c r="D105" s="32">
        <f t="shared" si="89"/>
        <v>4111.61</v>
      </c>
      <c r="E105" s="32">
        <f t="shared" si="90"/>
        <v>4133.643333</v>
      </c>
      <c r="F105" s="32">
        <f t="shared" si="91"/>
        <v>4157.19</v>
      </c>
      <c r="G105" s="32">
        <f t="shared" si="92"/>
        <v>4177.488</v>
      </c>
      <c r="H105" s="32">
        <f t="shared" si="93"/>
        <v>4181.195</v>
      </c>
      <c r="I105" s="32">
        <f t="shared" si="10"/>
        <v>4186.387143</v>
      </c>
      <c r="J105" s="37">
        <f t="shared" si="11"/>
        <v>4179.9575</v>
      </c>
      <c r="K105" s="32">
        <f t="shared" si="12"/>
        <v>4173.822222</v>
      </c>
      <c r="L105" s="32">
        <f t="shared" si="13"/>
        <v>4172.99</v>
      </c>
      <c r="M105" s="32">
        <f t="shared" si="14"/>
        <v>4166.163636</v>
      </c>
      <c r="N105" s="32">
        <f t="shared" si="20"/>
        <v>4155.236667</v>
      </c>
      <c r="O105" s="32">
        <f t="shared" si="21"/>
        <v>4144.682308</v>
      </c>
      <c r="P105" s="32">
        <f t="shared" si="22"/>
        <v>4149.668571</v>
      </c>
      <c r="Q105" s="32">
        <f t="shared" si="23"/>
        <v>4171.385333</v>
      </c>
      <c r="R105" s="4">
        <f t="shared" si="24"/>
        <v>4178.2575</v>
      </c>
      <c r="S105" s="4">
        <f t="shared" si="25"/>
        <v>4197.438235</v>
      </c>
      <c r="T105" s="4">
        <f t="shared" si="26"/>
        <v>4219.94</v>
      </c>
      <c r="U105" s="4">
        <f t="shared" si="27"/>
        <v>4240.139474</v>
      </c>
      <c r="V105" s="4">
        <f t="shared" si="28"/>
        <v>4254.767</v>
      </c>
    </row>
    <row r="106">
      <c r="A106" s="30">
        <v>46077.0</v>
      </c>
      <c r="B106" s="3">
        <v>3952.6</v>
      </c>
      <c r="C106" s="3">
        <v>3972.38</v>
      </c>
      <c r="D106" s="32">
        <f t="shared" si="89"/>
        <v>4005.92</v>
      </c>
      <c r="E106" s="32">
        <f t="shared" si="90"/>
        <v>4065.2</v>
      </c>
      <c r="F106" s="32">
        <f t="shared" si="91"/>
        <v>4093.3275</v>
      </c>
      <c r="G106" s="32">
        <f t="shared" si="92"/>
        <v>4120.228</v>
      </c>
      <c r="H106" s="32">
        <f t="shared" si="93"/>
        <v>4143.303333</v>
      </c>
      <c r="I106" s="32">
        <f t="shared" si="10"/>
        <v>4151.364286</v>
      </c>
      <c r="J106" s="37">
        <f t="shared" si="11"/>
        <v>4159.63625</v>
      </c>
      <c r="K106" s="32">
        <f t="shared" si="12"/>
        <v>4156.893333</v>
      </c>
      <c r="L106" s="32">
        <f t="shared" si="13"/>
        <v>4153.678</v>
      </c>
      <c r="M106" s="32">
        <f t="shared" si="14"/>
        <v>4154.752727</v>
      </c>
      <c r="N106" s="32">
        <f t="shared" si="20"/>
        <v>4150.015</v>
      </c>
      <c r="O106" s="32">
        <f t="shared" si="21"/>
        <v>4141.170769</v>
      </c>
      <c r="P106" s="32">
        <f t="shared" si="22"/>
        <v>4132.375</v>
      </c>
      <c r="Q106" s="32">
        <f t="shared" si="23"/>
        <v>4137.849333</v>
      </c>
      <c r="R106" s="4">
        <f t="shared" si="24"/>
        <v>4158.9475</v>
      </c>
      <c r="S106" s="4">
        <f t="shared" si="25"/>
        <v>4166.147059</v>
      </c>
      <c r="T106" s="4">
        <f t="shared" si="26"/>
        <v>4184.935</v>
      </c>
      <c r="U106" s="4">
        <f t="shared" si="27"/>
        <v>4206.910526</v>
      </c>
      <c r="V106" s="4">
        <f t="shared" si="28"/>
        <v>4226.7515</v>
      </c>
    </row>
    <row r="107">
      <c r="A107" s="30">
        <v>46078.0</v>
      </c>
      <c r="B107" s="3">
        <v>3985.0</v>
      </c>
      <c r="C107" s="3">
        <v>3983.85</v>
      </c>
      <c r="D107" s="32">
        <f t="shared" si="89"/>
        <v>3978.115</v>
      </c>
      <c r="E107" s="32">
        <f t="shared" si="90"/>
        <v>3998.563333</v>
      </c>
      <c r="F107" s="32">
        <f t="shared" si="91"/>
        <v>4044.8625</v>
      </c>
      <c r="G107" s="32">
        <f t="shared" si="92"/>
        <v>4071.432</v>
      </c>
      <c r="H107" s="32">
        <f t="shared" si="93"/>
        <v>4097.498333</v>
      </c>
      <c r="I107" s="32">
        <f t="shared" si="10"/>
        <v>4120.524286</v>
      </c>
      <c r="J107" s="37">
        <f t="shared" si="11"/>
        <v>4130.425</v>
      </c>
      <c r="K107" s="32">
        <f t="shared" si="12"/>
        <v>4140.104444</v>
      </c>
      <c r="L107" s="32">
        <f t="shared" si="13"/>
        <v>4139.589</v>
      </c>
      <c r="M107" s="32">
        <f t="shared" si="14"/>
        <v>4138.239091</v>
      </c>
      <c r="N107" s="32">
        <f t="shared" si="20"/>
        <v>4140.510833</v>
      </c>
      <c r="O107" s="32">
        <f t="shared" si="21"/>
        <v>4137.233077</v>
      </c>
      <c r="P107" s="32">
        <f t="shared" si="22"/>
        <v>4129.933571</v>
      </c>
      <c r="Q107" s="32">
        <f t="shared" si="23"/>
        <v>4122.473333</v>
      </c>
      <c r="R107" s="4">
        <f t="shared" si="24"/>
        <v>4128.224375</v>
      </c>
      <c r="S107" s="4">
        <f t="shared" si="25"/>
        <v>4148.647647</v>
      </c>
      <c r="T107" s="4">
        <f t="shared" si="26"/>
        <v>4156.019444</v>
      </c>
      <c r="U107" s="4">
        <f t="shared" si="27"/>
        <v>4174.351579</v>
      </c>
      <c r="V107" s="4">
        <f t="shared" si="28"/>
        <v>4195.7575</v>
      </c>
    </row>
    <row r="108">
      <c r="A108" s="30">
        <v>46079.0</v>
      </c>
      <c r="B108" s="3">
        <v>4008.9</v>
      </c>
      <c r="C108" s="3">
        <v>4003.86</v>
      </c>
      <c r="D108" s="32">
        <f t="shared" si="89"/>
        <v>3993.855</v>
      </c>
      <c r="E108" s="32">
        <f t="shared" si="90"/>
        <v>3986.696667</v>
      </c>
      <c r="F108" s="32">
        <f t="shared" si="91"/>
        <v>3999.8875</v>
      </c>
      <c r="G108" s="32">
        <f t="shared" si="92"/>
        <v>4036.662</v>
      </c>
      <c r="H108" s="32">
        <f t="shared" si="93"/>
        <v>4060.17</v>
      </c>
      <c r="I108" s="32">
        <f t="shared" si="10"/>
        <v>4084.121429</v>
      </c>
      <c r="J108" s="37">
        <f t="shared" si="11"/>
        <v>4105.94125</v>
      </c>
      <c r="K108" s="32">
        <f t="shared" si="12"/>
        <v>4116.362222</v>
      </c>
      <c r="L108" s="32">
        <f t="shared" si="13"/>
        <v>4126.48</v>
      </c>
      <c r="M108" s="32">
        <f t="shared" si="14"/>
        <v>4127.25</v>
      </c>
      <c r="N108" s="32">
        <f t="shared" si="20"/>
        <v>4127.040833</v>
      </c>
      <c r="O108" s="32">
        <f t="shared" si="21"/>
        <v>4129.999231</v>
      </c>
      <c r="P108" s="32">
        <f t="shared" si="22"/>
        <v>4127.706429</v>
      </c>
      <c r="Q108" s="32">
        <f t="shared" si="23"/>
        <v>4121.528667</v>
      </c>
      <c r="R108" s="4">
        <f t="shared" si="24"/>
        <v>4115.06</v>
      </c>
      <c r="S108" s="4">
        <f t="shared" si="25"/>
        <v>4120.908824</v>
      </c>
      <c r="T108" s="4">
        <f t="shared" si="26"/>
        <v>4140.603889</v>
      </c>
      <c r="U108" s="4">
        <f t="shared" si="27"/>
        <v>4148.011053</v>
      </c>
      <c r="V108" s="4">
        <f t="shared" si="28"/>
        <v>4165.827</v>
      </c>
    </row>
    <row r="109">
      <c r="A109" s="30">
        <v>46080.0</v>
      </c>
      <c r="B109" s="3">
        <v>3913.2</v>
      </c>
      <c r="C109" s="3">
        <v>3942.61</v>
      </c>
      <c r="D109" s="32">
        <f t="shared" si="89"/>
        <v>3973.235</v>
      </c>
      <c r="E109" s="32">
        <f t="shared" si="90"/>
        <v>3976.773333</v>
      </c>
      <c r="F109" s="32">
        <f t="shared" si="91"/>
        <v>3975.675</v>
      </c>
      <c r="G109" s="32">
        <f t="shared" si="92"/>
        <v>3988.432</v>
      </c>
      <c r="H109" s="32">
        <f t="shared" si="93"/>
        <v>4020.986667</v>
      </c>
      <c r="I109" s="32">
        <f t="shared" si="10"/>
        <v>4043.375714</v>
      </c>
      <c r="J109" s="37">
        <f t="shared" si="11"/>
        <v>4066.4325</v>
      </c>
      <c r="K109" s="32">
        <f t="shared" si="12"/>
        <v>4087.793333</v>
      </c>
      <c r="L109" s="32">
        <f t="shared" si="13"/>
        <v>4098.987</v>
      </c>
      <c r="M109" s="32">
        <f t="shared" si="14"/>
        <v>4109.764545</v>
      </c>
      <c r="N109" s="32">
        <f t="shared" si="20"/>
        <v>4111.863333</v>
      </c>
      <c r="O109" s="32">
        <f t="shared" si="21"/>
        <v>4112.853846</v>
      </c>
      <c r="P109" s="32">
        <f t="shared" si="22"/>
        <v>4116.614286</v>
      </c>
      <c r="Q109" s="32">
        <f t="shared" si="23"/>
        <v>4115.366667</v>
      </c>
      <c r="R109" s="4">
        <f t="shared" si="24"/>
        <v>4110.34625</v>
      </c>
      <c r="S109" s="4">
        <f t="shared" si="25"/>
        <v>4104.915882</v>
      </c>
      <c r="T109" s="4">
        <f t="shared" si="26"/>
        <v>4111.003333</v>
      </c>
      <c r="U109" s="4">
        <f t="shared" si="27"/>
        <v>4130.183158</v>
      </c>
      <c r="V109" s="4">
        <f t="shared" si="28"/>
        <v>4137.741</v>
      </c>
    </row>
    <row r="110">
      <c r="A110" s="30">
        <v>46083.0</v>
      </c>
      <c r="B110" s="3">
        <v>3951.6</v>
      </c>
      <c r="C110" s="3">
        <v>3943.96</v>
      </c>
      <c r="D110" s="32">
        <f t="shared" si="89"/>
        <v>3943.285</v>
      </c>
      <c r="E110" s="32">
        <f t="shared" si="90"/>
        <v>3963.476667</v>
      </c>
      <c r="F110" s="32">
        <f t="shared" si="91"/>
        <v>3968.57</v>
      </c>
      <c r="G110" s="32">
        <f t="shared" si="92"/>
        <v>3969.332</v>
      </c>
      <c r="H110" s="32">
        <f t="shared" si="93"/>
        <v>3981.02</v>
      </c>
      <c r="I110" s="32">
        <f t="shared" si="10"/>
        <v>4009.982857</v>
      </c>
      <c r="J110" s="37">
        <f t="shared" si="11"/>
        <v>4030.94875</v>
      </c>
      <c r="K110" s="32">
        <f t="shared" si="12"/>
        <v>4052.824444</v>
      </c>
      <c r="L110" s="32">
        <f t="shared" si="13"/>
        <v>4073.41</v>
      </c>
      <c r="M110" s="32">
        <f t="shared" si="14"/>
        <v>4084.893636</v>
      </c>
      <c r="N110" s="32">
        <f t="shared" si="20"/>
        <v>4095.9475</v>
      </c>
      <c r="O110" s="32">
        <f t="shared" si="21"/>
        <v>4098.947692</v>
      </c>
      <c r="P110" s="32">
        <f t="shared" si="22"/>
        <v>4100.79</v>
      </c>
      <c r="Q110" s="32">
        <f t="shared" si="23"/>
        <v>4105.104</v>
      </c>
      <c r="R110" s="4">
        <f t="shared" si="24"/>
        <v>4104.65375</v>
      </c>
      <c r="S110" s="4">
        <f t="shared" si="25"/>
        <v>4100.558824</v>
      </c>
      <c r="T110" s="4">
        <f t="shared" si="26"/>
        <v>4095.973889</v>
      </c>
      <c r="U110" s="4">
        <f t="shared" si="27"/>
        <v>4102.211579</v>
      </c>
      <c r="V110" s="4">
        <f t="shared" si="28"/>
        <v>4120.872</v>
      </c>
    </row>
    <row r="111">
      <c r="A111" s="30">
        <v>46085.0</v>
      </c>
      <c r="B111" s="3">
        <v>3876.8</v>
      </c>
      <c r="C111" s="3">
        <v>3894.18</v>
      </c>
      <c r="D111" s="32">
        <f t="shared" si="89"/>
        <v>3919.07</v>
      </c>
      <c r="E111" s="32">
        <f t="shared" si="90"/>
        <v>3926.916667</v>
      </c>
      <c r="F111" s="32">
        <f t="shared" si="91"/>
        <v>3946.1525</v>
      </c>
      <c r="G111" s="32">
        <f t="shared" si="92"/>
        <v>3953.692</v>
      </c>
      <c r="H111" s="32">
        <f t="shared" si="93"/>
        <v>3956.806667</v>
      </c>
      <c r="I111" s="32">
        <f t="shared" si="10"/>
        <v>3968.614286</v>
      </c>
      <c r="J111" s="37">
        <f t="shared" si="11"/>
        <v>3995.5075</v>
      </c>
      <c r="K111" s="32">
        <f t="shared" si="12"/>
        <v>4015.752222</v>
      </c>
      <c r="L111" s="32">
        <f t="shared" si="13"/>
        <v>4036.96</v>
      </c>
      <c r="M111" s="32">
        <f t="shared" si="14"/>
        <v>4057.116364</v>
      </c>
      <c r="N111" s="32">
        <f t="shared" si="20"/>
        <v>4069.000833</v>
      </c>
      <c r="O111" s="32">
        <f t="shared" si="21"/>
        <v>4080.426923</v>
      </c>
      <c r="P111" s="32">
        <f t="shared" si="22"/>
        <v>4084.321429</v>
      </c>
      <c r="Q111" s="32">
        <f t="shared" si="23"/>
        <v>4087.016</v>
      </c>
      <c r="R111" s="4">
        <f t="shared" si="24"/>
        <v>4091.92125</v>
      </c>
      <c r="S111" s="4">
        <f t="shared" si="25"/>
        <v>4092.272941</v>
      </c>
      <c r="T111" s="4">
        <f t="shared" si="26"/>
        <v>4089.093333</v>
      </c>
      <c r="U111" s="4">
        <f t="shared" si="27"/>
        <v>4085.353158</v>
      </c>
      <c r="V111" s="4">
        <f t="shared" si="28"/>
        <v>4091.81</v>
      </c>
    </row>
    <row r="112">
      <c r="A112" s="30">
        <v>46086.0</v>
      </c>
      <c r="B112" s="3">
        <v>3891.8</v>
      </c>
      <c r="C112" s="3">
        <v>3891.62</v>
      </c>
      <c r="D112" s="96">
        <f t="shared" ref="D112:D120" si="94">SUM(C111:C112)/2</f>
        <v>3892.9</v>
      </c>
      <c r="E112" s="97">
        <f t="shared" ref="E112:E120" si="95">SUM(C110:C112)/3</f>
        <v>3909.92</v>
      </c>
      <c r="F112" s="98">
        <f t="shared" ref="F112:F120" si="96">SUM(C109:C112)/4</f>
        <v>3918.0925</v>
      </c>
      <c r="G112" s="99">
        <f t="shared" ref="G112:G120" si="97">SUM(C108:C112)/5</f>
        <v>3935.246</v>
      </c>
      <c r="H112" s="100">
        <f t="shared" ref="H112:H120" si="98">SUM(C107:C112)/6</f>
        <v>3943.346667</v>
      </c>
      <c r="I112" s="101">
        <f t="shared" si="10"/>
        <v>3947.494286</v>
      </c>
      <c r="J112" s="102">
        <f t="shared" si="11"/>
        <v>3958.99</v>
      </c>
      <c r="K112" s="103">
        <f t="shared" si="12"/>
        <v>3983.964444</v>
      </c>
      <c r="L112" s="104">
        <f t="shared" si="13"/>
        <v>4003.339</v>
      </c>
      <c r="M112" s="105">
        <f t="shared" si="14"/>
        <v>4023.747273</v>
      </c>
      <c r="N112" s="106">
        <f t="shared" si="20"/>
        <v>4043.325</v>
      </c>
      <c r="O112" s="107">
        <f t="shared" si="21"/>
        <v>4055.356154</v>
      </c>
      <c r="P112" s="108">
        <f t="shared" si="22"/>
        <v>4066.940714</v>
      </c>
      <c r="Q112" s="109">
        <f t="shared" si="23"/>
        <v>4071.474667</v>
      </c>
      <c r="R112" s="110">
        <f t="shared" si="24"/>
        <v>4074.80375</v>
      </c>
      <c r="S112" s="111">
        <f t="shared" si="25"/>
        <v>4080.138824</v>
      </c>
      <c r="T112" s="112">
        <f t="shared" si="26"/>
        <v>4081.125556</v>
      </c>
      <c r="U112" s="112">
        <f t="shared" si="27"/>
        <v>4078.7</v>
      </c>
      <c r="V112" s="113">
        <f t="shared" si="28"/>
        <v>4075.6665</v>
      </c>
    </row>
    <row r="113">
      <c r="A113" s="30">
        <v>46087.0</v>
      </c>
      <c r="B113" s="3">
        <v>4023.7</v>
      </c>
      <c r="C113" s="3">
        <v>3969.7</v>
      </c>
      <c r="D113" s="115">
        <f t="shared" si="94"/>
        <v>3930.66</v>
      </c>
      <c r="E113" s="163">
        <f t="shared" si="95"/>
        <v>3918.5</v>
      </c>
      <c r="F113" s="172">
        <f t="shared" si="96"/>
        <v>3924.865</v>
      </c>
      <c r="G113" s="182">
        <f t="shared" si="97"/>
        <v>3928.414</v>
      </c>
      <c r="H113" s="153">
        <f t="shared" si="98"/>
        <v>3940.988333</v>
      </c>
      <c r="I113" s="174">
        <f t="shared" si="10"/>
        <v>3947.111429</v>
      </c>
      <c r="J113" s="146">
        <f t="shared" si="11"/>
        <v>3950.27</v>
      </c>
      <c r="K113" s="154">
        <f t="shared" si="12"/>
        <v>3960.18</v>
      </c>
      <c r="L113" s="243">
        <f t="shared" si="13"/>
        <v>3982.538</v>
      </c>
      <c r="M113" s="103">
        <f t="shared" si="14"/>
        <v>4000.280909</v>
      </c>
      <c r="N113" s="137">
        <f t="shared" si="20"/>
        <v>4019.243333</v>
      </c>
      <c r="O113" s="169">
        <f t="shared" si="21"/>
        <v>4037.661538</v>
      </c>
      <c r="P113" s="105">
        <f t="shared" si="22"/>
        <v>4049.237857</v>
      </c>
      <c r="Q113" s="107">
        <f t="shared" si="23"/>
        <v>4060.458</v>
      </c>
      <c r="R113" s="244">
        <f t="shared" si="24"/>
        <v>4065.11375</v>
      </c>
      <c r="S113" s="109">
        <f t="shared" si="25"/>
        <v>4068.621176</v>
      </c>
      <c r="T113" s="110">
        <f t="shared" si="26"/>
        <v>4074.003333</v>
      </c>
      <c r="U113" s="110">
        <f t="shared" si="27"/>
        <v>4075.261053</v>
      </c>
      <c r="V113" s="140">
        <f t="shared" si="28"/>
        <v>4073.25</v>
      </c>
    </row>
    <row r="114">
      <c r="A114" s="30">
        <v>46090.0</v>
      </c>
      <c r="B114" s="3">
        <v>3989.9</v>
      </c>
      <c r="C114" s="3">
        <v>3978.78</v>
      </c>
      <c r="D114" s="114">
        <f t="shared" si="94"/>
        <v>3974.24</v>
      </c>
      <c r="E114" s="115">
        <f t="shared" si="95"/>
        <v>3946.7</v>
      </c>
      <c r="F114" s="116">
        <f t="shared" si="96"/>
        <v>3933.57</v>
      </c>
      <c r="G114" s="117">
        <f t="shared" si="97"/>
        <v>3935.648</v>
      </c>
      <c r="H114" s="118">
        <f t="shared" si="98"/>
        <v>3936.808333</v>
      </c>
      <c r="I114" s="119">
        <f t="shared" si="10"/>
        <v>3946.387143</v>
      </c>
      <c r="J114" s="120">
        <f t="shared" si="11"/>
        <v>3951.07</v>
      </c>
      <c r="K114" s="121">
        <f t="shared" si="12"/>
        <v>3953.437778</v>
      </c>
      <c r="L114" s="122">
        <f t="shared" si="13"/>
        <v>3962.04</v>
      </c>
      <c r="M114" s="123">
        <f t="shared" si="14"/>
        <v>3982.196364</v>
      </c>
      <c r="N114" s="101">
        <f t="shared" si="20"/>
        <v>3998.489167</v>
      </c>
      <c r="O114" s="102">
        <f t="shared" si="21"/>
        <v>4016.130769</v>
      </c>
      <c r="P114" s="124">
        <f t="shared" si="22"/>
        <v>4033.455714</v>
      </c>
      <c r="Q114" s="103">
        <f t="shared" si="23"/>
        <v>4044.540667</v>
      </c>
      <c r="R114" s="104">
        <f t="shared" si="24"/>
        <v>4055.353125</v>
      </c>
      <c r="S114" s="106">
        <f t="shared" si="25"/>
        <v>4060.035294</v>
      </c>
      <c r="T114" s="125">
        <f t="shared" si="26"/>
        <v>4063.63</v>
      </c>
      <c r="U114" s="126">
        <f t="shared" si="27"/>
        <v>4068.991579</v>
      </c>
      <c r="V114" s="127">
        <f t="shared" si="28"/>
        <v>4070.437</v>
      </c>
    </row>
    <row r="115">
      <c r="A115" s="30">
        <v>46091.0</v>
      </c>
      <c r="B115" s="3">
        <v>4040.1</v>
      </c>
      <c r="C115" s="3">
        <v>3992.67</v>
      </c>
      <c r="D115" s="115">
        <f t="shared" si="94"/>
        <v>3985.725</v>
      </c>
      <c r="E115" s="128">
        <f t="shared" si="95"/>
        <v>3980.383333</v>
      </c>
      <c r="F115" s="129">
        <f t="shared" si="96"/>
        <v>3958.1925</v>
      </c>
      <c r="G115" s="130">
        <f t="shared" si="97"/>
        <v>3945.39</v>
      </c>
      <c r="H115" s="131">
        <f t="shared" si="98"/>
        <v>3945.151667</v>
      </c>
      <c r="I115" s="132">
        <f t="shared" si="10"/>
        <v>3944.788571</v>
      </c>
      <c r="J115" s="133">
        <f t="shared" si="11"/>
        <v>3952.1725</v>
      </c>
      <c r="K115" s="122">
        <f t="shared" si="12"/>
        <v>3955.692222</v>
      </c>
      <c r="L115" s="134">
        <f t="shared" si="13"/>
        <v>3957.361</v>
      </c>
      <c r="M115" s="135">
        <f t="shared" si="14"/>
        <v>3964.824545</v>
      </c>
      <c r="N115" s="136">
        <f t="shared" si="20"/>
        <v>3983.069167</v>
      </c>
      <c r="O115" s="137">
        <f t="shared" si="21"/>
        <v>3998.041538</v>
      </c>
      <c r="P115" s="105">
        <f t="shared" si="22"/>
        <v>4014.455</v>
      </c>
      <c r="Q115" s="107">
        <f t="shared" si="23"/>
        <v>4030.736667</v>
      </c>
      <c r="R115" s="138">
        <f t="shared" si="24"/>
        <v>4041.29875</v>
      </c>
      <c r="S115" s="126">
        <f t="shared" si="25"/>
        <v>4051.665882</v>
      </c>
      <c r="T115" s="139">
        <f t="shared" si="26"/>
        <v>4056.292778</v>
      </c>
      <c r="U115" s="140">
        <f t="shared" si="27"/>
        <v>4059.895263</v>
      </c>
      <c r="V115" s="141">
        <f t="shared" si="28"/>
        <v>4065.1755</v>
      </c>
    </row>
    <row r="116">
      <c r="A116" s="30">
        <v>46092.0</v>
      </c>
      <c r="B116" s="3">
        <v>4005.1</v>
      </c>
      <c r="C116" s="3">
        <v>4022.5</v>
      </c>
      <c r="D116" s="115">
        <f t="shared" si="94"/>
        <v>4007.585</v>
      </c>
      <c r="E116" s="142">
        <f t="shared" si="95"/>
        <v>3997.983333</v>
      </c>
      <c r="F116" s="117">
        <f t="shared" si="96"/>
        <v>3990.9125</v>
      </c>
      <c r="G116" s="143">
        <f t="shared" si="97"/>
        <v>3971.054</v>
      </c>
      <c r="H116" s="144">
        <f t="shared" si="98"/>
        <v>3958.241667</v>
      </c>
      <c r="I116" s="145">
        <f t="shared" si="10"/>
        <v>3956.201429</v>
      </c>
      <c r="J116" s="120">
        <f t="shared" si="11"/>
        <v>3954.5025</v>
      </c>
      <c r="K116" s="99">
        <f t="shared" si="12"/>
        <v>3959.986667</v>
      </c>
      <c r="L116" s="146">
        <f t="shared" si="13"/>
        <v>3962.373</v>
      </c>
      <c r="M116" s="135">
        <f t="shared" si="14"/>
        <v>3963.282727</v>
      </c>
      <c r="N116" s="124">
        <f t="shared" si="20"/>
        <v>3969.630833</v>
      </c>
      <c r="O116" s="137">
        <f t="shared" si="21"/>
        <v>3986.102308</v>
      </c>
      <c r="P116" s="105">
        <f t="shared" si="22"/>
        <v>3999.788571</v>
      </c>
      <c r="Q116" s="107">
        <f t="shared" si="23"/>
        <v>4014.991333</v>
      </c>
      <c r="R116" s="125">
        <f t="shared" si="24"/>
        <v>4030.221875</v>
      </c>
      <c r="S116" s="126">
        <f t="shared" si="25"/>
        <v>4040.192941</v>
      </c>
      <c r="T116" s="109">
        <f t="shared" si="26"/>
        <v>4050.045556</v>
      </c>
      <c r="U116" s="147">
        <f t="shared" si="27"/>
        <v>4054.514211</v>
      </c>
      <c r="V116" s="141">
        <f t="shared" si="28"/>
        <v>4058.0255</v>
      </c>
    </row>
    <row r="117">
      <c r="A117" s="30">
        <v>46093.0</v>
      </c>
      <c r="B117" s="3">
        <v>4013.5</v>
      </c>
      <c r="C117" s="3">
        <v>3994.05</v>
      </c>
      <c r="D117" s="96">
        <f t="shared" si="94"/>
        <v>4008.275</v>
      </c>
      <c r="E117" s="115">
        <f t="shared" si="95"/>
        <v>4003.073333</v>
      </c>
      <c r="F117" s="148">
        <f t="shared" si="96"/>
        <v>3997</v>
      </c>
      <c r="G117" s="149">
        <f t="shared" si="97"/>
        <v>3991.54</v>
      </c>
      <c r="H117" s="150">
        <f t="shared" si="98"/>
        <v>3974.886667</v>
      </c>
      <c r="I117" s="151">
        <f t="shared" si="10"/>
        <v>3963.357143</v>
      </c>
      <c r="J117" s="152">
        <f t="shared" si="11"/>
        <v>3960.9325</v>
      </c>
      <c r="K117" s="119">
        <f t="shared" si="12"/>
        <v>3958.896667</v>
      </c>
      <c r="L117" s="153">
        <f t="shared" si="13"/>
        <v>3963.393</v>
      </c>
      <c r="M117" s="99">
        <f t="shared" si="14"/>
        <v>3965.252727</v>
      </c>
      <c r="N117" s="146">
        <f t="shared" si="20"/>
        <v>3965.846667</v>
      </c>
      <c r="O117" s="154">
        <f t="shared" si="21"/>
        <v>3971.509231</v>
      </c>
      <c r="P117" s="102">
        <f t="shared" si="22"/>
        <v>3986.67</v>
      </c>
      <c r="Q117" s="155">
        <f t="shared" si="23"/>
        <v>3999.406</v>
      </c>
      <c r="R117" s="104">
        <f t="shared" si="24"/>
        <v>4013.6825</v>
      </c>
      <c r="S117" s="105">
        <f t="shared" si="25"/>
        <v>4028.094118</v>
      </c>
      <c r="T117" s="156">
        <f t="shared" si="26"/>
        <v>4037.629444</v>
      </c>
      <c r="U117" s="125">
        <f t="shared" si="27"/>
        <v>4047.098421</v>
      </c>
      <c r="V117" s="109">
        <f t="shared" si="28"/>
        <v>4051.491</v>
      </c>
    </row>
    <row r="118">
      <c r="A118" s="30">
        <v>46094.0</v>
      </c>
      <c r="B118" s="3">
        <v>3914.4</v>
      </c>
      <c r="C118" s="3">
        <v>3926.19</v>
      </c>
      <c r="D118" s="115">
        <f t="shared" si="94"/>
        <v>3960.12</v>
      </c>
      <c r="E118" s="116">
        <f t="shared" si="95"/>
        <v>3980.913333</v>
      </c>
      <c r="F118" s="96">
        <f t="shared" si="96"/>
        <v>3983.8525</v>
      </c>
      <c r="G118" s="157">
        <f t="shared" si="97"/>
        <v>3982.838</v>
      </c>
      <c r="H118" s="158">
        <f t="shared" si="98"/>
        <v>3980.648333</v>
      </c>
      <c r="I118" s="159">
        <f t="shared" si="10"/>
        <v>3967.93</v>
      </c>
      <c r="J118" s="160">
        <f t="shared" si="11"/>
        <v>3958.71125</v>
      </c>
      <c r="K118" s="161">
        <f t="shared" si="12"/>
        <v>3957.072222</v>
      </c>
      <c r="L118" s="162">
        <f t="shared" si="13"/>
        <v>3955.626</v>
      </c>
      <c r="M118" s="121">
        <f t="shared" si="14"/>
        <v>3960.010909</v>
      </c>
      <c r="N118" s="100">
        <f t="shared" si="20"/>
        <v>3961.9975</v>
      </c>
      <c r="O118" s="134">
        <f t="shared" si="21"/>
        <v>3962.796154</v>
      </c>
      <c r="P118" s="135">
        <f t="shared" si="22"/>
        <v>3968.272143</v>
      </c>
      <c r="Q118" s="136">
        <f t="shared" si="23"/>
        <v>3982.638</v>
      </c>
      <c r="R118" s="137">
        <f t="shared" si="24"/>
        <v>3994.83</v>
      </c>
      <c r="S118" s="105">
        <f t="shared" si="25"/>
        <v>4008.535882</v>
      </c>
      <c r="T118" s="107">
        <f t="shared" si="26"/>
        <v>4022.432778</v>
      </c>
      <c r="U118" s="138">
        <f t="shared" si="27"/>
        <v>4031.764211</v>
      </c>
      <c r="V118" s="127">
        <f t="shared" si="28"/>
        <v>4041.053</v>
      </c>
    </row>
    <row r="119">
      <c r="A119" s="30">
        <v>46097.0</v>
      </c>
      <c r="B119" s="3">
        <v>3913.1</v>
      </c>
      <c r="C119" s="3">
        <v>3896.98</v>
      </c>
      <c r="D119" s="115">
        <f t="shared" si="94"/>
        <v>3911.585</v>
      </c>
      <c r="E119" s="163">
        <f t="shared" si="95"/>
        <v>3939.073333</v>
      </c>
      <c r="F119" s="150">
        <f t="shared" si="96"/>
        <v>3959.93</v>
      </c>
      <c r="G119" s="117">
        <f t="shared" si="97"/>
        <v>3966.478</v>
      </c>
      <c r="H119" s="97">
        <f t="shared" si="98"/>
        <v>3968.528333</v>
      </c>
      <c r="I119" s="118">
        <f t="shared" si="10"/>
        <v>3968.695714</v>
      </c>
      <c r="J119" s="164">
        <f t="shared" si="11"/>
        <v>3959.06125</v>
      </c>
      <c r="K119" s="165">
        <f t="shared" si="12"/>
        <v>3951.852222</v>
      </c>
      <c r="L119" s="166">
        <f t="shared" si="13"/>
        <v>3951.063</v>
      </c>
      <c r="M119" s="167">
        <f t="shared" si="14"/>
        <v>3950.294545</v>
      </c>
      <c r="N119" s="134">
        <f t="shared" si="20"/>
        <v>3954.758333</v>
      </c>
      <c r="O119" s="168">
        <f t="shared" si="21"/>
        <v>3956.996154</v>
      </c>
      <c r="P119" s="155">
        <f t="shared" si="22"/>
        <v>3958.095</v>
      </c>
      <c r="Q119" s="169">
        <f t="shared" si="23"/>
        <v>3963.519333</v>
      </c>
      <c r="R119" s="106">
        <f t="shared" si="24"/>
        <v>3977.284375</v>
      </c>
      <c r="S119" s="125">
        <f t="shared" si="25"/>
        <v>3989.074118</v>
      </c>
      <c r="T119" s="127">
        <f t="shared" si="26"/>
        <v>4002.338333</v>
      </c>
      <c r="U119" s="109">
        <f t="shared" si="27"/>
        <v>4015.83</v>
      </c>
      <c r="V119" s="110">
        <f t="shared" si="28"/>
        <v>4025.025</v>
      </c>
    </row>
    <row r="120">
      <c r="A120" s="30">
        <v>46098.0</v>
      </c>
      <c r="B120" s="3">
        <v>3963.1</v>
      </c>
      <c r="C120" s="3">
        <v>3941.7</v>
      </c>
      <c r="D120" s="115">
        <f t="shared" si="94"/>
        <v>3919.34</v>
      </c>
      <c r="E120" s="116">
        <f t="shared" si="95"/>
        <v>3921.623333</v>
      </c>
      <c r="F120" s="175">
        <f t="shared" si="96"/>
        <v>3939.73</v>
      </c>
      <c r="G120" s="271">
        <f t="shared" si="97"/>
        <v>3956.284</v>
      </c>
      <c r="H120" s="172">
        <f t="shared" si="98"/>
        <v>3962.348333</v>
      </c>
      <c r="I120" s="176">
        <f t="shared" si="10"/>
        <v>3964.695714</v>
      </c>
      <c r="J120" s="161">
        <f t="shared" si="11"/>
        <v>3965.32125</v>
      </c>
      <c r="K120" s="165">
        <f t="shared" si="12"/>
        <v>3957.132222</v>
      </c>
      <c r="L120" s="162">
        <f t="shared" si="13"/>
        <v>3950.837</v>
      </c>
      <c r="M120" s="133">
        <f t="shared" si="14"/>
        <v>3950.211818</v>
      </c>
      <c r="N120" s="146">
        <f t="shared" si="20"/>
        <v>3949.578333</v>
      </c>
      <c r="O120" s="135">
        <f t="shared" si="21"/>
        <v>3953.753846</v>
      </c>
      <c r="P120" s="124">
        <f t="shared" si="22"/>
        <v>3955.903571</v>
      </c>
      <c r="Q120" s="137">
        <f t="shared" si="23"/>
        <v>3957.002</v>
      </c>
      <c r="R120" s="105">
        <f t="shared" si="24"/>
        <v>3962.155625</v>
      </c>
      <c r="S120" s="107">
        <f t="shared" si="25"/>
        <v>3975.191176</v>
      </c>
      <c r="T120" s="244">
        <f t="shared" si="26"/>
        <v>3986.442222</v>
      </c>
      <c r="U120" s="109">
        <f t="shared" si="27"/>
        <v>3999.146842</v>
      </c>
      <c r="V120" s="110">
        <f t="shared" si="28"/>
        <v>4012.1235</v>
      </c>
    </row>
    <row r="121">
      <c r="A121" s="30">
        <v>46099.0</v>
      </c>
      <c r="B121" s="3">
        <v>3961.6</v>
      </c>
      <c r="C121" s="3">
        <v>3961.03</v>
      </c>
      <c r="D121" s="32">
        <f t="shared" ref="D121:D122" si="99">SUM(C120:C121)/2</f>
        <v>3951.365</v>
      </c>
      <c r="E121" s="32">
        <f t="shared" ref="E121:E122" si="100">SUM(C119:C121)/3</f>
        <v>3933.236667</v>
      </c>
      <c r="F121" s="32">
        <f t="shared" ref="F121:F122" si="101">SUM(C118:C121)/4</f>
        <v>3931.475</v>
      </c>
      <c r="G121" s="32">
        <f t="shared" ref="G121:G122" si="102">SUM(C117:C121)/5</f>
        <v>3943.99</v>
      </c>
      <c r="H121" s="32">
        <f t="shared" ref="H121:H122" si="103">SUM(C116:C121)/6</f>
        <v>3957.075</v>
      </c>
      <c r="I121" s="32">
        <f t="shared" si="10"/>
        <v>3962.16</v>
      </c>
      <c r="J121" s="37">
        <f t="shared" si="11"/>
        <v>3964.2375</v>
      </c>
      <c r="K121" s="32">
        <f t="shared" si="12"/>
        <v>3964.844444</v>
      </c>
      <c r="L121" s="32">
        <f t="shared" si="13"/>
        <v>3957.522</v>
      </c>
      <c r="M121" s="32">
        <f t="shared" si="14"/>
        <v>3951.763636</v>
      </c>
      <c r="N121" s="32">
        <f t="shared" si="20"/>
        <v>3951.113333</v>
      </c>
      <c r="O121" s="32">
        <f t="shared" si="21"/>
        <v>3950.459231</v>
      </c>
      <c r="P121" s="32">
        <f t="shared" si="22"/>
        <v>3954.273571</v>
      </c>
      <c r="Q121" s="32">
        <f t="shared" si="23"/>
        <v>3956.245333</v>
      </c>
      <c r="R121" s="4">
        <f t="shared" si="24"/>
        <v>3957.25375</v>
      </c>
      <c r="S121" s="4">
        <f t="shared" si="25"/>
        <v>3962.089412</v>
      </c>
      <c r="T121" s="4">
        <f t="shared" si="26"/>
        <v>3974.404444</v>
      </c>
      <c r="U121" s="4">
        <f t="shared" si="27"/>
        <v>3985.104737</v>
      </c>
      <c r="V121" s="4">
        <f t="shared" si="28"/>
        <v>3997.241</v>
      </c>
    </row>
    <row r="122">
      <c r="A122" s="30">
        <v>46100.0</v>
      </c>
      <c r="B122" s="3">
        <v>3802.5</v>
      </c>
      <c r="C122" s="3">
        <v>3854.2</v>
      </c>
      <c r="D122" s="32">
        <f t="shared" si="99"/>
        <v>3907.615</v>
      </c>
      <c r="E122" s="32">
        <f t="shared" si="100"/>
        <v>3918.976667</v>
      </c>
      <c r="F122" s="32">
        <f t="shared" si="101"/>
        <v>3913.4775</v>
      </c>
      <c r="G122" s="32">
        <f t="shared" si="102"/>
        <v>3916.02</v>
      </c>
      <c r="H122" s="32">
        <f t="shared" si="103"/>
        <v>3929.025</v>
      </c>
      <c r="I122" s="32">
        <f t="shared" si="10"/>
        <v>3942.378571</v>
      </c>
      <c r="J122" s="37">
        <f t="shared" si="11"/>
        <v>3948.665</v>
      </c>
      <c r="K122" s="32">
        <f t="shared" si="12"/>
        <v>3952.011111</v>
      </c>
      <c r="L122" s="32">
        <f t="shared" si="13"/>
        <v>3953.78</v>
      </c>
      <c r="M122" s="32">
        <f t="shared" si="14"/>
        <v>3948.129091</v>
      </c>
      <c r="N122" s="32">
        <f t="shared" si="20"/>
        <v>3943.633333</v>
      </c>
      <c r="O122" s="32">
        <f t="shared" si="21"/>
        <v>3943.658462</v>
      </c>
      <c r="P122" s="32">
        <f t="shared" si="22"/>
        <v>3943.583571</v>
      </c>
      <c r="Q122" s="32">
        <f t="shared" si="23"/>
        <v>3947.602</v>
      </c>
      <c r="R122" s="4">
        <f t="shared" si="24"/>
        <v>3949.8675</v>
      </c>
      <c r="S122" s="4">
        <f t="shared" si="25"/>
        <v>3951.191765</v>
      </c>
      <c r="T122" s="4">
        <f t="shared" si="26"/>
        <v>3956.095556</v>
      </c>
      <c r="U122" s="4">
        <f t="shared" si="27"/>
        <v>3968.077895</v>
      </c>
      <c r="V122" s="4">
        <f t="shared" si="28"/>
        <v>3978.5595</v>
      </c>
    </row>
    <row r="123">
      <c r="A123" s="30">
        <v>46101.0</v>
      </c>
      <c r="B123" s="3">
        <v>3782.4</v>
      </c>
      <c r="C123" s="3">
        <v>3819.31</v>
      </c>
      <c r="D123" s="148">
        <f t="shared" ref="D123:D125" si="104">SUM(C122:C123)/2</f>
        <v>3836.755</v>
      </c>
      <c r="E123" s="170">
        <f t="shared" ref="E123:E125" si="105">SUM(C121:C123)/3</f>
        <v>3878.18</v>
      </c>
      <c r="F123" s="171">
        <f t="shared" ref="F123:F125" si="106">SUM(C120:C123)/4</f>
        <v>3894.06</v>
      </c>
      <c r="G123" s="96">
        <f t="shared" ref="G123:G125" si="107">SUM(C119:C123)/5</f>
        <v>3894.644</v>
      </c>
      <c r="H123" s="148">
        <f t="shared" ref="H123:H125" si="108">SUM(C118:C123)/6</f>
        <v>3899.901667</v>
      </c>
      <c r="I123" s="129">
        <f t="shared" si="10"/>
        <v>3913.351429</v>
      </c>
      <c r="J123" s="150">
        <f t="shared" si="11"/>
        <v>3926.995</v>
      </c>
      <c r="K123" s="117">
        <f t="shared" si="12"/>
        <v>3934.292222</v>
      </c>
      <c r="L123" s="172">
        <f t="shared" si="13"/>
        <v>3938.741</v>
      </c>
      <c r="M123" s="173">
        <f t="shared" si="14"/>
        <v>3941.555455</v>
      </c>
      <c r="N123" s="118">
        <f t="shared" si="20"/>
        <v>3937.394167</v>
      </c>
      <c r="O123" s="164">
        <f t="shared" si="21"/>
        <v>3934.07</v>
      </c>
      <c r="P123" s="132">
        <f t="shared" si="22"/>
        <v>3934.776429</v>
      </c>
      <c r="Q123" s="166">
        <f t="shared" si="23"/>
        <v>3935.298667</v>
      </c>
      <c r="R123" s="174">
        <f t="shared" si="24"/>
        <v>3939.58375</v>
      </c>
      <c r="S123" s="100">
        <f t="shared" si="25"/>
        <v>3942.187647</v>
      </c>
      <c r="T123" s="134">
        <f t="shared" si="26"/>
        <v>3943.865</v>
      </c>
      <c r="U123" s="135">
        <f t="shared" si="27"/>
        <v>3948.896316</v>
      </c>
      <c r="V123" s="124">
        <f t="shared" si="28"/>
        <v>3960.6395</v>
      </c>
    </row>
    <row r="124">
      <c r="A124" s="30">
        <v>46104.0</v>
      </c>
      <c r="B124" s="3">
        <v>3634.6</v>
      </c>
      <c r="C124" s="3">
        <v>3648.54</v>
      </c>
      <c r="D124" s="115">
        <f t="shared" si="104"/>
        <v>3733.925</v>
      </c>
      <c r="E124" s="148">
        <f t="shared" si="105"/>
        <v>3774.016667</v>
      </c>
      <c r="F124" s="128">
        <f t="shared" si="106"/>
        <v>3820.77</v>
      </c>
      <c r="G124" s="148">
        <f t="shared" si="107"/>
        <v>3844.956</v>
      </c>
      <c r="H124" s="148">
        <f t="shared" si="108"/>
        <v>3853.626667</v>
      </c>
      <c r="I124" s="128">
        <f t="shared" si="10"/>
        <v>3863.992857</v>
      </c>
      <c r="J124" s="175">
        <f t="shared" si="11"/>
        <v>3880.25</v>
      </c>
      <c r="K124" s="117">
        <f t="shared" si="12"/>
        <v>3896.055556</v>
      </c>
      <c r="L124" s="143">
        <f t="shared" si="13"/>
        <v>3905.717</v>
      </c>
      <c r="M124" s="97">
        <f t="shared" si="14"/>
        <v>3912.359091</v>
      </c>
      <c r="N124" s="176">
        <f t="shared" si="20"/>
        <v>3917.1375</v>
      </c>
      <c r="O124" s="152">
        <f t="shared" si="21"/>
        <v>3915.174615</v>
      </c>
      <c r="P124" s="145">
        <f t="shared" si="22"/>
        <v>3913.675</v>
      </c>
      <c r="Q124" s="177">
        <f t="shared" si="23"/>
        <v>3915.694</v>
      </c>
      <c r="R124" s="166">
        <f t="shared" si="24"/>
        <v>3917.37625</v>
      </c>
      <c r="S124" s="99">
        <f t="shared" si="25"/>
        <v>3922.463529</v>
      </c>
      <c r="T124" s="100">
        <f t="shared" si="26"/>
        <v>3925.873889</v>
      </c>
      <c r="U124" s="134">
        <f t="shared" si="27"/>
        <v>3928.321579</v>
      </c>
      <c r="V124" s="135">
        <f t="shared" si="28"/>
        <v>3933.8785</v>
      </c>
    </row>
    <row r="125">
      <c r="A125" s="30">
        <v>46105.0</v>
      </c>
      <c r="B125" s="3">
        <v>3654.0</v>
      </c>
      <c r="C125" s="3">
        <v>3665.51</v>
      </c>
      <c r="D125" s="115">
        <f t="shared" si="104"/>
        <v>3657.025</v>
      </c>
      <c r="E125" s="178">
        <f t="shared" si="105"/>
        <v>3711.12</v>
      </c>
      <c r="F125" s="129">
        <f t="shared" si="106"/>
        <v>3746.89</v>
      </c>
      <c r="G125" s="175">
        <f t="shared" si="107"/>
        <v>3789.718</v>
      </c>
      <c r="H125" s="149">
        <f t="shared" si="108"/>
        <v>3815.048333</v>
      </c>
      <c r="I125" s="149">
        <f t="shared" si="10"/>
        <v>3826.752857</v>
      </c>
      <c r="J125" s="117">
        <f t="shared" si="11"/>
        <v>3839.1825</v>
      </c>
      <c r="K125" s="159">
        <f t="shared" si="12"/>
        <v>3856.39</v>
      </c>
      <c r="L125" s="179">
        <f t="shared" si="13"/>
        <v>3873.001</v>
      </c>
      <c r="M125" s="173">
        <f t="shared" si="14"/>
        <v>3883.88</v>
      </c>
      <c r="N125" s="152">
        <f t="shared" si="20"/>
        <v>3891.788333</v>
      </c>
      <c r="O125" s="145">
        <f t="shared" si="21"/>
        <v>3897.781538</v>
      </c>
      <c r="P125" s="165">
        <f t="shared" si="22"/>
        <v>3897.341429</v>
      </c>
      <c r="Q125" s="162">
        <f t="shared" si="23"/>
        <v>3897.130667</v>
      </c>
      <c r="R125" s="153">
        <f t="shared" si="24"/>
        <v>3900.0575</v>
      </c>
      <c r="S125" s="99">
        <f t="shared" si="25"/>
        <v>3902.560588</v>
      </c>
      <c r="T125" s="146">
        <f t="shared" si="26"/>
        <v>3908.188333</v>
      </c>
      <c r="U125" s="154">
        <f t="shared" si="27"/>
        <v>3912.170526</v>
      </c>
      <c r="V125" s="102">
        <f t="shared" si="28"/>
        <v>3915.181</v>
      </c>
    </row>
    <row r="126">
      <c r="A126" s="30">
        <v>46106.0</v>
      </c>
      <c r="B126" s="3">
        <v>3669.4</v>
      </c>
      <c r="C126" s="3">
        <v>3694.61</v>
      </c>
      <c r="D126" s="32">
        <f t="shared" ref="D126:D127" si="109">SUM(C125:C126)/2</f>
        <v>3680.06</v>
      </c>
      <c r="E126" s="32">
        <f t="shared" ref="E126:E127" si="110">SUM(C124:C126)/3</f>
        <v>3669.553333</v>
      </c>
      <c r="F126" s="32">
        <f t="shared" ref="F126:F127" si="111">SUM(C123:C126)/4</f>
        <v>3706.9925</v>
      </c>
      <c r="G126" s="32">
        <f t="shared" ref="G126:G127" si="112">SUM(C122:C126)/5</f>
        <v>3736.434</v>
      </c>
      <c r="H126" s="32">
        <f t="shared" ref="H126:H127" si="113">SUM(C121:C126)/6</f>
        <v>3773.866667</v>
      </c>
      <c r="I126" s="32">
        <f t="shared" si="10"/>
        <v>3797.842857</v>
      </c>
      <c r="J126" s="37">
        <f t="shared" si="11"/>
        <v>3810.235</v>
      </c>
      <c r="K126" s="32">
        <f t="shared" si="12"/>
        <v>3823.118889</v>
      </c>
      <c r="L126" s="32">
        <f t="shared" si="13"/>
        <v>3840.212</v>
      </c>
      <c r="M126" s="32">
        <f t="shared" si="14"/>
        <v>3856.783636</v>
      </c>
      <c r="N126" s="32">
        <f t="shared" si="20"/>
        <v>3868.1075</v>
      </c>
      <c r="O126" s="32">
        <f t="shared" si="21"/>
        <v>3876.620769</v>
      </c>
      <c r="P126" s="32">
        <f t="shared" si="22"/>
        <v>3883.269286</v>
      </c>
      <c r="Q126" s="32">
        <f t="shared" si="23"/>
        <v>3883.826</v>
      </c>
      <c r="R126" s="4">
        <f t="shared" si="24"/>
        <v>3884.473125</v>
      </c>
      <c r="S126" s="4">
        <f t="shared" si="25"/>
        <v>3887.972353</v>
      </c>
      <c r="T126" s="4">
        <f t="shared" si="26"/>
        <v>3891.007778</v>
      </c>
      <c r="U126" s="4">
        <f t="shared" si="27"/>
        <v>3896.947368</v>
      </c>
      <c r="V126" s="4">
        <f t="shared" si="28"/>
        <v>3901.2925</v>
      </c>
    </row>
    <row r="127">
      <c r="A127" s="30">
        <v>46108.0</v>
      </c>
      <c r="B127" s="3">
        <v>3588.6</v>
      </c>
      <c r="C127" s="3">
        <v>3602.26</v>
      </c>
      <c r="D127" s="32">
        <f t="shared" si="109"/>
        <v>3648.435</v>
      </c>
      <c r="E127" s="32">
        <f t="shared" si="110"/>
        <v>3654.126667</v>
      </c>
      <c r="F127" s="32">
        <f t="shared" si="111"/>
        <v>3652.73</v>
      </c>
      <c r="G127" s="32">
        <f t="shared" si="112"/>
        <v>3686.046</v>
      </c>
      <c r="H127" s="32">
        <f t="shared" si="113"/>
        <v>3714.071667</v>
      </c>
      <c r="I127" s="32">
        <f t="shared" si="10"/>
        <v>3749.351429</v>
      </c>
      <c r="J127" s="37">
        <f t="shared" si="11"/>
        <v>3773.395</v>
      </c>
      <c r="K127" s="32">
        <f t="shared" si="12"/>
        <v>3787.126667</v>
      </c>
      <c r="L127" s="32">
        <f t="shared" si="13"/>
        <v>3801.033</v>
      </c>
      <c r="M127" s="32">
        <f t="shared" si="14"/>
        <v>3818.58</v>
      </c>
      <c r="N127" s="32">
        <f t="shared" si="20"/>
        <v>3835.573333</v>
      </c>
      <c r="O127" s="32">
        <f t="shared" si="21"/>
        <v>3847.657692</v>
      </c>
      <c r="P127" s="32">
        <f t="shared" si="22"/>
        <v>3857.023571</v>
      </c>
      <c r="Q127" s="32">
        <f t="shared" si="23"/>
        <v>3864.535333</v>
      </c>
      <c r="R127" s="4">
        <f t="shared" si="24"/>
        <v>3866.228125</v>
      </c>
      <c r="S127" s="4">
        <f t="shared" si="25"/>
        <v>3867.872353</v>
      </c>
      <c r="T127" s="4">
        <f t="shared" si="26"/>
        <v>3872.099444</v>
      </c>
      <c r="U127" s="4">
        <f t="shared" si="27"/>
        <v>3875.810526</v>
      </c>
      <c r="V127" s="4">
        <f t="shared" si="28"/>
        <v>3882.213</v>
      </c>
    </row>
    <row r="128">
      <c r="A128" s="30">
        <v>46111.0</v>
      </c>
      <c r="B128" s="3">
        <v>3487.2</v>
      </c>
      <c r="C128" s="3">
        <v>3534.37</v>
      </c>
      <c r="D128" s="150">
        <f t="shared" ref="D128:D132" si="114">SUM(C127:C128)/2</f>
        <v>3568.315</v>
      </c>
      <c r="E128" s="180">
        <f t="shared" ref="E128:E132" si="115">SUM(C126:C128)/3</f>
        <v>3610.413333</v>
      </c>
      <c r="F128" s="148">
        <f t="shared" ref="F128:F132" si="116">SUM(C125:C128)/4</f>
        <v>3624.1875</v>
      </c>
      <c r="G128" s="128">
        <f t="shared" ref="G128:G132" si="117">SUM(C124:C128)/5</f>
        <v>3629.058</v>
      </c>
      <c r="H128" s="129">
        <f t="shared" ref="H128:H132" si="118">SUM(C123:C128)/6</f>
        <v>3660.766667</v>
      </c>
      <c r="I128" s="150">
        <f t="shared" si="10"/>
        <v>3688.4</v>
      </c>
      <c r="J128" s="117">
        <f t="shared" si="11"/>
        <v>3722.47875</v>
      </c>
      <c r="K128" s="130">
        <f t="shared" si="12"/>
        <v>3746.836667</v>
      </c>
      <c r="L128" s="158">
        <f t="shared" si="13"/>
        <v>3761.851</v>
      </c>
      <c r="M128" s="159">
        <f t="shared" si="14"/>
        <v>3776.790909</v>
      </c>
      <c r="N128" s="97">
        <f t="shared" si="20"/>
        <v>3794.895833</v>
      </c>
      <c r="O128" s="173">
        <f t="shared" si="21"/>
        <v>3812.403846</v>
      </c>
      <c r="P128" s="131">
        <f t="shared" si="22"/>
        <v>3825.28</v>
      </c>
      <c r="Q128" s="181">
        <f t="shared" si="23"/>
        <v>3835.513333</v>
      </c>
      <c r="R128" s="182">
        <f t="shared" si="24"/>
        <v>3843.9</v>
      </c>
      <c r="S128" s="165">
        <f t="shared" si="25"/>
        <v>3846.707059</v>
      </c>
      <c r="T128" s="162">
        <f t="shared" si="26"/>
        <v>3849.344444</v>
      </c>
      <c r="U128" s="153">
        <f t="shared" si="27"/>
        <v>3854.324211</v>
      </c>
      <c r="V128" s="174">
        <f t="shared" si="28"/>
        <v>3858.7385</v>
      </c>
    </row>
    <row r="129">
      <c r="A129" s="30">
        <v>46113.0</v>
      </c>
      <c r="B129" s="3">
        <v>3670.8</v>
      </c>
      <c r="C129" s="3">
        <v>3628.26</v>
      </c>
      <c r="D129" s="115">
        <f t="shared" si="114"/>
        <v>3581.315</v>
      </c>
      <c r="E129" s="148">
        <f t="shared" si="115"/>
        <v>3588.296667</v>
      </c>
      <c r="F129" s="148">
        <f t="shared" si="116"/>
        <v>3614.875</v>
      </c>
      <c r="G129" s="96">
        <f t="shared" si="117"/>
        <v>3625.002</v>
      </c>
      <c r="H129" s="148">
        <f t="shared" si="118"/>
        <v>3628.925</v>
      </c>
      <c r="I129" s="163">
        <f t="shared" si="10"/>
        <v>3656.122857</v>
      </c>
      <c r="J129" s="183">
        <f t="shared" si="11"/>
        <v>3680.8825</v>
      </c>
      <c r="K129" s="149">
        <f t="shared" si="12"/>
        <v>3712.01</v>
      </c>
      <c r="L129" s="150">
        <f t="shared" si="13"/>
        <v>3734.979</v>
      </c>
      <c r="M129" s="150">
        <f t="shared" si="14"/>
        <v>3749.706364</v>
      </c>
      <c r="N129" s="130">
        <f t="shared" si="20"/>
        <v>3764.413333</v>
      </c>
      <c r="O129" s="159">
        <f t="shared" si="21"/>
        <v>3782.077692</v>
      </c>
      <c r="P129" s="184">
        <f t="shared" si="22"/>
        <v>3799.250714</v>
      </c>
      <c r="Q129" s="160">
        <f t="shared" si="23"/>
        <v>3812.145333</v>
      </c>
      <c r="R129" s="118">
        <f t="shared" si="24"/>
        <v>3822.56</v>
      </c>
      <c r="S129" s="164">
        <f t="shared" si="25"/>
        <v>3831.215294</v>
      </c>
      <c r="T129" s="182">
        <f t="shared" si="26"/>
        <v>3834.571111</v>
      </c>
      <c r="U129" s="119">
        <f t="shared" si="27"/>
        <v>3837.708421</v>
      </c>
      <c r="V129" s="120">
        <f t="shared" si="28"/>
        <v>3843.021</v>
      </c>
    </row>
    <row r="130">
      <c r="A130" s="30">
        <v>46114.0</v>
      </c>
      <c r="B130" s="49">
        <v>3687.0</v>
      </c>
      <c r="C130" s="50">
        <v>3626.16</v>
      </c>
      <c r="D130" s="115">
        <f t="shared" si="114"/>
        <v>3627.21</v>
      </c>
      <c r="E130" s="185">
        <f t="shared" si="115"/>
        <v>3596.263333</v>
      </c>
      <c r="F130" s="148">
        <f t="shared" si="116"/>
        <v>3597.7625</v>
      </c>
      <c r="G130" s="148">
        <f t="shared" si="117"/>
        <v>3617.132</v>
      </c>
      <c r="H130" s="171">
        <f t="shared" si="118"/>
        <v>3625.195</v>
      </c>
      <c r="I130" s="148">
        <f t="shared" si="10"/>
        <v>3628.53</v>
      </c>
      <c r="J130" s="163">
        <f t="shared" si="11"/>
        <v>3652.3775</v>
      </c>
      <c r="K130" s="183">
        <f t="shared" si="12"/>
        <v>3674.802222</v>
      </c>
      <c r="L130" s="149">
        <f t="shared" si="13"/>
        <v>3703.425</v>
      </c>
      <c r="M130" s="150">
        <f t="shared" si="14"/>
        <v>3725.086364</v>
      </c>
      <c r="N130" s="150">
        <f t="shared" si="20"/>
        <v>3739.410833</v>
      </c>
      <c r="O130" s="130">
        <f t="shared" si="21"/>
        <v>3753.778462</v>
      </c>
      <c r="P130" s="159">
        <f t="shared" si="22"/>
        <v>3770.940714</v>
      </c>
      <c r="Q130" s="97">
        <f t="shared" si="23"/>
        <v>3787.711333</v>
      </c>
      <c r="R130" s="144">
        <f t="shared" si="24"/>
        <v>3800.52125</v>
      </c>
      <c r="S130" s="118">
        <f t="shared" si="25"/>
        <v>3811.007059</v>
      </c>
      <c r="T130" s="186">
        <f t="shared" si="26"/>
        <v>3819.823333</v>
      </c>
      <c r="U130" s="145">
        <f t="shared" si="27"/>
        <v>3823.602105</v>
      </c>
      <c r="V130" s="165">
        <f t="shared" si="28"/>
        <v>3827.131</v>
      </c>
    </row>
    <row r="131">
      <c r="A131" s="30">
        <v>46118.0</v>
      </c>
      <c r="B131" s="49">
        <v>3752.1</v>
      </c>
      <c r="C131" s="49">
        <v>3725.48</v>
      </c>
      <c r="D131" s="115">
        <f t="shared" si="114"/>
        <v>3675.82</v>
      </c>
      <c r="E131" s="185">
        <f t="shared" si="115"/>
        <v>3659.966667</v>
      </c>
      <c r="F131" s="148">
        <f t="shared" si="116"/>
        <v>3628.5675</v>
      </c>
      <c r="G131" s="148">
        <f t="shared" si="117"/>
        <v>3623.306</v>
      </c>
      <c r="H131" s="171">
        <f t="shared" si="118"/>
        <v>3635.19</v>
      </c>
      <c r="I131" s="148">
        <f t="shared" si="10"/>
        <v>3639.521429</v>
      </c>
      <c r="J131" s="163">
        <f t="shared" si="11"/>
        <v>3640.64875</v>
      </c>
      <c r="K131" s="183">
        <f t="shared" si="12"/>
        <v>3660.5</v>
      </c>
      <c r="L131" s="149">
        <f t="shared" si="13"/>
        <v>3679.87</v>
      </c>
      <c r="M131" s="150">
        <f t="shared" si="14"/>
        <v>3705.43</v>
      </c>
      <c r="N131" s="150">
        <f t="shared" si="20"/>
        <v>3725.119167</v>
      </c>
      <c r="O131" s="130">
        <f t="shared" si="21"/>
        <v>3738.339231</v>
      </c>
      <c r="P131" s="159">
        <f t="shared" si="22"/>
        <v>3751.757143</v>
      </c>
      <c r="Q131" s="97">
        <f t="shared" si="23"/>
        <v>3767.91</v>
      </c>
      <c r="R131" s="144">
        <f t="shared" si="24"/>
        <v>3783.821875</v>
      </c>
      <c r="S131" s="118">
        <f t="shared" si="25"/>
        <v>3796.107059</v>
      </c>
      <c r="T131" s="186">
        <f t="shared" si="26"/>
        <v>3806.255556</v>
      </c>
      <c r="U131" s="145">
        <f t="shared" si="27"/>
        <v>3814.857895</v>
      </c>
      <c r="V131" s="165">
        <f t="shared" si="28"/>
        <v>3818.696</v>
      </c>
    </row>
    <row r="132">
      <c r="A132" s="30">
        <v>46119.0</v>
      </c>
      <c r="B132" s="3">
        <v>3796.2</v>
      </c>
      <c r="C132" s="3">
        <v>3776.3</v>
      </c>
      <c r="D132" s="115">
        <f t="shared" si="114"/>
        <v>3750.89</v>
      </c>
      <c r="E132" s="185">
        <f t="shared" si="115"/>
        <v>3709.313333</v>
      </c>
      <c r="F132" s="148">
        <f t="shared" si="116"/>
        <v>3689.05</v>
      </c>
      <c r="G132" s="148">
        <f t="shared" si="117"/>
        <v>3658.114</v>
      </c>
      <c r="H132" s="171">
        <f t="shared" si="118"/>
        <v>3648.805</v>
      </c>
      <c r="I132" s="148">
        <f t="shared" si="10"/>
        <v>3655.348571</v>
      </c>
      <c r="J132" s="163">
        <f t="shared" si="11"/>
        <v>3656.61875</v>
      </c>
      <c r="K132" s="183">
        <f t="shared" si="12"/>
        <v>3655.721111</v>
      </c>
      <c r="L132" s="149">
        <f t="shared" si="13"/>
        <v>3672.08</v>
      </c>
      <c r="M132" s="150">
        <f t="shared" si="14"/>
        <v>3688.636364</v>
      </c>
      <c r="N132" s="150">
        <f t="shared" si="20"/>
        <v>3711.335833</v>
      </c>
      <c r="O132" s="130">
        <f t="shared" si="21"/>
        <v>3729.056154</v>
      </c>
      <c r="P132" s="159">
        <f t="shared" si="22"/>
        <v>3741.050714</v>
      </c>
      <c r="Q132" s="97">
        <f t="shared" si="23"/>
        <v>3753.393333</v>
      </c>
      <c r="R132" s="144">
        <f t="shared" si="24"/>
        <v>3768.434375</v>
      </c>
      <c r="S132" s="118">
        <f t="shared" si="25"/>
        <v>3783.379412</v>
      </c>
      <c r="T132" s="186">
        <f t="shared" si="26"/>
        <v>3795.006667</v>
      </c>
      <c r="U132" s="145">
        <f t="shared" si="27"/>
        <v>3804.678947</v>
      </c>
      <c r="V132" s="165">
        <f t="shared" si="28"/>
        <v>3812.93</v>
      </c>
    </row>
    <row r="133">
      <c r="A133" s="30">
        <v>46120.0</v>
      </c>
      <c r="B133" s="3">
        <v>3907.5</v>
      </c>
      <c r="C133" s="3">
        <v>3888.93</v>
      </c>
      <c r="D133" s="32">
        <f>SUM(C132:C133)/2</f>
        <v>3832.615</v>
      </c>
      <c r="E133" s="32">
        <f>SUM(C131:C133)/3</f>
        <v>3796.903333</v>
      </c>
      <c r="F133" s="32">
        <f>SUM(C130:C133)/4</f>
        <v>3754.2175</v>
      </c>
      <c r="G133" s="32">
        <f>SUM(C129:C133)/5</f>
        <v>3729.026</v>
      </c>
      <c r="H133" s="32">
        <f>SUM(C128:C133)/6</f>
        <v>3696.583333</v>
      </c>
      <c r="I133" s="32">
        <f t="shared" si="10"/>
        <v>3683.108571</v>
      </c>
      <c r="J133" s="37">
        <f t="shared" si="11"/>
        <v>3684.54625</v>
      </c>
      <c r="K133" s="32">
        <f t="shared" si="12"/>
        <v>3682.431111</v>
      </c>
      <c r="L133" s="32">
        <f t="shared" si="13"/>
        <v>3679.042</v>
      </c>
      <c r="M133" s="32">
        <f t="shared" si="14"/>
        <v>3691.793636</v>
      </c>
      <c r="N133" s="32">
        <f t="shared" si="20"/>
        <v>3705.3275</v>
      </c>
      <c r="O133" s="32">
        <f t="shared" si="21"/>
        <v>3724.996923</v>
      </c>
      <c r="P133" s="32">
        <f t="shared" si="22"/>
        <v>3740.475714</v>
      </c>
      <c r="Q133" s="32">
        <f t="shared" si="23"/>
        <v>3750.909333</v>
      </c>
      <c r="R133" s="4">
        <f t="shared" si="24"/>
        <v>3761.864375</v>
      </c>
      <c r="S133" s="4">
        <f t="shared" si="25"/>
        <v>3775.522353</v>
      </c>
      <c r="T133" s="4">
        <f t="shared" si="26"/>
        <v>3789.243333</v>
      </c>
      <c r="U133" s="4">
        <f t="shared" si="27"/>
        <v>3799.95</v>
      </c>
      <c r="V133" s="4">
        <f t="shared" si="28"/>
        <v>3808.8915</v>
      </c>
    </row>
    <row r="134">
      <c r="A134" s="30">
        <v>46121.0</v>
      </c>
      <c r="B134" s="3">
        <v>4032.9</v>
      </c>
      <c r="C134" s="3">
        <v>4038.41</v>
      </c>
      <c r="D134" s="164">
        <f>SUM(C133:C134)/2</f>
        <v>3963.67</v>
      </c>
      <c r="E134" s="184">
        <f>SUM(C132:C134)/3</f>
        <v>3901.213333</v>
      </c>
      <c r="F134" s="281">
        <f>SUM(C131:C134)/4</f>
        <v>3857.28</v>
      </c>
      <c r="G134" s="282">
        <f>SUM(C130:C134)/5</f>
        <v>3811.056</v>
      </c>
      <c r="H134" s="129">
        <f>SUM(C129:C134)/6</f>
        <v>3780.59</v>
      </c>
      <c r="I134" s="129">
        <f t="shared" si="10"/>
        <v>3745.415714</v>
      </c>
      <c r="J134" s="175">
        <f t="shared" si="11"/>
        <v>3727.52125</v>
      </c>
      <c r="K134" s="183">
        <f t="shared" si="12"/>
        <v>3723.864444</v>
      </c>
      <c r="L134" s="129">
        <f t="shared" si="13"/>
        <v>3718.029</v>
      </c>
      <c r="M134" s="157">
        <f t="shared" si="14"/>
        <v>3711.711818</v>
      </c>
      <c r="N134" s="175">
        <f t="shared" si="20"/>
        <v>3720.678333</v>
      </c>
      <c r="O134" s="282">
        <f t="shared" si="21"/>
        <v>3730.949231</v>
      </c>
      <c r="P134" s="150">
        <f t="shared" si="22"/>
        <v>3747.383571</v>
      </c>
      <c r="Q134" s="117">
        <f t="shared" si="23"/>
        <v>3760.338</v>
      </c>
      <c r="R134" s="117">
        <f t="shared" si="24"/>
        <v>3768.878125</v>
      </c>
      <c r="S134" s="143">
        <f t="shared" si="25"/>
        <v>3778.131765</v>
      </c>
      <c r="T134" s="159">
        <f t="shared" si="26"/>
        <v>3790.127222</v>
      </c>
      <c r="U134" s="97">
        <f t="shared" si="27"/>
        <v>3802.357368</v>
      </c>
      <c r="V134" s="144">
        <f t="shared" si="28"/>
        <v>3811.873</v>
      </c>
    </row>
    <row r="135">
      <c r="A135" s="30">
        <v>46122.0</v>
      </c>
      <c r="B135" s="3">
        <v>4112.2</v>
      </c>
      <c r="C135" s="3">
        <v>4105.08</v>
      </c>
      <c r="D135" s="32">
        <f t="shared" ref="D135:D136" si="119">SUM(C134:C135)/2</f>
        <v>4071.745</v>
      </c>
      <c r="E135" s="32">
        <f t="shared" ref="E135:E136" si="120">SUM(C133:C135)/3</f>
        <v>4010.806667</v>
      </c>
      <c r="F135" s="32">
        <f t="shared" ref="F135:F136" si="121">SUM(C132:C135)/4</f>
        <v>3952.18</v>
      </c>
      <c r="G135" s="32">
        <f t="shared" ref="G135:G136" si="122">SUM(C131:C135)/5</f>
        <v>3906.84</v>
      </c>
      <c r="H135" s="32">
        <f t="shared" ref="H135:H136" si="123">SUM(C130:C135)/6</f>
        <v>3860.06</v>
      </c>
      <c r="I135" s="32">
        <f t="shared" si="10"/>
        <v>3826.945714</v>
      </c>
      <c r="J135" s="37">
        <f t="shared" si="11"/>
        <v>3790.37375</v>
      </c>
      <c r="K135" s="32">
        <f t="shared" si="12"/>
        <v>3769.472222</v>
      </c>
      <c r="L135" s="32">
        <f t="shared" si="13"/>
        <v>3761.986</v>
      </c>
      <c r="M135" s="32">
        <f t="shared" si="14"/>
        <v>3753.215455</v>
      </c>
      <c r="N135" s="32">
        <f t="shared" si="20"/>
        <v>3744.4925</v>
      </c>
      <c r="O135" s="32">
        <f t="shared" si="21"/>
        <v>3750.247692</v>
      </c>
      <c r="P135" s="32">
        <f t="shared" si="22"/>
        <v>3757.672857</v>
      </c>
      <c r="Q135" s="32">
        <f t="shared" si="23"/>
        <v>3771.23</v>
      </c>
      <c r="R135" s="4">
        <f t="shared" si="24"/>
        <v>3781.884375</v>
      </c>
      <c r="S135" s="4">
        <f t="shared" si="25"/>
        <v>3788.654706</v>
      </c>
      <c r="T135" s="4">
        <f t="shared" si="26"/>
        <v>3796.295556</v>
      </c>
      <c r="U135" s="4">
        <f t="shared" si="27"/>
        <v>3806.703684</v>
      </c>
      <c r="V135" s="4">
        <f t="shared" si="28"/>
        <v>3817.4935</v>
      </c>
    </row>
    <row r="136">
      <c r="A136" s="30">
        <v>46125.0</v>
      </c>
      <c r="B136" s="3">
        <v>4099.9</v>
      </c>
      <c r="C136" s="3">
        <v>4087.61</v>
      </c>
      <c r="D136" s="32">
        <f t="shared" si="119"/>
        <v>4096.345</v>
      </c>
      <c r="E136" s="32">
        <f t="shared" si="120"/>
        <v>4077.033333</v>
      </c>
      <c r="F136" s="32">
        <f t="shared" si="121"/>
        <v>4030.0075</v>
      </c>
      <c r="G136" s="32">
        <f t="shared" si="122"/>
        <v>3979.266</v>
      </c>
      <c r="H136" s="32">
        <f t="shared" si="123"/>
        <v>3936.968333</v>
      </c>
      <c r="I136" s="32">
        <f t="shared" si="10"/>
        <v>3892.567143</v>
      </c>
      <c r="J136" s="37">
        <f t="shared" si="11"/>
        <v>3859.52875</v>
      </c>
      <c r="K136" s="32">
        <f t="shared" si="12"/>
        <v>3823.4</v>
      </c>
      <c r="L136" s="32">
        <f t="shared" si="13"/>
        <v>3801.286</v>
      </c>
      <c r="M136" s="32">
        <f t="shared" si="14"/>
        <v>3791.588182</v>
      </c>
      <c r="N136" s="32">
        <f t="shared" si="20"/>
        <v>3781.081667</v>
      </c>
      <c r="O136" s="32">
        <f t="shared" si="21"/>
        <v>3770.886154</v>
      </c>
      <c r="P136" s="32">
        <f t="shared" si="22"/>
        <v>3774.345</v>
      </c>
      <c r="Q136" s="32">
        <f t="shared" si="23"/>
        <v>3779.668667</v>
      </c>
      <c r="R136" s="4">
        <f t="shared" si="24"/>
        <v>3791.00375</v>
      </c>
      <c r="S136" s="4">
        <f t="shared" si="25"/>
        <v>3799.868235</v>
      </c>
      <c r="T136" s="4">
        <f t="shared" si="26"/>
        <v>3805.263333</v>
      </c>
      <c r="U136" s="4">
        <f t="shared" si="27"/>
        <v>3811.627895</v>
      </c>
      <c r="V136" s="4">
        <f t="shared" si="28"/>
        <v>3820.749</v>
      </c>
    </row>
    <row r="137">
      <c r="A137" s="30">
        <v>46127.0</v>
      </c>
      <c r="B137" s="3">
        <v>4239.2</v>
      </c>
      <c r="C137" s="3">
        <v>4207.73</v>
      </c>
      <c r="D137" s="122">
        <f>SUM(C136:C137)/2</f>
        <v>4147.67</v>
      </c>
      <c r="E137" s="122">
        <f>SUM(C135:C137)/3</f>
        <v>4133.473333</v>
      </c>
      <c r="F137" s="100">
        <f>SUM(C134:C137)/4</f>
        <v>4109.7075</v>
      </c>
      <c r="G137" s="166">
        <f>SUM(C133:C137)/5</f>
        <v>4065.552</v>
      </c>
      <c r="H137" s="165">
        <f>SUM(C132:C137)/6</f>
        <v>4017.343333</v>
      </c>
      <c r="I137" s="181">
        <f t="shared" si="10"/>
        <v>3975.648571</v>
      </c>
      <c r="J137" s="176">
        <f t="shared" si="11"/>
        <v>3931.9625</v>
      </c>
      <c r="K137" s="184">
        <f t="shared" si="12"/>
        <v>3898.217778</v>
      </c>
      <c r="L137" s="172">
        <f t="shared" si="13"/>
        <v>3861.833</v>
      </c>
      <c r="M137" s="97">
        <f t="shared" si="14"/>
        <v>3838.235455</v>
      </c>
      <c r="N137" s="172">
        <f t="shared" si="20"/>
        <v>3826.266667</v>
      </c>
      <c r="O137" s="271">
        <f t="shared" si="21"/>
        <v>3813.900769</v>
      </c>
      <c r="P137" s="271">
        <f t="shared" si="22"/>
        <v>3802.089286</v>
      </c>
      <c r="Q137" s="271">
        <f t="shared" si="23"/>
        <v>3803.237333</v>
      </c>
      <c r="R137" s="151">
        <f t="shared" si="24"/>
        <v>3806.4225</v>
      </c>
      <c r="S137" s="172">
        <f t="shared" si="25"/>
        <v>3815.517059</v>
      </c>
      <c r="T137" s="172">
        <f t="shared" si="26"/>
        <v>3822.527222</v>
      </c>
      <c r="U137" s="172">
        <f t="shared" si="27"/>
        <v>3826.445789</v>
      </c>
      <c r="V137" s="97">
        <f t="shared" si="28"/>
        <v>3831.433</v>
      </c>
    </row>
    <row r="138">
      <c r="A138" s="30">
        <v>46128.0</v>
      </c>
      <c r="B138" s="3">
        <v>4363.4</v>
      </c>
      <c r="C138" s="3">
        <v>4337.43</v>
      </c>
      <c r="D138" s="32">
        <f t="shared" ref="D138:D139" si="124">SUM(C137:C138)/2</f>
        <v>4272.58</v>
      </c>
      <c r="E138" s="32">
        <f t="shared" ref="E138:E139" si="125">SUM(C136:C138)/3</f>
        <v>4210.923333</v>
      </c>
      <c r="F138" s="32">
        <f t="shared" ref="F138:F139" si="126">SUM(C135:C138)/4</f>
        <v>4184.4625</v>
      </c>
      <c r="G138" s="32">
        <f t="shared" ref="G138:G139" si="127">SUM(C134:C138)/5</f>
        <v>4155.252</v>
      </c>
      <c r="H138" s="32">
        <f t="shared" ref="H138:H139" si="128">SUM(C133:C138)/6</f>
        <v>4110.865</v>
      </c>
      <c r="I138" s="32">
        <f t="shared" si="10"/>
        <v>4063.07</v>
      </c>
      <c r="J138" s="37">
        <f t="shared" si="11"/>
        <v>4020.87125</v>
      </c>
      <c r="K138" s="32">
        <f t="shared" si="12"/>
        <v>3977.014444</v>
      </c>
      <c r="L138" s="32">
        <f t="shared" si="13"/>
        <v>3942.139</v>
      </c>
      <c r="M138" s="32">
        <f t="shared" si="14"/>
        <v>3905.069091</v>
      </c>
      <c r="N138" s="32">
        <f t="shared" si="20"/>
        <v>3879.835</v>
      </c>
      <c r="O138" s="32">
        <f t="shared" si="21"/>
        <v>3865.586923</v>
      </c>
      <c r="P138" s="32">
        <f t="shared" si="22"/>
        <v>3851.295714</v>
      </c>
      <c r="Q138" s="32">
        <f t="shared" si="23"/>
        <v>3837.778667</v>
      </c>
      <c r="R138" s="4">
        <f t="shared" si="24"/>
        <v>3836.624375</v>
      </c>
      <c r="S138" s="4">
        <f t="shared" si="25"/>
        <v>3837.658235</v>
      </c>
      <c r="T138" s="4">
        <f t="shared" si="26"/>
        <v>3844.512222</v>
      </c>
      <c r="U138" s="4">
        <f t="shared" si="27"/>
        <v>3849.627368</v>
      </c>
      <c r="V138" s="4">
        <f t="shared" si="28"/>
        <v>3851.995</v>
      </c>
    </row>
    <row r="139">
      <c r="A139" s="30">
        <v>46129.0</v>
      </c>
      <c r="B139" s="3">
        <v>4388.1</v>
      </c>
      <c r="C139" s="3">
        <v>4377.83</v>
      </c>
      <c r="D139" s="32">
        <f t="shared" si="124"/>
        <v>4357.63</v>
      </c>
      <c r="E139" s="32">
        <f t="shared" si="125"/>
        <v>4307.663333</v>
      </c>
      <c r="F139" s="32">
        <f t="shared" si="126"/>
        <v>4252.65</v>
      </c>
      <c r="G139" s="32">
        <f t="shared" si="127"/>
        <v>4223.136</v>
      </c>
      <c r="H139" s="32">
        <f t="shared" si="128"/>
        <v>4192.348333</v>
      </c>
      <c r="I139" s="32">
        <f t="shared" si="10"/>
        <v>4149.002857</v>
      </c>
      <c r="J139" s="37">
        <f t="shared" si="11"/>
        <v>4102.415</v>
      </c>
      <c r="K139" s="32">
        <f t="shared" si="12"/>
        <v>4060.533333</v>
      </c>
      <c r="L139" s="32">
        <f t="shared" si="13"/>
        <v>4017.096</v>
      </c>
      <c r="M139" s="32">
        <f t="shared" si="14"/>
        <v>3981.747273</v>
      </c>
      <c r="N139" s="32">
        <f t="shared" si="20"/>
        <v>3944.465833</v>
      </c>
      <c r="O139" s="32">
        <f t="shared" si="21"/>
        <v>3918.142308</v>
      </c>
      <c r="P139" s="32">
        <f t="shared" si="22"/>
        <v>3902.175714</v>
      </c>
      <c r="Q139" s="32">
        <f t="shared" si="23"/>
        <v>3886.398</v>
      </c>
      <c r="R139" s="4">
        <f t="shared" si="24"/>
        <v>3871.531875</v>
      </c>
      <c r="S139" s="4">
        <f t="shared" si="25"/>
        <v>3868.46</v>
      </c>
      <c r="T139" s="4">
        <f t="shared" si="26"/>
        <v>3867.667778</v>
      </c>
      <c r="U139" s="4">
        <f t="shared" si="27"/>
        <v>3872.581579</v>
      </c>
      <c r="V139" s="4">
        <f t="shared" si="28"/>
        <v>3876.0375</v>
      </c>
    </row>
    <row r="140">
      <c r="A140" s="30">
        <v>46132.0</v>
      </c>
      <c r="B140" s="3">
        <v>4344.5</v>
      </c>
      <c r="C140" s="3">
        <v>4363.76</v>
      </c>
      <c r="D140" s="104">
        <f>SUM(C139:C140)/2</f>
        <v>4370.795</v>
      </c>
      <c r="E140" s="137">
        <f>SUM(C138:C140)/3</f>
        <v>4359.673333</v>
      </c>
      <c r="F140" s="102">
        <f>SUM(C137:C140)/4</f>
        <v>4321.6875</v>
      </c>
      <c r="G140" s="243">
        <f>SUM(C136:C140)/5</f>
        <v>4274.872</v>
      </c>
      <c r="H140" s="135">
        <f>SUM(C135:C140)/6</f>
        <v>4246.573333</v>
      </c>
      <c r="I140" s="154">
        <f t="shared" si="10"/>
        <v>4216.835714</v>
      </c>
      <c r="J140" s="100">
        <f t="shared" si="11"/>
        <v>4175.8475</v>
      </c>
      <c r="K140" s="133">
        <f t="shared" si="12"/>
        <v>4131.453333</v>
      </c>
      <c r="L140" s="162">
        <f t="shared" si="13"/>
        <v>4090.856</v>
      </c>
      <c r="M140" s="132">
        <f t="shared" si="14"/>
        <v>4048.610909</v>
      </c>
      <c r="N140" s="145">
        <f t="shared" si="20"/>
        <v>4013.581667</v>
      </c>
      <c r="O140" s="164">
        <f t="shared" si="21"/>
        <v>3976.719231</v>
      </c>
      <c r="P140" s="186">
        <f t="shared" si="22"/>
        <v>3949.972143</v>
      </c>
      <c r="Q140" s="152">
        <f t="shared" si="23"/>
        <v>3932.948</v>
      </c>
      <c r="R140" s="176">
        <f t="shared" si="24"/>
        <v>3916.233125</v>
      </c>
      <c r="S140" s="176">
        <f t="shared" si="25"/>
        <v>3900.486471</v>
      </c>
      <c r="T140" s="176">
        <f t="shared" si="26"/>
        <v>3895.976667</v>
      </c>
      <c r="U140" s="131">
        <f t="shared" si="27"/>
        <v>3893.777895</v>
      </c>
      <c r="V140" s="118">
        <f t="shared" si="28"/>
        <v>3897.1405</v>
      </c>
    </row>
    <row r="141">
      <c r="A141" s="30">
        <v>46133.0</v>
      </c>
      <c r="B141" s="3">
        <v>4358.4</v>
      </c>
      <c r="C141" s="3">
        <v>4371.41</v>
      </c>
      <c r="D141" s="32">
        <f t="shared" ref="D141:D144" si="129">SUM(C140:C141)/2</f>
        <v>4367.585</v>
      </c>
      <c r="E141" s="32">
        <f t="shared" ref="E141:E144" si="130">SUM(C139:C141)/3</f>
        <v>4371</v>
      </c>
      <c r="F141" s="32">
        <f t="shared" ref="F141:F144" si="131">SUM(C138:C141)/4</f>
        <v>4362.6075</v>
      </c>
      <c r="G141" s="32">
        <f t="shared" ref="G141:G144" si="132">SUM(C137:C141)/5</f>
        <v>4331.632</v>
      </c>
      <c r="H141" s="32">
        <f t="shared" ref="H141:H144" si="133">SUM(C136:C141)/6</f>
        <v>4290.961667</v>
      </c>
      <c r="I141" s="32">
        <f t="shared" si="10"/>
        <v>4264.407143</v>
      </c>
      <c r="J141" s="37">
        <f t="shared" si="11"/>
        <v>4236.1575</v>
      </c>
      <c r="K141" s="32">
        <f t="shared" si="12"/>
        <v>4197.576667</v>
      </c>
      <c r="L141" s="32">
        <f t="shared" si="13"/>
        <v>4155.449</v>
      </c>
      <c r="M141" s="32">
        <f t="shared" si="14"/>
        <v>4116.360909</v>
      </c>
      <c r="N141" s="32">
        <f t="shared" si="20"/>
        <v>4075.510833</v>
      </c>
      <c r="O141" s="32">
        <f t="shared" si="21"/>
        <v>4041.106923</v>
      </c>
      <c r="P141" s="32">
        <f t="shared" si="22"/>
        <v>4004.911429</v>
      </c>
      <c r="Q141" s="32">
        <f t="shared" si="23"/>
        <v>3978.068</v>
      </c>
      <c r="R141" s="4">
        <f t="shared" si="24"/>
        <v>3960.351875</v>
      </c>
      <c r="S141" s="4">
        <f t="shared" si="25"/>
        <v>3943.008235</v>
      </c>
      <c r="T141" s="4">
        <f t="shared" si="26"/>
        <v>3926.648889</v>
      </c>
      <c r="U141" s="4">
        <f t="shared" si="27"/>
        <v>3920.999474</v>
      </c>
      <c r="V141" s="4">
        <f t="shared" si="28"/>
        <v>3917.6595</v>
      </c>
    </row>
    <row r="142">
      <c r="A142" s="30">
        <v>46134.0</v>
      </c>
      <c r="B142" s="3">
        <v>4400.6</v>
      </c>
      <c r="C142" s="3">
        <v>4390.88</v>
      </c>
      <c r="D142" s="32">
        <f t="shared" si="129"/>
        <v>4381.145</v>
      </c>
      <c r="E142" s="32">
        <f t="shared" si="130"/>
        <v>4375.35</v>
      </c>
      <c r="F142" s="32">
        <f t="shared" si="131"/>
        <v>4375.97</v>
      </c>
      <c r="G142" s="32">
        <f t="shared" si="132"/>
        <v>4368.262</v>
      </c>
      <c r="H142" s="32">
        <f t="shared" si="133"/>
        <v>4341.506667</v>
      </c>
      <c r="I142" s="32">
        <f t="shared" si="10"/>
        <v>4305.235714</v>
      </c>
      <c r="J142" s="37">
        <f t="shared" si="11"/>
        <v>4280.21625</v>
      </c>
      <c r="K142" s="32">
        <f t="shared" si="12"/>
        <v>4253.348889</v>
      </c>
      <c r="L142" s="32">
        <f t="shared" si="13"/>
        <v>4216.907</v>
      </c>
      <c r="M142" s="32">
        <f t="shared" si="14"/>
        <v>4176.851818</v>
      </c>
      <c r="N142" s="32">
        <f t="shared" si="20"/>
        <v>4139.2375</v>
      </c>
      <c r="O142" s="32">
        <f t="shared" si="21"/>
        <v>4099.77</v>
      </c>
      <c r="P142" s="32">
        <f t="shared" si="22"/>
        <v>4066.090714</v>
      </c>
      <c r="Q142" s="32">
        <f t="shared" si="23"/>
        <v>4030.642667</v>
      </c>
      <c r="R142" s="4">
        <f t="shared" si="24"/>
        <v>4003.86875</v>
      </c>
      <c r="S142" s="4">
        <f t="shared" si="25"/>
        <v>3985.677059</v>
      </c>
      <c r="T142" s="4">
        <f t="shared" si="26"/>
        <v>3967.89</v>
      </c>
      <c r="U142" s="4">
        <f t="shared" si="27"/>
        <v>3951.082105</v>
      </c>
      <c r="V142" s="4">
        <f t="shared" si="28"/>
        <v>3944.4935</v>
      </c>
    </row>
    <row r="143">
      <c r="A143" s="30">
        <v>46135.0</v>
      </c>
      <c r="B143" s="3">
        <v>4352.5</v>
      </c>
      <c r="C143" s="3">
        <v>4366.56</v>
      </c>
      <c r="D143" s="32">
        <f t="shared" si="129"/>
        <v>4378.72</v>
      </c>
      <c r="E143" s="32">
        <f t="shared" si="130"/>
        <v>4376.283333</v>
      </c>
      <c r="F143" s="32">
        <f t="shared" si="131"/>
        <v>4373.1525</v>
      </c>
      <c r="G143" s="32">
        <f t="shared" si="132"/>
        <v>4374.088</v>
      </c>
      <c r="H143" s="32">
        <f t="shared" si="133"/>
        <v>4367.978333</v>
      </c>
      <c r="I143" s="32">
        <f t="shared" si="10"/>
        <v>4345.085714</v>
      </c>
      <c r="J143" s="37">
        <f t="shared" si="11"/>
        <v>4312.90125</v>
      </c>
      <c r="K143" s="32">
        <f t="shared" si="12"/>
        <v>4289.81</v>
      </c>
      <c r="L143" s="32">
        <f t="shared" si="13"/>
        <v>4264.67</v>
      </c>
      <c r="M143" s="32">
        <f t="shared" si="14"/>
        <v>4230.511818</v>
      </c>
      <c r="N143" s="32">
        <f t="shared" si="20"/>
        <v>4192.660833</v>
      </c>
      <c r="O143" s="32">
        <f t="shared" si="21"/>
        <v>4156.723846</v>
      </c>
      <c r="P143" s="32">
        <f t="shared" si="22"/>
        <v>4118.826429</v>
      </c>
      <c r="Q143" s="32">
        <f t="shared" si="23"/>
        <v>4086.122</v>
      </c>
      <c r="R143" s="4">
        <f t="shared" si="24"/>
        <v>4051.6375</v>
      </c>
      <c r="S143" s="4">
        <f t="shared" si="25"/>
        <v>4025.203529</v>
      </c>
      <c r="T143" s="4">
        <f t="shared" si="26"/>
        <v>4006.837222</v>
      </c>
      <c r="U143" s="4">
        <f t="shared" si="27"/>
        <v>3988.872632</v>
      </c>
      <c r="V143" s="4">
        <f t="shared" si="28"/>
        <v>3971.856</v>
      </c>
    </row>
    <row r="144">
      <c r="A144" s="30">
        <v>46136.0</v>
      </c>
      <c r="B144" s="3">
        <v>4265.8</v>
      </c>
      <c r="C144" s="3">
        <v>4284.19</v>
      </c>
      <c r="D144" s="32">
        <f t="shared" si="129"/>
        <v>4325.375</v>
      </c>
      <c r="E144" s="32">
        <f t="shared" si="130"/>
        <v>4347.21</v>
      </c>
      <c r="F144" s="32">
        <f t="shared" si="131"/>
        <v>4353.26</v>
      </c>
      <c r="G144" s="32">
        <f t="shared" si="132"/>
        <v>4355.36</v>
      </c>
      <c r="H144" s="32">
        <f t="shared" si="133"/>
        <v>4359.105</v>
      </c>
      <c r="I144" s="32">
        <f t="shared" si="10"/>
        <v>4356.008571</v>
      </c>
      <c r="J144" s="37">
        <f t="shared" si="11"/>
        <v>4337.47375</v>
      </c>
      <c r="K144" s="32">
        <f t="shared" si="12"/>
        <v>4309.711111</v>
      </c>
      <c r="L144" s="32">
        <f t="shared" si="13"/>
        <v>4289.248</v>
      </c>
      <c r="M144" s="32">
        <f t="shared" si="14"/>
        <v>4266.444545</v>
      </c>
      <c r="N144" s="32">
        <f t="shared" si="20"/>
        <v>4234.985</v>
      </c>
      <c r="O144" s="32">
        <f t="shared" si="21"/>
        <v>4199.701538</v>
      </c>
      <c r="P144" s="32">
        <f t="shared" si="22"/>
        <v>4165.828571</v>
      </c>
      <c r="Q144" s="32">
        <f t="shared" si="23"/>
        <v>4129.850667</v>
      </c>
      <c r="R144" s="4">
        <f t="shared" si="24"/>
        <v>4098.50125</v>
      </c>
      <c r="S144" s="4">
        <f t="shared" si="25"/>
        <v>4065.317059</v>
      </c>
      <c r="T144" s="4">
        <f t="shared" si="26"/>
        <v>4039.591667</v>
      </c>
      <c r="U144" s="4">
        <f t="shared" si="27"/>
        <v>4021.434737</v>
      </c>
      <c r="V144" s="4">
        <f t="shared" si="28"/>
        <v>4003.6385</v>
      </c>
    </row>
    <row r="145">
      <c r="A145" s="30">
        <v>46137.0</v>
      </c>
      <c r="B145" s="3"/>
      <c r="C145" s="3"/>
    </row>
    <row r="146">
      <c r="A146" s="30">
        <v>46138.0</v>
      </c>
      <c r="B146" s="3"/>
      <c r="C146" s="3"/>
    </row>
    <row r="147">
      <c r="A147" s="30">
        <v>46139.0</v>
      </c>
      <c r="B147" s="3"/>
      <c r="C147" s="3"/>
    </row>
    <row r="148">
      <c r="A148" s="30">
        <v>46140.0</v>
      </c>
      <c r="B148" s="3"/>
      <c r="C148" s="3"/>
    </row>
    <row r="149">
      <c r="A149" s="30">
        <v>46141.0</v>
      </c>
      <c r="B149" s="3"/>
      <c r="C149" s="3"/>
    </row>
    <row r="150">
      <c r="A150" s="30">
        <v>46142.0</v>
      </c>
      <c r="B150" s="3"/>
      <c r="C150" s="3"/>
    </row>
    <row r="151">
      <c r="A151" s="30">
        <v>46143.0</v>
      </c>
      <c r="B151" s="3"/>
      <c r="C151" s="3"/>
    </row>
    <row r="152">
      <c r="A152" s="30">
        <v>46144.0</v>
      </c>
      <c r="B152" s="3"/>
      <c r="C152" s="3"/>
    </row>
  </sheetData>
  <conditionalFormatting sqref="B69:C152">
    <cfRule type="expression" dxfId="0" priority="1">
      <formula>C69&gt;=B69</formula>
    </cfRule>
  </conditionalFormatting>
  <conditionalFormatting sqref="B69:C152">
    <cfRule type="expression" dxfId="1" priority="2">
      <formula>B69&gt;=C69</formula>
    </cfRule>
  </conditionalFormatting>
  <conditionalFormatting sqref="B2:C68">
    <cfRule type="expression" dxfId="0" priority="3">
      <formula>C2&gt;B2</formula>
    </cfRule>
  </conditionalFormatting>
  <conditionalFormatting sqref="B2:C68">
    <cfRule type="expression" dxfId="1" priority="4">
      <formula>B2&gt;C2</formula>
    </cfRule>
  </conditionalFormatting>
  <conditionalFormatting sqref="D2:V92 D94:V98 D100:V100 D103:V111 D121:V122 D126:V127 D133:V133 D135:V136 D138:V139 D141:V144">
    <cfRule type="colorScale" priority="5">
      <colorScale>
        <cfvo type="min"/>
        <cfvo type="max"/>
        <color rgb="FFE06666"/>
        <color rgb="FF6AA84F"/>
      </colorScale>
    </cfRule>
  </conditionalFormatting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2.86"/>
    <col customWidth="1" min="3" max="3" width="9.71"/>
    <col customWidth="1" min="4" max="17" width="8.57"/>
    <col customWidth="1" min="18" max="22" width="8.71"/>
    <col customWidth="1" min="23" max="23" width="7.86"/>
    <col customWidth="1" min="24" max="24" width="4.43"/>
    <col customWidth="1" min="25" max="25" width="17.14"/>
  </cols>
  <sheetData>
    <row r="1">
      <c r="A1" s="51" t="s">
        <v>195</v>
      </c>
      <c r="B1" s="52" t="s">
        <v>261</v>
      </c>
      <c r="C1" s="51" t="s">
        <v>197</v>
      </c>
      <c r="D1" s="51" t="s">
        <v>198</v>
      </c>
      <c r="E1" s="51" t="s">
        <v>199</v>
      </c>
      <c r="F1" s="51" t="s">
        <v>200</v>
      </c>
      <c r="G1" s="51" t="s">
        <v>201</v>
      </c>
      <c r="H1" s="51" t="s">
        <v>202</v>
      </c>
      <c r="I1" s="51" t="s">
        <v>203</v>
      </c>
      <c r="J1" s="51" t="s">
        <v>204</v>
      </c>
      <c r="K1" s="51" t="s">
        <v>205</v>
      </c>
      <c r="L1" s="51" t="s">
        <v>206</v>
      </c>
      <c r="M1" s="51" t="s">
        <v>207</v>
      </c>
      <c r="N1" s="51" t="s">
        <v>208</v>
      </c>
      <c r="O1" s="51" t="s">
        <v>209</v>
      </c>
      <c r="P1" s="51" t="s">
        <v>210</v>
      </c>
      <c r="Q1" s="51" t="s">
        <v>211</v>
      </c>
      <c r="R1" s="188" t="s">
        <v>212</v>
      </c>
      <c r="S1" s="188" t="s">
        <v>213</v>
      </c>
      <c r="T1" s="188" t="s">
        <v>214</v>
      </c>
      <c r="U1" s="188" t="s">
        <v>215</v>
      </c>
      <c r="V1" s="188" t="s">
        <v>216</v>
      </c>
    </row>
    <row r="2">
      <c r="A2" s="30">
        <v>45924.0</v>
      </c>
      <c r="B2" s="33">
        <v>1627.1</v>
      </c>
      <c r="C2" s="34">
        <v>1629.94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4"/>
      <c r="S2" s="4"/>
      <c r="T2" s="4"/>
      <c r="U2" s="4"/>
      <c r="V2" s="4"/>
    </row>
    <row r="3">
      <c r="A3" s="30">
        <v>45925.0</v>
      </c>
      <c r="B3" s="33">
        <v>1627.4</v>
      </c>
      <c r="C3" s="34">
        <v>1631.68</v>
      </c>
      <c r="D3" s="32">
        <f t="shared" ref="D3:D7" si="1">SUM(C2:C3)/2</f>
        <v>1630.81</v>
      </c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4"/>
      <c r="S3" s="4"/>
      <c r="T3" s="4"/>
      <c r="U3" s="4"/>
      <c r="V3" s="4"/>
    </row>
    <row r="4">
      <c r="A4" s="30">
        <v>45926.0</v>
      </c>
      <c r="B4" s="33">
        <v>1586.7</v>
      </c>
      <c r="C4" s="34">
        <v>1579.56</v>
      </c>
      <c r="D4" s="32">
        <f t="shared" si="1"/>
        <v>1605.62</v>
      </c>
      <c r="E4" s="32">
        <f t="shared" ref="E4:E7" si="2">SUM(C2:C4)/3</f>
        <v>1613.726667</v>
      </c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4"/>
      <c r="S4" s="4"/>
      <c r="T4" s="4"/>
      <c r="U4" s="4"/>
      <c r="V4" s="4"/>
    </row>
    <row r="5">
      <c r="A5" s="30">
        <v>45929.0</v>
      </c>
      <c r="B5" s="33">
        <v>1589.3</v>
      </c>
      <c r="C5" s="34">
        <v>1595.85</v>
      </c>
      <c r="D5" s="32">
        <f t="shared" si="1"/>
        <v>1587.705</v>
      </c>
      <c r="E5" s="32">
        <f t="shared" si="2"/>
        <v>1602.363333</v>
      </c>
      <c r="F5" s="32">
        <f t="shared" ref="F5:F7" si="3">SUM(C2:C5)/4</f>
        <v>1609.2575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4"/>
      <c r="S5" s="4"/>
      <c r="T5" s="4"/>
      <c r="U5" s="4"/>
      <c r="V5" s="4"/>
    </row>
    <row r="6">
      <c r="A6" s="30">
        <v>45930.0</v>
      </c>
      <c r="B6" s="33">
        <v>1594.3</v>
      </c>
      <c r="C6" s="34">
        <v>1595.72</v>
      </c>
      <c r="D6" s="32">
        <f t="shared" si="1"/>
        <v>1595.785</v>
      </c>
      <c r="E6" s="32">
        <f t="shared" si="2"/>
        <v>1590.376667</v>
      </c>
      <c r="F6" s="32">
        <f t="shared" si="3"/>
        <v>1600.7025</v>
      </c>
      <c r="G6" s="32">
        <f t="shared" ref="G6:G7" si="4">SUM(C2:C6)/5</f>
        <v>1606.55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</row>
    <row r="7">
      <c r="A7" s="30">
        <v>45931.0</v>
      </c>
      <c r="B7" s="33">
        <v>1636.2</v>
      </c>
      <c r="C7" s="34">
        <v>1632.08</v>
      </c>
      <c r="D7" s="32">
        <f t="shared" si="1"/>
        <v>1613.9</v>
      </c>
      <c r="E7" s="32">
        <f t="shared" si="2"/>
        <v>1607.883333</v>
      </c>
      <c r="F7" s="32">
        <f t="shared" si="3"/>
        <v>1600.8025</v>
      </c>
      <c r="G7" s="32">
        <f t="shared" si="4"/>
        <v>1606.978</v>
      </c>
      <c r="H7" s="32">
        <f>SUM(C2:C7)/6</f>
        <v>1610.805</v>
      </c>
      <c r="I7" s="32"/>
      <c r="J7" s="32"/>
      <c r="K7" s="32"/>
      <c r="L7" s="32"/>
      <c r="M7" s="32"/>
      <c r="N7" s="32"/>
      <c r="O7" s="32"/>
      <c r="P7" s="32"/>
      <c r="Q7" s="32"/>
      <c r="R7" s="4"/>
      <c r="S7" s="4"/>
      <c r="T7" s="4"/>
      <c r="U7" s="4"/>
      <c r="V7" s="4"/>
    </row>
    <row r="8">
      <c r="A8" s="30">
        <v>45933.0</v>
      </c>
      <c r="B8" s="33">
        <v>1631.2</v>
      </c>
      <c r="C8" s="34">
        <v>1624.25</v>
      </c>
      <c r="D8" s="214">
        <f t="shared" ref="D8:D10" si="5">SUM(C7:C8)/2</f>
        <v>1628.165</v>
      </c>
      <c r="E8" s="214">
        <f t="shared" ref="E8:E10" si="6">SUM(C6:C8)/3</f>
        <v>1617.35</v>
      </c>
      <c r="F8" s="214">
        <f t="shared" ref="F8:F10" si="7">SUM(C5:C8)/4</f>
        <v>1611.975</v>
      </c>
      <c r="G8" s="214">
        <f t="shared" ref="G8:G10" si="8">SUM(C4:C8)/5</f>
        <v>1605.492</v>
      </c>
      <c r="H8" s="214">
        <f t="shared" ref="H8:H10" si="9">SUM(C3:C8)/6</f>
        <v>1609.856667</v>
      </c>
      <c r="I8" s="214">
        <f t="shared" ref="I8:I144" si="10">SUM(C2:C8)/7</f>
        <v>1612.725714</v>
      </c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</row>
    <row r="9">
      <c r="A9" s="30">
        <v>45936.0</v>
      </c>
      <c r="B9" s="33">
        <v>1654.7</v>
      </c>
      <c r="C9" s="34">
        <v>1646.64</v>
      </c>
      <c r="D9" s="214">
        <f t="shared" si="5"/>
        <v>1635.445</v>
      </c>
      <c r="E9" s="214">
        <f t="shared" si="6"/>
        <v>1634.323333</v>
      </c>
      <c r="F9" s="214">
        <f t="shared" si="7"/>
        <v>1624.6725</v>
      </c>
      <c r="G9" s="214">
        <f t="shared" si="8"/>
        <v>1618.908</v>
      </c>
      <c r="H9" s="214">
        <f t="shared" si="9"/>
        <v>1612.35</v>
      </c>
      <c r="I9" s="214">
        <f t="shared" si="10"/>
        <v>1615.111429</v>
      </c>
      <c r="J9" s="214">
        <f t="shared" ref="J9:J144" si="11">SUM(C2:C9)/8</f>
        <v>1616.965</v>
      </c>
      <c r="K9" s="214"/>
      <c r="L9" s="214"/>
      <c r="M9" s="214"/>
      <c r="N9" s="214"/>
      <c r="O9" s="214"/>
      <c r="P9" s="214"/>
      <c r="Q9" s="214"/>
      <c r="R9" s="214"/>
      <c r="S9" s="214"/>
      <c r="T9" s="214"/>
      <c r="U9" s="214"/>
      <c r="V9" s="214"/>
    </row>
    <row r="10">
      <c r="A10" s="30">
        <v>45937.0</v>
      </c>
      <c r="B10" s="33">
        <v>1653.1</v>
      </c>
      <c r="C10" s="34">
        <v>1654.55</v>
      </c>
      <c r="D10" s="214">
        <f t="shared" si="5"/>
        <v>1650.595</v>
      </c>
      <c r="E10" s="214">
        <f t="shared" si="6"/>
        <v>1641.813333</v>
      </c>
      <c r="F10" s="214">
        <f t="shared" si="7"/>
        <v>1639.38</v>
      </c>
      <c r="G10" s="214">
        <f t="shared" si="8"/>
        <v>1630.648</v>
      </c>
      <c r="H10" s="214">
        <f t="shared" si="9"/>
        <v>1624.848333</v>
      </c>
      <c r="I10" s="214">
        <f t="shared" si="10"/>
        <v>1618.378571</v>
      </c>
      <c r="J10" s="214">
        <f t="shared" si="11"/>
        <v>1620.04125</v>
      </c>
      <c r="K10" s="214">
        <f t="shared" ref="K10:K144" si="12">SUM(C2:C10)/9</f>
        <v>1621.141111</v>
      </c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</row>
    <row r="11">
      <c r="A11" s="30">
        <v>45938.0</v>
      </c>
      <c r="B11" s="33">
        <v>1631.6</v>
      </c>
      <c r="C11" s="34">
        <v>1639.13</v>
      </c>
      <c r="D11" s="32">
        <f>SUM(C10:C11)/2</f>
        <v>1646.84</v>
      </c>
      <c r="E11" s="32">
        <f>SUM(C9:C11)/3</f>
        <v>1646.773333</v>
      </c>
      <c r="F11" s="32">
        <f>SUM(C8:C11)/4</f>
        <v>1641.1425</v>
      </c>
      <c r="G11" s="32">
        <f>SUM(C7:C11)/5</f>
        <v>1639.33</v>
      </c>
      <c r="H11" s="32">
        <f>SUM(C6:C11)/6</f>
        <v>1632.061667</v>
      </c>
      <c r="I11" s="32">
        <f t="shared" si="10"/>
        <v>1626.888571</v>
      </c>
      <c r="J11" s="37">
        <f t="shared" si="11"/>
        <v>1620.9725</v>
      </c>
      <c r="K11" s="32">
        <f t="shared" si="12"/>
        <v>1622.162222</v>
      </c>
      <c r="L11" s="32">
        <f t="shared" ref="L11:L144" si="13">SUM(C2:C11)/10</f>
        <v>1622.94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45939.0</v>
      </c>
      <c r="B12" s="33">
        <v>1658.5</v>
      </c>
      <c r="C12" s="34">
        <v>1650.88</v>
      </c>
      <c r="D12" s="214">
        <f>SUM(C11:C12)/2</f>
        <v>1645.005</v>
      </c>
      <c r="E12" s="214">
        <f>SUM(C10:C12)/3</f>
        <v>1648.186667</v>
      </c>
      <c r="F12" s="214">
        <f>SUM(C9:C12)/4</f>
        <v>1647.8</v>
      </c>
      <c r="G12" s="214">
        <f>SUM(C8:C12)/5</f>
        <v>1643.09</v>
      </c>
      <c r="H12" s="214">
        <f>SUM(C7:C12)/6</f>
        <v>1641.255</v>
      </c>
      <c r="I12" s="214">
        <f t="shared" si="10"/>
        <v>1634.75</v>
      </c>
      <c r="J12" s="216">
        <f t="shared" si="11"/>
        <v>1629.8875</v>
      </c>
      <c r="K12" s="214">
        <f t="shared" si="12"/>
        <v>1624.295556</v>
      </c>
      <c r="L12" s="214">
        <f t="shared" si="13"/>
        <v>1625.034</v>
      </c>
      <c r="M12" s="214">
        <f t="shared" ref="M12:M144" si="14">SUM(C2:C12)/11</f>
        <v>1625.48</v>
      </c>
      <c r="N12" s="214"/>
      <c r="O12" s="214"/>
      <c r="P12" s="214"/>
      <c r="Q12" s="214"/>
      <c r="R12" s="214"/>
      <c r="S12" s="214"/>
      <c r="T12" s="214"/>
      <c r="U12" s="214"/>
      <c r="V12" s="214"/>
    </row>
    <row r="13">
      <c r="A13" s="30">
        <v>45940.0</v>
      </c>
      <c r="B13" s="33">
        <v>1670.9</v>
      </c>
      <c r="C13" s="34">
        <v>1667.02</v>
      </c>
      <c r="D13" s="32">
        <f t="shared" ref="D13:D28" si="15">SUM(C12:C13)/2</f>
        <v>1658.95</v>
      </c>
      <c r="E13" s="32">
        <f t="shared" ref="E13:E28" si="16">SUM(C11:C13)/3</f>
        <v>1652.343333</v>
      </c>
      <c r="F13" s="32">
        <f t="shared" ref="F13:F28" si="17">SUM(C10:C13)/4</f>
        <v>1652.895</v>
      </c>
      <c r="G13" s="32">
        <f t="shared" ref="G13:G28" si="18">SUM(C9:C13)/5</f>
        <v>1651.644</v>
      </c>
      <c r="H13" s="32">
        <f t="shared" ref="H13:H28" si="19">SUM(C8:C13)/6</f>
        <v>1647.078333</v>
      </c>
      <c r="I13" s="32">
        <f t="shared" si="10"/>
        <v>1644.935714</v>
      </c>
      <c r="J13" s="37">
        <f t="shared" si="11"/>
        <v>1638.78375</v>
      </c>
      <c r="K13" s="32">
        <f t="shared" si="12"/>
        <v>1634.013333</v>
      </c>
      <c r="L13" s="32">
        <f t="shared" si="13"/>
        <v>1628.568</v>
      </c>
      <c r="M13" s="32">
        <f t="shared" si="14"/>
        <v>1628.850909</v>
      </c>
      <c r="N13" s="32">
        <f t="shared" ref="N13:N144" si="20">SUM(C2:C13)/12</f>
        <v>1628.941667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45943.0</v>
      </c>
      <c r="B14" s="33">
        <v>1668.4</v>
      </c>
      <c r="C14" s="34">
        <v>1665.56</v>
      </c>
      <c r="D14" s="32">
        <f t="shared" si="15"/>
        <v>1666.29</v>
      </c>
      <c r="E14" s="32">
        <f t="shared" si="16"/>
        <v>1661.153333</v>
      </c>
      <c r="F14" s="32">
        <f t="shared" si="17"/>
        <v>1655.6475</v>
      </c>
      <c r="G14" s="32">
        <f t="shared" si="18"/>
        <v>1655.428</v>
      </c>
      <c r="H14" s="32">
        <f t="shared" si="19"/>
        <v>1653.963333</v>
      </c>
      <c r="I14" s="32">
        <f t="shared" si="10"/>
        <v>1649.718571</v>
      </c>
      <c r="J14" s="37">
        <f t="shared" si="11"/>
        <v>1647.51375</v>
      </c>
      <c r="K14" s="32">
        <f t="shared" si="12"/>
        <v>1641.758889</v>
      </c>
      <c r="L14" s="32">
        <f t="shared" si="13"/>
        <v>1637.168</v>
      </c>
      <c r="M14" s="32">
        <f t="shared" si="14"/>
        <v>1631.930909</v>
      </c>
      <c r="N14" s="32">
        <f t="shared" si="20"/>
        <v>1631.91</v>
      </c>
      <c r="O14" s="32">
        <f t="shared" ref="O14:O144" si="21">SUM(C2:C14)/13</f>
        <v>1631.758462</v>
      </c>
      <c r="P14" s="32"/>
      <c r="Q14" s="32"/>
      <c r="R14" s="4"/>
      <c r="S14" s="4"/>
      <c r="T14" s="4"/>
      <c r="U14" s="4"/>
      <c r="V14" s="4"/>
    </row>
    <row r="15">
      <c r="A15" s="30">
        <v>45944.0</v>
      </c>
      <c r="B15" s="33">
        <v>1654.4</v>
      </c>
      <c r="C15" s="34">
        <v>1655.95</v>
      </c>
      <c r="D15" s="32">
        <f t="shared" si="15"/>
        <v>1660.755</v>
      </c>
      <c r="E15" s="32">
        <f t="shared" si="16"/>
        <v>1662.843333</v>
      </c>
      <c r="F15" s="32">
        <f t="shared" si="17"/>
        <v>1659.8525</v>
      </c>
      <c r="G15" s="32">
        <f t="shared" si="18"/>
        <v>1655.708</v>
      </c>
      <c r="H15" s="32">
        <f t="shared" si="19"/>
        <v>1655.515</v>
      </c>
      <c r="I15" s="32">
        <f t="shared" si="10"/>
        <v>1654.247143</v>
      </c>
      <c r="J15" s="37">
        <f t="shared" si="11"/>
        <v>1650.4975</v>
      </c>
      <c r="K15" s="32">
        <f t="shared" si="12"/>
        <v>1648.451111</v>
      </c>
      <c r="L15" s="32">
        <f t="shared" si="13"/>
        <v>1643.178</v>
      </c>
      <c r="M15" s="32">
        <f t="shared" si="14"/>
        <v>1638.875455</v>
      </c>
      <c r="N15" s="32">
        <f t="shared" si="20"/>
        <v>1633.9325</v>
      </c>
      <c r="O15" s="32">
        <f t="shared" si="21"/>
        <v>1633.759231</v>
      </c>
      <c r="P15" s="32">
        <f t="shared" ref="P15:P144" si="22">SUM(C2:C15)/14</f>
        <v>1633.486429</v>
      </c>
      <c r="Q15" s="32"/>
      <c r="R15" s="4"/>
      <c r="S15" s="4"/>
      <c r="T15" s="4"/>
      <c r="U15" s="4"/>
      <c r="V15" s="4"/>
    </row>
    <row r="16">
      <c r="A16" s="30">
        <v>45945.0</v>
      </c>
      <c r="B16" s="33">
        <v>1655.1</v>
      </c>
      <c r="C16" s="34">
        <v>1659.04</v>
      </c>
      <c r="D16" s="32">
        <f t="shared" si="15"/>
        <v>1657.495</v>
      </c>
      <c r="E16" s="32">
        <f t="shared" si="16"/>
        <v>1660.183333</v>
      </c>
      <c r="F16" s="32">
        <f t="shared" si="17"/>
        <v>1661.8925</v>
      </c>
      <c r="G16" s="32">
        <f t="shared" si="18"/>
        <v>1659.69</v>
      </c>
      <c r="H16" s="32">
        <f t="shared" si="19"/>
        <v>1656.263333</v>
      </c>
      <c r="I16" s="32">
        <f t="shared" si="10"/>
        <v>1656.018571</v>
      </c>
      <c r="J16" s="37">
        <f t="shared" si="11"/>
        <v>1654.84625</v>
      </c>
      <c r="K16" s="32">
        <f t="shared" si="12"/>
        <v>1651.446667</v>
      </c>
      <c r="L16" s="32">
        <f t="shared" si="13"/>
        <v>1649.51</v>
      </c>
      <c r="M16" s="32">
        <f t="shared" si="14"/>
        <v>1644.62</v>
      </c>
      <c r="N16" s="32">
        <f t="shared" si="20"/>
        <v>1640.555833</v>
      </c>
      <c r="O16" s="32">
        <f t="shared" si="21"/>
        <v>1635.863846</v>
      </c>
      <c r="P16" s="32">
        <f t="shared" si="22"/>
        <v>1635.565</v>
      </c>
      <c r="Q16" s="32">
        <f t="shared" ref="Q16:Q144" si="23">SUM(C2:C16)/15</f>
        <v>1635.19</v>
      </c>
      <c r="R16" s="4"/>
      <c r="S16" s="4"/>
      <c r="T16" s="4"/>
      <c r="U16" s="4"/>
      <c r="V16" s="4"/>
    </row>
    <row r="17">
      <c r="A17" s="30">
        <v>45946.0</v>
      </c>
      <c r="B17" s="33">
        <v>1659.0</v>
      </c>
      <c r="C17" s="34">
        <v>1651.92</v>
      </c>
      <c r="D17" s="32">
        <f t="shared" si="15"/>
        <v>1655.48</v>
      </c>
      <c r="E17" s="32">
        <f t="shared" si="16"/>
        <v>1655.636667</v>
      </c>
      <c r="F17" s="32">
        <f t="shared" si="17"/>
        <v>1658.1175</v>
      </c>
      <c r="G17" s="32">
        <f t="shared" si="18"/>
        <v>1659.898</v>
      </c>
      <c r="H17" s="32">
        <f t="shared" si="19"/>
        <v>1658.395</v>
      </c>
      <c r="I17" s="32">
        <f t="shared" si="10"/>
        <v>1655.642857</v>
      </c>
      <c r="J17" s="37">
        <f t="shared" si="11"/>
        <v>1655.50625</v>
      </c>
      <c r="K17" s="32">
        <f t="shared" si="12"/>
        <v>1654.521111</v>
      </c>
      <c r="L17" s="32">
        <f t="shared" si="13"/>
        <v>1651.494</v>
      </c>
      <c r="M17" s="32">
        <f t="shared" si="14"/>
        <v>1649.729091</v>
      </c>
      <c r="N17" s="32">
        <f t="shared" si="20"/>
        <v>1645.228333</v>
      </c>
      <c r="O17" s="32">
        <f t="shared" si="21"/>
        <v>1641.43</v>
      </c>
      <c r="P17" s="32">
        <f t="shared" si="22"/>
        <v>1637.010714</v>
      </c>
      <c r="Q17" s="32">
        <f t="shared" si="23"/>
        <v>1636.655333</v>
      </c>
      <c r="R17" s="4">
        <f t="shared" ref="R17:R144" si="24">SUM(C2:C17)/16</f>
        <v>1636.235625</v>
      </c>
      <c r="S17" s="4"/>
      <c r="T17" s="4"/>
      <c r="U17" s="4"/>
      <c r="V17" s="4"/>
    </row>
    <row r="18">
      <c r="A18" s="30">
        <v>45947.0</v>
      </c>
      <c r="B18" s="33">
        <v>1679.1</v>
      </c>
      <c r="C18" s="34">
        <v>1678.85</v>
      </c>
      <c r="D18" s="32">
        <f t="shared" si="15"/>
        <v>1665.385</v>
      </c>
      <c r="E18" s="32">
        <f t="shared" si="16"/>
        <v>1663.27</v>
      </c>
      <c r="F18" s="32">
        <f t="shared" si="17"/>
        <v>1661.44</v>
      </c>
      <c r="G18" s="32">
        <f t="shared" si="18"/>
        <v>1662.264</v>
      </c>
      <c r="H18" s="32">
        <f t="shared" si="19"/>
        <v>1663.056667</v>
      </c>
      <c r="I18" s="32">
        <f t="shared" si="10"/>
        <v>1661.317143</v>
      </c>
      <c r="J18" s="37">
        <f t="shared" si="11"/>
        <v>1658.54375</v>
      </c>
      <c r="K18" s="32">
        <f t="shared" si="12"/>
        <v>1658.1</v>
      </c>
      <c r="L18" s="32">
        <f t="shared" si="13"/>
        <v>1656.954</v>
      </c>
      <c r="M18" s="32">
        <f t="shared" si="14"/>
        <v>1653.980909</v>
      </c>
      <c r="N18" s="32">
        <f t="shared" si="20"/>
        <v>1652.155833</v>
      </c>
      <c r="O18" s="32">
        <f t="shared" si="21"/>
        <v>1647.814615</v>
      </c>
      <c r="P18" s="32">
        <f t="shared" si="22"/>
        <v>1644.102857</v>
      </c>
      <c r="Q18" s="32">
        <f t="shared" si="23"/>
        <v>1639.8</v>
      </c>
      <c r="R18" s="4">
        <f t="shared" si="24"/>
        <v>1639.2925</v>
      </c>
      <c r="S18" s="4">
        <f t="shared" ref="S18:S144" si="25">SUM(C2:C18)/17</f>
        <v>1638.742353</v>
      </c>
      <c r="T18" s="4"/>
      <c r="U18" s="4"/>
      <c r="V18" s="4"/>
    </row>
    <row r="19">
      <c r="A19" s="30">
        <v>45950.0</v>
      </c>
      <c r="B19" s="3">
        <v>1688.6</v>
      </c>
      <c r="C19" s="3">
        <v>1690.73</v>
      </c>
      <c r="D19" s="32">
        <f t="shared" si="15"/>
        <v>1684.79</v>
      </c>
      <c r="E19" s="32">
        <f t="shared" si="16"/>
        <v>1673.833333</v>
      </c>
      <c r="F19" s="32">
        <f t="shared" si="17"/>
        <v>1670.135</v>
      </c>
      <c r="G19" s="32">
        <f t="shared" si="18"/>
        <v>1667.298</v>
      </c>
      <c r="H19" s="32">
        <f t="shared" si="19"/>
        <v>1667.008333</v>
      </c>
      <c r="I19" s="32">
        <f t="shared" si="10"/>
        <v>1667.01</v>
      </c>
      <c r="J19" s="37">
        <f t="shared" si="11"/>
        <v>1664.99375</v>
      </c>
      <c r="K19" s="32">
        <f t="shared" si="12"/>
        <v>1662.12</v>
      </c>
      <c r="L19" s="32">
        <f t="shared" si="13"/>
        <v>1661.363</v>
      </c>
      <c r="M19" s="32">
        <f t="shared" si="14"/>
        <v>1660.024545</v>
      </c>
      <c r="N19" s="32">
        <f t="shared" si="20"/>
        <v>1657.043333</v>
      </c>
      <c r="O19" s="32">
        <f t="shared" si="21"/>
        <v>1655.123077</v>
      </c>
      <c r="P19" s="32">
        <f t="shared" si="22"/>
        <v>1650.88</v>
      </c>
      <c r="Q19" s="32">
        <f t="shared" si="23"/>
        <v>1647.211333</v>
      </c>
      <c r="R19" s="4">
        <f t="shared" si="24"/>
        <v>1642.983125</v>
      </c>
      <c r="S19" s="4">
        <f t="shared" si="25"/>
        <v>1642.318235</v>
      </c>
      <c r="T19" s="4">
        <f t="shared" ref="T19:T144" si="26">SUM(C2:C19)/18</f>
        <v>1641.630556</v>
      </c>
      <c r="U19" s="4"/>
      <c r="V19" s="4"/>
    </row>
    <row r="20">
      <c r="A20" s="30">
        <v>45951.0</v>
      </c>
      <c r="B20" s="3">
        <v>1690.5</v>
      </c>
      <c r="C20" s="3">
        <v>1691.44</v>
      </c>
      <c r="D20" s="32">
        <f t="shared" si="15"/>
        <v>1691.085</v>
      </c>
      <c r="E20" s="32">
        <f t="shared" si="16"/>
        <v>1687.006667</v>
      </c>
      <c r="F20" s="32">
        <f t="shared" si="17"/>
        <v>1678.235</v>
      </c>
      <c r="G20" s="32">
        <f t="shared" si="18"/>
        <v>1674.396</v>
      </c>
      <c r="H20" s="32">
        <f t="shared" si="19"/>
        <v>1671.321667</v>
      </c>
      <c r="I20" s="32">
        <f t="shared" si="10"/>
        <v>1670.498571</v>
      </c>
      <c r="J20" s="37">
        <f t="shared" si="11"/>
        <v>1670.06375</v>
      </c>
      <c r="K20" s="32">
        <f t="shared" si="12"/>
        <v>1667.932222</v>
      </c>
      <c r="L20" s="32">
        <f t="shared" si="13"/>
        <v>1665.052</v>
      </c>
      <c r="M20" s="32">
        <f t="shared" si="14"/>
        <v>1664.097273</v>
      </c>
      <c r="N20" s="32">
        <f t="shared" si="20"/>
        <v>1662.6425</v>
      </c>
      <c r="O20" s="32">
        <f t="shared" si="21"/>
        <v>1659.689231</v>
      </c>
      <c r="P20" s="32">
        <f t="shared" si="22"/>
        <v>1657.717143</v>
      </c>
      <c r="Q20" s="32">
        <f t="shared" si="23"/>
        <v>1653.584</v>
      </c>
      <c r="R20" s="4">
        <f t="shared" si="24"/>
        <v>1649.975625</v>
      </c>
      <c r="S20" s="4">
        <f t="shared" si="25"/>
        <v>1645.833529</v>
      </c>
      <c r="T20" s="4">
        <f t="shared" si="26"/>
        <v>1645.047222</v>
      </c>
      <c r="U20" s="4">
        <f t="shared" ref="U20:U144" si="27">SUM(C2:C20)/19</f>
        <v>1644.252105</v>
      </c>
      <c r="V20" s="4"/>
    </row>
    <row r="21">
      <c r="A21" s="30">
        <v>45953.0</v>
      </c>
      <c r="B21" s="3">
        <v>1689.9</v>
      </c>
      <c r="C21" s="3">
        <v>1696.58</v>
      </c>
      <c r="D21" s="32">
        <f t="shared" si="15"/>
        <v>1694.01</v>
      </c>
      <c r="E21" s="32">
        <f t="shared" si="16"/>
        <v>1692.916667</v>
      </c>
      <c r="F21" s="32">
        <f t="shared" si="17"/>
        <v>1689.4</v>
      </c>
      <c r="G21" s="32">
        <f t="shared" si="18"/>
        <v>1681.904</v>
      </c>
      <c r="H21" s="32">
        <f t="shared" si="19"/>
        <v>1678.093333</v>
      </c>
      <c r="I21" s="32">
        <f t="shared" si="10"/>
        <v>1674.93</v>
      </c>
      <c r="J21" s="37">
        <f t="shared" si="11"/>
        <v>1673.75875</v>
      </c>
      <c r="K21" s="32">
        <f t="shared" si="12"/>
        <v>1673.01</v>
      </c>
      <c r="L21" s="32">
        <f t="shared" si="13"/>
        <v>1670.797</v>
      </c>
      <c r="M21" s="32">
        <f t="shared" si="14"/>
        <v>1667.918182</v>
      </c>
      <c r="N21" s="32">
        <f t="shared" si="20"/>
        <v>1666.804167</v>
      </c>
      <c r="O21" s="32">
        <f t="shared" si="21"/>
        <v>1665.253077</v>
      </c>
      <c r="P21" s="32">
        <f t="shared" si="22"/>
        <v>1662.324286</v>
      </c>
      <c r="Q21" s="32">
        <f t="shared" si="23"/>
        <v>1660.308</v>
      </c>
      <c r="R21" s="4">
        <f t="shared" si="24"/>
        <v>1656.27125</v>
      </c>
      <c r="S21" s="4">
        <f t="shared" si="25"/>
        <v>1652.717059</v>
      </c>
      <c r="T21" s="4">
        <f t="shared" si="26"/>
        <v>1648.652778</v>
      </c>
      <c r="U21" s="4">
        <f t="shared" si="27"/>
        <v>1647.759474</v>
      </c>
      <c r="V21" s="4">
        <f t="shared" ref="V21:V144" si="28">SUM(C2:C21)/20</f>
        <v>1646.8685</v>
      </c>
    </row>
    <row r="22">
      <c r="A22" s="30">
        <v>45954.0</v>
      </c>
      <c r="B22" s="3">
        <v>1699.0</v>
      </c>
      <c r="C22" s="3">
        <v>1695.87</v>
      </c>
      <c r="D22" s="32">
        <f t="shared" si="15"/>
        <v>1696.225</v>
      </c>
      <c r="E22" s="32">
        <f t="shared" si="16"/>
        <v>1694.63</v>
      </c>
      <c r="F22" s="32">
        <f t="shared" si="17"/>
        <v>1693.655</v>
      </c>
      <c r="G22" s="32">
        <f t="shared" si="18"/>
        <v>1690.694</v>
      </c>
      <c r="H22" s="32">
        <f t="shared" si="19"/>
        <v>1684.231667</v>
      </c>
      <c r="I22" s="32">
        <f t="shared" si="10"/>
        <v>1680.632857</v>
      </c>
      <c r="J22" s="37">
        <f t="shared" si="11"/>
        <v>1677.5475</v>
      </c>
      <c r="K22" s="32">
        <f t="shared" si="12"/>
        <v>1676.215556</v>
      </c>
      <c r="L22" s="32">
        <f t="shared" si="13"/>
        <v>1675.296</v>
      </c>
      <c r="M22" s="32">
        <f t="shared" si="14"/>
        <v>1673.076364</v>
      </c>
      <c r="N22" s="32">
        <f t="shared" si="20"/>
        <v>1670.2475</v>
      </c>
      <c r="O22" s="32">
        <f t="shared" si="21"/>
        <v>1669.04</v>
      </c>
      <c r="P22" s="32">
        <f t="shared" si="22"/>
        <v>1667.44</v>
      </c>
      <c r="Q22" s="32">
        <f t="shared" si="23"/>
        <v>1664.560667</v>
      </c>
      <c r="R22" s="4">
        <f t="shared" si="24"/>
        <v>1662.530625</v>
      </c>
      <c r="S22" s="4">
        <f t="shared" si="25"/>
        <v>1658.600588</v>
      </c>
      <c r="T22" s="4">
        <f t="shared" si="26"/>
        <v>1655.114444</v>
      </c>
      <c r="U22" s="4">
        <f t="shared" si="27"/>
        <v>1651.137895</v>
      </c>
      <c r="V22" s="4">
        <f t="shared" si="28"/>
        <v>1650.165</v>
      </c>
    </row>
    <row r="23">
      <c r="A23" s="30">
        <v>45957.0</v>
      </c>
      <c r="B23" s="3">
        <v>1693.6</v>
      </c>
      <c r="C23" s="3">
        <v>1694.5</v>
      </c>
      <c r="D23" s="32">
        <f t="shared" si="15"/>
        <v>1695.185</v>
      </c>
      <c r="E23" s="32">
        <f t="shared" si="16"/>
        <v>1695.65</v>
      </c>
      <c r="F23" s="32">
        <f t="shared" si="17"/>
        <v>1694.5975</v>
      </c>
      <c r="G23" s="32">
        <f t="shared" si="18"/>
        <v>1693.824</v>
      </c>
      <c r="H23" s="32">
        <f t="shared" si="19"/>
        <v>1691.328333</v>
      </c>
      <c r="I23" s="32">
        <f t="shared" si="10"/>
        <v>1685.698571</v>
      </c>
      <c r="J23" s="37">
        <f t="shared" si="11"/>
        <v>1682.36625</v>
      </c>
      <c r="K23" s="32">
        <f t="shared" si="12"/>
        <v>1679.431111</v>
      </c>
      <c r="L23" s="32">
        <f t="shared" si="13"/>
        <v>1678.044</v>
      </c>
      <c r="M23" s="32">
        <f t="shared" si="14"/>
        <v>1677.041818</v>
      </c>
      <c r="N23" s="32">
        <f t="shared" si="20"/>
        <v>1674.861667</v>
      </c>
      <c r="O23" s="32">
        <f t="shared" si="21"/>
        <v>1672.113077</v>
      </c>
      <c r="P23" s="32">
        <f t="shared" si="22"/>
        <v>1670.858571</v>
      </c>
      <c r="Q23" s="32">
        <f t="shared" si="23"/>
        <v>1669.244</v>
      </c>
      <c r="R23" s="4">
        <f t="shared" si="24"/>
        <v>1666.431875</v>
      </c>
      <c r="S23" s="4">
        <f t="shared" si="25"/>
        <v>1664.411176</v>
      </c>
      <c r="T23" s="4">
        <f t="shared" si="26"/>
        <v>1660.595</v>
      </c>
      <c r="U23" s="4">
        <f t="shared" si="27"/>
        <v>1657.187368</v>
      </c>
      <c r="V23" s="4">
        <f t="shared" si="28"/>
        <v>1653.306</v>
      </c>
    </row>
    <row r="24">
      <c r="A24" s="30">
        <v>45958.0</v>
      </c>
      <c r="B24" s="3">
        <v>1687.0</v>
      </c>
      <c r="C24" s="3">
        <v>1687.76</v>
      </c>
      <c r="D24" s="32">
        <f t="shared" si="15"/>
        <v>1691.13</v>
      </c>
      <c r="E24" s="32">
        <f t="shared" si="16"/>
        <v>1692.71</v>
      </c>
      <c r="F24" s="32">
        <f t="shared" si="17"/>
        <v>1693.6775</v>
      </c>
      <c r="G24" s="32">
        <f t="shared" si="18"/>
        <v>1693.23</v>
      </c>
      <c r="H24" s="32">
        <f t="shared" si="19"/>
        <v>1692.813333</v>
      </c>
      <c r="I24" s="32">
        <f t="shared" si="10"/>
        <v>1690.818571</v>
      </c>
      <c r="J24" s="37">
        <f t="shared" si="11"/>
        <v>1685.95625</v>
      </c>
      <c r="K24" s="32">
        <f t="shared" si="12"/>
        <v>1682.965556</v>
      </c>
      <c r="L24" s="32">
        <f t="shared" si="13"/>
        <v>1680.264</v>
      </c>
      <c r="M24" s="32">
        <f t="shared" si="14"/>
        <v>1678.927273</v>
      </c>
      <c r="N24" s="32">
        <f t="shared" si="20"/>
        <v>1677.935</v>
      </c>
      <c r="O24" s="32">
        <f t="shared" si="21"/>
        <v>1675.853846</v>
      </c>
      <c r="P24" s="32">
        <f t="shared" si="22"/>
        <v>1673.230714</v>
      </c>
      <c r="Q24" s="32">
        <f t="shared" si="23"/>
        <v>1671.985333</v>
      </c>
      <c r="R24" s="4">
        <f t="shared" si="24"/>
        <v>1670.40125</v>
      </c>
      <c r="S24" s="4">
        <f t="shared" si="25"/>
        <v>1667.686471</v>
      </c>
      <c r="T24" s="4">
        <f t="shared" si="26"/>
        <v>1665.708333</v>
      </c>
      <c r="U24" s="4">
        <f t="shared" si="27"/>
        <v>1662.024737</v>
      </c>
      <c r="V24" s="4">
        <f t="shared" si="28"/>
        <v>1658.716</v>
      </c>
    </row>
    <row r="25">
      <c r="A25" s="30">
        <v>45959.0</v>
      </c>
      <c r="B25" s="3">
        <v>1715.9</v>
      </c>
      <c r="C25" s="3">
        <v>1712.48</v>
      </c>
      <c r="D25" s="32">
        <f t="shared" si="15"/>
        <v>1700.12</v>
      </c>
      <c r="E25" s="32">
        <f t="shared" si="16"/>
        <v>1698.246667</v>
      </c>
      <c r="F25" s="32">
        <f t="shared" si="17"/>
        <v>1697.6525</v>
      </c>
      <c r="G25" s="32">
        <f t="shared" si="18"/>
        <v>1697.438</v>
      </c>
      <c r="H25" s="32">
        <f t="shared" si="19"/>
        <v>1696.438333</v>
      </c>
      <c r="I25" s="32">
        <f t="shared" si="10"/>
        <v>1695.622857</v>
      </c>
      <c r="J25" s="37">
        <f t="shared" si="11"/>
        <v>1693.52625</v>
      </c>
      <c r="K25" s="32">
        <f t="shared" si="12"/>
        <v>1688.903333</v>
      </c>
      <c r="L25" s="32">
        <f t="shared" si="13"/>
        <v>1685.917</v>
      </c>
      <c r="M25" s="32">
        <f t="shared" si="14"/>
        <v>1683.192727</v>
      </c>
      <c r="N25" s="32">
        <f t="shared" si="20"/>
        <v>1681.723333</v>
      </c>
      <c r="O25" s="32">
        <f t="shared" si="21"/>
        <v>1680.592308</v>
      </c>
      <c r="P25" s="32">
        <f t="shared" si="22"/>
        <v>1678.47</v>
      </c>
      <c r="Q25" s="32">
        <f t="shared" si="23"/>
        <v>1675.847333</v>
      </c>
      <c r="R25" s="4">
        <f t="shared" si="24"/>
        <v>1674.51625</v>
      </c>
      <c r="S25" s="4">
        <f t="shared" si="25"/>
        <v>1672.876471</v>
      </c>
      <c r="T25" s="4">
        <f t="shared" si="26"/>
        <v>1670.175</v>
      </c>
      <c r="U25" s="4">
        <f t="shared" si="27"/>
        <v>1668.17</v>
      </c>
      <c r="V25" s="4">
        <f t="shared" si="28"/>
        <v>1664.5475</v>
      </c>
    </row>
    <row r="26">
      <c r="A26" s="30">
        <v>45960.0</v>
      </c>
      <c r="B26" s="3">
        <v>1703.4</v>
      </c>
      <c r="C26" s="3">
        <v>1697.33</v>
      </c>
      <c r="D26" s="32">
        <f t="shared" si="15"/>
        <v>1704.905</v>
      </c>
      <c r="E26" s="32">
        <f t="shared" si="16"/>
        <v>1699.19</v>
      </c>
      <c r="F26" s="32">
        <f t="shared" si="17"/>
        <v>1698.0175</v>
      </c>
      <c r="G26" s="32">
        <f t="shared" si="18"/>
        <v>1697.588</v>
      </c>
      <c r="H26" s="32">
        <f t="shared" si="19"/>
        <v>1697.42</v>
      </c>
      <c r="I26" s="32">
        <f t="shared" si="10"/>
        <v>1696.565714</v>
      </c>
      <c r="J26" s="37">
        <f t="shared" si="11"/>
        <v>1695.83625</v>
      </c>
      <c r="K26" s="32">
        <f t="shared" si="12"/>
        <v>1693.948889</v>
      </c>
      <c r="L26" s="32">
        <f t="shared" si="13"/>
        <v>1689.746</v>
      </c>
      <c r="M26" s="32">
        <f t="shared" si="14"/>
        <v>1686.954545</v>
      </c>
      <c r="N26" s="32">
        <f t="shared" si="20"/>
        <v>1684.370833</v>
      </c>
      <c r="O26" s="32">
        <f t="shared" si="21"/>
        <v>1682.923846</v>
      </c>
      <c r="P26" s="32">
        <f t="shared" si="22"/>
        <v>1681.787857</v>
      </c>
      <c r="Q26" s="32">
        <f t="shared" si="23"/>
        <v>1679.727333</v>
      </c>
      <c r="R26" s="4">
        <f t="shared" si="24"/>
        <v>1677.19</v>
      </c>
      <c r="S26" s="4">
        <f t="shared" si="25"/>
        <v>1675.858235</v>
      </c>
      <c r="T26" s="4">
        <f t="shared" si="26"/>
        <v>1674.235</v>
      </c>
      <c r="U26" s="4">
        <f t="shared" si="27"/>
        <v>1671.604211</v>
      </c>
      <c r="V26" s="4">
        <f t="shared" si="28"/>
        <v>1669.628</v>
      </c>
    </row>
    <row r="27">
      <c r="A27" s="30">
        <v>45961.0</v>
      </c>
      <c r="B27" s="3">
        <v>1690.7</v>
      </c>
      <c r="C27" s="3">
        <v>1694.76</v>
      </c>
      <c r="D27" s="32">
        <f t="shared" si="15"/>
        <v>1696.045</v>
      </c>
      <c r="E27" s="32">
        <f t="shared" si="16"/>
        <v>1701.523333</v>
      </c>
      <c r="F27" s="32">
        <f t="shared" si="17"/>
        <v>1698.0825</v>
      </c>
      <c r="G27" s="32">
        <f t="shared" si="18"/>
        <v>1697.366</v>
      </c>
      <c r="H27" s="32">
        <f t="shared" si="19"/>
        <v>1697.116667</v>
      </c>
      <c r="I27" s="32">
        <f t="shared" si="10"/>
        <v>1697.04</v>
      </c>
      <c r="J27" s="37">
        <f t="shared" si="11"/>
        <v>1696.34</v>
      </c>
      <c r="K27" s="32">
        <f t="shared" si="12"/>
        <v>1695.716667</v>
      </c>
      <c r="L27" s="32">
        <f t="shared" si="13"/>
        <v>1694.03</v>
      </c>
      <c r="M27" s="32">
        <f t="shared" si="14"/>
        <v>1690.201818</v>
      </c>
      <c r="N27" s="32">
        <f t="shared" si="20"/>
        <v>1687.605</v>
      </c>
      <c r="O27" s="32">
        <f t="shared" si="21"/>
        <v>1685.17</v>
      </c>
      <c r="P27" s="32">
        <f t="shared" si="22"/>
        <v>1683.769286</v>
      </c>
      <c r="Q27" s="32">
        <f t="shared" si="23"/>
        <v>1682.652667</v>
      </c>
      <c r="R27" s="4">
        <f t="shared" si="24"/>
        <v>1680.666875</v>
      </c>
      <c r="S27" s="4">
        <f t="shared" si="25"/>
        <v>1678.223529</v>
      </c>
      <c r="T27" s="4">
        <f t="shared" si="26"/>
        <v>1676.908333</v>
      </c>
      <c r="U27" s="4">
        <f t="shared" si="27"/>
        <v>1675.315263</v>
      </c>
      <c r="V27" s="4">
        <f t="shared" si="28"/>
        <v>1672.762</v>
      </c>
    </row>
    <row r="28">
      <c r="A28" s="30">
        <v>45964.0</v>
      </c>
      <c r="B28" s="3">
        <v>1706.4</v>
      </c>
      <c r="C28" s="3">
        <v>1700.85</v>
      </c>
      <c r="D28" s="32">
        <f t="shared" si="15"/>
        <v>1697.805</v>
      </c>
      <c r="E28" s="32">
        <f t="shared" si="16"/>
        <v>1697.646667</v>
      </c>
      <c r="F28" s="32">
        <f t="shared" si="17"/>
        <v>1701.355</v>
      </c>
      <c r="G28" s="32">
        <f t="shared" si="18"/>
        <v>1698.636</v>
      </c>
      <c r="H28" s="32">
        <f t="shared" si="19"/>
        <v>1697.946667</v>
      </c>
      <c r="I28" s="32">
        <f t="shared" si="10"/>
        <v>1697.65</v>
      </c>
      <c r="J28" s="37">
        <f t="shared" si="11"/>
        <v>1697.51625</v>
      </c>
      <c r="K28" s="32">
        <f t="shared" si="12"/>
        <v>1696.841111</v>
      </c>
      <c r="L28" s="32">
        <f t="shared" si="13"/>
        <v>1696.23</v>
      </c>
      <c r="M28" s="32">
        <f t="shared" si="14"/>
        <v>1694.65</v>
      </c>
      <c r="N28" s="32">
        <f t="shared" si="20"/>
        <v>1691.089167</v>
      </c>
      <c r="O28" s="32">
        <f t="shared" si="21"/>
        <v>1688.623846</v>
      </c>
      <c r="P28" s="32">
        <f t="shared" si="22"/>
        <v>1686.29</v>
      </c>
      <c r="Q28" s="32">
        <f t="shared" si="23"/>
        <v>1684.908</v>
      </c>
      <c r="R28" s="4">
        <f t="shared" si="24"/>
        <v>1683.79</v>
      </c>
      <c r="S28" s="4">
        <f t="shared" si="25"/>
        <v>1681.854118</v>
      </c>
      <c r="T28" s="4">
        <f t="shared" si="26"/>
        <v>1679.480556</v>
      </c>
      <c r="U28" s="4">
        <f t="shared" si="27"/>
        <v>1678.168421</v>
      </c>
      <c r="V28" s="4">
        <f t="shared" si="28"/>
        <v>1676.592</v>
      </c>
    </row>
    <row r="29">
      <c r="A29" s="30">
        <v>45965.0</v>
      </c>
      <c r="B29" s="3">
        <v>1690.0</v>
      </c>
      <c r="C29" s="3">
        <v>1689.7</v>
      </c>
      <c r="D29" s="84">
        <f t="shared" ref="D29:D38" si="29">SUM(C28:C29)/2</f>
        <v>1695.275</v>
      </c>
      <c r="E29" s="74">
        <f t="shared" ref="E29:E38" si="30">SUM(C27:C29)/3</f>
        <v>1695.103333</v>
      </c>
      <c r="F29" s="95">
        <f t="shared" ref="F29:F38" si="31">SUM(C26:C29)/4</f>
        <v>1695.66</v>
      </c>
      <c r="G29" s="217">
        <f t="shared" ref="G29:G38" si="32">SUM(C25:C29)/5</f>
        <v>1699.024</v>
      </c>
      <c r="H29" s="79">
        <f t="shared" ref="H29:H38" si="33">SUM(C24:C29)/6</f>
        <v>1697.146667</v>
      </c>
      <c r="I29" s="80">
        <f t="shared" si="10"/>
        <v>1696.768571</v>
      </c>
      <c r="J29" s="86">
        <f t="shared" si="11"/>
        <v>1696.65625</v>
      </c>
      <c r="K29" s="82">
        <f t="shared" si="12"/>
        <v>1696.647778</v>
      </c>
      <c r="L29" s="88">
        <f t="shared" si="13"/>
        <v>1696.127</v>
      </c>
      <c r="M29" s="73">
        <f t="shared" si="14"/>
        <v>1695.636364</v>
      </c>
      <c r="N29" s="59">
        <f t="shared" si="20"/>
        <v>1694.2375</v>
      </c>
      <c r="O29" s="61">
        <f t="shared" si="21"/>
        <v>1690.982308</v>
      </c>
      <c r="P29" s="200">
        <f t="shared" si="22"/>
        <v>1688.700714</v>
      </c>
      <c r="Q29" s="198">
        <f t="shared" si="23"/>
        <v>1686.517333</v>
      </c>
      <c r="R29" s="208">
        <f t="shared" si="24"/>
        <v>1685.2075</v>
      </c>
      <c r="S29" s="194">
        <f t="shared" si="25"/>
        <v>1684.137647</v>
      </c>
      <c r="T29" s="218">
        <f t="shared" si="26"/>
        <v>1682.29</v>
      </c>
      <c r="U29" s="219">
        <f t="shared" si="27"/>
        <v>1680.018421</v>
      </c>
      <c r="V29" s="220">
        <f t="shared" si="28"/>
        <v>1678.745</v>
      </c>
    </row>
    <row r="30">
      <c r="A30" s="30">
        <v>45967.0</v>
      </c>
      <c r="B30" s="3">
        <v>1685.9</v>
      </c>
      <c r="C30" s="3">
        <v>1692.12</v>
      </c>
      <c r="D30" s="62">
        <f t="shared" si="29"/>
        <v>1690.91</v>
      </c>
      <c r="E30" s="73">
        <f t="shared" si="30"/>
        <v>1694.223333</v>
      </c>
      <c r="F30" s="57">
        <f t="shared" si="31"/>
        <v>1694.3575</v>
      </c>
      <c r="G30" s="56">
        <f t="shared" si="32"/>
        <v>1694.952</v>
      </c>
      <c r="H30" s="86">
        <f t="shared" si="33"/>
        <v>1697.873333</v>
      </c>
      <c r="I30" s="56">
        <f t="shared" si="10"/>
        <v>1696.428571</v>
      </c>
      <c r="J30" s="205">
        <f t="shared" si="11"/>
        <v>1696.1875</v>
      </c>
      <c r="K30" s="56">
        <f t="shared" si="12"/>
        <v>1696.152222</v>
      </c>
      <c r="L30" s="55">
        <f t="shared" si="13"/>
        <v>1696.195</v>
      </c>
      <c r="M30" s="86">
        <f t="shared" si="14"/>
        <v>1695.762727</v>
      </c>
      <c r="N30" s="72">
        <f t="shared" si="20"/>
        <v>1695.343333</v>
      </c>
      <c r="O30" s="57">
        <f t="shared" si="21"/>
        <v>1694.074615</v>
      </c>
      <c r="P30" s="64">
        <f t="shared" si="22"/>
        <v>1691.063571</v>
      </c>
      <c r="Q30" s="59">
        <f t="shared" si="23"/>
        <v>1688.928667</v>
      </c>
      <c r="R30" s="61">
        <f t="shared" si="24"/>
        <v>1686.8675</v>
      </c>
      <c r="S30" s="199">
        <f t="shared" si="25"/>
        <v>1685.614118</v>
      </c>
      <c r="T30" s="221">
        <f t="shared" si="26"/>
        <v>1684.581111</v>
      </c>
      <c r="U30" s="208">
        <f t="shared" si="27"/>
        <v>1682.807368</v>
      </c>
      <c r="V30" s="194">
        <f t="shared" si="28"/>
        <v>1680.6235</v>
      </c>
    </row>
    <row r="31">
      <c r="A31" s="30">
        <v>45968.0</v>
      </c>
      <c r="B31" s="3">
        <v>1691.4</v>
      </c>
      <c r="C31" s="3">
        <v>1692.9</v>
      </c>
      <c r="D31" s="208">
        <f t="shared" si="29"/>
        <v>1692.51</v>
      </c>
      <c r="E31" s="199">
        <f t="shared" si="30"/>
        <v>1691.573333</v>
      </c>
      <c r="F31" s="62">
        <f t="shared" si="31"/>
        <v>1693.8925</v>
      </c>
      <c r="G31" s="73">
        <f t="shared" si="32"/>
        <v>1694.066</v>
      </c>
      <c r="H31" s="82">
        <f t="shared" si="33"/>
        <v>1694.61</v>
      </c>
      <c r="I31" s="82">
        <f t="shared" si="10"/>
        <v>1697.162857</v>
      </c>
      <c r="J31" s="72">
        <f t="shared" si="11"/>
        <v>1695.9875</v>
      </c>
      <c r="K31" s="82">
        <f t="shared" si="12"/>
        <v>1695.822222</v>
      </c>
      <c r="L31" s="72">
        <f t="shared" si="13"/>
        <v>1695.827</v>
      </c>
      <c r="M31" s="72">
        <f t="shared" si="14"/>
        <v>1695.895455</v>
      </c>
      <c r="N31" s="72">
        <f t="shared" si="20"/>
        <v>1695.524167</v>
      </c>
      <c r="O31" s="83">
        <f t="shared" si="21"/>
        <v>1695.155385</v>
      </c>
      <c r="P31" s="66">
        <f t="shared" si="22"/>
        <v>1693.990714</v>
      </c>
      <c r="Q31" s="73">
        <f t="shared" si="23"/>
        <v>1691.186</v>
      </c>
      <c r="R31" s="90">
        <f t="shared" si="24"/>
        <v>1689.176875</v>
      </c>
      <c r="S31" s="91">
        <f t="shared" si="25"/>
        <v>1687.222353</v>
      </c>
      <c r="T31" s="200">
        <f t="shared" si="26"/>
        <v>1686.018889</v>
      </c>
      <c r="U31" s="198">
        <f t="shared" si="27"/>
        <v>1685.018947</v>
      </c>
      <c r="V31" s="208">
        <f t="shared" si="28"/>
        <v>1683.312</v>
      </c>
    </row>
    <row r="32">
      <c r="A32" s="30">
        <v>45971.0</v>
      </c>
      <c r="B32" s="3">
        <v>1697.8</v>
      </c>
      <c r="C32" s="3">
        <v>1696.73</v>
      </c>
      <c r="D32" s="222">
        <f t="shared" si="29"/>
        <v>1694.815</v>
      </c>
      <c r="E32" s="223">
        <f t="shared" si="30"/>
        <v>1693.916667</v>
      </c>
      <c r="F32" s="208">
        <f t="shared" si="31"/>
        <v>1692.8625</v>
      </c>
      <c r="G32" s="224">
        <f t="shared" si="32"/>
        <v>1694.46</v>
      </c>
      <c r="H32" s="62">
        <f t="shared" si="33"/>
        <v>1694.51</v>
      </c>
      <c r="I32" s="73">
        <f t="shared" si="10"/>
        <v>1694.912857</v>
      </c>
      <c r="J32" s="64">
        <f t="shared" si="11"/>
        <v>1697.10875</v>
      </c>
      <c r="K32" s="202">
        <f t="shared" si="12"/>
        <v>1696.07</v>
      </c>
      <c r="L32" s="65">
        <f t="shared" si="13"/>
        <v>1695.913</v>
      </c>
      <c r="M32" s="88">
        <f t="shared" si="14"/>
        <v>1695.909091</v>
      </c>
      <c r="N32" s="88">
        <f t="shared" si="20"/>
        <v>1695.965</v>
      </c>
      <c r="O32" s="88">
        <f t="shared" si="21"/>
        <v>1695.616923</v>
      </c>
      <c r="P32" s="202">
        <f t="shared" si="22"/>
        <v>1695.267857</v>
      </c>
      <c r="Q32" s="64">
        <f t="shared" si="23"/>
        <v>1694.173333</v>
      </c>
      <c r="R32" s="63">
        <f t="shared" si="24"/>
        <v>1691.5325</v>
      </c>
      <c r="S32" s="61">
        <f t="shared" si="25"/>
        <v>1689.621176</v>
      </c>
      <c r="T32" s="199">
        <f t="shared" si="26"/>
        <v>1687.750556</v>
      </c>
      <c r="U32" s="206">
        <f t="shared" si="27"/>
        <v>1686.582632</v>
      </c>
      <c r="V32" s="207">
        <f t="shared" si="28"/>
        <v>1685.6045</v>
      </c>
    </row>
    <row r="33">
      <c r="A33" s="30">
        <v>45972.0</v>
      </c>
      <c r="B33" s="3">
        <v>1716.1</v>
      </c>
      <c r="C33" s="3">
        <v>1707.48</v>
      </c>
      <c r="D33" s="222">
        <f t="shared" si="29"/>
        <v>1702.105</v>
      </c>
      <c r="E33" s="219">
        <f t="shared" si="30"/>
        <v>1699.036667</v>
      </c>
      <c r="F33" s="196">
        <f t="shared" si="31"/>
        <v>1697.3075</v>
      </c>
      <c r="G33" s="197">
        <f t="shared" si="32"/>
        <v>1695.786</v>
      </c>
      <c r="H33" s="206">
        <f t="shared" si="33"/>
        <v>1696.63</v>
      </c>
      <c r="I33" s="91">
        <f t="shared" si="10"/>
        <v>1696.362857</v>
      </c>
      <c r="J33" s="89">
        <f t="shared" si="11"/>
        <v>1696.48375</v>
      </c>
      <c r="K33" s="89">
        <f t="shared" si="12"/>
        <v>1698.261111</v>
      </c>
      <c r="L33" s="73">
        <f t="shared" si="13"/>
        <v>1697.211</v>
      </c>
      <c r="M33" s="73">
        <f t="shared" si="14"/>
        <v>1696.964545</v>
      </c>
      <c r="N33" s="65">
        <f t="shared" si="20"/>
        <v>1696.873333</v>
      </c>
      <c r="O33" s="202">
        <f t="shared" si="21"/>
        <v>1696.850769</v>
      </c>
      <c r="P33" s="202">
        <f t="shared" si="22"/>
        <v>1696.464286</v>
      </c>
      <c r="Q33" s="58">
        <f t="shared" si="23"/>
        <v>1696.082</v>
      </c>
      <c r="R33" s="73">
        <f t="shared" si="24"/>
        <v>1695.005</v>
      </c>
      <c r="S33" s="59">
        <f t="shared" si="25"/>
        <v>1692.470588</v>
      </c>
      <c r="T33" s="61">
        <f t="shared" si="26"/>
        <v>1690.613333</v>
      </c>
      <c r="U33" s="199">
        <f t="shared" si="27"/>
        <v>1688.788947</v>
      </c>
      <c r="V33" s="206">
        <f t="shared" si="28"/>
        <v>1687.6275</v>
      </c>
    </row>
    <row r="34">
      <c r="A34" s="30">
        <v>45973.0</v>
      </c>
      <c r="B34" s="3">
        <v>1732.1</v>
      </c>
      <c r="C34" s="3">
        <v>1731.34</v>
      </c>
      <c r="D34" s="59">
        <f t="shared" si="29"/>
        <v>1719.41</v>
      </c>
      <c r="E34" s="206">
        <f t="shared" si="30"/>
        <v>1711.85</v>
      </c>
      <c r="F34" s="220">
        <f t="shared" si="31"/>
        <v>1707.1125</v>
      </c>
      <c r="G34" s="240">
        <f t="shared" si="32"/>
        <v>1704.114</v>
      </c>
      <c r="H34" s="219">
        <f t="shared" si="33"/>
        <v>1701.711667</v>
      </c>
      <c r="I34" s="218">
        <f t="shared" si="10"/>
        <v>1701.588571</v>
      </c>
      <c r="J34" s="241">
        <f t="shared" si="11"/>
        <v>1700.735</v>
      </c>
      <c r="K34" s="207">
        <f t="shared" si="12"/>
        <v>1700.356667</v>
      </c>
      <c r="L34" s="199">
        <f t="shared" si="13"/>
        <v>1701.569</v>
      </c>
      <c r="M34" s="61">
        <f t="shared" si="14"/>
        <v>1700.313636</v>
      </c>
      <c r="N34" s="61">
        <f t="shared" si="20"/>
        <v>1699.829167</v>
      </c>
      <c r="O34" s="62">
        <f t="shared" si="21"/>
        <v>1699.524615</v>
      </c>
      <c r="P34" s="59">
        <f t="shared" si="22"/>
        <v>1699.314286</v>
      </c>
      <c r="Q34" s="63">
        <f t="shared" si="23"/>
        <v>1698.789333</v>
      </c>
      <c r="R34" s="89">
        <f t="shared" si="24"/>
        <v>1698.285625</v>
      </c>
      <c r="S34" s="73">
        <f t="shared" si="25"/>
        <v>1697.142353</v>
      </c>
      <c r="T34" s="58">
        <f t="shared" si="26"/>
        <v>1694.63</v>
      </c>
      <c r="U34" s="202">
        <f t="shared" si="27"/>
        <v>1692.756842</v>
      </c>
      <c r="V34" s="66">
        <f t="shared" si="28"/>
        <v>1690.9165</v>
      </c>
    </row>
    <row r="35">
      <c r="A35" s="30">
        <v>45974.0</v>
      </c>
      <c r="B35" s="3">
        <v>1737.4</v>
      </c>
      <c r="C35" s="3">
        <v>1738.75</v>
      </c>
      <c r="D35" s="59">
        <f t="shared" si="29"/>
        <v>1735.045</v>
      </c>
      <c r="E35" s="199">
        <f t="shared" si="30"/>
        <v>1725.856667</v>
      </c>
      <c r="F35" s="208">
        <f t="shared" si="31"/>
        <v>1718.575</v>
      </c>
      <c r="G35" s="208">
        <f t="shared" si="32"/>
        <v>1713.44</v>
      </c>
      <c r="H35" s="208">
        <f t="shared" si="33"/>
        <v>1709.886667</v>
      </c>
      <c r="I35" s="198">
        <f t="shared" si="10"/>
        <v>1707.002857</v>
      </c>
      <c r="J35" s="200">
        <f t="shared" si="11"/>
        <v>1706.23375</v>
      </c>
      <c r="K35" s="61">
        <f t="shared" si="12"/>
        <v>1704.958889</v>
      </c>
      <c r="L35" s="63">
        <f t="shared" si="13"/>
        <v>1704.196</v>
      </c>
      <c r="M35" s="89">
        <f t="shared" si="14"/>
        <v>1704.949091</v>
      </c>
      <c r="N35" s="73">
        <f t="shared" si="20"/>
        <v>1703.516667</v>
      </c>
      <c r="O35" s="73">
        <f t="shared" si="21"/>
        <v>1702.823077</v>
      </c>
      <c r="P35" s="58">
        <f t="shared" si="22"/>
        <v>1702.326429</v>
      </c>
      <c r="Q35" s="58">
        <f t="shared" si="23"/>
        <v>1701.943333</v>
      </c>
      <c r="R35" s="58">
        <f t="shared" si="24"/>
        <v>1701.286875</v>
      </c>
      <c r="S35" s="64">
        <f t="shared" si="25"/>
        <v>1700.665882</v>
      </c>
      <c r="T35" s="225">
        <f t="shared" si="26"/>
        <v>1699.453889</v>
      </c>
      <c r="U35" s="59">
        <f t="shared" si="27"/>
        <v>1696.952105</v>
      </c>
      <c r="V35" s="61">
        <f t="shared" si="28"/>
        <v>1695.0565</v>
      </c>
    </row>
    <row r="36">
      <c r="A36" s="30">
        <v>45975.0</v>
      </c>
      <c r="B36" s="3">
        <v>1757.1</v>
      </c>
      <c r="C36" s="3">
        <v>1752.44</v>
      </c>
      <c r="D36" s="56">
        <f t="shared" si="29"/>
        <v>1745.595</v>
      </c>
      <c r="E36" s="58">
        <f t="shared" si="30"/>
        <v>1740.843333</v>
      </c>
      <c r="F36" s="63">
        <f t="shared" si="31"/>
        <v>1732.5025</v>
      </c>
      <c r="G36" s="199">
        <f t="shared" si="32"/>
        <v>1725.348</v>
      </c>
      <c r="H36" s="206">
        <f t="shared" si="33"/>
        <v>1719.94</v>
      </c>
      <c r="I36" s="206">
        <f t="shared" si="10"/>
        <v>1715.965714</v>
      </c>
      <c r="J36" s="199">
        <f t="shared" si="11"/>
        <v>1712.6825</v>
      </c>
      <c r="K36" s="91">
        <f t="shared" si="12"/>
        <v>1711.367778</v>
      </c>
      <c r="L36" s="62">
        <f t="shared" si="13"/>
        <v>1709.707</v>
      </c>
      <c r="M36" s="225">
        <f t="shared" si="14"/>
        <v>1708.581818</v>
      </c>
      <c r="N36" s="73">
        <f t="shared" si="20"/>
        <v>1708.906667</v>
      </c>
      <c r="O36" s="64">
        <f t="shared" si="21"/>
        <v>1707.28</v>
      </c>
      <c r="P36" s="64">
        <f t="shared" si="22"/>
        <v>1706.367143</v>
      </c>
      <c r="Q36" s="65">
        <f t="shared" si="23"/>
        <v>1705.667333</v>
      </c>
      <c r="R36" s="65">
        <f t="shared" si="24"/>
        <v>1705.099375</v>
      </c>
      <c r="S36" s="65">
        <f t="shared" si="25"/>
        <v>1704.295882</v>
      </c>
      <c r="T36" s="58">
        <f t="shared" si="26"/>
        <v>1703.542222</v>
      </c>
      <c r="U36" s="73">
        <f t="shared" si="27"/>
        <v>1702.242632</v>
      </c>
      <c r="V36" s="63">
        <f t="shared" si="28"/>
        <v>1699.7265</v>
      </c>
    </row>
    <row r="37">
      <c r="A37" s="30">
        <v>45978.0</v>
      </c>
      <c r="B37" s="3">
        <v>1763.9</v>
      </c>
      <c r="C37" s="3">
        <v>1760.28</v>
      </c>
      <c r="D37" s="81">
        <f t="shared" si="29"/>
        <v>1756.36</v>
      </c>
      <c r="E37" s="205">
        <f t="shared" si="30"/>
        <v>1750.49</v>
      </c>
      <c r="F37" s="65">
        <f t="shared" si="31"/>
        <v>1745.7025</v>
      </c>
      <c r="G37" s="89">
        <f t="shared" si="32"/>
        <v>1738.058</v>
      </c>
      <c r="H37" s="91">
        <f t="shared" si="33"/>
        <v>1731.17</v>
      </c>
      <c r="I37" s="199">
        <f t="shared" si="10"/>
        <v>1725.702857</v>
      </c>
      <c r="J37" s="199">
        <f t="shared" si="11"/>
        <v>1721.505</v>
      </c>
      <c r="K37" s="226">
        <f t="shared" si="12"/>
        <v>1717.971111</v>
      </c>
      <c r="L37" s="61">
        <f t="shared" si="13"/>
        <v>1716.259</v>
      </c>
      <c r="M37" s="59">
        <f t="shared" si="14"/>
        <v>1714.304545</v>
      </c>
      <c r="N37" s="73">
        <f t="shared" si="20"/>
        <v>1712.89</v>
      </c>
      <c r="O37" s="73">
        <f t="shared" si="21"/>
        <v>1712.858462</v>
      </c>
      <c r="P37" s="64">
        <f t="shared" si="22"/>
        <v>1711.065714</v>
      </c>
      <c r="Q37" s="64">
        <f t="shared" si="23"/>
        <v>1709.961333</v>
      </c>
      <c r="R37" s="65">
        <f t="shared" si="24"/>
        <v>1709.080625</v>
      </c>
      <c r="S37" s="65">
        <f t="shared" si="25"/>
        <v>1708.345294</v>
      </c>
      <c r="T37" s="202">
        <f t="shared" si="26"/>
        <v>1707.406111</v>
      </c>
      <c r="U37" s="58">
        <f t="shared" si="27"/>
        <v>1706.528421</v>
      </c>
      <c r="V37" s="73">
        <f t="shared" si="28"/>
        <v>1705.1445</v>
      </c>
    </row>
    <row r="38">
      <c r="A38" s="30">
        <v>45979.0</v>
      </c>
      <c r="B38" s="3">
        <v>1758.8</v>
      </c>
      <c r="C38" s="3">
        <v>1757.87</v>
      </c>
      <c r="D38" s="55">
        <f t="shared" si="29"/>
        <v>1759.075</v>
      </c>
      <c r="E38" s="56">
        <f t="shared" si="30"/>
        <v>1756.863333</v>
      </c>
      <c r="F38" s="56">
        <f t="shared" si="31"/>
        <v>1752.335</v>
      </c>
      <c r="G38" s="57">
        <f t="shared" si="32"/>
        <v>1748.136</v>
      </c>
      <c r="H38" s="58">
        <f t="shared" si="33"/>
        <v>1741.36</v>
      </c>
      <c r="I38" s="59">
        <f t="shared" si="10"/>
        <v>1734.984286</v>
      </c>
      <c r="J38" s="60">
        <f t="shared" si="11"/>
        <v>1729.72375</v>
      </c>
      <c r="K38" s="61">
        <f t="shared" si="12"/>
        <v>1725.545556</v>
      </c>
      <c r="L38" s="62">
        <f t="shared" si="13"/>
        <v>1721.961</v>
      </c>
      <c r="M38" s="59">
        <f t="shared" si="14"/>
        <v>1720.041818</v>
      </c>
      <c r="N38" s="63">
        <f t="shared" si="20"/>
        <v>1717.935</v>
      </c>
      <c r="O38" s="64">
        <f t="shared" si="21"/>
        <v>1716.35</v>
      </c>
      <c r="P38" s="64">
        <f t="shared" si="22"/>
        <v>1716.073571</v>
      </c>
      <c r="Q38" s="65">
        <f t="shared" si="23"/>
        <v>1714.186</v>
      </c>
      <c r="R38" s="58">
        <f t="shared" si="24"/>
        <v>1712.955625</v>
      </c>
      <c r="S38" s="66">
        <f t="shared" si="25"/>
        <v>1711.950588</v>
      </c>
      <c r="T38" s="66">
        <f t="shared" si="26"/>
        <v>1711.096667</v>
      </c>
      <c r="U38" s="66">
        <f t="shared" si="27"/>
        <v>1710.062105</v>
      </c>
      <c r="V38" s="65">
        <f t="shared" si="28"/>
        <v>1709.0955</v>
      </c>
    </row>
    <row r="39">
      <c r="A39" s="30">
        <v>45980.0</v>
      </c>
      <c r="B39" s="3">
        <v>1784.1</v>
      </c>
      <c r="C39" s="3">
        <v>1780.63</v>
      </c>
      <c r="D39" s="32">
        <f t="shared" ref="D39:D40" si="34">SUM(C38:C39)/2</f>
        <v>1769.25</v>
      </c>
      <c r="E39" s="32">
        <f t="shared" ref="E39:E40" si="35">SUM(C37:C39)/3</f>
        <v>1766.26</v>
      </c>
      <c r="F39" s="32">
        <f t="shared" ref="F39:F40" si="36">SUM(C36:C39)/4</f>
        <v>1762.805</v>
      </c>
      <c r="G39" s="32">
        <f t="shared" ref="G39:G40" si="37">SUM(C35:C39)/5</f>
        <v>1757.994</v>
      </c>
      <c r="H39" s="32">
        <f t="shared" ref="H39:H40" si="38">SUM(C34:C39)/6</f>
        <v>1753.551667</v>
      </c>
      <c r="I39" s="32">
        <f t="shared" si="10"/>
        <v>1746.97</v>
      </c>
      <c r="J39" s="37">
        <f t="shared" si="11"/>
        <v>1740.69</v>
      </c>
      <c r="K39" s="32">
        <f t="shared" si="12"/>
        <v>1735.38</v>
      </c>
      <c r="L39" s="32">
        <f t="shared" si="13"/>
        <v>1731.054</v>
      </c>
      <c r="M39" s="32">
        <f t="shared" si="14"/>
        <v>1727.294545</v>
      </c>
      <c r="N39" s="32">
        <f t="shared" si="20"/>
        <v>1725.090833</v>
      </c>
      <c r="O39" s="32">
        <f t="shared" si="21"/>
        <v>1722.757692</v>
      </c>
      <c r="P39" s="32">
        <f t="shared" si="22"/>
        <v>1720.941429</v>
      </c>
      <c r="Q39" s="32">
        <f t="shared" si="23"/>
        <v>1720.377333</v>
      </c>
      <c r="R39" s="4">
        <f t="shared" si="24"/>
        <v>1718.33875</v>
      </c>
      <c r="S39" s="4">
        <f t="shared" si="25"/>
        <v>1716.936471</v>
      </c>
      <c r="T39" s="4">
        <f t="shared" si="26"/>
        <v>1715.766111</v>
      </c>
      <c r="U39" s="4">
        <f t="shared" si="27"/>
        <v>1714.756316</v>
      </c>
      <c r="V39" s="4">
        <f t="shared" si="28"/>
        <v>1713.5905</v>
      </c>
    </row>
    <row r="40">
      <c r="A40" s="30">
        <v>45981.0</v>
      </c>
      <c r="B40" s="3">
        <v>1777.4</v>
      </c>
      <c r="C40" s="3">
        <v>1779.52</v>
      </c>
      <c r="D40" s="32">
        <f t="shared" si="34"/>
        <v>1780.075</v>
      </c>
      <c r="E40" s="32">
        <f t="shared" si="35"/>
        <v>1772.673333</v>
      </c>
      <c r="F40" s="32">
        <f t="shared" si="36"/>
        <v>1769.575</v>
      </c>
      <c r="G40" s="32">
        <f t="shared" si="37"/>
        <v>1766.148</v>
      </c>
      <c r="H40" s="32">
        <f t="shared" si="38"/>
        <v>1761.581667</v>
      </c>
      <c r="I40" s="32">
        <f t="shared" si="10"/>
        <v>1757.261429</v>
      </c>
      <c r="J40" s="37">
        <f t="shared" si="11"/>
        <v>1751.03875</v>
      </c>
      <c r="K40" s="32">
        <f t="shared" si="12"/>
        <v>1745.004444</v>
      </c>
      <c r="L40" s="32">
        <f t="shared" si="13"/>
        <v>1739.794</v>
      </c>
      <c r="M40" s="32">
        <f t="shared" si="14"/>
        <v>1735.46</v>
      </c>
      <c r="N40" s="32">
        <f t="shared" si="20"/>
        <v>1731.646667</v>
      </c>
      <c r="O40" s="32">
        <f t="shared" si="21"/>
        <v>1729.277692</v>
      </c>
      <c r="P40" s="32">
        <f t="shared" si="22"/>
        <v>1726.812143</v>
      </c>
      <c r="Q40" s="32">
        <f t="shared" si="23"/>
        <v>1724.846667</v>
      </c>
      <c r="R40" s="4">
        <f t="shared" si="24"/>
        <v>1724.07375</v>
      </c>
      <c r="S40" s="4">
        <f t="shared" si="25"/>
        <v>1721.937647</v>
      </c>
      <c r="T40" s="4">
        <f t="shared" si="26"/>
        <v>1720.413333</v>
      </c>
      <c r="U40" s="4">
        <f t="shared" si="27"/>
        <v>1719.121579</v>
      </c>
      <c r="V40" s="4">
        <f t="shared" si="28"/>
        <v>1717.9945</v>
      </c>
    </row>
    <row r="41">
      <c r="A41" s="30">
        <v>45982.0</v>
      </c>
      <c r="B41" s="3">
        <v>1779.7</v>
      </c>
      <c r="C41" s="3">
        <v>1779.35</v>
      </c>
      <c r="D41" s="67">
        <f>SUM(C40:C41)/2</f>
        <v>1779.435</v>
      </c>
      <c r="E41" s="68">
        <f>SUM(C39:C41)/3</f>
        <v>1779.833333</v>
      </c>
      <c r="F41" s="68">
        <f>SUM(C38:C41)/4</f>
        <v>1774.3425</v>
      </c>
      <c r="G41" s="69">
        <f>SUM(C37:C41)/5</f>
        <v>1771.53</v>
      </c>
      <c r="H41" s="70">
        <f>SUM(C36:C41)/6</f>
        <v>1768.348333</v>
      </c>
      <c r="I41" s="71">
        <f t="shared" si="10"/>
        <v>1764.12</v>
      </c>
      <c r="J41" s="55">
        <f t="shared" si="11"/>
        <v>1760.0225</v>
      </c>
      <c r="K41" s="72">
        <f t="shared" si="12"/>
        <v>1754.184444</v>
      </c>
      <c r="L41" s="66">
        <f t="shared" si="13"/>
        <v>1748.439</v>
      </c>
      <c r="M41" s="64">
        <f t="shared" si="14"/>
        <v>1743.39</v>
      </c>
      <c r="N41" s="73">
        <f t="shared" si="20"/>
        <v>1739.1175</v>
      </c>
      <c r="O41" s="73">
        <f t="shared" si="21"/>
        <v>1735.316154</v>
      </c>
      <c r="P41" s="64">
        <f t="shared" si="22"/>
        <v>1732.854286</v>
      </c>
      <c r="Q41" s="65">
        <f t="shared" si="23"/>
        <v>1730.314667</v>
      </c>
      <c r="R41" s="57">
        <f t="shared" si="24"/>
        <v>1728.253125</v>
      </c>
      <c r="S41" s="57">
        <f t="shared" si="25"/>
        <v>1727.325294</v>
      </c>
      <c r="T41" s="57">
        <f t="shared" si="26"/>
        <v>1725.127222</v>
      </c>
      <c r="U41" s="57">
        <f t="shared" si="27"/>
        <v>1723.515263</v>
      </c>
      <c r="V41" s="57">
        <f t="shared" si="28"/>
        <v>1722.133</v>
      </c>
    </row>
    <row r="42">
      <c r="A42" s="30">
        <v>45985.0</v>
      </c>
      <c r="B42" s="3">
        <v>1780.8</v>
      </c>
      <c r="C42" s="3">
        <v>1779.45</v>
      </c>
      <c r="D42" s="32">
        <f t="shared" ref="D42:D44" si="39">SUM(C41:C42)/2</f>
        <v>1779.4</v>
      </c>
      <c r="E42" s="32">
        <f t="shared" ref="E42:E44" si="40">SUM(C40:C42)/3</f>
        <v>1779.44</v>
      </c>
      <c r="F42" s="32">
        <f t="shared" ref="F42:F44" si="41">SUM(C39:C42)/4</f>
        <v>1779.7375</v>
      </c>
      <c r="G42" s="32">
        <f t="shared" ref="G42:G44" si="42">SUM(C38:C42)/5</f>
        <v>1775.364</v>
      </c>
      <c r="H42" s="32">
        <f t="shared" ref="H42:H44" si="43">SUM(C37:C42)/6</f>
        <v>1772.85</v>
      </c>
      <c r="I42" s="32">
        <f t="shared" si="10"/>
        <v>1769.934286</v>
      </c>
      <c r="J42" s="37">
        <f t="shared" si="11"/>
        <v>1766.03625</v>
      </c>
      <c r="K42" s="32">
        <f t="shared" si="12"/>
        <v>1762.181111</v>
      </c>
      <c r="L42" s="32">
        <f t="shared" si="13"/>
        <v>1756.711</v>
      </c>
      <c r="M42" s="32">
        <f t="shared" si="14"/>
        <v>1751.258182</v>
      </c>
      <c r="N42" s="32">
        <f t="shared" si="20"/>
        <v>1746.395</v>
      </c>
      <c r="O42" s="32">
        <f t="shared" si="21"/>
        <v>1742.22</v>
      </c>
      <c r="P42" s="32">
        <f t="shared" si="22"/>
        <v>1738.468571</v>
      </c>
      <c r="Q42" s="32">
        <f t="shared" si="23"/>
        <v>1735.960667</v>
      </c>
      <c r="R42" s="4">
        <f t="shared" si="24"/>
        <v>1733.385625</v>
      </c>
      <c r="S42" s="4">
        <f t="shared" si="25"/>
        <v>1731.264706</v>
      </c>
      <c r="T42" s="4">
        <f t="shared" si="26"/>
        <v>1730.221111</v>
      </c>
      <c r="U42" s="4">
        <f t="shared" si="27"/>
        <v>1727.986316</v>
      </c>
      <c r="V42" s="4">
        <f t="shared" si="28"/>
        <v>1726.312</v>
      </c>
    </row>
    <row r="43">
      <c r="A43" s="30">
        <v>45986.0</v>
      </c>
      <c r="B43" s="3">
        <v>1776.8</v>
      </c>
      <c r="C43" s="3">
        <v>1782.02</v>
      </c>
      <c r="D43" s="32">
        <f t="shared" si="39"/>
        <v>1780.735</v>
      </c>
      <c r="E43" s="32">
        <f t="shared" si="40"/>
        <v>1780.273333</v>
      </c>
      <c r="F43" s="32">
        <f t="shared" si="41"/>
        <v>1780.085</v>
      </c>
      <c r="G43" s="32">
        <f t="shared" si="42"/>
        <v>1780.194</v>
      </c>
      <c r="H43" s="32">
        <f t="shared" si="43"/>
        <v>1776.473333</v>
      </c>
      <c r="I43" s="32">
        <f t="shared" si="10"/>
        <v>1774.16</v>
      </c>
      <c r="J43" s="37">
        <f t="shared" si="11"/>
        <v>1771.445</v>
      </c>
      <c r="K43" s="32">
        <f t="shared" si="12"/>
        <v>1767.812222</v>
      </c>
      <c r="L43" s="32">
        <f t="shared" si="13"/>
        <v>1764.165</v>
      </c>
      <c r="M43" s="32">
        <f t="shared" si="14"/>
        <v>1759.011818</v>
      </c>
      <c r="N43" s="32">
        <f t="shared" si="20"/>
        <v>1753.821667</v>
      </c>
      <c r="O43" s="32">
        <f t="shared" si="21"/>
        <v>1749.135385</v>
      </c>
      <c r="P43" s="32">
        <f t="shared" si="22"/>
        <v>1745.062857</v>
      </c>
      <c r="Q43" s="32">
        <f t="shared" si="23"/>
        <v>1741.372</v>
      </c>
      <c r="R43" s="4">
        <f t="shared" si="24"/>
        <v>1738.839375</v>
      </c>
      <c r="S43" s="4">
        <f t="shared" si="25"/>
        <v>1736.246471</v>
      </c>
      <c r="T43" s="4">
        <f t="shared" si="26"/>
        <v>1734.084444</v>
      </c>
      <c r="U43" s="4">
        <f t="shared" si="27"/>
        <v>1732.947368</v>
      </c>
      <c r="V43" s="4">
        <f t="shared" si="28"/>
        <v>1730.688</v>
      </c>
    </row>
    <row r="44">
      <c r="A44" s="30">
        <v>45987.0</v>
      </c>
      <c r="B44" s="3">
        <v>1804.9</v>
      </c>
      <c r="C44" s="3">
        <v>1796.21</v>
      </c>
      <c r="D44" s="32">
        <f t="shared" si="39"/>
        <v>1789.115</v>
      </c>
      <c r="E44" s="32">
        <f t="shared" si="40"/>
        <v>1785.893333</v>
      </c>
      <c r="F44" s="32">
        <f t="shared" si="41"/>
        <v>1784.2575</v>
      </c>
      <c r="G44" s="32">
        <f t="shared" si="42"/>
        <v>1783.31</v>
      </c>
      <c r="H44" s="32">
        <f t="shared" si="43"/>
        <v>1782.863333</v>
      </c>
      <c r="I44" s="32">
        <f t="shared" si="10"/>
        <v>1779.292857</v>
      </c>
      <c r="J44" s="37">
        <f t="shared" si="11"/>
        <v>1776.91625</v>
      </c>
      <c r="K44" s="32">
        <f t="shared" si="12"/>
        <v>1774.196667</v>
      </c>
      <c r="L44" s="32">
        <f t="shared" si="13"/>
        <v>1770.652</v>
      </c>
      <c r="M44" s="32">
        <f t="shared" si="14"/>
        <v>1767.078182</v>
      </c>
      <c r="N44" s="32">
        <f t="shared" si="20"/>
        <v>1762.111667</v>
      </c>
      <c r="O44" s="32">
        <f t="shared" si="21"/>
        <v>1757.082308</v>
      </c>
      <c r="P44" s="32">
        <f t="shared" si="22"/>
        <v>1752.497857</v>
      </c>
      <c r="Q44" s="32">
        <f t="shared" si="23"/>
        <v>1748.472667</v>
      </c>
      <c r="R44" s="4">
        <f t="shared" si="24"/>
        <v>1744.799375</v>
      </c>
      <c r="S44" s="4">
        <f t="shared" si="25"/>
        <v>1742.214118</v>
      </c>
      <c r="T44" s="4">
        <f t="shared" si="26"/>
        <v>1739.577778</v>
      </c>
      <c r="U44" s="4">
        <f t="shared" si="27"/>
        <v>1737.354211</v>
      </c>
      <c r="V44" s="4">
        <f t="shared" si="28"/>
        <v>1736.1105</v>
      </c>
    </row>
    <row r="45">
      <c r="A45" s="30">
        <v>45988.0</v>
      </c>
      <c r="B45" s="3">
        <v>1810.3</v>
      </c>
      <c r="C45" s="3">
        <v>1811.18</v>
      </c>
      <c r="D45" s="74">
        <f t="shared" ref="D45:D46" si="44">SUM(C44:C45)/2</f>
        <v>1803.695</v>
      </c>
      <c r="E45" s="75">
        <f t="shared" ref="E45:E46" si="45">SUM(C43:C45)/3</f>
        <v>1796.47</v>
      </c>
      <c r="F45" s="75">
        <f t="shared" ref="F45:F46" si="46">SUM(C42:C45)/4</f>
        <v>1792.215</v>
      </c>
      <c r="G45" s="76">
        <f t="shared" ref="G45:G46" si="47">SUM(C41:C45)/5</f>
        <v>1789.642</v>
      </c>
      <c r="H45" s="75">
        <f t="shared" ref="H45:H46" si="48">SUM(C40:C45)/6</f>
        <v>1787.955</v>
      </c>
      <c r="I45" s="77">
        <f t="shared" si="10"/>
        <v>1786.908571</v>
      </c>
      <c r="J45" s="78">
        <f t="shared" si="11"/>
        <v>1783.27875</v>
      </c>
      <c r="K45" s="68">
        <f t="shared" si="12"/>
        <v>1780.723333</v>
      </c>
      <c r="L45" s="68">
        <f t="shared" si="13"/>
        <v>1777.895</v>
      </c>
      <c r="M45" s="79">
        <f t="shared" si="14"/>
        <v>1774.336364</v>
      </c>
      <c r="N45" s="71">
        <f t="shared" si="20"/>
        <v>1770.753333</v>
      </c>
      <c r="O45" s="80">
        <f t="shared" si="21"/>
        <v>1765.886154</v>
      </c>
      <c r="P45" s="81">
        <f t="shared" si="22"/>
        <v>1760.946429</v>
      </c>
      <c r="Q45" s="82">
        <f t="shared" si="23"/>
        <v>1756.41</v>
      </c>
      <c r="R45" s="83">
        <f t="shared" si="24"/>
        <v>1752.391875</v>
      </c>
      <c r="S45" s="57">
        <f t="shared" si="25"/>
        <v>1748.704118</v>
      </c>
      <c r="T45" s="57">
        <f t="shared" si="26"/>
        <v>1746.045556</v>
      </c>
      <c r="U45" s="82">
        <f t="shared" si="27"/>
        <v>1743.346316</v>
      </c>
      <c r="V45" s="72">
        <f t="shared" si="28"/>
        <v>1741.0455</v>
      </c>
    </row>
    <row r="46">
      <c r="A46" s="30">
        <v>45989.0</v>
      </c>
      <c r="B46" s="3">
        <v>1831.6</v>
      </c>
      <c r="C46" s="3">
        <v>1824.61</v>
      </c>
      <c r="D46" s="84">
        <f t="shared" si="44"/>
        <v>1817.895</v>
      </c>
      <c r="E46" s="69">
        <f t="shared" si="45"/>
        <v>1810.666667</v>
      </c>
      <c r="F46" s="85">
        <f t="shared" si="46"/>
        <v>1803.505</v>
      </c>
      <c r="G46" s="80">
        <f t="shared" si="47"/>
        <v>1798.694</v>
      </c>
      <c r="H46" s="80">
        <f t="shared" si="48"/>
        <v>1795.47</v>
      </c>
      <c r="I46" s="86">
        <f t="shared" si="10"/>
        <v>1793.191429</v>
      </c>
      <c r="J46" s="87">
        <f t="shared" si="11"/>
        <v>1791.62125</v>
      </c>
      <c r="K46" s="72">
        <f t="shared" si="12"/>
        <v>1787.871111</v>
      </c>
      <c r="L46" s="57">
        <f t="shared" si="13"/>
        <v>1785.112</v>
      </c>
      <c r="M46" s="57">
        <f t="shared" si="14"/>
        <v>1782.141818</v>
      </c>
      <c r="N46" s="88">
        <f t="shared" si="20"/>
        <v>1778.525833</v>
      </c>
      <c r="O46" s="64">
        <f t="shared" si="21"/>
        <v>1774.896154</v>
      </c>
      <c r="P46" s="89">
        <f t="shared" si="22"/>
        <v>1770.080714</v>
      </c>
      <c r="Q46" s="90">
        <f t="shared" si="23"/>
        <v>1765.190667</v>
      </c>
      <c r="R46" s="61">
        <f t="shared" si="24"/>
        <v>1760.6725</v>
      </c>
      <c r="S46" s="91">
        <f t="shared" si="25"/>
        <v>1756.64</v>
      </c>
      <c r="T46" s="91">
        <f t="shared" si="26"/>
        <v>1752.921111</v>
      </c>
      <c r="U46" s="91">
        <f t="shared" si="27"/>
        <v>1750.180526</v>
      </c>
      <c r="V46" s="91">
        <f t="shared" si="28"/>
        <v>1747.4095</v>
      </c>
    </row>
    <row r="47">
      <c r="A47" s="30">
        <v>45992.0</v>
      </c>
      <c r="B47" s="3">
        <v>1807.4</v>
      </c>
      <c r="C47" s="3">
        <v>1813.23</v>
      </c>
      <c r="D47" s="32">
        <f t="shared" ref="D47:D49" si="49">SUM(C46:C47)/2</f>
        <v>1818.92</v>
      </c>
      <c r="E47" s="32">
        <f t="shared" ref="E47:E49" si="50">SUM(C45:C47)/3</f>
        <v>1816.34</v>
      </c>
      <c r="F47" s="32">
        <f t="shared" ref="F47:F49" si="51">SUM(C44:C47)/4</f>
        <v>1811.3075</v>
      </c>
      <c r="G47" s="32">
        <f t="shared" ref="G47:G49" si="52">SUM(C43:C47)/5</f>
        <v>1805.45</v>
      </c>
      <c r="H47" s="32">
        <f t="shared" ref="H47:H49" si="53">SUM(C42:C47)/6</f>
        <v>1801.116667</v>
      </c>
      <c r="I47" s="32">
        <f t="shared" si="10"/>
        <v>1798.007143</v>
      </c>
      <c r="J47" s="37">
        <f t="shared" si="11"/>
        <v>1795.69625</v>
      </c>
      <c r="K47" s="32">
        <f t="shared" si="12"/>
        <v>1794.022222</v>
      </c>
      <c r="L47" s="32">
        <f t="shared" si="13"/>
        <v>1790.407</v>
      </c>
      <c r="M47" s="32">
        <f t="shared" si="14"/>
        <v>1787.668182</v>
      </c>
      <c r="N47" s="32">
        <f t="shared" si="20"/>
        <v>1784.7325</v>
      </c>
      <c r="O47" s="32">
        <f t="shared" si="21"/>
        <v>1781.195385</v>
      </c>
      <c r="P47" s="32">
        <f t="shared" si="22"/>
        <v>1777.634286</v>
      </c>
      <c r="Q47" s="32">
        <f t="shared" si="23"/>
        <v>1772.957333</v>
      </c>
      <c r="R47" s="4">
        <f t="shared" si="24"/>
        <v>1768.193125</v>
      </c>
      <c r="S47" s="4">
        <f t="shared" si="25"/>
        <v>1763.764118</v>
      </c>
      <c r="T47" s="4">
        <f t="shared" si="26"/>
        <v>1759.783889</v>
      </c>
      <c r="U47" s="4">
        <f t="shared" si="27"/>
        <v>1756.095263</v>
      </c>
      <c r="V47" s="4">
        <f t="shared" si="28"/>
        <v>1753.333</v>
      </c>
    </row>
    <row r="48">
      <c r="A48" s="30">
        <v>45993.0</v>
      </c>
      <c r="B48" s="3">
        <v>1799.5</v>
      </c>
      <c r="C48" s="3">
        <v>1797.04</v>
      </c>
      <c r="D48" s="32">
        <f t="shared" si="49"/>
        <v>1805.135</v>
      </c>
      <c r="E48" s="32">
        <f t="shared" si="50"/>
        <v>1811.626667</v>
      </c>
      <c r="F48" s="32">
        <f t="shared" si="51"/>
        <v>1811.515</v>
      </c>
      <c r="G48" s="32">
        <f t="shared" si="52"/>
        <v>1808.454</v>
      </c>
      <c r="H48" s="32">
        <f t="shared" si="53"/>
        <v>1804.048333</v>
      </c>
      <c r="I48" s="32">
        <f t="shared" si="10"/>
        <v>1800.534286</v>
      </c>
      <c r="J48" s="37">
        <f t="shared" si="11"/>
        <v>1797.88625</v>
      </c>
      <c r="K48" s="32">
        <f t="shared" si="12"/>
        <v>1795.845556</v>
      </c>
      <c r="L48" s="32">
        <f t="shared" si="13"/>
        <v>1794.324</v>
      </c>
      <c r="M48" s="32">
        <f t="shared" si="14"/>
        <v>1791.01</v>
      </c>
      <c r="N48" s="32">
        <f t="shared" si="20"/>
        <v>1788.449167</v>
      </c>
      <c r="O48" s="32">
        <f t="shared" si="21"/>
        <v>1785.679231</v>
      </c>
      <c r="P48" s="32">
        <f t="shared" si="22"/>
        <v>1782.327143</v>
      </c>
      <c r="Q48" s="32">
        <f t="shared" si="23"/>
        <v>1778.928</v>
      </c>
      <c r="R48" s="4">
        <f t="shared" si="24"/>
        <v>1774.4625</v>
      </c>
      <c r="S48" s="4">
        <f t="shared" si="25"/>
        <v>1769.89</v>
      </c>
      <c r="T48" s="4">
        <f t="shared" si="26"/>
        <v>1765.612778</v>
      </c>
      <c r="U48" s="4">
        <f t="shared" si="27"/>
        <v>1761.744737</v>
      </c>
      <c r="V48" s="4">
        <f t="shared" si="28"/>
        <v>1758.1425</v>
      </c>
    </row>
    <row r="49">
      <c r="A49" s="30">
        <v>45994.0</v>
      </c>
      <c r="B49" s="3">
        <v>1806.7</v>
      </c>
      <c r="C49" s="3">
        <v>1798.77</v>
      </c>
      <c r="D49" s="32">
        <f t="shared" si="49"/>
        <v>1797.905</v>
      </c>
      <c r="E49" s="32">
        <f t="shared" si="50"/>
        <v>1803.013333</v>
      </c>
      <c r="F49" s="32">
        <f t="shared" si="51"/>
        <v>1808.4125</v>
      </c>
      <c r="G49" s="32">
        <f t="shared" si="52"/>
        <v>1808.966</v>
      </c>
      <c r="H49" s="32">
        <f t="shared" si="53"/>
        <v>1806.84</v>
      </c>
      <c r="I49" s="32">
        <f t="shared" si="10"/>
        <v>1803.294286</v>
      </c>
      <c r="J49" s="37">
        <f t="shared" si="11"/>
        <v>1800.31375</v>
      </c>
      <c r="K49" s="32">
        <f t="shared" si="12"/>
        <v>1797.984444</v>
      </c>
      <c r="L49" s="32">
        <f t="shared" si="13"/>
        <v>1796.138</v>
      </c>
      <c r="M49" s="32">
        <f t="shared" si="14"/>
        <v>1794.728182</v>
      </c>
      <c r="N49" s="32">
        <f t="shared" si="20"/>
        <v>1791.656667</v>
      </c>
      <c r="O49" s="32">
        <f t="shared" si="21"/>
        <v>1789.243077</v>
      </c>
      <c r="P49" s="32">
        <f t="shared" si="22"/>
        <v>1786.614286</v>
      </c>
      <c r="Q49" s="32">
        <f t="shared" si="23"/>
        <v>1783.423333</v>
      </c>
      <c r="R49" s="4">
        <f t="shared" si="24"/>
        <v>1780.168125</v>
      </c>
      <c r="S49" s="4">
        <f t="shared" si="25"/>
        <v>1775.892353</v>
      </c>
      <c r="T49" s="4">
        <f t="shared" si="26"/>
        <v>1771.494444</v>
      </c>
      <c r="U49" s="4">
        <f t="shared" si="27"/>
        <v>1767.357895</v>
      </c>
      <c r="V49" s="4">
        <f t="shared" si="28"/>
        <v>1763.596</v>
      </c>
    </row>
    <row r="50">
      <c r="A50" s="30">
        <v>45995.0</v>
      </c>
      <c r="B50" s="3">
        <v>1818.3</v>
      </c>
      <c r="C50" s="3">
        <v>1813.77</v>
      </c>
      <c r="D50" s="72">
        <f>SUM(C49:C50)/2</f>
        <v>1806.27</v>
      </c>
      <c r="E50" s="85">
        <f>SUM(C48:C50)/3</f>
        <v>1803.193333</v>
      </c>
      <c r="F50" s="79">
        <f>SUM(C47:C50)/4</f>
        <v>1805.7025</v>
      </c>
      <c r="G50" s="92">
        <f>SUM(C46:C50)/5</f>
        <v>1809.484</v>
      </c>
      <c r="H50" s="92">
        <f>SUM(C45:C50)/6</f>
        <v>1809.766667</v>
      </c>
      <c r="I50" s="93">
        <f t="shared" si="10"/>
        <v>1807.83</v>
      </c>
      <c r="J50" s="85">
        <f t="shared" si="11"/>
        <v>1804.60375</v>
      </c>
      <c r="K50" s="80">
        <f t="shared" si="12"/>
        <v>1801.808889</v>
      </c>
      <c r="L50" s="56">
        <f t="shared" si="13"/>
        <v>1799.563</v>
      </c>
      <c r="M50" s="86">
        <f t="shared" si="14"/>
        <v>1797.740909</v>
      </c>
      <c r="N50" s="81">
        <f t="shared" si="20"/>
        <v>1796.315</v>
      </c>
      <c r="O50" s="72">
        <f t="shared" si="21"/>
        <v>1793.357692</v>
      </c>
      <c r="P50" s="82">
        <f t="shared" si="22"/>
        <v>1790.995</v>
      </c>
      <c r="Q50" s="57">
        <f t="shared" si="23"/>
        <v>1788.424667</v>
      </c>
      <c r="R50" s="88">
        <f t="shared" si="24"/>
        <v>1785.32</v>
      </c>
      <c r="S50" s="65">
        <f t="shared" si="25"/>
        <v>1782.144706</v>
      </c>
      <c r="T50" s="73">
        <f t="shared" si="26"/>
        <v>1777.996667</v>
      </c>
      <c r="U50" s="63">
        <f t="shared" si="27"/>
        <v>1773.719474</v>
      </c>
      <c r="V50" s="90">
        <f t="shared" si="28"/>
        <v>1769.6785</v>
      </c>
    </row>
    <row r="51">
      <c r="A51" s="30">
        <v>45996.0</v>
      </c>
      <c r="B51" s="3">
        <v>1805.3</v>
      </c>
      <c r="C51" s="3">
        <v>1807.51</v>
      </c>
      <c r="D51" s="32">
        <f>SUM(C50:C51)/2</f>
        <v>1810.64</v>
      </c>
      <c r="E51" s="32">
        <f>SUM(C49:C51)/3</f>
        <v>1806.683333</v>
      </c>
      <c r="F51" s="32">
        <f>SUM(C48:C51)/4</f>
        <v>1804.2725</v>
      </c>
      <c r="G51" s="32">
        <f>SUM(C47:C51)/5</f>
        <v>1806.064</v>
      </c>
      <c r="H51" s="32">
        <f>SUM(C46:C51)/6</f>
        <v>1809.155</v>
      </c>
      <c r="I51" s="32">
        <f t="shared" si="10"/>
        <v>1809.444286</v>
      </c>
      <c r="J51" s="37">
        <f t="shared" si="11"/>
        <v>1807.79</v>
      </c>
      <c r="K51" s="32">
        <f t="shared" si="12"/>
        <v>1804.926667</v>
      </c>
      <c r="L51" s="32">
        <f t="shared" si="13"/>
        <v>1802.379</v>
      </c>
      <c r="M51" s="32">
        <f t="shared" si="14"/>
        <v>1800.285455</v>
      </c>
      <c r="N51" s="32">
        <f t="shared" si="20"/>
        <v>1798.555</v>
      </c>
      <c r="O51" s="32">
        <f t="shared" si="21"/>
        <v>1797.176154</v>
      </c>
      <c r="P51" s="32">
        <f t="shared" si="22"/>
        <v>1794.368571</v>
      </c>
      <c r="Q51" s="32">
        <f t="shared" si="23"/>
        <v>1792.096</v>
      </c>
      <c r="R51" s="4">
        <f t="shared" si="24"/>
        <v>1789.6175</v>
      </c>
      <c r="S51" s="4">
        <f t="shared" si="25"/>
        <v>1786.625294</v>
      </c>
      <c r="T51" s="4">
        <f t="shared" si="26"/>
        <v>1783.553889</v>
      </c>
      <c r="U51" s="4">
        <f t="shared" si="27"/>
        <v>1779.55</v>
      </c>
      <c r="V51" s="4">
        <f t="shared" si="28"/>
        <v>1775.409</v>
      </c>
    </row>
    <row r="52">
      <c r="A52" s="30">
        <v>45999.0</v>
      </c>
      <c r="B52" s="3">
        <v>1796.2</v>
      </c>
      <c r="C52" s="3">
        <v>1795.14</v>
      </c>
      <c r="D52" s="74">
        <f t="shared" ref="D52:D53" si="54">SUM(C51:C52)/2</f>
        <v>1801.325</v>
      </c>
      <c r="E52" s="74">
        <f t="shared" ref="E52:E53" si="55">SUM(C50:C52)/3</f>
        <v>1805.473333</v>
      </c>
      <c r="F52" s="74">
        <f t="shared" ref="F52:F53" si="56">SUM(C49:C52)/4</f>
        <v>1803.7975</v>
      </c>
      <c r="G52" s="74">
        <f t="shared" ref="G52:G53" si="57">SUM(C48:C52)/5</f>
        <v>1802.446</v>
      </c>
      <c r="H52" s="94">
        <f t="shared" ref="H52:H53" si="58">SUM(C47:C52)/6</f>
        <v>1804.243333</v>
      </c>
      <c r="I52" s="94">
        <f t="shared" si="10"/>
        <v>1807.152857</v>
      </c>
      <c r="J52" s="94">
        <f t="shared" si="11"/>
        <v>1807.65625</v>
      </c>
      <c r="K52" s="74">
        <f t="shared" si="12"/>
        <v>1806.384444</v>
      </c>
      <c r="L52" s="74">
        <f t="shared" si="13"/>
        <v>1803.948</v>
      </c>
      <c r="M52" s="74">
        <f t="shared" si="14"/>
        <v>1801.720909</v>
      </c>
      <c r="N52" s="74">
        <f t="shared" si="20"/>
        <v>1799.856667</v>
      </c>
      <c r="O52" s="74">
        <f t="shared" si="21"/>
        <v>1798.292308</v>
      </c>
      <c r="P52" s="74">
        <f t="shared" si="22"/>
        <v>1797.030714</v>
      </c>
      <c r="Q52" s="74">
        <f t="shared" si="23"/>
        <v>1794.42</v>
      </c>
      <c r="R52" s="74">
        <f t="shared" si="24"/>
        <v>1792.28625</v>
      </c>
      <c r="S52" s="74">
        <f t="shared" si="25"/>
        <v>1789.942353</v>
      </c>
      <c r="T52" s="74">
        <f t="shared" si="26"/>
        <v>1787.098333</v>
      </c>
      <c r="U52" s="76">
        <f t="shared" si="27"/>
        <v>1784.163684</v>
      </c>
      <c r="V52" s="95">
        <f t="shared" si="28"/>
        <v>1780.3295</v>
      </c>
    </row>
    <row r="53">
      <c r="A53" s="30">
        <v>46000.0</v>
      </c>
      <c r="B53" s="3">
        <v>1776.0</v>
      </c>
      <c r="C53" s="3">
        <v>1785.37</v>
      </c>
      <c r="D53" s="84">
        <f t="shared" si="54"/>
        <v>1790.255</v>
      </c>
      <c r="E53" s="74">
        <f t="shared" si="55"/>
        <v>1796.006667</v>
      </c>
      <c r="F53" s="78">
        <f t="shared" si="56"/>
        <v>1800.4475</v>
      </c>
      <c r="G53" s="85">
        <f t="shared" si="57"/>
        <v>1800.112</v>
      </c>
      <c r="H53" s="72">
        <f t="shared" si="58"/>
        <v>1799.6</v>
      </c>
      <c r="I53" s="57">
        <f t="shared" si="10"/>
        <v>1801.547143</v>
      </c>
      <c r="J53" s="65">
        <f t="shared" si="11"/>
        <v>1804.43</v>
      </c>
      <c r="K53" s="64">
        <f t="shared" si="12"/>
        <v>1805.18</v>
      </c>
      <c r="L53" s="89">
        <f t="shared" si="13"/>
        <v>1804.283</v>
      </c>
      <c r="M53" s="63">
        <f t="shared" si="14"/>
        <v>1802.259091</v>
      </c>
      <c r="N53" s="63">
        <f t="shared" si="20"/>
        <v>1800.358333</v>
      </c>
      <c r="O53" s="63">
        <f t="shared" si="21"/>
        <v>1798.742308</v>
      </c>
      <c r="P53" s="90">
        <f t="shared" si="22"/>
        <v>1797.369286</v>
      </c>
      <c r="Q53" s="61">
        <f t="shared" si="23"/>
        <v>1796.253333</v>
      </c>
      <c r="R53" s="226">
        <f t="shared" si="24"/>
        <v>1793.854375</v>
      </c>
      <c r="S53" s="200">
        <f t="shared" si="25"/>
        <v>1791.879412</v>
      </c>
      <c r="T53" s="224">
        <f t="shared" si="26"/>
        <v>1789.688333</v>
      </c>
      <c r="U53" s="206">
        <f t="shared" si="27"/>
        <v>1787.007368</v>
      </c>
      <c r="V53" s="207">
        <f t="shared" si="28"/>
        <v>1784.224</v>
      </c>
    </row>
    <row r="54">
      <c r="A54" s="30">
        <v>46001.0</v>
      </c>
      <c r="B54" s="3">
        <v>1785.5</v>
      </c>
      <c r="C54" s="3">
        <v>1780.6</v>
      </c>
      <c r="D54" s="32">
        <f t="shared" ref="D54:D55" si="59">SUM(C53:C54)/2</f>
        <v>1782.985</v>
      </c>
      <c r="E54" s="32">
        <f t="shared" ref="E54:E55" si="60">SUM(C52:C54)/3</f>
        <v>1787.036667</v>
      </c>
      <c r="F54" s="32">
        <f t="shared" ref="F54:F55" si="61">SUM(C51:C54)/4</f>
        <v>1792.155</v>
      </c>
      <c r="G54" s="32">
        <f t="shared" ref="G54:G55" si="62">SUM(C50:C54)/5</f>
        <v>1796.478</v>
      </c>
      <c r="H54" s="32">
        <f t="shared" ref="H54:H55" si="63">SUM(C49:C54)/6</f>
        <v>1796.86</v>
      </c>
      <c r="I54" s="32">
        <f t="shared" si="10"/>
        <v>1796.885714</v>
      </c>
      <c r="J54" s="37">
        <f t="shared" si="11"/>
        <v>1798.92875</v>
      </c>
      <c r="K54" s="32">
        <f t="shared" si="12"/>
        <v>1801.782222</v>
      </c>
      <c r="L54" s="32">
        <f t="shared" si="13"/>
        <v>1802.722</v>
      </c>
      <c r="M54" s="32">
        <f t="shared" si="14"/>
        <v>1802.13</v>
      </c>
      <c r="N54" s="32">
        <f t="shared" si="20"/>
        <v>1800.454167</v>
      </c>
      <c r="O54" s="32">
        <f t="shared" si="21"/>
        <v>1798.838462</v>
      </c>
      <c r="P54" s="32">
        <f t="shared" si="22"/>
        <v>1797.446429</v>
      </c>
      <c r="Q54" s="32">
        <f t="shared" si="23"/>
        <v>1796.251333</v>
      </c>
      <c r="R54" s="4">
        <f t="shared" si="24"/>
        <v>1795.275</v>
      </c>
      <c r="S54" s="4">
        <f t="shared" si="25"/>
        <v>1793.074706</v>
      </c>
      <c r="T54" s="4">
        <f t="shared" si="26"/>
        <v>1791.252778</v>
      </c>
      <c r="U54" s="4">
        <f t="shared" si="27"/>
        <v>1789.21</v>
      </c>
      <c r="V54" s="4">
        <f t="shared" si="28"/>
        <v>1786.687</v>
      </c>
    </row>
    <row r="55">
      <c r="A55" s="30">
        <v>46002.0</v>
      </c>
      <c r="B55" s="3">
        <v>1807.2</v>
      </c>
      <c r="C55" s="3">
        <v>1798.06</v>
      </c>
      <c r="D55" s="32">
        <f t="shared" si="59"/>
        <v>1789.33</v>
      </c>
      <c r="E55" s="32">
        <f t="shared" si="60"/>
        <v>1788.01</v>
      </c>
      <c r="F55" s="32">
        <f t="shared" si="61"/>
        <v>1789.7925</v>
      </c>
      <c r="G55" s="32">
        <f t="shared" si="62"/>
        <v>1793.336</v>
      </c>
      <c r="H55" s="32">
        <f t="shared" si="63"/>
        <v>1796.741667</v>
      </c>
      <c r="I55" s="32">
        <f t="shared" si="10"/>
        <v>1797.031429</v>
      </c>
      <c r="J55" s="37">
        <f t="shared" si="11"/>
        <v>1797.0325</v>
      </c>
      <c r="K55" s="32">
        <f t="shared" si="12"/>
        <v>1798.832222</v>
      </c>
      <c r="L55" s="32">
        <f t="shared" si="13"/>
        <v>1801.41</v>
      </c>
      <c r="M55" s="32">
        <f t="shared" si="14"/>
        <v>1802.298182</v>
      </c>
      <c r="N55" s="32">
        <f t="shared" si="20"/>
        <v>1801.790833</v>
      </c>
      <c r="O55" s="32">
        <f t="shared" si="21"/>
        <v>1800.27</v>
      </c>
      <c r="P55" s="32">
        <f t="shared" si="22"/>
        <v>1798.782857</v>
      </c>
      <c r="Q55" s="32">
        <f t="shared" si="23"/>
        <v>1797.487333</v>
      </c>
      <c r="R55" s="4">
        <f t="shared" si="24"/>
        <v>1796.364375</v>
      </c>
      <c r="S55" s="4">
        <f t="shared" si="25"/>
        <v>1795.438824</v>
      </c>
      <c r="T55" s="4">
        <f t="shared" si="26"/>
        <v>1793.351667</v>
      </c>
      <c r="U55" s="4">
        <f t="shared" si="27"/>
        <v>1791.611053</v>
      </c>
      <c r="V55" s="4">
        <f t="shared" si="28"/>
        <v>1789.6525</v>
      </c>
    </row>
    <row r="56">
      <c r="A56" s="30">
        <v>46003.0</v>
      </c>
      <c r="B56" s="3">
        <v>1793.5</v>
      </c>
      <c r="C56" s="3">
        <v>1798.36</v>
      </c>
      <c r="D56" s="206">
        <f t="shared" ref="D56:D57" si="64">SUM(C55:C56)/2</f>
        <v>1798.21</v>
      </c>
      <c r="E56" s="206">
        <f t="shared" ref="E56:E57" si="65">SUM(C54:C56)/3</f>
        <v>1792.34</v>
      </c>
      <c r="F56" s="91">
        <f t="shared" ref="F56:F57" si="66">SUM(C53:C56)/4</f>
        <v>1790.5975</v>
      </c>
      <c r="G56" s="63">
        <f t="shared" ref="G56:G57" si="67">SUM(C52:C56)/5</f>
        <v>1791.506</v>
      </c>
      <c r="H56" s="73">
        <f t="shared" ref="H56:H57" si="68">SUM(C51:C56)/6</f>
        <v>1794.173333</v>
      </c>
      <c r="I56" s="73">
        <f t="shared" si="10"/>
        <v>1796.972857</v>
      </c>
      <c r="J56" s="58">
        <f t="shared" si="11"/>
        <v>1797.1975</v>
      </c>
      <c r="K56" s="88">
        <f t="shared" si="12"/>
        <v>1797.18</v>
      </c>
      <c r="L56" s="82">
        <f t="shared" si="13"/>
        <v>1798.785</v>
      </c>
      <c r="M56" s="81">
        <f t="shared" si="14"/>
        <v>1801.132727</v>
      </c>
      <c r="N56" s="86">
        <f t="shared" si="20"/>
        <v>1801.97</v>
      </c>
      <c r="O56" s="72">
        <f t="shared" si="21"/>
        <v>1801.526923</v>
      </c>
      <c r="P56" s="72">
        <f t="shared" si="22"/>
        <v>1800.133571</v>
      </c>
      <c r="Q56" s="72">
        <f t="shared" si="23"/>
        <v>1798.754667</v>
      </c>
      <c r="R56" s="72">
        <f t="shared" si="24"/>
        <v>1797.541875</v>
      </c>
      <c r="S56" s="82">
        <f t="shared" si="25"/>
        <v>1796.481765</v>
      </c>
      <c r="T56" s="57">
        <f t="shared" si="26"/>
        <v>1795.601111</v>
      </c>
      <c r="U56" s="57">
        <f t="shared" si="27"/>
        <v>1793.615263</v>
      </c>
      <c r="V56" s="88">
        <f t="shared" si="28"/>
        <v>1791.9485</v>
      </c>
    </row>
    <row r="57">
      <c r="A57" s="30">
        <v>46006.0</v>
      </c>
      <c r="B57" s="3">
        <v>1797.1</v>
      </c>
      <c r="C57" s="3">
        <v>1790.3</v>
      </c>
      <c r="D57" s="90">
        <f t="shared" si="64"/>
        <v>1794.33</v>
      </c>
      <c r="E57" s="61">
        <f t="shared" si="65"/>
        <v>1795.573333</v>
      </c>
      <c r="F57" s="226">
        <f t="shared" si="66"/>
        <v>1791.83</v>
      </c>
      <c r="G57" s="62">
        <f t="shared" si="67"/>
        <v>1790.538</v>
      </c>
      <c r="H57" s="89">
        <f t="shared" si="68"/>
        <v>1791.305</v>
      </c>
      <c r="I57" s="73">
        <f t="shared" si="10"/>
        <v>1793.62</v>
      </c>
      <c r="J57" s="73">
        <f t="shared" si="11"/>
        <v>1796.13875</v>
      </c>
      <c r="K57" s="58">
        <f t="shared" si="12"/>
        <v>1796.431111</v>
      </c>
      <c r="L57" s="88">
        <f t="shared" si="13"/>
        <v>1796.492</v>
      </c>
      <c r="M57" s="82">
        <f t="shared" si="14"/>
        <v>1798.013636</v>
      </c>
      <c r="N57" s="87">
        <f t="shared" si="20"/>
        <v>1800.23</v>
      </c>
      <c r="O57" s="205">
        <f t="shared" si="21"/>
        <v>1801.072308</v>
      </c>
      <c r="P57" s="72">
        <f t="shared" si="22"/>
        <v>1800.725</v>
      </c>
      <c r="Q57" s="72">
        <f t="shared" si="23"/>
        <v>1799.478</v>
      </c>
      <c r="R57" s="82">
        <f t="shared" si="24"/>
        <v>1798.22625</v>
      </c>
      <c r="S57" s="72">
        <f t="shared" si="25"/>
        <v>1797.115882</v>
      </c>
      <c r="T57" s="82">
        <f t="shared" si="26"/>
        <v>1796.138333</v>
      </c>
      <c r="U57" s="57">
        <f t="shared" si="27"/>
        <v>1795.322105</v>
      </c>
      <c r="V57" s="57">
        <f t="shared" si="28"/>
        <v>1793.4495</v>
      </c>
    </row>
    <row r="58">
      <c r="A58" s="30">
        <v>46007.0</v>
      </c>
      <c r="B58" s="3">
        <v>1781.3</v>
      </c>
      <c r="C58" s="3">
        <v>1784.82</v>
      </c>
      <c r="D58" s="32">
        <f t="shared" ref="D58:D60" si="69">SUM(C57:C58)/2</f>
        <v>1787.56</v>
      </c>
      <c r="E58" s="32">
        <f t="shared" ref="E58:E60" si="70">SUM(C56:C58)/3</f>
        <v>1791.16</v>
      </c>
      <c r="F58" s="32">
        <f t="shared" ref="F58:F60" si="71">SUM(C55:C58)/4</f>
        <v>1792.885</v>
      </c>
      <c r="G58" s="32">
        <f t="shared" ref="G58:G60" si="72">SUM(C54:C58)/5</f>
        <v>1790.428</v>
      </c>
      <c r="H58" s="32">
        <f t="shared" ref="H58:H60" si="73">SUM(C53:C58)/6</f>
        <v>1789.585</v>
      </c>
      <c r="I58" s="32">
        <f t="shared" si="10"/>
        <v>1790.378571</v>
      </c>
      <c r="J58" s="37">
        <f t="shared" si="11"/>
        <v>1792.52</v>
      </c>
      <c r="K58" s="32">
        <f t="shared" si="12"/>
        <v>1794.881111</v>
      </c>
      <c r="L58" s="32">
        <f t="shared" si="13"/>
        <v>1795.27</v>
      </c>
      <c r="M58" s="32">
        <f t="shared" si="14"/>
        <v>1795.430909</v>
      </c>
      <c r="N58" s="32">
        <f t="shared" si="20"/>
        <v>1796.914167</v>
      </c>
      <c r="O58" s="32">
        <f t="shared" si="21"/>
        <v>1799.044615</v>
      </c>
      <c r="P58" s="32">
        <f t="shared" si="22"/>
        <v>1799.911429</v>
      </c>
      <c r="Q58" s="32">
        <f t="shared" si="23"/>
        <v>1799.664667</v>
      </c>
      <c r="R58" s="4">
        <f t="shared" si="24"/>
        <v>1798.561875</v>
      </c>
      <c r="S58" s="4">
        <f t="shared" si="25"/>
        <v>1797.437647</v>
      </c>
      <c r="T58" s="4">
        <f t="shared" si="26"/>
        <v>1796.432778</v>
      </c>
      <c r="U58" s="4">
        <f t="shared" si="27"/>
        <v>1795.542632</v>
      </c>
      <c r="V58" s="4">
        <f t="shared" si="28"/>
        <v>1794.797</v>
      </c>
    </row>
    <row r="59">
      <c r="A59" s="30">
        <v>46008.0</v>
      </c>
      <c r="B59" s="3">
        <v>1792.9</v>
      </c>
      <c r="C59" s="3">
        <v>1787.62</v>
      </c>
      <c r="D59" s="32">
        <f t="shared" si="69"/>
        <v>1786.22</v>
      </c>
      <c r="E59" s="32">
        <f t="shared" si="70"/>
        <v>1787.58</v>
      </c>
      <c r="F59" s="32">
        <f t="shared" si="71"/>
        <v>1790.275</v>
      </c>
      <c r="G59" s="32">
        <f t="shared" si="72"/>
        <v>1791.832</v>
      </c>
      <c r="H59" s="32">
        <f t="shared" si="73"/>
        <v>1789.96</v>
      </c>
      <c r="I59" s="32">
        <f t="shared" si="10"/>
        <v>1789.304286</v>
      </c>
      <c r="J59" s="37">
        <f t="shared" si="11"/>
        <v>1790.03375</v>
      </c>
      <c r="K59" s="32">
        <f t="shared" si="12"/>
        <v>1791.975556</v>
      </c>
      <c r="L59" s="32">
        <f t="shared" si="13"/>
        <v>1794.155</v>
      </c>
      <c r="M59" s="32">
        <f t="shared" si="14"/>
        <v>1794.574545</v>
      </c>
      <c r="N59" s="32">
        <f t="shared" si="20"/>
        <v>1794.78</v>
      </c>
      <c r="O59" s="32">
        <f t="shared" si="21"/>
        <v>1796.199231</v>
      </c>
      <c r="P59" s="32">
        <f t="shared" si="22"/>
        <v>1798.228571</v>
      </c>
      <c r="Q59" s="32">
        <f t="shared" si="23"/>
        <v>1799.092</v>
      </c>
      <c r="R59" s="4">
        <f t="shared" si="24"/>
        <v>1798.911875</v>
      </c>
      <c r="S59" s="4">
        <f t="shared" si="25"/>
        <v>1797.918235</v>
      </c>
      <c r="T59" s="4">
        <f t="shared" si="26"/>
        <v>1796.892222</v>
      </c>
      <c r="U59" s="4">
        <f t="shared" si="27"/>
        <v>1795.968947</v>
      </c>
      <c r="V59" s="4">
        <f t="shared" si="28"/>
        <v>1795.1465</v>
      </c>
    </row>
    <row r="60">
      <c r="A60" s="30">
        <v>46009.0</v>
      </c>
      <c r="B60" s="3">
        <v>1745.9</v>
      </c>
      <c r="C60" s="3">
        <v>1747.03</v>
      </c>
      <c r="D60" s="32">
        <f t="shared" si="69"/>
        <v>1767.325</v>
      </c>
      <c r="E60" s="32">
        <f t="shared" si="70"/>
        <v>1773.156667</v>
      </c>
      <c r="F60" s="32">
        <f t="shared" si="71"/>
        <v>1777.4425</v>
      </c>
      <c r="G60" s="32">
        <f t="shared" si="72"/>
        <v>1781.626</v>
      </c>
      <c r="H60" s="32">
        <f t="shared" si="73"/>
        <v>1784.365</v>
      </c>
      <c r="I60" s="32">
        <f t="shared" si="10"/>
        <v>1783.827143</v>
      </c>
      <c r="J60" s="37">
        <f t="shared" si="11"/>
        <v>1784.02</v>
      </c>
      <c r="K60" s="32">
        <f t="shared" si="12"/>
        <v>1785.255556</v>
      </c>
      <c r="L60" s="32">
        <f t="shared" si="13"/>
        <v>1787.481</v>
      </c>
      <c r="M60" s="32">
        <f t="shared" si="14"/>
        <v>1789.870909</v>
      </c>
      <c r="N60" s="32">
        <f t="shared" si="20"/>
        <v>1790.6125</v>
      </c>
      <c r="O60" s="32">
        <f t="shared" si="21"/>
        <v>1791.106923</v>
      </c>
      <c r="P60" s="32">
        <f t="shared" si="22"/>
        <v>1792.687143</v>
      </c>
      <c r="Q60" s="32">
        <f t="shared" si="23"/>
        <v>1794.815333</v>
      </c>
      <c r="R60" s="4">
        <f t="shared" si="24"/>
        <v>1795.838125</v>
      </c>
      <c r="S60" s="4">
        <f t="shared" si="25"/>
        <v>1795.86</v>
      </c>
      <c r="T60" s="4">
        <f t="shared" si="26"/>
        <v>1795.091111</v>
      </c>
      <c r="U60" s="4">
        <f t="shared" si="27"/>
        <v>1794.267895</v>
      </c>
      <c r="V60" s="4">
        <f t="shared" si="28"/>
        <v>1793.522</v>
      </c>
    </row>
    <row r="61">
      <c r="A61" s="30">
        <v>46010.0</v>
      </c>
      <c r="B61" s="3">
        <v>1744.9</v>
      </c>
      <c r="C61" s="3">
        <v>1746.74</v>
      </c>
      <c r="D61" s="208">
        <f>SUM(C60:C61)/2</f>
        <v>1746.885</v>
      </c>
      <c r="E61" s="198">
        <f>SUM(C59:C61)/3</f>
        <v>1760.463333</v>
      </c>
      <c r="F61" s="269">
        <f>SUM(C58:C61)/4</f>
        <v>1766.5525</v>
      </c>
      <c r="G61" s="91">
        <f>SUM(C57:C61)/5</f>
        <v>1771.302</v>
      </c>
      <c r="H61" s="226">
        <f>SUM(C56:C61)/6</f>
        <v>1775.811667</v>
      </c>
      <c r="I61" s="199">
        <f t="shared" si="10"/>
        <v>1778.99</v>
      </c>
      <c r="J61" s="199">
        <f t="shared" si="11"/>
        <v>1779.19125</v>
      </c>
      <c r="K61" s="91">
        <f t="shared" si="12"/>
        <v>1779.877778</v>
      </c>
      <c r="L61" s="62">
        <f t="shared" si="13"/>
        <v>1781.404</v>
      </c>
      <c r="M61" s="59">
        <f t="shared" si="14"/>
        <v>1783.777273</v>
      </c>
      <c r="N61" s="59">
        <f t="shared" si="20"/>
        <v>1786.276667</v>
      </c>
      <c r="O61" s="63">
        <f t="shared" si="21"/>
        <v>1787.237692</v>
      </c>
      <c r="P61" s="73">
        <f t="shared" si="22"/>
        <v>1787.937857</v>
      </c>
      <c r="Q61" s="65">
        <f t="shared" si="23"/>
        <v>1789.624</v>
      </c>
      <c r="R61" s="66">
        <f t="shared" si="24"/>
        <v>1791.810625</v>
      </c>
      <c r="S61" s="57">
        <f t="shared" si="25"/>
        <v>1792.95</v>
      </c>
      <c r="T61" s="88">
        <f t="shared" si="26"/>
        <v>1793.131111</v>
      </c>
      <c r="U61" s="66">
        <f t="shared" si="27"/>
        <v>1792.546316</v>
      </c>
      <c r="V61" s="66">
        <f t="shared" si="28"/>
        <v>1791.8915</v>
      </c>
    </row>
    <row r="62">
      <c r="A62" s="30">
        <v>46013.0</v>
      </c>
      <c r="B62" s="3">
        <v>1769.8</v>
      </c>
      <c r="C62" s="3">
        <v>1762.71</v>
      </c>
      <c r="D62" s="32">
        <f t="shared" ref="D62:D72" si="74">SUM(C61:C62)/2</f>
        <v>1754.725</v>
      </c>
      <c r="E62" s="32">
        <f t="shared" ref="E62:E72" si="75">SUM(C60:C62)/3</f>
        <v>1752.16</v>
      </c>
      <c r="F62" s="32">
        <f t="shared" ref="F62:F72" si="76">SUM(C59:C62)/4</f>
        <v>1761.025</v>
      </c>
      <c r="G62" s="32">
        <f t="shared" ref="G62:G72" si="77">SUM(C58:C62)/5</f>
        <v>1765.784</v>
      </c>
      <c r="H62" s="32">
        <f t="shared" ref="H62:H72" si="78">SUM(C57:C62)/6</f>
        <v>1769.87</v>
      </c>
      <c r="I62" s="32">
        <f t="shared" si="10"/>
        <v>1773.94</v>
      </c>
      <c r="J62" s="37">
        <f t="shared" si="11"/>
        <v>1776.955</v>
      </c>
      <c r="K62" s="32">
        <f t="shared" si="12"/>
        <v>1777.36</v>
      </c>
      <c r="L62" s="32">
        <f t="shared" si="13"/>
        <v>1778.161</v>
      </c>
      <c r="M62" s="32">
        <f t="shared" si="14"/>
        <v>1779.704545</v>
      </c>
      <c r="N62" s="32">
        <f t="shared" si="20"/>
        <v>1782.021667</v>
      </c>
      <c r="O62" s="32">
        <f t="shared" si="21"/>
        <v>1784.463846</v>
      </c>
      <c r="P62" s="32">
        <f t="shared" si="22"/>
        <v>1785.485714</v>
      </c>
      <c r="Q62" s="32">
        <f t="shared" si="23"/>
        <v>1786.256</v>
      </c>
      <c r="R62" s="4">
        <f t="shared" si="24"/>
        <v>1787.941875</v>
      </c>
      <c r="S62" s="4">
        <f t="shared" si="25"/>
        <v>1790.098824</v>
      </c>
      <c r="T62" s="4">
        <f t="shared" si="26"/>
        <v>1791.27</v>
      </c>
      <c r="U62" s="4">
        <f t="shared" si="27"/>
        <v>1791.53</v>
      </c>
      <c r="V62" s="4">
        <f t="shared" si="28"/>
        <v>1791.0545</v>
      </c>
    </row>
    <row r="63">
      <c r="A63" s="30">
        <v>46014.0</v>
      </c>
      <c r="B63" s="3">
        <v>1755.9</v>
      </c>
      <c r="C63" s="3">
        <v>1763.77</v>
      </c>
      <c r="D63" s="32">
        <f t="shared" si="74"/>
        <v>1763.24</v>
      </c>
      <c r="E63" s="32">
        <f t="shared" si="75"/>
        <v>1757.74</v>
      </c>
      <c r="F63" s="32">
        <f t="shared" si="76"/>
        <v>1755.0625</v>
      </c>
      <c r="G63" s="32">
        <f t="shared" si="77"/>
        <v>1761.574</v>
      </c>
      <c r="H63" s="32">
        <f t="shared" si="78"/>
        <v>1765.448333</v>
      </c>
      <c r="I63" s="32">
        <f t="shared" si="10"/>
        <v>1768.998571</v>
      </c>
      <c r="J63" s="37">
        <f t="shared" si="11"/>
        <v>1772.66875</v>
      </c>
      <c r="K63" s="32">
        <f t="shared" si="12"/>
        <v>1775.49</v>
      </c>
      <c r="L63" s="32">
        <f t="shared" si="13"/>
        <v>1776.001</v>
      </c>
      <c r="M63" s="32">
        <f t="shared" si="14"/>
        <v>1776.852727</v>
      </c>
      <c r="N63" s="32">
        <f t="shared" si="20"/>
        <v>1778.376667</v>
      </c>
      <c r="O63" s="32">
        <f t="shared" si="21"/>
        <v>1780.617692</v>
      </c>
      <c r="P63" s="32">
        <f t="shared" si="22"/>
        <v>1782.985714</v>
      </c>
      <c r="Q63" s="32">
        <f t="shared" si="23"/>
        <v>1784.038</v>
      </c>
      <c r="R63" s="4">
        <f t="shared" si="24"/>
        <v>1784.850625</v>
      </c>
      <c r="S63" s="4">
        <f t="shared" si="25"/>
        <v>1786.52</v>
      </c>
      <c r="T63" s="4">
        <f t="shared" si="26"/>
        <v>1788.636111</v>
      </c>
      <c r="U63" s="4">
        <f t="shared" si="27"/>
        <v>1789.822632</v>
      </c>
      <c r="V63" s="4">
        <f t="shared" si="28"/>
        <v>1790.142</v>
      </c>
    </row>
    <row r="64">
      <c r="A64" s="30">
        <v>46015.0</v>
      </c>
      <c r="B64" s="3">
        <v>1737.0</v>
      </c>
      <c r="C64" s="3">
        <v>1735.44</v>
      </c>
      <c r="D64" s="32">
        <f t="shared" si="74"/>
        <v>1749.605</v>
      </c>
      <c r="E64" s="32">
        <f t="shared" si="75"/>
        <v>1753.973333</v>
      </c>
      <c r="F64" s="32">
        <f t="shared" si="76"/>
        <v>1752.165</v>
      </c>
      <c r="G64" s="32">
        <f t="shared" si="77"/>
        <v>1751.138</v>
      </c>
      <c r="H64" s="32">
        <f t="shared" si="78"/>
        <v>1757.218333</v>
      </c>
      <c r="I64" s="32">
        <f t="shared" si="10"/>
        <v>1761.161429</v>
      </c>
      <c r="J64" s="37">
        <f t="shared" si="11"/>
        <v>1764.80375</v>
      </c>
      <c r="K64" s="32">
        <f t="shared" si="12"/>
        <v>1768.532222</v>
      </c>
      <c r="L64" s="32">
        <f t="shared" si="13"/>
        <v>1771.485</v>
      </c>
      <c r="M64" s="32">
        <f t="shared" si="14"/>
        <v>1772.313636</v>
      </c>
      <c r="N64" s="32">
        <f t="shared" si="20"/>
        <v>1773.401667</v>
      </c>
      <c r="O64" s="32">
        <f t="shared" si="21"/>
        <v>1775.073846</v>
      </c>
      <c r="P64" s="32">
        <f t="shared" si="22"/>
        <v>1777.390714</v>
      </c>
      <c r="Q64" s="32">
        <f t="shared" si="23"/>
        <v>1779.816</v>
      </c>
      <c r="R64" s="4">
        <f t="shared" si="24"/>
        <v>1781.000625</v>
      </c>
      <c r="S64" s="4">
        <f t="shared" si="25"/>
        <v>1781.944118</v>
      </c>
      <c r="T64" s="4">
        <f t="shared" si="26"/>
        <v>1783.682222</v>
      </c>
      <c r="U64" s="4">
        <f t="shared" si="27"/>
        <v>1785.836316</v>
      </c>
      <c r="V64" s="4">
        <f t="shared" si="28"/>
        <v>1787.1035</v>
      </c>
    </row>
    <row r="65">
      <c r="A65" s="30">
        <v>46017.0</v>
      </c>
      <c r="B65" s="3">
        <v>1719.5</v>
      </c>
      <c r="C65" s="3">
        <v>1716.05</v>
      </c>
      <c r="D65" s="32">
        <f t="shared" si="74"/>
        <v>1725.745</v>
      </c>
      <c r="E65" s="32">
        <f t="shared" si="75"/>
        <v>1738.42</v>
      </c>
      <c r="F65" s="32">
        <f t="shared" si="76"/>
        <v>1744.4925</v>
      </c>
      <c r="G65" s="32">
        <f t="shared" si="77"/>
        <v>1744.942</v>
      </c>
      <c r="H65" s="32">
        <f t="shared" si="78"/>
        <v>1745.29</v>
      </c>
      <c r="I65" s="32">
        <f t="shared" si="10"/>
        <v>1751.337143</v>
      </c>
      <c r="J65" s="37">
        <f t="shared" si="11"/>
        <v>1755.5225</v>
      </c>
      <c r="K65" s="32">
        <f t="shared" si="12"/>
        <v>1759.386667</v>
      </c>
      <c r="L65" s="32">
        <f t="shared" si="13"/>
        <v>1763.284</v>
      </c>
      <c r="M65" s="32">
        <f t="shared" si="14"/>
        <v>1766.445455</v>
      </c>
      <c r="N65" s="32">
        <f t="shared" si="20"/>
        <v>1767.625</v>
      </c>
      <c r="O65" s="32">
        <f t="shared" si="21"/>
        <v>1768.99</v>
      </c>
      <c r="P65" s="32">
        <f t="shared" si="22"/>
        <v>1770.857857</v>
      </c>
      <c r="Q65" s="32">
        <f t="shared" si="23"/>
        <v>1773.301333</v>
      </c>
      <c r="R65" s="4">
        <f t="shared" si="24"/>
        <v>1775.830625</v>
      </c>
      <c r="S65" s="4">
        <f t="shared" si="25"/>
        <v>1777.18</v>
      </c>
      <c r="T65" s="4">
        <f t="shared" si="26"/>
        <v>1778.283333</v>
      </c>
      <c r="U65" s="4">
        <f t="shared" si="27"/>
        <v>1780.122632</v>
      </c>
      <c r="V65" s="4">
        <f t="shared" si="28"/>
        <v>1782.347</v>
      </c>
    </row>
    <row r="66">
      <c r="A66" s="30">
        <v>46020.0</v>
      </c>
      <c r="B66" s="3">
        <v>1717.2</v>
      </c>
      <c r="C66" s="3">
        <v>1720.24</v>
      </c>
      <c r="D66" s="32">
        <f t="shared" si="74"/>
        <v>1718.145</v>
      </c>
      <c r="E66" s="32">
        <f t="shared" si="75"/>
        <v>1723.91</v>
      </c>
      <c r="F66" s="32">
        <f t="shared" si="76"/>
        <v>1733.875</v>
      </c>
      <c r="G66" s="32">
        <f t="shared" si="77"/>
        <v>1739.642</v>
      </c>
      <c r="H66" s="32">
        <f t="shared" si="78"/>
        <v>1740.825</v>
      </c>
      <c r="I66" s="32">
        <f t="shared" si="10"/>
        <v>1741.711429</v>
      </c>
      <c r="J66" s="37">
        <f t="shared" si="11"/>
        <v>1747.45</v>
      </c>
      <c r="K66" s="32">
        <f t="shared" si="12"/>
        <v>1751.602222</v>
      </c>
      <c r="L66" s="32">
        <f t="shared" si="13"/>
        <v>1755.472</v>
      </c>
      <c r="M66" s="32">
        <f t="shared" si="14"/>
        <v>1759.370909</v>
      </c>
      <c r="N66" s="32">
        <f t="shared" si="20"/>
        <v>1762.595</v>
      </c>
      <c r="O66" s="32">
        <f t="shared" si="21"/>
        <v>1763.98</v>
      </c>
      <c r="P66" s="32">
        <f t="shared" si="22"/>
        <v>1765.507857</v>
      </c>
      <c r="Q66" s="32">
        <f t="shared" si="23"/>
        <v>1767.483333</v>
      </c>
      <c r="R66" s="4">
        <f t="shared" si="24"/>
        <v>1769.985</v>
      </c>
      <c r="S66" s="4">
        <f t="shared" si="25"/>
        <v>1772.560588</v>
      </c>
      <c r="T66" s="4">
        <f t="shared" si="26"/>
        <v>1774.016667</v>
      </c>
      <c r="U66" s="4">
        <f t="shared" si="27"/>
        <v>1775.228421</v>
      </c>
      <c r="V66" s="4">
        <f t="shared" si="28"/>
        <v>1777.1285</v>
      </c>
    </row>
    <row r="67">
      <c r="A67" s="30">
        <v>46021.0</v>
      </c>
      <c r="B67" s="3">
        <v>1720.2</v>
      </c>
      <c r="C67" s="3">
        <v>1717.42</v>
      </c>
      <c r="D67" s="32">
        <f t="shared" si="74"/>
        <v>1718.83</v>
      </c>
      <c r="E67" s="32">
        <f t="shared" si="75"/>
        <v>1717.903333</v>
      </c>
      <c r="F67" s="32">
        <f t="shared" si="76"/>
        <v>1722.2875</v>
      </c>
      <c r="G67" s="32">
        <f t="shared" si="77"/>
        <v>1730.584</v>
      </c>
      <c r="H67" s="32">
        <f t="shared" si="78"/>
        <v>1735.938333</v>
      </c>
      <c r="I67" s="32">
        <f t="shared" si="10"/>
        <v>1737.481429</v>
      </c>
      <c r="J67" s="37">
        <f t="shared" si="11"/>
        <v>1738.675</v>
      </c>
      <c r="K67" s="32">
        <f t="shared" si="12"/>
        <v>1744.113333</v>
      </c>
      <c r="L67" s="32">
        <f t="shared" si="13"/>
        <v>1748.184</v>
      </c>
      <c r="M67" s="32">
        <f t="shared" si="14"/>
        <v>1752.012727</v>
      </c>
      <c r="N67" s="32">
        <f t="shared" si="20"/>
        <v>1755.875</v>
      </c>
      <c r="O67" s="32">
        <f t="shared" si="21"/>
        <v>1759.12</v>
      </c>
      <c r="P67" s="32">
        <f t="shared" si="22"/>
        <v>1760.654286</v>
      </c>
      <c r="Q67" s="32">
        <f t="shared" si="23"/>
        <v>1762.302</v>
      </c>
      <c r="R67" s="4">
        <f t="shared" si="24"/>
        <v>1764.354375</v>
      </c>
      <c r="S67" s="4">
        <f t="shared" si="25"/>
        <v>1766.892941</v>
      </c>
      <c r="T67" s="4">
        <f t="shared" si="26"/>
        <v>1769.497222</v>
      </c>
      <c r="U67" s="4">
        <f t="shared" si="27"/>
        <v>1771.037895</v>
      </c>
      <c r="V67" s="4">
        <f t="shared" si="28"/>
        <v>1772.338</v>
      </c>
    </row>
    <row r="68">
      <c r="A68" s="30">
        <v>46022.0</v>
      </c>
      <c r="B68" s="3">
        <v>1719.7</v>
      </c>
      <c r="C68" s="3">
        <v>1720.23</v>
      </c>
      <c r="D68" s="32">
        <f t="shared" si="74"/>
        <v>1718.825</v>
      </c>
      <c r="E68" s="32">
        <f t="shared" si="75"/>
        <v>1719.296667</v>
      </c>
      <c r="F68" s="32">
        <f t="shared" si="76"/>
        <v>1718.485</v>
      </c>
      <c r="G68" s="32">
        <f t="shared" si="77"/>
        <v>1721.876</v>
      </c>
      <c r="H68" s="32">
        <f t="shared" si="78"/>
        <v>1728.858333</v>
      </c>
      <c r="I68" s="32">
        <f t="shared" si="10"/>
        <v>1733.694286</v>
      </c>
      <c r="J68" s="37">
        <f t="shared" si="11"/>
        <v>1735.325</v>
      </c>
      <c r="K68" s="32">
        <f t="shared" si="12"/>
        <v>1736.625556</v>
      </c>
      <c r="L68" s="32">
        <f t="shared" si="13"/>
        <v>1741.725</v>
      </c>
      <c r="M68" s="32">
        <f t="shared" si="14"/>
        <v>1745.642727</v>
      </c>
      <c r="N68" s="32">
        <f t="shared" si="20"/>
        <v>1749.364167</v>
      </c>
      <c r="O68" s="32">
        <f t="shared" si="21"/>
        <v>1753.133077</v>
      </c>
      <c r="P68" s="32">
        <f t="shared" si="22"/>
        <v>1756.342143</v>
      </c>
      <c r="Q68" s="32">
        <f t="shared" si="23"/>
        <v>1757.959333</v>
      </c>
      <c r="R68" s="4">
        <f t="shared" si="24"/>
        <v>1759.6725</v>
      </c>
      <c r="S68" s="4">
        <f t="shared" si="25"/>
        <v>1761.758824</v>
      </c>
      <c r="T68" s="4">
        <f t="shared" si="26"/>
        <v>1764.300556</v>
      </c>
      <c r="U68" s="4">
        <f t="shared" si="27"/>
        <v>1766.904211</v>
      </c>
      <c r="V68" s="4">
        <f t="shared" si="28"/>
        <v>1768.4975</v>
      </c>
    </row>
    <row r="69">
      <c r="A69" s="30">
        <v>46023.0</v>
      </c>
      <c r="B69" s="3">
        <v>1721.1</v>
      </c>
      <c r="C69" s="3">
        <v>1718.55</v>
      </c>
      <c r="D69" s="32">
        <f t="shared" si="74"/>
        <v>1719.39</v>
      </c>
      <c r="E69" s="32">
        <f t="shared" si="75"/>
        <v>1718.733333</v>
      </c>
      <c r="F69" s="32">
        <f t="shared" si="76"/>
        <v>1719.11</v>
      </c>
      <c r="G69" s="32">
        <f t="shared" si="77"/>
        <v>1718.498</v>
      </c>
      <c r="H69" s="32">
        <f t="shared" si="78"/>
        <v>1721.321667</v>
      </c>
      <c r="I69" s="32">
        <f t="shared" si="10"/>
        <v>1727.385714</v>
      </c>
      <c r="J69" s="37">
        <f t="shared" si="11"/>
        <v>1731.80125</v>
      </c>
      <c r="K69" s="32">
        <f t="shared" si="12"/>
        <v>1733.461111</v>
      </c>
      <c r="L69" s="32">
        <f t="shared" si="13"/>
        <v>1734.818</v>
      </c>
      <c r="M69" s="32">
        <f t="shared" si="14"/>
        <v>1739.618182</v>
      </c>
      <c r="N69" s="32">
        <f t="shared" si="20"/>
        <v>1743.385</v>
      </c>
      <c r="O69" s="32">
        <f t="shared" si="21"/>
        <v>1746.993846</v>
      </c>
      <c r="P69" s="32">
        <f t="shared" si="22"/>
        <v>1750.662857</v>
      </c>
      <c r="Q69" s="32">
        <f t="shared" si="23"/>
        <v>1753.822667</v>
      </c>
      <c r="R69" s="4">
        <f t="shared" si="24"/>
        <v>1755.49625</v>
      </c>
      <c r="S69" s="4">
        <f t="shared" si="25"/>
        <v>1757.253529</v>
      </c>
      <c r="T69" s="4">
        <f t="shared" si="26"/>
        <v>1759.358333</v>
      </c>
      <c r="U69" s="4">
        <f t="shared" si="27"/>
        <v>1761.892632</v>
      </c>
      <c r="V69" s="4">
        <f t="shared" si="28"/>
        <v>1764.4865</v>
      </c>
    </row>
    <row r="70">
      <c r="A70" s="30">
        <v>46024.0</v>
      </c>
      <c r="B70" s="3">
        <v>1728.0</v>
      </c>
      <c r="C70" s="3">
        <v>1726.2</v>
      </c>
      <c r="D70" s="32">
        <f t="shared" si="74"/>
        <v>1722.375</v>
      </c>
      <c r="E70" s="32">
        <f t="shared" si="75"/>
        <v>1721.66</v>
      </c>
      <c r="F70" s="32">
        <f t="shared" si="76"/>
        <v>1720.6</v>
      </c>
      <c r="G70" s="32">
        <f t="shared" si="77"/>
        <v>1720.528</v>
      </c>
      <c r="H70" s="32">
        <f t="shared" si="78"/>
        <v>1719.781667</v>
      </c>
      <c r="I70" s="32">
        <f t="shared" si="10"/>
        <v>1722.018571</v>
      </c>
      <c r="J70" s="37">
        <f t="shared" si="11"/>
        <v>1727.2375</v>
      </c>
      <c r="K70" s="32">
        <f t="shared" si="12"/>
        <v>1731.178889</v>
      </c>
      <c r="L70" s="32">
        <f t="shared" si="13"/>
        <v>1732.735</v>
      </c>
      <c r="M70" s="32">
        <f t="shared" si="14"/>
        <v>1734.034545</v>
      </c>
      <c r="N70" s="32">
        <f t="shared" si="20"/>
        <v>1738.5</v>
      </c>
      <c r="O70" s="32">
        <f t="shared" si="21"/>
        <v>1742.063077</v>
      </c>
      <c r="P70" s="32">
        <f t="shared" si="22"/>
        <v>1745.508571</v>
      </c>
      <c r="Q70" s="32">
        <f t="shared" si="23"/>
        <v>1749.032</v>
      </c>
      <c r="R70" s="4">
        <f t="shared" si="24"/>
        <v>1752.09625</v>
      </c>
      <c r="S70" s="4">
        <f t="shared" si="25"/>
        <v>1753.772941</v>
      </c>
      <c r="T70" s="4">
        <f t="shared" si="26"/>
        <v>1755.528333</v>
      </c>
      <c r="U70" s="4">
        <f t="shared" si="27"/>
        <v>1757.613158</v>
      </c>
      <c r="V70" s="4">
        <f t="shared" si="28"/>
        <v>1760.108</v>
      </c>
    </row>
    <row r="71">
      <c r="A71" s="30">
        <v>46027.0</v>
      </c>
      <c r="B71" s="3">
        <v>1728.9</v>
      </c>
      <c r="C71" s="3">
        <v>1735.55</v>
      </c>
      <c r="D71" s="32">
        <f t="shared" si="74"/>
        <v>1730.875</v>
      </c>
      <c r="E71" s="32">
        <f t="shared" si="75"/>
        <v>1726.766667</v>
      </c>
      <c r="F71" s="32">
        <f t="shared" si="76"/>
        <v>1725.1325</v>
      </c>
      <c r="G71" s="32">
        <f t="shared" si="77"/>
        <v>1723.59</v>
      </c>
      <c r="H71" s="32">
        <f t="shared" si="78"/>
        <v>1723.031667</v>
      </c>
      <c r="I71" s="32">
        <f t="shared" si="10"/>
        <v>1722.034286</v>
      </c>
      <c r="J71" s="37">
        <f t="shared" si="11"/>
        <v>1723.71</v>
      </c>
      <c r="K71" s="32">
        <f t="shared" si="12"/>
        <v>1728.161111</v>
      </c>
      <c r="L71" s="32">
        <f t="shared" si="13"/>
        <v>1731.616</v>
      </c>
      <c r="M71" s="32">
        <f t="shared" si="14"/>
        <v>1732.990909</v>
      </c>
      <c r="N71" s="32">
        <f t="shared" si="20"/>
        <v>1734.160833</v>
      </c>
      <c r="O71" s="32">
        <f t="shared" si="21"/>
        <v>1738.273077</v>
      </c>
      <c r="P71" s="32">
        <f t="shared" si="22"/>
        <v>1741.597857</v>
      </c>
      <c r="Q71" s="32">
        <f t="shared" si="23"/>
        <v>1744.844667</v>
      </c>
      <c r="R71" s="4">
        <f t="shared" si="24"/>
        <v>1748.189375</v>
      </c>
      <c r="S71" s="4">
        <f t="shared" si="25"/>
        <v>1751.122941</v>
      </c>
      <c r="T71" s="4">
        <f t="shared" si="26"/>
        <v>1752.760556</v>
      </c>
      <c r="U71" s="4">
        <f t="shared" si="27"/>
        <v>1754.476842</v>
      </c>
      <c r="V71" s="4">
        <f t="shared" si="28"/>
        <v>1756.51</v>
      </c>
    </row>
    <row r="72">
      <c r="A72" s="30">
        <v>46028.0</v>
      </c>
      <c r="B72" s="3">
        <v>1760.2</v>
      </c>
      <c r="C72" s="3">
        <v>1749.18</v>
      </c>
      <c r="D72" s="32">
        <f t="shared" si="74"/>
        <v>1742.365</v>
      </c>
      <c r="E72" s="32">
        <f t="shared" si="75"/>
        <v>1736.976667</v>
      </c>
      <c r="F72" s="32">
        <f t="shared" si="76"/>
        <v>1732.37</v>
      </c>
      <c r="G72" s="32">
        <f t="shared" si="77"/>
        <v>1729.942</v>
      </c>
      <c r="H72" s="32">
        <f t="shared" si="78"/>
        <v>1727.855</v>
      </c>
      <c r="I72" s="32">
        <f t="shared" si="10"/>
        <v>1726.767143</v>
      </c>
      <c r="J72" s="37">
        <f t="shared" si="11"/>
        <v>1725.4275</v>
      </c>
      <c r="K72" s="32">
        <f t="shared" si="12"/>
        <v>1726.54</v>
      </c>
      <c r="L72" s="32">
        <f t="shared" si="13"/>
        <v>1730.263</v>
      </c>
      <c r="M72" s="32">
        <f t="shared" si="14"/>
        <v>1733.212727</v>
      </c>
      <c r="N72" s="32">
        <f t="shared" si="20"/>
        <v>1734.34</v>
      </c>
      <c r="O72" s="32">
        <f t="shared" si="21"/>
        <v>1735.316154</v>
      </c>
      <c r="P72" s="32">
        <f t="shared" si="22"/>
        <v>1739.052143</v>
      </c>
      <c r="Q72" s="32">
        <f t="shared" si="23"/>
        <v>1742.103333</v>
      </c>
      <c r="R72" s="4">
        <f t="shared" si="24"/>
        <v>1745.115625</v>
      </c>
      <c r="S72" s="4">
        <f t="shared" si="25"/>
        <v>1748.247647</v>
      </c>
      <c r="T72" s="4">
        <f t="shared" si="26"/>
        <v>1751.015</v>
      </c>
      <c r="U72" s="4">
        <f t="shared" si="27"/>
        <v>1752.572105</v>
      </c>
      <c r="V72" s="4">
        <f t="shared" si="28"/>
        <v>1754.212</v>
      </c>
    </row>
    <row r="73">
      <c r="A73" s="30">
        <v>46029.0</v>
      </c>
      <c r="B73" s="3">
        <v>1782.6</v>
      </c>
      <c r="C73" s="3">
        <v>1778.55</v>
      </c>
      <c r="D73" s="75">
        <f>SUM(C72:C73)/2</f>
        <v>1763.865</v>
      </c>
      <c r="E73" s="95">
        <f>SUM(C71:C73)/3</f>
        <v>1754.426667</v>
      </c>
      <c r="F73" s="75">
        <f>SUM(C70:C73)/4</f>
        <v>1747.37</v>
      </c>
      <c r="G73" s="217">
        <f>SUM(C69:C73)/5</f>
        <v>1741.606</v>
      </c>
      <c r="H73" s="69">
        <f>SUM(C68:C73)/6</f>
        <v>1738.043333</v>
      </c>
      <c r="I73" s="204">
        <f t="shared" si="10"/>
        <v>1735.097143</v>
      </c>
      <c r="J73" s="56">
        <f t="shared" si="11"/>
        <v>1733.24</v>
      </c>
      <c r="K73" s="56">
        <f t="shared" si="12"/>
        <v>1731.33</v>
      </c>
      <c r="L73" s="56">
        <f t="shared" si="13"/>
        <v>1731.741</v>
      </c>
      <c r="M73" s="56">
        <f t="shared" si="14"/>
        <v>1734.652727</v>
      </c>
      <c r="N73" s="205">
        <f t="shared" si="20"/>
        <v>1736.990833</v>
      </c>
      <c r="O73" s="72">
        <f t="shared" si="21"/>
        <v>1737.740769</v>
      </c>
      <c r="P73" s="82">
        <f t="shared" si="22"/>
        <v>1738.404286</v>
      </c>
      <c r="Q73" s="57">
        <f t="shared" si="23"/>
        <v>1741.685333</v>
      </c>
      <c r="R73" s="57">
        <f t="shared" si="24"/>
        <v>1744.38125</v>
      </c>
      <c r="S73" s="57">
        <f t="shared" si="25"/>
        <v>1747.082353</v>
      </c>
      <c r="T73" s="88">
        <f t="shared" si="26"/>
        <v>1749.931111</v>
      </c>
      <c r="U73" s="202">
        <f t="shared" si="27"/>
        <v>1752.464211</v>
      </c>
      <c r="V73" s="65">
        <f t="shared" si="28"/>
        <v>1753.871</v>
      </c>
    </row>
    <row r="74">
      <c r="A74" s="30">
        <v>46030.0</v>
      </c>
      <c r="B74" s="3">
        <v>1760.7</v>
      </c>
      <c r="C74" s="3">
        <v>1767.32</v>
      </c>
      <c r="D74" s="32">
        <f>SUM(C73:C74)/2</f>
        <v>1772.935</v>
      </c>
      <c r="E74" s="32">
        <f>SUM(C72:C74)/3</f>
        <v>1765.016667</v>
      </c>
      <c r="F74" s="32">
        <f>SUM(C71:C74)/4</f>
        <v>1757.65</v>
      </c>
      <c r="G74" s="32">
        <f>SUM(C70:C74)/5</f>
        <v>1751.36</v>
      </c>
      <c r="H74" s="32">
        <f>SUM(C69:C74)/6</f>
        <v>1745.891667</v>
      </c>
      <c r="I74" s="32">
        <f t="shared" si="10"/>
        <v>1742.225714</v>
      </c>
      <c r="J74" s="37">
        <f t="shared" si="11"/>
        <v>1739.125</v>
      </c>
      <c r="K74" s="32">
        <f t="shared" si="12"/>
        <v>1737.026667</v>
      </c>
      <c r="L74" s="32">
        <f t="shared" si="13"/>
        <v>1734.929</v>
      </c>
      <c r="M74" s="32">
        <f t="shared" si="14"/>
        <v>1734.975455</v>
      </c>
      <c r="N74" s="32">
        <f t="shared" si="20"/>
        <v>1737.375</v>
      </c>
      <c r="O74" s="32">
        <f t="shared" si="21"/>
        <v>1739.323846</v>
      </c>
      <c r="P74" s="32">
        <f t="shared" si="22"/>
        <v>1739.853571</v>
      </c>
      <c r="Q74" s="32">
        <f t="shared" si="23"/>
        <v>1740.332</v>
      </c>
      <c r="R74" s="4">
        <f t="shared" si="24"/>
        <v>1743.2875</v>
      </c>
      <c r="S74" s="4">
        <f t="shared" si="25"/>
        <v>1745.730588</v>
      </c>
      <c r="T74" s="4">
        <f t="shared" si="26"/>
        <v>1748.206667</v>
      </c>
      <c r="U74" s="4">
        <f t="shared" si="27"/>
        <v>1750.846316</v>
      </c>
      <c r="V74" s="4">
        <f t="shared" si="28"/>
        <v>1753.207</v>
      </c>
    </row>
    <row r="75">
      <c r="A75" s="30">
        <v>46031.0</v>
      </c>
      <c r="B75" s="3">
        <v>1729.9</v>
      </c>
      <c r="C75" s="3">
        <v>1736.64</v>
      </c>
      <c r="D75" s="157">
        <f>SUM(C74:C75)/2</f>
        <v>1751.98</v>
      </c>
      <c r="E75" s="175">
        <f>SUM(C73:C75)/3</f>
        <v>1760.836667</v>
      </c>
      <c r="F75" s="175">
        <f>SUM(C72:C75)/4</f>
        <v>1757.9225</v>
      </c>
      <c r="G75" s="175">
        <f>SUM(C71:C75)/5</f>
        <v>1753.448</v>
      </c>
      <c r="H75" s="180">
        <f>SUM(C70:C75)/6</f>
        <v>1748.906667</v>
      </c>
      <c r="I75" s="128">
        <f t="shared" si="10"/>
        <v>1744.57</v>
      </c>
      <c r="J75" s="163">
        <f t="shared" si="11"/>
        <v>1741.5275</v>
      </c>
      <c r="K75" s="128">
        <f t="shared" si="12"/>
        <v>1738.848889</v>
      </c>
      <c r="L75" s="157">
        <f t="shared" si="13"/>
        <v>1736.988</v>
      </c>
      <c r="M75" s="150">
        <f t="shared" si="14"/>
        <v>1735.084545</v>
      </c>
      <c r="N75" s="158">
        <f t="shared" si="20"/>
        <v>1735.114167</v>
      </c>
      <c r="O75" s="159">
        <f t="shared" si="21"/>
        <v>1737.318462</v>
      </c>
      <c r="P75" s="172">
        <f t="shared" si="22"/>
        <v>1739.132143</v>
      </c>
      <c r="Q75" s="172">
        <f t="shared" si="23"/>
        <v>1739.639333</v>
      </c>
      <c r="R75" s="97">
        <f t="shared" si="24"/>
        <v>1740.10125</v>
      </c>
      <c r="S75" s="179">
        <f t="shared" si="25"/>
        <v>1742.896471</v>
      </c>
      <c r="T75" s="173">
        <f t="shared" si="26"/>
        <v>1745.225556</v>
      </c>
      <c r="U75" s="131">
        <f t="shared" si="27"/>
        <v>1747.597895</v>
      </c>
      <c r="V75" s="118">
        <f t="shared" si="28"/>
        <v>1750.136</v>
      </c>
    </row>
    <row r="76">
      <c r="A76" s="30">
        <v>46034.0</v>
      </c>
      <c r="B76" s="3">
        <v>1736.0</v>
      </c>
      <c r="C76" s="3">
        <v>1727.2</v>
      </c>
      <c r="D76" s="32">
        <f t="shared" ref="D76:D87" si="79">SUM(C75:C76)/2</f>
        <v>1731.92</v>
      </c>
      <c r="E76" s="32">
        <f t="shared" ref="E76:E87" si="80">SUM(C74:C76)/3</f>
        <v>1743.72</v>
      </c>
      <c r="F76" s="32">
        <f t="shared" ref="F76:F87" si="81">SUM(C73:C76)/4</f>
        <v>1752.4275</v>
      </c>
      <c r="G76" s="32">
        <f t="shared" ref="G76:G87" si="82">SUM(C72:C76)/5</f>
        <v>1751.778</v>
      </c>
      <c r="H76" s="32">
        <f t="shared" ref="H76:H87" si="83">SUM(C71:C76)/6</f>
        <v>1749.073333</v>
      </c>
      <c r="I76" s="32">
        <f t="shared" si="10"/>
        <v>1745.805714</v>
      </c>
      <c r="J76" s="37">
        <f t="shared" si="11"/>
        <v>1742.39875</v>
      </c>
      <c r="K76" s="32">
        <f t="shared" si="12"/>
        <v>1739.935556</v>
      </c>
      <c r="L76" s="32">
        <f t="shared" si="13"/>
        <v>1737.684</v>
      </c>
      <c r="M76" s="32">
        <f t="shared" si="14"/>
        <v>1736.098182</v>
      </c>
      <c r="N76" s="32">
        <f t="shared" si="20"/>
        <v>1734.4275</v>
      </c>
      <c r="O76" s="32">
        <f t="shared" si="21"/>
        <v>1734.505385</v>
      </c>
      <c r="P76" s="32">
        <f t="shared" si="22"/>
        <v>1736.595714</v>
      </c>
      <c r="Q76" s="32">
        <f t="shared" si="23"/>
        <v>1738.336667</v>
      </c>
      <c r="R76" s="4">
        <f t="shared" si="24"/>
        <v>1738.861875</v>
      </c>
      <c r="S76" s="4">
        <f t="shared" si="25"/>
        <v>1739.342353</v>
      </c>
      <c r="T76" s="4">
        <f t="shared" si="26"/>
        <v>1742.024444</v>
      </c>
      <c r="U76" s="4">
        <f t="shared" si="27"/>
        <v>1744.276842</v>
      </c>
      <c r="V76" s="4">
        <f t="shared" si="28"/>
        <v>1746.578</v>
      </c>
    </row>
    <row r="77">
      <c r="A77" s="30">
        <v>46035.0</v>
      </c>
      <c r="B77" s="3">
        <v>1728.7</v>
      </c>
      <c r="C77" s="3">
        <v>1722.48</v>
      </c>
      <c r="D77" s="32">
        <f t="shared" si="79"/>
        <v>1724.84</v>
      </c>
      <c r="E77" s="32">
        <f t="shared" si="80"/>
        <v>1728.773333</v>
      </c>
      <c r="F77" s="32">
        <f t="shared" si="81"/>
        <v>1738.41</v>
      </c>
      <c r="G77" s="32">
        <f t="shared" si="82"/>
        <v>1746.438</v>
      </c>
      <c r="H77" s="32">
        <f t="shared" si="83"/>
        <v>1746.895</v>
      </c>
      <c r="I77" s="32">
        <f t="shared" si="10"/>
        <v>1745.274286</v>
      </c>
      <c r="J77" s="37">
        <f t="shared" si="11"/>
        <v>1742.89</v>
      </c>
      <c r="K77" s="32">
        <f t="shared" si="12"/>
        <v>1740.185556</v>
      </c>
      <c r="L77" s="32">
        <f t="shared" si="13"/>
        <v>1738.19</v>
      </c>
      <c r="M77" s="32">
        <f t="shared" si="14"/>
        <v>1736.301818</v>
      </c>
      <c r="N77" s="32">
        <f t="shared" si="20"/>
        <v>1734.963333</v>
      </c>
      <c r="O77" s="32">
        <f t="shared" si="21"/>
        <v>1733.508462</v>
      </c>
      <c r="P77" s="32">
        <f t="shared" si="22"/>
        <v>1733.646429</v>
      </c>
      <c r="Q77" s="32">
        <f t="shared" si="23"/>
        <v>1735.654667</v>
      </c>
      <c r="R77" s="4">
        <f t="shared" si="24"/>
        <v>1737.345625</v>
      </c>
      <c r="S77" s="4">
        <f t="shared" si="25"/>
        <v>1737.898235</v>
      </c>
      <c r="T77" s="4">
        <f t="shared" si="26"/>
        <v>1738.405556</v>
      </c>
      <c r="U77" s="4">
        <f t="shared" si="27"/>
        <v>1740.995789</v>
      </c>
      <c r="V77" s="4">
        <f t="shared" si="28"/>
        <v>1743.187</v>
      </c>
    </row>
    <row r="78">
      <c r="A78" s="30">
        <v>46036.0</v>
      </c>
      <c r="B78" s="3">
        <v>1700.7</v>
      </c>
      <c r="C78" s="3">
        <v>1701.62</v>
      </c>
      <c r="D78" s="32">
        <f t="shared" si="79"/>
        <v>1712.05</v>
      </c>
      <c r="E78" s="32">
        <f t="shared" si="80"/>
        <v>1717.1</v>
      </c>
      <c r="F78" s="32">
        <f t="shared" si="81"/>
        <v>1721.985</v>
      </c>
      <c r="G78" s="32">
        <f t="shared" si="82"/>
        <v>1731.052</v>
      </c>
      <c r="H78" s="32">
        <f t="shared" si="83"/>
        <v>1738.968333</v>
      </c>
      <c r="I78" s="32">
        <f t="shared" si="10"/>
        <v>1740.427143</v>
      </c>
      <c r="J78" s="37">
        <f t="shared" si="11"/>
        <v>1739.8175</v>
      </c>
      <c r="K78" s="32">
        <f t="shared" si="12"/>
        <v>1738.304444</v>
      </c>
      <c r="L78" s="32">
        <f t="shared" si="13"/>
        <v>1736.329</v>
      </c>
      <c r="M78" s="32">
        <f t="shared" si="14"/>
        <v>1734.865455</v>
      </c>
      <c r="N78" s="32">
        <f t="shared" si="20"/>
        <v>1733.411667</v>
      </c>
      <c r="O78" s="32">
        <f t="shared" si="21"/>
        <v>1732.398462</v>
      </c>
      <c r="P78" s="32">
        <f t="shared" si="22"/>
        <v>1731.230714</v>
      </c>
      <c r="Q78" s="32">
        <f t="shared" si="23"/>
        <v>1731.511333</v>
      </c>
      <c r="R78" s="4">
        <f t="shared" si="24"/>
        <v>1733.5275</v>
      </c>
      <c r="S78" s="4">
        <f t="shared" si="25"/>
        <v>1735.244118</v>
      </c>
      <c r="T78" s="4">
        <f t="shared" si="26"/>
        <v>1735.882778</v>
      </c>
      <c r="U78" s="4">
        <f t="shared" si="27"/>
        <v>1736.469474</v>
      </c>
      <c r="V78" s="4">
        <f t="shared" si="28"/>
        <v>1739.027</v>
      </c>
    </row>
    <row r="79">
      <c r="A79" s="30">
        <v>46038.0</v>
      </c>
      <c r="B79" s="3">
        <v>1668.9</v>
      </c>
      <c r="C79" s="3">
        <v>1671.94</v>
      </c>
      <c r="D79" s="32">
        <f t="shared" si="79"/>
        <v>1686.78</v>
      </c>
      <c r="E79" s="32">
        <f t="shared" si="80"/>
        <v>1698.68</v>
      </c>
      <c r="F79" s="32">
        <f t="shared" si="81"/>
        <v>1705.81</v>
      </c>
      <c r="G79" s="32">
        <f t="shared" si="82"/>
        <v>1711.976</v>
      </c>
      <c r="H79" s="32">
        <f t="shared" si="83"/>
        <v>1721.2</v>
      </c>
      <c r="I79" s="32">
        <f t="shared" si="10"/>
        <v>1729.392857</v>
      </c>
      <c r="J79" s="37">
        <f t="shared" si="11"/>
        <v>1731.86625</v>
      </c>
      <c r="K79" s="32">
        <f t="shared" si="12"/>
        <v>1732.275556</v>
      </c>
      <c r="L79" s="32">
        <f t="shared" si="13"/>
        <v>1731.668</v>
      </c>
      <c r="M79" s="32">
        <f t="shared" si="14"/>
        <v>1730.475455</v>
      </c>
      <c r="N79" s="32">
        <f t="shared" si="20"/>
        <v>1729.621667</v>
      </c>
      <c r="O79" s="32">
        <f t="shared" si="21"/>
        <v>1728.683077</v>
      </c>
      <c r="P79" s="32">
        <f t="shared" si="22"/>
        <v>1728.08</v>
      </c>
      <c r="Q79" s="32">
        <f t="shared" si="23"/>
        <v>1727.278</v>
      </c>
      <c r="R79" s="4">
        <f t="shared" si="24"/>
        <v>1727.788125</v>
      </c>
      <c r="S79" s="4">
        <f t="shared" si="25"/>
        <v>1729.904706</v>
      </c>
      <c r="T79" s="4">
        <f t="shared" si="26"/>
        <v>1731.727222</v>
      </c>
      <c r="U79" s="4">
        <f t="shared" si="27"/>
        <v>1732.517368</v>
      </c>
      <c r="V79" s="4">
        <f t="shared" si="28"/>
        <v>1733.243</v>
      </c>
    </row>
    <row r="80">
      <c r="A80" s="30">
        <v>46041.0</v>
      </c>
      <c r="B80" s="3">
        <v>1675.4</v>
      </c>
      <c r="C80" s="3">
        <v>1668.72</v>
      </c>
      <c r="D80" s="32">
        <f t="shared" si="79"/>
        <v>1670.33</v>
      </c>
      <c r="E80" s="32">
        <f t="shared" si="80"/>
        <v>1680.76</v>
      </c>
      <c r="F80" s="32">
        <f t="shared" si="81"/>
        <v>1691.19</v>
      </c>
      <c r="G80" s="32">
        <f t="shared" si="82"/>
        <v>1698.392</v>
      </c>
      <c r="H80" s="32">
        <f t="shared" si="83"/>
        <v>1704.766667</v>
      </c>
      <c r="I80" s="32">
        <f t="shared" si="10"/>
        <v>1713.702857</v>
      </c>
      <c r="J80" s="37">
        <f t="shared" si="11"/>
        <v>1721.80875</v>
      </c>
      <c r="K80" s="32">
        <f t="shared" si="12"/>
        <v>1724.85</v>
      </c>
      <c r="L80" s="32">
        <f t="shared" si="13"/>
        <v>1725.92</v>
      </c>
      <c r="M80" s="32">
        <f t="shared" si="14"/>
        <v>1725.945455</v>
      </c>
      <c r="N80" s="32">
        <f t="shared" si="20"/>
        <v>1725.329167</v>
      </c>
      <c r="O80" s="32">
        <f t="shared" si="21"/>
        <v>1724.936923</v>
      </c>
      <c r="P80" s="32">
        <f t="shared" si="22"/>
        <v>1724.4</v>
      </c>
      <c r="Q80" s="32">
        <f t="shared" si="23"/>
        <v>1724.122667</v>
      </c>
      <c r="R80" s="4">
        <f t="shared" si="24"/>
        <v>1723.618125</v>
      </c>
      <c r="S80" s="4">
        <f t="shared" si="25"/>
        <v>1724.313529</v>
      </c>
      <c r="T80" s="4">
        <f t="shared" si="26"/>
        <v>1726.505556</v>
      </c>
      <c r="U80" s="4">
        <f t="shared" si="27"/>
        <v>1728.411053</v>
      </c>
      <c r="V80" s="4">
        <f t="shared" si="28"/>
        <v>1729.3275</v>
      </c>
    </row>
    <row r="81">
      <c r="A81" s="30">
        <v>46042.0</v>
      </c>
      <c r="B81" s="3">
        <v>1613.8</v>
      </c>
      <c r="C81" s="3">
        <v>1632.88</v>
      </c>
      <c r="D81" s="32">
        <f t="shared" si="79"/>
        <v>1650.8</v>
      </c>
      <c r="E81" s="32">
        <f t="shared" si="80"/>
        <v>1657.846667</v>
      </c>
      <c r="F81" s="32">
        <f t="shared" si="81"/>
        <v>1668.79</v>
      </c>
      <c r="G81" s="32">
        <f t="shared" si="82"/>
        <v>1679.528</v>
      </c>
      <c r="H81" s="32">
        <f t="shared" si="83"/>
        <v>1687.473333</v>
      </c>
      <c r="I81" s="32">
        <f t="shared" si="10"/>
        <v>1694.497143</v>
      </c>
      <c r="J81" s="37">
        <f t="shared" si="11"/>
        <v>1703.6</v>
      </c>
      <c r="K81" s="32">
        <f t="shared" si="12"/>
        <v>1711.927778</v>
      </c>
      <c r="L81" s="32">
        <f t="shared" si="13"/>
        <v>1715.653</v>
      </c>
      <c r="M81" s="32">
        <f t="shared" si="14"/>
        <v>1717.461818</v>
      </c>
      <c r="N81" s="32">
        <f t="shared" si="20"/>
        <v>1718.19</v>
      </c>
      <c r="O81" s="32">
        <f t="shared" si="21"/>
        <v>1718.217692</v>
      </c>
      <c r="P81" s="32">
        <f t="shared" si="22"/>
        <v>1718.361429</v>
      </c>
      <c r="Q81" s="32">
        <f t="shared" si="23"/>
        <v>1718.298667</v>
      </c>
      <c r="R81" s="4">
        <f t="shared" si="24"/>
        <v>1718.42</v>
      </c>
      <c r="S81" s="4">
        <f t="shared" si="25"/>
        <v>1718.280588</v>
      </c>
      <c r="T81" s="4">
        <f t="shared" si="26"/>
        <v>1719.233889</v>
      </c>
      <c r="U81" s="4">
        <f t="shared" si="27"/>
        <v>1721.577895</v>
      </c>
      <c r="V81" s="4">
        <f t="shared" si="28"/>
        <v>1723.6345</v>
      </c>
    </row>
    <row r="82">
      <c r="A82" s="30">
        <v>46043.0</v>
      </c>
      <c r="B82" s="3">
        <v>1612.9</v>
      </c>
      <c r="C82" s="3">
        <v>1620.53</v>
      </c>
      <c r="D82" s="32">
        <f t="shared" si="79"/>
        <v>1626.705</v>
      </c>
      <c r="E82" s="32">
        <f t="shared" si="80"/>
        <v>1640.71</v>
      </c>
      <c r="F82" s="32">
        <f t="shared" si="81"/>
        <v>1648.5175</v>
      </c>
      <c r="G82" s="32">
        <f t="shared" si="82"/>
        <v>1659.138</v>
      </c>
      <c r="H82" s="32">
        <f t="shared" si="83"/>
        <v>1669.695</v>
      </c>
      <c r="I82" s="32">
        <f t="shared" si="10"/>
        <v>1677.91</v>
      </c>
      <c r="J82" s="37">
        <f t="shared" si="11"/>
        <v>1685.25125</v>
      </c>
      <c r="K82" s="32">
        <f t="shared" si="12"/>
        <v>1694.37</v>
      </c>
      <c r="L82" s="32">
        <f t="shared" si="13"/>
        <v>1702.788</v>
      </c>
      <c r="M82" s="32">
        <f t="shared" si="14"/>
        <v>1707.005455</v>
      </c>
      <c r="N82" s="32">
        <f t="shared" si="20"/>
        <v>1709.384167</v>
      </c>
      <c r="O82" s="32">
        <f t="shared" si="21"/>
        <v>1710.677692</v>
      </c>
      <c r="P82" s="32">
        <f t="shared" si="22"/>
        <v>1711.24</v>
      </c>
      <c r="Q82" s="32">
        <f t="shared" si="23"/>
        <v>1711.839333</v>
      </c>
      <c r="R82" s="4">
        <f t="shared" si="24"/>
        <v>1712.188125</v>
      </c>
      <c r="S82" s="4">
        <f t="shared" si="25"/>
        <v>1712.661765</v>
      </c>
      <c r="T82" s="4">
        <f t="shared" si="26"/>
        <v>1712.85</v>
      </c>
      <c r="U82" s="4">
        <f t="shared" si="27"/>
        <v>1714.038947</v>
      </c>
      <c r="V82" s="4">
        <f t="shared" si="28"/>
        <v>1716.5255</v>
      </c>
    </row>
    <row r="83">
      <c r="A83" s="30">
        <v>46044.0</v>
      </c>
      <c r="B83" s="3">
        <v>1634.2</v>
      </c>
      <c r="C83" s="3">
        <v>1627.5</v>
      </c>
      <c r="D83" s="32">
        <f t="shared" si="79"/>
        <v>1624.015</v>
      </c>
      <c r="E83" s="32">
        <f t="shared" si="80"/>
        <v>1626.97</v>
      </c>
      <c r="F83" s="32">
        <f t="shared" si="81"/>
        <v>1637.4075</v>
      </c>
      <c r="G83" s="32">
        <f t="shared" si="82"/>
        <v>1644.314</v>
      </c>
      <c r="H83" s="32">
        <f t="shared" si="83"/>
        <v>1653.865</v>
      </c>
      <c r="I83" s="32">
        <f t="shared" si="10"/>
        <v>1663.667143</v>
      </c>
      <c r="J83" s="37">
        <f t="shared" si="11"/>
        <v>1671.60875</v>
      </c>
      <c r="K83" s="32">
        <f t="shared" si="12"/>
        <v>1678.834444</v>
      </c>
      <c r="L83" s="32">
        <f t="shared" si="13"/>
        <v>1687.683</v>
      </c>
      <c r="M83" s="32">
        <f t="shared" si="14"/>
        <v>1695.943636</v>
      </c>
      <c r="N83" s="32">
        <f t="shared" si="20"/>
        <v>1700.38</v>
      </c>
      <c r="O83" s="32">
        <f t="shared" si="21"/>
        <v>1703.085385</v>
      </c>
      <c r="P83" s="32">
        <f t="shared" si="22"/>
        <v>1704.736429</v>
      </c>
      <c r="Q83" s="32">
        <f t="shared" si="23"/>
        <v>1705.657333</v>
      </c>
      <c r="R83" s="4">
        <f t="shared" si="24"/>
        <v>1706.568125</v>
      </c>
      <c r="S83" s="4">
        <f t="shared" si="25"/>
        <v>1707.206471</v>
      </c>
      <c r="T83" s="4">
        <f t="shared" si="26"/>
        <v>1707.930556</v>
      </c>
      <c r="U83" s="4">
        <f t="shared" si="27"/>
        <v>1708.357895</v>
      </c>
      <c r="V83" s="4">
        <f t="shared" si="28"/>
        <v>1709.712</v>
      </c>
    </row>
    <row r="84">
      <c r="A84" s="30">
        <v>46045.0</v>
      </c>
      <c r="B84" s="3">
        <v>1631.9</v>
      </c>
      <c r="C84" s="3">
        <v>1634.48</v>
      </c>
      <c r="D84" s="32">
        <f t="shared" si="79"/>
        <v>1630.99</v>
      </c>
      <c r="E84" s="32">
        <f t="shared" si="80"/>
        <v>1627.503333</v>
      </c>
      <c r="F84" s="32">
        <f t="shared" si="81"/>
        <v>1628.8475</v>
      </c>
      <c r="G84" s="32">
        <f t="shared" si="82"/>
        <v>1636.822</v>
      </c>
      <c r="H84" s="32">
        <f t="shared" si="83"/>
        <v>1642.675</v>
      </c>
      <c r="I84" s="32">
        <f t="shared" si="10"/>
        <v>1651.095714</v>
      </c>
      <c r="J84" s="37">
        <f t="shared" si="11"/>
        <v>1660.01875</v>
      </c>
      <c r="K84" s="32">
        <f t="shared" si="12"/>
        <v>1667.483333</v>
      </c>
      <c r="L84" s="32">
        <f t="shared" si="13"/>
        <v>1674.399</v>
      </c>
      <c r="M84" s="32">
        <f t="shared" si="14"/>
        <v>1682.846364</v>
      </c>
      <c r="N84" s="32">
        <f t="shared" si="20"/>
        <v>1690.821667</v>
      </c>
      <c r="O84" s="32">
        <f t="shared" si="21"/>
        <v>1695.310769</v>
      </c>
      <c r="P84" s="32">
        <f t="shared" si="22"/>
        <v>1698.185</v>
      </c>
      <c r="Q84" s="32">
        <f t="shared" si="23"/>
        <v>1700.052667</v>
      </c>
      <c r="R84" s="4">
        <f t="shared" si="24"/>
        <v>1701.20875</v>
      </c>
      <c r="S84" s="4">
        <f t="shared" si="25"/>
        <v>1702.327647</v>
      </c>
      <c r="T84" s="4">
        <f t="shared" si="26"/>
        <v>1703.166111</v>
      </c>
      <c r="U84" s="4">
        <f t="shared" si="27"/>
        <v>1704.064737</v>
      </c>
      <c r="V84" s="4">
        <f t="shared" si="28"/>
        <v>1704.664</v>
      </c>
    </row>
    <row r="85">
      <c r="A85" s="30">
        <v>46049.0</v>
      </c>
      <c r="B85" s="3">
        <v>1638.9</v>
      </c>
      <c r="C85" s="3">
        <v>1635.61</v>
      </c>
      <c r="D85" s="32">
        <f t="shared" si="79"/>
        <v>1635.045</v>
      </c>
      <c r="E85" s="32">
        <f t="shared" si="80"/>
        <v>1632.53</v>
      </c>
      <c r="F85" s="32">
        <f t="shared" si="81"/>
        <v>1629.53</v>
      </c>
      <c r="G85" s="32">
        <f t="shared" si="82"/>
        <v>1630.2</v>
      </c>
      <c r="H85" s="32">
        <f t="shared" si="83"/>
        <v>1636.62</v>
      </c>
      <c r="I85" s="32">
        <f t="shared" si="10"/>
        <v>1641.665714</v>
      </c>
      <c r="J85" s="37">
        <f t="shared" si="11"/>
        <v>1649.16</v>
      </c>
      <c r="K85" s="32">
        <f t="shared" si="12"/>
        <v>1657.306667</v>
      </c>
      <c r="L85" s="32">
        <f t="shared" si="13"/>
        <v>1664.296</v>
      </c>
      <c r="M85" s="32">
        <f t="shared" si="14"/>
        <v>1670.872727</v>
      </c>
      <c r="N85" s="32">
        <f t="shared" si="20"/>
        <v>1678.91</v>
      </c>
      <c r="O85" s="32">
        <f t="shared" si="21"/>
        <v>1686.574615</v>
      </c>
      <c r="P85" s="32">
        <f t="shared" si="22"/>
        <v>1691.046429</v>
      </c>
      <c r="Q85" s="32">
        <f t="shared" si="23"/>
        <v>1694.013333</v>
      </c>
      <c r="R85" s="4">
        <f t="shared" si="24"/>
        <v>1696.025</v>
      </c>
      <c r="S85" s="4">
        <f t="shared" si="25"/>
        <v>1697.35</v>
      </c>
      <c r="T85" s="4">
        <f t="shared" si="26"/>
        <v>1698.621111</v>
      </c>
      <c r="U85" s="4">
        <f t="shared" si="27"/>
        <v>1699.610526</v>
      </c>
      <c r="V85" s="4">
        <f t="shared" si="28"/>
        <v>1700.642</v>
      </c>
    </row>
    <row r="86">
      <c r="A86" s="30">
        <v>46050.0</v>
      </c>
      <c r="B86" s="3">
        <v>1610.6</v>
      </c>
      <c r="C86" s="3">
        <v>1608.34</v>
      </c>
      <c r="D86" s="32">
        <f t="shared" si="79"/>
        <v>1621.975</v>
      </c>
      <c r="E86" s="32">
        <f t="shared" si="80"/>
        <v>1626.143333</v>
      </c>
      <c r="F86" s="32">
        <f t="shared" si="81"/>
        <v>1626.4825</v>
      </c>
      <c r="G86" s="32">
        <f t="shared" si="82"/>
        <v>1625.292</v>
      </c>
      <c r="H86" s="32">
        <f t="shared" si="83"/>
        <v>1626.556667</v>
      </c>
      <c r="I86" s="32">
        <f t="shared" si="10"/>
        <v>1632.58</v>
      </c>
      <c r="J86" s="37">
        <f t="shared" si="11"/>
        <v>1637.5</v>
      </c>
      <c r="K86" s="32">
        <f t="shared" si="12"/>
        <v>1644.624444</v>
      </c>
      <c r="L86" s="32">
        <f t="shared" si="13"/>
        <v>1652.41</v>
      </c>
      <c r="M86" s="32">
        <f t="shared" si="14"/>
        <v>1659.209091</v>
      </c>
      <c r="N86" s="32">
        <f t="shared" si="20"/>
        <v>1665.661667</v>
      </c>
      <c r="O86" s="32">
        <f t="shared" si="21"/>
        <v>1673.481538</v>
      </c>
      <c r="P86" s="32">
        <f t="shared" si="22"/>
        <v>1680.986429</v>
      </c>
      <c r="Q86" s="32">
        <f t="shared" si="23"/>
        <v>1685.532667</v>
      </c>
      <c r="R86" s="4">
        <f t="shared" si="24"/>
        <v>1688.65875</v>
      </c>
      <c r="S86" s="4">
        <f t="shared" si="25"/>
        <v>1690.867059</v>
      </c>
      <c r="T86" s="4">
        <f t="shared" si="26"/>
        <v>1692.405</v>
      </c>
      <c r="U86" s="4">
        <f t="shared" si="27"/>
        <v>1693.869474</v>
      </c>
      <c r="V86" s="4">
        <f t="shared" si="28"/>
        <v>1695.047</v>
      </c>
    </row>
    <row r="87">
      <c r="A87" s="30">
        <v>46051.0</v>
      </c>
      <c r="B87" s="3">
        <v>1589.3</v>
      </c>
      <c r="C87" s="3">
        <v>1592.48</v>
      </c>
      <c r="D87" s="32">
        <f t="shared" si="79"/>
        <v>1600.41</v>
      </c>
      <c r="E87" s="32">
        <f t="shared" si="80"/>
        <v>1612.143333</v>
      </c>
      <c r="F87" s="32">
        <f t="shared" si="81"/>
        <v>1617.7275</v>
      </c>
      <c r="G87" s="32">
        <f t="shared" si="82"/>
        <v>1619.682</v>
      </c>
      <c r="H87" s="32">
        <f t="shared" si="83"/>
        <v>1619.823333</v>
      </c>
      <c r="I87" s="32">
        <f t="shared" si="10"/>
        <v>1621.688571</v>
      </c>
      <c r="J87" s="37">
        <f t="shared" si="11"/>
        <v>1627.5675</v>
      </c>
      <c r="K87" s="32">
        <f t="shared" si="12"/>
        <v>1632.497778</v>
      </c>
      <c r="L87" s="32">
        <f t="shared" si="13"/>
        <v>1639.41</v>
      </c>
      <c r="M87" s="32">
        <f t="shared" si="14"/>
        <v>1646.961818</v>
      </c>
      <c r="N87" s="32">
        <f t="shared" si="20"/>
        <v>1653.648333</v>
      </c>
      <c r="O87" s="32">
        <f t="shared" si="21"/>
        <v>1660.032308</v>
      </c>
      <c r="P87" s="32">
        <f t="shared" si="22"/>
        <v>1667.695714</v>
      </c>
      <c r="Q87" s="32">
        <f t="shared" si="23"/>
        <v>1675.086</v>
      </c>
      <c r="R87" s="4">
        <f t="shared" si="24"/>
        <v>1679.716875</v>
      </c>
      <c r="S87" s="4">
        <f t="shared" si="25"/>
        <v>1683.001176</v>
      </c>
      <c r="T87" s="4">
        <f t="shared" si="26"/>
        <v>1685.401111</v>
      </c>
      <c r="U87" s="4">
        <f t="shared" si="27"/>
        <v>1687.145789</v>
      </c>
      <c r="V87" s="4">
        <f t="shared" si="28"/>
        <v>1688.8</v>
      </c>
    </row>
    <row r="88">
      <c r="A88" s="30">
        <v>46052.0</v>
      </c>
      <c r="B88" s="3">
        <v>1595.3</v>
      </c>
      <c r="C88" s="3">
        <v>1595.94</v>
      </c>
      <c r="D88" s="155">
        <f>SUM(C87:C88)/2</f>
        <v>1594.21</v>
      </c>
      <c r="E88" s="123">
        <f>SUM(C86:C88)/3</f>
        <v>1598.92</v>
      </c>
      <c r="F88" s="100">
        <f>SUM(C85:C88)/4</f>
        <v>1608.0925</v>
      </c>
      <c r="G88" s="100">
        <f>SUM(C84:C88)/5</f>
        <v>1613.37</v>
      </c>
      <c r="H88" s="122">
        <f>SUM(C83:C88)/6</f>
        <v>1615.725</v>
      </c>
      <c r="I88" s="100">
        <f t="shared" si="10"/>
        <v>1616.411429</v>
      </c>
      <c r="J88" s="134">
        <f t="shared" si="11"/>
        <v>1618.47</v>
      </c>
      <c r="K88" s="124">
        <f t="shared" si="12"/>
        <v>1624.053333</v>
      </c>
      <c r="L88" s="272">
        <f t="shared" si="13"/>
        <v>1628.842</v>
      </c>
      <c r="M88" s="105">
        <f t="shared" si="14"/>
        <v>1635.458182</v>
      </c>
      <c r="N88" s="156">
        <f t="shared" si="20"/>
        <v>1642.71</v>
      </c>
      <c r="O88" s="108">
        <f t="shared" si="21"/>
        <v>1649.209231</v>
      </c>
      <c r="P88" s="109">
        <f t="shared" si="22"/>
        <v>1655.454286</v>
      </c>
      <c r="Q88" s="111">
        <f t="shared" si="23"/>
        <v>1662.912</v>
      </c>
      <c r="R88" s="242">
        <f t="shared" si="24"/>
        <v>1670.139375</v>
      </c>
      <c r="S88" s="273">
        <f t="shared" si="25"/>
        <v>1674.788824</v>
      </c>
      <c r="T88" s="210">
        <f t="shared" si="26"/>
        <v>1678.164444</v>
      </c>
      <c r="U88" s="240">
        <f t="shared" si="27"/>
        <v>1680.692632</v>
      </c>
      <c r="V88" s="222">
        <f t="shared" si="28"/>
        <v>1682.5855</v>
      </c>
    </row>
    <row r="89">
      <c r="A89" s="30">
        <v>46054.0</v>
      </c>
      <c r="B89" s="3">
        <v>1610.1</v>
      </c>
      <c r="C89" s="3">
        <v>1622.66</v>
      </c>
      <c r="D89" s="32">
        <f t="shared" ref="D89:D92" si="84">SUM(C88:C89)/2</f>
        <v>1609.3</v>
      </c>
      <c r="E89" s="32">
        <f t="shared" ref="E89:E92" si="85">SUM(C87:C89)/3</f>
        <v>1603.693333</v>
      </c>
      <c r="F89" s="32">
        <f t="shared" ref="F89:F92" si="86">SUM(C86:C89)/4</f>
        <v>1604.855</v>
      </c>
      <c r="G89" s="32">
        <f t="shared" ref="G89:G92" si="87">SUM(C85:C89)/5</f>
        <v>1611.006</v>
      </c>
      <c r="H89" s="32">
        <f t="shared" ref="H89:H92" si="88">SUM(C84:C89)/6</f>
        <v>1614.918333</v>
      </c>
      <c r="I89" s="32">
        <f t="shared" si="10"/>
        <v>1616.715714</v>
      </c>
      <c r="J89" s="37">
        <f t="shared" si="11"/>
        <v>1617.1925</v>
      </c>
      <c r="K89" s="32">
        <f t="shared" si="12"/>
        <v>1618.935556</v>
      </c>
      <c r="L89" s="32">
        <f t="shared" si="13"/>
        <v>1623.914</v>
      </c>
      <c r="M89" s="32">
        <f t="shared" si="14"/>
        <v>1628.28</v>
      </c>
      <c r="N89" s="32">
        <f t="shared" si="20"/>
        <v>1634.391667</v>
      </c>
      <c r="O89" s="32">
        <f t="shared" si="21"/>
        <v>1641.167692</v>
      </c>
      <c r="P89" s="32">
        <f t="shared" si="22"/>
        <v>1647.312857</v>
      </c>
      <c r="Q89" s="32">
        <f t="shared" si="23"/>
        <v>1653.268</v>
      </c>
      <c r="R89" s="4">
        <f t="shared" si="24"/>
        <v>1660.39625</v>
      </c>
      <c r="S89" s="4">
        <f t="shared" si="25"/>
        <v>1667.346471</v>
      </c>
      <c r="T89" s="4">
        <f t="shared" si="26"/>
        <v>1671.892778</v>
      </c>
      <c r="U89" s="4">
        <f t="shared" si="27"/>
        <v>1675.243158</v>
      </c>
      <c r="V89" s="4">
        <f t="shared" si="28"/>
        <v>1677.791</v>
      </c>
    </row>
    <row r="90">
      <c r="A90" s="30">
        <v>46055.0</v>
      </c>
      <c r="B90" s="3">
        <v>1627.9</v>
      </c>
      <c r="C90" s="3">
        <v>1617.47</v>
      </c>
      <c r="D90" s="32">
        <f t="shared" si="84"/>
        <v>1620.065</v>
      </c>
      <c r="E90" s="32">
        <f t="shared" si="85"/>
        <v>1612.023333</v>
      </c>
      <c r="F90" s="32">
        <f t="shared" si="86"/>
        <v>1607.1375</v>
      </c>
      <c r="G90" s="32">
        <f t="shared" si="87"/>
        <v>1607.378</v>
      </c>
      <c r="H90" s="32">
        <f t="shared" si="88"/>
        <v>1612.083333</v>
      </c>
      <c r="I90" s="32">
        <f t="shared" si="10"/>
        <v>1615.282857</v>
      </c>
      <c r="J90" s="37">
        <f t="shared" si="11"/>
        <v>1616.81</v>
      </c>
      <c r="K90" s="32">
        <f t="shared" si="12"/>
        <v>1617.223333</v>
      </c>
      <c r="L90" s="32">
        <f t="shared" si="13"/>
        <v>1618.789</v>
      </c>
      <c r="M90" s="32">
        <f t="shared" si="14"/>
        <v>1623.328182</v>
      </c>
      <c r="N90" s="32">
        <f t="shared" si="20"/>
        <v>1627.379167</v>
      </c>
      <c r="O90" s="32">
        <f t="shared" si="21"/>
        <v>1633.09</v>
      </c>
      <c r="P90" s="32">
        <f t="shared" si="22"/>
        <v>1639.475</v>
      </c>
      <c r="Q90" s="32">
        <f t="shared" si="23"/>
        <v>1645.323333</v>
      </c>
      <c r="R90" s="4">
        <f t="shared" si="24"/>
        <v>1651.030625</v>
      </c>
      <c r="S90" s="4">
        <f t="shared" si="25"/>
        <v>1657.871176</v>
      </c>
      <c r="T90" s="4">
        <f t="shared" si="26"/>
        <v>1664.575556</v>
      </c>
      <c r="U90" s="4">
        <f t="shared" si="27"/>
        <v>1669.028421</v>
      </c>
      <c r="V90" s="4">
        <f t="shared" si="28"/>
        <v>1672.3545</v>
      </c>
    </row>
    <row r="91">
      <c r="A91" s="30">
        <v>46056.0</v>
      </c>
      <c r="B91" s="3">
        <v>1702.1</v>
      </c>
      <c r="C91" s="3">
        <v>1697.42</v>
      </c>
      <c r="D91" s="32">
        <f t="shared" si="84"/>
        <v>1657.445</v>
      </c>
      <c r="E91" s="32">
        <f t="shared" si="85"/>
        <v>1645.85</v>
      </c>
      <c r="F91" s="32">
        <f t="shared" si="86"/>
        <v>1633.3725</v>
      </c>
      <c r="G91" s="32">
        <f t="shared" si="87"/>
        <v>1625.194</v>
      </c>
      <c r="H91" s="32">
        <f t="shared" si="88"/>
        <v>1622.385</v>
      </c>
      <c r="I91" s="32">
        <f t="shared" si="10"/>
        <v>1624.274286</v>
      </c>
      <c r="J91" s="37">
        <f t="shared" si="11"/>
        <v>1625.55</v>
      </c>
      <c r="K91" s="32">
        <f t="shared" si="12"/>
        <v>1625.766667</v>
      </c>
      <c r="L91" s="32">
        <f t="shared" si="13"/>
        <v>1625.243</v>
      </c>
      <c r="M91" s="32">
        <f t="shared" si="14"/>
        <v>1625.937273</v>
      </c>
      <c r="N91" s="32">
        <f t="shared" si="20"/>
        <v>1629.5025</v>
      </c>
      <c r="O91" s="32">
        <f t="shared" si="21"/>
        <v>1632.766923</v>
      </c>
      <c r="P91" s="32">
        <f t="shared" si="22"/>
        <v>1637.685</v>
      </c>
      <c r="Q91" s="32">
        <f t="shared" si="23"/>
        <v>1643.338</v>
      </c>
      <c r="R91" s="4">
        <f t="shared" si="24"/>
        <v>1648.579375</v>
      </c>
      <c r="S91" s="4">
        <f t="shared" si="25"/>
        <v>1653.759412</v>
      </c>
      <c r="T91" s="4">
        <f t="shared" si="26"/>
        <v>1660.068333</v>
      </c>
      <c r="U91" s="4">
        <f t="shared" si="27"/>
        <v>1666.304211</v>
      </c>
      <c r="V91" s="4">
        <f t="shared" si="28"/>
        <v>1670.448</v>
      </c>
    </row>
    <row r="92">
      <c r="A92" s="30">
        <v>46057.0</v>
      </c>
      <c r="B92" s="3">
        <v>1704.4</v>
      </c>
      <c r="C92" s="3">
        <v>1708.83</v>
      </c>
      <c r="D92" s="32">
        <f t="shared" si="84"/>
        <v>1703.125</v>
      </c>
      <c r="E92" s="32">
        <f t="shared" si="85"/>
        <v>1674.573333</v>
      </c>
      <c r="F92" s="32">
        <f t="shared" si="86"/>
        <v>1661.595</v>
      </c>
      <c r="G92" s="32">
        <f t="shared" si="87"/>
        <v>1648.464</v>
      </c>
      <c r="H92" s="32">
        <f t="shared" si="88"/>
        <v>1639.133333</v>
      </c>
      <c r="I92" s="32">
        <f t="shared" si="10"/>
        <v>1634.734286</v>
      </c>
      <c r="J92" s="37">
        <f t="shared" si="11"/>
        <v>1634.84375</v>
      </c>
      <c r="K92" s="32">
        <f t="shared" si="12"/>
        <v>1634.803333</v>
      </c>
      <c r="L92" s="32">
        <f t="shared" si="13"/>
        <v>1634.073</v>
      </c>
      <c r="M92" s="32">
        <f t="shared" si="14"/>
        <v>1632.841818</v>
      </c>
      <c r="N92" s="32">
        <f t="shared" si="20"/>
        <v>1632.845</v>
      </c>
      <c r="O92" s="32">
        <f t="shared" si="21"/>
        <v>1635.604615</v>
      </c>
      <c r="P92" s="32">
        <f t="shared" si="22"/>
        <v>1638.2</v>
      </c>
      <c r="Q92" s="32">
        <f t="shared" si="23"/>
        <v>1642.428</v>
      </c>
      <c r="R92" s="4">
        <f t="shared" si="24"/>
        <v>1647.43125</v>
      </c>
      <c r="S92" s="4">
        <f t="shared" si="25"/>
        <v>1652.123529</v>
      </c>
      <c r="T92" s="4">
        <f t="shared" si="26"/>
        <v>1656.818889</v>
      </c>
      <c r="U92" s="4">
        <f t="shared" si="27"/>
        <v>1662.634737</v>
      </c>
      <c r="V92" s="4">
        <f t="shared" si="28"/>
        <v>1668.4305</v>
      </c>
    </row>
    <row r="93">
      <c r="A93" s="30">
        <v>46058.0</v>
      </c>
      <c r="B93" s="3">
        <v>1702.6</v>
      </c>
      <c r="C93" s="3">
        <v>1700.79</v>
      </c>
      <c r="D93" s="222">
        <f>SUM(C92:C93)/2</f>
        <v>1704.81</v>
      </c>
      <c r="E93" s="195">
        <f>SUM(C91:C93)/3</f>
        <v>1702.346667</v>
      </c>
      <c r="F93" s="112">
        <f>SUM(C90:C93)/4</f>
        <v>1681.1275</v>
      </c>
      <c r="G93" s="125">
        <f>SUM(C89:C93)/5</f>
        <v>1669.434</v>
      </c>
      <c r="H93" s="107">
        <f>SUM(C88:C93)/6</f>
        <v>1657.185</v>
      </c>
      <c r="I93" s="156">
        <f t="shared" si="10"/>
        <v>1647.941429</v>
      </c>
      <c r="J93" s="106">
        <f t="shared" si="11"/>
        <v>1642.99125</v>
      </c>
      <c r="K93" s="137">
        <f t="shared" si="12"/>
        <v>1642.171111</v>
      </c>
      <c r="L93" s="103">
        <f t="shared" si="13"/>
        <v>1641.402</v>
      </c>
      <c r="M93" s="103">
        <f t="shared" si="14"/>
        <v>1640.138182</v>
      </c>
      <c r="N93" s="124">
        <f t="shared" si="20"/>
        <v>1638.504167</v>
      </c>
      <c r="O93" s="124">
        <f t="shared" si="21"/>
        <v>1638.071538</v>
      </c>
      <c r="P93" s="136">
        <f t="shared" si="22"/>
        <v>1640.260714</v>
      </c>
      <c r="Q93" s="137">
        <f t="shared" si="23"/>
        <v>1642.372667</v>
      </c>
      <c r="R93" s="169">
        <f t="shared" si="24"/>
        <v>1646.075625</v>
      </c>
      <c r="S93" s="106">
        <f t="shared" si="25"/>
        <v>1650.57</v>
      </c>
      <c r="T93" s="107">
        <f t="shared" si="26"/>
        <v>1654.827222</v>
      </c>
      <c r="U93" s="125">
        <f t="shared" si="27"/>
        <v>1659.133158</v>
      </c>
      <c r="V93" s="127">
        <f t="shared" si="28"/>
        <v>1664.5425</v>
      </c>
    </row>
    <row r="94">
      <c r="A94" s="30">
        <v>46059.0</v>
      </c>
      <c r="B94" s="3">
        <v>1695.1</v>
      </c>
      <c r="C94" s="3">
        <v>1695.06</v>
      </c>
      <c r="D94" s="32">
        <f t="shared" ref="D94:D98" si="89">SUM(C93:C94)/2</f>
        <v>1697.925</v>
      </c>
      <c r="E94" s="32">
        <f t="shared" ref="E94:E98" si="90">SUM(C92:C94)/3</f>
        <v>1701.56</v>
      </c>
      <c r="F94" s="32">
        <f t="shared" ref="F94:F98" si="91">SUM(C91:C94)/4</f>
        <v>1700.525</v>
      </c>
      <c r="G94" s="32">
        <f t="shared" ref="G94:G98" si="92">SUM(C90:C94)/5</f>
        <v>1683.914</v>
      </c>
      <c r="H94" s="32">
        <f t="shared" ref="H94:H98" si="93">SUM(C89:C94)/6</f>
        <v>1673.705</v>
      </c>
      <c r="I94" s="32">
        <f t="shared" si="10"/>
        <v>1662.595714</v>
      </c>
      <c r="J94" s="37">
        <f t="shared" si="11"/>
        <v>1653.83125</v>
      </c>
      <c r="K94" s="32">
        <f t="shared" si="12"/>
        <v>1648.776667</v>
      </c>
      <c r="L94" s="32">
        <f t="shared" si="13"/>
        <v>1647.46</v>
      </c>
      <c r="M94" s="32">
        <f t="shared" si="14"/>
        <v>1646.28</v>
      </c>
      <c r="N94" s="32">
        <f t="shared" si="20"/>
        <v>1644.715</v>
      </c>
      <c r="O94" s="32">
        <f t="shared" si="21"/>
        <v>1642.854615</v>
      </c>
      <c r="P94" s="32">
        <f t="shared" si="22"/>
        <v>1642.142143</v>
      </c>
      <c r="Q94" s="32">
        <f t="shared" si="23"/>
        <v>1643.914</v>
      </c>
      <c r="R94" s="4">
        <f t="shared" si="24"/>
        <v>1645.665625</v>
      </c>
      <c r="S94" s="4">
        <f t="shared" si="25"/>
        <v>1648.957059</v>
      </c>
      <c r="T94" s="4">
        <f t="shared" si="26"/>
        <v>1653.041667</v>
      </c>
      <c r="U94" s="4">
        <f t="shared" si="27"/>
        <v>1656.944737</v>
      </c>
      <c r="V94" s="4">
        <f t="shared" si="28"/>
        <v>1660.9295</v>
      </c>
    </row>
    <row r="95">
      <c r="A95" s="30">
        <v>46062.0</v>
      </c>
      <c r="B95" s="3">
        <v>1704.6</v>
      </c>
      <c r="C95" s="3">
        <v>1707.59</v>
      </c>
      <c r="D95" s="32">
        <f t="shared" si="89"/>
        <v>1701.325</v>
      </c>
      <c r="E95" s="32">
        <f t="shared" si="90"/>
        <v>1701.146667</v>
      </c>
      <c r="F95" s="32">
        <f t="shared" si="91"/>
        <v>1703.0675</v>
      </c>
      <c r="G95" s="32">
        <f t="shared" si="92"/>
        <v>1701.938</v>
      </c>
      <c r="H95" s="32">
        <f t="shared" si="93"/>
        <v>1687.86</v>
      </c>
      <c r="I95" s="32">
        <f t="shared" si="10"/>
        <v>1678.545714</v>
      </c>
      <c r="J95" s="37">
        <f t="shared" si="11"/>
        <v>1668.22</v>
      </c>
      <c r="K95" s="32">
        <f t="shared" si="12"/>
        <v>1659.804444</v>
      </c>
      <c r="L95" s="32">
        <f t="shared" si="13"/>
        <v>1654.658</v>
      </c>
      <c r="M95" s="32">
        <f t="shared" si="14"/>
        <v>1652.926364</v>
      </c>
      <c r="N95" s="32">
        <f t="shared" si="20"/>
        <v>1651.389167</v>
      </c>
      <c r="O95" s="32">
        <f t="shared" si="21"/>
        <v>1649.551538</v>
      </c>
      <c r="P95" s="32">
        <f t="shared" si="22"/>
        <v>1647.478571</v>
      </c>
      <c r="Q95" s="32">
        <f t="shared" si="23"/>
        <v>1646.505333</v>
      </c>
      <c r="R95" s="4">
        <f t="shared" si="24"/>
        <v>1647.89375</v>
      </c>
      <c r="S95" s="4">
        <f t="shared" si="25"/>
        <v>1649.308235</v>
      </c>
      <c r="T95" s="4">
        <f t="shared" si="26"/>
        <v>1652.214444</v>
      </c>
      <c r="U95" s="4">
        <f t="shared" si="27"/>
        <v>1655.912632</v>
      </c>
      <c r="V95" s="4">
        <f t="shared" si="28"/>
        <v>1659.477</v>
      </c>
    </row>
    <row r="96">
      <c r="A96" s="30">
        <v>46063.0</v>
      </c>
      <c r="B96" s="3">
        <v>1707.8</v>
      </c>
      <c r="C96" s="3">
        <v>1710.16</v>
      </c>
      <c r="D96" s="32">
        <f t="shared" si="89"/>
        <v>1708.875</v>
      </c>
      <c r="E96" s="32">
        <f t="shared" si="90"/>
        <v>1704.27</v>
      </c>
      <c r="F96" s="32">
        <f t="shared" si="91"/>
        <v>1703.4</v>
      </c>
      <c r="G96" s="32">
        <f t="shared" si="92"/>
        <v>1704.486</v>
      </c>
      <c r="H96" s="32">
        <f t="shared" si="93"/>
        <v>1703.308333</v>
      </c>
      <c r="I96" s="32">
        <f t="shared" si="10"/>
        <v>1691.045714</v>
      </c>
      <c r="J96" s="37">
        <f t="shared" si="11"/>
        <v>1682.4975</v>
      </c>
      <c r="K96" s="32">
        <f t="shared" si="12"/>
        <v>1672.88</v>
      </c>
      <c r="L96" s="32">
        <f t="shared" si="13"/>
        <v>1664.84</v>
      </c>
      <c r="M96" s="32">
        <f t="shared" si="14"/>
        <v>1659.703636</v>
      </c>
      <c r="N96" s="32">
        <f t="shared" si="20"/>
        <v>1657.695833</v>
      </c>
      <c r="O96" s="32">
        <f t="shared" si="21"/>
        <v>1655.91</v>
      </c>
      <c r="P96" s="32">
        <f t="shared" si="22"/>
        <v>1653.880714</v>
      </c>
      <c r="Q96" s="32">
        <f t="shared" si="23"/>
        <v>1651.657333</v>
      </c>
      <c r="R96" s="4">
        <f t="shared" si="24"/>
        <v>1650.48375</v>
      </c>
      <c r="S96" s="4">
        <f t="shared" si="25"/>
        <v>1651.556471</v>
      </c>
      <c r="T96" s="4">
        <f t="shared" si="26"/>
        <v>1652.688889</v>
      </c>
      <c r="U96" s="4">
        <f t="shared" si="27"/>
        <v>1655.264211</v>
      </c>
      <c r="V96" s="4">
        <f t="shared" si="28"/>
        <v>1658.625</v>
      </c>
    </row>
    <row r="97">
      <c r="A97" s="30">
        <v>46064.0</v>
      </c>
      <c r="B97" s="3">
        <v>1711.1</v>
      </c>
      <c r="C97" s="3">
        <v>1710.16</v>
      </c>
      <c r="D97" s="32">
        <f t="shared" si="89"/>
        <v>1710.16</v>
      </c>
      <c r="E97" s="32">
        <f t="shared" si="90"/>
        <v>1709.303333</v>
      </c>
      <c r="F97" s="32">
        <f t="shared" si="91"/>
        <v>1705.7425</v>
      </c>
      <c r="G97" s="32">
        <f t="shared" si="92"/>
        <v>1704.752</v>
      </c>
      <c r="H97" s="32">
        <f t="shared" si="93"/>
        <v>1705.431667</v>
      </c>
      <c r="I97" s="32">
        <f t="shared" si="10"/>
        <v>1704.287143</v>
      </c>
      <c r="J97" s="37">
        <f t="shared" si="11"/>
        <v>1693.435</v>
      </c>
      <c r="K97" s="32">
        <f t="shared" si="12"/>
        <v>1685.571111</v>
      </c>
      <c r="L97" s="32">
        <f t="shared" si="13"/>
        <v>1676.608</v>
      </c>
      <c r="M97" s="32">
        <f t="shared" si="14"/>
        <v>1668.96</v>
      </c>
      <c r="N97" s="32">
        <f t="shared" si="20"/>
        <v>1663.908333</v>
      </c>
      <c r="O97" s="32">
        <f t="shared" si="21"/>
        <v>1661.731538</v>
      </c>
      <c r="P97" s="32">
        <f t="shared" si="22"/>
        <v>1659.785</v>
      </c>
      <c r="Q97" s="32">
        <f t="shared" si="23"/>
        <v>1657.632667</v>
      </c>
      <c r="R97" s="4">
        <f t="shared" si="24"/>
        <v>1655.31375</v>
      </c>
      <c r="S97" s="4">
        <f t="shared" si="25"/>
        <v>1653.994118</v>
      </c>
      <c r="T97" s="4">
        <f t="shared" si="26"/>
        <v>1654.812222</v>
      </c>
      <c r="U97" s="4">
        <f t="shared" si="27"/>
        <v>1655.713684</v>
      </c>
      <c r="V97" s="4">
        <f t="shared" si="28"/>
        <v>1658.009</v>
      </c>
    </row>
    <row r="98">
      <c r="A98" s="30">
        <v>46065.0</v>
      </c>
      <c r="B98" s="3">
        <v>1714.9</v>
      </c>
      <c r="C98" s="3">
        <v>1713.5</v>
      </c>
      <c r="D98" s="32">
        <f t="shared" si="89"/>
        <v>1711.83</v>
      </c>
      <c r="E98" s="32">
        <f t="shared" si="90"/>
        <v>1711.273333</v>
      </c>
      <c r="F98" s="32">
        <f t="shared" si="91"/>
        <v>1710.3525</v>
      </c>
      <c r="G98" s="32">
        <f t="shared" si="92"/>
        <v>1707.294</v>
      </c>
      <c r="H98" s="32">
        <f t="shared" si="93"/>
        <v>1706.21</v>
      </c>
      <c r="I98" s="32">
        <f t="shared" si="10"/>
        <v>1706.584286</v>
      </c>
      <c r="J98" s="37">
        <f t="shared" si="11"/>
        <v>1705.43875</v>
      </c>
      <c r="K98" s="32">
        <f t="shared" si="12"/>
        <v>1695.664444</v>
      </c>
      <c r="L98" s="32">
        <f t="shared" si="13"/>
        <v>1688.364</v>
      </c>
      <c r="M98" s="32">
        <f t="shared" si="14"/>
        <v>1679.961818</v>
      </c>
      <c r="N98" s="32">
        <f t="shared" si="20"/>
        <v>1672.671667</v>
      </c>
      <c r="O98" s="32">
        <f t="shared" si="21"/>
        <v>1667.723077</v>
      </c>
      <c r="P98" s="32">
        <f t="shared" si="22"/>
        <v>1665.429286</v>
      </c>
      <c r="Q98" s="32">
        <f t="shared" si="23"/>
        <v>1663.366</v>
      </c>
      <c r="R98" s="4">
        <f t="shared" si="24"/>
        <v>1661.124375</v>
      </c>
      <c r="S98" s="4">
        <f t="shared" si="25"/>
        <v>1658.736471</v>
      </c>
      <c r="T98" s="4">
        <f t="shared" si="26"/>
        <v>1657.3</v>
      </c>
      <c r="U98" s="4">
        <f t="shared" si="27"/>
        <v>1657.901053</v>
      </c>
      <c r="V98" s="4">
        <f t="shared" si="28"/>
        <v>1658.603</v>
      </c>
    </row>
    <row r="99">
      <c r="A99" s="30">
        <v>46066.0</v>
      </c>
      <c r="B99" s="3">
        <v>1697.5</v>
      </c>
      <c r="C99" s="3">
        <v>1704.74</v>
      </c>
      <c r="D99" s="206">
        <f>SUM(C98:C99)/2</f>
        <v>1709.12</v>
      </c>
      <c r="E99" s="269">
        <f>SUM(C97:C99)/3</f>
        <v>1709.466667</v>
      </c>
      <c r="F99" s="206">
        <f>SUM(C96:C99)/4</f>
        <v>1709.64</v>
      </c>
      <c r="G99" s="197">
        <f>SUM(C95:C99)/5</f>
        <v>1709.23</v>
      </c>
      <c r="H99" s="317">
        <f>SUM(C94:C99)/6</f>
        <v>1706.868333</v>
      </c>
      <c r="I99" s="318">
        <f t="shared" si="10"/>
        <v>1706</v>
      </c>
      <c r="J99" s="317">
        <f t="shared" si="11"/>
        <v>1706.35375</v>
      </c>
      <c r="K99" s="277">
        <f t="shared" si="12"/>
        <v>1705.361111</v>
      </c>
      <c r="L99" s="319">
        <f t="shared" si="13"/>
        <v>1696.572</v>
      </c>
      <c r="M99" s="211">
        <f t="shared" si="14"/>
        <v>1689.852727</v>
      </c>
      <c r="N99" s="242">
        <f t="shared" si="20"/>
        <v>1682.026667</v>
      </c>
      <c r="O99" s="276">
        <f t="shared" si="21"/>
        <v>1675.138462</v>
      </c>
      <c r="P99" s="111">
        <f t="shared" si="22"/>
        <v>1670.367143</v>
      </c>
      <c r="Q99" s="110">
        <f t="shared" si="23"/>
        <v>1668.05</v>
      </c>
      <c r="R99" s="109">
        <f t="shared" si="24"/>
        <v>1665.951875</v>
      </c>
      <c r="S99" s="127">
        <f t="shared" si="25"/>
        <v>1663.69</v>
      </c>
      <c r="T99" s="244">
        <f t="shared" si="26"/>
        <v>1661.292222</v>
      </c>
      <c r="U99" s="127">
        <f t="shared" si="27"/>
        <v>1659.796842</v>
      </c>
      <c r="V99" s="109">
        <f t="shared" si="28"/>
        <v>1660.243</v>
      </c>
    </row>
    <row r="100">
      <c r="A100" s="30">
        <v>46069.0</v>
      </c>
      <c r="B100" s="3">
        <v>1700.5</v>
      </c>
      <c r="C100" s="3">
        <v>1700.03</v>
      </c>
      <c r="D100" s="32">
        <f>SUM(C99:C100)/2</f>
        <v>1702.385</v>
      </c>
      <c r="E100" s="32">
        <f>SUM(C98:C100)/3</f>
        <v>1706.09</v>
      </c>
      <c r="F100" s="32">
        <f>SUM(C97:C100)/4</f>
        <v>1707.1075</v>
      </c>
      <c r="G100" s="32">
        <f>SUM(C96:C100)/5</f>
        <v>1707.718</v>
      </c>
      <c r="H100" s="32">
        <f>SUM(C95:C100)/6</f>
        <v>1707.696667</v>
      </c>
      <c r="I100" s="32">
        <f t="shared" si="10"/>
        <v>1705.891429</v>
      </c>
      <c r="J100" s="37">
        <f t="shared" si="11"/>
        <v>1705.25375</v>
      </c>
      <c r="K100" s="32">
        <f t="shared" si="12"/>
        <v>1705.651111</v>
      </c>
      <c r="L100" s="32">
        <f t="shared" si="13"/>
        <v>1704.828</v>
      </c>
      <c r="M100" s="32">
        <f t="shared" si="14"/>
        <v>1696.886364</v>
      </c>
      <c r="N100" s="32">
        <f t="shared" si="20"/>
        <v>1690.700833</v>
      </c>
      <c r="O100" s="32">
        <f t="shared" si="21"/>
        <v>1683.411538</v>
      </c>
      <c r="P100" s="32">
        <f t="shared" si="22"/>
        <v>1676.916429</v>
      </c>
      <c r="Q100" s="32">
        <f t="shared" si="23"/>
        <v>1672.344667</v>
      </c>
      <c r="R100" s="4">
        <f t="shared" si="24"/>
        <v>1670.04875</v>
      </c>
      <c r="S100" s="4">
        <f t="shared" si="25"/>
        <v>1667.956471</v>
      </c>
      <c r="T100" s="4">
        <f t="shared" si="26"/>
        <v>1665.708889</v>
      </c>
      <c r="U100" s="4">
        <f t="shared" si="27"/>
        <v>1663.331053</v>
      </c>
      <c r="V100" s="4">
        <f t="shared" si="28"/>
        <v>1661.8085</v>
      </c>
    </row>
    <row r="101">
      <c r="A101" s="30">
        <v>46070.0</v>
      </c>
      <c r="B101" s="3">
        <v>1717.1</v>
      </c>
      <c r="C101" s="3">
        <v>1714.57</v>
      </c>
      <c r="D101" s="85">
        <f t="shared" ref="D101:D102" si="94">SUM(C100:C101)/2</f>
        <v>1707.3</v>
      </c>
      <c r="E101" s="68">
        <f t="shared" ref="E101:E102" si="95">SUM(C99:C101)/3</f>
        <v>1706.446667</v>
      </c>
      <c r="F101" s="78">
        <f t="shared" ref="F101:F102" si="96">SUM(C98:C101)/4</f>
        <v>1708.21</v>
      </c>
      <c r="G101" s="203">
        <f t="shared" ref="G101:G102" si="97">SUM(C97:C101)/5</f>
        <v>1708.6</v>
      </c>
      <c r="H101" s="203">
        <f t="shared" ref="H101:H102" si="98">SUM(C96:C101)/6</f>
        <v>1708.86</v>
      </c>
      <c r="I101" s="69">
        <f t="shared" si="10"/>
        <v>1708.678571</v>
      </c>
      <c r="J101" s="204">
        <f t="shared" si="11"/>
        <v>1706.97625</v>
      </c>
      <c r="K101" s="56">
        <f t="shared" si="12"/>
        <v>1706.288889</v>
      </c>
      <c r="L101" s="205">
        <f t="shared" si="13"/>
        <v>1706.543</v>
      </c>
      <c r="M101" s="90">
        <f t="shared" si="14"/>
        <v>1705.713636</v>
      </c>
      <c r="N101" s="206">
        <f t="shared" si="20"/>
        <v>1698.36</v>
      </c>
      <c r="O101" s="198">
        <f t="shared" si="21"/>
        <v>1692.536923</v>
      </c>
      <c r="P101" s="207">
        <f t="shared" si="22"/>
        <v>1685.637143</v>
      </c>
      <c r="Q101" s="208">
        <f t="shared" si="23"/>
        <v>1679.426667</v>
      </c>
      <c r="R101" s="195">
        <f t="shared" si="24"/>
        <v>1674.98375</v>
      </c>
      <c r="S101" s="209">
        <f t="shared" si="25"/>
        <v>1672.667647</v>
      </c>
      <c r="T101" s="210">
        <f t="shared" si="26"/>
        <v>1670.546111</v>
      </c>
      <c r="U101" s="211">
        <f t="shared" si="27"/>
        <v>1668.280526</v>
      </c>
      <c r="V101" s="212">
        <f t="shared" si="28"/>
        <v>1665.893</v>
      </c>
    </row>
    <row r="102">
      <c r="A102" s="30">
        <v>46071.0</v>
      </c>
      <c r="B102" s="3">
        <v>1724.4</v>
      </c>
      <c r="C102" s="3">
        <v>1725.5</v>
      </c>
      <c r="D102" s="242">
        <f t="shared" si="94"/>
        <v>1720.035</v>
      </c>
      <c r="E102" s="276">
        <f t="shared" si="95"/>
        <v>1713.366667</v>
      </c>
      <c r="F102" s="273">
        <f t="shared" si="96"/>
        <v>1711.21</v>
      </c>
      <c r="G102" s="277">
        <f t="shared" si="97"/>
        <v>1711.668</v>
      </c>
      <c r="H102" s="219">
        <f t="shared" si="98"/>
        <v>1711.416667</v>
      </c>
      <c r="I102" s="195">
        <f t="shared" si="10"/>
        <v>1711.237143</v>
      </c>
      <c r="J102" s="220">
        <f t="shared" si="11"/>
        <v>1710.78125</v>
      </c>
      <c r="K102" s="220">
        <f t="shared" si="12"/>
        <v>1709.034444</v>
      </c>
      <c r="L102" s="220">
        <f t="shared" si="13"/>
        <v>1708.21</v>
      </c>
      <c r="M102" s="219">
        <f t="shared" si="14"/>
        <v>1708.266364</v>
      </c>
      <c r="N102" s="278">
        <f t="shared" si="20"/>
        <v>1707.3625</v>
      </c>
      <c r="O102" s="273">
        <f t="shared" si="21"/>
        <v>1700.447692</v>
      </c>
      <c r="P102" s="279">
        <f t="shared" si="22"/>
        <v>1694.891429</v>
      </c>
      <c r="Q102" s="242">
        <f t="shared" si="23"/>
        <v>1688.294667</v>
      </c>
      <c r="R102" s="276">
        <f t="shared" si="24"/>
        <v>1682.30625</v>
      </c>
      <c r="S102" s="112">
        <f t="shared" si="25"/>
        <v>1677.955294</v>
      </c>
      <c r="T102" s="110">
        <f t="shared" si="26"/>
        <v>1675.602778</v>
      </c>
      <c r="U102" s="139">
        <f t="shared" si="27"/>
        <v>1673.438421</v>
      </c>
      <c r="V102" s="109">
        <f t="shared" si="28"/>
        <v>1671.1415</v>
      </c>
    </row>
    <row r="103">
      <c r="A103" s="30">
        <v>46072.0</v>
      </c>
      <c r="B103" s="3">
        <v>1713.4</v>
      </c>
      <c r="C103" s="3">
        <v>1719.66</v>
      </c>
      <c r="D103" s="32">
        <f t="shared" ref="D103:D111" si="99">SUM(C102:C103)/2</f>
        <v>1722.58</v>
      </c>
      <c r="E103" s="32">
        <f t="shared" ref="E103:E111" si="100">SUM(C101:C103)/3</f>
        <v>1719.91</v>
      </c>
      <c r="F103" s="32">
        <f t="shared" ref="F103:F111" si="101">SUM(C100:C103)/4</f>
        <v>1714.94</v>
      </c>
      <c r="G103" s="32">
        <f t="shared" ref="G103:G111" si="102">SUM(C99:C103)/5</f>
        <v>1712.9</v>
      </c>
      <c r="H103" s="32">
        <f t="shared" ref="H103:H111" si="103">SUM(C98:C103)/6</f>
        <v>1713</v>
      </c>
      <c r="I103" s="32">
        <f t="shared" si="10"/>
        <v>1712.594286</v>
      </c>
      <c r="J103" s="37">
        <f t="shared" si="11"/>
        <v>1712.29</v>
      </c>
      <c r="K103" s="32">
        <f t="shared" si="12"/>
        <v>1711.767778</v>
      </c>
      <c r="L103" s="32">
        <f t="shared" si="13"/>
        <v>1710.097</v>
      </c>
      <c r="M103" s="32">
        <f t="shared" si="14"/>
        <v>1709.250909</v>
      </c>
      <c r="N103" s="32">
        <f t="shared" si="20"/>
        <v>1709.215833</v>
      </c>
      <c r="O103" s="32">
        <f t="shared" si="21"/>
        <v>1708.308462</v>
      </c>
      <c r="P103" s="32">
        <f t="shared" si="22"/>
        <v>1701.82</v>
      </c>
      <c r="Q103" s="32">
        <f t="shared" si="23"/>
        <v>1696.542667</v>
      </c>
      <c r="R103" s="4">
        <f t="shared" si="24"/>
        <v>1690.255</v>
      </c>
      <c r="S103" s="4">
        <f t="shared" si="25"/>
        <v>1684.503529</v>
      </c>
      <c r="T103" s="4">
        <f t="shared" si="26"/>
        <v>1680.272222</v>
      </c>
      <c r="U103" s="4">
        <f t="shared" si="27"/>
        <v>1677.921579</v>
      </c>
      <c r="V103" s="4">
        <f t="shared" si="28"/>
        <v>1675.7495</v>
      </c>
    </row>
    <row r="104">
      <c r="A104" s="30">
        <v>46073.0</v>
      </c>
      <c r="B104" s="3">
        <v>1724.4</v>
      </c>
      <c r="C104" s="3">
        <v>1722.21</v>
      </c>
      <c r="D104" s="32">
        <f t="shared" si="99"/>
        <v>1720.935</v>
      </c>
      <c r="E104" s="32">
        <f t="shared" si="100"/>
        <v>1722.456667</v>
      </c>
      <c r="F104" s="32">
        <f t="shared" si="101"/>
        <v>1720.485</v>
      </c>
      <c r="G104" s="32">
        <f t="shared" si="102"/>
        <v>1716.394</v>
      </c>
      <c r="H104" s="32">
        <f t="shared" si="103"/>
        <v>1714.451667</v>
      </c>
      <c r="I104" s="32">
        <f t="shared" si="10"/>
        <v>1714.315714</v>
      </c>
      <c r="J104" s="37">
        <f t="shared" si="11"/>
        <v>1713.79625</v>
      </c>
      <c r="K104" s="32">
        <f t="shared" si="12"/>
        <v>1713.392222</v>
      </c>
      <c r="L104" s="32">
        <f t="shared" si="13"/>
        <v>1712.812</v>
      </c>
      <c r="M104" s="32">
        <f t="shared" si="14"/>
        <v>1711.198182</v>
      </c>
      <c r="N104" s="32">
        <f t="shared" si="20"/>
        <v>1710.330833</v>
      </c>
      <c r="O104" s="32">
        <f t="shared" si="21"/>
        <v>1710.215385</v>
      </c>
      <c r="P104" s="32">
        <f t="shared" si="22"/>
        <v>1709.301429</v>
      </c>
      <c r="Q104" s="32">
        <f t="shared" si="23"/>
        <v>1703.179333</v>
      </c>
      <c r="R104" s="4">
        <f t="shared" si="24"/>
        <v>1698.146875</v>
      </c>
      <c r="S104" s="4">
        <f t="shared" si="25"/>
        <v>1692.134706</v>
      </c>
      <c r="T104" s="4">
        <f t="shared" si="26"/>
        <v>1686.598333</v>
      </c>
      <c r="U104" s="4">
        <f t="shared" si="27"/>
        <v>1682.479474</v>
      </c>
      <c r="V104" s="4">
        <f t="shared" si="28"/>
        <v>1680.136</v>
      </c>
    </row>
    <row r="105">
      <c r="A105" s="30">
        <v>46076.0</v>
      </c>
      <c r="B105" s="3">
        <v>1732.3</v>
      </c>
      <c r="C105" s="3">
        <v>1728.21</v>
      </c>
      <c r="D105" s="32">
        <f t="shared" si="99"/>
        <v>1725.21</v>
      </c>
      <c r="E105" s="32">
        <f t="shared" si="100"/>
        <v>1723.36</v>
      </c>
      <c r="F105" s="32">
        <f t="shared" si="101"/>
        <v>1723.895</v>
      </c>
      <c r="G105" s="32">
        <f t="shared" si="102"/>
        <v>1722.03</v>
      </c>
      <c r="H105" s="32">
        <f t="shared" si="103"/>
        <v>1718.363333</v>
      </c>
      <c r="I105" s="32">
        <f t="shared" si="10"/>
        <v>1716.417143</v>
      </c>
      <c r="J105" s="37">
        <f t="shared" si="11"/>
        <v>1716.0525</v>
      </c>
      <c r="K105" s="32">
        <f t="shared" si="12"/>
        <v>1715.397778</v>
      </c>
      <c r="L105" s="32">
        <f t="shared" si="13"/>
        <v>1714.874</v>
      </c>
      <c r="M105" s="32">
        <f t="shared" si="14"/>
        <v>1714.211818</v>
      </c>
      <c r="N105" s="32">
        <f t="shared" si="20"/>
        <v>1712.615833</v>
      </c>
      <c r="O105" s="32">
        <f t="shared" si="21"/>
        <v>1711.706154</v>
      </c>
      <c r="P105" s="32">
        <f t="shared" si="22"/>
        <v>1711.500714</v>
      </c>
      <c r="Q105" s="32">
        <f t="shared" si="23"/>
        <v>1710.562</v>
      </c>
      <c r="R105" s="4">
        <f t="shared" si="24"/>
        <v>1704.74375</v>
      </c>
      <c r="S105" s="4">
        <f t="shared" si="25"/>
        <v>1699.915294</v>
      </c>
      <c r="T105" s="4">
        <f t="shared" si="26"/>
        <v>1694.138889</v>
      </c>
      <c r="U105" s="4">
        <f t="shared" si="27"/>
        <v>1688.788421</v>
      </c>
      <c r="V105" s="4">
        <f t="shared" si="28"/>
        <v>1684.766</v>
      </c>
    </row>
    <row r="106">
      <c r="A106" s="30">
        <v>46077.0</v>
      </c>
      <c r="B106" s="3">
        <v>1731.8</v>
      </c>
      <c r="C106" s="3">
        <v>1734.79</v>
      </c>
      <c r="D106" s="32">
        <f t="shared" si="99"/>
        <v>1731.5</v>
      </c>
      <c r="E106" s="32">
        <f t="shared" si="100"/>
        <v>1728.403333</v>
      </c>
      <c r="F106" s="32">
        <f t="shared" si="101"/>
        <v>1726.2175</v>
      </c>
      <c r="G106" s="32">
        <f t="shared" si="102"/>
        <v>1726.074</v>
      </c>
      <c r="H106" s="32">
        <f t="shared" si="103"/>
        <v>1724.156667</v>
      </c>
      <c r="I106" s="32">
        <f t="shared" si="10"/>
        <v>1720.71</v>
      </c>
      <c r="J106" s="37">
        <f t="shared" si="11"/>
        <v>1718.71375</v>
      </c>
      <c r="K106" s="32">
        <f t="shared" si="12"/>
        <v>1718.134444</v>
      </c>
      <c r="L106" s="32">
        <f t="shared" si="13"/>
        <v>1717.337</v>
      </c>
      <c r="M106" s="32">
        <f t="shared" si="14"/>
        <v>1716.684545</v>
      </c>
      <c r="N106" s="32">
        <f t="shared" si="20"/>
        <v>1715.926667</v>
      </c>
      <c r="O106" s="32">
        <f t="shared" si="21"/>
        <v>1714.321538</v>
      </c>
      <c r="P106" s="32">
        <f t="shared" si="22"/>
        <v>1713.355</v>
      </c>
      <c r="Q106" s="32">
        <f t="shared" si="23"/>
        <v>1713.053333</v>
      </c>
      <c r="R106" s="4">
        <f t="shared" si="24"/>
        <v>1712.07625</v>
      </c>
      <c r="S106" s="4">
        <f t="shared" si="25"/>
        <v>1706.511176</v>
      </c>
      <c r="T106" s="4">
        <f t="shared" si="26"/>
        <v>1701.852778</v>
      </c>
      <c r="U106" s="4">
        <f t="shared" si="27"/>
        <v>1696.278421</v>
      </c>
      <c r="V106" s="4">
        <f t="shared" si="28"/>
        <v>1691.0885</v>
      </c>
    </row>
    <row r="107">
      <c r="A107" s="30">
        <v>46078.0</v>
      </c>
      <c r="B107" s="3">
        <v>1764.2</v>
      </c>
      <c r="C107" s="3">
        <v>1760.17</v>
      </c>
      <c r="D107" s="32">
        <f t="shared" si="99"/>
        <v>1747.48</v>
      </c>
      <c r="E107" s="32">
        <f t="shared" si="100"/>
        <v>1741.056667</v>
      </c>
      <c r="F107" s="32">
        <f t="shared" si="101"/>
        <v>1736.345</v>
      </c>
      <c r="G107" s="32">
        <f t="shared" si="102"/>
        <v>1733.008</v>
      </c>
      <c r="H107" s="32">
        <f t="shared" si="103"/>
        <v>1731.756667</v>
      </c>
      <c r="I107" s="32">
        <f t="shared" si="10"/>
        <v>1729.301429</v>
      </c>
      <c r="J107" s="37">
        <f t="shared" si="11"/>
        <v>1725.6425</v>
      </c>
      <c r="K107" s="32">
        <f t="shared" si="12"/>
        <v>1723.32</v>
      </c>
      <c r="L107" s="32">
        <f t="shared" si="13"/>
        <v>1722.338</v>
      </c>
      <c r="M107" s="32">
        <f t="shared" si="14"/>
        <v>1721.230909</v>
      </c>
      <c r="N107" s="32">
        <f t="shared" si="20"/>
        <v>1720.308333</v>
      </c>
      <c r="O107" s="32">
        <f t="shared" si="21"/>
        <v>1719.33</v>
      </c>
      <c r="P107" s="32">
        <f t="shared" si="22"/>
        <v>1717.596429</v>
      </c>
      <c r="Q107" s="32">
        <f t="shared" si="23"/>
        <v>1716.476</v>
      </c>
      <c r="R107" s="4">
        <f t="shared" si="24"/>
        <v>1715.998125</v>
      </c>
      <c r="S107" s="4">
        <f t="shared" si="25"/>
        <v>1714.905294</v>
      </c>
      <c r="T107" s="4">
        <f t="shared" si="26"/>
        <v>1709.492222</v>
      </c>
      <c r="U107" s="4">
        <f t="shared" si="27"/>
        <v>1704.922105</v>
      </c>
      <c r="V107" s="4">
        <f t="shared" si="28"/>
        <v>1699.473</v>
      </c>
    </row>
    <row r="108">
      <c r="A108" s="30">
        <v>46079.0</v>
      </c>
      <c r="B108" s="3">
        <v>1785.7</v>
      </c>
      <c r="C108" s="3">
        <v>1780.07</v>
      </c>
      <c r="D108" s="32">
        <f t="shared" si="99"/>
        <v>1770.12</v>
      </c>
      <c r="E108" s="32">
        <f t="shared" si="100"/>
        <v>1758.343333</v>
      </c>
      <c r="F108" s="32">
        <f t="shared" si="101"/>
        <v>1750.81</v>
      </c>
      <c r="G108" s="32">
        <f t="shared" si="102"/>
        <v>1745.09</v>
      </c>
      <c r="H108" s="32">
        <f t="shared" si="103"/>
        <v>1740.851667</v>
      </c>
      <c r="I108" s="32">
        <f t="shared" si="10"/>
        <v>1738.658571</v>
      </c>
      <c r="J108" s="37">
        <f t="shared" si="11"/>
        <v>1735.6475</v>
      </c>
      <c r="K108" s="32">
        <f t="shared" si="12"/>
        <v>1731.69</v>
      </c>
      <c r="L108" s="32">
        <f t="shared" si="13"/>
        <v>1728.995</v>
      </c>
      <c r="M108" s="32">
        <f t="shared" si="14"/>
        <v>1727.586364</v>
      </c>
      <c r="N108" s="32">
        <f t="shared" si="20"/>
        <v>1726.134167</v>
      </c>
      <c r="O108" s="32">
        <f t="shared" si="21"/>
        <v>1724.905385</v>
      </c>
      <c r="P108" s="32">
        <f t="shared" si="22"/>
        <v>1723.668571</v>
      </c>
      <c r="Q108" s="32">
        <f t="shared" si="23"/>
        <v>1721.761333</v>
      </c>
      <c r="R108" s="4">
        <f t="shared" si="24"/>
        <v>1720.450625</v>
      </c>
      <c r="S108" s="4">
        <f t="shared" si="25"/>
        <v>1719.767059</v>
      </c>
      <c r="T108" s="4">
        <f t="shared" si="26"/>
        <v>1718.525556</v>
      </c>
      <c r="U108" s="4">
        <f t="shared" si="27"/>
        <v>1713.206842</v>
      </c>
      <c r="V108" s="4">
        <f t="shared" si="28"/>
        <v>1708.6795</v>
      </c>
    </row>
    <row r="109">
      <c r="A109" s="30">
        <v>46080.0</v>
      </c>
      <c r="B109" s="3">
        <v>1737.0</v>
      </c>
      <c r="C109" s="3">
        <v>1751.27</v>
      </c>
      <c r="D109" s="32">
        <f t="shared" si="99"/>
        <v>1765.67</v>
      </c>
      <c r="E109" s="32">
        <f t="shared" si="100"/>
        <v>1763.836667</v>
      </c>
      <c r="F109" s="32">
        <f t="shared" si="101"/>
        <v>1756.575</v>
      </c>
      <c r="G109" s="32">
        <f t="shared" si="102"/>
        <v>1750.902</v>
      </c>
      <c r="H109" s="32">
        <f t="shared" si="103"/>
        <v>1746.12</v>
      </c>
      <c r="I109" s="32">
        <f t="shared" si="10"/>
        <v>1742.34</v>
      </c>
      <c r="J109" s="37">
        <f t="shared" si="11"/>
        <v>1740.235</v>
      </c>
      <c r="K109" s="32">
        <f t="shared" si="12"/>
        <v>1737.383333</v>
      </c>
      <c r="L109" s="32">
        <f t="shared" si="13"/>
        <v>1733.648</v>
      </c>
      <c r="M109" s="32">
        <f t="shared" si="14"/>
        <v>1731.02</v>
      </c>
      <c r="N109" s="32">
        <f t="shared" si="20"/>
        <v>1729.56</v>
      </c>
      <c r="O109" s="32">
        <f t="shared" si="21"/>
        <v>1728.067692</v>
      </c>
      <c r="P109" s="32">
        <f t="shared" si="22"/>
        <v>1726.788571</v>
      </c>
      <c r="Q109" s="32">
        <f t="shared" si="23"/>
        <v>1725.508667</v>
      </c>
      <c r="R109" s="4">
        <f t="shared" si="24"/>
        <v>1723.605625</v>
      </c>
      <c r="S109" s="4">
        <f t="shared" si="25"/>
        <v>1722.263529</v>
      </c>
      <c r="T109" s="4">
        <f t="shared" si="26"/>
        <v>1721.517222</v>
      </c>
      <c r="U109" s="4">
        <f t="shared" si="27"/>
        <v>1720.248947</v>
      </c>
      <c r="V109" s="4">
        <f t="shared" si="28"/>
        <v>1715.11</v>
      </c>
    </row>
    <row r="110">
      <c r="A110" s="30">
        <v>46083.0</v>
      </c>
      <c r="B110" s="3">
        <v>1752.5</v>
      </c>
      <c r="C110" s="3">
        <v>1742.46</v>
      </c>
      <c r="D110" s="32">
        <f t="shared" si="99"/>
        <v>1746.865</v>
      </c>
      <c r="E110" s="32">
        <f t="shared" si="100"/>
        <v>1757.933333</v>
      </c>
      <c r="F110" s="32">
        <f t="shared" si="101"/>
        <v>1758.4925</v>
      </c>
      <c r="G110" s="32">
        <f t="shared" si="102"/>
        <v>1753.752</v>
      </c>
      <c r="H110" s="32">
        <f t="shared" si="103"/>
        <v>1749.495</v>
      </c>
      <c r="I110" s="32">
        <f t="shared" si="10"/>
        <v>1745.597143</v>
      </c>
      <c r="J110" s="37">
        <f t="shared" si="11"/>
        <v>1742.355</v>
      </c>
      <c r="K110" s="32">
        <f t="shared" si="12"/>
        <v>1740.482222</v>
      </c>
      <c r="L110" s="32">
        <f t="shared" si="13"/>
        <v>1737.891</v>
      </c>
      <c r="M110" s="32">
        <f t="shared" si="14"/>
        <v>1734.449091</v>
      </c>
      <c r="N110" s="32">
        <f t="shared" si="20"/>
        <v>1731.973333</v>
      </c>
      <c r="O110" s="32">
        <f t="shared" si="21"/>
        <v>1730.552308</v>
      </c>
      <c r="P110" s="32">
        <f t="shared" si="22"/>
        <v>1729.095714</v>
      </c>
      <c r="Q110" s="32">
        <f t="shared" si="23"/>
        <v>1727.833333</v>
      </c>
      <c r="R110" s="4">
        <f t="shared" si="24"/>
        <v>1726.568125</v>
      </c>
      <c r="S110" s="4">
        <f t="shared" si="25"/>
        <v>1724.714706</v>
      </c>
      <c r="T110" s="4">
        <f t="shared" si="26"/>
        <v>1723.385556</v>
      </c>
      <c r="U110" s="4">
        <f t="shared" si="27"/>
        <v>1722.619474</v>
      </c>
      <c r="V110" s="4">
        <f t="shared" si="28"/>
        <v>1721.3595</v>
      </c>
    </row>
    <row r="111">
      <c r="A111" s="30">
        <v>46085.0</v>
      </c>
      <c r="B111" s="3">
        <v>1750.5</v>
      </c>
      <c r="C111" s="3">
        <v>1745.68</v>
      </c>
      <c r="D111" s="32">
        <f t="shared" si="99"/>
        <v>1744.07</v>
      </c>
      <c r="E111" s="32">
        <f t="shared" si="100"/>
        <v>1746.47</v>
      </c>
      <c r="F111" s="32">
        <f t="shared" si="101"/>
        <v>1754.87</v>
      </c>
      <c r="G111" s="32">
        <f t="shared" si="102"/>
        <v>1755.93</v>
      </c>
      <c r="H111" s="32">
        <f t="shared" si="103"/>
        <v>1752.406667</v>
      </c>
      <c r="I111" s="32">
        <f t="shared" si="10"/>
        <v>1748.95</v>
      </c>
      <c r="J111" s="37">
        <f t="shared" si="11"/>
        <v>1745.6075</v>
      </c>
      <c r="K111" s="32">
        <f t="shared" si="12"/>
        <v>1742.724444</v>
      </c>
      <c r="L111" s="32">
        <f t="shared" si="13"/>
        <v>1741.002</v>
      </c>
      <c r="M111" s="32">
        <f t="shared" si="14"/>
        <v>1738.599091</v>
      </c>
      <c r="N111" s="32">
        <f t="shared" si="20"/>
        <v>1735.385</v>
      </c>
      <c r="O111" s="32">
        <f t="shared" si="21"/>
        <v>1733.027692</v>
      </c>
      <c r="P111" s="32">
        <f t="shared" si="22"/>
        <v>1731.632857</v>
      </c>
      <c r="Q111" s="32">
        <f t="shared" si="23"/>
        <v>1730.201333</v>
      </c>
      <c r="R111" s="4">
        <f t="shared" si="24"/>
        <v>1728.94875</v>
      </c>
      <c r="S111" s="4">
        <f t="shared" si="25"/>
        <v>1727.692353</v>
      </c>
      <c r="T111" s="4">
        <f t="shared" si="26"/>
        <v>1725.879444</v>
      </c>
      <c r="U111" s="4">
        <f t="shared" si="27"/>
        <v>1724.558947</v>
      </c>
      <c r="V111" s="4">
        <f t="shared" si="28"/>
        <v>1723.7725</v>
      </c>
    </row>
    <row r="112">
      <c r="A112" s="30">
        <v>46086.0</v>
      </c>
      <c r="B112" s="3">
        <v>1784.5</v>
      </c>
      <c r="C112" s="3">
        <v>1782.02</v>
      </c>
      <c r="D112" s="96">
        <f t="shared" ref="D112:D120" si="104">SUM(C111:C112)/2</f>
        <v>1763.85</v>
      </c>
      <c r="E112" s="97">
        <f t="shared" ref="E112:E120" si="105">SUM(C110:C112)/3</f>
        <v>1756.72</v>
      </c>
      <c r="F112" s="98">
        <f t="shared" ref="F112:F120" si="106">SUM(C109:C112)/4</f>
        <v>1755.3575</v>
      </c>
      <c r="G112" s="99">
        <f t="shared" ref="G112:G120" si="107">SUM(C108:C112)/5</f>
        <v>1760.3</v>
      </c>
      <c r="H112" s="100">
        <f t="shared" ref="H112:H120" si="108">SUM(C107:C112)/6</f>
        <v>1760.278333</v>
      </c>
      <c r="I112" s="101">
        <f t="shared" si="10"/>
        <v>1756.637143</v>
      </c>
      <c r="J112" s="102">
        <f t="shared" si="11"/>
        <v>1753.08375</v>
      </c>
      <c r="K112" s="103">
        <f t="shared" si="12"/>
        <v>1749.653333</v>
      </c>
      <c r="L112" s="104">
        <f t="shared" si="13"/>
        <v>1746.654</v>
      </c>
      <c r="M112" s="105">
        <f t="shared" si="14"/>
        <v>1744.730909</v>
      </c>
      <c r="N112" s="106">
        <f t="shared" si="20"/>
        <v>1742.2175</v>
      </c>
      <c r="O112" s="107">
        <f t="shared" si="21"/>
        <v>1738.972308</v>
      </c>
      <c r="P112" s="108">
        <f t="shared" si="22"/>
        <v>1736.527143</v>
      </c>
      <c r="Q112" s="109">
        <f t="shared" si="23"/>
        <v>1734.992</v>
      </c>
      <c r="R112" s="110">
        <f t="shared" si="24"/>
        <v>1733.44</v>
      </c>
      <c r="S112" s="111">
        <f t="shared" si="25"/>
        <v>1732.070588</v>
      </c>
      <c r="T112" s="112">
        <f t="shared" si="26"/>
        <v>1730.710556</v>
      </c>
      <c r="U112" s="112">
        <f t="shared" si="27"/>
        <v>1728.834211</v>
      </c>
      <c r="V112" s="113">
        <f t="shared" si="28"/>
        <v>1727.432</v>
      </c>
    </row>
    <row r="113">
      <c r="A113" s="30">
        <v>46087.0</v>
      </c>
      <c r="B113" s="3">
        <v>1799.4</v>
      </c>
      <c r="C113" s="3">
        <v>1797.41</v>
      </c>
      <c r="D113" s="115">
        <f t="shared" si="104"/>
        <v>1789.715</v>
      </c>
      <c r="E113" s="163">
        <f t="shared" si="105"/>
        <v>1775.036667</v>
      </c>
      <c r="F113" s="172">
        <f t="shared" si="106"/>
        <v>1766.8925</v>
      </c>
      <c r="G113" s="182">
        <f t="shared" si="107"/>
        <v>1763.768</v>
      </c>
      <c r="H113" s="153">
        <f t="shared" si="108"/>
        <v>1766.485</v>
      </c>
      <c r="I113" s="174">
        <f t="shared" si="10"/>
        <v>1765.582857</v>
      </c>
      <c r="J113" s="146">
        <f t="shared" si="11"/>
        <v>1761.73375</v>
      </c>
      <c r="K113" s="154">
        <f t="shared" si="12"/>
        <v>1758.008889</v>
      </c>
      <c r="L113" s="243">
        <f t="shared" si="13"/>
        <v>1754.429</v>
      </c>
      <c r="M113" s="103">
        <f t="shared" si="14"/>
        <v>1751.268182</v>
      </c>
      <c r="N113" s="137">
        <f t="shared" si="20"/>
        <v>1749.120833</v>
      </c>
      <c r="O113" s="169">
        <f t="shared" si="21"/>
        <v>1746.463077</v>
      </c>
      <c r="P113" s="105">
        <f t="shared" si="22"/>
        <v>1743.146429</v>
      </c>
      <c r="Q113" s="107">
        <f t="shared" si="23"/>
        <v>1740.586</v>
      </c>
      <c r="R113" s="244">
        <f t="shared" si="24"/>
        <v>1738.893125</v>
      </c>
      <c r="S113" s="109">
        <f t="shared" si="25"/>
        <v>1737.202941</v>
      </c>
      <c r="T113" s="110">
        <f t="shared" si="26"/>
        <v>1735.700556</v>
      </c>
      <c r="U113" s="110">
        <f t="shared" si="27"/>
        <v>1734.221053</v>
      </c>
      <c r="V113" s="140">
        <f t="shared" si="28"/>
        <v>1732.263</v>
      </c>
    </row>
    <row r="114">
      <c r="A114" s="30">
        <v>46090.0</v>
      </c>
      <c r="B114" s="3">
        <v>1807.4</v>
      </c>
      <c r="C114" s="3">
        <v>1796.07</v>
      </c>
      <c r="D114" s="114">
        <f t="shared" si="104"/>
        <v>1796.74</v>
      </c>
      <c r="E114" s="115">
        <f t="shared" si="105"/>
        <v>1791.833333</v>
      </c>
      <c r="F114" s="116">
        <f t="shared" si="106"/>
        <v>1780.295</v>
      </c>
      <c r="G114" s="117">
        <f t="shared" si="107"/>
        <v>1772.728</v>
      </c>
      <c r="H114" s="118">
        <f t="shared" si="108"/>
        <v>1769.151667</v>
      </c>
      <c r="I114" s="119">
        <f t="shared" si="10"/>
        <v>1770.711429</v>
      </c>
      <c r="J114" s="120">
        <f t="shared" si="11"/>
        <v>1769.39375</v>
      </c>
      <c r="K114" s="121">
        <f t="shared" si="12"/>
        <v>1765.548889</v>
      </c>
      <c r="L114" s="122">
        <f t="shared" si="13"/>
        <v>1761.815</v>
      </c>
      <c r="M114" s="123">
        <f t="shared" si="14"/>
        <v>1758.214545</v>
      </c>
      <c r="N114" s="101">
        <f t="shared" si="20"/>
        <v>1755.001667</v>
      </c>
      <c r="O114" s="102">
        <f t="shared" si="21"/>
        <v>1752.732308</v>
      </c>
      <c r="P114" s="124">
        <f t="shared" si="22"/>
        <v>1750.006429</v>
      </c>
      <c r="Q114" s="103">
        <f t="shared" si="23"/>
        <v>1746.674667</v>
      </c>
      <c r="R114" s="104">
        <f t="shared" si="24"/>
        <v>1744.05375</v>
      </c>
      <c r="S114" s="106">
        <f t="shared" si="25"/>
        <v>1742.256471</v>
      </c>
      <c r="T114" s="125">
        <f t="shared" si="26"/>
        <v>1740.473333</v>
      </c>
      <c r="U114" s="126">
        <f t="shared" si="27"/>
        <v>1738.877895</v>
      </c>
      <c r="V114" s="127">
        <f t="shared" si="28"/>
        <v>1737.3135</v>
      </c>
    </row>
    <row r="115">
      <c r="A115" s="30">
        <v>46091.0</v>
      </c>
      <c r="B115" s="3">
        <v>1812.8</v>
      </c>
      <c r="C115" s="3">
        <v>1812.28</v>
      </c>
      <c r="D115" s="115">
        <f t="shared" si="104"/>
        <v>1804.175</v>
      </c>
      <c r="E115" s="128">
        <f t="shared" si="105"/>
        <v>1801.92</v>
      </c>
      <c r="F115" s="129">
        <f t="shared" si="106"/>
        <v>1796.945</v>
      </c>
      <c r="G115" s="130">
        <f t="shared" si="107"/>
        <v>1786.692</v>
      </c>
      <c r="H115" s="131">
        <f t="shared" si="108"/>
        <v>1779.32</v>
      </c>
      <c r="I115" s="132">
        <f t="shared" si="10"/>
        <v>1775.312857</v>
      </c>
      <c r="J115" s="133">
        <f t="shared" si="11"/>
        <v>1775.9075</v>
      </c>
      <c r="K115" s="122">
        <f t="shared" si="12"/>
        <v>1774.158889</v>
      </c>
      <c r="L115" s="134">
        <f t="shared" si="13"/>
        <v>1770.222</v>
      </c>
      <c r="M115" s="135">
        <f t="shared" si="14"/>
        <v>1766.402727</v>
      </c>
      <c r="N115" s="136">
        <f t="shared" si="20"/>
        <v>1762.72</v>
      </c>
      <c r="O115" s="137">
        <f t="shared" si="21"/>
        <v>1759.407692</v>
      </c>
      <c r="P115" s="105">
        <f t="shared" si="22"/>
        <v>1756.985714</v>
      </c>
      <c r="Q115" s="107">
        <f t="shared" si="23"/>
        <v>1754.158</v>
      </c>
      <c r="R115" s="138">
        <f t="shared" si="24"/>
        <v>1750.775</v>
      </c>
      <c r="S115" s="126">
        <f t="shared" si="25"/>
        <v>1748.067059</v>
      </c>
      <c r="T115" s="139">
        <f t="shared" si="26"/>
        <v>1746.146667</v>
      </c>
      <c r="U115" s="140">
        <f t="shared" si="27"/>
        <v>1744.252632</v>
      </c>
      <c r="V115" s="141">
        <f t="shared" si="28"/>
        <v>1742.548</v>
      </c>
    </row>
    <row r="116">
      <c r="A116" s="30">
        <v>46092.0</v>
      </c>
      <c r="B116" s="3">
        <v>1825.9</v>
      </c>
      <c r="C116" s="3">
        <v>1830.66</v>
      </c>
      <c r="D116" s="115">
        <f t="shared" si="104"/>
        <v>1821.47</v>
      </c>
      <c r="E116" s="142">
        <f t="shared" si="105"/>
        <v>1813.003333</v>
      </c>
      <c r="F116" s="117">
        <f t="shared" si="106"/>
        <v>1809.105</v>
      </c>
      <c r="G116" s="143">
        <f t="shared" si="107"/>
        <v>1803.688</v>
      </c>
      <c r="H116" s="144">
        <f t="shared" si="108"/>
        <v>1794.02</v>
      </c>
      <c r="I116" s="145">
        <f t="shared" si="10"/>
        <v>1786.654286</v>
      </c>
      <c r="J116" s="120">
        <f t="shared" si="11"/>
        <v>1782.23125</v>
      </c>
      <c r="K116" s="99">
        <f t="shared" si="12"/>
        <v>1781.991111</v>
      </c>
      <c r="L116" s="146">
        <f t="shared" si="13"/>
        <v>1779.809</v>
      </c>
      <c r="M116" s="135">
        <f t="shared" si="14"/>
        <v>1775.716364</v>
      </c>
      <c r="N116" s="124">
        <f t="shared" si="20"/>
        <v>1771.7575</v>
      </c>
      <c r="O116" s="137">
        <f t="shared" si="21"/>
        <v>1767.946154</v>
      </c>
      <c r="P116" s="105">
        <f t="shared" si="22"/>
        <v>1764.497143</v>
      </c>
      <c r="Q116" s="107">
        <f t="shared" si="23"/>
        <v>1761.897333</v>
      </c>
      <c r="R116" s="125">
        <f t="shared" si="24"/>
        <v>1758.939375</v>
      </c>
      <c r="S116" s="126">
        <f t="shared" si="25"/>
        <v>1755.474118</v>
      </c>
      <c r="T116" s="109">
        <f t="shared" si="26"/>
        <v>1752.655556</v>
      </c>
      <c r="U116" s="147">
        <f t="shared" si="27"/>
        <v>1750.594737</v>
      </c>
      <c r="V116" s="141">
        <f t="shared" si="28"/>
        <v>1748.573</v>
      </c>
    </row>
    <row r="117">
      <c r="A117" s="30">
        <v>46093.0</v>
      </c>
      <c r="B117" s="3">
        <v>1825.3</v>
      </c>
      <c r="C117" s="3">
        <v>1825.31</v>
      </c>
      <c r="D117" s="96">
        <f t="shared" si="104"/>
        <v>1827.985</v>
      </c>
      <c r="E117" s="115">
        <f t="shared" si="105"/>
        <v>1822.75</v>
      </c>
      <c r="F117" s="148">
        <f t="shared" si="106"/>
        <v>1816.08</v>
      </c>
      <c r="G117" s="149">
        <f t="shared" si="107"/>
        <v>1812.346</v>
      </c>
      <c r="H117" s="150">
        <f t="shared" si="108"/>
        <v>1807.291667</v>
      </c>
      <c r="I117" s="151">
        <f t="shared" si="10"/>
        <v>1798.49</v>
      </c>
      <c r="J117" s="152">
        <f t="shared" si="11"/>
        <v>1791.48625</v>
      </c>
      <c r="K117" s="119">
        <f t="shared" si="12"/>
        <v>1787.017778</v>
      </c>
      <c r="L117" s="153">
        <f t="shared" si="13"/>
        <v>1786.323</v>
      </c>
      <c r="M117" s="99">
        <f t="shared" si="14"/>
        <v>1783.945455</v>
      </c>
      <c r="N117" s="146">
        <f t="shared" si="20"/>
        <v>1779.849167</v>
      </c>
      <c r="O117" s="154">
        <f t="shared" si="21"/>
        <v>1775.876923</v>
      </c>
      <c r="P117" s="102">
        <f t="shared" si="22"/>
        <v>1772.043571</v>
      </c>
      <c r="Q117" s="155">
        <f t="shared" si="23"/>
        <v>1768.551333</v>
      </c>
      <c r="R117" s="104">
        <f t="shared" si="24"/>
        <v>1765.860625</v>
      </c>
      <c r="S117" s="105">
        <f t="shared" si="25"/>
        <v>1762.843529</v>
      </c>
      <c r="T117" s="156">
        <f t="shared" si="26"/>
        <v>1759.353889</v>
      </c>
      <c r="U117" s="125">
        <f t="shared" si="27"/>
        <v>1756.479474</v>
      </c>
      <c r="V117" s="109">
        <f t="shared" si="28"/>
        <v>1754.3305</v>
      </c>
    </row>
    <row r="118">
      <c r="A118" s="30">
        <v>46094.0</v>
      </c>
      <c r="B118" s="3">
        <v>1801.6</v>
      </c>
      <c r="C118" s="3">
        <v>1810.03</v>
      </c>
      <c r="D118" s="115">
        <f t="shared" si="104"/>
        <v>1817.67</v>
      </c>
      <c r="E118" s="116">
        <f t="shared" si="105"/>
        <v>1822</v>
      </c>
      <c r="F118" s="96">
        <f t="shared" si="106"/>
        <v>1819.57</v>
      </c>
      <c r="G118" s="157">
        <f t="shared" si="107"/>
        <v>1814.87</v>
      </c>
      <c r="H118" s="158">
        <f t="shared" si="108"/>
        <v>1811.96</v>
      </c>
      <c r="I118" s="159">
        <f t="shared" si="10"/>
        <v>1807.682857</v>
      </c>
      <c r="J118" s="160">
        <f t="shared" si="11"/>
        <v>1799.9325</v>
      </c>
      <c r="K118" s="161">
        <f t="shared" si="12"/>
        <v>1793.546667</v>
      </c>
      <c r="L118" s="162">
        <f t="shared" si="13"/>
        <v>1789.319</v>
      </c>
      <c r="M118" s="121">
        <f t="shared" si="14"/>
        <v>1788.478182</v>
      </c>
      <c r="N118" s="100">
        <f t="shared" si="20"/>
        <v>1786.119167</v>
      </c>
      <c r="O118" s="134">
        <f t="shared" si="21"/>
        <v>1782.170769</v>
      </c>
      <c r="P118" s="135">
        <f t="shared" si="22"/>
        <v>1778.316429</v>
      </c>
      <c r="Q118" s="136">
        <f t="shared" si="23"/>
        <v>1774.576</v>
      </c>
      <c r="R118" s="137">
        <f t="shared" si="24"/>
        <v>1771.14375</v>
      </c>
      <c r="S118" s="105">
        <f t="shared" si="25"/>
        <v>1768.458824</v>
      </c>
      <c r="T118" s="107">
        <f t="shared" si="26"/>
        <v>1765.465</v>
      </c>
      <c r="U118" s="138">
        <f t="shared" si="27"/>
        <v>1762.021053</v>
      </c>
      <c r="V118" s="127">
        <f t="shared" si="28"/>
        <v>1759.157</v>
      </c>
    </row>
    <row r="119">
      <c r="A119" s="30">
        <v>46097.0</v>
      </c>
      <c r="B119" s="3">
        <v>1783.2</v>
      </c>
      <c r="C119" s="3">
        <v>1785.28</v>
      </c>
      <c r="D119" s="115">
        <f t="shared" si="104"/>
        <v>1797.655</v>
      </c>
      <c r="E119" s="163">
        <f t="shared" si="105"/>
        <v>1806.873333</v>
      </c>
      <c r="F119" s="150">
        <f t="shared" si="106"/>
        <v>1812.82</v>
      </c>
      <c r="G119" s="117">
        <f t="shared" si="107"/>
        <v>1812.712</v>
      </c>
      <c r="H119" s="97">
        <f t="shared" si="108"/>
        <v>1809.938333</v>
      </c>
      <c r="I119" s="118">
        <f t="shared" si="10"/>
        <v>1808.148571</v>
      </c>
      <c r="J119" s="164">
        <f t="shared" si="11"/>
        <v>1804.8825</v>
      </c>
      <c r="K119" s="165">
        <f t="shared" si="12"/>
        <v>1798.304444</v>
      </c>
      <c r="L119" s="166">
        <f t="shared" si="13"/>
        <v>1792.72</v>
      </c>
      <c r="M119" s="167">
        <f t="shared" si="14"/>
        <v>1788.951818</v>
      </c>
      <c r="N119" s="134">
        <f t="shared" si="20"/>
        <v>1788.211667</v>
      </c>
      <c r="O119" s="168">
        <f t="shared" si="21"/>
        <v>1786.054615</v>
      </c>
      <c r="P119" s="155">
        <f t="shared" si="22"/>
        <v>1782.392857</v>
      </c>
      <c r="Q119" s="169">
        <f t="shared" si="23"/>
        <v>1778.780667</v>
      </c>
      <c r="R119" s="106">
        <f t="shared" si="24"/>
        <v>1775.245</v>
      </c>
      <c r="S119" s="125">
        <f t="shared" si="25"/>
        <v>1771.975294</v>
      </c>
      <c r="T119" s="127">
        <f t="shared" si="26"/>
        <v>1769.393333</v>
      </c>
      <c r="U119" s="109">
        <f t="shared" si="27"/>
        <v>1766.507895</v>
      </c>
      <c r="V119" s="110">
        <f t="shared" si="28"/>
        <v>1763.184</v>
      </c>
    </row>
    <row r="120">
      <c r="A120" s="30">
        <v>46098.0</v>
      </c>
      <c r="B120" s="3">
        <v>1794.4</v>
      </c>
      <c r="C120" s="3">
        <v>1795.18</v>
      </c>
      <c r="D120" s="115">
        <f t="shared" si="104"/>
        <v>1790.23</v>
      </c>
      <c r="E120" s="116">
        <f t="shared" si="105"/>
        <v>1796.83</v>
      </c>
      <c r="F120" s="175">
        <f t="shared" si="106"/>
        <v>1803.95</v>
      </c>
      <c r="G120" s="271">
        <f t="shared" si="107"/>
        <v>1809.292</v>
      </c>
      <c r="H120" s="172">
        <f t="shared" si="108"/>
        <v>1809.79</v>
      </c>
      <c r="I120" s="176">
        <f t="shared" si="10"/>
        <v>1807.83</v>
      </c>
      <c r="J120" s="161">
        <f t="shared" si="11"/>
        <v>1806.5275</v>
      </c>
      <c r="K120" s="165">
        <f t="shared" si="12"/>
        <v>1803.804444</v>
      </c>
      <c r="L120" s="162">
        <f t="shared" si="13"/>
        <v>1797.992</v>
      </c>
      <c r="M120" s="133">
        <f t="shared" si="14"/>
        <v>1792.943636</v>
      </c>
      <c r="N120" s="146">
        <f t="shared" si="20"/>
        <v>1789.470833</v>
      </c>
      <c r="O120" s="135">
        <f t="shared" si="21"/>
        <v>1788.747692</v>
      </c>
      <c r="P120" s="124">
        <f t="shared" si="22"/>
        <v>1786.706429</v>
      </c>
      <c r="Q120" s="137">
        <f t="shared" si="23"/>
        <v>1783.245333</v>
      </c>
      <c r="R120" s="105">
        <f t="shared" si="24"/>
        <v>1779.805625</v>
      </c>
      <c r="S120" s="107">
        <f t="shared" si="25"/>
        <v>1776.417647</v>
      </c>
      <c r="T120" s="244">
        <f t="shared" si="26"/>
        <v>1773.264444</v>
      </c>
      <c r="U120" s="109">
        <f t="shared" si="27"/>
        <v>1770.750526</v>
      </c>
      <c r="V120" s="110">
        <f t="shared" si="28"/>
        <v>1767.9415</v>
      </c>
    </row>
    <row r="121">
      <c r="A121" s="30">
        <v>46099.0</v>
      </c>
      <c r="B121" s="3">
        <v>1778.3</v>
      </c>
      <c r="C121" s="3">
        <v>1786.75</v>
      </c>
      <c r="D121" s="32">
        <f t="shared" ref="D121:D122" si="109">SUM(C120:C121)/2</f>
        <v>1790.965</v>
      </c>
      <c r="E121" s="32">
        <f t="shared" ref="E121:E122" si="110">SUM(C119:C121)/3</f>
        <v>1789.07</v>
      </c>
      <c r="F121" s="32">
        <f t="shared" ref="F121:F122" si="111">SUM(C118:C121)/4</f>
        <v>1794.31</v>
      </c>
      <c r="G121" s="32">
        <f t="shared" ref="G121:G122" si="112">SUM(C117:C121)/5</f>
        <v>1800.51</v>
      </c>
      <c r="H121" s="32">
        <f t="shared" ref="H121:H122" si="113">SUM(C116:C121)/6</f>
        <v>1805.535</v>
      </c>
      <c r="I121" s="32">
        <f t="shared" si="10"/>
        <v>1806.498571</v>
      </c>
      <c r="J121" s="37">
        <f t="shared" si="11"/>
        <v>1805.195</v>
      </c>
      <c r="K121" s="32">
        <f t="shared" si="12"/>
        <v>1804.33</v>
      </c>
      <c r="L121" s="32">
        <f t="shared" si="13"/>
        <v>1802.099</v>
      </c>
      <c r="M121" s="32">
        <f t="shared" si="14"/>
        <v>1796.97</v>
      </c>
      <c r="N121" s="32">
        <f t="shared" si="20"/>
        <v>1792.4275</v>
      </c>
      <c r="O121" s="32">
        <f t="shared" si="21"/>
        <v>1789.261538</v>
      </c>
      <c r="P121" s="32">
        <f t="shared" si="22"/>
        <v>1788.605</v>
      </c>
      <c r="Q121" s="32">
        <f t="shared" si="23"/>
        <v>1786.709333</v>
      </c>
      <c r="R121" s="4">
        <f t="shared" si="24"/>
        <v>1783.464375</v>
      </c>
      <c r="S121" s="4">
        <f t="shared" si="25"/>
        <v>1780.214118</v>
      </c>
      <c r="T121" s="4">
        <f t="shared" si="26"/>
        <v>1776.991667</v>
      </c>
      <c r="U121" s="4">
        <f t="shared" si="27"/>
        <v>1773.974211</v>
      </c>
      <c r="V121" s="4">
        <f t="shared" si="28"/>
        <v>1771.5505</v>
      </c>
    </row>
    <row r="122">
      <c r="A122" s="30">
        <v>46100.0</v>
      </c>
      <c r="B122" s="3">
        <v>1744.4</v>
      </c>
      <c r="C122" s="3">
        <v>1752.55</v>
      </c>
      <c r="D122" s="32">
        <f t="shared" si="109"/>
        <v>1769.65</v>
      </c>
      <c r="E122" s="32">
        <f t="shared" si="110"/>
        <v>1778.16</v>
      </c>
      <c r="F122" s="32">
        <f t="shared" si="111"/>
        <v>1779.94</v>
      </c>
      <c r="G122" s="32">
        <f t="shared" si="112"/>
        <v>1785.958</v>
      </c>
      <c r="H122" s="32">
        <f t="shared" si="113"/>
        <v>1792.516667</v>
      </c>
      <c r="I122" s="32">
        <f t="shared" si="10"/>
        <v>1797.965714</v>
      </c>
      <c r="J122" s="37">
        <f t="shared" si="11"/>
        <v>1799.755</v>
      </c>
      <c r="K122" s="32">
        <f t="shared" si="12"/>
        <v>1799.345556</v>
      </c>
      <c r="L122" s="32">
        <f t="shared" si="13"/>
        <v>1799.152</v>
      </c>
      <c r="M122" s="32">
        <f t="shared" si="14"/>
        <v>1797.594545</v>
      </c>
      <c r="N122" s="32">
        <f t="shared" si="20"/>
        <v>1793.268333</v>
      </c>
      <c r="O122" s="32">
        <f t="shared" si="21"/>
        <v>1789.36</v>
      </c>
      <c r="P122" s="32">
        <f t="shared" si="22"/>
        <v>1786.639286</v>
      </c>
      <c r="Q122" s="32">
        <f t="shared" si="23"/>
        <v>1786.201333</v>
      </c>
      <c r="R122" s="4">
        <f t="shared" si="24"/>
        <v>1784.574375</v>
      </c>
      <c r="S122" s="4">
        <f t="shared" si="25"/>
        <v>1781.645882</v>
      </c>
      <c r="T122" s="4">
        <f t="shared" si="26"/>
        <v>1778.677222</v>
      </c>
      <c r="U122" s="4">
        <f t="shared" si="27"/>
        <v>1775.705263</v>
      </c>
      <c r="V122" s="4">
        <f t="shared" si="28"/>
        <v>1772.903</v>
      </c>
    </row>
    <row r="123">
      <c r="A123" s="30">
        <v>46101.0</v>
      </c>
      <c r="B123" s="3">
        <v>1777.1</v>
      </c>
      <c r="C123" s="3">
        <v>1774.66</v>
      </c>
      <c r="D123" s="148">
        <f t="shared" ref="D123:D125" si="114">SUM(C122:C123)/2</f>
        <v>1763.605</v>
      </c>
      <c r="E123" s="170">
        <f t="shared" ref="E123:E125" si="115">SUM(C121:C123)/3</f>
        <v>1771.32</v>
      </c>
      <c r="F123" s="171">
        <f t="shared" ref="F123:F125" si="116">SUM(C120:C123)/4</f>
        <v>1777.285</v>
      </c>
      <c r="G123" s="96">
        <f t="shared" ref="G123:G125" si="117">SUM(C119:C123)/5</f>
        <v>1778.884</v>
      </c>
      <c r="H123" s="148">
        <f t="shared" ref="H123:H125" si="118">SUM(C118:C123)/6</f>
        <v>1784.075</v>
      </c>
      <c r="I123" s="129">
        <f t="shared" si="10"/>
        <v>1789.965714</v>
      </c>
      <c r="J123" s="150">
        <f t="shared" si="11"/>
        <v>1795.0525</v>
      </c>
      <c r="K123" s="117">
        <f t="shared" si="12"/>
        <v>1796.966667</v>
      </c>
      <c r="L123" s="172">
        <f t="shared" si="13"/>
        <v>1796.877</v>
      </c>
      <c r="M123" s="173">
        <f t="shared" si="14"/>
        <v>1796.925455</v>
      </c>
      <c r="N123" s="118">
        <f t="shared" si="20"/>
        <v>1795.683333</v>
      </c>
      <c r="O123" s="164">
        <f t="shared" si="21"/>
        <v>1791.836923</v>
      </c>
      <c r="P123" s="132">
        <f t="shared" si="22"/>
        <v>1788.31</v>
      </c>
      <c r="Q123" s="166">
        <f t="shared" si="23"/>
        <v>1785.840667</v>
      </c>
      <c r="R123" s="174">
        <f t="shared" si="24"/>
        <v>1785.48</v>
      </c>
      <c r="S123" s="100">
        <f t="shared" si="25"/>
        <v>1783.991176</v>
      </c>
      <c r="T123" s="134">
        <f t="shared" si="26"/>
        <v>1781.257778</v>
      </c>
      <c r="U123" s="135">
        <f t="shared" si="27"/>
        <v>1778.465789</v>
      </c>
      <c r="V123" s="124">
        <f t="shared" si="28"/>
        <v>1775.653</v>
      </c>
    </row>
    <row r="124">
      <c r="A124" s="30">
        <v>46104.0</v>
      </c>
      <c r="B124" s="3">
        <v>1758.4</v>
      </c>
      <c r="C124" s="3">
        <v>1764.84</v>
      </c>
      <c r="D124" s="115">
        <f t="shared" si="114"/>
        <v>1769.75</v>
      </c>
      <c r="E124" s="148">
        <f t="shared" si="115"/>
        <v>1764.016667</v>
      </c>
      <c r="F124" s="128">
        <f t="shared" si="116"/>
        <v>1769.7</v>
      </c>
      <c r="G124" s="148">
        <f t="shared" si="117"/>
        <v>1774.796</v>
      </c>
      <c r="H124" s="148">
        <f t="shared" si="118"/>
        <v>1776.543333</v>
      </c>
      <c r="I124" s="128">
        <f t="shared" si="10"/>
        <v>1781.327143</v>
      </c>
      <c r="J124" s="175">
        <f t="shared" si="11"/>
        <v>1786.825</v>
      </c>
      <c r="K124" s="117">
        <f t="shared" si="12"/>
        <v>1791.695556</v>
      </c>
      <c r="L124" s="143">
        <f t="shared" si="13"/>
        <v>1793.754</v>
      </c>
      <c r="M124" s="97">
        <f t="shared" si="14"/>
        <v>1793.964545</v>
      </c>
      <c r="N124" s="176">
        <f t="shared" si="20"/>
        <v>1794.251667</v>
      </c>
      <c r="O124" s="152">
        <f t="shared" si="21"/>
        <v>1793.310769</v>
      </c>
      <c r="P124" s="145">
        <f t="shared" si="22"/>
        <v>1789.908571</v>
      </c>
      <c r="Q124" s="177">
        <f t="shared" si="23"/>
        <v>1786.745333</v>
      </c>
      <c r="R124" s="166">
        <f t="shared" si="24"/>
        <v>1784.528125</v>
      </c>
      <c r="S124" s="99">
        <f t="shared" si="25"/>
        <v>1784.265882</v>
      </c>
      <c r="T124" s="100">
        <f t="shared" si="26"/>
        <v>1782.927222</v>
      </c>
      <c r="U124" s="134">
        <f t="shared" si="27"/>
        <v>1780.393684</v>
      </c>
      <c r="V124" s="135">
        <f t="shared" si="28"/>
        <v>1777.7845</v>
      </c>
    </row>
    <row r="125">
      <c r="A125" s="30">
        <v>46105.0</v>
      </c>
      <c r="B125" s="3">
        <v>1753.3</v>
      </c>
      <c r="C125" s="3">
        <v>1761.15</v>
      </c>
      <c r="D125" s="115">
        <f t="shared" si="114"/>
        <v>1762.995</v>
      </c>
      <c r="E125" s="178">
        <f t="shared" si="115"/>
        <v>1766.883333</v>
      </c>
      <c r="F125" s="129">
        <f t="shared" si="116"/>
        <v>1763.3</v>
      </c>
      <c r="G125" s="175">
        <f t="shared" si="117"/>
        <v>1767.99</v>
      </c>
      <c r="H125" s="149">
        <f t="shared" si="118"/>
        <v>1772.521667</v>
      </c>
      <c r="I125" s="149">
        <f t="shared" si="10"/>
        <v>1774.344286</v>
      </c>
      <c r="J125" s="117">
        <f t="shared" si="11"/>
        <v>1778.805</v>
      </c>
      <c r="K125" s="159">
        <f t="shared" si="12"/>
        <v>1783.972222</v>
      </c>
      <c r="L125" s="179">
        <f t="shared" si="13"/>
        <v>1788.641</v>
      </c>
      <c r="M125" s="173">
        <f t="shared" si="14"/>
        <v>1790.79</v>
      </c>
      <c r="N125" s="152">
        <f t="shared" si="20"/>
        <v>1791.23</v>
      </c>
      <c r="O125" s="145">
        <f t="shared" si="21"/>
        <v>1791.705385</v>
      </c>
      <c r="P125" s="165">
        <f t="shared" si="22"/>
        <v>1791.013571</v>
      </c>
      <c r="Q125" s="162">
        <f t="shared" si="23"/>
        <v>1787.991333</v>
      </c>
      <c r="R125" s="153">
        <f t="shared" si="24"/>
        <v>1785.145625</v>
      </c>
      <c r="S125" s="99">
        <f t="shared" si="25"/>
        <v>1783.152941</v>
      </c>
      <c r="T125" s="146">
        <f t="shared" si="26"/>
        <v>1782.981667</v>
      </c>
      <c r="U125" s="154">
        <f t="shared" si="27"/>
        <v>1781.781053</v>
      </c>
      <c r="V125" s="102">
        <f t="shared" si="28"/>
        <v>1779.4315</v>
      </c>
    </row>
    <row r="126">
      <c r="A126" s="30">
        <v>46106.0</v>
      </c>
      <c r="B126" s="3">
        <v>1795.4</v>
      </c>
      <c r="C126" s="3">
        <v>1785.65</v>
      </c>
      <c r="D126" s="32">
        <f t="shared" ref="D126:D127" si="119">SUM(C125:C126)/2</f>
        <v>1773.4</v>
      </c>
      <c r="E126" s="32">
        <f t="shared" ref="E126:E127" si="120">SUM(C124:C126)/3</f>
        <v>1770.546667</v>
      </c>
      <c r="F126" s="32">
        <f t="shared" ref="F126:F127" si="121">SUM(C123:C126)/4</f>
        <v>1771.575</v>
      </c>
      <c r="G126" s="32">
        <f t="shared" ref="G126:G127" si="122">SUM(C122:C126)/5</f>
        <v>1767.77</v>
      </c>
      <c r="H126" s="32">
        <f t="shared" ref="H126:H127" si="123">SUM(C121:C126)/6</f>
        <v>1770.933333</v>
      </c>
      <c r="I126" s="32">
        <f t="shared" si="10"/>
        <v>1774.397143</v>
      </c>
      <c r="J126" s="37">
        <f t="shared" si="11"/>
        <v>1775.7575</v>
      </c>
      <c r="K126" s="32">
        <f t="shared" si="12"/>
        <v>1779.565556</v>
      </c>
      <c r="L126" s="32">
        <f t="shared" si="13"/>
        <v>1784.14</v>
      </c>
      <c r="M126" s="32">
        <f t="shared" si="14"/>
        <v>1788.369091</v>
      </c>
      <c r="N126" s="32">
        <f t="shared" si="20"/>
        <v>1790.361667</v>
      </c>
      <c r="O126" s="32">
        <f t="shared" si="21"/>
        <v>1790.800769</v>
      </c>
      <c r="P126" s="32">
        <f t="shared" si="22"/>
        <v>1791.272857</v>
      </c>
      <c r="Q126" s="32">
        <f t="shared" si="23"/>
        <v>1790.656</v>
      </c>
      <c r="R126" s="4">
        <f t="shared" si="24"/>
        <v>1787.845</v>
      </c>
      <c r="S126" s="4">
        <f t="shared" si="25"/>
        <v>1785.175294</v>
      </c>
      <c r="T126" s="4">
        <f t="shared" si="26"/>
        <v>1783.291667</v>
      </c>
      <c r="U126" s="4">
        <f t="shared" si="27"/>
        <v>1783.122105</v>
      </c>
      <c r="V126" s="4">
        <f t="shared" si="28"/>
        <v>1781.9745</v>
      </c>
    </row>
    <row r="127">
      <c r="A127" s="30">
        <v>46108.0</v>
      </c>
      <c r="B127" s="3">
        <v>1793.6</v>
      </c>
      <c r="C127" s="3">
        <v>1799.09</v>
      </c>
      <c r="D127" s="32">
        <f t="shared" si="119"/>
        <v>1792.37</v>
      </c>
      <c r="E127" s="32">
        <f t="shared" si="120"/>
        <v>1781.963333</v>
      </c>
      <c r="F127" s="32">
        <f t="shared" si="121"/>
        <v>1777.6825</v>
      </c>
      <c r="G127" s="32">
        <f t="shared" si="122"/>
        <v>1777.078</v>
      </c>
      <c r="H127" s="32">
        <f t="shared" si="123"/>
        <v>1772.99</v>
      </c>
      <c r="I127" s="32">
        <f t="shared" si="10"/>
        <v>1774.955714</v>
      </c>
      <c r="J127" s="37">
        <f t="shared" si="11"/>
        <v>1777.48375</v>
      </c>
      <c r="K127" s="32">
        <f t="shared" si="12"/>
        <v>1778.35</v>
      </c>
      <c r="L127" s="32">
        <f t="shared" si="13"/>
        <v>1781.518</v>
      </c>
      <c r="M127" s="32">
        <f t="shared" si="14"/>
        <v>1785.499091</v>
      </c>
      <c r="N127" s="32">
        <f t="shared" si="20"/>
        <v>1789.2625</v>
      </c>
      <c r="O127" s="32">
        <f t="shared" si="21"/>
        <v>1791.033077</v>
      </c>
      <c r="P127" s="32">
        <f t="shared" si="22"/>
        <v>1791.392857</v>
      </c>
      <c r="Q127" s="32">
        <f t="shared" si="23"/>
        <v>1791.794</v>
      </c>
      <c r="R127" s="4">
        <f t="shared" si="24"/>
        <v>1791.183125</v>
      </c>
      <c r="S127" s="4">
        <f t="shared" si="25"/>
        <v>1788.506471</v>
      </c>
      <c r="T127" s="4">
        <f t="shared" si="26"/>
        <v>1785.948333</v>
      </c>
      <c r="U127" s="4">
        <f t="shared" si="27"/>
        <v>1784.123158</v>
      </c>
      <c r="V127" s="4">
        <f t="shared" si="28"/>
        <v>1783.9205</v>
      </c>
    </row>
    <row r="128">
      <c r="A128" s="30">
        <v>46111.0</v>
      </c>
      <c r="B128" s="3">
        <v>1757.2</v>
      </c>
      <c r="C128" s="3">
        <v>1767.64</v>
      </c>
      <c r="D128" s="150">
        <f t="shared" ref="D128:D132" si="124">SUM(C127:C128)/2</f>
        <v>1783.365</v>
      </c>
      <c r="E128" s="180">
        <f t="shared" ref="E128:E132" si="125">SUM(C126:C128)/3</f>
        <v>1784.126667</v>
      </c>
      <c r="F128" s="148">
        <f t="shared" ref="F128:F132" si="126">SUM(C125:C128)/4</f>
        <v>1778.3825</v>
      </c>
      <c r="G128" s="128">
        <f t="shared" ref="G128:G132" si="127">SUM(C124:C128)/5</f>
        <v>1775.674</v>
      </c>
      <c r="H128" s="129">
        <f t="shared" ref="H128:H132" si="128">SUM(C123:C128)/6</f>
        <v>1775.505</v>
      </c>
      <c r="I128" s="150">
        <f t="shared" si="10"/>
        <v>1772.225714</v>
      </c>
      <c r="J128" s="117">
        <f t="shared" si="11"/>
        <v>1774.04125</v>
      </c>
      <c r="K128" s="130">
        <f t="shared" si="12"/>
        <v>1776.39</v>
      </c>
      <c r="L128" s="158">
        <f t="shared" si="13"/>
        <v>1777.279</v>
      </c>
      <c r="M128" s="159">
        <f t="shared" si="14"/>
        <v>1780.256364</v>
      </c>
      <c r="N128" s="97">
        <f t="shared" si="20"/>
        <v>1784.010833</v>
      </c>
      <c r="O128" s="173">
        <f t="shared" si="21"/>
        <v>1787.599231</v>
      </c>
      <c r="P128" s="131">
        <f t="shared" si="22"/>
        <v>1789.362143</v>
      </c>
      <c r="Q128" s="181">
        <f t="shared" si="23"/>
        <v>1789.809333</v>
      </c>
      <c r="R128" s="182">
        <f t="shared" si="24"/>
        <v>1790.284375</v>
      </c>
      <c r="S128" s="165">
        <f t="shared" si="25"/>
        <v>1789.798235</v>
      </c>
      <c r="T128" s="162">
        <f t="shared" si="26"/>
        <v>1787.347222</v>
      </c>
      <c r="U128" s="153">
        <f t="shared" si="27"/>
        <v>1784.984737</v>
      </c>
      <c r="V128" s="174">
        <f t="shared" si="28"/>
        <v>1783.299</v>
      </c>
    </row>
    <row r="129">
      <c r="A129" s="30">
        <v>46113.0</v>
      </c>
      <c r="B129" s="3">
        <v>1728.5</v>
      </c>
      <c r="C129" s="3">
        <v>1749.78</v>
      </c>
      <c r="D129" s="115">
        <f t="shared" si="124"/>
        <v>1758.71</v>
      </c>
      <c r="E129" s="148">
        <f t="shared" si="125"/>
        <v>1772.17</v>
      </c>
      <c r="F129" s="148">
        <f t="shared" si="126"/>
        <v>1775.54</v>
      </c>
      <c r="G129" s="96">
        <f t="shared" si="127"/>
        <v>1772.662</v>
      </c>
      <c r="H129" s="148">
        <f t="shared" si="128"/>
        <v>1771.358333</v>
      </c>
      <c r="I129" s="163">
        <f t="shared" si="10"/>
        <v>1771.83</v>
      </c>
      <c r="J129" s="183">
        <f t="shared" si="11"/>
        <v>1769.42</v>
      </c>
      <c r="K129" s="149">
        <f t="shared" si="12"/>
        <v>1771.345556</v>
      </c>
      <c r="L129" s="150">
        <f t="shared" si="13"/>
        <v>1773.729</v>
      </c>
      <c r="M129" s="150">
        <f t="shared" si="14"/>
        <v>1774.779091</v>
      </c>
      <c r="N129" s="130">
        <f t="shared" si="20"/>
        <v>1777.716667</v>
      </c>
      <c r="O129" s="159">
        <f t="shared" si="21"/>
        <v>1781.377692</v>
      </c>
      <c r="P129" s="184">
        <f t="shared" si="22"/>
        <v>1784.897857</v>
      </c>
      <c r="Q129" s="160">
        <f t="shared" si="23"/>
        <v>1786.723333</v>
      </c>
      <c r="R129" s="118">
        <f t="shared" si="24"/>
        <v>1787.3075</v>
      </c>
      <c r="S129" s="164">
        <f t="shared" si="25"/>
        <v>1787.901765</v>
      </c>
      <c r="T129" s="182">
        <f t="shared" si="26"/>
        <v>1787.575</v>
      </c>
      <c r="U129" s="119">
        <f t="shared" si="27"/>
        <v>1785.37</v>
      </c>
      <c r="V129" s="120">
        <f t="shared" si="28"/>
        <v>1783.2245</v>
      </c>
    </row>
    <row r="130">
      <c r="A130" s="30">
        <v>46114.0</v>
      </c>
      <c r="B130" s="49">
        <v>1693.6</v>
      </c>
      <c r="C130" s="50">
        <v>1675.2</v>
      </c>
      <c r="D130" s="115">
        <f t="shared" si="124"/>
        <v>1712.49</v>
      </c>
      <c r="E130" s="185">
        <f t="shared" si="125"/>
        <v>1730.873333</v>
      </c>
      <c r="F130" s="148">
        <f t="shared" si="126"/>
        <v>1747.9275</v>
      </c>
      <c r="G130" s="148">
        <f t="shared" si="127"/>
        <v>1755.472</v>
      </c>
      <c r="H130" s="171">
        <f t="shared" si="128"/>
        <v>1756.418333</v>
      </c>
      <c r="I130" s="148">
        <f t="shared" si="10"/>
        <v>1757.621429</v>
      </c>
      <c r="J130" s="163">
        <f t="shared" si="11"/>
        <v>1759.75125</v>
      </c>
      <c r="K130" s="183">
        <f t="shared" si="12"/>
        <v>1758.951111</v>
      </c>
      <c r="L130" s="149">
        <f t="shared" si="13"/>
        <v>1761.731</v>
      </c>
      <c r="M130" s="150">
        <f t="shared" si="14"/>
        <v>1764.771818</v>
      </c>
      <c r="N130" s="150">
        <f t="shared" si="20"/>
        <v>1766.480833</v>
      </c>
      <c r="O130" s="130">
        <f t="shared" si="21"/>
        <v>1769.830769</v>
      </c>
      <c r="P130" s="159">
        <f t="shared" si="22"/>
        <v>1773.793571</v>
      </c>
      <c r="Q130" s="97">
        <f t="shared" si="23"/>
        <v>1777.584667</v>
      </c>
      <c r="R130" s="144">
        <f t="shared" si="24"/>
        <v>1779.753125</v>
      </c>
      <c r="S130" s="118">
        <f t="shared" si="25"/>
        <v>1780.712941</v>
      </c>
      <c r="T130" s="186">
        <f t="shared" si="26"/>
        <v>1781.640556</v>
      </c>
      <c r="U130" s="145">
        <f t="shared" si="27"/>
        <v>1781.660526</v>
      </c>
      <c r="V130" s="165">
        <f t="shared" si="28"/>
        <v>1779.8615</v>
      </c>
    </row>
    <row r="131">
      <c r="A131" s="30">
        <v>46118.0</v>
      </c>
      <c r="B131" s="49">
        <v>1694.6</v>
      </c>
      <c r="C131" s="49">
        <v>1677.29</v>
      </c>
      <c r="D131" s="115">
        <f t="shared" si="124"/>
        <v>1676.245</v>
      </c>
      <c r="E131" s="185">
        <f t="shared" si="125"/>
        <v>1700.756667</v>
      </c>
      <c r="F131" s="148">
        <f t="shared" si="126"/>
        <v>1717.4775</v>
      </c>
      <c r="G131" s="148">
        <f t="shared" si="127"/>
        <v>1733.8</v>
      </c>
      <c r="H131" s="171">
        <f t="shared" si="128"/>
        <v>1742.441667</v>
      </c>
      <c r="I131" s="148">
        <f t="shared" si="10"/>
        <v>1745.114286</v>
      </c>
      <c r="J131" s="163">
        <f t="shared" si="11"/>
        <v>1747.58</v>
      </c>
      <c r="K131" s="183">
        <f t="shared" si="12"/>
        <v>1750.588889</v>
      </c>
      <c r="L131" s="149">
        <f t="shared" si="13"/>
        <v>1750.785</v>
      </c>
      <c r="M131" s="150">
        <f t="shared" si="14"/>
        <v>1754.054545</v>
      </c>
      <c r="N131" s="150">
        <f t="shared" si="20"/>
        <v>1757.481667</v>
      </c>
      <c r="O131" s="130">
        <f t="shared" si="21"/>
        <v>1759.62</v>
      </c>
      <c r="P131" s="159">
        <f t="shared" si="22"/>
        <v>1763.220714</v>
      </c>
      <c r="Q131" s="97">
        <f t="shared" si="23"/>
        <v>1767.36</v>
      </c>
      <c r="R131" s="144">
        <f t="shared" si="24"/>
        <v>1771.31625</v>
      </c>
      <c r="S131" s="118">
        <f t="shared" si="25"/>
        <v>1773.725882</v>
      </c>
      <c r="T131" s="186">
        <f t="shared" si="26"/>
        <v>1774.967222</v>
      </c>
      <c r="U131" s="145">
        <f t="shared" si="27"/>
        <v>1776.148421</v>
      </c>
      <c r="V131" s="165">
        <f t="shared" si="28"/>
        <v>1776.442</v>
      </c>
    </row>
    <row r="132">
      <c r="A132" s="30">
        <v>46119.0</v>
      </c>
      <c r="B132" s="3">
        <v>1718.0</v>
      </c>
      <c r="C132" s="3">
        <v>1713.64</v>
      </c>
      <c r="D132" s="115">
        <f t="shared" si="124"/>
        <v>1695.465</v>
      </c>
      <c r="E132" s="185">
        <f t="shared" si="125"/>
        <v>1688.71</v>
      </c>
      <c r="F132" s="148">
        <f t="shared" si="126"/>
        <v>1703.9775</v>
      </c>
      <c r="G132" s="148">
        <f t="shared" si="127"/>
        <v>1716.71</v>
      </c>
      <c r="H132" s="171">
        <f t="shared" si="128"/>
        <v>1730.44</v>
      </c>
      <c r="I132" s="148">
        <f t="shared" si="10"/>
        <v>1738.327143</v>
      </c>
      <c r="J132" s="163">
        <f t="shared" si="11"/>
        <v>1741.18</v>
      </c>
      <c r="K132" s="183">
        <f t="shared" si="12"/>
        <v>1743.808889</v>
      </c>
      <c r="L132" s="149">
        <f t="shared" si="13"/>
        <v>1746.894</v>
      </c>
      <c r="M132" s="150">
        <f t="shared" si="14"/>
        <v>1747.408182</v>
      </c>
      <c r="N132" s="150">
        <f t="shared" si="20"/>
        <v>1750.686667</v>
      </c>
      <c r="O132" s="130">
        <f t="shared" si="21"/>
        <v>1754.109231</v>
      </c>
      <c r="P132" s="159">
        <f t="shared" si="22"/>
        <v>1756.335714</v>
      </c>
      <c r="Q132" s="97">
        <f t="shared" si="23"/>
        <v>1759.915333</v>
      </c>
      <c r="R132" s="144">
        <f t="shared" si="24"/>
        <v>1764.0025</v>
      </c>
      <c r="S132" s="118">
        <f t="shared" si="25"/>
        <v>1767.923529</v>
      </c>
      <c r="T132" s="186">
        <f t="shared" si="26"/>
        <v>1770.387778</v>
      </c>
      <c r="U132" s="145">
        <f t="shared" si="27"/>
        <v>1771.739474</v>
      </c>
      <c r="V132" s="165">
        <f t="shared" si="28"/>
        <v>1773.023</v>
      </c>
    </row>
    <row r="133">
      <c r="A133" s="30">
        <v>46120.0</v>
      </c>
      <c r="B133" s="3">
        <v>1714.6</v>
      </c>
      <c r="C133" s="3">
        <v>1706.01</v>
      </c>
      <c r="D133" s="32">
        <f>SUM(C132:C133)/2</f>
        <v>1709.825</v>
      </c>
      <c r="E133" s="32">
        <f>SUM(C131:C133)/3</f>
        <v>1698.98</v>
      </c>
      <c r="F133" s="32">
        <f>SUM(C130:C133)/4</f>
        <v>1693.035</v>
      </c>
      <c r="G133" s="32">
        <f>SUM(C129:C133)/5</f>
        <v>1704.384</v>
      </c>
      <c r="H133" s="32">
        <f>SUM(C128:C133)/6</f>
        <v>1714.926667</v>
      </c>
      <c r="I133" s="32">
        <f t="shared" si="10"/>
        <v>1726.95</v>
      </c>
      <c r="J133" s="37">
        <f t="shared" si="11"/>
        <v>1734.2875</v>
      </c>
      <c r="K133" s="32">
        <f t="shared" si="12"/>
        <v>1737.272222</v>
      </c>
      <c r="L133" s="32">
        <f t="shared" si="13"/>
        <v>1740.029</v>
      </c>
      <c r="M133" s="32">
        <f t="shared" si="14"/>
        <v>1743.177273</v>
      </c>
      <c r="N133" s="32">
        <f t="shared" si="20"/>
        <v>1743.958333</v>
      </c>
      <c r="O133" s="32">
        <f t="shared" si="21"/>
        <v>1747.25</v>
      </c>
      <c r="P133" s="32">
        <f t="shared" si="22"/>
        <v>1750.673571</v>
      </c>
      <c r="Q133" s="32">
        <f t="shared" si="23"/>
        <v>1752.980667</v>
      </c>
      <c r="R133" s="4">
        <f t="shared" si="24"/>
        <v>1756.54625</v>
      </c>
      <c r="S133" s="4">
        <f t="shared" si="25"/>
        <v>1760.591176</v>
      </c>
      <c r="T133" s="4">
        <f t="shared" si="26"/>
        <v>1764.483889</v>
      </c>
      <c r="U133" s="4">
        <f t="shared" si="27"/>
        <v>1766.999474</v>
      </c>
      <c r="V133" s="4">
        <f t="shared" si="28"/>
        <v>1768.453</v>
      </c>
    </row>
    <row r="134">
      <c r="A134" s="30">
        <v>46121.0</v>
      </c>
      <c r="B134" s="3">
        <v>1717.1</v>
      </c>
      <c r="C134" s="3">
        <v>1717.95</v>
      </c>
      <c r="D134" s="164">
        <f>SUM(C133:C134)/2</f>
        <v>1711.98</v>
      </c>
      <c r="E134" s="184">
        <f>SUM(C132:C134)/3</f>
        <v>1712.533333</v>
      </c>
      <c r="F134" s="281">
        <f>SUM(C131:C134)/4</f>
        <v>1703.7225</v>
      </c>
      <c r="G134" s="282">
        <f>SUM(C130:C134)/5</f>
        <v>1698.018</v>
      </c>
      <c r="H134" s="129">
        <f>SUM(C129:C134)/6</f>
        <v>1706.645</v>
      </c>
      <c r="I134" s="129">
        <f t="shared" si="10"/>
        <v>1715.358571</v>
      </c>
      <c r="J134" s="175">
        <f t="shared" si="11"/>
        <v>1725.825</v>
      </c>
      <c r="K134" s="183">
        <f t="shared" si="12"/>
        <v>1732.472222</v>
      </c>
      <c r="L134" s="129">
        <f t="shared" si="13"/>
        <v>1735.34</v>
      </c>
      <c r="M134" s="157">
        <f t="shared" si="14"/>
        <v>1738.021818</v>
      </c>
      <c r="N134" s="175">
        <f t="shared" si="20"/>
        <v>1741.075</v>
      </c>
      <c r="O134" s="282">
        <f t="shared" si="21"/>
        <v>1741.957692</v>
      </c>
      <c r="P134" s="150">
        <f t="shared" si="22"/>
        <v>1745.157143</v>
      </c>
      <c r="Q134" s="117">
        <f t="shared" si="23"/>
        <v>1748.492</v>
      </c>
      <c r="R134" s="117">
        <f t="shared" si="24"/>
        <v>1750.79125</v>
      </c>
      <c r="S134" s="143">
        <f t="shared" si="25"/>
        <v>1754.275882</v>
      </c>
      <c r="T134" s="159">
        <f t="shared" si="26"/>
        <v>1758.222222</v>
      </c>
      <c r="U134" s="97">
        <f t="shared" si="27"/>
        <v>1762.034737</v>
      </c>
      <c r="V134" s="144">
        <f t="shared" si="28"/>
        <v>1764.547</v>
      </c>
    </row>
    <row r="135">
      <c r="A135" s="30">
        <v>46122.0</v>
      </c>
      <c r="B135" s="3">
        <v>1654.9</v>
      </c>
      <c r="C135" s="3">
        <v>1651.21</v>
      </c>
      <c r="D135" s="32">
        <f t="shared" ref="D135:D136" si="129">SUM(C134:C135)/2</f>
        <v>1684.58</v>
      </c>
      <c r="E135" s="32">
        <f t="shared" ref="E135:E136" si="130">SUM(C133:C135)/3</f>
        <v>1691.723333</v>
      </c>
      <c r="F135" s="32">
        <f t="shared" ref="F135:F136" si="131">SUM(C132:C135)/4</f>
        <v>1697.2025</v>
      </c>
      <c r="G135" s="32">
        <f t="shared" ref="G135:G136" si="132">SUM(C131:C135)/5</f>
        <v>1693.22</v>
      </c>
      <c r="H135" s="32">
        <f t="shared" ref="H135:H136" si="133">SUM(C130:C135)/6</f>
        <v>1690.216667</v>
      </c>
      <c r="I135" s="32">
        <f t="shared" si="10"/>
        <v>1698.725714</v>
      </c>
      <c r="J135" s="37">
        <f t="shared" si="11"/>
        <v>1707.34</v>
      </c>
      <c r="K135" s="32">
        <f t="shared" si="12"/>
        <v>1717.534444</v>
      </c>
      <c r="L135" s="32">
        <f t="shared" si="13"/>
        <v>1724.346</v>
      </c>
      <c r="M135" s="32">
        <f t="shared" si="14"/>
        <v>1727.691818</v>
      </c>
      <c r="N135" s="32">
        <f t="shared" si="20"/>
        <v>1730.7875</v>
      </c>
      <c r="O135" s="32">
        <f t="shared" si="21"/>
        <v>1734.162308</v>
      </c>
      <c r="P135" s="32">
        <f t="shared" si="22"/>
        <v>1735.475714</v>
      </c>
      <c r="Q135" s="32">
        <f t="shared" si="23"/>
        <v>1738.894</v>
      </c>
      <c r="R135" s="4">
        <f t="shared" si="24"/>
        <v>1742.411875</v>
      </c>
      <c r="S135" s="4">
        <f t="shared" si="25"/>
        <v>1744.933529</v>
      </c>
      <c r="T135" s="4">
        <f t="shared" si="26"/>
        <v>1748.55</v>
      </c>
      <c r="U135" s="4">
        <f t="shared" si="27"/>
        <v>1752.59</v>
      </c>
      <c r="V135" s="4">
        <f t="shared" si="28"/>
        <v>1756.4935</v>
      </c>
    </row>
    <row r="136">
      <c r="A136" s="30">
        <v>46125.0</v>
      </c>
      <c r="B136" s="3">
        <v>1652.2</v>
      </c>
      <c r="C136" s="3">
        <v>1653.91</v>
      </c>
      <c r="D136" s="32">
        <f t="shared" si="129"/>
        <v>1652.56</v>
      </c>
      <c r="E136" s="32">
        <f t="shared" si="130"/>
        <v>1674.356667</v>
      </c>
      <c r="F136" s="32">
        <f t="shared" si="131"/>
        <v>1682.27</v>
      </c>
      <c r="G136" s="32">
        <f t="shared" si="132"/>
        <v>1688.544</v>
      </c>
      <c r="H136" s="32">
        <f t="shared" si="133"/>
        <v>1686.668333</v>
      </c>
      <c r="I136" s="32">
        <f t="shared" si="10"/>
        <v>1685.03</v>
      </c>
      <c r="J136" s="37">
        <f t="shared" si="11"/>
        <v>1693.12375</v>
      </c>
      <c r="K136" s="32">
        <f t="shared" si="12"/>
        <v>1701.403333</v>
      </c>
      <c r="L136" s="32">
        <f t="shared" si="13"/>
        <v>1711.172</v>
      </c>
      <c r="M136" s="32">
        <f t="shared" si="14"/>
        <v>1717.942727</v>
      </c>
      <c r="N136" s="32">
        <f t="shared" si="20"/>
        <v>1721.543333</v>
      </c>
      <c r="O136" s="32">
        <f t="shared" si="21"/>
        <v>1724.873846</v>
      </c>
      <c r="P136" s="32">
        <f t="shared" si="22"/>
        <v>1728.43</v>
      </c>
      <c r="Q136" s="32">
        <f t="shared" si="23"/>
        <v>1730.038</v>
      </c>
      <c r="R136" s="4">
        <f t="shared" si="24"/>
        <v>1733.5825</v>
      </c>
      <c r="S136" s="4">
        <f t="shared" si="25"/>
        <v>1737.205882</v>
      </c>
      <c r="T136" s="4">
        <f t="shared" si="26"/>
        <v>1739.876667</v>
      </c>
      <c r="U136" s="4">
        <f t="shared" si="27"/>
        <v>1743.568947</v>
      </c>
      <c r="V136" s="4">
        <f t="shared" si="28"/>
        <v>1747.656</v>
      </c>
    </row>
    <row r="137">
      <c r="A137" s="30">
        <v>46127.0</v>
      </c>
      <c r="B137" s="3">
        <v>1696.6</v>
      </c>
      <c r="C137" s="3">
        <v>1680.92</v>
      </c>
      <c r="D137" s="122">
        <f>SUM(C136:C137)/2</f>
        <v>1667.415</v>
      </c>
      <c r="E137" s="122">
        <f>SUM(C135:C137)/3</f>
        <v>1662.013333</v>
      </c>
      <c r="F137" s="100">
        <f>SUM(C134:C137)/4</f>
        <v>1675.9975</v>
      </c>
      <c r="G137" s="166">
        <f>SUM(C133:C137)/5</f>
        <v>1682</v>
      </c>
      <c r="H137" s="165">
        <f>SUM(C132:C137)/6</f>
        <v>1687.273333</v>
      </c>
      <c r="I137" s="181">
        <f t="shared" si="10"/>
        <v>1685.847143</v>
      </c>
      <c r="J137" s="176">
        <f t="shared" si="11"/>
        <v>1684.51625</v>
      </c>
      <c r="K137" s="184">
        <f t="shared" si="12"/>
        <v>1691.767778</v>
      </c>
      <c r="L137" s="172">
        <f t="shared" si="13"/>
        <v>1699.355</v>
      </c>
      <c r="M137" s="97">
        <f t="shared" si="14"/>
        <v>1708.421818</v>
      </c>
      <c r="N137" s="172">
        <f t="shared" si="20"/>
        <v>1714.8575</v>
      </c>
      <c r="O137" s="271">
        <f t="shared" si="21"/>
        <v>1718.418462</v>
      </c>
      <c r="P137" s="271">
        <f t="shared" si="22"/>
        <v>1721.734286</v>
      </c>
      <c r="Q137" s="271">
        <f t="shared" si="23"/>
        <v>1725.262667</v>
      </c>
      <c r="R137" s="151">
        <f t="shared" si="24"/>
        <v>1726.968125</v>
      </c>
      <c r="S137" s="172">
        <f t="shared" si="25"/>
        <v>1730.484706</v>
      </c>
      <c r="T137" s="172">
        <f t="shared" si="26"/>
        <v>1734.078889</v>
      </c>
      <c r="U137" s="172">
        <f t="shared" si="27"/>
        <v>1736.773684</v>
      </c>
      <c r="V137" s="97">
        <f t="shared" si="28"/>
        <v>1740.4365</v>
      </c>
    </row>
    <row r="138">
      <c r="A138" s="30">
        <v>46128.0</v>
      </c>
      <c r="B138" s="3">
        <v>1693.1</v>
      </c>
      <c r="C138" s="3">
        <v>1686.16</v>
      </c>
      <c r="D138" s="32">
        <f t="shared" ref="D138:D139" si="134">SUM(C137:C138)/2</f>
        <v>1683.54</v>
      </c>
      <c r="E138" s="32">
        <f t="shared" ref="E138:E139" si="135">SUM(C136:C138)/3</f>
        <v>1673.663333</v>
      </c>
      <c r="F138" s="32">
        <f t="shared" ref="F138:F139" si="136">SUM(C135:C138)/4</f>
        <v>1668.05</v>
      </c>
      <c r="G138" s="32">
        <f t="shared" ref="G138:G139" si="137">SUM(C134:C138)/5</f>
        <v>1678.03</v>
      </c>
      <c r="H138" s="32">
        <f t="shared" ref="H138:H139" si="138">SUM(C133:C138)/6</f>
        <v>1682.693333</v>
      </c>
      <c r="I138" s="32">
        <f t="shared" si="10"/>
        <v>1687.114286</v>
      </c>
      <c r="J138" s="37">
        <f t="shared" si="11"/>
        <v>1685.88625</v>
      </c>
      <c r="K138" s="32">
        <f t="shared" si="12"/>
        <v>1684.698889</v>
      </c>
      <c r="L138" s="32">
        <f t="shared" si="13"/>
        <v>1691.207</v>
      </c>
      <c r="M138" s="32">
        <f t="shared" si="14"/>
        <v>1698.155455</v>
      </c>
      <c r="N138" s="32">
        <f t="shared" si="20"/>
        <v>1706.566667</v>
      </c>
      <c r="O138" s="32">
        <f t="shared" si="21"/>
        <v>1712.65</v>
      </c>
      <c r="P138" s="32">
        <f t="shared" si="22"/>
        <v>1716.114286</v>
      </c>
      <c r="Q138" s="32">
        <f t="shared" si="23"/>
        <v>1719.362667</v>
      </c>
      <c r="R138" s="4">
        <f t="shared" si="24"/>
        <v>1722.81875</v>
      </c>
      <c r="S138" s="4">
        <f t="shared" si="25"/>
        <v>1724.567647</v>
      </c>
      <c r="T138" s="4">
        <f t="shared" si="26"/>
        <v>1728.022222</v>
      </c>
      <c r="U138" s="4">
        <f t="shared" si="27"/>
        <v>1731.556842</v>
      </c>
      <c r="V138" s="4">
        <f t="shared" si="28"/>
        <v>1734.243</v>
      </c>
    </row>
    <row r="139">
      <c r="A139" s="30">
        <v>46129.0</v>
      </c>
      <c r="B139" s="3">
        <v>1675.5</v>
      </c>
      <c r="C139" s="3">
        <v>1678.34</v>
      </c>
      <c r="D139" s="32">
        <f t="shared" si="134"/>
        <v>1682.25</v>
      </c>
      <c r="E139" s="32">
        <f t="shared" si="135"/>
        <v>1681.806667</v>
      </c>
      <c r="F139" s="32">
        <f t="shared" si="136"/>
        <v>1674.8325</v>
      </c>
      <c r="G139" s="32">
        <f t="shared" si="137"/>
        <v>1670.108</v>
      </c>
      <c r="H139" s="32">
        <f t="shared" si="138"/>
        <v>1678.081667</v>
      </c>
      <c r="I139" s="32">
        <f t="shared" si="10"/>
        <v>1682.071429</v>
      </c>
      <c r="J139" s="37">
        <f t="shared" si="11"/>
        <v>1686.0175</v>
      </c>
      <c r="K139" s="32">
        <f t="shared" si="12"/>
        <v>1685.047778</v>
      </c>
      <c r="L139" s="32">
        <f t="shared" si="13"/>
        <v>1684.063</v>
      </c>
      <c r="M139" s="32">
        <f t="shared" si="14"/>
        <v>1690.037273</v>
      </c>
      <c r="N139" s="32">
        <f t="shared" si="20"/>
        <v>1696.504167</v>
      </c>
      <c r="O139" s="32">
        <f t="shared" si="21"/>
        <v>1704.395385</v>
      </c>
      <c r="P139" s="32">
        <f t="shared" si="22"/>
        <v>1710.199286</v>
      </c>
      <c r="Q139" s="32">
        <f t="shared" si="23"/>
        <v>1713.596</v>
      </c>
      <c r="R139" s="4">
        <f t="shared" si="24"/>
        <v>1716.79875</v>
      </c>
      <c r="S139" s="4">
        <f t="shared" si="25"/>
        <v>1720.202353</v>
      </c>
      <c r="T139" s="4">
        <f t="shared" si="26"/>
        <v>1721.999444</v>
      </c>
      <c r="U139" s="4">
        <f t="shared" si="27"/>
        <v>1725.407368</v>
      </c>
      <c r="V139" s="4">
        <f t="shared" si="28"/>
        <v>1728.896</v>
      </c>
    </row>
    <row r="140">
      <c r="A140" s="30">
        <v>46132.0</v>
      </c>
      <c r="B140" s="3">
        <v>1668.6</v>
      </c>
      <c r="C140" s="3">
        <v>1671.12</v>
      </c>
      <c r="D140" s="104">
        <f>SUM(C139:C140)/2</f>
        <v>1674.73</v>
      </c>
      <c r="E140" s="137">
        <f>SUM(C138:C140)/3</f>
        <v>1678.54</v>
      </c>
      <c r="F140" s="102">
        <f>SUM(C137:C140)/4</f>
        <v>1679.135</v>
      </c>
      <c r="G140" s="243">
        <f>SUM(C136:C140)/5</f>
        <v>1674.09</v>
      </c>
      <c r="H140" s="135">
        <f>SUM(C135:C140)/6</f>
        <v>1670.276667</v>
      </c>
      <c r="I140" s="154">
        <f t="shared" si="10"/>
        <v>1677.087143</v>
      </c>
      <c r="J140" s="100">
        <f t="shared" si="11"/>
        <v>1680.7025</v>
      </c>
      <c r="K140" s="133">
        <f t="shared" si="12"/>
        <v>1684.362222</v>
      </c>
      <c r="L140" s="162">
        <f t="shared" si="13"/>
        <v>1683.655</v>
      </c>
      <c r="M140" s="132">
        <f t="shared" si="14"/>
        <v>1682.886364</v>
      </c>
      <c r="N140" s="145">
        <f t="shared" si="20"/>
        <v>1688.460833</v>
      </c>
      <c r="O140" s="164">
        <f t="shared" si="21"/>
        <v>1694.551538</v>
      </c>
      <c r="P140" s="186">
        <f t="shared" si="22"/>
        <v>1702.018571</v>
      </c>
      <c r="Q140" s="152">
        <f t="shared" si="23"/>
        <v>1707.594</v>
      </c>
      <c r="R140" s="176">
        <f t="shared" si="24"/>
        <v>1710.94125</v>
      </c>
      <c r="S140" s="176">
        <f t="shared" si="25"/>
        <v>1714.111765</v>
      </c>
      <c r="T140" s="176">
        <f t="shared" si="26"/>
        <v>1717.475556</v>
      </c>
      <c r="U140" s="131">
        <f t="shared" si="27"/>
        <v>1719.321579</v>
      </c>
      <c r="V140" s="118">
        <f t="shared" si="28"/>
        <v>1722.693</v>
      </c>
    </row>
    <row r="141">
      <c r="A141" s="30">
        <v>46133.0</v>
      </c>
      <c r="B141" s="3">
        <v>1665.2</v>
      </c>
      <c r="C141" s="3">
        <v>1669.55</v>
      </c>
      <c r="D141" s="32">
        <f t="shared" ref="D141:D144" si="139">SUM(C140:C141)/2</f>
        <v>1670.335</v>
      </c>
      <c r="E141" s="32">
        <f t="shared" ref="E141:E144" si="140">SUM(C139:C141)/3</f>
        <v>1673.003333</v>
      </c>
      <c r="F141" s="32">
        <f t="shared" ref="F141:F144" si="141">SUM(C138:C141)/4</f>
        <v>1676.2925</v>
      </c>
      <c r="G141" s="32">
        <f t="shared" ref="G141:G144" si="142">SUM(C137:C141)/5</f>
        <v>1677.218</v>
      </c>
      <c r="H141" s="32">
        <f t="shared" ref="H141:H144" si="143">SUM(C136:C141)/6</f>
        <v>1673.333333</v>
      </c>
      <c r="I141" s="32">
        <f t="shared" si="10"/>
        <v>1670.172857</v>
      </c>
      <c r="J141" s="37">
        <f t="shared" si="11"/>
        <v>1676.145</v>
      </c>
      <c r="K141" s="32">
        <f t="shared" si="12"/>
        <v>1679.463333</v>
      </c>
      <c r="L141" s="32">
        <f t="shared" si="13"/>
        <v>1682.881</v>
      </c>
      <c r="M141" s="32">
        <f t="shared" si="14"/>
        <v>1682.372727</v>
      </c>
      <c r="N141" s="32">
        <f t="shared" si="20"/>
        <v>1681.775</v>
      </c>
      <c r="O141" s="32">
        <f t="shared" si="21"/>
        <v>1687.006154</v>
      </c>
      <c r="P141" s="32">
        <f t="shared" si="22"/>
        <v>1692.765714</v>
      </c>
      <c r="Q141" s="32">
        <f t="shared" si="23"/>
        <v>1699.854</v>
      </c>
      <c r="R141" s="4">
        <f t="shared" si="24"/>
        <v>1705.21625</v>
      </c>
      <c r="S141" s="4">
        <f t="shared" si="25"/>
        <v>1708.506471</v>
      </c>
      <c r="T141" s="4">
        <f t="shared" si="26"/>
        <v>1711.636111</v>
      </c>
      <c r="U141" s="4">
        <f t="shared" si="27"/>
        <v>1714.953158</v>
      </c>
      <c r="V141" s="4">
        <f t="shared" si="28"/>
        <v>1716.833</v>
      </c>
    </row>
    <row r="142">
      <c r="A142" s="30">
        <v>46134.0</v>
      </c>
      <c r="B142" s="3">
        <v>1669.8</v>
      </c>
      <c r="C142" s="3">
        <v>1663.98</v>
      </c>
      <c r="D142" s="32">
        <f t="shared" si="139"/>
        <v>1666.765</v>
      </c>
      <c r="E142" s="32">
        <f t="shared" si="140"/>
        <v>1668.216667</v>
      </c>
      <c r="F142" s="32">
        <f t="shared" si="141"/>
        <v>1670.7475</v>
      </c>
      <c r="G142" s="32">
        <f t="shared" si="142"/>
        <v>1673.83</v>
      </c>
      <c r="H142" s="32">
        <f t="shared" si="143"/>
        <v>1675.011667</v>
      </c>
      <c r="I142" s="32">
        <f t="shared" si="10"/>
        <v>1671.997143</v>
      </c>
      <c r="J142" s="37">
        <f t="shared" si="11"/>
        <v>1669.39875</v>
      </c>
      <c r="K142" s="32">
        <f t="shared" si="12"/>
        <v>1674.793333</v>
      </c>
      <c r="L142" s="32">
        <f t="shared" si="13"/>
        <v>1677.915</v>
      </c>
      <c r="M142" s="32">
        <f t="shared" si="14"/>
        <v>1681.162727</v>
      </c>
      <c r="N142" s="32">
        <f t="shared" si="20"/>
        <v>1680.84</v>
      </c>
      <c r="O142" s="32">
        <f t="shared" si="21"/>
        <v>1680.406154</v>
      </c>
      <c r="P142" s="32">
        <f t="shared" si="22"/>
        <v>1685.361429</v>
      </c>
      <c r="Q142" s="32">
        <f t="shared" si="23"/>
        <v>1690.846667</v>
      </c>
      <c r="R142" s="4">
        <f t="shared" si="24"/>
        <v>1697.611875</v>
      </c>
      <c r="S142" s="4">
        <f t="shared" si="25"/>
        <v>1702.790588</v>
      </c>
      <c r="T142" s="4">
        <f t="shared" si="26"/>
        <v>1706.032778</v>
      </c>
      <c r="U142" s="4">
        <f t="shared" si="27"/>
        <v>1709.127895</v>
      </c>
      <c r="V142" s="4">
        <f t="shared" si="28"/>
        <v>1712.4045</v>
      </c>
    </row>
    <row r="143">
      <c r="A143" s="30">
        <v>46135.0</v>
      </c>
      <c r="B143" s="3">
        <v>1680.1</v>
      </c>
      <c r="C143" s="3">
        <v>1692.35</v>
      </c>
      <c r="D143" s="32">
        <f t="shared" si="139"/>
        <v>1678.165</v>
      </c>
      <c r="E143" s="32">
        <f t="shared" si="140"/>
        <v>1675.293333</v>
      </c>
      <c r="F143" s="32">
        <f t="shared" si="141"/>
        <v>1674.25</v>
      </c>
      <c r="G143" s="32">
        <f t="shared" si="142"/>
        <v>1675.068</v>
      </c>
      <c r="H143" s="32">
        <f t="shared" si="143"/>
        <v>1676.916667</v>
      </c>
      <c r="I143" s="32">
        <f t="shared" si="10"/>
        <v>1677.488571</v>
      </c>
      <c r="J143" s="37">
        <f t="shared" si="11"/>
        <v>1674.54125</v>
      </c>
      <c r="K143" s="32">
        <f t="shared" si="12"/>
        <v>1671.948889</v>
      </c>
      <c r="L143" s="32">
        <f t="shared" si="13"/>
        <v>1676.549</v>
      </c>
      <c r="M143" s="32">
        <f t="shared" si="14"/>
        <v>1679.227273</v>
      </c>
      <c r="N143" s="32">
        <f t="shared" si="20"/>
        <v>1682.095</v>
      </c>
      <c r="O143" s="32">
        <f t="shared" si="21"/>
        <v>1681.725385</v>
      </c>
      <c r="P143" s="32">
        <f t="shared" si="22"/>
        <v>1681.259286</v>
      </c>
      <c r="Q143" s="32">
        <f t="shared" si="23"/>
        <v>1685.827333</v>
      </c>
      <c r="R143" s="4">
        <f t="shared" si="24"/>
        <v>1690.940625</v>
      </c>
      <c r="S143" s="4">
        <f t="shared" si="25"/>
        <v>1697.302353</v>
      </c>
      <c r="T143" s="4">
        <f t="shared" si="26"/>
        <v>1702.210556</v>
      </c>
      <c r="U143" s="4">
        <f t="shared" si="27"/>
        <v>1705.312632</v>
      </c>
      <c r="V143" s="4">
        <f t="shared" si="28"/>
        <v>1708.289</v>
      </c>
    </row>
    <row r="144">
      <c r="A144" s="30">
        <v>46136.0</v>
      </c>
      <c r="B144" s="3">
        <v>1620.4</v>
      </c>
      <c r="C144" s="3">
        <v>1628.64</v>
      </c>
      <c r="D144" s="32">
        <f t="shared" si="139"/>
        <v>1660.495</v>
      </c>
      <c r="E144" s="32">
        <f t="shared" si="140"/>
        <v>1661.656667</v>
      </c>
      <c r="F144" s="32">
        <f t="shared" si="141"/>
        <v>1663.63</v>
      </c>
      <c r="G144" s="32">
        <f t="shared" si="142"/>
        <v>1665.128</v>
      </c>
      <c r="H144" s="32">
        <f t="shared" si="143"/>
        <v>1667.33</v>
      </c>
      <c r="I144" s="32">
        <f t="shared" si="10"/>
        <v>1670.02</v>
      </c>
      <c r="J144" s="37">
        <f t="shared" si="11"/>
        <v>1671.3825</v>
      </c>
      <c r="K144" s="32">
        <f t="shared" si="12"/>
        <v>1669.441111</v>
      </c>
      <c r="L144" s="32">
        <f t="shared" si="13"/>
        <v>1667.618</v>
      </c>
      <c r="M144" s="32">
        <f t="shared" si="14"/>
        <v>1672.193636</v>
      </c>
      <c r="N144" s="32">
        <f t="shared" si="20"/>
        <v>1675.011667</v>
      </c>
      <c r="O144" s="32">
        <f t="shared" si="21"/>
        <v>1677.983077</v>
      </c>
      <c r="P144" s="32">
        <f t="shared" si="22"/>
        <v>1677.933571</v>
      </c>
      <c r="Q144" s="32">
        <f t="shared" si="23"/>
        <v>1677.751333</v>
      </c>
      <c r="R144" s="4">
        <f t="shared" si="24"/>
        <v>1682.253125</v>
      </c>
      <c r="S144" s="4">
        <f t="shared" si="25"/>
        <v>1687.275882</v>
      </c>
      <c r="T144" s="4">
        <f t="shared" si="26"/>
        <v>1693.487778</v>
      </c>
      <c r="U144" s="4">
        <f t="shared" si="27"/>
        <v>1698.338421</v>
      </c>
      <c r="V144" s="4">
        <f t="shared" si="28"/>
        <v>1701.479</v>
      </c>
    </row>
    <row r="145">
      <c r="A145" s="30">
        <v>46137.0</v>
      </c>
      <c r="B145" s="3"/>
      <c r="C145" s="3"/>
    </row>
    <row r="146">
      <c r="A146" s="30">
        <v>46138.0</v>
      </c>
      <c r="B146" s="3"/>
      <c r="C146" s="3"/>
    </row>
    <row r="147">
      <c r="A147" s="30">
        <v>46139.0</v>
      </c>
      <c r="B147" s="3"/>
      <c r="C147" s="3"/>
    </row>
    <row r="148">
      <c r="A148" s="30">
        <v>46140.0</v>
      </c>
      <c r="B148" s="3"/>
      <c r="C148" s="3"/>
    </row>
    <row r="149">
      <c r="A149" s="30">
        <v>46141.0</v>
      </c>
      <c r="B149" s="3"/>
      <c r="C149" s="3"/>
    </row>
    <row r="150">
      <c r="A150" s="30">
        <v>46142.0</v>
      </c>
      <c r="B150" s="3"/>
      <c r="C150" s="3"/>
    </row>
    <row r="151">
      <c r="A151" s="30">
        <v>46143.0</v>
      </c>
      <c r="B151" s="3"/>
      <c r="C151" s="3"/>
    </row>
    <row r="152">
      <c r="A152" s="30">
        <v>46144.0</v>
      </c>
      <c r="B152" s="3"/>
      <c r="C152" s="3"/>
    </row>
  </sheetData>
  <conditionalFormatting sqref="B69:C152">
    <cfRule type="expression" dxfId="0" priority="1">
      <formula>C69&gt;=B69</formula>
    </cfRule>
  </conditionalFormatting>
  <conditionalFormatting sqref="B69:C152">
    <cfRule type="expression" dxfId="1" priority="2">
      <formula>B69&gt;=C69</formula>
    </cfRule>
  </conditionalFormatting>
  <conditionalFormatting sqref="B2:C68">
    <cfRule type="expression" dxfId="0" priority="3">
      <formula>C2&gt;B2</formula>
    </cfRule>
  </conditionalFormatting>
  <conditionalFormatting sqref="B2:C68">
    <cfRule type="expression" dxfId="1" priority="4">
      <formula>B2&gt;C2</formula>
    </cfRule>
  </conditionalFormatting>
  <conditionalFormatting sqref="D2:V92 D94:V98 D100:V100 D103:V111 D121:V122 D126:V127 D133:V133 D135:V136 D138:V139 D141:V144">
    <cfRule type="colorScale" priority="5">
      <colorScale>
        <cfvo type="min"/>
        <cfvo type="max"/>
        <color rgb="FFE06666"/>
        <color rgb="FF6AA84F"/>
      </colorScale>
    </cfRule>
  </conditionalFormatting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4.29"/>
    <col customWidth="1" min="3" max="3" width="9.57"/>
    <col customWidth="1" min="4" max="4" width="9.71"/>
    <col customWidth="1" min="5" max="5" width="9.86"/>
    <col customWidth="1" min="6" max="6" width="9.0"/>
    <col customWidth="1" min="7" max="7" width="8.57"/>
    <col customWidth="1" min="8" max="8" width="8.86"/>
    <col customWidth="1" min="9" max="10" width="8.57"/>
    <col customWidth="1" min="11" max="11" width="8.86"/>
    <col customWidth="1" min="12" max="17" width="8.57"/>
    <col customWidth="1" min="18" max="22" width="8.71"/>
    <col customWidth="1" min="23" max="23" width="7.86"/>
    <col customWidth="1" min="24" max="24" width="4.43"/>
    <col customWidth="1" min="25" max="25" width="17.14"/>
  </cols>
  <sheetData>
    <row r="1">
      <c r="A1" s="51" t="s">
        <v>195</v>
      </c>
      <c r="B1" s="52" t="s">
        <v>262</v>
      </c>
      <c r="C1" s="51" t="s">
        <v>197</v>
      </c>
      <c r="D1" s="51" t="s">
        <v>198</v>
      </c>
      <c r="E1" s="51" t="s">
        <v>199</v>
      </c>
      <c r="F1" s="51" t="s">
        <v>200</v>
      </c>
      <c r="G1" s="51" t="s">
        <v>201</v>
      </c>
      <c r="H1" s="51" t="s">
        <v>202</v>
      </c>
      <c r="I1" s="51" t="s">
        <v>203</v>
      </c>
      <c r="J1" s="51" t="s">
        <v>204</v>
      </c>
      <c r="K1" s="51" t="s">
        <v>205</v>
      </c>
      <c r="L1" s="51" t="s">
        <v>206</v>
      </c>
      <c r="M1" s="51" t="s">
        <v>207</v>
      </c>
      <c r="N1" s="51" t="s">
        <v>208</v>
      </c>
      <c r="O1" s="51" t="s">
        <v>209</v>
      </c>
      <c r="P1" s="51" t="s">
        <v>210</v>
      </c>
      <c r="Q1" s="51" t="s">
        <v>211</v>
      </c>
      <c r="R1" s="188" t="s">
        <v>212</v>
      </c>
      <c r="S1" s="188" t="s">
        <v>213</v>
      </c>
      <c r="T1" s="188" t="s">
        <v>214</v>
      </c>
      <c r="U1" s="188" t="s">
        <v>215</v>
      </c>
      <c r="V1" s="188" t="s">
        <v>216</v>
      </c>
    </row>
    <row r="2">
      <c r="A2" s="30">
        <v>45924.0</v>
      </c>
      <c r="B2" s="33">
        <v>1090.9</v>
      </c>
      <c r="C2" s="34">
        <v>1097.33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4"/>
      <c r="S2" s="4"/>
      <c r="T2" s="4"/>
      <c r="U2" s="4"/>
      <c r="V2" s="4"/>
    </row>
    <row r="3">
      <c r="A3" s="30">
        <v>45925.0</v>
      </c>
      <c r="B3" s="33">
        <v>1097.0</v>
      </c>
      <c r="C3" s="34">
        <v>1099.69</v>
      </c>
      <c r="D3" s="32">
        <f t="shared" ref="D3:D7" si="1">SUM(C2:C3)/2</f>
        <v>1098.51</v>
      </c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4"/>
      <c r="S3" s="4"/>
      <c r="T3" s="4"/>
      <c r="U3" s="4"/>
      <c r="V3" s="4"/>
    </row>
    <row r="4">
      <c r="A4" s="30">
        <v>45926.0</v>
      </c>
      <c r="B4" s="33">
        <v>1090.0</v>
      </c>
      <c r="C4" s="34">
        <v>1085.96</v>
      </c>
      <c r="D4" s="32">
        <f t="shared" si="1"/>
        <v>1092.825</v>
      </c>
      <c r="E4" s="32">
        <f t="shared" ref="E4:E7" si="2">SUM(C2:C4)/3</f>
        <v>1094.326667</v>
      </c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4"/>
      <c r="S4" s="4"/>
      <c r="T4" s="4"/>
      <c r="U4" s="4"/>
      <c r="V4" s="4"/>
    </row>
    <row r="5">
      <c r="A5" s="30">
        <v>45929.0</v>
      </c>
      <c r="B5" s="33">
        <v>1089.5</v>
      </c>
      <c r="C5" s="34">
        <v>1090.92</v>
      </c>
      <c r="D5" s="32">
        <f t="shared" si="1"/>
        <v>1088.44</v>
      </c>
      <c r="E5" s="32">
        <f t="shared" si="2"/>
        <v>1092.19</v>
      </c>
      <c r="F5" s="32">
        <f t="shared" ref="F5:F7" si="3">SUM(C2:C5)/4</f>
        <v>1093.475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4"/>
      <c r="S5" s="4"/>
      <c r="T5" s="4"/>
      <c r="U5" s="4"/>
      <c r="V5" s="4"/>
    </row>
    <row r="6">
      <c r="A6" s="30">
        <v>45930.0</v>
      </c>
      <c r="B6" s="33">
        <v>1083.9</v>
      </c>
      <c r="C6" s="34">
        <v>1084.47</v>
      </c>
      <c r="D6" s="32">
        <f t="shared" si="1"/>
        <v>1087.695</v>
      </c>
      <c r="E6" s="32">
        <f t="shared" si="2"/>
        <v>1087.116667</v>
      </c>
      <c r="F6" s="32">
        <f t="shared" si="3"/>
        <v>1090.26</v>
      </c>
      <c r="G6" s="32">
        <f t="shared" ref="G6:G7" si="4">SUM(C2:C6)/5</f>
        <v>1091.674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</row>
    <row r="7">
      <c r="A7" s="30">
        <v>45931.0</v>
      </c>
      <c r="B7" s="33">
        <v>1086.0</v>
      </c>
      <c r="C7" s="34">
        <v>1091.51</v>
      </c>
      <c r="D7" s="32">
        <f t="shared" si="1"/>
        <v>1087.99</v>
      </c>
      <c r="E7" s="32">
        <f t="shared" si="2"/>
        <v>1088.966667</v>
      </c>
      <c r="F7" s="32">
        <f t="shared" si="3"/>
        <v>1088.215</v>
      </c>
      <c r="G7" s="32">
        <f t="shared" si="4"/>
        <v>1090.51</v>
      </c>
      <c r="H7" s="32">
        <f>SUM(C2:C7)/6</f>
        <v>1091.646667</v>
      </c>
      <c r="I7" s="32"/>
      <c r="J7" s="32"/>
      <c r="K7" s="32"/>
      <c r="L7" s="32"/>
      <c r="M7" s="32"/>
      <c r="N7" s="32"/>
      <c r="O7" s="32"/>
      <c r="P7" s="32"/>
      <c r="Q7" s="32"/>
      <c r="R7" s="4"/>
      <c r="S7" s="4"/>
      <c r="T7" s="4"/>
      <c r="U7" s="4"/>
      <c r="V7" s="4"/>
    </row>
    <row r="8">
      <c r="A8" s="30">
        <v>45933.0</v>
      </c>
      <c r="B8" s="33">
        <v>1093.3</v>
      </c>
      <c r="C8" s="34">
        <v>1094.95</v>
      </c>
      <c r="D8" s="214">
        <f t="shared" ref="D8:D10" si="5">SUM(C7:C8)/2</f>
        <v>1093.23</v>
      </c>
      <c r="E8" s="214">
        <f t="shared" ref="E8:E10" si="6">SUM(C6:C8)/3</f>
        <v>1090.31</v>
      </c>
      <c r="F8" s="214">
        <f t="shared" ref="F8:F10" si="7">SUM(C5:C8)/4</f>
        <v>1090.4625</v>
      </c>
      <c r="G8" s="214">
        <f t="shared" ref="G8:G10" si="8">SUM(C4:C8)/5</f>
        <v>1089.562</v>
      </c>
      <c r="H8" s="214">
        <f t="shared" ref="H8:H10" si="9">SUM(C3:C8)/6</f>
        <v>1091.25</v>
      </c>
      <c r="I8" s="214">
        <f t="shared" ref="I8:I144" si="10">SUM(C2:C8)/7</f>
        <v>1092.118571</v>
      </c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</row>
    <row r="9">
      <c r="A9" s="30">
        <v>45936.0</v>
      </c>
      <c r="B9" s="33">
        <v>1096.5</v>
      </c>
      <c r="C9" s="34">
        <v>1088.52</v>
      </c>
      <c r="D9" s="214">
        <f t="shared" si="5"/>
        <v>1091.735</v>
      </c>
      <c r="E9" s="214">
        <f t="shared" si="6"/>
        <v>1091.66</v>
      </c>
      <c r="F9" s="214">
        <f t="shared" si="7"/>
        <v>1089.8625</v>
      </c>
      <c r="G9" s="214">
        <f t="shared" si="8"/>
        <v>1090.074</v>
      </c>
      <c r="H9" s="214">
        <f t="shared" si="9"/>
        <v>1089.388333</v>
      </c>
      <c r="I9" s="214">
        <f t="shared" si="10"/>
        <v>1090.86</v>
      </c>
      <c r="J9" s="214">
        <f t="shared" ref="J9:J144" si="11">SUM(C2:C9)/8</f>
        <v>1091.66875</v>
      </c>
      <c r="K9" s="214"/>
      <c r="L9" s="214"/>
      <c r="M9" s="214"/>
      <c r="N9" s="214"/>
      <c r="O9" s="214"/>
      <c r="P9" s="214"/>
      <c r="Q9" s="214"/>
      <c r="R9" s="214"/>
      <c r="S9" s="214"/>
      <c r="T9" s="214"/>
      <c r="U9" s="214"/>
      <c r="V9" s="214"/>
    </row>
    <row r="10">
      <c r="A10" s="30">
        <v>45937.0</v>
      </c>
      <c r="B10" s="33">
        <v>1090.1</v>
      </c>
      <c r="C10" s="34">
        <v>1084.92</v>
      </c>
      <c r="D10" s="214">
        <f t="shared" si="5"/>
        <v>1086.72</v>
      </c>
      <c r="E10" s="214">
        <f t="shared" si="6"/>
        <v>1089.463333</v>
      </c>
      <c r="F10" s="214">
        <f t="shared" si="7"/>
        <v>1089.975</v>
      </c>
      <c r="G10" s="214">
        <f t="shared" si="8"/>
        <v>1088.874</v>
      </c>
      <c r="H10" s="214">
        <f t="shared" si="9"/>
        <v>1089.215</v>
      </c>
      <c r="I10" s="214">
        <f t="shared" si="10"/>
        <v>1088.75</v>
      </c>
      <c r="J10" s="214">
        <f t="shared" si="11"/>
        <v>1090.1175</v>
      </c>
      <c r="K10" s="214">
        <f t="shared" ref="K10:K144" si="12">SUM(C2:C10)/9</f>
        <v>1090.918889</v>
      </c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</row>
    <row r="11">
      <c r="A11" s="30">
        <v>45938.0</v>
      </c>
      <c r="B11" s="33">
        <v>1070.8</v>
      </c>
      <c r="C11" s="34">
        <v>1082.23</v>
      </c>
      <c r="D11" s="32">
        <f>SUM(C10:C11)/2</f>
        <v>1083.575</v>
      </c>
      <c r="E11" s="32">
        <f>SUM(C9:C11)/3</f>
        <v>1085.223333</v>
      </c>
      <c r="F11" s="32">
        <f>SUM(C8:C11)/4</f>
        <v>1087.655</v>
      </c>
      <c r="G11" s="32">
        <f>SUM(C7:C11)/5</f>
        <v>1088.426</v>
      </c>
      <c r="H11" s="32">
        <f>SUM(C6:C11)/6</f>
        <v>1087.766667</v>
      </c>
      <c r="I11" s="32">
        <f t="shared" si="10"/>
        <v>1088.217143</v>
      </c>
      <c r="J11" s="37">
        <f t="shared" si="11"/>
        <v>1087.935</v>
      </c>
      <c r="K11" s="32">
        <f t="shared" si="12"/>
        <v>1089.241111</v>
      </c>
      <c r="L11" s="32">
        <f t="shared" ref="L11:L144" si="13">SUM(C2:C11)/10</f>
        <v>1090.05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45939.0</v>
      </c>
      <c r="B12" s="33">
        <v>1119.9</v>
      </c>
      <c r="C12" s="34">
        <v>1113.69</v>
      </c>
      <c r="D12" s="214">
        <f>SUM(C11:C12)/2</f>
        <v>1097.96</v>
      </c>
      <c r="E12" s="214">
        <f>SUM(C10:C12)/3</f>
        <v>1093.613333</v>
      </c>
      <c r="F12" s="214">
        <f>SUM(C9:C12)/4</f>
        <v>1092.34</v>
      </c>
      <c r="G12" s="214">
        <f>SUM(C8:C12)/5</f>
        <v>1092.862</v>
      </c>
      <c r="H12" s="214">
        <f>SUM(C7:C12)/6</f>
        <v>1092.636667</v>
      </c>
      <c r="I12" s="214">
        <f t="shared" si="10"/>
        <v>1091.47</v>
      </c>
      <c r="J12" s="216">
        <f t="shared" si="11"/>
        <v>1091.40125</v>
      </c>
      <c r="K12" s="214">
        <f t="shared" si="12"/>
        <v>1090.796667</v>
      </c>
      <c r="L12" s="214">
        <f t="shared" si="13"/>
        <v>1091.686</v>
      </c>
      <c r="M12" s="214">
        <f t="shared" ref="M12:M144" si="14">SUM(C2:C12)/11</f>
        <v>1092.199091</v>
      </c>
      <c r="N12" s="214"/>
      <c r="O12" s="214"/>
      <c r="P12" s="214"/>
      <c r="Q12" s="214"/>
      <c r="R12" s="214"/>
      <c r="S12" s="214"/>
      <c r="T12" s="214"/>
      <c r="U12" s="214"/>
      <c r="V12" s="214"/>
    </row>
    <row r="13">
      <c r="A13" s="30">
        <v>45940.0</v>
      </c>
      <c r="B13" s="33">
        <v>1130.3</v>
      </c>
      <c r="C13" s="34">
        <v>1131.44</v>
      </c>
      <c r="D13" s="32">
        <f t="shared" ref="D13:D28" si="15">SUM(C12:C13)/2</f>
        <v>1122.565</v>
      </c>
      <c r="E13" s="32">
        <f t="shared" ref="E13:E28" si="16">SUM(C11:C13)/3</f>
        <v>1109.12</v>
      </c>
      <c r="F13" s="32">
        <f t="shared" ref="F13:F28" si="17">SUM(C10:C13)/4</f>
        <v>1103.07</v>
      </c>
      <c r="G13" s="32">
        <f t="shared" ref="G13:G28" si="18">SUM(C9:C13)/5</f>
        <v>1100.16</v>
      </c>
      <c r="H13" s="32">
        <f t="shared" ref="H13:H28" si="19">SUM(C8:C13)/6</f>
        <v>1099.291667</v>
      </c>
      <c r="I13" s="32">
        <f t="shared" si="10"/>
        <v>1098.18</v>
      </c>
      <c r="J13" s="37">
        <f t="shared" si="11"/>
        <v>1096.46625</v>
      </c>
      <c r="K13" s="32">
        <f t="shared" si="12"/>
        <v>1095.85</v>
      </c>
      <c r="L13" s="32">
        <f t="shared" si="13"/>
        <v>1094.861</v>
      </c>
      <c r="M13" s="32">
        <f t="shared" si="14"/>
        <v>1095.3</v>
      </c>
      <c r="N13" s="32">
        <f t="shared" ref="N13:N144" si="20">SUM(C2:C13)/12</f>
        <v>1095.469167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45943.0</v>
      </c>
      <c r="B14" s="33">
        <v>1136.8</v>
      </c>
      <c r="C14" s="34">
        <v>1129.04</v>
      </c>
      <c r="D14" s="32">
        <f t="shared" si="15"/>
        <v>1130.24</v>
      </c>
      <c r="E14" s="32">
        <f t="shared" si="16"/>
        <v>1124.723333</v>
      </c>
      <c r="F14" s="32">
        <f t="shared" si="17"/>
        <v>1114.1</v>
      </c>
      <c r="G14" s="32">
        <f t="shared" si="18"/>
        <v>1108.264</v>
      </c>
      <c r="H14" s="32">
        <f t="shared" si="19"/>
        <v>1104.973333</v>
      </c>
      <c r="I14" s="32">
        <f t="shared" si="10"/>
        <v>1103.541429</v>
      </c>
      <c r="J14" s="37">
        <f t="shared" si="11"/>
        <v>1102.0375</v>
      </c>
      <c r="K14" s="32">
        <f t="shared" si="12"/>
        <v>1100.085556</v>
      </c>
      <c r="L14" s="32">
        <f t="shared" si="13"/>
        <v>1099.169</v>
      </c>
      <c r="M14" s="32">
        <f t="shared" si="14"/>
        <v>1097.968182</v>
      </c>
      <c r="N14" s="32">
        <f t="shared" si="20"/>
        <v>1098.111667</v>
      </c>
      <c r="O14" s="32">
        <f t="shared" ref="O14:O144" si="21">SUM(C2:C14)/13</f>
        <v>1098.051538</v>
      </c>
      <c r="P14" s="32"/>
      <c r="Q14" s="32"/>
      <c r="R14" s="4"/>
      <c r="S14" s="4"/>
      <c r="T14" s="4"/>
      <c r="U14" s="4"/>
      <c r="V14" s="4"/>
    </row>
    <row r="15">
      <c r="A15" s="30">
        <v>45944.0</v>
      </c>
      <c r="B15" s="33">
        <v>1124.8</v>
      </c>
      <c r="C15" s="34">
        <v>1122.29</v>
      </c>
      <c r="D15" s="32">
        <f t="shared" si="15"/>
        <v>1125.665</v>
      </c>
      <c r="E15" s="32">
        <f t="shared" si="16"/>
        <v>1127.59</v>
      </c>
      <c r="F15" s="32">
        <f t="shared" si="17"/>
        <v>1124.115</v>
      </c>
      <c r="G15" s="32">
        <f t="shared" si="18"/>
        <v>1115.738</v>
      </c>
      <c r="H15" s="32">
        <f t="shared" si="19"/>
        <v>1110.601667</v>
      </c>
      <c r="I15" s="32">
        <f t="shared" si="10"/>
        <v>1107.447143</v>
      </c>
      <c r="J15" s="37">
        <f t="shared" si="11"/>
        <v>1105.885</v>
      </c>
      <c r="K15" s="32">
        <f t="shared" si="12"/>
        <v>1104.287778</v>
      </c>
      <c r="L15" s="32">
        <f t="shared" si="13"/>
        <v>1102.306</v>
      </c>
      <c r="M15" s="32">
        <f t="shared" si="14"/>
        <v>1101.270909</v>
      </c>
      <c r="N15" s="32">
        <f t="shared" si="20"/>
        <v>1099.995</v>
      </c>
      <c r="O15" s="32">
        <f t="shared" si="21"/>
        <v>1099.971538</v>
      </c>
      <c r="P15" s="32">
        <f t="shared" ref="P15:P144" si="22">SUM(C2:C15)/14</f>
        <v>1099.782857</v>
      </c>
      <c r="Q15" s="32"/>
      <c r="R15" s="4"/>
      <c r="S15" s="4"/>
      <c r="T15" s="4"/>
      <c r="U15" s="4"/>
      <c r="V15" s="4"/>
    </row>
    <row r="16">
      <c r="A16" s="30">
        <v>45945.0</v>
      </c>
      <c r="B16" s="33">
        <v>1109.0</v>
      </c>
      <c r="C16" s="34">
        <v>1114.71</v>
      </c>
      <c r="D16" s="32">
        <f t="shared" si="15"/>
        <v>1118.5</v>
      </c>
      <c r="E16" s="32">
        <f t="shared" si="16"/>
        <v>1122.013333</v>
      </c>
      <c r="F16" s="32">
        <f t="shared" si="17"/>
        <v>1124.37</v>
      </c>
      <c r="G16" s="32">
        <f t="shared" si="18"/>
        <v>1122.234</v>
      </c>
      <c r="H16" s="32">
        <f t="shared" si="19"/>
        <v>1115.566667</v>
      </c>
      <c r="I16" s="32">
        <f t="shared" si="10"/>
        <v>1111.188571</v>
      </c>
      <c r="J16" s="37">
        <f t="shared" si="11"/>
        <v>1108.355</v>
      </c>
      <c r="K16" s="32">
        <f t="shared" si="12"/>
        <v>1106.865556</v>
      </c>
      <c r="L16" s="32">
        <f t="shared" si="13"/>
        <v>1105.33</v>
      </c>
      <c r="M16" s="32">
        <f t="shared" si="14"/>
        <v>1103.433636</v>
      </c>
      <c r="N16" s="32">
        <f t="shared" si="20"/>
        <v>1102.390833</v>
      </c>
      <c r="O16" s="32">
        <f t="shared" si="21"/>
        <v>1101.126923</v>
      </c>
      <c r="P16" s="32">
        <f t="shared" si="22"/>
        <v>1101.024286</v>
      </c>
      <c r="Q16" s="32">
        <f t="shared" ref="Q16:Q144" si="23">SUM(C2:C16)/15</f>
        <v>1100.778</v>
      </c>
      <c r="R16" s="4"/>
      <c r="S16" s="4"/>
      <c r="T16" s="4"/>
      <c r="U16" s="4"/>
      <c r="V16" s="4"/>
    </row>
    <row r="17">
      <c r="A17" s="30">
        <v>45946.0</v>
      </c>
      <c r="B17" s="33">
        <v>1106.3</v>
      </c>
      <c r="C17" s="34">
        <v>1104.72</v>
      </c>
      <c r="D17" s="32">
        <f t="shared" si="15"/>
        <v>1109.715</v>
      </c>
      <c r="E17" s="32">
        <f t="shared" si="16"/>
        <v>1113.906667</v>
      </c>
      <c r="F17" s="32">
        <f t="shared" si="17"/>
        <v>1117.69</v>
      </c>
      <c r="G17" s="32">
        <f t="shared" si="18"/>
        <v>1120.44</v>
      </c>
      <c r="H17" s="32">
        <f t="shared" si="19"/>
        <v>1119.315</v>
      </c>
      <c r="I17" s="32">
        <f t="shared" si="10"/>
        <v>1114.017143</v>
      </c>
      <c r="J17" s="37">
        <f t="shared" si="11"/>
        <v>1110.38</v>
      </c>
      <c r="K17" s="32">
        <f t="shared" si="12"/>
        <v>1107.951111</v>
      </c>
      <c r="L17" s="32">
        <f t="shared" si="13"/>
        <v>1106.651</v>
      </c>
      <c r="M17" s="32">
        <f t="shared" si="14"/>
        <v>1105.274545</v>
      </c>
      <c r="N17" s="32">
        <f t="shared" si="20"/>
        <v>1103.540833</v>
      </c>
      <c r="O17" s="32">
        <f t="shared" si="21"/>
        <v>1102.57</v>
      </c>
      <c r="P17" s="32">
        <f t="shared" si="22"/>
        <v>1101.383571</v>
      </c>
      <c r="Q17" s="32">
        <f t="shared" si="23"/>
        <v>1101.270667</v>
      </c>
      <c r="R17" s="4">
        <f t="shared" ref="R17:R144" si="24">SUM(C2:C17)/16</f>
        <v>1101.024375</v>
      </c>
      <c r="S17" s="4"/>
      <c r="T17" s="4"/>
      <c r="U17" s="4"/>
      <c r="V17" s="4"/>
    </row>
    <row r="18">
      <c r="A18" s="30">
        <v>45947.0</v>
      </c>
      <c r="B18" s="33">
        <v>1101.0</v>
      </c>
      <c r="C18" s="34">
        <v>1101.94</v>
      </c>
      <c r="D18" s="32">
        <f t="shared" si="15"/>
        <v>1103.33</v>
      </c>
      <c r="E18" s="32">
        <f t="shared" si="16"/>
        <v>1107.123333</v>
      </c>
      <c r="F18" s="32">
        <f t="shared" si="17"/>
        <v>1110.915</v>
      </c>
      <c r="G18" s="32">
        <f t="shared" si="18"/>
        <v>1114.54</v>
      </c>
      <c r="H18" s="32">
        <f t="shared" si="19"/>
        <v>1117.356667</v>
      </c>
      <c r="I18" s="32">
        <f t="shared" si="10"/>
        <v>1116.832857</v>
      </c>
      <c r="J18" s="37">
        <f t="shared" si="11"/>
        <v>1112.5075</v>
      </c>
      <c r="K18" s="32">
        <f t="shared" si="12"/>
        <v>1109.442222</v>
      </c>
      <c r="L18" s="32">
        <f t="shared" si="13"/>
        <v>1107.35</v>
      </c>
      <c r="M18" s="32">
        <f t="shared" si="14"/>
        <v>1106.222727</v>
      </c>
      <c r="N18" s="32">
        <f t="shared" si="20"/>
        <v>1104.996667</v>
      </c>
      <c r="O18" s="32">
        <f t="shared" si="21"/>
        <v>1103.417692</v>
      </c>
      <c r="P18" s="32">
        <f t="shared" si="22"/>
        <v>1102.525</v>
      </c>
      <c r="Q18" s="32">
        <f t="shared" si="23"/>
        <v>1101.420667</v>
      </c>
      <c r="R18" s="4">
        <f t="shared" si="24"/>
        <v>1101.3125</v>
      </c>
      <c r="S18" s="4">
        <f t="shared" ref="S18:S144" si="25">SUM(C2:C18)/17</f>
        <v>1101.078235</v>
      </c>
      <c r="T18" s="4"/>
      <c r="U18" s="4"/>
      <c r="V18" s="4"/>
    </row>
    <row r="19">
      <c r="A19" s="30">
        <v>45950.0</v>
      </c>
      <c r="B19" s="3">
        <v>1099.4</v>
      </c>
      <c r="C19" s="3">
        <v>1104.91</v>
      </c>
      <c r="D19" s="32">
        <f t="shared" si="15"/>
        <v>1103.425</v>
      </c>
      <c r="E19" s="32">
        <f t="shared" si="16"/>
        <v>1103.856667</v>
      </c>
      <c r="F19" s="32">
        <f t="shared" si="17"/>
        <v>1106.57</v>
      </c>
      <c r="G19" s="32">
        <f t="shared" si="18"/>
        <v>1109.714</v>
      </c>
      <c r="H19" s="32">
        <f t="shared" si="19"/>
        <v>1112.935</v>
      </c>
      <c r="I19" s="32">
        <f t="shared" si="10"/>
        <v>1115.578571</v>
      </c>
      <c r="J19" s="37">
        <f t="shared" si="11"/>
        <v>1115.3425</v>
      </c>
      <c r="K19" s="32">
        <f t="shared" si="12"/>
        <v>1111.663333</v>
      </c>
      <c r="L19" s="32">
        <f t="shared" si="13"/>
        <v>1108.989</v>
      </c>
      <c r="M19" s="32">
        <f t="shared" si="14"/>
        <v>1107.128182</v>
      </c>
      <c r="N19" s="32">
        <f t="shared" si="20"/>
        <v>1106.113333</v>
      </c>
      <c r="O19" s="32">
        <f t="shared" si="21"/>
        <v>1104.99</v>
      </c>
      <c r="P19" s="32">
        <f t="shared" si="22"/>
        <v>1103.524286</v>
      </c>
      <c r="Q19" s="32">
        <f t="shared" si="23"/>
        <v>1102.684</v>
      </c>
      <c r="R19" s="4">
        <f t="shared" si="24"/>
        <v>1101.63875</v>
      </c>
      <c r="S19" s="4">
        <f t="shared" si="25"/>
        <v>1101.524118</v>
      </c>
      <c r="T19" s="4">
        <f t="shared" ref="T19:T144" si="26">SUM(C2:C19)/18</f>
        <v>1101.291111</v>
      </c>
      <c r="U19" s="4"/>
      <c r="V19" s="4"/>
    </row>
    <row r="20">
      <c r="A20" s="30">
        <v>45951.0</v>
      </c>
      <c r="B20" s="3">
        <v>1100.5</v>
      </c>
      <c r="C20" s="3">
        <v>1101.83</v>
      </c>
      <c r="D20" s="32">
        <f t="shared" si="15"/>
        <v>1103.37</v>
      </c>
      <c r="E20" s="32">
        <f t="shared" si="16"/>
        <v>1102.893333</v>
      </c>
      <c r="F20" s="32">
        <f t="shared" si="17"/>
        <v>1103.35</v>
      </c>
      <c r="G20" s="32">
        <f t="shared" si="18"/>
        <v>1105.622</v>
      </c>
      <c r="H20" s="32">
        <f t="shared" si="19"/>
        <v>1108.4</v>
      </c>
      <c r="I20" s="32">
        <f t="shared" si="10"/>
        <v>1111.348571</v>
      </c>
      <c r="J20" s="37">
        <f t="shared" si="11"/>
        <v>1113.86</v>
      </c>
      <c r="K20" s="32">
        <f t="shared" si="12"/>
        <v>1113.841111</v>
      </c>
      <c r="L20" s="32">
        <f t="shared" si="13"/>
        <v>1110.68</v>
      </c>
      <c r="M20" s="32">
        <f t="shared" si="14"/>
        <v>1108.338182</v>
      </c>
      <c r="N20" s="32">
        <f t="shared" si="20"/>
        <v>1106.686667</v>
      </c>
      <c r="O20" s="32">
        <f t="shared" si="21"/>
        <v>1105.783846</v>
      </c>
      <c r="P20" s="32">
        <f t="shared" si="22"/>
        <v>1104.764286</v>
      </c>
      <c r="Q20" s="32">
        <f t="shared" si="23"/>
        <v>1103.411333</v>
      </c>
      <c r="R20" s="4">
        <f t="shared" si="24"/>
        <v>1102.630625</v>
      </c>
      <c r="S20" s="4">
        <f t="shared" si="25"/>
        <v>1101.65</v>
      </c>
      <c r="T20" s="4">
        <f t="shared" si="26"/>
        <v>1101.541111</v>
      </c>
      <c r="U20" s="4">
        <f t="shared" ref="U20:U144" si="27">SUM(C2:C20)/19</f>
        <v>1101.319474</v>
      </c>
      <c r="V20" s="4"/>
    </row>
    <row r="21">
      <c r="A21" s="30">
        <v>45953.0</v>
      </c>
      <c r="B21" s="3">
        <v>1099.1</v>
      </c>
      <c r="C21" s="3">
        <v>1108.51</v>
      </c>
      <c r="D21" s="32">
        <f t="shared" si="15"/>
        <v>1105.17</v>
      </c>
      <c r="E21" s="32">
        <f t="shared" si="16"/>
        <v>1105.083333</v>
      </c>
      <c r="F21" s="32">
        <f t="shared" si="17"/>
        <v>1104.2975</v>
      </c>
      <c r="G21" s="32">
        <f t="shared" si="18"/>
        <v>1104.382</v>
      </c>
      <c r="H21" s="32">
        <f t="shared" si="19"/>
        <v>1106.103333</v>
      </c>
      <c r="I21" s="32">
        <f t="shared" si="10"/>
        <v>1108.415714</v>
      </c>
      <c r="J21" s="37">
        <f t="shared" si="11"/>
        <v>1110.99375</v>
      </c>
      <c r="K21" s="32">
        <f t="shared" si="12"/>
        <v>1113.265556</v>
      </c>
      <c r="L21" s="32">
        <f t="shared" si="13"/>
        <v>1113.308</v>
      </c>
      <c r="M21" s="32">
        <f t="shared" si="14"/>
        <v>1110.482727</v>
      </c>
      <c r="N21" s="32">
        <f t="shared" si="20"/>
        <v>1108.3525</v>
      </c>
      <c r="O21" s="32">
        <f t="shared" si="21"/>
        <v>1106.826923</v>
      </c>
      <c r="P21" s="32">
        <f t="shared" si="22"/>
        <v>1105.978571</v>
      </c>
      <c r="Q21" s="32">
        <f t="shared" si="23"/>
        <v>1105.014</v>
      </c>
      <c r="R21" s="4">
        <f t="shared" si="24"/>
        <v>1103.73</v>
      </c>
      <c r="S21" s="4">
        <f t="shared" si="25"/>
        <v>1102.976471</v>
      </c>
      <c r="T21" s="4">
        <f t="shared" si="26"/>
        <v>1102.031111</v>
      </c>
      <c r="U21" s="4">
        <f t="shared" si="27"/>
        <v>1101.907895</v>
      </c>
      <c r="V21" s="4">
        <f t="shared" ref="V21:V144" si="28">SUM(C2:C21)/20</f>
        <v>1101.679</v>
      </c>
    </row>
    <row r="22">
      <c r="A22" s="30">
        <v>45954.0</v>
      </c>
      <c r="B22" s="3">
        <v>1085.0</v>
      </c>
      <c r="C22" s="3">
        <v>1091.56</v>
      </c>
      <c r="D22" s="32">
        <f t="shared" si="15"/>
        <v>1100.035</v>
      </c>
      <c r="E22" s="32">
        <f t="shared" si="16"/>
        <v>1100.633333</v>
      </c>
      <c r="F22" s="32">
        <f t="shared" si="17"/>
        <v>1101.7025</v>
      </c>
      <c r="G22" s="32">
        <f t="shared" si="18"/>
        <v>1101.75</v>
      </c>
      <c r="H22" s="32">
        <f t="shared" si="19"/>
        <v>1102.245</v>
      </c>
      <c r="I22" s="32">
        <f t="shared" si="10"/>
        <v>1104.025714</v>
      </c>
      <c r="J22" s="37">
        <f t="shared" si="11"/>
        <v>1106.30875</v>
      </c>
      <c r="K22" s="32">
        <f t="shared" si="12"/>
        <v>1108.834444</v>
      </c>
      <c r="L22" s="32">
        <f t="shared" si="13"/>
        <v>1111.095</v>
      </c>
      <c r="M22" s="32">
        <f t="shared" si="14"/>
        <v>1111.330909</v>
      </c>
      <c r="N22" s="32">
        <f t="shared" si="20"/>
        <v>1108.905833</v>
      </c>
      <c r="O22" s="32">
        <f t="shared" si="21"/>
        <v>1107.060769</v>
      </c>
      <c r="P22" s="32">
        <f t="shared" si="22"/>
        <v>1105.736429</v>
      </c>
      <c r="Q22" s="32">
        <f t="shared" si="23"/>
        <v>1105.017333</v>
      </c>
      <c r="R22" s="4">
        <f t="shared" si="24"/>
        <v>1104.173125</v>
      </c>
      <c r="S22" s="4">
        <f t="shared" si="25"/>
        <v>1103.014118</v>
      </c>
      <c r="T22" s="4">
        <f t="shared" si="26"/>
        <v>1102.342222</v>
      </c>
      <c r="U22" s="4">
        <f t="shared" si="27"/>
        <v>1101.48</v>
      </c>
      <c r="V22" s="4">
        <f t="shared" si="28"/>
        <v>1101.3905</v>
      </c>
    </row>
    <row r="23">
      <c r="A23" s="30">
        <v>45957.0</v>
      </c>
      <c r="B23" s="3">
        <v>1094.7</v>
      </c>
      <c r="C23" s="3">
        <v>1091.28</v>
      </c>
      <c r="D23" s="32">
        <f t="shared" si="15"/>
        <v>1091.42</v>
      </c>
      <c r="E23" s="32">
        <f t="shared" si="16"/>
        <v>1097.116667</v>
      </c>
      <c r="F23" s="32">
        <f t="shared" si="17"/>
        <v>1098.295</v>
      </c>
      <c r="G23" s="32">
        <f t="shared" si="18"/>
        <v>1099.618</v>
      </c>
      <c r="H23" s="32">
        <f t="shared" si="19"/>
        <v>1100.005</v>
      </c>
      <c r="I23" s="32">
        <f t="shared" si="10"/>
        <v>1100.678571</v>
      </c>
      <c r="J23" s="37">
        <f t="shared" si="11"/>
        <v>1102.4325</v>
      </c>
      <c r="K23" s="32">
        <f t="shared" si="12"/>
        <v>1104.638889</v>
      </c>
      <c r="L23" s="32">
        <f t="shared" si="13"/>
        <v>1107.079</v>
      </c>
      <c r="M23" s="32">
        <f t="shared" si="14"/>
        <v>1109.293636</v>
      </c>
      <c r="N23" s="32">
        <f t="shared" si="20"/>
        <v>1109.66</v>
      </c>
      <c r="O23" s="32">
        <f t="shared" si="21"/>
        <v>1107.55</v>
      </c>
      <c r="P23" s="32">
        <f t="shared" si="22"/>
        <v>1105.933571</v>
      </c>
      <c r="Q23" s="32">
        <f t="shared" si="23"/>
        <v>1104.772667</v>
      </c>
      <c r="R23" s="4">
        <f t="shared" si="24"/>
        <v>1104.15875</v>
      </c>
      <c r="S23" s="4">
        <f t="shared" si="25"/>
        <v>1103.414706</v>
      </c>
      <c r="T23" s="4">
        <f t="shared" si="26"/>
        <v>1102.362222</v>
      </c>
      <c r="U23" s="4">
        <f t="shared" si="27"/>
        <v>1101.76</v>
      </c>
      <c r="V23" s="4">
        <f t="shared" si="28"/>
        <v>1100.97</v>
      </c>
    </row>
    <row r="24">
      <c r="A24" s="30">
        <v>45958.0</v>
      </c>
      <c r="B24" s="3">
        <v>1099.4</v>
      </c>
      <c r="C24" s="3">
        <v>1093.0</v>
      </c>
      <c r="D24" s="32">
        <f t="shared" si="15"/>
        <v>1092.14</v>
      </c>
      <c r="E24" s="32">
        <f t="shared" si="16"/>
        <v>1091.946667</v>
      </c>
      <c r="F24" s="32">
        <f t="shared" si="17"/>
        <v>1096.0875</v>
      </c>
      <c r="G24" s="32">
        <f t="shared" si="18"/>
        <v>1097.236</v>
      </c>
      <c r="H24" s="32">
        <f t="shared" si="19"/>
        <v>1098.515</v>
      </c>
      <c r="I24" s="32">
        <f t="shared" si="10"/>
        <v>1099.004286</v>
      </c>
      <c r="J24" s="37">
        <f t="shared" si="11"/>
        <v>1099.71875</v>
      </c>
      <c r="K24" s="32">
        <f t="shared" si="12"/>
        <v>1101.384444</v>
      </c>
      <c r="L24" s="32">
        <f t="shared" si="13"/>
        <v>1103.475</v>
      </c>
      <c r="M24" s="32">
        <f t="shared" si="14"/>
        <v>1105.799091</v>
      </c>
      <c r="N24" s="32">
        <f t="shared" si="20"/>
        <v>1107.935833</v>
      </c>
      <c r="O24" s="32">
        <f t="shared" si="21"/>
        <v>1108.378462</v>
      </c>
      <c r="P24" s="32">
        <f t="shared" si="22"/>
        <v>1106.510714</v>
      </c>
      <c r="Q24" s="32">
        <f t="shared" si="23"/>
        <v>1105.071333</v>
      </c>
      <c r="R24" s="4">
        <f t="shared" si="24"/>
        <v>1104.036875</v>
      </c>
      <c r="S24" s="4">
        <f t="shared" si="25"/>
        <v>1103.502353</v>
      </c>
      <c r="T24" s="4">
        <f t="shared" si="26"/>
        <v>1102.836111</v>
      </c>
      <c r="U24" s="4">
        <f t="shared" si="27"/>
        <v>1101.869474</v>
      </c>
      <c r="V24" s="4">
        <f t="shared" si="28"/>
        <v>1101.322</v>
      </c>
    </row>
    <row r="25">
      <c r="A25" s="30">
        <v>45959.0</v>
      </c>
      <c r="B25" s="3">
        <v>1111.7</v>
      </c>
      <c r="C25" s="3">
        <v>1113.24</v>
      </c>
      <c r="D25" s="32">
        <f t="shared" si="15"/>
        <v>1103.12</v>
      </c>
      <c r="E25" s="32">
        <f t="shared" si="16"/>
        <v>1099.173333</v>
      </c>
      <c r="F25" s="32">
        <f t="shared" si="17"/>
        <v>1097.27</v>
      </c>
      <c r="G25" s="32">
        <f t="shared" si="18"/>
        <v>1099.518</v>
      </c>
      <c r="H25" s="32">
        <f t="shared" si="19"/>
        <v>1099.903333</v>
      </c>
      <c r="I25" s="32">
        <f t="shared" si="10"/>
        <v>1100.618571</v>
      </c>
      <c r="J25" s="37">
        <f t="shared" si="11"/>
        <v>1100.78375</v>
      </c>
      <c r="K25" s="32">
        <f t="shared" si="12"/>
        <v>1101.221111</v>
      </c>
      <c r="L25" s="32">
        <f t="shared" si="13"/>
        <v>1102.57</v>
      </c>
      <c r="M25" s="32">
        <f t="shared" si="14"/>
        <v>1104.362727</v>
      </c>
      <c r="N25" s="32">
        <f t="shared" si="20"/>
        <v>1106.419167</v>
      </c>
      <c r="O25" s="32">
        <f t="shared" si="21"/>
        <v>1108.343846</v>
      </c>
      <c r="P25" s="32">
        <f t="shared" si="22"/>
        <v>1108.725714</v>
      </c>
      <c r="Q25" s="32">
        <f t="shared" si="23"/>
        <v>1106.959333</v>
      </c>
      <c r="R25" s="4">
        <f t="shared" si="24"/>
        <v>1105.581875</v>
      </c>
      <c r="S25" s="4">
        <f t="shared" si="25"/>
        <v>1104.578235</v>
      </c>
      <c r="T25" s="4">
        <f t="shared" si="26"/>
        <v>1104.043333</v>
      </c>
      <c r="U25" s="4">
        <f t="shared" si="27"/>
        <v>1103.383684</v>
      </c>
      <c r="V25" s="4">
        <f t="shared" si="28"/>
        <v>1102.438</v>
      </c>
    </row>
    <row r="26">
      <c r="A26" s="30">
        <v>45960.0</v>
      </c>
      <c r="B26" s="3">
        <v>1102.5</v>
      </c>
      <c r="C26" s="3">
        <v>1101.3</v>
      </c>
      <c r="D26" s="32">
        <f t="shared" si="15"/>
        <v>1107.27</v>
      </c>
      <c r="E26" s="32">
        <f t="shared" si="16"/>
        <v>1102.513333</v>
      </c>
      <c r="F26" s="32">
        <f t="shared" si="17"/>
        <v>1099.705</v>
      </c>
      <c r="G26" s="32">
        <f t="shared" si="18"/>
        <v>1098.076</v>
      </c>
      <c r="H26" s="32">
        <f t="shared" si="19"/>
        <v>1099.815</v>
      </c>
      <c r="I26" s="32">
        <f t="shared" si="10"/>
        <v>1100.102857</v>
      </c>
      <c r="J26" s="37">
        <f t="shared" si="11"/>
        <v>1100.70375</v>
      </c>
      <c r="K26" s="32">
        <f t="shared" si="12"/>
        <v>1100.841111</v>
      </c>
      <c r="L26" s="32">
        <f t="shared" si="13"/>
        <v>1101.229</v>
      </c>
      <c r="M26" s="32">
        <f t="shared" si="14"/>
        <v>1102.454545</v>
      </c>
      <c r="N26" s="32">
        <f t="shared" si="20"/>
        <v>1104.1075</v>
      </c>
      <c r="O26" s="32">
        <f t="shared" si="21"/>
        <v>1106.025385</v>
      </c>
      <c r="P26" s="32">
        <f t="shared" si="22"/>
        <v>1107.840714</v>
      </c>
      <c r="Q26" s="32">
        <f t="shared" si="23"/>
        <v>1108.230667</v>
      </c>
      <c r="R26" s="4">
        <f t="shared" si="24"/>
        <v>1106.605625</v>
      </c>
      <c r="S26" s="4">
        <f t="shared" si="25"/>
        <v>1105.33</v>
      </c>
      <c r="T26" s="4">
        <f t="shared" si="26"/>
        <v>1104.396111</v>
      </c>
      <c r="U26" s="4">
        <f t="shared" si="27"/>
        <v>1103.898947</v>
      </c>
      <c r="V26" s="4">
        <f t="shared" si="28"/>
        <v>1103.2795</v>
      </c>
    </row>
    <row r="27">
      <c r="A27" s="30">
        <v>45961.0</v>
      </c>
      <c r="B27" s="3">
        <v>1138.9</v>
      </c>
      <c r="C27" s="3">
        <v>1137.47</v>
      </c>
      <c r="D27" s="32">
        <f t="shared" si="15"/>
        <v>1119.385</v>
      </c>
      <c r="E27" s="32">
        <f t="shared" si="16"/>
        <v>1117.336667</v>
      </c>
      <c r="F27" s="32">
        <f t="shared" si="17"/>
        <v>1111.2525</v>
      </c>
      <c r="G27" s="32">
        <f t="shared" si="18"/>
        <v>1107.258</v>
      </c>
      <c r="H27" s="32">
        <f t="shared" si="19"/>
        <v>1104.641667</v>
      </c>
      <c r="I27" s="32">
        <f t="shared" si="10"/>
        <v>1105.194286</v>
      </c>
      <c r="J27" s="37">
        <f t="shared" si="11"/>
        <v>1104.77375</v>
      </c>
      <c r="K27" s="32">
        <f t="shared" si="12"/>
        <v>1104.788889</v>
      </c>
      <c r="L27" s="32">
        <f t="shared" si="13"/>
        <v>1104.504</v>
      </c>
      <c r="M27" s="32">
        <f t="shared" si="14"/>
        <v>1104.523636</v>
      </c>
      <c r="N27" s="32">
        <f t="shared" si="20"/>
        <v>1105.3725</v>
      </c>
      <c r="O27" s="32">
        <f t="shared" si="21"/>
        <v>1106.673846</v>
      </c>
      <c r="P27" s="32">
        <f t="shared" si="22"/>
        <v>1108.271429</v>
      </c>
      <c r="Q27" s="32">
        <f t="shared" si="23"/>
        <v>1109.816</v>
      </c>
      <c r="R27" s="4">
        <f t="shared" si="24"/>
        <v>1110.058125</v>
      </c>
      <c r="S27" s="4">
        <f t="shared" si="25"/>
        <v>1108.421176</v>
      </c>
      <c r="T27" s="4">
        <f t="shared" si="26"/>
        <v>1107.115556</v>
      </c>
      <c r="U27" s="4">
        <f t="shared" si="27"/>
        <v>1106.136842</v>
      </c>
      <c r="V27" s="4">
        <f t="shared" si="28"/>
        <v>1105.5775</v>
      </c>
    </row>
    <row r="28">
      <c r="A28" s="30">
        <v>45964.0</v>
      </c>
      <c r="B28" s="3">
        <v>1158.6</v>
      </c>
      <c r="C28" s="3">
        <v>1153.56</v>
      </c>
      <c r="D28" s="32">
        <f t="shared" si="15"/>
        <v>1145.515</v>
      </c>
      <c r="E28" s="32">
        <f t="shared" si="16"/>
        <v>1130.776667</v>
      </c>
      <c r="F28" s="32">
        <f t="shared" si="17"/>
        <v>1126.3925</v>
      </c>
      <c r="G28" s="32">
        <f t="shared" si="18"/>
        <v>1119.714</v>
      </c>
      <c r="H28" s="32">
        <f t="shared" si="19"/>
        <v>1114.975</v>
      </c>
      <c r="I28" s="32">
        <f t="shared" si="10"/>
        <v>1111.63</v>
      </c>
      <c r="J28" s="37">
        <f t="shared" si="11"/>
        <v>1111.24</v>
      </c>
      <c r="K28" s="32">
        <f t="shared" si="12"/>
        <v>1110.194444</v>
      </c>
      <c r="L28" s="32">
        <f t="shared" si="13"/>
        <v>1109.666</v>
      </c>
      <c r="M28" s="32">
        <f t="shared" si="14"/>
        <v>1108.963636</v>
      </c>
      <c r="N28" s="32">
        <f t="shared" si="20"/>
        <v>1108.61</v>
      </c>
      <c r="O28" s="32">
        <f t="shared" si="21"/>
        <v>1109.079231</v>
      </c>
      <c r="P28" s="32">
        <f t="shared" si="22"/>
        <v>1110.022857</v>
      </c>
      <c r="Q28" s="32">
        <f t="shared" si="23"/>
        <v>1111.290667</v>
      </c>
      <c r="R28" s="4">
        <f t="shared" si="24"/>
        <v>1112.55</v>
      </c>
      <c r="S28" s="4">
        <f t="shared" si="25"/>
        <v>1112.617059</v>
      </c>
      <c r="T28" s="4">
        <f t="shared" si="26"/>
        <v>1110.928889</v>
      </c>
      <c r="U28" s="4">
        <f t="shared" si="27"/>
        <v>1109.56</v>
      </c>
      <c r="V28" s="4">
        <f t="shared" si="28"/>
        <v>1108.508</v>
      </c>
    </row>
    <row r="29">
      <c r="A29" s="30">
        <v>45965.0</v>
      </c>
      <c r="B29" s="3">
        <v>1149.1</v>
      </c>
      <c r="C29" s="3">
        <v>1148.46</v>
      </c>
      <c r="D29" s="84">
        <f t="shared" ref="D29:D38" si="29">SUM(C28:C29)/2</f>
        <v>1151.01</v>
      </c>
      <c r="E29" s="74">
        <f t="shared" ref="E29:E38" si="30">SUM(C27:C29)/3</f>
        <v>1146.496667</v>
      </c>
      <c r="F29" s="95">
        <f t="shared" ref="F29:F38" si="31">SUM(C26:C29)/4</f>
        <v>1135.1975</v>
      </c>
      <c r="G29" s="217">
        <f t="shared" ref="G29:G38" si="32">SUM(C25:C29)/5</f>
        <v>1130.806</v>
      </c>
      <c r="H29" s="79">
        <f t="shared" ref="H29:H38" si="33">SUM(C24:C29)/6</f>
        <v>1124.505</v>
      </c>
      <c r="I29" s="80">
        <f t="shared" si="10"/>
        <v>1119.758571</v>
      </c>
      <c r="J29" s="86">
        <f t="shared" si="11"/>
        <v>1116.23375</v>
      </c>
      <c r="K29" s="82">
        <f t="shared" si="12"/>
        <v>1115.375556</v>
      </c>
      <c r="L29" s="88">
        <f t="shared" si="13"/>
        <v>1114.021</v>
      </c>
      <c r="M29" s="73">
        <f t="shared" si="14"/>
        <v>1113.192727</v>
      </c>
      <c r="N29" s="59">
        <f t="shared" si="20"/>
        <v>1112.255</v>
      </c>
      <c r="O29" s="61">
        <f t="shared" si="21"/>
        <v>1111.675385</v>
      </c>
      <c r="P29" s="200">
        <f t="shared" si="22"/>
        <v>1111.892143</v>
      </c>
      <c r="Q29" s="198">
        <f t="shared" si="23"/>
        <v>1112.585333</v>
      </c>
      <c r="R29" s="208">
        <f t="shared" si="24"/>
        <v>1113.61375</v>
      </c>
      <c r="S29" s="194">
        <f t="shared" si="25"/>
        <v>1114.662353</v>
      </c>
      <c r="T29" s="218">
        <f t="shared" si="26"/>
        <v>1114.608333</v>
      </c>
      <c r="U29" s="219">
        <f t="shared" si="27"/>
        <v>1112.904211</v>
      </c>
      <c r="V29" s="220">
        <f t="shared" si="28"/>
        <v>1111.505</v>
      </c>
    </row>
    <row r="30">
      <c r="A30" s="30">
        <v>45967.0</v>
      </c>
      <c r="B30" s="3">
        <v>1140.6</v>
      </c>
      <c r="C30" s="3">
        <v>1140.69</v>
      </c>
      <c r="D30" s="62">
        <f t="shared" si="29"/>
        <v>1144.575</v>
      </c>
      <c r="E30" s="73">
        <f t="shared" si="30"/>
        <v>1147.57</v>
      </c>
      <c r="F30" s="57">
        <f t="shared" si="31"/>
        <v>1145.045</v>
      </c>
      <c r="G30" s="56">
        <f t="shared" si="32"/>
        <v>1136.296</v>
      </c>
      <c r="H30" s="86">
        <f t="shared" si="33"/>
        <v>1132.453333</v>
      </c>
      <c r="I30" s="56">
        <f t="shared" si="10"/>
        <v>1126.817143</v>
      </c>
      <c r="J30" s="205">
        <f t="shared" si="11"/>
        <v>1122.375</v>
      </c>
      <c r="K30" s="56">
        <f t="shared" si="12"/>
        <v>1118.951111</v>
      </c>
      <c r="L30" s="55">
        <f t="shared" si="13"/>
        <v>1117.907</v>
      </c>
      <c r="M30" s="86">
        <f t="shared" si="14"/>
        <v>1116.445455</v>
      </c>
      <c r="N30" s="72">
        <f t="shared" si="20"/>
        <v>1115.484167</v>
      </c>
      <c r="O30" s="57">
        <f t="shared" si="21"/>
        <v>1114.442308</v>
      </c>
      <c r="P30" s="64">
        <f t="shared" si="22"/>
        <v>1113.747857</v>
      </c>
      <c r="Q30" s="59">
        <f t="shared" si="23"/>
        <v>1113.812</v>
      </c>
      <c r="R30" s="61">
        <f t="shared" si="24"/>
        <v>1114.341875</v>
      </c>
      <c r="S30" s="199">
        <f t="shared" si="25"/>
        <v>1115.206471</v>
      </c>
      <c r="T30" s="221">
        <f t="shared" si="26"/>
        <v>1116.108333</v>
      </c>
      <c r="U30" s="208">
        <f t="shared" si="27"/>
        <v>1115.981053</v>
      </c>
      <c r="V30" s="194">
        <f t="shared" si="28"/>
        <v>1114.2935</v>
      </c>
    </row>
    <row r="31">
      <c r="A31" s="30">
        <v>45968.0</v>
      </c>
      <c r="B31" s="3">
        <v>1123.8</v>
      </c>
      <c r="C31" s="3">
        <v>1128.04</v>
      </c>
      <c r="D31" s="208">
        <f t="shared" si="29"/>
        <v>1134.365</v>
      </c>
      <c r="E31" s="199">
        <f t="shared" si="30"/>
        <v>1139.063333</v>
      </c>
      <c r="F31" s="62">
        <f t="shared" si="31"/>
        <v>1142.6875</v>
      </c>
      <c r="G31" s="73">
        <f t="shared" si="32"/>
        <v>1141.644</v>
      </c>
      <c r="H31" s="82">
        <f t="shared" si="33"/>
        <v>1134.92</v>
      </c>
      <c r="I31" s="82">
        <f t="shared" si="10"/>
        <v>1131.822857</v>
      </c>
      <c r="J31" s="72">
        <f t="shared" si="11"/>
        <v>1126.97</v>
      </c>
      <c r="K31" s="82">
        <f t="shared" si="12"/>
        <v>1123.004444</v>
      </c>
      <c r="L31" s="72">
        <f t="shared" si="13"/>
        <v>1119.86</v>
      </c>
      <c r="M31" s="72">
        <f t="shared" si="14"/>
        <v>1118.828182</v>
      </c>
      <c r="N31" s="72">
        <f t="shared" si="20"/>
        <v>1117.411667</v>
      </c>
      <c r="O31" s="83">
        <f t="shared" si="21"/>
        <v>1116.45</v>
      </c>
      <c r="P31" s="66">
        <f t="shared" si="22"/>
        <v>1115.413571</v>
      </c>
      <c r="Q31" s="73">
        <f t="shared" si="23"/>
        <v>1114.700667</v>
      </c>
      <c r="R31" s="90">
        <f t="shared" si="24"/>
        <v>1114.70125</v>
      </c>
      <c r="S31" s="91">
        <f t="shared" si="25"/>
        <v>1115.147647</v>
      </c>
      <c r="T31" s="200">
        <f t="shared" si="26"/>
        <v>1115.919444</v>
      </c>
      <c r="U31" s="198">
        <f t="shared" si="27"/>
        <v>1116.736316</v>
      </c>
      <c r="V31" s="208">
        <f t="shared" si="28"/>
        <v>1116.584</v>
      </c>
    </row>
    <row r="32">
      <c r="A32" s="30">
        <v>45971.0</v>
      </c>
      <c r="B32" s="3">
        <v>1154.8</v>
      </c>
      <c r="C32" s="3">
        <v>1148.59</v>
      </c>
      <c r="D32" s="222">
        <f t="shared" si="29"/>
        <v>1138.315</v>
      </c>
      <c r="E32" s="223">
        <f t="shared" si="30"/>
        <v>1139.106667</v>
      </c>
      <c r="F32" s="208">
        <f t="shared" si="31"/>
        <v>1141.445</v>
      </c>
      <c r="G32" s="224">
        <f t="shared" si="32"/>
        <v>1143.868</v>
      </c>
      <c r="H32" s="62">
        <f t="shared" si="33"/>
        <v>1142.801667</v>
      </c>
      <c r="I32" s="73">
        <f t="shared" si="10"/>
        <v>1136.872857</v>
      </c>
      <c r="J32" s="64">
        <f t="shared" si="11"/>
        <v>1133.91875</v>
      </c>
      <c r="K32" s="202">
        <f t="shared" si="12"/>
        <v>1129.372222</v>
      </c>
      <c r="L32" s="65">
        <f t="shared" si="13"/>
        <v>1125.563</v>
      </c>
      <c r="M32" s="88">
        <f t="shared" si="14"/>
        <v>1122.471818</v>
      </c>
      <c r="N32" s="88">
        <f t="shared" si="20"/>
        <v>1121.308333</v>
      </c>
      <c r="O32" s="88">
        <f t="shared" si="21"/>
        <v>1119.81</v>
      </c>
      <c r="P32" s="202">
        <f t="shared" si="22"/>
        <v>1118.745714</v>
      </c>
      <c r="Q32" s="64">
        <f t="shared" si="23"/>
        <v>1117.625333</v>
      </c>
      <c r="R32" s="63">
        <f t="shared" si="24"/>
        <v>1116.81875</v>
      </c>
      <c r="S32" s="61">
        <f t="shared" si="25"/>
        <v>1116.694706</v>
      </c>
      <c r="T32" s="199">
        <f t="shared" si="26"/>
        <v>1117.005556</v>
      </c>
      <c r="U32" s="206">
        <f t="shared" si="27"/>
        <v>1117.638947</v>
      </c>
      <c r="V32" s="207">
        <f t="shared" si="28"/>
        <v>1118.329</v>
      </c>
    </row>
    <row r="33">
      <c r="A33" s="30">
        <v>45972.0</v>
      </c>
      <c r="B33" s="3">
        <v>1168.2</v>
      </c>
      <c r="C33" s="3">
        <v>1166.9</v>
      </c>
      <c r="D33" s="222">
        <f t="shared" si="29"/>
        <v>1157.745</v>
      </c>
      <c r="E33" s="219">
        <f t="shared" si="30"/>
        <v>1147.843333</v>
      </c>
      <c r="F33" s="196">
        <f t="shared" si="31"/>
        <v>1146.055</v>
      </c>
      <c r="G33" s="197">
        <f t="shared" si="32"/>
        <v>1146.536</v>
      </c>
      <c r="H33" s="206">
        <f t="shared" si="33"/>
        <v>1147.706667</v>
      </c>
      <c r="I33" s="91">
        <f t="shared" si="10"/>
        <v>1146.244286</v>
      </c>
      <c r="J33" s="89">
        <f t="shared" si="11"/>
        <v>1140.62625</v>
      </c>
      <c r="K33" s="89">
        <f t="shared" si="12"/>
        <v>1137.583333</v>
      </c>
      <c r="L33" s="73">
        <f t="shared" si="13"/>
        <v>1133.125</v>
      </c>
      <c r="M33" s="73">
        <f t="shared" si="14"/>
        <v>1129.320909</v>
      </c>
      <c r="N33" s="65">
        <f t="shared" si="20"/>
        <v>1126.174167</v>
      </c>
      <c r="O33" s="202">
        <f t="shared" si="21"/>
        <v>1124.815385</v>
      </c>
      <c r="P33" s="202">
        <f t="shared" si="22"/>
        <v>1123.173571</v>
      </c>
      <c r="Q33" s="58">
        <f t="shared" si="23"/>
        <v>1121.956</v>
      </c>
      <c r="R33" s="73">
        <f t="shared" si="24"/>
        <v>1120.705</v>
      </c>
      <c r="S33" s="59">
        <f t="shared" si="25"/>
        <v>1119.764706</v>
      </c>
      <c r="T33" s="61">
        <f t="shared" si="26"/>
        <v>1119.483889</v>
      </c>
      <c r="U33" s="199">
        <f t="shared" si="27"/>
        <v>1119.631579</v>
      </c>
      <c r="V33" s="206">
        <f t="shared" si="28"/>
        <v>1120.102</v>
      </c>
    </row>
    <row r="34">
      <c r="A34" s="30">
        <v>45973.0</v>
      </c>
      <c r="B34" s="3">
        <v>1183.6</v>
      </c>
      <c r="C34" s="3">
        <v>1178.7</v>
      </c>
      <c r="D34" s="59">
        <f t="shared" si="29"/>
        <v>1172.8</v>
      </c>
      <c r="E34" s="206">
        <f t="shared" si="30"/>
        <v>1164.73</v>
      </c>
      <c r="F34" s="220">
        <f t="shared" si="31"/>
        <v>1155.5575</v>
      </c>
      <c r="G34" s="240">
        <f t="shared" si="32"/>
        <v>1152.584</v>
      </c>
      <c r="H34" s="219">
        <f t="shared" si="33"/>
        <v>1151.896667</v>
      </c>
      <c r="I34" s="218">
        <f t="shared" si="10"/>
        <v>1152.134286</v>
      </c>
      <c r="J34" s="241">
        <f t="shared" si="11"/>
        <v>1150.30125</v>
      </c>
      <c r="K34" s="207">
        <f t="shared" si="12"/>
        <v>1144.856667</v>
      </c>
      <c r="L34" s="199">
        <f t="shared" si="13"/>
        <v>1141.695</v>
      </c>
      <c r="M34" s="61">
        <f t="shared" si="14"/>
        <v>1137.268182</v>
      </c>
      <c r="N34" s="61">
        <f t="shared" si="20"/>
        <v>1133.435833</v>
      </c>
      <c r="O34" s="62">
        <f t="shared" si="21"/>
        <v>1130.214615</v>
      </c>
      <c r="P34" s="59">
        <f t="shared" si="22"/>
        <v>1128.664286</v>
      </c>
      <c r="Q34" s="63">
        <f t="shared" si="23"/>
        <v>1126.875333</v>
      </c>
      <c r="R34" s="89">
        <f t="shared" si="24"/>
        <v>1125.5025</v>
      </c>
      <c r="S34" s="73">
        <f t="shared" si="25"/>
        <v>1124.116471</v>
      </c>
      <c r="T34" s="58">
        <f t="shared" si="26"/>
        <v>1123.038889</v>
      </c>
      <c r="U34" s="202">
        <f t="shared" si="27"/>
        <v>1122.600526</v>
      </c>
      <c r="V34" s="66">
        <f t="shared" si="28"/>
        <v>1122.585</v>
      </c>
    </row>
    <row r="35">
      <c r="A35" s="30">
        <v>45974.0</v>
      </c>
      <c r="B35" s="3">
        <v>1210.2</v>
      </c>
      <c r="C35" s="3">
        <v>1210.65</v>
      </c>
      <c r="D35" s="59">
        <f t="shared" si="29"/>
        <v>1194.675</v>
      </c>
      <c r="E35" s="199">
        <f t="shared" si="30"/>
        <v>1185.416667</v>
      </c>
      <c r="F35" s="208">
        <f t="shared" si="31"/>
        <v>1176.21</v>
      </c>
      <c r="G35" s="208">
        <f t="shared" si="32"/>
        <v>1166.576</v>
      </c>
      <c r="H35" s="208">
        <f t="shared" si="33"/>
        <v>1162.261667</v>
      </c>
      <c r="I35" s="198">
        <f t="shared" si="10"/>
        <v>1160.29</v>
      </c>
      <c r="J35" s="200">
        <f t="shared" si="11"/>
        <v>1159.44875</v>
      </c>
      <c r="K35" s="61">
        <f t="shared" si="12"/>
        <v>1157.006667</v>
      </c>
      <c r="L35" s="63">
        <f t="shared" si="13"/>
        <v>1151.436</v>
      </c>
      <c r="M35" s="89">
        <f t="shared" si="14"/>
        <v>1147.963636</v>
      </c>
      <c r="N35" s="73">
        <f t="shared" si="20"/>
        <v>1143.383333</v>
      </c>
      <c r="O35" s="73">
        <f t="shared" si="21"/>
        <v>1139.375385</v>
      </c>
      <c r="P35" s="58">
        <f t="shared" si="22"/>
        <v>1135.96</v>
      </c>
      <c r="Q35" s="58">
        <f t="shared" si="23"/>
        <v>1134.13</v>
      </c>
      <c r="R35" s="58">
        <f t="shared" si="24"/>
        <v>1132.11125</v>
      </c>
      <c r="S35" s="64">
        <f t="shared" si="25"/>
        <v>1130.511176</v>
      </c>
      <c r="T35" s="225">
        <f t="shared" si="26"/>
        <v>1128.923889</v>
      </c>
      <c r="U35" s="59">
        <f t="shared" si="27"/>
        <v>1127.65</v>
      </c>
      <c r="V35" s="61">
        <f t="shared" si="28"/>
        <v>1127.003</v>
      </c>
    </row>
    <row r="36">
      <c r="A36" s="30">
        <v>45975.0</v>
      </c>
      <c r="B36" s="3">
        <v>1222.5</v>
      </c>
      <c r="C36" s="3">
        <v>1219.54</v>
      </c>
      <c r="D36" s="56">
        <f t="shared" si="29"/>
        <v>1215.095</v>
      </c>
      <c r="E36" s="58">
        <f t="shared" si="30"/>
        <v>1202.963333</v>
      </c>
      <c r="F36" s="63">
        <f t="shared" si="31"/>
        <v>1193.9475</v>
      </c>
      <c r="G36" s="199">
        <f t="shared" si="32"/>
        <v>1184.876</v>
      </c>
      <c r="H36" s="206">
        <f t="shared" si="33"/>
        <v>1175.403333</v>
      </c>
      <c r="I36" s="206">
        <f t="shared" si="10"/>
        <v>1170.444286</v>
      </c>
      <c r="J36" s="199">
        <f t="shared" si="11"/>
        <v>1167.69625</v>
      </c>
      <c r="K36" s="91">
        <f t="shared" si="12"/>
        <v>1166.125556</v>
      </c>
      <c r="L36" s="62">
        <f t="shared" si="13"/>
        <v>1163.26</v>
      </c>
      <c r="M36" s="225">
        <f t="shared" si="14"/>
        <v>1157.627273</v>
      </c>
      <c r="N36" s="73">
        <f t="shared" si="20"/>
        <v>1153.928333</v>
      </c>
      <c r="O36" s="64">
        <f t="shared" si="21"/>
        <v>1149.241538</v>
      </c>
      <c r="P36" s="64">
        <f t="shared" si="22"/>
        <v>1145.101429</v>
      </c>
      <c r="Q36" s="65">
        <f t="shared" si="23"/>
        <v>1141.532</v>
      </c>
      <c r="R36" s="65">
        <f t="shared" si="24"/>
        <v>1139.468125</v>
      </c>
      <c r="S36" s="65">
        <f t="shared" si="25"/>
        <v>1137.254118</v>
      </c>
      <c r="T36" s="58">
        <f t="shared" si="26"/>
        <v>1135.457222</v>
      </c>
      <c r="U36" s="73">
        <f t="shared" si="27"/>
        <v>1133.693158</v>
      </c>
      <c r="V36" s="63">
        <f t="shared" si="28"/>
        <v>1132.2445</v>
      </c>
    </row>
    <row r="37">
      <c r="A37" s="30">
        <v>45978.0</v>
      </c>
      <c r="B37" s="3">
        <v>1236.9</v>
      </c>
      <c r="C37" s="3">
        <v>1230.42</v>
      </c>
      <c r="D37" s="81">
        <f t="shared" si="29"/>
        <v>1224.98</v>
      </c>
      <c r="E37" s="205">
        <f t="shared" si="30"/>
        <v>1220.203333</v>
      </c>
      <c r="F37" s="65">
        <f t="shared" si="31"/>
        <v>1209.8275</v>
      </c>
      <c r="G37" s="89">
        <f t="shared" si="32"/>
        <v>1201.242</v>
      </c>
      <c r="H37" s="91">
        <f t="shared" si="33"/>
        <v>1192.466667</v>
      </c>
      <c r="I37" s="199">
        <f t="shared" si="10"/>
        <v>1183.262857</v>
      </c>
      <c r="J37" s="199">
        <f t="shared" si="11"/>
        <v>1177.94125</v>
      </c>
      <c r="K37" s="226">
        <f t="shared" si="12"/>
        <v>1174.665556</v>
      </c>
      <c r="L37" s="61">
        <f t="shared" si="13"/>
        <v>1172.555</v>
      </c>
      <c r="M37" s="59">
        <f t="shared" si="14"/>
        <v>1169.365455</v>
      </c>
      <c r="N37" s="73">
        <f t="shared" si="20"/>
        <v>1163.693333</v>
      </c>
      <c r="O37" s="73">
        <f t="shared" si="21"/>
        <v>1159.812308</v>
      </c>
      <c r="P37" s="64">
        <f t="shared" si="22"/>
        <v>1155.04</v>
      </c>
      <c r="Q37" s="64">
        <f t="shared" si="23"/>
        <v>1150.789333</v>
      </c>
      <c r="R37" s="65">
        <f t="shared" si="24"/>
        <v>1147.0875</v>
      </c>
      <c r="S37" s="65">
        <f t="shared" si="25"/>
        <v>1144.818235</v>
      </c>
      <c r="T37" s="202">
        <f t="shared" si="26"/>
        <v>1142.43</v>
      </c>
      <c r="U37" s="58">
        <f t="shared" si="27"/>
        <v>1140.455263</v>
      </c>
      <c r="V37" s="73">
        <f t="shared" si="28"/>
        <v>1138.5295</v>
      </c>
    </row>
    <row r="38">
      <c r="A38" s="30">
        <v>45979.0</v>
      </c>
      <c r="B38" s="3">
        <v>1239.3</v>
      </c>
      <c r="C38" s="3">
        <v>1242.34</v>
      </c>
      <c r="D38" s="55">
        <f t="shared" si="29"/>
        <v>1236.38</v>
      </c>
      <c r="E38" s="56">
        <f t="shared" si="30"/>
        <v>1230.766667</v>
      </c>
      <c r="F38" s="56">
        <f t="shared" si="31"/>
        <v>1225.7375</v>
      </c>
      <c r="G38" s="57">
        <f t="shared" si="32"/>
        <v>1216.33</v>
      </c>
      <c r="H38" s="58">
        <f t="shared" si="33"/>
        <v>1208.091667</v>
      </c>
      <c r="I38" s="59">
        <f t="shared" si="10"/>
        <v>1199.591429</v>
      </c>
      <c r="J38" s="60">
        <f t="shared" si="11"/>
        <v>1190.6475</v>
      </c>
      <c r="K38" s="61">
        <f t="shared" si="12"/>
        <v>1185.096667</v>
      </c>
      <c r="L38" s="62">
        <f t="shared" si="13"/>
        <v>1181.433</v>
      </c>
      <c r="M38" s="59">
        <f t="shared" si="14"/>
        <v>1178.899091</v>
      </c>
      <c r="N38" s="63">
        <f t="shared" si="20"/>
        <v>1175.446667</v>
      </c>
      <c r="O38" s="64">
        <f t="shared" si="21"/>
        <v>1169.743077</v>
      </c>
      <c r="P38" s="64">
        <f t="shared" si="22"/>
        <v>1165.707143</v>
      </c>
      <c r="Q38" s="65">
        <f t="shared" si="23"/>
        <v>1160.86</v>
      </c>
      <c r="R38" s="58">
        <f t="shared" si="24"/>
        <v>1156.51125</v>
      </c>
      <c r="S38" s="66">
        <f t="shared" si="25"/>
        <v>1152.690588</v>
      </c>
      <c r="T38" s="66">
        <f t="shared" si="26"/>
        <v>1150.236111</v>
      </c>
      <c r="U38" s="66">
        <f t="shared" si="27"/>
        <v>1147.688421</v>
      </c>
      <c r="V38" s="65">
        <f t="shared" si="28"/>
        <v>1145.5495</v>
      </c>
    </row>
    <row r="39">
      <c r="A39" s="30">
        <v>45980.0</v>
      </c>
      <c r="B39" s="3">
        <v>1235.8</v>
      </c>
      <c r="C39" s="3">
        <v>1236.26</v>
      </c>
      <c r="D39" s="32">
        <f t="shared" ref="D39:D40" si="34">SUM(C38:C39)/2</f>
        <v>1239.3</v>
      </c>
      <c r="E39" s="32">
        <f t="shared" ref="E39:E40" si="35">SUM(C37:C39)/3</f>
        <v>1236.34</v>
      </c>
      <c r="F39" s="32">
        <f t="shared" ref="F39:F40" si="36">SUM(C36:C39)/4</f>
        <v>1232.14</v>
      </c>
      <c r="G39" s="32">
        <f t="shared" ref="G39:G40" si="37">SUM(C35:C39)/5</f>
        <v>1227.842</v>
      </c>
      <c r="H39" s="32">
        <f t="shared" ref="H39:H40" si="38">SUM(C34:C39)/6</f>
        <v>1219.651667</v>
      </c>
      <c r="I39" s="32">
        <f t="shared" si="10"/>
        <v>1212.115714</v>
      </c>
      <c r="J39" s="37">
        <f t="shared" si="11"/>
        <v>1204.175</v>
      </c>
      <c r="K39" s="32">
        <f t="shared" si="12"/>
        <v>1195.715556</v>
      </c>
      <c r="L39" s="32">
        <f t="shared" si="13"/>
        <v>1190.213</v>
      </c>
      <c r="M39" s="32">
        <f t="shared" si="14"/>
        <v>1186.417273</v>
      </c>
      <c r="N39" s="32">
        <f t="shared" si="20"/>
        <v>1183.679167</v>
      </c>
      <c r="O39" s="32">
        <f t="shared" si="21"/>
        <v>1180.124615</v>
      </c>
      <c r="P39" s="32">
        <f t="shared" si="22"/>
        <v>1174.494286</v>
      </c>
      <c r="Q39" s="32">
        <f t="shared" si="23"/>
        <v>1170.410667</v>
      </c>
      <c r="R39" s="4">
        <f t="shared" si="24"/>
        <v>1165.5725</v>
      </c>
      <c r="S39" s="4">
        <f t="shared" si="25"/>
        <v>1161.202353</v>
      </c>
      <c r="T39" s="4">
        <f t="shared" si="26"/>
        <v>1157.333333</v>
      </c>
      <c r="U39" s="4">
        <f t="shared" si="27"/>
        <v>1154.763684</v>
      </c>
      <c r="V39" s="4">
        <f t="shared" si="28"/>
        <v>1152.117</v>
      </c>
    </row>
    <row r="40">
      <c r="A40" s="30">
        <v>45981.0</v>
      </c>
      <c r="B40" s="3">
        <v>1207.7</v>
      </c>
      <c r="C40" s="3">
        <v>1217.52</v>
      </c>
      <c r="D40" s="32">
        <f t="shared" si="34"/>
        <v>1226.89</v>
      </c>
      <c r="E40" s="32">
        <f t="shared" si="35"/>
        <v>1232.04</v>
      </c>
      <c r="F40" s="32">
        <f t="shared" si="36"/>
        <v>1231.635</v>
      </c>
      <c r="G40" s="32">
        <f t="shared" si="37"/>
        <v>1229.216</v>
      </c>
      <c r="H40" s="32">
        <f t="shared" si="38"/>
        <v>1226.121667</v>
      </c>
      <c r="I40" s="32">
        <f t="shared" si="10"/>
        <v>1219.347143</v>
      </c>
      <c r="J40" s="37">
        <f t="shared" si="11"/>
        <v>1212.79125</v>
      </c>
      <c r="K40" s="32">
        <f t="shared" si="12"/>
        <v>1205.657778</v>
      </c>
      <c r="L40" s="32">
        <f t="shared" si="13"/>
        <v>1197.896</v>
      </c>
      <c r="M40" s="32">
        <f t="shared" si="14"/>
        <v>1192.695455</v>
      </c>
      <c r="N40" s="32">
        <f t="shared" si="20"/>
        <v>1189.009167</v>
      </c>
      <c r="O40" s="32">
        <f t="shared" si="21"/>
        <v>1186.282308</v>
      </c>
      <c r="P40" s="32">
        <f t="shared" si="22"/>
        <v>1182.795714</v>
      </c>
      <c r="Q40" s="32">
        <f t="shared" si="23"/>
        <v>1177.362667</v>
      </c>
      <c r="R40" s="4">
        <f t="shared" si="24"/>
        <v>1173.355</v>
      </c>
      <c r="S40" s="4">
        <f t="shared" si="25"/>
        <v>1168.628235</v>
      </c>
      <c r="T40" s="4">
        <f t="shared" si="26"/>
        <v>1164.331111</v>
      </c>
      <c r="U40" s="4">
        <f t="shared" si="27"/>
        <v>1160.501053</v>
      </c>
      <c r="V40" s="4">
        <f t="shared" si="28"/>
        <v>1157.9015</v>
      </c>
    </row>
    <row r="41">
      <c r="A41" s="30">
        <v>45982.0</v>
      </c>
      <c r="B41" s="3">
        <v>1205.9</v>
      </c>
      <c r="C41" s="3">
        <v>1206.73</v>
      </c>
      <c r="D41" s="67">
        <f>SUM(C40:C41)/2</f>
        <v>1212.125</v>
      </c>
      <c r="E41" s="68">
        <f>SUM(C39:C41)/3</f>
        <v>1220.17</v>
      </c>
      <c r="F41" s="68">
        <f>SUM(C38:C41)/4</f>
        <v>1225.7125</v>
      </c>
      <c r="G41" s="69">
        <f>SUM(C37:C41)/5</f>
        <v>1226.654</v>
      </c>
      <c r="H41" s="70">
        <f>SUM(C36:C41)/6</f>
        <v>1225.468333</v>
      </c>
      <c r="I41" s="71">
        <f t="shared" si="10"/>
        <v>1223.351429</v>
      </c>
      <c r="J41" s="55">
        <f t="shared" si="11"/>
        <v>1217.77</v>
      </c>
      <c r="K41" s="72">
        <f t="shared" si="12"/>
        <v>1212.117778</v>
      </c>
      <c r="L41" s="66">
        <f t="shared" si="13"/>
        <v>1205.765</v>
      </c>
      <c r="M41" s="64">
        <f t="shared" si="14"/>
        <v>1198.699091</v>
      </c>
      <c r="N41" s="73">
        <f t="shared" si="20"/>
        <v>1193.865</v>
      </c>
      <c r="O41" s="73">
        <f t="shared" si="21"/>
        <v>1190.372308</v>
      </c>
      <c r="P41" s="64">
        <f t="shared" si="22"/>
        <v>1187.742857</v>
      </c>
      <c r="Q41" s="65">
        <f t="shared" si="23"/>
        <v>1184.391333</v>
      </c>
      <c r="R41" s="57">
        <f t="shared" si="24"/>
        <v>1179.198125</v>
      </c>
      <c r="S41" s="57">
        <f t="shared" si="25"/>
        <v>1175.318235</v>
      </c>
      <c r="T41" s="57">
        <f t="shared" si="26"/>
        <v>1170.745</v>
      </c>
      <c r="U41" s="57">
        <f t="shared" si="27"/>
        <v>1166.562632</v>
      </c>
      <c r="V41" s="57">
        <f t="shared" si="28"/>
        <v>1162.8125</v>
      </c>
    </row>
    <row r="42">
      <c r="A42" s="30">
        <v>45985.0</v>
      </c>
      <c r="B42" s="3">
        <v>1194.0</v>
      </c>
      <c r="C42" s="3">
        <v>1195.85</v>
      </c>
      <c r="D42" s="32">
        <f t="shared" ref="D42:D44" si="39">SUM(C41:C42)/2</f>
        <v>1201.29</v>
      </c>
      <c r="E42" s="32">
        <f t="shared" ref="E42:E44" si="40">SUM(C40:C42)/3</f>
        <v>1206.7</v>
      </c>
      <c r="F42" s="32">
        <f t="shared" ref="F42:F44" si="41">SUM(C39:C42)/4</f>
        <v>1214.09</v>
      </c>
      <c r="G42" s="32">
        <f t="shared" ref="G42:G44" si="42">SUM(C38:C42)/5</f>
        <v>1219.74</v>
      </c>
      <c r="H42" s="32">
        <f t="shared" ref="H42:H44" si="43">SUM(C37:C42)/6</f>
        <v>1221.52</v>
      </c>
      <c r="I42" s="32">
        <f t="shared" si="10"/>
        <v>1221.237143</v>
      </c>
      <c r="J42" s="37">
        <f t="shared" si="11"/>
        <v>1219.91375</v>
      </c>
      <c r="K42" s="32">
        <f t="shared" si="12"/>
        <v>1215.334444</v>
      </c>
      <c r="L42" s="32">
        <f t="shared" si="13"/>
        <v>1210.491</v>
      </c>
      <c r="M42" s="32">
        <f t="shared" si="14"/>
        <v>1204.863636</v>
      </c>
      <c r="N42" s="32">
        <f t="shared" si="20"/>
        <v>1198.461667</v>
      </c>
      <c r="O42" s="32">
        <f t="shared" si="21"/>
        <v>1194.017692</v>
      </c>
      <c r="P42" s="32">
        <f t="shared" si="22"/>
        <v>1190.763571</v>
      </c>
      <c r="Q42" s="32">
        <f t="shared" si="23"/>
        <v>1188.283333</v>
      </c>
      <c r="R42" s="4">
        <f t="shared" si="24"/>
        <v>1185.1075</v>
      </c>
      <c r="S42" s="4">
        <f t="shared" si="25"/>
        <v>1180.177647</v>
      </c>
      <c r="T42" s="4">
        <f t="shared" si="26"/>
        <v>1176.458889</v>
      </c>
      <c r="U42" s="4">
        <f t="shared" si="27"/>
        <v>1172.066316</v>
      </c>
      <c r="V42" s="4">
        <f t="shared" si="28"/>
        <v>1168.027</v>
      </c>
    </row>
    <row r="43">
      <c r="A43" s="30">
        <v>45986.0</v>
      </c>
      <c r="B43" s="3">
        <v>1208.0</v>
      </c>
      <c r="C43" s="3">
        <v>1209.29</v>
      </c>
      <c r="D43" s="32">
        <f t="shared" si="39"/>
        <v>1202.57</v>
      </c>
      <c r="E43" s="32">
        <f t="shared" si="40"/>
        <v>1203.956667</v>
      </c>
      <c r="F43" s="32">
        <f t="shared" si="41"/>
        <v>1207.3475</v>
      </c>
      <c r="G43" s="32">
        <f t="shared" si="42"/>
        <v>1213.13</v>
      </c>
      <c r="H43" s="32">
        <f t="shared" si="43"/>
        <v>1217.998333</v>
      </c>
      <c r="I43" s="32">
        <f t="shared" si="10"/>
        <v>1219.772857</v>
      </c>
      <c r="J43" s="37">
        <f t="shared" si="11"/>
        <v>1219.74375</v>
      </c>
      <c r="K43" s="32">
        <f t="shared" si="12"/>
        <v>1218.733333</v>
      </c>
      <c r="L43" s="32">
        <f t="shared" si="13"/>
        <v>1214.73</v>
      </c>
      <c r="M43" s="32">
        <f t="shared" si="14"/>
        <v>1210.381818</v>
      </c>
      <c r="N43" s="32">
        <f t="shared" si="20"/>
        <v>1205.2325</v>
      </c>
      <c r="O43" s="32">
        <f t="shared" si="21"/>
        <v>1199.294615</v>
      </c>
      <c r="P43" s="32">
        <f t="shared" si="22"/>
        <v>1195.108571</v>
      </c>
      <c r="Q43" s="32">
        <f t="shared" si="23"/>
        <v>1191.998667</v>
      </c>
      <c r="R43" s="4">
        <f t="shared" si="24"/>
        <v>1189.59625</v>
      </c>
      <c r="S43" s="4">
        <f t="shared" si="25"/>
        <v>1186.53</v>
      </c>
      <c r="T43" s="4">
        <f t="shared" si="26"/>
        <v>1181.795</v>
      </c>
      <c r="U43" s="4">
        <f t="shared" si="27"/>
        <v>1178.186842</v>
      </c>
      <c r="V43" s="4">
        <f t="shared" si="28"/>
        <v>1173.9275</v>
      </c>
    </row>
    <row r="44">
      <c r="A44" s="30">
        <v>45987.0</v>
      </c>
      <c r="B44" s="3">
        <v>1227.4</v>
      </c>
      <c r="C44" s="3">
        <v>1215.86</v>
      </c>
      <c r="D44" s="32">
        <f t="shared" si="39"/>
        <v>1212.575</v>
      </c>
      <c r="E44" s="32">
        <f t="shared" si="40"/>
        <v>1207</v>
      </c>
      <c r="F44" s="32">
        <f t="shared" si="41"/>
        <v>1206.9325</v>
      </c>
      <c r="G44" s="32">
        <f t="shared" si="42"/>
        <v>1209.05</v>
      </c>
      <c r="H44" s="32">
        <f t="shared" si="43"/>
        <v>1213.585</v>
      </c>
      <c r="I44" s="32">
        <f t="shared" si="10"/>
        <v>1217.692857</v>
      </c>
      <c r="J44" s="37">
        <f t="shared" si="11"/>
        <v>1219.28375</v>
      </c>
      <c r="K44" s="32">
        <f t="shared" si="12"/>
        <v>1219.312222</v>
      </c>
      <c r="L44" s="32">
        <f t="shared" si="13"/>
        <v>1218.446</v>
      </c>
      <c r="M44" s="32">
        <f t="shared" si="14"/>
        <v>1214.832727</v>
      </c>
      <c r="N44" s="32">
        <f t="shared" si="20"/>
        <v>1210.838333</v>
      </c>
      <c r="O44" s="32">
        <f t="shared" si="21"/>
        <v>1206.05</v>
      </c>
      <c r="P44" s="32">
        <f t="shared" si="22"/>
        <v>1200.477857</v>
      </c>
      <c r="Q44" s="32">
        <f t="shared" si="23"/>
        <v>1196.492</v>
      </c>
      <c r="R44" s="4">
        <f t="shared" si="24"/>
        <v>1193.49</v>
      </c>
      <c r="S44" s="4">
        <f t="shared" si="25"/>
        <v>1191.141176</v>
      </c>
      <c r="T44" s="4">
        <f t="shared" si="26"/>
        <v>1188.159444</v>
      </c>
      <c r="U44" s="4">
        <f t="shared" si="27"/>
        <v>1183.587895</v>
      </c>
      <c r="V44" s="4">
        <f t="shared" si="28"/>
        <v>1180.0705</v>
      </c>
    </row>
    <row r="45">
      <c r="A45" s="30">
        <v>45988.0</v>
      </c>
      <c r="B45" s="3">
        <v>1235.8</v>
      </c>
      <c r="C45" s="3">
        <v>1233.12</v>
      </c>
      <c r="D45" s="74">
        <f t="shared" ref="D45:D46" si="44">SUM(C44:C45)/2</f>
        <v>1224.49</v>
      </c>
      <c r="E45" s="75">
        <f t="shared" ref="E45:E46" si="45">SUM(C43:C45)/3</f>
        <v>1219.423333</v>
      </c>
      <c r="F45" s="75">
        <f t="shared" ref="F45:F46" si="46">SUM(C42:C45)/4</f>
        <v>1213.53</v>
      </c>
      <c r="G45" s="76">
        <f t="shared" ref="G45:G46" si="47">SUM(C41:C45)/5</f>
        <v>1212.17</v>
      </c>
      <c r="H45" s="75">
        <f t="shared" ref="H45:H46" si="48">SUM(C40:C45)/6</f>
        <v>1213.061667</v>
      </c>
      <c r="I45" s="77">
        <f t="shared" si="10"/>
        <v>1216.375714</v>
      </c>
      <c r="J45" s="78">
        <f t="shared" si="11"/>
        <v>1219.62125</v>
      </c>
      <c r="K45" s="68">
        <f t="shared" si="12"/>
        <v>1220.821111</v>
      </c>
      <c r="L45" s="68">
        <f t="shared" si="13"/>
        <v>1220.693</v>
      </c>
      <c r="M45" s="79">
        <f t="shared" si="14"/>
        <v>1219.78</v>
      </c>
      <c r="N45" s="71">
        <f t="shared" si="20"/>
        <v>1216.356667</v>
      </c>
      <c r="O45" s="80">
        <f t="shared" si="21"/>
        <v>1212.552308</v>
      </c>
      <c r="P45" s="81">
        <f t="shared" si="22"/>
        <v>1207.983571</v>
      </c>
      <c r="Q45" s="82">
        <f t="shared" si="23"/>
        <v>1202.654</v>
      </c>
      <c r="R45" s="83">
        <f t="shared" si="24"/>
        <v>1198.78125</v>
      </c>
      <c r="S45" s="57">
        <f t="shared" si="25"/>
        <v>1195.821176</v>
      </c>
      <c r="T45" s="57">
        <f t="shared" si="26"/>
        <v>1193.473333</v>
      </c>
      <c r="U45" s="82">
        <f t="shared" si="27"/>
        <v>1190.525789</v>
      </c>
      <c r="V45" s="72">
        <f t="shared" si="28"/>
        <v>1186.0645</v>
      </c>
    </row>
    <row r="46">
      <c r="A46" s="30">
        <v>45989.0</v>
      </c>
      <c r="B46" s="3">
        <v>1226.7</v>
      </c>
      <c r="C46" s="3">
        <v>1231.53</v>
      </c>
      <c r="D46" s="84">
        <f t="shared" si="44"/>
        <v>1232.325</v>
      </c>
      <c r="E46" s="69">
        <f t="shared" si="45"/>
        <v>1226.836667</v>
      </c>
      <c r="F46" s="85">
        <f t="shared" si="46"/>
        <v>1222.45</v>
      </c>
      <c r="G46" s="80">
        <f t="shared" si="47"/>
        <v>1217.13</v>
      </c>
      <c r="H46" s="80">
        <f t="shared" si="48"/>
        <v>1215.396667</v>
      </c>
      <c r="I46" s="86">
        <f t="shared" si="10"/>
        <v>1215.7</v>
      </c>
      <c r="J46" s="87">
        <f t="shared" si="11"/>
        <v>1218.27</v>
      </c>
      <c r="K46" s="72">
        <f t="shared" si="12"/>
        <v>1220.944444</v>
      </c>
      <c r="L46" s="57">
        <f t="shared" si="13"/>
        <v>1221.892</v>
      </c>
      <c r="M46" s="57">
        <f t="shared" si="14"/>
        <v>1221.678182</v>
      </c>
      <c r="N46" s="88">
        <f t="shared" si="20"/>
        <v>1220.759167</v>
      </c>
      <c r="O46" s="64">
        <f t="shared" si="21"/>
        <v>1217.523846</v>
      </c>
      <c r="P46" s="89">
        <f t="shared" si="22"/>
        <v>1213.907857</v>
      </c>
      <c r="Q46" s="90">
        <f t="shared" si="23"/>
        <v>1209.553333</v>
      </c>
      <c r="R46" s="61">
        <f t="shared" si="24"/>
        <v>1204.45875</v>
      </c>
      <c r="S46" s="91">
        <f t="shared" si="25"/>
        <v>1200.707647</v>
      </c>
      <c r="T46" s="91">
        <f t="shared" si="26"/>
        <v>1197.805</v>
      </c>
      <c r="U46" s="91">
        <f t="shared" si="27"/>
        <v>1195.476316</v>
      </c>
      <c r="V46" s="91">
        <f t="shared" si="28"/>
        <v>1192.576</v>
      </c>
    </row>
    <row r="47">
      <c r="A47" s="30">
        <v>45992.0</v>
      </c>
      <c r="B47" s="3">
        <v>1216.2</v>
      </c>
      <c r="C47" s="3">
        <v>1213.57</v>
      </c>
      <c r="D47" s="32">
        <f t="shared" ref="D47:D49" si="49">SUM(C46:C47)/2</f>
        <v>1222.55</v>
      </c>
      <c r="E47" s="32">
        <f t="shared" ref="E47:E49" si="50">SUM(C45:C47)/3</f>
        <v>1226.073333</v>
      </c>
      <c r="F47" s="32">
        <f t="shared" ref="F47:F49" si="51">SUM(C44:C47)/4</f>
        <v>1223.52</v>
      </c>
      <c r="G47" s="32">
        <f t="shared" ref="G47:G49" si="52">SUM(C43:C47)/5</f>
        <v>1220.674</v>
      </c>
      <c r="H47" s="32">
        <f t="shared" ref="H47:H49" si="53">SUM(C42:C47)/6</f>
        <v>1216.536667</v>
      </c>
      <c r="I47" s="32">
        <f t="shared" si="10"/>
        <v>1215.135714</v>
      </c>
      <c r="J47" s="37">
        <f t="shared" si="11"/>
        <v>1215.43375</v>
      </c>
      <c r="K47" s="32">
        <f t="shared" si="12"/>
        <v>1217.747778</v>
      </c>
      <c r="L47" s="32">
        <f t="shared" si="13"/>
        <v>1220.207</v>
      </c>
      <c r="M47" s="32">
        <f t="shared" si="14"/>
        <v>1221.135455</v>
      </c>
      <c r="N47" s="32">
        <f t="shared" si="20"/>
        <v>1221.0025</v>
      </c>
      <c r="O47" s="32">
        <f t="shared" si="21"/>
        <v>1220.206154</v>
      </c>
      <c r="P47" s="32">
        <f t="shared" si="22"/>
        <v>1217.241429</v>
      </c>
      <c r="Q47" s="32">
        <f t="shared" si="23"/>
        <v>1213.885333</v>
      </c>
      <c r="R47" s="4">
        <f t="shared" si="24"/>
        <v>1209.804375</v>
      </c>
      <c r="S47" s="4">
        <f t="shared" si="25"/>
        <v>1204.994706</v>
      </c>
      <c r="T47" s="4">
        <f t="shared" si="26"/>
        <v>1201.422222</v>
      </c>
      <c r="U47" s="4">
        <f t="shared" si="27"/>
        <v>1198.634737</v>
      </c>
      <c r="V47" s="4">
        <f t="shared" si="28"/>
        <v>1196.381</v>
      </c>
    </row>
    <row r="48">
      <c r="A48" s="30">
        <v>45993.0</v>
      </c>
      <c r="B48" s="3">
        <v>1215.2</v>
      </c>
      <c r="C48" s="3">
        <v>1213.79</v>
      </c>
      <c r="D48" s="32">
        <f t="shared" si="49"/>
        <v>1213.68</v>
      </c>
      <c r="E48" s="32">
        <f t="shared" si="50"/>
        <v>1219.63</v>
      </c>
      <c r="F48" s="32">
        <f t="shared" si="51"/>
        <v>1223.0025</v>
      </c>
      <c r="G48" s="32">
        <f t="shared" si="52"/>
        <v>1221.574</v>
      </c>
      <c r="H48" s="32">
        <f t="shared" si="53"/>
        <v>1219.526667</v>
      </c>
      <c r="I48" s="32">
        <f t="shared" si="10"/>
        <v>1216.144286</v>
      </c>
      <c r="J48" s="37">
        <f t="shared" si="11"/>
        <v>1214.9675</v>
      </c>
      <c r="K48" s="32">
        <f t="shared" si="12"/>
        <v>1215.251111</v>
      </c>
      <c r="L48" s="32">
        <f t="shared" si="13"/>
        <v>1217.352</v>
      </c>
      <c r="M48" s="32">
        <f t="shared" si="14"/>
        <v>1219.623636</v>
      </c>
      <c r="N48" s="32">
        <f t="shared" si="20"/>
        <v>1220.523333</v>
      </c>
      <c r="O48" s="32">
        <f t="shared" si="21"/>
        <v>1220.447692</v>
      </c>
      <c r="P48" s="32">
        <f t="shared" si="22"/>
        <v>1219.747857</v>
      </c>
      <c r="Q48" s="32">
        <f t="shared" si="23"/>
        <v>1217.011333</v>
      </c>
      <c r="R48" s="4">
        <f t="shared" si="24"/>
        <v>1213.879375</v>
      </c>
      <c r="S48" s="4">
        <f t="shared" si="25"/>
        <v>1210.038824</v>
      </c>
      <c r="T48" s="4">
        <f t="shared" si="26"/>
        <v>1205.483333</v>
      </c>
      <c r="U48" s="4">
        <f t="shared" si="27"/>
        <v>1202.073158</v>
      </c>
      <c r="V48" s="4">
        <f t="shared" si="28"/>
        <v>1199.3925</v>
      </c>
    </row>
    <row r="49">
      <c r="A49" s="30">
        <v>45994.0</v>
      </c>
      <c r="B49" s="3">
        <v>1208.9</v>
      </c>
      <c r="C49" s="3">
        <v>1206.99</v>
      </c>
      <c r="D49" s="32">
        <f t="shared" si="49"/>
        <v>1210.39</v>
      </c>
      <c r="E49" s="32">
        <f t="shared" si="50"/>
        <v>1211.45</v>
      </c>
      <c r="F49" s="32">
        <f t="shared" si="51"/>
        <v>1216.47</v>
      </c>
      <c r="G49" s="32">
        <f t="shared" si="52"/>
        <v>1219.8</v>
      </c>
      <c r="H49" s="32">
        <f t="shared" si="53"/>
        <v>1219.143333</v>
      </c>
      <c r="I49" s="32">
        <f t="shared" si="10"/>
        <v>1217.735714</v>
      </c>
      <c r="J49" s="37">
        <f t="shared" si="11"/>
        <v>1215</v>
      </c>
      <c r="K49" s="32">
        <f t="shared" si="12"/>
        <v>1214.081111</v>
      </c>
      <c r="L49" s="32">
        <f t="shared" si="13"/>
        <v>1214.425</v>
      </c>
      <c r="M49" s="32">
        <f t="shared" si="14"/>
        <v>1216.41</v>
      </c>
      <c r="N49" s="32">
        <f t="shared" si="20"/>
        <v>1218.570833</v>
      </c>
      <c r="O49" s="32">
        <f t="shared" si="21"/>
        <v>1219.482308</v>
      </c>
      <c r="P49" s="32">
        <f t="shared" si="22"/>
        <v>1219.486429</v>
      </c>
      <c r="Q49" s="32">
        <f t="shared" si="23"/>
        <v>1218.897333</v>
      </c>
      <c r="R49" s="4">
        <f t="shared" si="24"/>
        <v>1216.385</v>
      </c>
      <c r="S49" s="4">
        <f t="shared" si="25"/>
        <v>1213.474118</v>
      </c>
      <c r="T49" s="4">
        <f t="shared" si="26"/>
        <v>1209.869444</v>
      </c>
      <c r="U49" s="4">
        <f t="shared" si="27"/>
        <v>1205.562632</v>
      </c>
      <c r="V49" s="4">
        <f t="shared" si="28"/>
        <v>1202.319</v>
      </c>
    </row>
    <row r="50">
      <c r="A50" s="30">
        <v>45995.0</v>
      </c>
      <c r="B50" s="3">
        <v>1223.1</v>
      </c>
      <c r="C50" s="3">
        <v>1219.36</v>
      </c>
      <c r="D50" s="72">
        <f>SUM(C49:C50)/2</f>
        <v>1213.175</v>
      </c>
      <c r="E50" s="85">
        <f>SUM(C48:C50)/3</f>
        <v>1213.38</v>
      </c>
      <c r="F50" s="79">
        <f>SUM(C47:C50)/4</f>
        <v>1213.4275</v>
      </c>
      <c r="G50" s="92">
        <f>SUM(C46:C50)/5</f>
        <v>1217.048</v>
      </c>
      <c r="H50" s="92">
        <f>SUM(C45:C50)/6</f>
        <v>1219.726667</v>
      </c>
      <c r="I50" s="93">
        <f t="shared" si="10"/>
        <v>1219.174286</v>
      </c>
      <c r="J50" s="85">
        <f t="shared" si="11"/>
        <v>1217.93875</v>
      </c>
      <c r="K50" s="80">
        <f t="shared" si="12"/>
        <v>1215.484444</v>
      </c>
      <c r="L50" s="56">
        <f t="shared" si="13"/>
        <v>1214.609</v>
      </c>
      <c r="M50" s="86">
        <f t="shared" si="14"/>
        <v>1214.873636</v>
      </c>
      <c r="N50" s="81">
        <f t="shared" si="20"/>
        <v>1216.655833</v>
      </c>
      <c r="O50" s="72">
        <f t="shared" si="21"/>
        <v>1218.631538</v>
      </c>
      <c r="P50" s="82">
        <f t="shared" si="22"/>
        <v>1219.473571</v>
      </c>
      <c r="Q50" s="57">
        <f t="shared" si="23"/>
        <v>1219.478</v>
      </c>
      <c r="R50" s="88">
        <f t="shared" si="24"/>
        <v>1218.92625</v>
      </c>
      <c r="S50" s="65">
        <f t="shared" si="25"/>
        <v>1216.56</v>
      </c>
      <c r="T50" s="73">
        <f t="shared" si="26"/>
        <v>1213.801111</v>
      </c>
      <c r="U50" s="63">
        <f t="shared" si="27"/>
        <v>1210.368947</v>
      </c>
      <c r="V50" s="90">
        <f t="shared" si="28"/>
        <v>1206.2525</v>
      </c>
    </row>
    <row r="51">
      <c r="A51" s="30">
        <v>45996.0</v>
      </c>
      <c r="B51" s="3">
        <v>1217.6</v>
      </c>
      <c r="C51" s="3">
        <v>1218.81</v>
      </c>
      <c r="D51" s="32">
        <f>SUM(C50:C51)/2</f>
        <v>1219.085</v>
      </c>
      <c r="E51" s="32">
        <f>SUM(C49:C51)/3</f>
        <v>1215.053333</v>
      </c>
      <c r="F51" s="32">
        <f>SUM(C48:C51)/4</f>
        <v>1214.7375</v>
      </c>
      <c r="G51" s="32">
        <f>SUM(C47:C51)/5</f>
        <v>1214.504</v>
      </c>
      <c r="H51" s="32">
        <f>SUM(C46:C51)/6</f>
        <v>1217.341667</v>
      </c>
      <c r="I51" s="32">
        <f t="shared" si="10"/>
        <v>1219.595714</v>
      </c>
      <c r="J51" s="37">
        <f t="shared" si="11"/>
        <v>1219.12875</v>
      </c>
      <c r="K51" s="32">
        <f t="shared" si="12"/>
        <v>1218.035556</v>
      </c>
      <c r="L51" s="32">
        <f t="shared" si="13"/>
        <v>1215.817</v>
      </c>
      <c r="M51" s="32">
        <f t="shared" si="14"/>
        <v>1214.990909</v>
      </c>
      <c r="N51" s="32">
        <f t="shared" si="20"/>
        <v>1215.201667</v>
      </c>
      <c r="O51" s="32">
        <f t="shared" si="21"/>
        <v>1216.821538</v>
      </c>
      <c r="P51" s="32">
        <f t="shared" si="22"/>
        <v>1218.644286</v>
      </c>
      <c r="Q51" s="32">
        <f t="shared" si="23"/>
        <v>1219.429333</v>
      </c>
      <c r="R51" s="4">
        <f t="shared" si="24"/>
        <v>1219.43625</v>
      </c>
      <c r="S51" s="4">
        <f t="shared" si="25"/>
        <v>1218.919412</v>
      </c>
      <c r="T51" s="4">
        <f t="shared" si="26"/>
        <v>1216.685</v>
      </c>
      <c r="U51" s="4">
        <f t="shared" si="27"/>
        <v>1214.064737</v>
      </c>
      <c r="V51" s="4">
        <f t="shared" si="28"/>
        <v>1210.791</v>
      </c>
    </row>
    <row r="52">
      <c r="A52" s="30">
        <v>45999.0</v>
      </c>
      <c r="B52" s="3">
        <v>1177.4</v>
      </c>
      <c r="C52" s="3">
        <v>1186.62</v>
      </c>
      <c r="D52" s="74">
        <f t="shared" ref="D52:D53" si="54">SUM(C51:C52)/2</f>
        <v>1202.715</v>
      </c>
      <c r="E52" s="74">
        <f t="shared" ref="E52:E53" si="55">SUM(C50:C52)/3</f>
        <v>1208.263333</v>
      </c>
      <c r="F52" s="74">
        <f t="shared" ref="F52:F53" si="56">SUM(C49:C52)/4</f>
        <v>1207.945</v>
      </c>
      <c r="G52" s="74">
        <f t="shared" ref="G52:G53" si="57">SUM(C48:C52)/5</f>
        <v>1209.114</v>
      </c>
      <c r="H52" s="94">
        <f t="shared" ref="H52:H53" si="58">SUM(C47:C52)/6</f>
        <v>1209.856667</v>
      </c>
      <c r="I52" s="94">
        <f t="shared" si="10"/>
        <v>1212.952857</v>
      </c>
      <c r="J52" s="94">
        <f t="shared" si="11"/>
        <v>1215.47375</v>
      </c>
      <c r="K52" s="74">
        <f t="shared" si="12"/>
        <v>1215.516667</v>
      </c>
      <c r="L52" s="74">
        <f t="shared" si="13"/>
        <v>1214.894</v>
      </c>
      <c r="M52" s="74">
        <f t="shared" si="14"/>
        <v>1213.162727</v>
      </c>
      <c r="N52" s="74">
        <f t="shared" si="20"/>
        <v>1212.626667</v>
      </c>
      <c r="O52" s="74">
        <f t="shared" si="21"/>
        <v>1213.003077</v>
      </c>
      <c r="P52" s="74">
        <f t="shared" si="22"/>
        <v>1214.664286</v>
      </c>
      <c r="Q52" s="74">
        <f t="shared" si="23"/>
        <v>1216.509333</v>
      </c>
      <c r="R52" s="74">
        <f t="shared" si="24"/>
        <v>1217.37875</v>
      </c>
      <c r="S52" s="74">
        <f t="shared" si="25"/>
        <v>1217.505882</v>
      </c>
      <c r="T52" s="74">
        <f t="shared" si="26"/>
        <v>1217.125</v>
      </c>
      <c r="U52" s="76">
        <f t="shared" si="27"/>
        <v>1215.102632</v>
      </c>
      <c r="V52" s="95">
        <f t="shared" si="28"/>
        <v>1212.6925</v>
      </c>
    </row>
    <row r="53">
      <c r="A53" s="30">
        <v>46000.0</v>
      </c>
      <c r="B53" s="3">
        <v>1163.6</v>
      </c>
      <c r="C53" s="3">
        <v>1168.28</v>
      </c>
      <c r="D53" s="84">
        <f t="shared" si="54"/>
        <v>1177.45</v>
      </c>
      <c r="E53" s="74">
        <f t="shared" si="55"/>
        <v>1191.236667</v>
      </c>
      <c r="F53" s="78">
        <f t="shared" si="56"/>
        <v>1198.2675</v>
      </c>
      <c r="G53" s="85">
        <f t="shared" si="57"/>
        <v>1200.012</v>
      </c>
      <c r="H53" s="72">
        <f t="shared" si="58"/>
        <v>1202.308333</v>
      </c>
      <c r="I53" s="57">
        <f t="shared" si="10"/>
        <v>1203.917143</v>
      </c>
      <c r="J53" s="65">
        <f t="shared" si="11"/>
        <v>1207.36875</v>
      </c>
      <c r="K53" s="64">
        <f t="shared" si="12"/>
        <v>1210.23</v>
      </c>
      <c r="L53" s="89">
        <f t="shared" si="13"/>
        <v>1210.793</v>
      </c>
      <c r="M53" s="63">
        <f t="shared" si="14"/>
        <v>1210.656364</v>
      </c>
      <c r="N53" s="63">
        <f t="shared" si="20"/>
        <v>1209.4225</v>
      </c>
      <c r="O53" s="63">
        <f t="shared" si="21"/>
        <v>1209.215385</v>
      </c>
      <c r="P53" s="90">
        <f t="shared" si="22"/>
        <v>1209.808571</v>
      </c>
      <c r="Q53" s="61">
        <f t="shared" si="23"/>
        <v>1211.572</v>
      </c>
      <c r="R53" s="226">
        <f t="shared" si="24"/>
        <v>1213.495</v>
      </c>
      <c r="S53" s="200">
        <f t="shared" si="25"/>
        <v>1214.490588</v>
      </c>
      <c r="T53" s="224">
        <f t="shared" si="26"/>
        <v>1214.771111</v>
      </c>
      <c r="U53" s="206">
        <f t="shared" si="27"/>
        <v>1214.554211</v>
      </c>
      <c r="V53" s="207">
        <f t="shared" si="28"/>
        <v>1212.7615</v>
      </c>
    </row>
    <row r="54">
      <c r="A54" s="30">
        <v>46001.0</v>
      </c>
      <c r="B54" s="3">
        <v>1172.6</v>
      </c>
      <c r="C54" s="3">
        <v>1173.09</v>
      </c>
      <c r="D54" s="32">
        <f t="shared" ref="D54:D55" si="59">SUM(C53:C54)/2</f>
        <v>1170.685</v>
      </c>
      <c r="E54" s="32">
        <f t="shared" ref="E54:E55" si="60">SUM(C52:C54)/3</f>
        <v>1175.996667</v>
      </c>
      <c r="F54" s="32">
        <f t="shared" ref="F54:F55" si="61">SUM(C51:C54)/4</f>
        <v>1186.7</v>
      </c>
      <c r="G54" s="32">
        <f t="shared" ref="G54:G55" si="62">SUM(C50:C54)/5</f>
        <v>1193.232</v>
      </c>
      <c r="H54" s="32">
        <f t="shared" ref="H54:H55" si="63">SUM(C49:C54)/6</f>
        <v>1195.525</v>
      </c>
      <c r="I54" s="32">
        <f t="shared" si="10"/>
        <v>1198.134286</v>
      </c>
      <c r="J54" s="37">
        <f t="shared" si="11"/>
        <v>1200.06375</v>
      </c>
      <c r="K54" s="32">
        <f t="shared" si="12"/>
        <v>1203.56</v>
      </c>
      <c r="L54" s="32">
        <f t="shared" si="13"/>
        <v>1206.516</v>
      </c>
      <c r="M54" s="32">
        <f t="shared" si="14"/>
        <v>1207.365455</v>
      </c>
      <c r="N54" s="32">
        <f t="shared" si="20"/>
        <v>1207.525833</v>
      </c>
      <c r="O54" s="32">
        <f t="shared" si="21"/>
        <v>1206.627692</v>
      </c>
      <c r="P54" s="32">
        <f t="shared" si="22"/>
        <v>1206.635</v>
      </c>
      <c r="Q54" s="32">
        <f t="shared" si="23"/>
        <v>1207.360667</v>
      </c>
      <c r="R54" s="4">
        <f t="shared" si="24"/>
        <v>1209.166875</v>
      </c>
      <c r="S54" s="4">
        <f t="shared" si="25"/>
        <v>1211.118235</v>
      </c>
      <c r="T54" s="4">
        <f t="shared" si="26"/>
        <v>1212.190556</v>
      </c>
      <c r="U54" s="4">
        <f t="shared" si="27"/>
        <v>1212.577368</v>
      </c>
      <c r="V54" s="4">
        <f t="shared" si="28"/>
        <v>1212.481</v>
      </c>
    </row>
    <row r="55">
      <c r="A55" s="30">
        <v>46002.0</v>
      </c>
      <c r="B55" s="3">
        <v>1172.2</v>
      </c>
      <c r="C55" s="3">
        <v>1173.33</v>
      </c>
      <c r="D55" s="32">
        <f t="shared" si="59"/>
        <v>1173.21</v>
      </c>
      <c r="E55" s="32">
        <f t="shared" si="60"/>
        <v>1171.566667</v>
      </c>
      <c r="F55" s="32">
        <f t="shared" si="61"/>
        <v>1175.33</v>
      </c>
      <c r="G55" s="32">
        <f t="shared" si="62"/>
        <v>1184.026</v>
      </c>
      <c r="H55" s="32">
        <f t="shared" si="63"/>
        <v>1189.915</v>
      </c>
      <c r="I55" s="32">
        <f t="shared" si="10"/>
        <v>1192.354286</v>
      </c>
      <c r="J55" s="37">
        <f t="shared" si="11"/>
        <v>1195.03375</v>
      </c>
      <c r="K55" s="32">
        <f t="shared" si="12"/>
        <v>1197.093333</v>
      </c>
      <c r="L55" s="32">
        <f t="shared" si="13"/>
        <v>1200.537</v>
      </c>
      <c r="M55" s="32">
        <f t="shared" si="14"/>
        <v>1203.499091</v>
      </c>
      <c r="N55" s="32">
        <f t="shared" si="20"/>
        <v>1204.529167</v>
      </c>
      <c r="O55" s="32">
        <f t="shared" si="21"/>
        <v>1204.895385</v>
      </c>
      <c r="P55" s="32">
        <f t="shared" si="22"/>
        <v>1204.249286</v>
      </c>
      <c r="Q55" s="32">
        <f t="shared" si="23"/>
        <v>1204.414667</v>
      </c>
      <c r="R55" s="4">
        <f t="shared" si="24"/>
        <v>1205.23375</v>
      </c>
      <c r="S55" s="4">
        <f t="shared" si="25"/>
        <v>1207.058824</v>
      </c>
      <c r="T55" s="4">
        <f t="shared" si="26"/>
        <v>1209.018889</v>
      </c>
      <c r="U55" s="4">
        <f t="shared" si="27"/>
        <v>1210.145263</v>
      </c>
      <c r="V55" s="4">
        <f t="shared" si="28"/>
        <v>1210.615</v>
      </c>
    </row>
    <row r="56">
      <c r="A56" s="30">
        <v>46003.0</v>
      </c>
      <c r="B56" s="3">
        <v>1195.1</v>
      </c>
      <c r="C56" s="3">
        <v>1189.46</v>
      </c>
      <c r="D56" s="206">
        <f t="shared" ref="D56:D57" si="64">SUM(C55:C56)/2</f>
        <v>1181.395</v>
      </c>
      <c r="E56" s="206">
        <f t="shared" ref="E56:E57" si="65">SUM(C54:C56)/3</f>
        <v>1178.626667</v>
      </c>
      <c r="F56" s="91">
        <f t="shared" ref="F56:F57" si="66">SUM(C53:C56)/4</f>
        <v>1176.04</v>
      </c>
      <c r="G56" s="63">
        <f t="shared" ref="G56:G57" si="67">SUM(C52:C56)/5</f>
        <v>1178.156</v>
      </c>
      <c r="H56" s="73">
        <f t="shared" ref="H56:H57" si="68">SUM(C51:C56)/6</f>
        <v>1184.931667</v>
      </c>
      <c r="I56" s="73">
        <f t="shared" si="10"/>
        <v>1189.85</v>
      </c>
      <c r="J56" s="58">
        <f t="shared" si="11"/>
        <v>1191.9925</v>
      </c>
      <c r="K56" s="88">
        <f t="shared" si="12"/>
        <v>1194.414444</v>
      </c>
      <c r="L56" s="82">
        <f t="shared" si="13"/>
        <v>1196.33</v>
      </c>
      <c r="M56" s="81">
        <f t="shared" si="14"/>
        <v>1199.53</v>
      </c>
      <c r="N56" s="86">
        <f t="shared" si="20"/>
        <v>1202.329167</v>
      </c>
      <c r="O56" s="72">
        <f t="shared" si="21"/>
        <v>1203.37</v>
      </c>
      <c r="P56" s="72">
        <f t="shared" si="22"/>
        <v>1203.792857</v>
      </c>
      <c r="Q56" s="72">
        <f t="shared" si="23"/>
        <v>1203.263333</v>
      </c>
      <c r="R56" s="72">
        <f t="shared" si="24"/>
        <v>1203.48</v>
      </c>
      <c r="S56" s="82">
        <f t="shared" si="25"/>
        <v>1204.305882</v>
      </c>
      <c r="T56" s="57">
        <f t="shared" si="26"/>
        <v>1206.081111</v>
      </c>
      <c r="U56" s="57">
        <f t="shared" si="27"/>
        <v>1207.989474</v>
      </c>
      <c r="V56" s="88">
        <f t="shared" si="28"/>
        <v>1209.111</v>
      </c>
    </row>
    <row r="57">
      <c r="A57" s="30">
        <v>46006.0</v>
      </c>
      <c r="B57" s="3">
        <v>1186.3</v>
      </c>
      <c r="C57" s="3">
        <v>1186.07</v>
      </c>
      <c r="D57" s="90">
        <f t="shared" si="64"/>
        <v>1187.765</v>
      </c>
      <c r="E57" s="61">
        <f t="shared" si="65"/>
        <v>1182.953333</v>
      </c>
      <c r="F57" s="226">
        <f t="shared" si="66"/>
        <v>1180.4875</v>
      </c>
      <c r="G57" s="62">
        <f t="shared" si="67"/>
        <v>1178.046</v>
      </c>
      <c r="H57" s="89">
        <f t="shared" si="68"/>
        <v>1179.475</v>
      </c>
      <c r="I57" s="73">
        <f t="shared" si="10"/>
        <v>1185.094286</v>
      </c>
      <c r="J57" s="73">
        <f t="shared" si="11"/>
        <v>1189.3775</v>
      </c>
      <c r="K57" s="58">
        <f t="shared" si="12"/>
        <v>1191.334444</v>
      </c>
      <c r="L57" s="88">
        <f t="shared" si="13"/>
        <v>1193.58</v>
      </c>
      <c r="M57" s="82">
        <f t="shared" si="14"/>
        <v>1195.397273</v>
      </c>
      <c r="N57" s="87">
        <f t="shared" si="20"/>
        <v>1198.408333</v>
      </c>
      <c r="O57" s="205">
        <f t="shared" si="21"/>
        <v>1201.078462</v>
      </c>
      <c r="P57" s="72">
        <f t="shared" si="22"/>
        <v>1202.134286</v>
      </c>
      <c r="Q57" s="72">
        <f t="shared" si="23"/>
        <v>1202.611333</v>
      </c>
      <c r="R57" s="82">
        <f t="shared" si="24"/>
        <v>1202.18875</v>
      </c>
      <c r="S57" s="72">
        <f t="shared" si="25"/>
        <v>1202.455882</v>
      </c>
      <c r="T57" s="82">
        <f t="shared" si="26"/>
        <v>1203.292778</v>
      </c>
      <c r="U57" s="57">
        <f t="shared" si="27"/>
        <v>1205.027895</v>
      </c>
      <c r="V57" s="57">
        <f t="shared" si="28"/>
        <v>1206.8935</v>
      </c>
    </row>
    <row r="58">
      <c r="A58" s="30">
        <v>46007.0</v>
      </c>
      <c r="B58" s="3">
        <v>1178.1</v>
      </c>
      <c r="C58" s="3">
        <v>1179.86</v>
      </c>
      <c r="D58" s="32">
        <f t="shared" ref="D58:D60" si="69">SUM(C57:C58)/2</f>
        <v>1182.965</v>
      </c>
      <c r="E58" s="32">
        <f t="shared" ref="E58:E60" si="70">SUM(C56:C58)/3</f>
        <v>1185.13</v>
      </c>
      <c r="F58" s="32">
        <f t="shared" ref="F58:F60" si="71">SUM(C55:C58)/4</f>
        <v>1182.18</v>
      </c>
      <c r="G58" s="32">
        <f t="shared" ref="G58:G60" si="72">SUM(C54:C58)/5</f>
        <v>1180.362</v>
      </c>
      <c r="H58" s="32">
        <f t="shared" ref="H58:H60" si="73">SUM(C53:C58)/6</f>
        <v>1178.348333</v>
      </c>
      <c r="I58" s="32">
        <f t="shared" si="10"/>
        <v>1179.53</v>
      </c>
      <c r="J58" s="37">
        <f t="shared" si="11"/>
        <v>1184.44</v>
      </c>
      <c r="K58" s="32">
        <f t="shared" si="12"/>
        <v>1188.32</v>
      </c>
      <c r="L58" s="32">
        <f t="shared" si="13"/>
        <v>1190.187</v>
      </c>
      <c r="M58" s="32">
        <f t="shared" si="14"/>
        <v>1192.332727</v>
      </c>
      <c r="N58" s="32">
        <f t="shared" si="20"/>
        <v>1194.1025</v>
      </c>
      <c r="O58" s="32">
        <f t="shared" si="21"/>
        <v>1196.981538</v>
      </c>
      <c r="P58" s="32">
        <f t="shared" si="22"/>
        <v>1199.562857</v>
      </c>
      <c r="Q58" s="32">
        <f t="shared" si="23"/>
        <v>1200.649333</v>
      </c>
      <c r="R58" s="4">
        <f t="shared" si="24"/>
        <v>1201.189375</v>
      </c>
      <c r="S58" s="4">
        <f t="shared" si="25"/>
        <v>1200.875294</v>
      </c>
      <c r="T58" s="4">
        <f t="shared" si="26"/>
        <v>1201.200556</v>
      </c>
      <c r="U58" s="4">
        <f t="shared" si="27"/>
        <v>1202.059474</v>
      </c>
      <c r="V58" s="4">
        <f t="shared" si="28"/>
        <v>1203.7695</v>
      </c>
    </row>
    <row r="59">
      <c r="A59" s="30">
        <v>46008.0</v>
      </c>
      <c r="B59" s="3">
        <v>1193.0</v>
      </c>
      <c r="C59" s="3">
        <v>1188.28</v>
      </c>
      <c r="D59" s="32">
        <f t="shared" si="69"/>
        <v>1184.07</v>
      </c>
      <c r="E59" s="32">
        <f t="shared" si="70"/>
        <v>1184.736667</v>
      </c>
      <c r="F59" s="32">
        <f t="shared" si="71"/>
        <v>1185.9175</v>
      </c>
      <c r="G59" s="32">
        <f t="shared" si="72"/>
        <v>1183.4</v>
      </c>
      <c r="H59" s="32">
        <f t="shared" si="73"/>
        <v>1181.681667</v>
      </c>
      <c r="I59" s="32">
        <f t="shared" si="10"/>
        <v>1179.767143</v>
      </c>
      <c r="J59" s="37">
        <f t="shared" si="11"/>
        <v>1180.62375</v>
      </c>
      <c r="K59" s="32">
        <f t="shared" si="12"/>
        <v>1184.866667</v>
      </c>
      <c r="L59" s="32">
        <f t="shared" si="13"/>
        <v>1188.316</v>
      </c>
      <c r="M59" s="32">
        <f t="shared" si="14"/>
        <v>1190.013636</v>
      </c>
      <c r="N59" s="32">
        <f t="shared" si="20"/>
        <v>1191.995</v>
      </c>
      <c r="O59" s="32">
        <f t="shared" si="21"/>
        <v>1193.654615</v>
      </c>
      <c r="P59" s="32">
        <f t="shared" si="22"/>
        <v>1196.36</v>
      </c>
      <c r="Q59" s="32">
        <f t="shared" si="23"/>
        <v>1198.810667</v>
      </c>
      <c r="R59" s="4">
        <f t="shared" si="24"/>
        <v>1199.87625</v>
      </c>
      <c r="S59" s="4">
        <f t="shared" si="25"/>
        <v>1200.43</v>
      </c>
      <c r="T59" s="4">
        <f t="shared" si="26"/>
        <v>1200.175556</v>
      </c>
      <c r="U59" s="4">
        <f t="shared" si="27"/>
        <v>1200.520526</v>
      </c>
      <c r="V59" s="4">
        <f t="shared" si="28"/>
        <v>1201.3705</v>
      </c>
    </row>
    <row r="60">
      <c r="A60" s="30">
        <v>46009.0</v>
      </c>
      <c r="B60" s="3">
        <v>1209.3</v>
      </c>
      <c r="C60" s="3">
        <v>1202.27</v>
      </c>
      <c r="D60" s="32">
        <f t="shared" si="69"/>
        <v>1195.275</v>
      </c>
      <c r="E60" s="32">
        <f t="shared" si="70"/>
        <v>1190.136667</v>
      </c>
      <c r="F60" s="32">
        <f t="shared" si="71"/>
        <v>1189.12</v>
      </c>
      <c r="G60" s="32">
        <f t="shared" si="72"/>
        <v>1189.188</v>
      </c>
      <c r="H60" s="32">
        <f t="shared" si="73"/>
        <v>1186.545</v>
      </c>
      <c r="I60" s="32">
        <f t="shared" si="10"/>
        <v>1184.622857</v>
      </c>
      <c r="J60" s="37">
        <f t="shared" si="11"/>
        <v>1182.58</v>
      </c>
      <c r="K60" s="32">
        <f t="shared" si="12"/>
        <v>1183.028889</v>
      </c>
      <c r="L60" s="32">
        <f t="shared" si="13"/>
        <v>1186.607</v>
      </c>
      <c r="M60" s="32">
        <f t="shared" si="14"/>
        <v>1189.584545</v>
      </c>
      <c r="N60" s="32">
        <f t="shared" si="20"/>
        <v>1191.035</v>
      </c>
      <c r="O60" s="32">
        <f t="shared" si="21"/>
        <v>1192.785385</v>
      </c>
      <c r="P60" s="32">
        <f t="shared" si="22"/>
        <v>1194.27</v>
      </c>
      <c r="Q60" s="32">
        <f t="shared" si="23"/>
        <v>1196.754</v>
      </c>
      <c r="R60" s="4">
        <f t="shared" si="24"/>
        <v>1199.026875</v>
      </c>
      <c r="S60" s="4">
        <f t="shared" si="25"/>
        <v>1200.017059</v>
      </c>
      <c r="T60" s="4">
        <f t="shared" si="26"/>
        <v>1200.532222</v>
      </c>
      <c r="U60" s="4">
        <f t="shared" si="27"/>
        <v>1200.285789</v>
      </c>
      <c r="V60" s="4">
        <f t="shared" si="28"/>
        <v>1200.608</v>
      </c>
    </row>
    <row r="61">
      <c r="A61" s="30">
        <v>46010.0</v>
      </c>
      <c r="B61" s="3">
        <v>1225.1</v>
      </c>
      <c r="C61" s="3">
        <v>1224.81</v>
      </c>
      <c r="D61" s="208">
        <f>SUM(C60:C61)/2</f>
        <v>1213.54</v>
      </c>
      <c r="E61" s="198">
        <f>SUM(C59:C61)/3</f>
        <v>1205.12</v>
      </c>
      <c r="F61" s="269">
        <f>SUM(C58:C61)/4</f>
        <v>1198.805</v>
      </c>
      <c r="G61" s="91">
        <f>SUM(C57:C61)/5</f>
        <v>1196.258</v>
      </c>
      <c r="H61" s="226">
        <f>SUM(C56:C61)/6</f>
        <v>1195.125</v>
      </c>
      <c r="I61" s="199">
        <f t="shared" si="10"/>
        <v>1192.011429</v>
      </c>
      <c r="J61" s="199">
        <f t="shared" si="11"/>
        <v>1189.64625</v>
      </c>
      <c r="K61" s="91">
        <f t="shared" si="12"/>
        <v>1187.272222</v>
      </c>
      <c r="L61" s="62">
        <f t="shared" si="13"/>
        <v>1187.207</v>
      </c>
      <c r="M61" s="59">
        <f t="shared" si="14"/>
        <v>1190.08</v>
      </c>
      <c r="N61" s="59">
        <f t="shared" si="20"/>
        <v>1192.52</v>
      </c>
      <c r="O61" s="63">
        <f t="shared" si="21"/>
        <v>1193.633077</v>
      </c>
      <c r="P61" s="73">
        <f t="shared" si="22"/>
        <v>1195.072857</v>
      </c>
      <c r="Q61" s="65">
        <f t="shared" si="23"/>
        <v>1196.306</v>
      </c>
      <c r="R61" s="66">
        <f t="shared" si="24"/>
        <v>1198.5075</v>
      </c>
      <c r="S61" s="57">
        <f t="shared" si="25"/>
        <v>1200.543529</v>
      </c>
      <c r="T61" s="88">
        <f t="shared" si="26"/>
        <v>1201.394444</v>
      </c>
      <c r="U61" s="66">
        <f t="shared" si="27"/>
        <v>1201.81</v>
      </c>
      <c r="V61" s="66">
        <f t="shared" si="28"/>
        <v>1201.512</v>
      </c>
    </row>
    <row r="62">
      <c r="A62" s="30">
        <v>46013.0</v>
      </c>
      <c r="B62" s="3">
        <v>1224.5</v>
      </c>
      <c r="C62" s="3">
        <v>1229.17</v>
      </c>
      <c r="D62" s="32">
        <f t="shared" ref="D62:D72" si="74">SUM(C61:C62)/2</f>
        <v>1226.99</v>
      </c>
      <c r="E62" s="32">
        <f t="shared" ref="E62:E72" si="75">SUM(C60:C62)/3</f>
        <v>1218.75</v>
      </c>
      <c r="F62" s="32">
        <f t="shared" ref="F62:F72" si="76">SUM(C59:C62)/4</f>
        <v>1211.1325</v>
      </c>
      <c r="G62" s="32">
        <f t="shared" ref="G62:G72" si="77">SUM(C58:C62)/5</f>
        <v>1204.878</v>
      </c>
      <c r="H62" s="32">
        <f t="shared" ref="H62:H72" si="78">SUM(C57:C62)/6</f>
        <v>1201.743333</v>
      </c>
      <c r="I62" s="32">
        <f t="shared" si="10"/>
        <v>1199.988571</v>
      </c>
      <c r="J62" s="37">
        <f t="shared" si="11"/>
        <v>1196.65625</v>
      </c>
      <c r="K62" s="32">
        <f t="shared" si="12"/>
        <v>1194.037778</v>
      </c>
      <c r="L62" s="32">
        <f t="shared" si="13"/>
        <v>1191.462</v>
      </c>
      <c r="M62" s="32">
        <f t="shared" si="14"/>
        <v>1191.021818</v>
      </c>
      <c r="N62" s="32">
        <f t="shared" si="20"/>
        <v>1193.3375</v>
      </c>
      <c r="O62" s="32">
        <f t="shared" si="21"/>
        <v>1195.339231</v>
      </c>
      <c r="P62" s="32">
        <f t="shared" si="22"/>
        <v>1196.171429</v>
      </c>
      <c r="Q62" s="32">
        <f t="shared" si="23"/>
        <v>1197.346</v>
      </c>
      <c r="R62" s="4">
        <f t="shared" si="24"/>
        <v>1198.36</v>
      </c>
      <c r="S62" s="4">
        <f t="shared" si="25"/>
        <v>1200.311176</v>
      </c>
      <c r="T62" s="4">
        <f t="shared" si="26"/>
        <v>1202.133889</v>
      </c>
      <c r="U62" s="4">
        <f t="shared" si="27"/>
        <v>1202.856316</v>
      </c>
      <c r="V62" s="4">
        <f t="shared" si="28"/>
        <v>1203.178</v>
      </c>
    </row>
    <row r="63">
      <c r="A63" s="30">
        <v>46014.0</v>
      </c>
      <c r="B63" s="3">
        <v>1218.0</v>
      </c>
      <c r="C63" s="3">
        <v>1219.02</v>
      </c>
      <c r="D63" s="32">
        <f t="shared" si="74"/>
        <v>1224.095</v>
      </c>
      <c r="E63" s="32">
        <f t="shared" si="75"/>
        <v>1224.333333</v>
      </c>
      <c r="F63" s="32">
        <f t="shared" si="76"/>
        <v>1218.8175</v>
      </c>
      <c r="G63" s="32">
        <f t="shared" si="77"/>
        <v>1212.71</v>
      </c>
      <c r="H63" s="32">
        <f t="shared" si="78"/>
        <v>1207.235</v>
      </c>
      <c r="I63" s="32">
        <f t="shared" si="10"/>
        <v>1204.211429</v>
      </c>
      <c r="J63" s="37">
        <f t="shared" si="11"/>
        <v>1202.3675</v>
      </c>
      <c r="K63" s="32">
        <f t="shared" si="12"/>
        <v>1199.141111</v>
      </c>
      <c r="L63" s="32">
        <f t="shared" si="13"/>
        <v>1196.536</v>
      </c>
      <c r="M63" s="32">
        <f t="shared" si="14"/>
        <v>1193.967273</v>
      </c>
      <c r="N63" s="32">
        <f t="shared" si="20"/>
        <v>1193.355</v>
      </c>
      <c r="O63" s="32">
        <f t="shared" si="21"/>
        <v>1195.313077</v>
      </c>
      <c r="P63" s="32">
        <f t="shared" si="22"/>
        <v>1197.030714</v>
      </c>
      <c r="Q63" s="32">
        <f t="shared" si="23"/>
        <v>1197.694667</v>
      </c>
      <c r="R63" s="4">
        <f t="shared" si="24"/>
        <v>1198.700625</v>
      </c>
      <c r="S63" s="4">
        <f t="shared" si="25"/>
        <v>1199.575294</v>
      </c>
      <c r="T63" s="4">
        <f t="shared" si="26"/>
        <v>1201.350556</v>
      </c>
      <c r="U63" s="4">
        <f t="shared" si="27"/>
        <v>1203.022632</v>
      </c>
      <c r="V63" s="4">
        <f t="shared" si="28"/>
        <v>1203.6645</v>
      </c>
    </row>
    <row r="64">
      <c r="A64" s="30">
        <v>46015.0</v>
      </c>
      <c r="B64" s="3">
        <v>1211.4</v>
      </c>
      <c r="C64" s="3">
        <v>1217.39</v>
      </c>
      <c r="D64" s="32">
        <f t="shared" si="74"/>
        <v>1218.205</v>
      </c>
      <c r="E64" s="32">
        <f t="shared" si="75"/>
        <v>1221.86</v>
      </c>
      <c r="F64" s="32">
        <f t="shared" si="76"/>
        <v>1222.5975</v>
      </c>
      <c r="G64" s="32">
        <f t="shared" si="77"/>
        <v>1218.532</v>
      </c>
      <c r="H64" s="32">
        <f t="shared" si="78"/>
        <v>1213.49</v>
      </c>
      <c r="I64" s="32">
        <f t="shared" si="10"/>
        <v>1208.685714</v>
      </c>
      <c r="J64" s="37">
        <f t="shared" si="11"/>
        <v>1205.85875</v>
      </c>
      <c r="K64" s="32">
        <f t="shared" si="12"/>
        <v>1204.036667</v>
      </c>
      <c r="L64" s="32">
        <f t="shared" si="13"/>
        <v>1200.966</v>
      </c>
      <c r="M64" s="32">
        <f t="shared" si="14"/>
        <v>1198.431818</v>
      </c>
      <c r="N64" s="32">
        <f t="shared" si="20"/>
        <v>1195.919167</v>
      </c>
      <c r="O64" s="32">
        <f t="shared" si="21"/>
        <v>1195.203846</v>
      </c>
      <c r="P64" s="32">
        <f t="shared" si="22"/>
        <v>1196.89</v>
      </c>
      <c r="Q64" s="32">
        <f t="shared" si="23"/>
        <v>1198.388</v>
      </c>
      <c r="R64" s="4">
        <f t="shared" si="24"/>
        <v>1198.925625</v>
      </c>
      <c r="S64" s="4">
        <f t="shared" si="25"/>
        <v>1199.8</v>
      </c>
      <c r="T64" s="4">
        <f t="shared" si="26"/>
        <v>1200.565</v>
      </c>
      <c r="U64" s="4">
        <f t="shared" si="27"/>
        <v>1202.194737</v>
      </c>
      <c r="V64" s="4">
        <f t="shared" si="28"/>
        <v>1203.741</v>
      </c>
    </row>
    <row r="65">
      <c r="A65" s="30">
        <v>46017.0</v>
      </c>
      <c r="B65" s="3">
        <v>1206.2</v>
      </c>
      <c r="C65" s="3">
        <v>1209.43</v>
      </c>
      <c r="D65" s="32">
        <f t="shared" si="74"/>
        <v>1213.41</v>
      </c>
      <c r="E65" s="32">
        <f t="shared" si="75"/>
        <v>1215.28</v>
      </c>
      <c r="F65" s="32">
        <f t="shared" si="76"/>
        <v>1218.7525</v>
      </c>
      <c r="G65" s="32">
        <f t="shared" si="77"/>
        <v>1219.964</v>
      </c>
      <c r="H65" s="32">
        <f t="shared" si="78"/>
        <v>1217.015</v>
      </c>
      <c r="I65" s="32">
        <f t="shared" si="10"/>
        <v>1212.91</v>
      </c>
      <c r="J65" s="37">
        <f t="shared" si="11"/>
        <v>1208.77875</v>
      </c>
      <c r="K65" s="32">
        <f t="shared" si="12"/>
        <v>1206.255556</v>
      </c>
      <c r="L65" s="32">
        <f t="shared" si="13"/>
        <v>1204.576</v>
      </c>
      <c r="M65" s="32">
        <f t="shared" si="14"/>
        <v>1201.735455</v>
      </c>
      <c r="N65" s="32">
        <f t="shared" si="20"/>
        <v>1199.348333</v>
      </c>
      <c r="O65" s="32">
        <f t="shared" si="21"/>
        <v>1196.958462</v>
      </c>
      <c r="P65" s="32">
        <f t="shared" si="22"/>
        <v>1196.22</v>
      </c>
      <c r="Q65" s="32">
        <f t="shared" si="23"/>
        <v>1197.726</v>
      </c>
      <c r="R65" s="4">
        <f t="shared" si="24"/>
        <v>1199.078125</v>
      </c>
      <c r="S65" s="4">
        <f t="shared" si="25"/>
        <v>1199.543529</v>
      </c>
      <c r="T65" s="4">
        <f t="shared" si="26"/>
        <v>1200.335</v>
      </c>
      <c r="U65" s="4">
        <f t="shared" si="27"/>
        <v>1201.031579</v>
      </c>
      <c r="V65" s="4">
        <f t="shared" si="28"/>
        <v>1202.5565</v>
      </c>
    </row>
    <row r="66">
      <c r="A66" s="30">
        <v>46020.0</v>
      </c>
      <c r="B66" s="3">
        <v>1200.1</v>
      </c>
      <c r="C66" s="3">
        <v>1199.16</v>
      </c>
      <c r="D66" s="32">
        <f t="shared" si="74"/>
        <v>1204.295</v>
      </c>
      <c r="E66" s="32">
        <f t="shared" si="75"/>
        <v>1208.66</v>
      </c>
      <c r="F66" s="32">
        <f t="shared" si="76"/>
        <v>1211.25</v>
      </c>
      <c r="G66" s="32">
        <f t="shared" si="77"/>
        <v>1214.834</v>
      </c>
      <c r="H66" s="32">
        <f t="shared" si="78"/>
        <v>1216.496667</v>
      </c>
      <c r="I66" s="32">
        <f t="shared" si="10"/>
        <v>1214.464286</v>
      </c>
      <c r="J66" s="37">
        <f t="shared" si="11"/>
        <v>1211.19125</v>
      </c>
      <c r="K66" s="32">
        <f t="shared" si="12"/>
        <v>1207.71</v>
      </c>
      <c r="L66" s="32">
        <f t="shared" si="13"/>
        <v>1205.546</v>
      </c>
      <c r="M66" s="32">
        <f t="shared" si="14"/>
        <v>1204.083636</v>
      </c>
      <c r="N66" s="32">
        <f t="shared" si="20"/>
        <v>1201.520833</v>
      </c>
      <c r="O66" s="32">
        <f t="shared" si="21"/>
        <v>1199.333846</v>
      </c>
      <c r="P66" s="32">
        <f t="shared" si="22"/>
        <v>1197.115714</v>
      </c>
      <c r="Q66" s="32">
        <f t="shared" si="23"/>
        <v>1196.416</v>
      </c>
      <c r="R66" s="4">
        <f t="shared" si="24"/>
        <v>1197.815625</v>
      </c>
      <c r="S66" s="4">
        <f t="shared" si="25"/>
        <v>1199.082941</v>
      </c>
      <c r="T66" s="4">
        <f t="shared" si="26"/>
        <v>1199.522222</v>
      </c>
      <c r="U66" s="4">
        <f t="shared" si="27"/>
        <v>1200.273158</v>
      </c>
      <c r="V66" s="4">
        <f t="shared" si="28"/>
        <v>1200.938</v>
      </c>
    </row>
    <row r="67">
      <c r="A67" s="30">
        <v>46021.0</v>
      </c>
      <c r="B67" s="3">
        <v>1186.3</v>
      </c>
      <c r="C67" s="3">
        <v>1186.71</v>
      </c>
      <c r="D67" s="32">
        <f t="shared" si="74"/>
        <v>1192.935</v>
      </c>
      <c r="E67" s="32">
        <f t="shared" si="75"/>
        <v>1198.433333</v>
      </c>
      <c r="F67" s="32">
        <f t="shared" si="76"/>
        <v>1203.1725</v>
      </c>
      <c r="G67" s="32">
        <f t="shared" si="77"/>
        <v>1206.342</v>
      </c>
      <c r="H67" s="32">
        <f t="shared" si="78"/>
        <v>1210.146667</v>
      </c>
      <c r="I67" s="32">
        <f t="shared" si="10"/>
        <v>1212.241429</v>
      </c>
      <c r="J67" s="37">
        <f t="shared" si="11"/>
        <v>1210.995</v>
      </c>
      <c r="K67" s="32">
        <f t="shared" si="12"/>
        <v>1208.471111</v>
      </c>
      <c r="L67" s="32">
        <f t="shared" si="13"/>
        <v>1205.61</v>
      </c>
      <c r="M67" s="32">
        <f t="shared" si="14"/>
        <v>1203.833636</v>
      </c>
      <c r="N67" s="32">
        <f t="shared" si="20"/>
        <v>1202.635833</v>
      </c>
      <c r="O67" s="32">
        <f t="shared" si="21"/>
        <v>1200.381538</v>
      </c>
      <c r="P67" s="32">
        <f t="shared" si="22"/>
        <v>1198.432143</v>
      </c>
      <c r="Q67" s="32">
        <f t="shared" si="23"/>
        <v>1196.422</v>
      </c>
      <c r="R67" s="4">
        <f t="shared" si="24"/>
        <v>1195.809375</v>
      </c>
      <c r="S67" s="4">
        <f t="shared" si="25"/>
        <v>1197.162353</v>
      </c>
      <c r="T67" s="4">
        <f t="shared" si="26"/>
        <v>1198.395556</v>
      </c>
      <c r="U67" s="4">
        <f t="shared" si="27"/>
        <v>1198.847895</v>
      </c>
      <c r="V67" s="4">
        <f t="shared" si="28"/>
        <v>1199.595</v>
      </c>
    </row>
    <row r="68">
      <c r="A68" s="30">
        <v>46022.0</v>
      </c>
      <c r="B68" s="3">
        <v>1183.0</v>
      </c>
      <c r="C68" s="3">
        <v>1185.19</v>
      </c>
      <c r="D68" s="32">
        <f t="shared" si="74"/>
        <v>1185.95</v>
      </c>
      <c r="E68" s="32">
        <f t="shared" si="75"/>
        <v>1190.353333</v>
      </c>
      <c r="F68" s="32">
        <f t="shared" si="76"/>
        <v>1195.1225</v>
      </c>
      <c r="G68" s="32">
        <f t="shared" si="77"/>
        <v>1199.576</v>
      </c>
      <c r="H68" s="32">
        <f t="shared" si="78"/>
        <v>1202.816667</v>
      </c>
      <c r="I68" s="32">
        <f t="shared" si="10"/>
        <v>1206.581429</v>
      </c>
      <c r="J68" s="37">
        <f t="shared" si="11"/>
        <v>1208.86</v>
      </c>
      <c r="K68" s="32">
        <f t="shared" si="12"/>
        <v>1208.127778</v>
      </c>
      <c r="L68" s="32">
        <f t="shared" si="13"/>
        <v>1206.143</v>
      </c>
      <c r="M68" s="32">
        <f t="shared" si="14"/>
        <v>1203.753636</v>
      </c>
      <c r="N68" s="32">
        <f t="shared" si="20"/>
        <v>1202.28</v>
      </c>
      <c r="O68" s="32">
        <f t="shared" si="21"/>
        <v>1201.293846</v>
      </c>
      <c r="P68" s="32">
        <f t="shared" si="22"/>
        <v>1199.296429</v>
      </c>
      <c r="Q68" s="32">
        <f t="shared" si="23"/>
        <v>1197.549333</v>
      </c>
      <c r="R68" s="4">
        <f t="shared" si="24"/>
        <v>1195.72</v>
      </c>
      <c r="S68" s="4">
        <f t="shared" si="25"/>
        <v>1195.184706</v>
      </c>
      <c r="T68" s="4">
        <f t="shared" si="26"/>
        <v>1196.497222</v>
      </c>
      <c r="U68" s="4">
        <f t="shared" si="27"/>
        <v>1197.700526</v>
      </c>
      <c r="V68" s="4">
        <f t="shared" si="28"/>
        <v>1198.165</v>
      </c>
    </row>
    <row r="69">
      <c r="A69" s="30">
        <v>46023.0</v>
      </c>
      <c r="B69" s="3">
        <v>1193.0</v>
      </c>
      <c r="C69" s="3">
        <v>1181.75</v>
      </c>
      <c r="D69" s="32">
        <f t="shared" si="74"/>
        <v>1183.47</v>
      </c>
      <c r="E69" s="32">
        <f t="shared" si="75"/>
        <v>1184.55</v>
      </c>
      <c r="F69" s="32">
        <f t="shared" si="76"/>
        <v>1188.2025</v>
      </c>
      <c r="G69" s="32">
        <f t="shared" si="77"/>
        <v>1192.448</v>
      </c>
      <c r="H69" s="32">
        <f t="shared" si="78"/>
        <v>1196.605</v>
      </c>
      <c r="I69" s="32">
        <f t="shared" si="10"/>
        <v>1199.807143</v>
      </c>
      <c r="J69" s="37">
        <f t="shared" si="11"/>
        <v>1203.4775</v>
      </c>
      <c r="K69" s="32">
        <f t="shared" si="12"/>
        <v>1205.847778</v>
      </c>
      <c r="L69" s="32">
        <f t="shared" si="13"/>
        <v>1205.49</v>
      </c>
      <c r="M69" s="32">
        <f t="shared" si="14"/>
        <v>1203.925455</v>
      </c>
      <c r="N69" s="32">
        <f t="shared" si="20"/>
        <v>1201.92</v>
      </c>
      <c r="O69" s="32">
        <f t="shared" si="21"/>
        <v>1200.700769</v>
      </c>
      <c r="P69" s="32">
        <f t="shared" si="22"/>
        <v>1199.897857</v>
      </c>
      <c r="Q69" s="32">
        <f t="shared" si="23"/>
        <v>1198.126667</v>
      </c>
      <c r="R69" s="4">
        <f t="shared" si="24"/>
        <v>1196.561875</v>
      </c>
      <c r="S69" s="4">
        <f t="shared" si="25"/>
        <v>1194.898235</v>
      </c>
      <c r="T69" s="4">
        <f t="shared" si="26"/>
        <v>1194.438333</v>
      </c>
      <c r="U69" s="4">
        <f t="shared" si="27"/>
        <v>1195.721053</v>
      </c>
      <c r="V69" s="4">
        <f t="shared" si="28"/>
        <v>1196.903</v>
      </c>
    </row>
    <row r="70">
      <c r="A70" s="30">
        <v>46024.0</v>
      </c>
      <c r="B70" s="3">
        <v>1215.4</v>
      </c>
      <c r="C70" s="3">
        <v>1208.12</v>
      </c>
      <c r="D70" s="32">
        <f t="shared" si="74"/>
        <v>1194.935</v>
      </c>
      <c r="E70" s="32">
        <f t="shared" si="75"/>
        <v>1191.686667</v>
      </c>
      <c r="F70" s="32">
        <f t="shared" si="76"/>
        <v>1190.4425</v>
      </c>
      <c r="G70" s="32">
        <f t="shared" si="77"/>
        <v>1192.186</v>
      </c>
      <c r="H70" s="32">
        <f t="shared" si="78"/>
        <v>1195.06</v>
      </c>
      <c r="I70" s="32">
        <f t="shared" si="10"/>
        <v>1198.25</v>
      </c>
      <c r="J70" s="37">
        <f t="shared" si="11"/>
        <v>1200.84625</v>
      </c>
      <c r="K70" s="32">
        <f t="shared" si="12"/>
        <v>1203.993333</v>
      </c>
      <c r="L70" s="32">
        <f t="shared" si="13"/>
        <v>1206.075</v>
      </c>
      <c r="M70" s="32">
        <f t="shared" si="14"/>
        <v>1205.729091</v>
      </c>
      <c r="N70" s="32">
        <f t="shared" si="20"/>
        <v>1204.275</v>
      </c>
      <c r="O70" s="32">
        <f t="shared" si="21"/>
        <v>1202.396923</v>
      </c>
      <c r="P70" s="32">
        <f t="shared" si="22"/>
        <v>1201.230714</v>
      </c>
      <c r="Q70" s="32">
        <f t="shared" si="23"/>
        <v>1200.446</v>
      </c>
      <c r="R70" s="4">
        <f t="shared" si="24"/>
        <v>1198.75125</v>
      </c>
      <c r="S70" s="4">
        <f t="shared" si="25"/>
        <v>1197.241765</v>
      </c>
      <c r="T70" s="4">
        <f t="shared" si="26"/>
        <v>1195.632778</v>
      </c>
      <c r="U70" s="4">
        <f t="shared" si="27"/>
        <v>1195.158421</v>
      </c>
      <c r="V70" s="4">
        <f t="shared" si="28"/>
        <v>1196.341</v>
      </c>
    </row>
    <row r="71">
      <c r="A71" s="30">
        <v>46027.0</v>
      </c>
      <c r="B71" s="3">
        <v>1207.4</v>
      </c>
      <c r="C71" s="3">
        <v>1210.74</v>
      </c>
      <c r="D71" s="32">
        <f t="shared" si="74"/>
        <v>1209.43</v>
      </c>
      <c r="E71" s="32">
        <f t="shared" si="75"/>
        <v>1200.203333</v>
      </c>
      <c r="F71" s="32">
        <f t="shared" si="76"/>
        <v>1196.45</v>
      </c>
      <c r="G71" s="32">
        <f t="shared" si="77"/>
        <v>1194.502</v>
      </c>
      <c r="H71" s="32">
        <f t="shared" si="78"/>
        <v>1195.278333</v>
      </c>
      <c r="I71" s="32">
        <f t="shared" si="10"/>
        <v>1197.3</v>
      </c>
      <c r="J71" s="37">
        <f t="shared" si="11"/>
        <v>1199.81125</v>
      </c>
      <c r="K71" s="32">
        <f t="shared" si="12"/>
        <v>1201.945556</v>
      </c>
      <c r="L71" s="32">
        <f t="shared" si="13"/>
        <v>1204.668</v>
      </c>
      <c r="M71" s="32">
        <f t="shared" si="14"/>
        <v>1206.499091</v>
      </c>
      <c r="N71" s="32">
        <f t="shared" si="20"/>
        <v>1206.146667</v>
      </c>
      <c r="O71" s="32">
        <f t="shared" si="21"/>
        <v>1204.772308</v>
      </c>
      <c r="P71" s="32">
        <f t="shared" si="22"/>
        <v>1202.992857</v>
      </c>
      <c r="Q71" s="32">
        <f t="shared" si="23"/>
        <v>1201.864667</v>
      </c>
      <c r="R71" s="4">
        <f t="shared" si="24"/>
        <v>1201.089375</v>
      </c>
      <c r="S71" s="4">
        <f t="shared" si="25"/>
        <v>1199.456471</v>
      </c>
      <c r="T71" s="4">
        <f t="shared" si="26"/>
        <v>1197.991667</v>
      </c>
      <c r="U71" s="4">
        <f t="shared" si="27"/>
        <v>1196.427895</v>
      </c>
      <c r="V71" s="4">
        <f t="shared" si="28"/>
        <v>1195.9375</v>
      </c>
    </row>
    <row r="72">
      <c r="A72" s="30">
        <v>46028.0</v>
      </c>
      <c r="B72" s="3">
        <v>1231.3</v>
      </c>
      <c r="C72" s="3">
        <v>1225.56</v>
      </c>
      <c r="D72" s="32">
        <f t="shared" si="74"/>
        <v>1218.15</v>
      </c>
      <c r="E72" s="32">
        <f t="shared" si="75"/>
        <v>1214.806667</v>
      </c>
      <c r="F72" s="32">
        <f t="shared" si="76"/>
        <v>1206.5425</v>
      </c>
      <c r="G72" s="32">
        <f t="shared" si="77"/>
        <v>1202.272</v>
      </c>
      <c r="H72" s="32">
        <f t="shared" si="78"/>
        <v>1199.678333</v>
      </c>
      <c r="I72" s="32">
        <f t="shared" si="10"/>
        <v>1199.604286</v>
      </c>
      <c r="J72" s="37">
        <f t="shared" si="11"/>
        <v>1200.8325</v>
      </c>
      <c r="K72" s="32">
        <f t="shared" si="12"/>
        <v>1202.672222</v>
      </c>
      <c r="L72" s="32">
        <f t="shared" si="13"/>
        <v>1204.307</v>
      </c>
      <c r="M72" s="32">
        <f t="shared" si="14"/>
        <v>1206.567273</v>
      </c>
      <c r="N72" s="32">
        <f t="shared" si="20"/>
        <v>1208.0875</v>
      </c>
      <c r="O72" s="32">
        <f t="shared" si="21"/>
        <v>1207.64</v>
      </c>
      <c r="P72" s="32">
        <f t="shared" si="22"/>
        <v>1206.257143</v>
      </c>
      <c r="Q72" s="32">
        <f t="shared" si="23"/>
        <v>1204.497333</v>
      </c>
      <c r="R72" s="4">
        <f t="shared" si="24"/>
        <v>1203.345625</v>
      </c>
      <c r="S72" s="4">
        <f t="shared" si="25"/>
        <v>1202.528824</v>
      </c>
      <c r="T72" s="4">
        <f t="shared" si="26"/>
        <v>1200.906667</v>
      </c>
      <c r="U72" s="4">
        <f t="shared" si="27"/>
        <v>1199.442632</v>
      </c>
      <c r="V72" s="4">
        <f t="shared" si="28"/>
        <v>1197.8845</v>
      </c>
    </row>
    <row r="73">
      <c r="A73" s="30">
        <v>46029.0</v>
      </c>
      <c r="B73" s="3">
        <v>1235.4</v>
      </c>
      <c r="C73" s="3">
        <v>1250.25</v>
      </c>
      <c r="D73" s="75">
        <f>SUM(C72:C73)/2</f>
        <v>1237.905</v>
      </c>
      <c r="E73" s="95">
        <f>SUM(C71:C73)/3</f>
        <v>1228.85</v>
      </c>
      <c r="F73" s="75">
        <f>SUM(C70:C73)/4</f>
        <v>1223.6675</v>
      </c>
      <c r="G73" s="217">
        <f>SUM(C69:C73)/5</f>
        <v>1215.284</v>
      </c>
      <c r="H73" s="69">
        <f>SUM(C68:C73)/6</f>
        <v>1210.268333</v>
      </c>
      <c r="I73" s="204">
        <f t="shared" si="10"/>
        <v>1206.902857</v>
      </c>
      <c r="J73" s="56">
        <f t="shared" si="11"/>
        <v>1205.935</v>
      </c>
      <c r="K73" s="56">
        <f t="shared" si="12"/>
        <v>1206.323333</v>
      </c>
      <c r="L73" s="56">
        <f t="shared" si="13"/>
        <v>1207.43</v>
      </c>
      <c r="M73" s="56">
        <f t="shared" si="14"/>
        <v>1208.483636</v>
      </c>
      <c r="N73" s="205">
        <f t="shared" si="20"/>
        <v>1210.2075</v>
      </c>
      <c r="O73" s="72">
        <f t="shared" si="21"/>
        <v>1211.330769</v>
      </c>
      <c r="P73" s="82">
        <f t="shared" si="22"/>
        <v>1210.683571</v>
      </c>
      <c r="Q73" s="57">
        <f t="shared" si="23"/>
        <v>1209.19</v>
      </c>
      <c r="R73" s="57">
        <f t="shared" si="24"/>
        <v>1207.356875</v>
      </c>
      <c r="S73" s="57">
        <f t="shared" si="25"/>
        <v>1206.104706</v>
      </c>
      <c r="T73" s="88">
        <f t="shared" si="26"/>
        <v>1205.18</v>
      </c>
      <c r="U73" s="202">
        <f t="shared" si="27"/>
        <v>1203.503684</v>
      </c>
      <c r="V73" s="65">
        <f t="shared" si="28"/>
        <v>1201.983</v>
      </c>
    </row>
    <row r="74">
      <c r="A74" s="30">
        <v>46030.0</v>
      </c>
      <c r="B74" s="3">
        <v>1206.1</v>
      </c>
      <c r="C74" s="3">
        <v>1217.51</v>
      </c>
      <c r="D74" s="32">
        <f>SUM(C73:C74)/2</f>
        <v>1233.88</v>
      </c>
      <c r="E74" s="32">
        <f>SUM(C72:C74)/3</f>
        <v>1231.106667</v>
      </c>
      <c r="F74" s="32">
        <f>SUM(C71:C74)/4</f>
        <v>1226.015</v>
      </c>
      <c r="G74" s="32">
        <f>SUM(C70:C74)/5</f>
        <v>1222.436</v>
      </c>
      <c r="H74" s="32">
        <f>SUM(C69:C74)/6</f>
        <v>1215.655</v>
      </c>
      <c r="I74" s="32">
        <f t="shared" si="10"/>
        <v>1211.302857</v>
      </c>
      <c r="J74" s="37">
        <f t="shared" si="11"/>
        <v>1208.22875</v>
      </c>
      <c r="K74" s="32">
        <f t="shared" si="12"/>
        <v>1207.221111</v>
      </c>
      <c r="L74" s="32">
        <f t="shared" si="13"/>
        <v>1207.442</v>
      </c>
      <c r="M74" s="32">
        <f t="shared" si="14"/>
        <v>1208.346364</v>
      </c>
      <c r="N74" s="32">
        <f t="shared" si="20"/>
        <v>1209.235833</v>
      </c>
      <c r="O74" s="32">
        <f t="shared" si="21"/>
        <v>1210.769231</v>
      </c>
      <c r="P74" s="32">
        <f t="shared" si="22"/>
        <v>1211.772143</v>
      </c>
      <c r="Q74" s="32">
        <f t="shared" si="23"/>
        <v>1211.138667</v>
      </c>
      <c r="R74" s="4">
        <f t="shared" si="24"/>
        <v>1209.71</v>
      </c>
      <c r="S74" s="4">
        <f t="shared" si="25"/>
        <v>1207.954118</v>
      </c>
      <c r="T74" s="4">
        <f t="shared" si="26"/>
        <v>1206.738333</v>
      </c>
      <c r="U74" s="4">
        <f t="shared" si="27"/>
        <v>1205.828947</v>
      </c>
      <c r="V74" s="4">
        <f t="shared" si="28"/>
        <v>1204.204</v>
      </c>
    </row>
    <row r="75">
      <c r="A75" s="30">
        <v>46031.0</v>
      </c>
      <c r="B75" s="3">
        <v>1198.7</v>
      </c>
      <c r="C75" s="3">
        <v>1199.78</v>
      </c>
      <c r="D75" s="157">
        <f>SUM(C74:C75)/2</f>
        <v>1208.645</v>
      </c>
      <c r="E75" s="175">
        <f>SUM(C73:C75)/3</f>
        <v>1222.513333</v>
      </c>
      <c r="F75" s="175">
        <f>SUM(C72:C75)/4</f>
        <v>1223.275</v>
      </c>
      <c r="G75" s="175">
        <f>SUM(C71:C75)/5</f>
        <v>1220.768</v>
      </c>
      <c r="H75" s="180">
        <f>SUM(C70:C75)/6</f>
        <v>1218.66</v>
      </c>
      <c r="I75" s="128">
        <f t="shared" si="10"/>
        <v>1213.387143</v>
      </c>
      <c r="J75" s="163">
        <f t="shared" si="11"/>
        <v>1209.8625</v>
      </c>
      <c r="K75" s="128">
        <f t="shared" si="12"/>
        <v>1207.29</v>
      </c>
      <c r="L75" s="157">
        <f t="shared" si="13"/>
        <v>1206.477</v>
      </c>
      <c r="M75" s="150">
        <f t="shared" si="14"/>
        <v>1206.745455</v>
      </c>
      <c r="N75" s="158">
        <f t="shared" si="20"/>
        <v>1207.6325</v>
      </c>
      <c r="O75" s="159">
        <f t="shared" si="21"/>
        <v>1208.508462</v>
      </c>
      <c r="P75" s="172">
        <f t="shared" si="22"/>
        <v>1209.984286</v>
      </c>
      <c r="Q75" s="172">
        <f t="shared" si="23"/>
        <v>1210.972667</v>
      </c>
      <c r="R75" s="97">
        <f t="shared" si="24"/>
        <v>1210.42875</v>
      </c>
      <c r="S75" s="179">
        <f t="shared" si="25"/>
        <v>1209.125882</v>
      </c>
      <c r="T75" s="173">
        <f t="shared" si="26"/>
        <v>1207.5</v>
      </c>
      <c r="U75" s="131">
        <f t="shared" si="27"/>
        <v>1206.372105</v>
      </c>
      <c r="V75" s="118">
        <f t="shared" si="28"/>
        <v>1205.5265</v>
      </c>
    </row>
    <row r="76">
      <c r="A76" s="30">
        <v>46034.0</v>
      </c>
      <c r="B76" s="3">
        <v>1172.9</v>
      </c>
      <c r="C76" s="3">
        <v>1177.59</v>
      </c>
      <c r="D76" s="32">
        <f t="shared" ref="D76:D87" si="79">SUM(C75:C76)/2</f>
        <v>1188.685</v>
      </c>
      <c r="E76" s="32">
        <f t="shared" ref="E76:E87" si="80">SUM(C74:C76)/3</f>
        <v>1198.293333</v>
      </c>
      <c r="F76" s="32">
        <f t="shared" ref="F76:F87" si="81">SUM(C73:C76)/4</f>
        <v>1211.2825</v>
      </c>
      <c r="G76" s="32">
        <f t="shared" ref="G76:G87" si="82">SUM(C72:C76)/5</f>
        <v>1214.138</v>
      </c>
      <c r="H76" s="32">
        <f t="shared" ref="H76:H87" si="83">SUM(C71:C76)/6</f>
        <v>1213.571667</v>
      </c>
      <c r="I76" s="32">
        <f t="shared" si="10"/>
        <v>1212.792857</v>
      </c>
      <c r="J76" s="37">
        <f t="shared" si="11"/>
        <v>1208.9125</v>
      </c>
      <c r="K76" s="32">
        <f t="shared" si="12"/>
        <v>1206.276667</v>
      </c>
      <c r="L76" s="32">
        <f t="shared" si="13"/>
        <v>1204.32</v>
      </c>
      <c r="M76" s="32">
        <f t="shared" si="14"/>
        <v>1203.850909</v>
      </c>
      <c r="N76" s="32">
        <f t="shared" si="20"/>
        <v>1204.315833</v>
      </c>
      <c r="O76" s="32">
        <f t="shared" si="21"/>
        <v>1205.321538</v>
      </c>
      <c r="P76" s="32">
        <f t="shared" si="22"/>
        <v>1206.3</v>
      </c>
      <c r="Q76" s="32">
        <f t="shared" si="23"/>
        <v>1207.824667</v>
      </c>
      <c r="R76" s="4">
        <f t="shared" si="24"/>
        <v>1208.88625</v>
      </c>
      <c r="S76" s="4">
        <f t="shared" si="25"/>
        <v>1208.497059</v>
      </c>
      <c r="T76" s="4">
        <f t="shared" si="26"/>
        <v>1207.373889</v>
      </c>
      <c r="U76" s="4">
        <f t="shared" si="27"/>
        <v>1205.925789</v>
      </c>
      <c r="V76" s="4">
        <f t="shared" si="28"/>
        <v>1204.933</v>
      </c>
    </row>
    <row r="77">
      <c r="A77" s="30">
        <v>46035.0</v>
      </c>
      <c r="B77" s="3">
        <v>1167.7</v>
      </c>
      <c r="C77" s="3">
        <v>1165.56</v>
      </c>
      <c r="D77" s="32">
        <f t="shared" si="79"/>
        <v>1171.575</v>
      </c>
      <c r="E77" s="32">
        <f t="shared" si="80"/>
        <v>1180.976667</v>
      </c>
      <c r="F77" s="32">
        <f t="shared" si="81"/>
        <v>1190.11</v>
      </c>
      <c r="G77" s="32">
        <f t="shared" si="82"/>
        <v>1202.138</v>
      </c>
      <c r="H77" s="32">
        <f t="shared" si="83"/>
        <v>1206.041667</v>
      </c>
      <c r="I77" s="32">
        <f t="shared" si="10"/>
        <v>1206.712857</v>
      </c>
      <c r="J77" s="37">
        <f t="shared" si="11"/>
        <v>1206.88875</v>
      </c>
      <c r="K77" s="32">
        <f t="shared" si="12"/>
        <v>1204.095556</v>
      </c>
      <c r="L77" s="32">
        <f t="shared" si="13"/>
        <v>1202.205</v>
      </c>
      <c r="M77" s="32">
        <f t="shared" si="14"/>
        <v>1200.796364</v>
      </c>
      <c r="N77" s="32">
        <f t="shared" si="20"/>
        <v>1200.66</v>
      </c>
      <c r="O77" s="32">
        <f t="shared" si="21"/>
        <v>1201.334615</v>
      </c>
      <c r="P77" s="32">
        <f t="shared" si="22"/>
        <v>1202.481429</v>
      </c>
      <c r="Q77" s="32">
        <f t="shared" si="23"/>
        <v>1203.584</v>
      </c>
      <c r="R77" s="4">
        <f t="shared" si="24"/>
        <v>1205.183125</v>
      </c>
      <c r="S77" s="4">
        <f t="shared" si="25"/>
        <v>1206.337647</v>
      </c>
      <c r="T77" s="4">
        <f t="shared" si="26"/>
        <v>1206.111667</v>
      </c>
      <c r="U77" s="4">
        <f t="shared" si="27"/>
        <v>1205.173158</v>
      </c>
      <c r="V77" s="4">
        <f t="shared" si="28"/>
        <v>1203.9075</v>
      </c>
    </row>
    <row r="78">
      <c r="A78" s="30">
        <v>46036.0</v>
      </c>
      <c r="B78" s="3">
        <v>1180.1</v>
      </c>
      <c r="C78" s="3">
        <v>1178.78</v>
      </c>
      <c r="D78" s="32">
        <f t="shared" si="79"/>
        <v>1172.17</v>
      </c>
      <c r="E78" s="32">
        <f t="shared" si="80"/>
        <v>1173.976667</v>
      </c>
      <c r="F78" s="32">
        <f t="shared" si="81"/>
        <v>1180.4275</v>
      </c>
      <c r="G78" s="32">
        <f t="shared" si="82"/>
        <v>1187.844</v>
      </c>
      <c r="H78" s="32">
        <f t="shared" si="83"/>
        <v>1198.245</v>
      </c>
      <c r="I78" s="32">
        <f t="shared" si="10"/>
        <v>1202.147143</v>
      </c>
      <c r="J78" s="37">
        <f t="shared" si="11"/>
        <v>1203.22125</v>
      </c>
      <c r="K78" s="32">
        <f t="shared" si="12"/>
        <v>1203.765556</v>
      </c>
      <c r="L78" s="32">
        <f t="shared" si="13"/>
        <v>1201.564</v>
      </c>
      <c r="M78" s="32">
        <f t="shared" si="14"/>
        <v>1200.075455</v>
      </c>
      <c r="N78" s="32">
        <f t="shared" si="20"/>
        <v>1198.961667</v>
      </c>
      <c r="O78" s="32">
        <f t="shared" si="21"/>
        <v>1198.976923</v>
      </c>
      <c r="P78" s="32">
        <f t="shared" si="22"/>
        <v>1199.723571</v>
      </c>
      <c r="Q78" s="32">
        <f t="shared" si="23"/>
        <v>1200.901333</v>
      </c>
      <c r="R78" s="4">
        <f t="shared" si="24"/>
        <v>1202.03375</v>
      </c>
      <c r="S78" s="4">
        <f t="shared" si="25"/>
        <v>1203.63</v>
      </c>
      <c r="T78" s="4">
        <f t="shared" si="26"/>
        <v>1204.806667</v>
      </c>
      <c r="U78" s="4">
        <f t="shared" si="27"/>
        <v>1204.673158</v>
      </c>
      <c r="V78" s="4">
        <f t="shared" si="28"/>
        <v>1203.8535</v>
      </c>
    </row>
    <row r="79">
      <c r="A79" s="30">
        <v>46038.0</v>
      </c>
      <c r="B79" s="3">
        <v>1172.7</v>
      </c>
      <c r="C79" s="3">
        <v>1181.16</v>
      </c>
      <c r="D79" s="32">
        <f t="shared" si="79"/>
        <v>1179.97</v>
      </c>
      <c r="E79" s="32">
        <f t="shared" si="80"/>
        <v>1175.166667</v>
      </c>
      <c r="F79" s="32">
        <f t="shared" si="81"/>
        <v>1175.7725</v>
      </c>
      <c r="G79" s="32">
        <f t="shared" si="82"/>
        <v>1180.574</v>
      </c>
      <c r="H79" s="32">
        <f t="shared" si="83"/>
        <v>1186.73</v>
      </c>
      <c r="I79" s="32">
        <f t="shared" si="10"/>
        <v>1195.804286</v>
      </c>
      <c r="J79" s="37">
        <f t="shared" si="11"/>
        <v>1199.52375</v>
      </c>
      <c r="K79" s="32">
        <f t="shared" si="12"/>
        <v>1200.77</v>
      </c>
      <c r="L79" s="32">
        <f t="shared" si="13"/>
        <v>1201.505</v>
      </c>
      <c r="M79" s="32">
        <f t="shared" si="14"/>
        <v>1199.709091</v>
      </c>
      <c r="N79" s="32">
        <f t="shared" si="20"/>
        <v>1198.499167</v>
      </c>
      <c r="O79" s="32">
        <f t="shared" si="21"/>
        <v>1197.592308</v>
      </c>
      <c r="P79" s="32">
        <f t="shared" si="22"/>
        <v>1197.704286</v>
      </c>
      <c r="Q79" s="32">
        <f t="shared" si="23"/>
        <v>1198.486</v>
      </c>
      <c r="R79" s="4">
        <f t="shared" si="24"/>
        <v>1199.6675</v>
      </c>
      <c r="S79" s="4">
        <f t="shared" si="25"/>
        <v>1200.805882</v>
      </c>
      <c r="T79" s="4">
        <f t="shared" si="26"/>
        <v>1202.381667</v>
      </c>
      <c r="U79" s="4">
        <f t="shared" si="27"/>
        <v>1203.562105</v>
      </c>
      <c r="V79" s="4">
        <f t="shared" si="28"/>
        <v>1203.4975</v>
      </c>
    </row>
    <row r="80">
      <c r="A80" s="30">
        <v>46041.0</v>
      </c>
      <c r="B80" s="3">
        <v>1167.6</v>
      </c>
      <c r="C80" s="3">
        <v>1168.75</v>
      </c>
      <c r="D80" s="32">
        <f t="shared" si="79"/>
        <v>1174.955</v>
      </c>
      <c r="E80" s="32">
        <f t="shared" si="80"/>
        <v>1176.23</v>
      </c>
      <c r="F80" s="32">
        <f t="shared" si="81"/>
        <v>1173.5625</v>
      </c>
      <c r="G80" s="32">
        <f t="shared" si="82"/>
        <v>1174.368</v>
      </c>
      <c r="H80" s="32">
        <f t="shared" si="83"/>
        <v>1178.603333</v>
      </c>
      <c r="I80" s="32">
        <f t="shared" si="10"/>
        <v>1184.161429</v>
      </c>
      <c r="J80" s="37">
        <f t="shared" si="11"/>
        <v>1192.4225</v>
      </c>
      <c r="K80" s="32">
        <f t="shared" si="12"/>
        <v>1196.104444</v>
      </c>
      <c r="L80" s="32">
        <f t="shared" si="13"/>
        <v>1197.568</v>
      </c>
      <c r="M80" s="32">
        <f t="shared" si="14"/>
        <v>1198.527273</v>
      </c>
      <c r="N80" s="32">
        <f t="shared" si="20"/>
        <v>1197.129167</v>
      </c>
      <c r="O80" s="32">
        <f t="shared" si="21"/>
        <v>1196.210769</v>
      </c>
      <c r="P80" s="32">
        <f t="shared" si="22"/>
        <v>1195.532143</v>
      </c>
      <c r="Q80" s="32">
        <f t="shared" si="23"/>
        <v>1195.774</v>
      </c>
      <c r="R80" s="4">
        <f t="shared" si="24"/>
        <v>1196.6275</v>
      </c>
      <c r="S80" s="4">
        <f t="shared" si="25"/>
        <v>1197.848824</v>
      </c>
      <c r="T80" s="4">
        <f t="shared" si="26"/>
        <v>1199.025</v>
      </c>
      <c r="U80" s="4">
        <f t="shared" si="27"/>
        <v>1200.611579</v>
      </c>
      <c r="V80" s="4">
        <f t="shared" si="28"/>
        <v>1201.8215</v>
      </c>
    </row>
    <row r="81">
      <c r="A81" s="30">
        <v>46042.0</v>
      </c>
      <c r="B81" s="3">
        <v>1141.7</v>
      </c>
      <c r="C81" s="3">
        <v>1151.55</v>
      </c>
      <c r="D81" s="32">
        <f t="shared" si="79"/>
        <v>1160.15</v>
      </c>
      <c r="E81" s="32">
        <f t="shared" si="80"/>
        <v>1167.153333</v>
      </c>
      <c r="F81" s="32">
        <f t="shared" si="81"/>
        <v>1170.06</v>
      </c>
      <c r="G81" s="32">
        <f t="shared" si="82"/>
        <v>1169.16</v>
      </c>
      <c r="H81" s="32">
        <f t="shared" si="83"/>
        <v>1170.565</v>
      </c>
      <c r="I81" s="32">
        <f t="shared" si="10"/>
        <v>1174.738571</v>
      </c>
      <c r="J81" s="37">
        <f t="shared" si="11"/>
        <v>1180.085</v>
      </c>
      <c r="K81" s="32">
        <f t="shared" si="12"/>
        <v>1187.881111</v>
      </c>
      <c r="L81" s="32">
        <f t="shared" si="13"/>
        <v>1191.649</v>
      </c>
      <c r="M81" s="32">
        <f t="shared" si="14"/>
        <v>1193.384545</v>
      </c>
      <c r="N81" s="32">
        <f t="shared" si="20"/>
        <v>1194.6125</v>
      </c>
      <c r="O81" s="32">
        <f t="shared" si="21"/>
        <v>1193.623077</v>
      </c>
      <c r="P81" s="32">
        <f t="shared" si="22"/>
        <v>1193.020714</v>
      </c>
      <c r="Q81" s="32">
        <f t="shared" si="23"/>
        <v>1192.6</v>
      </c>
      <c r="R81" s="4">
        <f t="shared" si="24"/>
        <v>1193.01</v>
      </c>
      <c r="S81" s="4">
        <f t="shared" si="25"/>
        <v>1193.975882</v>
      </c>
      <c r="T81" s="4">
        <f t="shared" si="26"/>
        <v>1195.276667</v>
      </c>
      <c r="U81" s="4">
        <f t="shared" si="27"/>
        <v>1196.526316</v>
      </c>
      <c r="V81" s="4">
        <f t="shared" si="28"/>
        <v>1198.1585</v>
      </c>
    </row>
    <row r="82">
      <c r="A82" s="30">
        <v>46043.0</v>
      </c>
      <c r="B82" s="3">
        <v>1121.7</v>
      </c>
      <c r="C82" s="3">
        <v>1135.35</v>
      </c>
      <c r="D82" s="32">
        <f t="shared" si="79"/>
        <v>1143.45</v>
      </c>
      <c r="E82" s="32">
        <f t="shared" si="80"/>
        <v>1151.883333</v>
      </c>
      <c r="F82" s="32">
        <f t="shared" si="81"/>
        <v>1159.2025</v>
      </c>
      <c r="G82" s="32">
        <f t="shared" si="82"/>
        <v>1163.118</v>
      </c>
      <c r="H82" s="32">
        <f t="shared" si="83"/>
        <v>1163.525</v>
      </c>
      <c r="I82" s="32">
        <f t="shared" si="10"/>
        <v>1165.534286</v>
      </c>
      <c r="J82" s="37">
        <f t="shared" si="11"/>
        <v>1169.815</v>
      </c>
      <c r="K82" s="32">
        <f t="shared" si="12"/>
        <v>1175.114444</v>
      </c>
      <c r="L82" s="32">
        <f t="shared" si="13"/>
        <v>1182.628</v>
      </c>
      <c r="M82" s="32">
        <f t="shared" si="14"/>
        <v>1186.530909</v>
      </c>
      <c r="N82" s="32">
        <f t="shared" si="20"/>
        <v>1188.548333</v>
      </c>
      <c r="O82" s="32">
        <f t="shared" si="21"/>
        <v>1190.053846</v>
      </c>
      <c r="P82" s="32">
        <f t="shared" si="22"/>
        <v>1189.460714</v>
      </c>
      <c r="Q82" s="32">
        <f t="shared" si="23"/>
        <v>1189.176</v>
      </c>
      <c r="R82" s="4">
        <f t="shared" si="24"/>
        <v>1189.021875</v>
      </c>
      <c r="S82" s="4">
        <f t="shared" si="25"/>
        <v>1189.618235</v>
      </c>
      <c r="T82" s="4">
        <f t="shared" si="26"/>
        <v>1190.718889</v>
      </c>
      <c r="U82" s="4">
        <f t="shared" si="27"/>
        <v>1192.122632</v>
      </c>
      <c r="V82" s="4">
        <f t="shared" si="28"/>
        <v>1193.4675</v>
      </c>
    </row>
    <row r="83">
      <c r="A83" s="30">
        <v>46044.0</v>
      </c>
      <c r="B83" s="3">
        <v>1145.3</v>
      </c>
      <c r="C83" s="3">
        <v>1141.82</v>
      </c>
      <c r="D83" s="32">
        <f t="shared" si="79"/>
        <v>1138.585</v>
      </c>
      <c r="E83" s="32">
        <f t="shared" si="80"/>
        <v>1142.906667</v>
      </c>
      <c r="F83" s="32">
        <f t="shared" si="81"/>
        <v>1149.3675</v>
      </c>
      <c r="G83" s="32">
        <f t="shared" si="82"/>
        <v>1155.726</v>
      </c>
      <c r="H83" s="32">
        <f t="shared" si="83"/>
        <v>1159.568333</v>
      </c>
      <c r="I83" s="32">
        <f t="shared" si="10"/>
        <v>1160.424286</v>
      </c>
      <c r="J83" s="37">
        <f t="shared" si="11"/>
        <v>1162.57</v>
      </c>
      <c r="K83" s="32">
        <f t="shared" si="12"/>
        <v>1166.704444</v>
      </c>
      <c r="L83" s="32">
        <f t="shared" si="13"/>
        <v>1171.785</v>
      </c>
      <c r="M83" s="32">
        <f t="shared" si="14"/>
        <v>1178.918182</v>
      </c>
      <c r="N83" s="32">
        <f t="shared" si="20"/>
        <v>1182.805</v>
      </c>
      <c r="O83" s="32">
        <f t="shared" si="21"/>
        <v>1184.953846</v>
      </c>
      <c r="P83" s="32">
        <f t="shared" si="22"/>
        <v>1186.608571</v>
      </c>
      <c r="Q83" s="32">
        <f t="shared" si="23"/>
        <v>1186.284667</v>
      </c>
      <c r="R83" s="4">
        <f t="shared" si="24"/>
        <v>1186.21625</v>
      </c>
      <c r="S83" s="4">
        <f t="shared" si="25"/>
        <v>1186.245294</v>
      </c>
      <c r="T83" s="4">
        <f t="shared" si="26"/>
        <v>1186.962778</v>
      </c>
      <c r="U83" s="4">
        <f t="shared" si="27"/>
        <v>1188.145263</v>
      </c>
      <c r="V83" s="4">
        <f t="shared" si="28"/>
        <v>1189.6075</v>
      </c>
    </row>
    <row r="84">
      <c r="A84" s="30">
        <v>46045.0</v>
      </c>
      <c r="B84" s="3">
        <v>1132.5</v>
      </c>
      <c r="C84" s="3">
        <v>1136.11</v>
      </c>
      <c r="D84" s="32">
        <f t="shared" si="79"/>
        <v>1138.965</v>
      </c>
      <c r="E84" s="32">
        <f t="shared" si="80"/>
        <v>1137.76</v>
      </c>
      <c r="F84" s="32">
        <f t="shared" si="81"/>
        <v>1141.2075</v>
      </c>
      <c r="G84" s="32">
        <f t="shared" si="82"/>
        <v>1146.716</v>
      </c>
      <c r="H84" s="32">
        <f t="shared" si="83"/>
        <v>1152.456667</v>
      </c>
      <c r="I84" s="32">
        <f t="shared" si="10"/>
        <v>1156.217143</v>
      </c>
      <c r="J84" s="37">
        <f t="shared" si="11"/>
        <v>1157.385</v>
      </c>
      <c r="K84" s="32">
        <f t="shared" si="12"/>
        <v>1159.63</v>
      </c>
      <c r="L84" s="32">
        <f t="shared" si="13"/>
        <v>1163.645</v>
      </c>
      <c r="M84" s="32">
        <f t="shared" si="14"/>
        <v>1168.541818</v>
      </c>
      <c r="N84" s="32">
        <f t="shared" si="20"/>
        <v>1175.350833</v>
      </c>
      <c r="O84" s="32">
        <f t="shared" si="21"/>
        <v>1179.213077</v>
      </c>
      <c r="P84" s="32">
        <f t="shared" si="22"/>
        <v>1181.465</v>
      </c>
      <c r="Q84" s="32">
        <f t="shared" si="23"/>
        <v>1183.242</v>
      </c>
      <c r="R84" s="4">
        <f t="shared" si="24"/>
        <v>1183.14875</v>
      </c>
      <c r="S84" s="4">
        <f t="shared" si="25"/>
        <v>1183.268824</v>
      </c>
      <c r="T84" s="4">
        <f t="shared" si="26"/>
        <v>1183.46</v>
      </c>
      <c r="U84" s="4">
        <f t="shared" si="27"/>
        <v>1184.286316</v>
      </c>
      <c r="V84" s="4">
        <f t="shared" si="28"/>
        <v>1185.5435</v>
      </c>
    </row>
    <row r="85">
      <c r="A85" s="30">
        <v>46049.0</v>
      </c>
      <c r="B85" s="3">
        <v>1129.7</v>
      </c>
      <c r="C85" s="3">
        <v>1126.22</v>
      </c>
      <c r="D85" s="32">
        <f t="shared" si="79"/>
        <v>1131.165</v>
      </c>
      <c r="E85" s="32">
        <f t="shared" si="80"/>
        <v>1134.716667</v>
      </c>
      <c r="F85" s="32">
        <f t="shared" si="81"/>
        <v>1134.875</v>
      </c>
      <c r="G85" s="32">
        <f t="shared" si="82"/>
        <v>1138.21</v>
      </c>
      <c r="H85" s="32">
        <f t="shared" si="83"/>
        <v>1143.3</v>
      </c>
      <c r="I85" s="32">
        <f t="shared" si="10"/>
        <v>1148.708571</v>
      </c>
      <c r="J85" s="37">
        <f t="shared" si="11"/>
        <v>1152.4675</v>
      </c>
      <c r="K85" s="32">
        <f t="shared" si="12"/>
        <v>1153.922222</v>
      </c>
      <c r="L85" s="32">
        <f t="shared" si="13"/>
        <v>1156.289</v>
      </c>
      <c r="M85" s="32">
        <f t="shared" si="14"/>
        <v>1160.242727</v>
      </c>
      <c r="N85" s="32">
        <f t="shared" si="20"/>
        <v>1165.015</v>
      </c>
      <c r="O85" s="32">
        <f t="shared" si="21"/>
        <v>1171.571538</v>
      </c>
      <c r="P85" s="32">
        <f t="shared" si="22"/>
        <v>1175.427857</v>
      </c>
      <c r="Q85" s="32">
        <f t="shared" si="23"/>
        <v>1177.782</v>
      </c>
      <c r="R85" s="4">
        <f t="shared" si="24"/>
        <v>1179.678125</v>
      </c>
      <c r="S85" s="4">
        <f t="shared" si="25"/>
        <v>1179.8</v>
      </c>
      <c r="T85" s="4">
        <f t="shared" si="26"/>
        <v>1180.099444</v>
      </c>
      <c r="U85" s="4">
        <f t="shared" si="27"/>
        <v>1180.447368</v>
      </c>
      <c r="V85" s="4">
        <f t="shared" si="28"/>
        <v>1181.383</v>
      </c>
    </row>
    <row r="86">
      <c r="A86" s="30">
        <v>46050.0</v>
      </c>
      <c r="B86" s="3">
        <v>1139.9</v>
      </c>
      <c r="C86" s="3">
        <v>1134.07</v>
      </c>
      <c r="D86" s="32">
        <f t="shared" si="79"/>
        <v>1130.145</v>
      </c>
      <c r="E86" s="32">
        <f t="shared" si="80"/>
        <v>1132.133333</v>
      </c>
      <c r="F86" s="32">
        <f t="shared" si="81"/>
        <v>1134.555</v>
      </c>
      <c r="G86" s="32">
        <f t="shared" si="82"/>
        <v>1134.714</v>
      </c>
      <c r="H86" s="32">
        <f t="shared" si="83"/>
        <v>1137.52</v>
      </c>
      <c r="I86" s="32">
        <f t="shared" si="10"/>
        <v>1141.981429</v>
      </c>
      <c r="J86" s="37">
        <f t="shared" si="11"/>
        <v>1146.87875</v>
      </c>
      <c r="K86" s="32">
        <f t="shared" si="12"/>
        <v>1150.423333</v>
      </c>
      <c r="L86" s="32">
        <f t="shared" si="13"/>
        <v>1151.937</v>
      </c>
      <c r="M86" s="32">
        <f t="shared" si="14"/>
        <v>1154.269091</v>
      </c>
      <c r="N86" s="32">
        <f t="shared" si="20"/>
        <v>1158.061667</v>
      </c>
      <c r="O86" s="32">
        <f t="shared" si="21"/>
        <v>1162.634615</v>
      </c>
      <c r="P86" s="32">
        <f t="shared" si="22"/>
        <v>1168.892857</v>
      </c>
      <c r="Q86" s="32">
        <f t="shared" si="23"/>
        <v>1172.670667</v>
      </c>
      <c r="R86" s="4">
        <f t="shared" si="24"/>
        <v>1175.05</v>
      </c>
      <c r="S86" s="4">
        <f t="shared" si="25"/>
        <v>1176.995294</v>
      </c>
      <c r="T86" s="4">
        <f t="shared" si="26"/>
        <v>1177.259444</v>
      </c>
      <c r="U86" s="4">
        <f t="shared" si="27"/>
        <v>1177.676842</v>
      </c>
      <c r="V86" s="4">
        <f t="shared" si="28"/>
        <v>1178.1285</v>
      </c>
    </row>
    <row r="87">
      <c r="A87" s="30">
        <v>46051.0</v>
      </c>
      <c r="B87" s="3">
        <v>1150.6</v>
      </c>
      <c r="C87" s="3">
        <v>1141.96</v>
      </c>
      <c r="D87" s="32">
        <f t="shared" si="79"/>
        <v>1138.015</v>
      </c>
      <c r="E87" s="32">
        <f t="shared" si="80"/>
        <v>1134.083333</v>
      </c>
      <c r="F87" s="32">
        <f t="shared" si="81"/>
        <v>1134.59</v>
      </c>
      <c r="G87" s="32">
        <f t="shared" si="82"/>
        <v>1136.036</v>
      </c>
      <c r="H87" s="32">
        <f t="shared" si="83"/>
        <v>1135.921667</v>
      </c>
      <c r="I87" s="32">
        <f t="shared" si="10"/>
        <v>1138.154286</v>
      </c>
      <c r="J87" s="37">
        <f t="shared" si="11"/>
        <v>1141.97875</v>
      </c>
      <c r="K87" s="32">
        <f t="shared" si="12"/>
        <v>1146.332222</v>
      </c>
      <c r="L87" s="32">
        <f t="shared" si="13"/>
        <v>1149.577</v>
      </c>
      <c r="M87" s="32">
        <f t="shared" si="14"/>
        <v>1151.03</v>
      </c>
      <c r="N87" s="32">
        <f t="shared" si="20"/>
        <v>1153.243333</v>
      </c>
      <c r="O87" s="32">
        <f t="shared" si="21"/>
        <v>1156.823077</v>
      </c>
      <c r="P87" s="32">
        <f t="shared" si="22"/>
        <v>1161.157857</v>
      </c>
      <c r="Q87" s="32">
        <f t="shared" si="23"/>
        <v>1167.097333</v>
      </c>
      <c r="R87" s="4">
        <f t="shared" si="24"/>
        <v>1170.75125</v>
      </c>
      <c r="S87" s="4">
        <f t="shared" si="25"/>
        <v>1173.103529</v>
      </c>
      <c r="T87" s="4">
        <f t="shared" si="26"/>
        <v>1175.048889</v>
      </c>
      <c r="U87" s="4">
        <f t="shared" si="27"/>
        <v>1175.401579</v>
      </c>
      <c r="V87" s="4">
        <f t="shared" si="28"/>
        <v>1175.891</v>
      </c>
    </row>
    <row r="88">
      <c r="A88" s="30">
        <v>46052.0</v>
      </c>
      <c r="B88" s="3">
        <v>1207.7</v>
      </c>
      <c r="C88" s="3">
        <v>1200.18</v>
      </c>
      <c r="D88" s="155">
        <f>SUM(C87:C88)/2</f>
        <v>1171.07</v>
      </c>
      <c r="E88" s="123">
        <f>SUM(C86:C88)/3</f>
        <v>1158.736667</v>
      </c>
      <c r="F88" s="100">
        <f>SUM(C85:C88)/4</f>
        <v>1150.6075</v>
      </c>
      <c r="G88" s="100">
        <f>SUM(C84:C88)/5</f>
        <v>1147.708</v>
      </c>
      <c r="H88" s="122">
        <f>SUM(C83:C88)/6</f>
        <v>1146.726667</v>
      </c>
      <c r="I88" s="100">
        <f t="shared" si="10"/>
        <v>1145.101429</v>
      </c>
      <c r="J88" s="134">
        <f t="shared" si="11"/>
        <v>1145.9075</v>
      </c>
      <c r="K88" s="124">
        <f t="shared" si="12"/>
        <v>1148.445556</v>
      </c>
      <c r="L88" s="272">
        <f t="shared" si="13"/>
        <v>1151.717</v>
      </c>
      <c r="M88" s="105">
        <f t="shared" si="14"/>
        <v>1154.177273</v>
      </c>
      <c r="N88" s="156">
        <f t="shared" si="20"/>
        <v>1155.125833</v>
      </c>
      <c r="O88" s="108">
        <f t="shared" si="21"/>
        <v>1156.853846</v>
      </c>
      <c r="P88" s="109">
        <f t="shared" si="22"/>
        <v>1159.92</v>
      </c>
      <c r="Q88" s="111">
        <f t="shared" si="23"/>
        <v>1163.759333</v>
      </c>
      <c r="R88" s="242">
        <f t="shared" si="24"/>
        <v>1169.165</v>
      </c>
      <c r="S88" s="273">
        <f t="shared" si="25"/>
        <v>1172.482353</v>
      </c>
      <c r="T88" s="210">
        <f t="shared" si="26"/>
        <v>1174.607778</v>
      </c>
      <c r="U88" s="240">
        <f t="shared" si="27"/>
        <v>1176.371579</v>
      </c>
      <c r="V88" s="222">
        <f t="shared" si="28"/>
        <v>1176.6405</v>
      </c>
    </row>
    <row r="89">
      <c r="A89" s="30">
        <v>46054.0</v>
      </c>
      <c r="B89" s="3">
        <v>1172.1</v>
      </c>
      <c r="C89" s="3">
        <v>1187.86</v>
      </c>
      <c r="D89" s="32">
        <f t="shared" ref="D89:D92" si="84">SUM(C88:C89)/2</f>
        <v>1194.02</v>
      </c>
      <c r="E89" s="32">
        <f t="shared" ref="E89:E92" si="85">SUM(C87:C89)/3</f>
        <v>1176.666667</v>
      </c>
      <c r="F89" s="32">
        <f t="shared" ref="F89:F92" si="86">SUM(C86:C89)/4</f>
        <v>1166.0175</v>
      </c>
      <c r="G89" s="32">
        <f t="shared" ref="G89:G92" si="87">SUM(C85:C89)/5</f>
        <v>1158.058</v>
      </c>
      <c r="H89" s="32">
        <f t="shared" ref="H89:H92" si="88">SUM(C84:C89)/6</f>
        <v>1154.4</v>
      </c>
      <c r="I89" s="32">
        <f t="shared" si="10"/>
        <v>1152.602857</v>
      </c>
      <c r="J89" s="37">
        <f t="shared" si="11"/>
        <v>1150.44625</v>
      </c>
      <c r="K89" s="32">
        <f t="shared" si="12"/>
        <v>1150.568889</v>
      </c>
      <c r="L89" s="32">
        <f t="shared" si="13"/>
        <v>1152.387</v>
      </c>
      <c r="M89" s="32">
        <f t="shared" si="14"/>
        <v>1155.002727</v>
      </c>
      <c r="N89" s="32">
        <f t="shared" si="20"/>
        <v>1156.984167</v>
      </c>
      <c r="O89" s="32">
        <f t="shared" si="21"/>
        <v>1157.643846</v>
      </c>
      <c r="P89" s="32">
        <f t="shared" si="22"/>
        <v>1159.068571</v>
      </c>
      <c r="Q89" s="32">
        <f t="shared" si="23"/>
        <v>1161.782667</v>
      </c>
      <c r="R89" s="4">
        <f t="shared" si="24"/>
        <v>1165.265625</v>
      </c>
      <c r="S89" s="4">
        <f t="shared" si="25"/>
        <v>1170.264706</v>
      </c>
      <c r="T89" s="4">
        <f t="shared" si="26"/>
        <v>1173.336667</v>
      </c>
      <c r="U89" s="4">
        <f t="shared" si="27"/>
        <v>1175.305263</v>
      </c>
      <c r="V89" s="4">
        <f t="shared" si="28"/>
        <v>1176.946</v>
      </c>
    </row>
    <row r="90">
      <c r="A90" s="30">
        <v>46055.0</v>
      </c>
      <c r="B90" s="3">
        <v>1171.0</v>
      </c>
      <c r="C90" s="3">
        <v>1165.04</v>
      </c>
      <c r="D90" s="32">
        <f t="shared" si="84"/>
        <v>1176.45</v>
      </c>
      <c r="E90" s="32">
        <f t="shared" si="85"/>
        <v>1184.36</v>
      </c>
      <c r="F90" s="32">
        <f t="shared" si="86"/>
        <v>1173.76</v>
      </c>
      <c r="G90" s="32">
        <f t="shared" si="87"/>
        <v>1165.822</v>
      </c>
      <c r="H90" s="32">
        <f t="shared" si="88"/>
        <v>1159.221667</v>
      </c>
      <c r="I90" s="32">
        <f t="shared" si="10"/>
        <v>1155.92</v>
      </c>
      <c r="J90" s="37">
        <f t="shared" si="11"/>
        <v>1154.1575</v>
      </c>
      <c r="K90" s="32">
        <f t="shared" si="12"/>
        <v>1152.067778</v>
      </c>
      <c r="L90" s="32">
        <f t="shared" si="13"/>
        <v>1152.016</v>
      </c>
      <c r="M90" s="32">
        <f t="shared" si="14"/>
        <v>1153.537273</v>
      </c>
      <c r="N90" s="32">
        <f t="shared" si="20"/>
        <v>1155.839167</v>
      </c>
      <c r="O90" s="32">
        <f t="shared" si="21"/>
        <v>1157.603846</v>
      </c>
      <c r="P90" s="32">
        <f t="shared" si="22"/>
        <v>1158.172143</v>
      </c>
      <c r="Q90" s="32">
        <f t="shared" si="23"/>
        <v>1159.466667</v>
      </c>
      <c r="R90" s="4">
        <f t="shared" si="24"/>
        <v>1161.98625</v>
      </c>
      <c r="S90" s="4">
        <f t="shared" si="25"/>
        <v>1165.252353</v>
      </c>
      <c r="T90" s="4">
        <f t="shared" si="26"/>
        <v>1169.974444</v>
      </c>
      <c r="U90" s="4">
        <f t="shared" si="27"/>
        <v>1172.9</v>
      </c>
      <c r="V90" s="4">
        <f t="shared" si="28"/>
        <v>1174.792</v>
      </c>
    </row>
    <row r="91">
      <c r="A91" s="30">
        <v>46056.0</v>
      </c>
      <c r="B91" s="3">
        <v>1226.1</v>
      </c>
      <c r="C91" s="3">
        <v>1230.97</v>
      </c>
      <c r="D91" s="32">
        <f t="shared" si="84"/>
        <v>1198.005</v>
      </c>
      <c r="E91" s="32">
        <f t="shared" si="85"/>
        <v>1194.623333</v>
      </c>
      <c r="F91" s="32">
        <f t="shared" si="86"/>
        <v>1196.0125</v>
      </c>
      <c r="G91" s="32">
        <f t="shared" si="87"/>
        <v>1185.202</v>
      </c>
      <c r="H91" s="32">
        <f t="shared" si="88"/>
        <v>1176.68</v>
      </c>
      <c r="I91" s="32">
        <f t="shared" si="10"/>
        <v>1169.471429</v>
      </c>
      <c r="J91" s="37">
        <f t="shared" si="11"/>
        <v>1165.30125</v>
      </c>
      <c r="K91" s="32">
        <f t="shared" si="12"/>
        <v>1162.692222</v>
      </c>
      <c r="L91" s="32">
        <f t="shared" si="13"/>
        <v>1159.958</v>
      </c>
      <c r="M91" s="32">
        <f t="shared" si="14"/>
        <v>1159.193636</v>
      </c>
      <c r="N91" s="32">
        <f t="shared" si="20"/>
        <v>1159.99</v>
      </c>
      <c r="O91" s="32">
        <f t="shared" si="21"/>
        <v>1161.618462</v>
      </c>
      <c r="P91" s="32">
        <f t="shared" si="22"/>
        <v>1162.844286</v>
      </c>
      <c r="Q91" s="32">
        <f t="shared" si="23"/>
        <v>1163.025333</v>
      </c>
      <c r="R91" s="4">
        <f t="shared" si="24"/>
        <v>1163.935625</v>
      </c>
      <c r="S91" s="4">
        <f t="shared" si="25"/>
        <v>1166.044118</v>
      </c>
      <c r="T91" s="4">
        <f t="shared" si="26"/>
        <v>1168.903333</v>
      </c>
      <c r="U91" s="4">
        <f t="shared" si="27"/>
        <v>1173.184737</v>
      </c>
      <c r="V91" s="4">
        <f t="shared" si="28"/>
        <v>1175.8035</v>
      </c>
    </row>
    <row r="92">
      <c r="A92" s="30">
        <v>46057.0</v>
      </c>
      <c r="B92" s="3">
        <v>1212.7</v>
      </c>
      <c r="C92" s="3">
        <v>1204.03</v>
      </c>
      <c r="D92" s="32">
        <f t="shared" si="84"/>
        <v>1217.5</v>
      </c>
      <c r="E92" s="32">
        <f t="shared" si="85"/>
        <v>1200.013333</v>
      </c>
      <c r="F92" s="32">
        <f t="shared" si="86"/>
        <v>1196.975</v>
      </c>
      <c r="G92" s="32">
        <f t="shared" si="87"/>
        <v>1197.616</v>
      </c>
      <c r="H92" s="32">
        <f t="shared" si="88"/>
        <v>1188.34</v>
      </c>
      <c r="I92" s="32">
        <f t="shared" si="10"/>
        <v>1180.587143</v>
      </c>
      <c r="J92" s="37">
        <f t="shared" si="11"/>
        <v>1173.79125</v>
      </c>
      <c r="K92" s="32">
        <f t="shared" si="12"/>
        <v>1169.604444</v>
      </c>
      <c r="L92" s="32">
        <f t="shared" si="13"/>
        <v>1166.826</v>
      </c>
      <c r="M92" s="32">
        <f t="shared" si="14"/>
        <v>1163.964545</v>
      </c>
      <c r="N92" s="32">
        <f t="shared" si="20"/>
        <v>1162.93</v>
      </c>
      <c r="O92" s="32">
        <f t="shared" si="21"/>
        <v>1163.377692</v>
      </c>
      <c r="P92" s="32">
        <f t="shared" si="22"/>
        <v>1164.647857</v>
      </c>
      <c r="Q92" s="32">
        <f t="shared" si="23"/>
        <v>1165.59</v>
      </c>
      <c r="R92" s="4">
        <f t="shared" si="24"/>
        <v>1165.588125</v>
      </c>
      <c r="S92" s="4">
        <f t="shared" si="25"/>
        <v>1166.294118</v>
      </c>
      <c r="T92" s="4">
        <f t="shared" si="26"/>
        <v>1168.154444</v>
      </c>
      <c r="U92" s="4">
        <f t="shared" si="27"/>
        <v>1170.752105</v>
      </c>
      <c r="V92" s="4">
        <f t="shared" si="28"/>
        <v>1174.727</v>
      </c>
    </row>
    <row r="93">
      <c r="A93" s="30">
        <v>46058.0</v>
      </c>
      <c r="B93" s="3">
        <v>1181.6</v>
      </c>
      <c r="C93" s="3">
        <v>1187.35</v>
      </c>
      <c r="D93" s="222">
        <f>SUM(C92:C93)/2</f>
        <v>1195.69</v>
      </c>
      <c r="E93" s="195">
        <f>SUM(C91:C93)/3</f>
        <v>1207.45</v>
      </c>
      <c r="F93" s="112">
        <f>SUM(C90:C93)/4</f>
        <v>1196.8475</v>
      </c>
      <c r="G93" s="125">
        <f>SUM(C89:C93)/5</f>
        <v>1195.05</v>
      </c>
      <c r="H93" s="107">
        <f>SUM(C88:C93)/6</f>
        <v>1195.905</v>
      </c>
      <c r="I93" s="156">
        <f t="shared" si="10"/>
        <v>1188.198571</v>
      </c>
      <c r="J93" s="106">
        <f t="shared" si="11"/>
        <v>1181.4325</v>
      </c>
      <c r="K93" s="137">
        <f t="shared" si="12"/>
        <v>1175.297778</v>
      </c>
      <c r="L93" s="103">
        <f t="shared" si="13"/>
        <v>1171.379</v>
      </c>
      <c r="M93" s="103">
        <f t="shared" si="14"/>
        <v>1168.691818</v>
      </c>
      <c r="N93" s="124">
        <f t="shared" si="20"/>
        <v>1165.913333</v>
      </c>
      <c r="O93" s="124">
        <f t="shared" si="21"/>
        <v>1164.808462</v>
      </c>
      <c r="P93" s="136">
        <f t="shared" si="22"/>
        <v>1165.09</v>
      </c>
      <c r="Q93" s="137">
        <f t="shared" si="23"/>
        <v>1166.161333</v>
      </c>
      <c r="R93" s="169">
        <f t="shared" si="24"/>
        <v>1166.95</v>
      </c>
      <c r="S93" s="106">
        <f t="shared" si="25"/>
        <v>1166.868235</v>
      </c>
      <c r="T93" s="107">
        <f t="shared" si="26"/>
        <v>1167.463889</v>
      </c>
      <c r="U93" s="125">
        <f t="shared" si="27"/>
        <v>1169.164737</v>
      </c>
      <c r="V93" s="127">
        <f t="shared" si="28"/>
        <v>1171.582</v>
      </c>
    </row>
    <row r="94">
      <c r="A94" s="30">
        <v>46059.0</v>
      </c>
      <c r="B94" s="3">
        <v>1191.0</v>
      </c>
      <c r="C94" s="3">
        <v>1179.27</v>
      </c>
      <c r="D94" s="32">
        <f t="shared" ref="D94:D98" si="89">SUM(C93:C94)/2</f>
        <v>1183.31</v>
      </c>
      <c r="E94" s="32">
        <f t="shared" ref="E94:E98" si="90">SUM(C92:C94)/3</f>
        <v>1190.216667</v>
      </c>
      <c r="F94" s="32">
        <f t="shared" ref="F94:F98" si="91">SUM(C91:C94)/4</f>
        <v>1200.405</v>
      </c>
      <c r="G94" s="32">
        <f t="shared" ref="G94:G98" si="92">SUM(C90:C94)/5</f>
        <v>1193.332</v>
      </c>
      <c r="H94" s="32">
        <f t="shared" ref="H94:H98" si="93">SUM(C89:C94)/6</f>
        <v>1192.42</v>
      </c>
      <c r="I94" s="32">
        <f t="shared" si="10"/>
        <v>1193.528571</v>
      </c>
      <c r="J94" s="37">
        <f t="shared" si="11"/>
        <v>1187.0825</v>
      </c>
      <c r="K94" s="32">
        <f t="shared" si="12"/>
        <v>1181.192222</v>
      </c>
      <c r="L94" s="32">
        <f t="shared" si="13"/>
        <v>1175.695</v>
      </c>
      <c r="M94" s="32">
        <f t="shared" si="14"/>
        <v>1172.096364</v>
      </c>
      <c r="N94" s="32">
        <f t="shared" si="20"/>
        <v>1169.573333</v>
      </c>
      <c r="O94" s="32">
        <f t="shared" si="21"/>
        <v>1166.940769</v>
      </c>
      <c r="P94" s="32">
        <f t="shared" si="22"/>
        <v>1165.841429</v>
      </c>
      <c r="Q94" s="32">
        <f t="shared" si="23"/>
        <v>1166.035333</v>
      </c>
      <c r="R94" s="4">
        <f t="shared" si="24"/>
        <v>1166.980625</v>
      </c>
      <c r="S94" s="4">
        <f t="shared" si="25"/>
        <v>1167.674706</v>
      </c>
      <c r="T94" s="4">
        <f t="shared" si="26"/>
        <v>1167.557222</v>
      </c>
      <c r="U94" s="4">
        <f t="shared" si="27"/>
        <v>1168.085263</v>
      </c>
      <c r="V94" s="4">
        <f t="shared" si="28"/>
        <v>1169.67</v>
      </c>
    </row>
    <row r="95">
      <c r="A95" s="30">
        <v>46062.0</v>
      </c>
      <c r="B95" s="3">
        <v>1203.7</v>
      </c>
      <c r="C95" s="3">
        <v>1195.35</v>
      </c>
      <c r="D95" s="32">
        <f t="shared" si="89"/>
        <v>1187.31</v>
      </c>
      <c r="E95" s="32">
        <f t="shared" si="90"/>
        <v>1187.323333</v>
      </c>
      <c r="F95" s="32">
        <f t="shared" si="91"/>
        <v>1191.5</v>
      </c>
      <c r="G95" s="32">
        <f t="shared" si="92"/>
        <v>1199.394</v>
      </c>
      <c r="H95" s="32">
        <f t="shared" si="93"/>
        <v>1193.668333</v>
      </c>
      <c r="I95" s="32">
        <f t="shared" si="10"/>
        <v>1192.838571</v>
      </c>
      <c r="J95" s="37">
        <f t="shared" si="11"/>
        <v>1193.75625</v>
      </c>
      <c r="K95" s="32">
        <f t="shared" si="12"/>
        <v>1188.001111</v>
      </c>
      <c r="L95" s="32">
        <f t="shared" si="13"/>
        <v>1182.608</v>
      </c>
      <c r="M95" s="32">
        <f t="shared" si="14"/>
        <v>1177.481818</v>
      </c>
      <c r="N95" s="32">
        <f t="shared" si="20"/>
        <v>1174.034167</v>
      </c>
      <c r="O95" s="32">
        <f t="shared" si="21"/>
        <v>1171.556154</v>
      </c>
      <c r="P95" s="32">
        <f t="shared" si="22"/>
        <v>1168.97</v>
      </c>
      <c r="Q95" s="32">
        <f t="shared" si="23"/>
        <v>1167.808667</v>
      </c>
      <c r="R95" s="4">
        <f t="shared" si="24"/>
        <v>1167.8675</v>
      </c>
      <c r="S95" s="4">
        <f t="shared" si="25"/>
        <v>1168.649412</v>
      </c>
      <c r="T95" s="4">
        <f t="shared" si="26"/>
        <v>1169.212222</v>
      </c>
      <c r="U95" s="4">
        <f t="shared" si="27"/>
        <v>1169.02</v>
      </c>
      <c r="V95" s="4">
        <f t="shared" si="28"/>
        <v>1169.4485</v>
      </c>
    </row>
    <row r="96">
      <c r="A96" s="30">
        <v>46063.0</v>
      </c>
      <c r="B96" s="3">
        <v>1124.1</v>
      </c>
      <c r="C96" s="3">
        <v>1141.73</v>
      </c>
      <c r="D96" s="32">
        <f t="shared" si="89"/>
        <v>1168.54</v>
      </c>
      <c r="E96" s="32">
        <f t="shared" si="90"/>
        <v>1172.116667</v>
      </c>
      <c r="F96" s="32">
        <f t="shared" si="91"/>
        <v>1175.925</v>
      </c>
      <c r="G96" s="32">
        <f t="shared" si="92"/>
        <v>1181.546</v>
      </c>
      <c r="H96" s="32">
        <f t="shared" si="93"/>
        <v>1189.783333</v>
      </c>
      <c r="I96" s="32">
        <f t="shared" si="10"/>
        <v>1186.248571</v>
      </c>
      <c r="J96" s="37">
        <f t="shared" si="11"/>
        <v>1186.45</v>
      </c>
      <c r="K96" s="32">
        <f t="shared" si="12"/>
        <v>1187.975556</v>
      </c>
      <c r="L96" s="32">
        <f t="shared" si="13"/>
        <v>1183.374</v>
      </c>
      <c r="M96" s="32">
        <f t="shared" si="14"/>
        <v>1178.891818</v>
      </c>
      <c r="N96" s="32">
        <f t="shared" si="20"/>
        <v>1174.5025</v>
      </c>
      <c r="O96" s="32">
        <f t="shared" si="21"/>
        <v>1171.549231</v>
      </c>
      <c r="P96" s="32">
        <f t="shared" si="22"/>
        <v>1169.425714</v>
      </c>
      <c r="Q96" s="32">
        <f t="shared" si="23"/>
        <v>1167.154</v>
      </c>
      <c r="R96" s="4">
        <f t="shared" si="24"/>
        <v>1166.17875</v>
      </c>
      <c r="S96" s="4">
        <f t="shared" si="25"/>
        <v>1166.33</v>
      </c>
      <c r="T96" s="4">
        <f t="shared" si="26"/>
        <v>1167.153889</v>
      </c>
      <c r="U96" s="4">
        <f t="shared" si="27"/>
        <v>1167.765789</v>
      </c>
      <c r="V96" s="4">
        <f t="shared" si="28"/>
        <v>1167.6555</v>
      </c>
    </row>
    <row r="97">
      <c r="A97" s="30">
        <v>46064.0</v>
      </c>
      <c r="B97" s="3">
        <v>1146.6</v>
      </c>
      <c r="C97" s="3">
        <v>1146.14</v>
      </c>
      <c r="D97" s="32">
        <f t="shared" si="89"/>
        <v>1143.935</v>
      </c>
      <c r="E97" s="32">
        <f t="shared" si="90"/>
        <v>1161.073333</v>
      </c>
      <c r="F97" s="32">
        <f t="shared" si="91"/>
        <v>1165.6225</v>
      </c>
      <c r="G97" s="32">
        <f t="shared" si="92"/>
        <v>1169.968</v>
      </c>
      <c r="H97" s="32">
        <f t="shared" si="93"/>
        <v>1175.645</v>
      </c>
      <c r="I97" s="32">
        <f t="shared" si="10"/>
        <v>1183.548571</v>
      </c>
      <c r="J97" s="37">
        <f t="shared" si="11"/>
        <v>1181.235</v>
      </c>
      <c r="K97" s="32">
        <f t="shared" si="12"/>
        <v>1181.971111</v>
      </c>
      <c r="L97" s="32">
        <f t="shared" si="13"/>
        <v>1183.792</v>
      </c>
      <c r="M97" s="32">
        <f t="shared" si="14"/>
        <v>1179.989091</v>
      </c>
      <c r="N97" s="32">
        <f t="shared" si="20"/>
        <v>1176.1625</v>
      </c>
      <c r="O97" s="32">
        <f t="shared" si="21"/>
        <v>1172.320769</v>
      </c>
      <c r="P97" s="32">
        <f t="shared" si="22"/>
        <v>1169.734286</v>
      </c>
      <c r="Q97" s="32">
        <f t="shared" si="23"/>
        <v>1167.873333</v>
      </c>
      <c r="R97" s="4">
        <f t="shared" si="24"/>
        <v>1165.840625</v>
      </c>
      <c r="S97" s="4">
        <f t="shared" si="25"/>
        <v>1165</v>
      </c>
      <c r="T97" s="4">
        <f t="shared" si="26"/>
        <v>1165.208333</v>
      </c>
      <c r="U97" s="4">
        <f t="shared" si="27"/>
        <v>1166.047895</v>
      </c>
      <c r="V97" s="4">
        <f t="shared" si="28"/>
        <v>1166.6845</v>
      </c>
    </row>
    <row r="98">
      <c r="A98" s="30">
        <v>46065.0</v>
      </c>
      <c r="B98" s="3">
        <v>1157.9</v>
      </c>
      <c r="C98" s="3">
        <v>1148.65</v>
      </c>
      <c r="D98" s="32">
        <f t="shared" si="89"/>
        <v>1147.395</v>
      </c>
      <c r="E98" s="32">
        <f t="shared" si="90"/>
        <v>1145.506667</v>
      </c>
      <c r="F98" s="32">
        <f t="shared" si="91"/>
        <v>1157.9675</v>
      </c>
      <c r="G98" s="32">
        <f t="shared" si="92"/>
        <v>1162.228</v>
      </c>
      <c r="H98" s="32">
        <f t="shared" si="93"/>
        <v>1166.415</v>
      </c>
      <c r="I98" s="32">
        <f t="shared" si="10"/>
        <v>1171.788571</v>
      </c>
      <c r="J98" s="37">
        <f t="shared" si="11"/>
        <v>1179.18625</v>
      </c>
      <c r="K98" s="32">
        <f t="shared" si="12"/>
        <v>1177.614444</v>
      </c>
      <c r="L98" s="32">
        <f t="shared" si="13"/>
        <v>1178.639</v>
      </c>
      <c r="M98" s="32">
        <f t="shared" si="14"/>
        <v>1180.597273</v>
      </c>
      <c r="N98" s="32">
        <f t="shared" si="20"/>
        <v>1177.3775</v>
      </c>
      <c r="O98" s="32">
        <f t="shared" si="21"/>
        <v>1174.046154</v>
      </c>
      <c r="P98" s="32">
        <f t="shared" si="22"/>
        <v>1170.63</v>
      </c>
      <c r="Q98" s="32">
        <f t="shared" si="23"/>
        <v>1168.328667</v>
      </c>
      <c r="R98" s="4">
        <f t="shared" si="24"/>
        <v>1166.671875</v>
      </c>
      <c r="S98" s="4">
        <f t="shared" si="25"/>
        <v>1164.829412</v>
      </c>
      <c r="T98" s="4">
        <f t="shared" si="26"/>
        <v>1164.091667</v>
      </c>
      <c r="U98" s="4">
        <f t="shared" si="27"/>
        <v>1164.336842</v>
      </c>
      <c r="V98" s="4">
        <f t="shared" si="28"/>
        <v>1165.178</v>
      </c>
    </row>
    <row r="99">
      <c r="A99" s="30">
        <v>46066.0</v>
      </c>
      <c r="B99" s="3">
        <v>1145.6</v>
      </c>
      <c r="C99" s="3">
        <v>1145.09</v>
      </c>
      <c r="D99" s="206">
        <f>SUM(C98:C99)/2</f>
        <v>1146.87</v>
      </c>
      <c r="E99" s="269">
        <f>SUM(C97:C99)/3</f>
        <v>1146.626667</v>
      </c>
      <c r="F99" s="206">
        <f>SUM(C96:C99)/4</f>
        <v>1145.4025</v>
      </c>
      <c r="G99" s="197">
        <f>SUM(C95:C99)/5</f>
        <v>1155.392</v>
      </c>
      <c r="H99" s="317">
        <f>SUM(C94:C99)/6</f>
        <v>1159.371667</v>
      </c>
      <c r="I99" s="318">
        <f t="shared" si="10"/>
        <v>1163.368571</v>
      </c>
      <c r="J99" s="317">
        <f t="shared" si="11"/>
        <v>1168.45125</v>
      </c>
      <c r="K99" s="277">
        <f t="shared" si="12"/>
        <v>1175.397778</v>
      </c>
      <c r="L99" s="319">
        <f t="shared" si="13"/>
        <v>1174.362</v>
      </c>
      <c r="M99" s="211">
        <f t="shared" si="14"/>
        <v>1175.589091</v>
      </c>
      <c r="N99" s="242">
        <f t="shared" si="20"/>
        <v>1177.638333</v>
      </c>
      <c r="O99" s="276">
        <f t="shared" si="21"/>
        <v>1174.893846</v>
      </c>
      <c r="P99" s="111">
        <f t="shared" si="22"/>
        <v>1171.977857</v>
      </c>
      <c r="Q99" s="110">
        <f t="shared" si="23"/>
        <v>1168.927333</v>
      </c>
      <c r="R99" s="109">
        <f t="shared" si="24"/>
        <v>1166.87625</v>
      </c>
      <c r="S99" s="127">
        <f t="shared" si="25"/>
        <v>1165.402353</v>
      </c>
      <c r="T99" s="244">
        <f t="shared" si="26"/>
        <v>1163.732778</v>
      </c>
      <c r="U99" s="127">
        <f t="shared" si="27"/>
        <v>1163.091579</v>
      </c>
      <c r="V99" s="109">
        <f t="shared" si="28"/>
        <v>1163.3745</v>
      </c>
    </row>
    <row r="100">
      <c r="A100" s="30">
        <v>46069.0</v>
      </c>
      <c r="B100" s="3">
        <v>1184.6</v>
      </c>
      <c r="C100" s="3">
        <v>1173.91</v>
      </c>
      <c r="D100" s="32">
        <f>SUM(C99:C100)/2</f>
        <v>1159.5</v>
      </c>
      <c r="E100" s="32">
        <f>SUM(C98:C100)/3</f>
        <v>1155.883333</v>
      </c>
      <c r="F100" s="32">
        <f>SUM(C97:C100)/4</f>
        <v>1153.4475</v>
      </c>
      <c r="G100" s="32">
        <f>SUM(C96:C100)/5</f>
        <v>1151.104</v>
      </c>
      <c r="H100" s="32">
        <f>SUM(C95:C100)/6</f>
        <v>1158.478333</v>
      </c>
      <c r="I100" s="32">
        <f t="shared" si="10"/>
        <v>1161.448571</v>
      </c>
      <c r="J100" s="37">
        <f t="shared" si="11"/>
        <v>1164.68625</v>
      </c>
      <c r="K100" s="32">
        <f t="shared" si="12"/>
        <v>1169.057778</v>
      </c>
      <c r="L100" s="32">
        <f t="shared" si="13"/>
        <v>1175.249</v>
      </c>
      <c r="M100" s="32">
        <f t="shared" si="14"/>
        <v>1174.320909</v>
      </c>
      <c r="N100" s="32">
        <f t="shared" si="20"/>
        <v>1175.449167</v>
      </c>
      <c r="O100" s="32">
        <f t="shared" si="21"/>
        <v>1177.351538</v>
      </c>
      <c r="P100" s="32">
        <f t="shared" si="22"/>
        <v>1174.823571</v>
      </c>
      <c r="Q100" s="32">
        <f t="shared" si="23"/>
        <v>1172.106667</v>
      </c>
      <c r="R100" s="4">
        <f t="shared" si="24"/>
        <v>1169.23875</v>
      </c>
      <c r="S100" s="4">
        <f t="shared" si="25"/>
        <v>1167.29</v>
      </c>
      <c r="T100" s="4">
        <f t="shared" si="26"/>
        <v>1165.875</v>
      </c>
      <c r="U100" s="4">
        <f t="shared" si="27"/>
        <v>1164.268421</v>
      </c>
      <c r="V100" s="4">
        <f t="shared" si="28"/>
        <v>1163.6325</v>
      </c>
    </row>
    <row r="101">
      <c r="A101" s="30">
        <v>46070.0</v>
      </c>
      <c r="B101" s="3">
        <v>1186.7</v>
      </c>
      <c r="C101" s="3">
        <v>1191.0</v>
      </c>
      <c r="D101" s="85">
        <f t="shared" ref="D101:D102" si="94">SUM(C100:C101)/2</f>
        <v>1182.455</v>
      </c>
      <c r="E101" s="68">
        <f t="shared" ref="E101:E102" si="95">SUM(C99:C101)/3</f>
        <v>1170</v>
      </c>
      <c r="F101" s="78">
        <f t="shared" ref="F101:F102" si="96">SUM(C98:C101)/4</f>
        <v>1164.6625</v>
      </c>
      <c r="G101" s="203">
        <f t="shared" ref="G101:G102" si="97">SUM(C97:C101)/5</f>
        <v>1160.958</v>
      </c>
      <c r="H101" s="203">
        <f t="shared" ref="H101:H102" si="98">SUM(C96:C101)/6</f>
        <v>1157.753333</v>
      </c>
      <c r="I101" s="69">
        <f t="shared" si="10"/>
        <v>1163.124286</v>
      </c>
      <c r="J101" s="204">
        <f t="shared" si="11"/>
        <v>1165.1425</v>
      </c>
      <c r="K101" s="56">
        <f t="shared" si="12"/>
        <v>1167.61</v>
      </c>
      <c r="L101" s="205">
        <f t="shared" si="13"/>
        <v>1171.252</v>
      </c>
      <c r="M101" s="90">
        <f t="shared" si="14"/>
        <v>1176.680909</v>
      </c>
      <c r="N101" s="206">
        <f t="shared" si="20"/>
        <v>1175.710833</v>
      </c>
      <c r="O101" s="198">
        <f t="shared" si="21"/>
        <v>1176.645385</v>
      </c>
      <c r="P101" s="207">
        <f t="shared" si="22"/>
        <v>1178.326429</v>
      </c>
      <c r="Q101" s="208">
        <f t="shared" si="23"/>
        <v>1175.902</v>
      </c>
      <c r="R101" s="195">
        <f t="shared" si="24"/>
        <v>1173.2875</v>
      </c>
      <c r="S101" s="209">
        <f t="shared" si="25"/>
        <v>1170.518824</v>
      </c>
      <c r="T101" s="210">
        <f t="shared" si="26"/>
        <v>1168.607222</v>
      </c>
      <c r="U101" s="211">
        <f t="shared" si="27"/>
        <v>1167.197368</v>
      </c>
      <c r="V101" s="212">
        <f t="shared" si="28"/>
        <v>1165.605</v>
      </c>
    </row>
    <row r="102">
      <c r="A102" s="30">
        <v>46071.0</v>
      </c>
      <c r="B102" s="3">
        <v>1159.6</v>
      </c>
      <c r="C102" s="3">
        <v>1152.02</v>
      </c>
      <c r="D102" s="242">
        <f t="shared" si="94"/>
        <v>1171.51</v>
      </c>
      <c r="E102" s="276">
        <f t="shared" si="95"/>
        <v>1172.31</v>
      </c>
      <c r="F102" s="273">
        <f t="shared" si="96"/>
        <v>1165.505</v>
      </c>
      <c r="G102" s="277">
        <f t="shared" si="97"/>
        <v>1162.134</v>
      </c>
      <c r="H102" s="219">
        <f t="shared" si="98"/>
        <v>1159.468333</v>
      </c>
      <c r="I102" s="195">
        <f t="shared" si="10"/>
        <v>1156.934286</v>
      </c>
      <c r="J102" s="220">
        <f t="shared" si="11"/>
        <v>1161.73625</v>
      </c>
      <c r="K102" s="220">
        <f t="shared" si="12"/>
        <v>1163.684444</v>
      </c>
      <c r="L102" s="220">
        <f t="shared" si="13"/>
        <v>1166.051</v>
      </c>
      <c r="M102" s="219">
        <f t="shared" si="14"/>
        <v>1169.503636</v>
      </c>
      <c r="N102" s="278">
        <f t="shared" si="20"/>
        <v>1174.625833</v>
      </c>
      <c r="O102" s="273">
        <f t="shared" si="21"/>
        <v>1173.888462</v>
      </c>
      <c r="P102" s="279">
        <f t="shared" si="22"/>
        <v>1174.886429</v>
      </c>
      <c r="Q102" s="242">
        <f t="shared" si="23"/>
        <v>1176.572667</v>
      </c>
      <c r="R102" s="276">
        <f t="shared" si="24"/>
        <v>1174.409375</v>
      </c>
      <c r="S102" s="112">
        <f t="shared" si="25"/>
        <v>1172.036471</v>
      </c>
      <c r="T102" s="110">
        <f t="shared" si="26"/>
        <v>1169.491111</v>
      </c>
      <c r="U102" s="139">
        <f t="shared" si="27"/>
        <v>1167.734211</v>
      </c>
      <c r="V102" s="109">
        <f t="shared" si="28"/>
        <v>1166.4385</v>
      </c>
    </row>
    <row r="103">
      <c r="A103" s="30">
        <v>46072.0</v>
      </c>
      <c r="B103" s="3">
        <v>1171.4</v>
      </c>
      <c r="C103" s="3">
        <v>1185.37</v>
      </c>
      <c r="D103" s="32">
        <f t="shared" ref="D103:D111" si="99">SUM(C102:C103)/2</f>
        <v>1168.695</v>
      </c>
      <c r="E103" s="32">
        <f t="shared" ref="E103:E111" si="100">SUM(C101:C103)/3</f>
        <v>1176.13</v>
      </c>
      <c r="F103" s="32">
        <f t="shared" ref="F103:F111" si="101">SUM(C100:C103)/4</f>
        <v>1175.575</v>
      </c>
      <c r="G103" s="32">
        <f t="shared" ref="G103:G111" si="102">SUM(C99:C103)/5</f>
        <v>1169.478</v>
      </c>
      <c r="H103" s="32">
        <f t="shared" ref="H103:H111" si="103">SUM(C98:C103)/6</f>
        <v>1166.006667</v>
      </c>
      <c r="I103" s="32">
        <f t="shared" si="10"/>
        <v>1163.168571</v>
      </c>
      <c r="J103" s="37">
        <f t="shared" si="11"/>
        <v>1160.48875</v>
      </c>
      <c r="K103" s="32">
        <f t="shared" si="12"/>
        <v>1164.362222</v>
      </c>
      <c r="L103" s="32">
        <f t="shared" si="13"/>
        <v>1165.853</v>
      </c>
      <c r="M103" s="32">
        <f t="shared" si="14"/>
        <v>1167.807273</v>
      </c>
      <c r="N103" s="32">
        <f t="shared" si="20"/>
        <v>1170.825833</v>
      </c>
      <c r="O103" s="32">
        <f t="shared" si="21"/>
        <v>1175.452308</v>
      </c>
      <c r="P103" s="32">
        <f t="shared" si="22"/>
        <v>1174.708571</v>
      </c>
      <c r="Q103" s="32">
        <f t="shared" si="23"/>
        <v>1175.585333</v>
      </c>
      <c r="R103" s="4">
        <f t="shared" si="24"/>
        <v>1177.1225</v>
      </c>
      <c r="S103" s="4">
        <f t="shared" si="25"/>
        <v>1175.054118</v>
      </c>
      <c r="T103" s="4">
        <f t="shared" si="26"/>
        <v>1172.777222</v>
      </c>
      <c r="U103" s="4">
        <f t="shared" si="27"/>
        <v>1170.326842</v>
      </c>
      <c r="V103" s="4">
        <f t="shared" si="28"/>
        <v>1168.616</v>
      </c>
    </row>
    <row r="104">
      <c r="A104" s="30">
        <v>46073.0</v>
      </c>
      <c r="B104" s="3">
        <v>1158.8</v>
      </c>
      <c r="C104" s="3">
        <v>1161.95</v>
      </c>
      <c r="D104" s="32">
        <f t="shared" si="99"/>
        <v>1173.66</v>
      </c>
      <c r="E104" s="32">
        <f t="shared" si="100"/>
        <v>1166.446667</v>
      </c>
      <c r="F104" s="32">
        <f t="shared" si="101"/>
        <v>1172.585</v>
      </c>
      <c r="G104" s="32">
        <f t="shared" si="102"/>
        <v>1172.85</v>
      </c>
      <c r="H104" s="32">
        <f t="shared" si="103"/>
        <v>1168.223333</v>
      </c>
      <c r="I104" s="32">
        <f t="shared" si="10"/>
        <v>1165.427143</v>
      </c>
      <c r="J104" s="37">
        <f t="shared" si="11"/>
        <v>1163.01625</v>
      </c>
      <c r="K104" s="32">
        <f t="shared" si="12"/>
        <v>1160.651111</v>
      </c>
      <c r="L104" s="32">
        <f t="shared" si="13"/>
        <v>1164.121</v>
      </c>
      <c r="M104" s="32">
        <f t="shared" si="14"/>
        <v>1165.498182</v>
      </c>
      <c r="N104" s="32">
        <f t="shared" si="20"/>
        <v>1167.319167</v>
      </c>
      <c r="O104" s="32">
        <f t="shared" si="21"/>
        <v>1170.143077</v>
      </c>
      <c r="P104" s="32">
        <f t="shared" si="22"/>
        <v>1174.487857</v>
      </c>
      <c r="Q104" s="32">
        <f t="shared" si="23"/>
        <v>1173.858</v>
      </c>
      <c r="R104" s="4">
        <f t="shared" si="24"/>
        <v>1174.733125</v>
      </c>
      <c r="S104" s="4">
        <f t="shared" si="25"/>
        <v>1176.23</v>
      </c>
      <c r="T104" s="4">
        <f t="shared" si="26"/>
        <v>1174.326111</v>
      </c>
      <c r="U104" s="4">
        <f t="shared" si="27"/>
        <v>1172.207368</v>
      </c>
      <c r="V104" s="4">
        <f t="shared" si="28"/>
        <v>1169.908</v>
      </c>
    </row>
    <row r="105">
      <c r="A105" s="30">
        <v>46076.0</v>
      </c>
      <c r="B105" s="3">
        <v>1150.6</v>
      </c>
      <c r="C105" s="3">
        <v>1157.15</v>
      </c>
      <c r="D105" s="32">
        <f t="shared" si="99"/>
        <v>1159.55</v>
      </c>
      <c r="E105" s="32">
        <f t="shared" si="100"/>
        <v>1168.156667</v>
      </c>
      <c r="F105" s="32">
        <f t="shared" si="101"/>
        <v>1164.1225</v>
      </c>
      <c r="G105" s="32">
        <f t="shared" si="102"/>
        <v>1169.498</v>
      </c>
      <c r="H105" s="32">
        <f t="shared" si="103"/>
        <v>1170.233333</v>
      </c>
      <c r="I105" s="32">
        <f t="shared" si="10"/>
        <v>1166.641429</v>
      </c>
      <c r="J105" s="37">
        <f t="shared" si="11"/>
        <v>1164.3925</v>
      </c>
      <c r="K105" s="32">
        <f t="shared" si="12"/>
        <v>1162.364444</v>
      </c>
      <c r="L105" s="32">
        <f t="shared" si="13"/>
        <v>1160.301</v>
      </c>
      <c r="M105" s="32">
        <f t="shared" si="14"/>
        <v>1163.487273</v>
      </c>
      <c r="N105" s="32">
        <f t="shared" si="20"/>
        <v>1164.8025</v>
      </c>
      <c r="O105" s="32">
        <f t="shared" si="21"/>
        <v>1166.536923</v>
      </c>
      <c r="P105" s="32">
        <f t="shared" si="22"/>
        <v>1169.215</v>
      </c>
      <c r="Q105" s="32">
        <f t="shared" si="23"/>
        <v>1173.332</v>
      </c>
      <c r="R105" s="4">
        <f t="shared" si="24"/>
        <v>1172.81375</v>
      </c>
      <c r="S105" s="4">
        <f t="shared" si="25"/>
        <v>1173.698824</v>
      </c>
      <c r="T105" s="4">
        <f t="shared" si="26"/>
        <v>1175.17</v>
      </c>
      <c r="U105" s="4">
        <f t="shared" si="27"/>
        <v>1173.422105</v>
      </c>
      <c r="V105" s="4">
        <f t="shared" si="28"/>
        <v>1171.4545</v>
      </c>
    </row>
    <row r="106">
      <c r="A106" s="30">
        <v>46077.0</v>
      </c>
      <c r="B106" s="3">
        <v>1164.4</v>
      </c>
      <c r="C106" s="3">
        <v>1160.7</v>
      </c>
      <c r="D106" s="32">
        <f t="shared" si="99"/>
        <v>1158.925</v>
      </c>
      <c r="E106" s="32">
        <f t="shared" si="100"/>
        <v>1159.933333</v>
      </c>
      <c r="F106" s="32">
        <f t="shared" si="101"/>
        <v>1166.2925</v>
      </c>
      <c r="G106" s="32">
        <f t="shared" si="102"/>
        <v>1163.438</v>
      </c>
      <c r="H106" s="32">
        <f t="shared" si="103"/>
        <v>1168.031667</v>
      </c>
      <c r="I106" s="32">
        <f t="shared" si="10"/>
        <v>1168.871429</v>
      </c>
      <c r="J106" s="37">
        <f t="shared" si="11"/>
        <v>1165.89875</v>
      </c>
      <c r="K106" s="32">
        <f t="shared" si="12"/>
        <v>1163.982222</v>
      </c>
      <c r="L106" s="32">
        <f t="shared" si="13"/>
        <v>1162.198</v>
      </c>
      <c r="M106" s="32">
        <f t="shared" si="14"/>
        <v>1160.337273</v>
      </c>
      <c r="N106" s="32">
        <f t="shared" si="20"/>
        <v>1163.255</v>
      </c>
      <c r="O106" s="32">
        <f t="shared" si="21"/>
        <v>1164.486923</v>
      </c>
      <c r="P106" s="32">
        <f t="shared" si="22"/>
        <v>1166.12</v>
      </c>
      <c r="Q106" s="32">
        <f t="shared" si="23"/>
        <v>1168.647333</v>
      </c>
      <c r="R106" s="4">
        <f t="shared" si="24"/>
        <v>1172.5425</v>
      </c>
      <c r="S106" s="4">
        <f t="shared" si="25"/>
        <v>1172.101176</v>
      </c>
      <c r="T106" s="4">
        <f t="shared" si="26"/>
        <v>1172.976667</v>
      </c>
      <c r="U106" s="4">
        <f t="shared" si="27"/>
        <v>1174.408421</v>
      </c>
      <c r="V106" s="4">
        <f t="shared" si="28"/>
        <v>1172.786</v>
      </c>
    </row>
    <row r="107">
      <c r="A107" s="30">
        <v>46078.0</v>
      </c>
      <c r="B107" s="3">
        <v>1211.5</v>
      </c>
      <c r="C107" s="3">
        <v>1203.97</v>
      </c>
      <c r="D107" s="32">
        <f t="shared" si="99"/>
        <v>1182.335</v>
      </c>
      <c r="E107" s="32">
        <f t="shared" si="100"/>
        <v>1173.94</v>
      </c>
      <c r="F107" s="32">
        <f t="shared" si="101"/>
        <v>1170.9425</v>
      </c>
      <c r="G107" s="32">
        <f t="shared" si="102"/>
        <v>1173.828</v>
      </c>
      <c r="H107" s="32">
        <f t="shared" si="103"/>
        <v>1170.193333</v>
      </c>
      <c r="I107" s="32">
        <f t="shared" si="10"/>
        <v>1173.165714</v>
      </c>
      <c r="J107" s="37">
        <f t="shared" si="11"/>
        <v>1173.25875</v>
      </c>
      <c r="K107" s="32">
        <f t="shared" si="12"/>
        <v>1170.128889</v>
      </c>
      <c r="L107" s="32">
        <f t="shared" si="13"/>
        <v>1167.981</v>
      </c>
      <c r="M107" s="32">
        <f t="shared" si="14"/>
        <v>1165.995455</v>
      </c>
      <c r="N107" s="32">
        <f t="shared" si="20"/>
        <v>1163.973333</v>
      </c>
      <c r="O107" s="32">
        <f t="shared" si="21"/>
        <v>1166.386923</v>
      </c>
      <c r="P107" s="32">
        <f t="shared" si="22"/>
        <v>1167.307143</v>
      </c>
      <c r="Q107" s="32">
        <f t="shared" si="23"/>
        <v>1168.643333</v>
      </c>
      <c r="R107" s="4">
        <f t="shared" si="24"/>
        <v>1170.855</v>
      </c>
      <c r="S107" s="4">
        <f t="shared" si="25"/>
        <v>1174.391176</v>
      </c>
      <c r="T107" s="4">
        <f t="shared" si="26"/>
        <v>1173.871667</v>
      </c>
      <c r="U107" s="4">
        <f t="shared" si="27"/>
        <v>1174.607895</v>
      </c>
      <c r="V107" s="4">
        <f t="shared" si="28"/>
        <v>1175.8865</v>
      </c>
    </row>
    <row r="108">
      <c r="A108" s="30">
        <v>46079.0</v>
      </c>
      <c r="B108" s="3">
        <v>1220.7</v>
      </c>
      <c r="C108" s="3">
        <v>1228.96</v>
      </c>
      <c r="D108" s="32">
        <f t="shared" si="99"/>
        <v>1216.465</v>
      </c>
      <c r="E108" s="32">
        <f t="shared" si="100"/>
        <v>1197.876667</v>
      </c>
      <c r="F108" s="32">
        <f t="shared" si="101"/>
        <v>1187.695</v>
      </c>
      <c r="G108" s="32">
        <f t="shared" si="102"/>
        <v>1182.546</v>
      </c>
      <c r="H108" s="32">
        <f t="shared" si="103"/>
        <v>1183.016667</v>
      </c>
      <c r="I108" s="32">
        <f t="shared" si="10"/>
        <v>1178.588571</v>
      </c>
      <c r="J108" s="37">
        <f t="shared" si="11"/>
        <v>1180.14</v>
      </c>
      <c r="K108" s="32">
        <f t="shared" si="12"/>
        <v>1179.447778</v>
      </c>
      <c r="L108" s="32">
        <f t="shared" si="13"/>
        <v>1176.012</v>
      </c>
      <c r="M108" s="32">
        <f t="shared" si="14"/>
        <v>1173.524545</v>
      </c>
      <c r="N108" s="32">
        <f t="shared" si="20"/>
        <v>1171.2425</v>
      </c>
      <c r="O108" s="32">
        <f t="shared" si="21"/>
        <v>1168.972308</v>
      </c>
      <c r="P108" s="32">
        <f t="shared" si="22"/>
        <v>1170.856429</v>
      </c>
      <c r="Q108" s="32">
        <f t="shared" si="23"/>
        <v>1171.417333</v>
      </c>
      <c r="R108" s="4">
        <f t="shared" si="24"/>
        <v>1172.413125</v>
      </c>
      <c r="S108" s="4">
        <f t="shared" si="25"/>
        <v>1174.272941</v>
      </c>
      <c r="T108" s="4">
        <f t="shared" si="26"/>
        <v>1177.422778</v>
      </c>
      <c r="U108" s="4">
        <f t="shared" si="27"/>
        <v>1176.771053</v>
      </c>
      <c r="V108" s="4">
        <f t="shared" si="28"/>
        <v>1177.3255</v>
      </c>
    </row>
    <row r="109">
      <c r="A109" s="30">
        <v>46080.0</v>
      </c>
      <c r="B109" s="3">
        <v>1220.4</v>
      </c>
      <c r="C109" s="3">
        <v>1226.43</v>
      </c>
      <c r="D109" s="32">
        <f t="shared" si="99"/>
        <v>1227.695</v>
      </c>
      <c r="E109" s="32">
        <f t="shared" si="100"/>
        <v>1219.786667</v>
      </c>
      <c r="F109" s="32">
        <f t="shared" si="101"/>
        <v>1205.015</v>
      </c>
      <c r="G109" s="32">
        <f t="shared" si="102"/>
        <v>1195.442</v>
      </c>
      <c r="H109" s="32">
        <f t="shared" si="103"/>
        <v>1189.86</v>
      </c>
      <c r="I109" s="32">
        <f t="shared" si="10"/>
        <v>1189.218571</v>
      </c>
      <c r="J109" s="37">
        <f t="shared" si="11"/>
        <v>1184.56875</v>
      </c>
      <c r="K109" s="32">
        <f t="shared" si="12"/>
        <v>1185.283333</v>
      </c>
      <c r="L109" s="32">
        <f t="shared" si="13"/>
        <v>1184.146</v>
      </c>
      <c r="M109" s="32">
        <f t="shared" si="14"/>
        <v>1180.595455</v>
      </c>
      <c r="N109" s="32">
        <f t="shared" si="20"/>
        <v>1177.933333</v>
      </c>
      <c r="O109" s="32">
        <f t="shared" si="21"/>
        <v>1175.487692</v>
      </c>
      <c r="P109" s="32">
        <f t="shared" si="22"/>
        <v>1173.076429</v>
      </c>
      <c r="Q109" s="32">
        <f t="shared" si="23"/>
        <v>1174.561333</v>
      </c>
      <c r="R109" s="4">
        <f t="shared" si="24"/>
        <v>1174.855625</v>
      </c>
      <c r="S109" s="4">
        <f t="shared" si="25"/>
        <v>1175.590588</v>
      </c>
      <c r="T109" s="4">
        <f t="shared" si="26"/>
        <v>1177.170556</v>
      </c>
      <c r="U109" s="4">
        <f t="shared" si="27"/>
        <v>1180.002105</v>
      </c>
      <c r="V109" s="4">
        <f t="shared" si="28"/>
        <v>1179.254</v>
      </c>
    </row>
    <row r="110">
      <c r="A110" s="30">
        <v>46083.0</v>
      </c>
      <c r="B110" s="3">
        <v>1210.4</v>
      </c>
      <c r="C110" s="3">
        <v>1209.05</v>
      </c>
      <c r="D110" s="32">
        <f t="shared" si="99"/>
        <v>1217.74</v>
      </c>
      <c r="E110" s="32">
        <f t="shared" si="100"/>
        <v>1221.48</v>
      </c>
      <c r="F110" s="32">
        <f t="shared" si="101"/>
        <v>1217.1025</v>
      </c>
      <c r="G110" s="32">
        <f t="shared" si="102"/>
        <v>1205.822</v>
      </c>
      <c r="H110" s="32">
        <f t="shared" si="103"/>
        <v>1197.71</v>
      </c>
      <c r="I110" s="32">
        <f t="shared" si="10"/>
        <v>1192.601429</v>
      </c>
      <c r="J110" s="37">
        <f t="shared" si="11"/>
        <v>1191.6975</v>
      </c>
      <c r="K110" s="32">
        <f t="shared" si="12"/>
        <v>1187.288889</v>
      </c>
      <c r="L110" s="32">
        <f t="shared" si="13"/>
        <v>1187.66</v>
      </c>
      <c r="M110" s="32">
        <f t="shared" si="14"/>
        <v>1186.41</v>
      </c>
      <c r="N110" s="32">
        <f t="shared" si="20"/>
        <v>1182.966667</v>
      </c>
      <c r="O110" s="32">
        <f t="shared" si="21"/>
        <v>1180.326923</v>
      </c>
      <c r="P110" s="32">
        <f t="shared" si="22"/>
        <v>1177.885</v>
      </c>
      <c r="Q110" s="32">
        <f t="shared" si="23"/>
        <v>1175.474667</v>
      </c>
      <c r="R110" s="4">
        <f t="shared" si="24"/>
        <v>1176.716875</v>
      </c>
      <c r="S110" s="4">
        <f t="shared" si="25"/>
        <v>1176.867059</v>
      </c>
      <c r="T110" s="4">
        <f t="shared" si="26"/>
        <v>1177.449444</v>
      </c>
      <c r="U110" s="4">
        <f t="shared" si="27"/>
        <v>1178.848421</v>
      </c>
      <c r="V110" s="4">
        <f t="shared" si="28"/>
        <v>1181.4545</v>
      </c>
    </row>
    <row r="111">
      <c r="A111" s="30">
        <v>46085.0</v>
      </c>
      <c r="B111" s="3">
        <v>1195.4</v>
      </c>
      <c r="C111" s="3">
        <v>1191.46</v>
      </c>
      <c r="D111" s="32">
        <f t="shared" si="99"/>
        <v>1200.255</v>
      </c>
      <c r="E111" s="32">
        <f t="shared" si="100"/>
        <v>1208.98</v>
      </c>
      <c r="F111" s="32">
        <f t="shared" si="101"/>
        <v>1213.975</v>
      </c>
      <c r="G111" s="32">
        <f t="shared" si="102"/>
        <v>1211.974</v>
      </c>
      <c r="H111" s="32">
        <f t="shared" si="103"/>
        <v>1203.428333</v>
      </c>
      <c r="I111" s="32">
        <f t="shared" si="10"/>
        <v>1196.817143</v>
      </c>
      <c r="J111" s="37">
        <f t="shared" si="11"/>
        <v>1192.45875</v>
      </c>
      <c r="K111" s="32">
        <f t="shared" si="12"/>
        <v>1191.671111</v>
      </c>
      <c r="L111" s="32">
        <f t="shared" si="13"/>
        <v>1187.706</v>
      </c>
      <c r="M111" s="32">
        <f t="shared" si="14"/>
        <v>1188.005455</v>
      </c>
      <c r="N111" s="32">
        <f t="shared" si="20"/>
        <v>1186.830833</v>
      </c>
      <c r="O111" s="32">
        <f t="shared" si="21"/>
        <v>1183.62</v>
      </c>
      <c r="P111" s="32">
        <f t="shared" si="22"/>
        <v>1181.122143</v>
      </c>
      <c r="Q111" s="32">
        <f t="shared" si="23"/>
        <v>1178.79</v>
      </c>
      <c r="R111" s="4">
        <f t="shared" si="24"/>
        <v>1176.47375</v>
      </c>
      <c r="S111" s="4">
        <f t="shared" si="25"/>
        <v>1177.584118</v>
      </c>
      <c r="T111" s="4">
        <f t="shared" si="26"/>
        <v>1177.677778</v>
      </c>
      <c r="U111" s="4">
        <f t="shared" si="27"/>
        <v>1178.186842</v>
      </c>
      <c r="V111" s="4">
        <f t="shared" si="28"/>
        <v>1179.479</v>
      </c>
    </row>
    <row r="112">
      <c r="A112" s="30">
        <v>46086.0</v>
      </c>
      <c r="B112" s="3">
        <v>1225.5</v>
      </c>
      <c r="C112" s="3">
        <v>1217.85</v>
      </c>
      <c r="D112" s="96">
        <f t="shared" ref="D112:D120" si="104">SUM(C111:C112)/2</f>
        <v>1204.655</v>
      </c>
      <c r="E112" s="97">
        <f t="shared" ref="E112:E120" si="105">SUM(C110:C112)/3</f>
        <v>1206.12</v>
      </c>
      <c r="F112" s="98">
        <f t="shared" ref="F112:F120" si="106">SUM(C109:C112)/4</f>
        <v>1211.1975</v>
      </c>
      <c r="G112" s="99">
        <f t="shared" ref="G112:G120" si="107">SUM(C108:C112)/5</f>
        <v>1214.75</v>
      </c>
      <c r="H112" s="100">
        <f t="shared" ref="H112:H120" si="108">SUM(C107:C112)/6</f>
        <v>1212.953333</v>
      </c>
      <c r="I112" s="101">
        <f t="shared" si="10"/>
        <v>1205.488571</v>
      </c>
      <c r="J112" s="102">
        <f t="shared" si="11"/>
        <v>1199.44625</v>
      </c>
      <c r="K112" s="103">
        <f t="shared" si="12"/>
        <v>1195.28</v>
      </c>
      <c r="L112" s="104">
        <f t="shared" si="13"/>
        <v>1194.289</v>
      </c>
      <c r="M112" s="105">
        <f t="shared" si="14"/>
        <v>1190.446364</v>
      </c>
      <c r="N112" s="106">
        <f t="shared" si="20"/>
        <v>1190.4925</v>
      </c>
      <c r="O112" s="107">
        <f t="shared" si="21"/>
        <v>1189.216923</v>
      </c>
      <c r="P112" s="108">
        <f t="shared" si="22"/>
        <v>1186.065</v>
      </c>
      <c r="Q112" s="109">
        <f t="shared" si="23"/>
        <v>1183.570667</v>
      </c>
      <c r="R112" s="110">
        <f t="shared" si="24"/>
        <v>1181.23125</v>
      </c>
      <c r="S112" s="111">
        <f t="shared" si="25"/>
        <v>1178.907647</v>
      </c>
      <c r="T112" s="112">
        <f t="shared" si="26"/>
        <v>1179.821111</v>
      </c>
      <c r="U112" s="112">
        <f t="shared" si="27"/>
        <v>1179.792105</v>
      </c>
      <c r="V112" s="113">
        <f t="shared" si="28"/>
        <v>1180.17</v>
      </c>
    </row>
    <row r="113">
      <c r="A113" s="30">
        <v>46087.0</v>
      </c>
      <c r="B113" s="3">
        <v>1231.9</v>
      </c>
      <c r="C113" s="3">
        <v>1229.82</v>
      </c>
      <c r="D113" s="115">
        <f t="shared" si="104"/>
        <v>1223.835</v>
      </c>
      <c r="E113" s="163">
        <f t="shared" si="105"/>
        <v>1213.043333</v>
      </c>
      <c r="F113" s="172">
        <f t="shared" si="106"/>
        <v>1212.045</v>
      </c>
      <c r="G113" s="182">
        <f t="shared" si="107"/>
        <v>1214.922</v>
      </c>
      <c r="H113" s="153">
        <f t="shared" si="108"/>
        <v>1217.261667</v>
      </c>
      <c r="I113" s="174">
        <f t="shared" si="10"/>
        <v>1215.362857</v>
      </c>
      <c r="J113" s="146">
        <f t="shared" si="11"/>
        <v>1208.53</v>
      </c>
      <c r="K113" s="154">
        <f t="shared" si="12"/>
        <v>1202.821111</v>
      </c>
      <c r="L113" s="243">
        <f t="shared" si="13"/>
        <v>1198.734</v>
      </c>
      <c r="M113" s="103">
        <f t="shared" si="14"/>
        <v>1197.519091</v>
      </c>
      <c r="N113" s="137">
        <f t="shared" si="20"/>
        <v>1193.7275</v>
      </c>
      <c r="O113" s="169">
        <f t="shared" si="21"/>
        <v>1193.517692</v>
      </c>
      <c r="P113" s="105">
        <f t="shared" si="22"/>
        <v>1192.117143</v>
      </c>
      <c r="Q113" s="107">
        <f t="shared" si="23"/>
        <v>1188.982</v>
      </c>
      <c r="R113" s="244">
        <f t="shared" si="24"/>
        <v>1186.46125</v>
      </c>
      <c r="S113" s="109">
        <f t="shared" si="25"/>
        <v>1184.089412</v>
      </c>
      <c r="T113" s="110">
        <f t="shared" si="26"/>
        <v>1181.736111</v>
      </c>
      <c r="U113" s="110">
        <f t="shared" si="27"/>
        <v>1182.452632</v>
      </c>
      <c r="V113" s="140">
        <f t="shared" si="28"/>
        <v>1182.2935</v>
      </c>
    </row>
    <row r="114">
      <c r="A114" s="30">
        <v>46090.0</v>
      </c>
      <c r="B114" s="3">
        <v>1247.3</v>
      </c>
      <c r="C114" s="3">
        <v>1233.51</v>
      </c>
      <c r="D114" s="114">
        <f t="shared" si="104"/>
        <v>1231.665</v>
      </c>
      <c r="E114" s="115">
        <f t="shared" si="105"/>
        <v>1227.06</v>
      </c>
      <c r="F114" s="116">
        <f t="shared" si="106"/>
        <v>1218.16</v>
      </c>
      <c r="G114" s="117">
        <f t="shared" si="107"/>
        <v>1216.338</v>
      </c>
      <c r="H114" s="118">
        <f t="shared" si="108"/>
        <v>1218.02</v>
      </c>
      <c r="I114" s="119">
        <f t="shared" si="10"/>
        <v>1219.582857</v>
      </c>
      <c r="J114" s="120">
        <f t="shared" si="11"/>
        <v>1217.63125</v>
      </c>
      <c r="K114" s="121">
        <f t="shared" si="12"/>
        <v>1211.305556</v>
      </c>
      <c r="L114" s="122">
        <f t="shared" si="13"/>
        <v>1205.89</v>
      </c>
      <c r="M114" s="123">
        <f t="shared" si="14"/>
        <v>1201.895455</v>
      </c>
      <c r="N114" s="101">
        <f t="shared" si="20"/>
        <v>1200.518333</v>
      </c>
      <c r="O114" s="102">
        <f t="shared" si="21"/>
        <v>1196.787692</v>
      </c>
      <c r="P114" s="124">
        <f t="shared" si="22"/>
        <v>1196.374286</v>
      </c>
      <c r="Q114" s="103">
        <f t="shared" si="23"/>
        <v>1194.876667</v>
      </c>
      <c r="R114" s="104">
        <f t="shared" si="24"/>
        <v>1191.765</v>
      </c>
      <c r="S114" s="106">
        <f t="shared" si="25"/>
        <v>1189.228824</v>
      </c>
      <c r="T114" s="125">
        <f t="shared" si="26"/>
        <v>1186.835</v>
      </c>
      <c r="U114" s="126">
        <f t="shared" si="27"/>
        <v>1184.461053</v>
      </c>
      <c r="V114" s="127">
        <f t="shared" si="28"/>
        <v>1185.0055</v>
      </c>
    </row>
    <row r="115">
      <c r="A115" s="30">
        <v>46091.0</v>
      </c>
      <c r="B115" s="3">
        <v>1285.9</v>
      </c>
      <c r="C115" s="3">
        <v>1272.39</v>
      </c>
      <c r="D115" s="115">
        <f t="shared" si="104"/>
        <v>1252.95</v>
      </c>
      <c r="E115" s="128">
        <f t="shared" si="105"/>
        <v>1245.24</v>
      </c>
      <c r="F115" s="129">
        <f t="shared" si="106"/>
        <v>1238.3925</v>
      </c>
      <c r="G115" s="130">
        <f t="shared" si="107"/>
        <v>1229.006</v>
      </c>
      <c r="H115" s="131">
        <f t="shared" si="108"/>
        <v>1225.68</v>
      </c>
      <c r="I115" s="132">
        <f t="shared" si="10"/>
        <v>1225.787143</v>
      </c>
      <c r="J115" s="133">
        <f t="shared" si="11"/>
        <v>1226.18375</v>
      </c>
      <c r="K115" s="122">
        <f t="shared" si="12"/>
        <v>1223.715556</v>
      </c>
      <c r="L115" s="134">
        <f t="shared" si="13"/>
        <v>1217.414</v>
      </c>
      <c r="M115" s="135">
        <f t="shared" si="14"/>
        <v>1211.935455</v>
      </c>
      <c r="N115" s="136">
        <f t="shared" si="20"/>
        <v>1207.77</v>
      </c>
      <c r="O115" s="137">
        <f t="shared" si="21"/>
        <v>1206.046923</v>
      </c>
      <c r="P115" s="105">
        <f t="shared" si="22"/>
        <v>1202.187857</v>
      </c>
      <c r="Q115" s="107">
        <f t="shared" si="23"/>
        <v>1201.442</v>
      </c>
      <c r="R115" s="138">
        <f t="shared" si="24"/>
        <v>1199.72125</v>
      </c>
      <c r="S115" s="126">
        <f t="shared" si="25"/>
        <v>1196.507647</v>
      </c>
      <c r="T115" s="139">
        <f t="shared" si="26"/>
        <v>1193.848889</v>
      </c>
      <c r="U115" s="140">
        <f t="shared" si="27"/>
        <v>1191.337895</v>
      </c>
      <c r="V115" s="141">
        <f t="shared" si="28"/>
        <v>1188.8575</v>
      </c>
    </row>
    <row r="116">
      <c r="A116" s="30">
        <v>46092.0</v>
      </c>
      <c r="B116" s="3">
        <v>1304.8</v>
      </c>
      <c r="C116" s="3">
        <v>1309.04</v>
      </c>
      <c r="D116" s="115">
        <f t="shared" si="104"/>
        <v>1290.715</v>
      </c>
      <c r="E116" s="142">
        <f t="shared" si="105"/>
        <v>1271.646667</v>
      </c>
      <c r="F116" s="117">
        <f t="shared" si="106"/>
        <v>1261.19</v>
      </c>
      <c r="G116" s="143">
        <f t="shared" si="107"/>
        <v>1252.522</v>
      </c>
      <c r="H116" s="144">
        <f t="shared" si="108"/>
        <v>1242.345</v>
      </c>
      <c r="I116" s="145">
        <f t="shared" si="10"/>
        <v>1237.588571</v>
      </c>
      <c r="J116" s="120">
        <f t="shared" si="11"/>
        <v>1236.19375</v>
      </c>
      <c r="K116" s="99">
        <f t="shared" si="12"/>
        <v>1235.39</v>
      </c>
      <c r="L116" s="146">
        <f t="shared" si="13"/>
        <v>1232.248</v>
      </c>
      <c r="M116" s="135">
        <f t="shared" si="14"/>
        <v>1225.743636</v>
      </c>
      <c r="N116" s="124">
        <f t="shared" si="20"/>
        <v>1220.0275</v>
      </c>
      <c r="O116" s="137">
        <f t="shared" si="21"/>
        <v>1215.56</v>
      </c>
      <c r="P116" s="105">
        <f t="shared" si="22"/>
        <v>1213.403571</v>
      </c>
      <c r="Q116" s="107">
        <f t="shared" si="23"/>
        <v>1209.311333</v>
      </c>
      <c r="R116" s="125">
        <f t="shared" si="24"/>
        <v>1208.166875</v>
      </c>
      <c r="S116" s="126">
        <f t="shared" si="25"/>
        <v>1206.151765</v>
      </c>
      <c r="T116" s="109">
        <f t="shared" si="26"/>
        <v>1202.759444</v>
      </c>
      <c r="U116" s="147">
        <f t="shared" si="27"/>
        <v>1199.911579</v>
      </c>
      <c r="V116" s="141">
        <f t="shared" si="28"/>
        <v>1197.223</v>
      </c>
    </row>
    <row r="117">
      <c r="A117" s="30">
        <v>46093.0</v>
      </c>
      <c r="B117" s="3">
        <v>1311.9</v>
      </c>
      <c r="C117" s="3">
        <v>1308.26</v>
      </c>
      <c r="D117" s="96">
        <f t="shared" si="104"/>
        <v>1308.65</v>
      </c>
      <c r="E117" s="115">
        <f t="shared" si="105"/>
        <v>1296.563333</v>
      </c>
      <c r="F117" s="148">
        <f t="shared" si="106"/>
        <v>1280.8</v>
      </c>
      <c r="G117" s="149">
        <f t="shared" si="107"/>
        <v>1270.604</v>
      </c>
      <c r="H117" s="150">
        <f t="shared" si="108"/>
        <v>1261.811667</v>
      </c>
      <c r="I117" s="151">
        <f t="shared" si="10"/>
        <v>1251.761429</v>
      </c>
      <c r="J117" s="152">
        <f t="shared" si="11"/>
        <v>1246.4225</v>
      </c>
      <c r="K117" s="119">
        <f t="shared" si="12"/>
        <v>1244.201111</v>
      </c>
      <c r="L117" s="153">
        <f t="shared" si="13"/>
        <v>1242.677</v>
      </c>
      <c r="M117" s="99">
        <f t="shared" si="14"/>
        <v>1239.158182</v>
      </c>
      <c r="N117" s="146">
        <f t="shared" si="20"/>
        <v>1232.62</v>
      </c>
      <c r="O117" s="154">
        <f t="shared" si="21"/>
        <v>1226.814615</v>
      </c>
      <c r="P117" s="102">
        <f t="shared" si="22"/>
        <v>1222.181429</v>
      </c>
      <c r="Q117" s="155">
        <f t="shared" si="23"/>
        <v>1219.727333</v>
      </c>
      <c r="R117" s="104">
        <f t="shared" si="24"/>
        <v>1215.495625</v>
      </c>
      <c r="S117" s="105">
        <f t="shared" si="25"/>
        <v>1214.054706</v>
      </c>
      <c r="T117" s="156">
        <f t="shared" si="26"/>
        <v>1211.824444</v>
      </c>
      <c r="U117" s="125">
        <f t="shared" si="27"/>
        <v>1208.312105</v>
      </c>
      <c r="V117" s="109">
        <f t="shared" si="28"/>
        <v>1205.329</v>
      </c>
    </row>
    <row r="118">
      <c r="A118" s="30">
        <v>46094.0</v>
      </c>
      <c r="B118" s="3">
        <v>1296.5</v>
      </c>
      <c r="C118" s="3">
        <v>1301.69</v>
      </c>
      <c r="D118" s="115">
        <f t="shared" si="104"/>
        <v>1304.975</v>
      </c>
      <c r="E118" s="116">
        <f t="shared" si="105"/>
        <v>1306.33</v>
      </c>
      <c r="F118" s="96">
        <f t="shared" si="106"/>
        <v>1297.845</v>
      </c>
      <c r="G118" s="157">
        <f t="shared" si="107"/>
        <v>1284.978</v>
      </c>
      <c r="H118" s="158">
        <f t="shared" si="108"/>
        <v>1275.785</v>
      </c>
      <c r="I118" s="159">
        <f t="shared" si="10"/>
        <v>1267.508571</v>
      </c>
      <c r="J118" s="160">
        <f t="shared" si="11"/>
        <v>1258.0025</v>
      </c>
      <c r="K118" s="161">
        <f t="shared" si="12"/>
        <v>1252.563333</v>
      </c>
      <c r="L118" s="162">
        <f t="shared" si="13"/>
        <v>1249.95</v>
      </c>
      <c r="M118" s="121">
        <f t="shared" si="14"/>
        <v>1248.041818</v>
      </c>
      <c r="N118" s="100">
        <f t="shared" si="20"/>
        <v>1244.369167</v>
      </c>
      <c r="O118" s="134">
        <f t="shared" si="21"/>
        <v>1237.933077</v>
      </c>
      <c r="P118" s="135">
        <f t="shared" si="22"/>
        <v>1232.162857</v>
      </c>
      <c r="Q118" s="136">
        <f t="shared" si="23"/>
        <v>1227.482</v>
      </c>
      <c r="R118" s="137">
        <f t="shared" si="24"/>
        <v>1224.85</v>
      </c>
      <c r="S118" s="105">
        <f t="shared" si="25"/>
        <v>1220.565882</v>
      </c>
      <c r="T118" s="107">
        <f t="shared" si="26"/>
        <v>1218.923333</v>
      </c>
      <c r="U118" s="138">
        <f t="shared" si="27"/>
        <v>1216.554211</v>
      </c>
      <c r="V118" s="127">
        <f t="shared" si="28"/>
        <v>1212.981</v>
      </c>
    </row>
    <row r="119">
      <c r="A119" s="30">
        <v>46097.0</v>
      </c>
      <c r="B119" s="3">
        <v>1279.6</v>
      </c>
      <c r="C119" s="3">
        <v>1285.43</v>
      </c>
      <c r="D119" s="115">
        <f t="shared" si="104"/>
        <v>1293.56</v>
      </c>
      <c r="E119" s="163">
        <f t="shared" si="105"/>
        <v>1298.46</v>
      </c>
      <c r="F119" s="150">
        <f t="shared" si="106"/>
        <v>1301.105</v>
      </c>
      <c r="G119" s="117">
        <f t="shared" si="107"/>
        <v>1295.362</v>
      </c>
      <c r="H119" s="97">
        <f t="shared" si="108"/>
        <v>1285.053333</v>
      </c>
      <c r="I119" s="118">
        <f t="shared" si="10"/>
        <v>1277.162857</v>
      </c>
      <c r="J119" s="164">
        <f t="shared" si="11"/>
        <v>1269.74875</v>
      </c>
      <c r="K119" s="165">
        <f t="shared" si="12"/>
        <v>1261.05</v>
      </c>
      <c r="L119" s="166">
        <f t="shared" si="13"/>
        <v>1255.85</v>
      </c>
      <c r="M119" s="167">
        <f t="shared" si="14"/>
        <v>1253.175455</v>
      </c>
      <c r="N119" s="134">
        <f t="shared" si="20"/>
        <v>1251.1575</v>
      </c>
      <c r="O119" s="168">
        <f t="shared" si="21"/>
        <v>1247.527692</v>
      </c>
      <c r="P119" s="155">
        <f t="shared" si="22"/>
        <v>1241.325714</v>
      </c>
      <c r="Q119" s="169">
        <f t="shared" si="23"/>
        <v>1235.714</v>
      </c>
      <c r="R119" s="106">
        <f t="shared" si="24"/>
        <v>1231.10375</v>
      </c>
      <c r="S119" s="125">
        <f t="shared" si="25"/>
        <v>1228.413529</v>
      </c>
      <c r="T119" s="127">
        <f t="shared" si="26"/>
        <v>1224.169444</v>
      </c>
      <c r="U119" s="109">
        <f t="shared" si="27"/>
        <v>1222.423684</v>
      </c>
      <c r="V119" s="110">
        <f t="shared" si="28"/>
        <v>1219.998</v>
      </c>
    </row>
    <row r="120">
      <c r="A120" s="30">
        <v>46098.0</v>
      </c>
      <c r="B120" s="3">
        <v>1286.0</v>
      </c>
      <c r="C120" s="3">
        <v>1286.52</v>
      </c>
      <c r="D120" s="115">
        <f t="shared" si="104"/>
        <v>1285.975</v>
      </c>
      <c r="E120" s="116">
        <f t="shared" si="105"/>
        <v>1291.213333</v>
      </c>
      <c r="F120" s="175">
        <f t="shared" si="106"/>
        <v>1295.475</v>
      </c>
      <c r="G120" s="271">
        <f t="shared" si="107"/>
        <v>1298.188</v>
      </c>
      <c r="H120" s="172">
        <f t="shared" si="108"/>
        <v>1293.888333</v>
      </c>
      <c r="I120" s="176">
        <f t="shared" si="10"/>
        <v>1285.262857</v>
      </c>
      <c r="J120" s="161">
        <f t="shared" si="11"/>
        <v>1278.3325</v>
      </c>
      <c r="K120" s="165">
        <f t="shared" si="12"/>
        <v>1271.612222</v>
      </c>
      <c r="L120" s="162">
        <f t="shared" si="13"/>
        <v>1263.597</v>
      </c>
      <c r="M120" s="133">
        <f t="shared" si="14"/>
        <v>1258.638182</v>
      </c>
      <c r="N120" s="146">
        <f t="shared" si="20"/>
        <v>1255.954167</v>
      </c>
      <c r="O120" s="135">
        <f t="shared" si="21"/>
        <v>1253.877692</v>
      </c>
      <c r="P120" s="124">
        <f t="shared" si="22"/>
        <v>1250.312857</v>
      </c>
      <c r="Q120" s="137">
        <f t="shared" si="23"/>
        <v>1244.338667</v>
      </c>
      <c r="R120" s="105">
        <f t="shared" si="24"/>
        <v>1238.889375</v>
      </c>
      <c r="S120" s="107">
        <f t="shared" si="25"/>
        <v>1234.363529</v>
      </c>
      <c r="T120" s="244">
        <f t="shared" si="26"/>
        <v>1231.641667</v>
      </c>
      <c r="U120" s="109">
        <f t="shared" si="27"/>
        <v>1227.451053</v>
      </c>
      <c r="V120" s="110">
        <f t="shared" si="28"/>
        <v>1225.6285</v>
      </c>
    </row>
    <row r="121">
      <c r="A121" s="30">
        <v>46099.0</v>
      </c>
      <c r="B121" s="3">
        <v>1269.0</v>
      </c>
      <c r="C121" s="3">
        <v>1272.14</v>
      </c>
      <c r="D121" s="32">
        <f t="shared" ref="D121:D122" si="109">SUM(C120:C121)/2</f>
        <v>1279.33</v>
      </c>
      <c r="E121" s="32">
        <f t="shared" ref="E121:E122" si="110">SUM(C119:C121)/3</f>
        <v>1281.363333</v>
      </c>
      <c r="F121" s="32">
        <f t="shared" ref="F121:F122" si="111">SUM(C118:C121)/4</f>
        <v>1286.445</v>
      </c>
      <c r="G121" s="32">
        <f t="shared" ref="G121:G122" si="112">SUM(C117:C121)/5</f>
        <v>1290.808</v>
      </c>
      <c r="H121" s="32">
        <f t="shared" ref="H121:H122" si="113">SUM(C116:C121)/6</f>
        <v>1293.846667</v>
      </c>
      <c r="I121" s="32">
        <f t="shared" si="10"/>
        <v>1290.781429</v>
      </c>
      <c r="J121" s="37">
        <f t="shared" si="11"/>
        <v>1283.6225</v>
      </c>
      <c r="K121" s="32">
        <f t="shared" si="12"/>
        <v>1277.644444</v>
      </c>
      <c r="L121" s="32">
        <f t="shared" si="13"/>
        <v>1271.665</v>
      </c>
      <c r="M121" s="32">
        <f t="shared" si="14"/>
        <v>1264.373636</v>
      </c>
      <c r="N121" s="32">
        <f t="shared" si="20"/>
        <v>1259.763333</v>
      </c>
      <c r="O121" s="32">
        <f t="shared" si="21"/>
        <v>1257.199231</v>
      </c>
      <c r="P121" s="32">
        <f t="shared" si="22"/>
        <v>1255.182143</v>
      </c>
      <c r="Q121" s="32">
        <f t="shared" si="23"/>
        <v>1251.768</v>
      </c>
      <c r="R121" s="4">
        <f t="shared" si="24"/>
        <v>1246.07625</v>
      </c>
      <c r="S121" s="4">
        <f t="shared" si="25"/>
        <v>1240.845294</v>
      </c>
      <c r="T121" s="4">
        <f t="shared" si="26"/>
        <v>1236.462222</v>
      </c>
      <c r="U121" s="4">
        <f t="shared" si="27"/>
        <v>1233.773158</v>
      </c>
      <c r="V121" s="4">
        <f t="shared" si="28"/>
        <v>1229.6855</v>
      </c>
    </row>
    <row r="122">
      <c r="A122" s="30">
        <v>46100.0</v>
      </c>
      <c r="B122" s="3">
        <v>1247.5</v>
      </c>
      <c r="C122" s="3">
        <v>1251.76</v>
      </c>
      <c r="D122" s="32">
        <f t="shared" si="109"/>
        <v>1261.95</v>
      </c>
      <c r="E122" s="32">
        <f t="shared" si="110"/>
        <v>1270.14</v>
      </c>
      <c r="F122" s="32">
        <f t="shared" si="111"/>
        <v>1273.9625</v>
      </c>
      <c r="G122" s="32">
        <f t="shared" si="112"/>
        <v>1279.508</v>
      </c>
      <c r="H122" s="32">
        <f t="shared" si="113"/>
        <v>1284.3</v>
      </c>
      <c r="I122" s="32">
        <f t="shared" si="10"/>
        <v>1287.834286</v>
      </c>
      <c r="J122" s="37">
        <f t="shared" si="11"/>
        <v>1285.90375</v>
      </c>
      <c r="K122" s="32">
        <f t="shared" si="12"/>
        <v>1280.082222</v>
      </c>
      <c r="L122" s="32">
        <f t="shared" si="13"/>
        <v>1275.056</v>
      </c>
      <c r="M122" s="32">
        <f t="shared" si="14"/>
        <v>1269.855455</v>
      </c>
      <c r="N122" s="32">
        <f t="shared" si="20"/>
        <v>1263.3225</v>
      </c>
      <c r="O122" s="32">
        <f t="shared" si="21"/>
        <v>1259.147692</v>
      </c>
      <c r="P122" s="32">
        <f t="shared" si="22"/>
        <v>1256.810714</v>
      </c>
      <c r="Q122" s="32">
        <f t="shared" si="23"/>
        <v>1254.954</v>
      </c>
      <c r="R122" s="4">
        <f t="shared" si="24"/>
        <v>1251.7675</v>
      </c>
      <c r="S122" s="4">
        <f t="shared" si="25"/>
        <v>1246.410588</v>
      </c>
      <c r="T122" s="4">
        <f t="shared" si="26"/>
        <v>1241.451667</v>
      </c>
      <c r="U122" s="4">
        <f t="shared" si="27"/>
        <v>1237.267368</v>
      </c>
      <c r="V122" s="4">
        <f t="shared" si="28"/>
        <v>1234.6725</v>
      </c>
    </row>
    <row r="123">
      <c r="A123" s="30">
        <v>46101.0</v>
      </c>
      <c r="B123" s="3">
        <v>1291.4</v>
      </c>
      <c r="C123" s="3">
        <v>1285.28</v>
      </c>
      <c r="D123" s="148">
        <f t="shared" ref="D123:D125" si="114">SUM(C122:C123)/2</f>
        <v>1268.52</v>
      </c>
      <c r="E123" s="170">
        <f t="shared" ref="E123:E125" si="115">SUM(C121:C123)/3</f>
        <v>1269.726667</v>
      </c>
      <c r="F123" s="171">
        <f t="shared" ref="F123:F125" si="116">SUM(C120:C123)/4</f>
        <v>1273.925</v>
      </c>
      <c r="G123" s="96">
        <f t="shared" ref="G123:G125" si="117">SUM(C119:C123)/5</f>
        <v>1276.226</v>
      </c>
      <c r="H123" s="148">
        <f t="shared" ref="H123:H125" si="118">SUM(C118:C123)/6</f>
        <v>1280.47</v>
      </c>
      <c r="I123" s="129">
        <f t="shared" si="10"/>
        <v>1284.44</v>
      </c>
      <c r="J123" s="150">
        <f t="shared" si="11"/>
        <v>1287.515</v>
      </c>
      <c r="K123" s="117">
        <f t="shared" si="12"/>
        <v>1285.834444</v>
      </c>
      <c r="L123" s="172">
        <f t="shared" si="13"/>
        <v>1280.602</v>
      </c>
      <c r="M123" s="173">
        <f t="shared" si="14"/>
        <v>1275.985455</v>
      </c>
      <c r="N123" s="118">
        <f t="shared" si="20"/>
        <v>1271.140833</v>
      </c>
      <c r="O123" s="164">
        <f t="shared" si="21"/>
        <v>1265.011538</v>
      </c>
      <c r="P123" s="132">
        <f t="shared" si="22"/>
        <v>1261.014286</v>
      </c>
      <c r="Q123" s="166">
        <f t="shared" si="23"/>
        <v>1258.708667</v>
      </c>
      <c r="R123" s="174">
        <f t="shared" si="24"/>
        <v>1256.849375</v>
      </c>
      <c r="S123" s="100">
        <f t="shared" si="25"/>
        <v>1253.738824</v>
      </c>
      <c r="T123" s="134">
        <f t="shared" si="26"/>
        <v>1248.57</v>
      </c>
      <c r="U123" s="135">
        <f t="shared" si="27"/>
        <v>1243.758421</v>
      </c>
      <c r="V123" s="124">
        <f t="shared" si="28"/>
        <v>1239.668</v>
      </c>
    </row>
    <row r="124">
      <c r="A124" s="30">
        <v>46104.0</v>
      </c>
      <c r="B124" s="3">
        <v>1278.7</v>
      </c>
      <c r="C124" s="3">
        <v>1278.2</v>
      </c>
      <c r="D124" s="115">
        <f t="shared" si="114"/>
        <v>1281.74</v>
      </c>
      <c r="E124" s="148">
        <f t="shared" si="115"/>
        <v>1271.746667</v>
      </c>
      <c r="F124" s="128">
        <f t="shared" si="116"/>
        <v>1271.845</v>
      </c>
      <c r="G124" s="148">
        <f t="shared" si="117"/>
        <v>1274.78</v>
      </c>
      <c r="H124" s="148">
        <f t="shared" si="118"/>
        <v>1276.555</v>
      </c>
      <c r="I124" s="128">
        <f t="shared" si="10"/>
        <v>1280.145714</v>
      </c>
      <c r="J124" s="175">
        <f t="shared" si="11"/>
        <v>1283.66</v>
      </c>
      <c r="K124" s="117">
        <f t="shared" si="12"/>
        <v>1286.48</v>
      </c>
      <c r="L124" s="143">
        <f t="shared" si="13"/>
        <v>1285.071</v>
      </c>
      <c r="M124" s="97">
        <f t="shared" si="14"/>
        <v>1280.383636</v>
      </c>
      <c r="N124" s="176">
        <f t="shared" si="20"/>
        <v>1276.17</v>
      </c>
      <c r="O124" s="152">
        <f t="shared" si="21"/>
        <v>1271.683846</v>
      </c>
      <c r="P124" s="145">
        <f t="shared" si="22"/>
        <v>1265.953571</v>
      </c>
      <c r="Q124" s="177">
        <f t="shared" si="23"/>
        <v>1262.16</v>
      </c>
      <c r="R124" s="166">
        <f t="shared" si="24"/>
        <v>1259.926875</v>
      </c>
      <c r="S124" s="99">
        <f t="shared" si="25"/>
        <v>1258.105294</v>
      </c>
      <c r="T124" s="100">
        <f t="shared" si="26"/>
        <v>1255.097778</v>
      </c>
      <c r="U124" s="134">
        <f t="shared" si="27"/>
        <v>1250.129474</v>
      </c>
      <c r="V124" s="135">
        <f t="shared" si="28"/>
        <v>1245.4805</v>
      </c>
    </row>
    <row r="125">
      <c r="A125" s="30">
        <v>46105.0</v>
      </c>
      <c r="B125" s="3">
        <v>1281.6</v>
      </c>
      <c r="C125" s="3">
        <v>1274.59</v>
      </c>
      <c r="D125" s="115">
        <f t="shared" si="114"/>
        <v>1276.395</v>
      </c>
      <c r="E125" s="178">
        <f t="shared" si="115"/>
        <v>1279.356667</v>
      </c>
      <c r="F125" s="129">
        <f t="shared" si="116"/>
        <v>1272.4575</v>
      </c>
      <c r="G125" s="175">
        <f t="shared" si="117"/>
        <v>1272.394</v>
      </c>
      <c r="H125" s="149">
        <f t="shared" si="118"/>
        <v>1274.748333</v>
      </c>
      <c r="I125" s="149">
        <f t="shared" si="10"/>
        <v>1276.274286</v>
      </c>
      <c r="J125" s="117">
        <f t="shared" si="11"/>
        <v>1279.45125</v>
      </c>
      <c r="K125" s="159">
        <f t="shared" si="12"/>
        <v>1282.652222</v>
      </c>
      <c r="L125" s="179">
        <f t="shared" si="13"/>
        <v>1285.291</v>
      </c>
      <c r="M125" s="173">
        <f t="shared" si="14"/>
        <v>1284.118182</v>
      </c>
      <c r="N125" s="152">
        <f t="shared" si="20"/>
        <v>1279.900833</v>
      </c>
      <c r="O125" s="145">
        <f t="shared" si="21"/>
        <v>1276.048462</v>
      </c>
      <c r="P125" s="165">
        <f t="shared" si="22"/>
        <v>1271.891429</v>
      </c>
      <c r="Q125" s="162">
        <f t="shared" si="23"/>
        <v>1266.529333</v>
      </c>
      <c r="R125" s="153">
        <f t="shared" si="24"/>
        <v>1262.936875</v>
      </c>
      <c r="S125" s="99">
        <f t="shared" si="25"/>
        <v>1260.789412</v>
      </c>
      <c r="T125" s="146">
        <f t="shared" si="26"/>
        <v>1259.021111</v>
      </c>
      <c r="U125" s="154">
        <f t="shared" si="27"/>
        <v>1256.123684</v>
      </c>
      <c r="V125" s="102">
        <f t="shared" si="28"/>
        <v>1251.3525</v>
      </c>
    </row>
    <row r="126">
      <c r="A126" s="30">
        <v>46106.0</v>
      </c>
      <c r="B126" s="3">
        <v>1307.8</v>
      </c>
      <c r="C126" s="3">
        <v>1313.47</v>
      </c>
      <c r="D126" s="32">
        <f t="shared" ref="D126:D127" si="119">SUM(C125:C126)/2</f>
        <v>1294.03</v>
      </c>
      <c r="E126" s="32">
        <f t="shared" ref="E126:E127" si="120">SUM(C124:C126)/3</f>
        <v>1288.753333</v>
      </c>
      <c r="F126" s="32">
        <f t="shared" ref="F126:F127" si="121">SUM(C123:C126)/4</f>
        <v>1287.885</v>
      </c>
      <c r="G126" s="32">
        <f t="shared" ref="G126:G127" si="122">SUM(C122:C126)/5</f>
        <v>1280.66</v>
      </c>
      <c r="H126" s="32">
        <f t="shared" ref="H126:H127" si="123">SUM(C121:C126)/6</f>
        <v>1279.24</v>
      </c>
      <c r="I126" s="32">
        <f t="shared" si="10"/>
        <v>1280.28</v>
      </c>
      <c r="J126" s="37">
        <f t="shared" si="11"/>
        <v>1280.92375</v>
      </c>
      <c r="K126" s="32">
        <f t="shared" si="12"/>
        <v>1283.231111</v>
      </c>
      <c r="L126" s="32">
        <f t="shared" si="13"/>
        <v>1285.734</v>
      </c>
      <c r="M126" s="32">
        <f t="shared" si="14"/>
        <v>1287.852727</v>
      </c>
      <c r="N126" s="32">
        <f t="shared" si="20"/>
        <v>1286.564167</v>
      </c>
      <c r="O126" s="32">
        <f t="shared" si="21"/>
        <v>1282.483077</v>
      </c>
      <c r="P126" s="32">
        <f t="shared" si="22"/>
        <v>1278.721429</v>
      </c>
      <c r="Q126" s="32">
        <f t="shared" si="23"/>
        <v>1274.663333</v>
      </c>
      <c r="R126" s="4">
        <f t="shared" si="24"/>
        <v>1269.463125</v>
      </c>
      <c r="S126" s="4">
        <f t="shared" si="25"/>
        <v>1265.909412</v>
      </c>
      <c r="T126" s="4">
        <f t="shared" si="26"/>
        <v>1263.716111</v>
      </c>
      <c r="U126" s="4">
        <f t="shared" si="27"/>
        <v>1261.886842</v>
      </c>
      <c r="V126" s="4">
        <f t="shared" si="28"/>
        <v>1258.991</v>
      </c>
    </row>
    <row r="127">
      <c r="A127" s="30">
        <v>46108.0</v>
      </c>
      <c r="B127" s="3">
        <v>1314.2</v>
      </c>
      <c r="C127" s="3">
        <v>1315.22</v>
      </c>
      <c r="D127" s="32">
        <f t="shared" si="119"/>
        <v>1314.345</v>
      </c>
      <c r="E127" s="32">
        <f t="shared" si="120"/>
        <v>1301.093333</v>
      </c>
      <c r="F127" s="32">
        <f t="shared" si="121"/>
        <v>1295.37</v>
      </c>
      <c r="G127" s="32">
        <f t="shared" si="122"/>
        <v>1293.352</v>
      </c>
      <c r="H127" s="32">
        <f t="shared" si="123"/>
        <v>1286.42</v>
      </c>
      <c r="I127" s="32">
        <f t="shared" si="10"/>
        <v>1284.38</v>
      </c>
      <c r="J127" s="37">
        <f t="shared" si="11"/>
        <v>1284.6475</v>
      </c>
      <c r="K127" s="32">
        <f t="shared" si="12"/>
        <v>1284.734444</v>
      </c>
      <c r="L127" s="32">
        <f t="shared" si="13"/>
        <v>1286.43</v>
      </c>
      <c r="M127" s="32">
        <f t="shared" si="14"/>
        <v>1288.414545</v>
      </c>
      <c r="N127" s="32">
        <f t="shared" si="20"/>
        <v>1290.133333</v>
      </c>
      <c r="O127" s="32">
        <f t="shared" si="21"/>
        <v>1288.768462</v>
      </c>
      <c r="P127" s="32">
        <f t="shared" si="22"/>
        <v>1284.821429</v>
      </c>
      <c r="Q127" s="32">
        <f t="shared" si="23"/>
        <v>1281.154667</v>
      </c>
      <c r="R127" s="4">
        <f t="shared" si="24"/>
        <v>1277.198125</v>
      </c>
      <c r="S127" s="4">
        <f t="shared" si="25"/>
        <v>1272.154706</v>
      </c>
      <c r="T127" s="4">
        <f t="shared" si="26"/>
        <v>1268.648889</v>
      </c>
      <c r="U127" s="4">
        <f t="shared" si="27"/>
        <v>1266.426842</v>
      </c>
      <c r="V127" s="4">
        <f t="shared" si="28"/>
        <v>1264.5535</v>
      </c>
    </row>
    <row r="128">
      <c r="A128" s="30">
        <v>46111.0</v>
      </c>
      <c r="B128" s="3">
        <v>1304.4</v>
      </c>
      <c r="C128" s="3">
        <v>1307.48</v>
      </c>
      <c r="D128" s="150">
        <f t="shared" ref="D128:D132" si="124">SUM(C127:C128)/2</f>
        <v>1311.35</v>
      </c>
      <c r="E128" s="180">
        <f t="shared" ref="E128:E132" si="125">SUM(C126:C128)/3</f>
        <v>1312.056667</v>
      </c>
      <c r="F128" s="148">
        <f t="shared" ref="F128:F132" si="126">SUM(C125:C128)/4</f>
        <v>1302.69</v>
      </c>
      <c r="G128" s="128">
        <f t="shared" ref="G128:G132" si="127">SUM(C124:C128)/5</f>
        <v>1297.792</v>
      </c>
      <c r="H128" s="129">
        <f t="shared" ref="H128:H132" si="128">SUM(C123:C128)/6</f>
        <v>1295.706667</v>
      </c>
      <c r="I128" s="150">
        <f t="shared" si="10"/>
        <v>1289.428571</v>
      </c>
      <c r="J128" s="117">
        <f t="shared" si="11"/>
        <v>1287.2675</v>
      </c>
      <c r="K128" s="130">
        <f t="shared" si="12"/>
        <v>1287.184444</v>
      </c>
      <c r="L128" s="158">
        <f t="shared" si="13"/>
        <v>1287.009</v>
      </c>
      <c r="M128" s="159">
        <f t="shared" si="14"/>
        <v>1288.343636</v>
      </c>
      <c r="N128" s="97">
        <f t="shared" si="20"/>
        <v>1290.003333</v>
      </c>
      <c r="O128" s="173">
        <f t="shared" si="21"/>
        <v>1291.467692</v>
      </c>
      <c r="P128" s="131">
        <f t="shared" si="22"/>
        <v>1290.105</v>
      </c>
      <c r="Q128" s="181">
        <f t="shared" si="23"/>
        <v>1286.332</v>
      </c>
      <c r="R128" s="182">
        <f t="shared" si="24"/>
        <v>1282.8</v>
      </c>
      <c r="S128" s="165">
        <f t="shared" si="25"/>
        <v>1278.979412</v>
      </c>
      <c r="T128" s="162">
        <f t="shared" si="26"/>
        <v>1274.117222</v>
      </c>
      <c r="U128" s="153">
        <f t="shared" si="27"/>
        <v>1270.692632</v>
      </c>
      <c r="V128" s="174">
        <f t="shared" si="28"/>
        <v>1268.4795</v>
      </c>
    </row>
    <row r="129">
      <c r="A129" s="30">
        <v>46113.0</v>
      </c>
      <c r="B129" s="3">
        <v>1342.1</v>
      </c>
      <c r="C129" s="3">
        <v>1345.47</v>
      </c>
      <c r="D129" s="115">
        <f t="shared" si="124"/>
        <v>1326.475</v>
      </c>
      <c r="E129" s="148">
        <f t="shared" si="125"/>
        <v>1322.723333</v>
      </c>
      <c r="F129" s="148">
        <f t="shared" si="126"/>
        <v>1320.41</v>
      </c>
      <c r="G129" s="96">
        <f t="shared" si="127"/>
        <v>1311.246</v>
      </c>
      <c r="H129" s="148">
        <f t="shared" si="128"/>
        <v>1305.738333</v>
      </c>
      <c r="I129" s="163">
        <f t="shared" si="10"/>
        <v>1302.815714</v>
      </c>
      <c r="J129" s="183">
        <f t="shared" si="11"/>
        <v>1296.43375</v>
      </c>
      <c r="K129" s="149">
        <f t="shared" si="12"/>
        <v>1293.734444</v>
      </c>
      <c r="L129" s="150">
        <f t="shared" si="13"/>
        <v>1293.013</v>
      </c>
      <c r="M129" s="150">
        <f t="shared" si="14"/>
        <v>1292.323636</v>
      </c>
      <c r="N129" s="130">
        <f t="shared" si="20"/>
        <v>1293.104167</v>
      </c>
      <c r="O129" s="159">
        <f t="shared" si="21"/>
        <v>1294.27</v>
      </c>
      <c r="P129" s="184">
        <f t="shared" si="22"/>
        <v>1295.325</v>
      </c>
      <c r="Q129" s="160">
        <f t="shared" si="23"/>
        <v>1293.796</v>
      </c>
      <c r="R129" s="118">
        <f t="shared" si="24"/>
        <v>1290.028125</v>
      </c>
      <c r="S129" s="164">
        <f t="shared" si="25"/>
        <v>1286.486471</v>
      </c>
      <c r="T129" s="182">
        <f t="shared" si="26"/>
        <v>1282.673333</v>
      </c>
      <c r="U129" s="119">
        <f t="shared" si="27"/>
        <v>1277.872632</v>
      </c>
      <c r="V129" s="120">
        <f t="shared" si="28"/>
        <v>1274.4315</v>
      </c>
    </row>
    <row r="130">
      <c r="A130" s="30">
        <v>46114.0</v>
      </c>
      <c r="B130" s="49">
        <v>1333.7</v>
      </c>
      <c r="C130" s="50">
        <v>1308.2</v>
      </c>
      <c r="D130" s="115">
        <f t="shared" si="124"/>
        <v>1326.835</v>
      </c>
      <c r="E130" s="185">
        <f t="shared" si="125"/>
        <v>1320.383333</v>
      </c>
      <c r="F130" s="148">
        <f t="shared" si="126"/>
        <v>1319.0925</v>
      </c>
      <c r="G130" s="148">
        <f t="shared" si="127"/>
        <v>1317.968</v>
      </c>
      <c r="H130" s="171">
        <f t="shared" si="128"/>
        <v>1310.738333</v>
      </c>
      <c r="I130" s="148">
        <f t="shared" si="10"/>
        <v>1306.09</v>
      </c>
      <c r="J130" s="163">
        <f t="shared" si="11"/>
        <v>1303.48875</v>
      </c>
      <c r="K130" s="183">
        <f t="shared" si="12"/>
        <v>1297.741111</v>
      </c>
      <c r="L130" s="149">
        <f t="shared" si="13"/>
        <v>1295.181</v>
      </c>
      <c r="M130" s="150">
        <f t="shared" si="14"/>
        <v>1294.393636</v>
      </c>
      <c r="N130" s="150">
        <f t="shared" si="20"/>
        <v>1293.646667</v>
      </c>
      <c r="O130" s="130">
        <f t="shared" si="21"/>
        <v>1294.265385</v>
      </c>
      <c r="P130" s="159">
        <f t="shared" si="22"/>
        <v>1295.265</v>
      </c>
      <c r="Q130" s="97">
        <f t="shared" si="23"/>
        <v>1296.183333</v>
      </c>
      <c r="R130" s="144">
        <f t="shared" si="24"/>
        <v>1294.69625</v>
      </c>
      <c r="S130" s="118">
        <f t="shared" si="25"/>
        <v>1291.097059</v>
      </c>
      <c r="T130" s="186">
        <f t="shared" si="26"/>
        <v>1287.692778</v>
      </c>
      <c r="U130" s="145">
        <f t="shared" si="27"/>
        <v>1284.016842</v>
      </c>
      <c r="V130" s="165">
        <f t="shared" si="28"/>
        <v>1279.389</v>
      </c>
    </row>
    <row r="131">
      <c r="A131" s="30">
        <v>46118.0</v>
      </c>
      <c r="B131" s="49">
        <v>1340.4</v>
      </c>
      <c r="C131" s="49">
        <v>1334.24</v>
      </c>
      <c r="D131" s="115">
        <f t="shared" si="124"/>
        <v>1321.22</v>
      </c>
      <c r="E131" s="185">
        <f t="shared" si="125"/>
        <v>1329.303333</v>
      </c>
      <c r="F131" s="148">
        <f t="shared" si="126"/>
        <v>1323.8475</v>
      </c>
      <c r="G131" s="148">
        <f t="shared" si="127"/>
        <v>1322.122</v>
      </c>
      <c r="H131" s="171">
        <f t="shared" si="128"/>
        <v>1320.68</v>
      </c>
      <c r="I131" s="148">
        <f t="shared" si="10"/>
        <v>1314.095714</v>
      </c>
      <c r="J131" s="163">
        <f t="shared" si="11"/>
        <v>1309.60875</v>
      </c>
      <c r="K131" s="183">
        <f t="shared" si="12"/>
        <v>1306.905556</v>
      </c>
      <c r="L131" s="149">
        <f t="shared" si="13"/>
        <v>1301.391</v>
      </c>
      <c r="M131" s="150">
        <f t="shared" si="14"/>
        <v>1298.731818</v>
      </c>
      <c r="N131" s="150">
        <f t="shared" si="20"/>
        <v>1297.714167</v>
      </c>
      <c r="O131" s="130">
        <f t="shared" si="21"/>
        <v>1296.769231</v>
      </c>
      <c r="P131" s="159">
        <f t="shared" si="22"/>
        <v>1297.120714</v>
      </c>
      <c r="Q131" s="97">
        <f t="shared" si="23"/>
        <v>1297.863333</v>
      </c>
      <c r="R131" s="144">
        <f t="shared" si="24"/>
        <v>1298.561875</v>
      </c>
      <c r="S131" s="118">
        <f t="shared" si="25"/>
        <v>1297.022353</v>
      </c>
      <c r="T131" s="186">
        <f t="shared" si="26"/>
        <v>1293.493889</v>
      </c>
      <c r="U131" s="145">
        <f t="shared" si="27"/>
        <v>1290.142632</v>
      </c>
      <c r="V131" s="165">
        <f t="shared" si="28"/>
        <v>1286.528</v>
      </c>
    </row>
    <row r="132">
      <c r="A132" s="30">
        <v>46119.0</v>
      </c>
      <c r="B132" s="3">
        <v>1330.0</v>
      </c>
      <c r="C132" s="3">
        <v>1335.73</v>
      </c>
      <c r="D132" s="115">
        <f t="shared" si="124"/>
        <v>1334.985</v>
      </c>
      <c r="E132" s="185">
        <f t="shared" si="125"/>
        <v>1326.056667</v>
      </c>
      <c r="F132" s="148">
        <f t="shared" si="126"/>
        <v>1330.91</v>
      </c>
      <c r="G132" s="148">
        <f t="shared" si="127"/>
        <v>1326.224</v>
      </c>
      <c r="H132" s="171">
        <f t="shared" si="128"/>
        <v>1324.39</v>
      </c>
      <c r="I132" s="148">
        <f t="shared" si="10"/>
        <v>1322.83</v>
      </c>
      <c r="J132" s="163">
        <f t="shared" si="11"/>
        <v>1316.8</v>
      </c>
      <c r="K132" s="183">
        <f t="shared" si="12"/>
        <v>1312.511111</v>
      </c>
      <c r="L132" s="149">
        <f t="shared" si="13"/>
        <v>1309.788</v>
      </c>
      <c r="M132" s="150">
        <f t="shared" si="14"/>
        <v>1304.512727</v>
      </c>
      <c r="N132" s="150">
        <f t="shared" si="20"/>
        <v>1301.815</v>
      </c>
      <c r="O132" s="130">
        <f t="shared" si="21"/>
        <v>1300.638462</v>
      </c>
      <c r="P132" s="159">
        <f t="shared" si="22"/>
        <v>1299.552143</v>
      </c>
      <c r="Q132" s="97">
        <f t="shared" si="23"/>
        <v>1299.694667</v>
      </c>
      <c r="R132" s="144">
        <f t="shared" si="24"/>
        <v>1300.23</v>
      </c>
      <c r="S132" s="118">
        <f t="shared" si="25"/>
        <v>1300.748235</v>
      </c>
      <c r="T132" s="186">
        <f t="shared" si="26"/>
        <v>1299.172778</v>
      </c>
      <c r="U132" s="145">
        <f t="shared" si="27"/>
        <v>1295.716842</v>
      </c>
      <c r="V132" s="165">
        <f t="shared" si="28"/>
        <v>1292.422</v>
      </c>
    </row>
    <row r="133">
      <c r="A133" s="30">
        <v>46120.0</v>
      </c>
      <c r="B133" s="3">
        <v>1335.7</v>
      </c>
      <c r="C133" s="3">
        <v>1335.78</v>
      </c>
      <c r="D133" s="32">
        <f>SUM(C132:C133)/2</f>
        <v>1335.755</v>
      </c>
      <c r="E133" s="32">
        <f>SUM(C131:C133)/3</f>
        <v>1335.25</v>
      </c>
      <c r="F133" s="32">
        <f>SUM(C130:C133)/4</f>
        <v>1328.4875</v>
      </c>
      <c r="G133" s="32">
        <f>SUM(C129:C133)/5</f>
        <v>1331.884</v>
      </c>
      <c r="H133" s="32">
        <f>SUM(C128:C133)/6</f>
        <v>1327.816667</v>
      </c>
      <c r="I133" s="32">
        <f t="shared" si="10"/>
        <v>1326.017143</v>
      </c>
      <c r="J133" s="37">
        <f t="shared" si="11"/>
        <v>1324.44875</v>
      </c>
      <c r="K133" s="32">
        <f t="shared" si="12"/>
        <v>1318.908889</v>
      </c>
      <c r="L133" s="32">
        <f t="shared" si="13"/>
        <v>1314.838</v>
      </c>
      <c r="M133" s="32">
        <f t="shared" si="14"/>
        <v>1312.150909</v>
      </c>
      <c r="N133" s="32">
        <f t="shared" si="20"/>
        <v>1307.118333</v>
      </c>
      <c r="O133" s="32">
        <f t="shared" si="21"/>
        <v>1304.427692</v>
      </c>
      <c r="P133" s="32">
        <f t="shared" si="22"/>
        <v>1303.148571</v>
      </c>
      <c r="Q133" s="32">
        <f t="shared" si="23"/>
        <v>1301.967333</v>
      </c>
      <c r="R133" s="4">
        <f t="shared" si="24"/>
        <v>1301.95</v>
      </c>
      <c r="S133" s="4">
        <f t="shared" si="25"/>
        <v>1302.321176</v>
      </c>
      <c r="T133" s="4">
        <f t="shared" si="26"/>
        <v>1302.694444</v>
      </c>
      <c r="U133" s="4">
        <f t="shared" si="27"/>
        <v>1301.099474</v>
      </c>
      <c r="V133" s="4">
        <f t="shared" si="28"/>
        <v>1297.72</v>
      </c>
    </row>
    <row r="134">
      <c r="A134" s="30">
        <v>46121.0</v>
      </c>
      <c r="B134" s="3">
        <v>1340.4</v>
      </c>
      <c r="C134" s="3">
        <v>1335.15</v>
      </c>
      <c r="D134" s="164">
        <f>SUM(C133:C134)/2</f>
        <v>1335.465</v>
      </c>
      <c r="E134" s="184">
        <f>SUM(C132:C134)/3</f>
        <v>1335.553333</v>
      </c>
      <c r="F134" s="281">
        <f>SUM(C131:C134)/4</f>
        <v>1335.225</v>
      </c>
      <c r="G134" s="282">
        <f>SUM(C130:C134)/5</f>
        <v>1329.82</v>
      </c>
      <c r="H134" s="129">
        <f>SUM(C129:C134)/6</f>
        <v>1332.428333</v>
      </c>
      <c r="I134" s="129">
        <f t="shared" si="10"/>
        <v>1328.864286</v>
      </c>
      <c r="J134" s="175">
        <f t="shared" si="11"/>
        <v>1327.15875</v>
      </c>
      <c r="K134" s="183">
        <f t="shared" si="12"/>
        <v>1325.637778</v>
      </c>
      <c r="L134" s="129">
        <f t="shared" si="13"/>
        <v>1320.533</v>
      </c>
      <c r="M134" s="157">
        <f t="shared" si="14"/>
        <v>1316.684545</v>
      </c>
      <c r="N134" s="175">
        <f t="shared" si="20"/>
        <v>1314.0675</v>
      </c>
      <c r="O134" s="282">
        <f t="shared" si="21"/>
        <v>1309.274615</v>
      </c>
      <c r="P134" s="150">
        <f t="shared" si="22"/>
        <v>1306.622143</v>
      </c>
      <c r="Q134" s="117">
        <f t="shared" si="23"/>
        <v>1305.282</v>
      </c>
      <c r="R134" s="117">
        <f t="shared" si="24"/>
        <v>1304.04125</v>
      </c>
      <c r="S134" s="143">
        <f t="shared" si="25"/>
        <v>1303.902941</v>
      </c>
      <c r="T134" s="159">
        <f t="shared" si="26"/>
        <v>1304.145</v>
      </c>
      <c r="U134" s="97">
        <f t="shared" si="27"/>
        <v>1304.402632</v>
      </c>
      <c r="V134" s="144">
        <f t="shared" si="28"/>
        <v>1302.802</v>
      </c>
    </row>
    <row r="135">
      <c r="A135" s="30">
        <v>46122.0</v>
      </c>
      <c r="B135" s="3">
        <v>1349.4</v>
      </c>
      <c r="C135" s="3">
        <v>1347.51</v>
      </c>
      <c r="D135" s="32">
        <f t="shared" ref="D135:D136" si="129">SUM(C134:C135)/2</f>
        <v>1341.33</v>
      </c>
      <c r="E135" s="32">
        <f t="shared" ref="E135:E136" si="130">SUM(C133:C135)/3</f>
        <v>1339.48</v>
      </c>
      <c r="F135" s="32">
        <f t="shared" ref="F135:F136" si="131">SUM(C132:C135)/4</f>
        <v>1338.5425</v>
      </c>
      <c r="G135" s="32">
        <f t="shared" ref="G135:G136" si="132">SUM(C131:C135)/5</f>
        <v>1337.682</v>
      </c>
      <c r="H135" s="32">
        <f t="shared" ref="H135:H136" si="133">SUM(C130:C135)/6</f>
        <v>1332.768333</v>
      </c>
      <c r="I135" s="32">
        <f t="shared" si="10"/>
        <v>1334.582857</v>
      </c>
      <c r="J135" s="37">
        <f t="shared" si="11"/>
        <v>1331.195</v>
      </c>
      <c r="K135" s="32">
        <f t="shared" si="12"/>
        <v>1329.42</v>
      </c>
      <c r="L135" s="32">
        <f t="shared" si="13"/>
        <v>1327.825</v>
      </c>
      <c r="M135" s="32">
        <f t="shared" si="14"/>
        <v>1322.985455</v>
      </c>
      <c r="N135" s="32">
        <f t="shared" si="20"/>
        <v>1319.253333</v>
      </c>
      <c r="O135" s="32">
        <f t="shared" si="21"/>
        <v>1316.64</v>
      </c>
      <c r="P135" s="32">
        <f t="shared" si="22"/>
        <v>1312.005714</v>
      </c>
      <c r="Q135" s="32">
        <f t="shared" si="23"/>
        <v>1309.348</v>
      </c>
      <c r="R135" s="4">
        <f t="shared" si="24"/>
        <v>1307.92125</v>
      </c>
      <c r="S135" s="4">
        <f t="shared" si="25"/>
        <v>1306.598235</v>
      </c>
      <c r="T135" s="4">
        <f t="shared" si="26"/>
        <v>1306.325556</v>
      </c>
      <c r="U135" s="4">
        <f t="shared" si="27"/>
        <v>1306.427368</v>
      </c>
      <c r="V135" s="4">
        <f t="shared" si="28"/>
        <v>1306.558</v>
      </c>
    </row>
    <row r="136">
      <c r="A136" s="30">
        <v>46125.0</v>
      </c>
      <c r="B136" s="3">
        <v>1339.8</v>
      </c>
      <c r="C136" s="3">
        <v>1344.14</v>
      </c>
      <c r="D136" s="32">
        <f t="shared" si="129"/>
        <v>1345.825</v>
      </c>
      <c r="E136" s="32">
        <f t="shared" si="130"/>
        <v>1342.266667</v>
      </c>
      <c r="F136" s="32">
        <f t="shared" si="131"/>
        <v>1340.645</v>
      </c>
      <c r="G136" s="32">
        <f t="shared" si="132"/>
        <v>1339.662</v>
      </c>
      <c r="H136" s="32">
        <f t="shared" si="133"/>
        <v>1338.758333</v>
      </c>
      <c r="I136" s="32">
        <f t="shared" si="10"/>
        <v>1334.392857</v>
      </c>
      <c r="J136" s="37">
        <f t="shared" si="11"/>
        <v>1335.7775</v>
      </c>
      <c r="K136" s="32">
        <f t="shared" si="12"/>
        <v>1332.633333</v>
      </c>
      <c r="L136" s="32">
        <f t="shared" si="13"/>
        <v>1330.892</v>
      </c>
      <c r="M136" s="32">
        <f t="shared" si="14"/>
        <v>1329.308182</v>
      </c>
      <c r="N136" s="32">
        <f t="shared" si="20"/>
        <v>1324.748333</v>
      </c>
      <c r="O136" s="32">
        <f t="shared" si="21"/>
        <v>1321.167692</v>
      </c>
      <c r="P136" s="32">
        <f t="shared" si="22"/>
        <v>1318.604286</v>
      </c>
      <c r="Q136" s="32">
        <f t="shared" si="23"/>
        <v>1314.148</v>
      </c>
      <c r="R136" s="4">
        <f t="shared" si="24"/>
        <v>1311.5225</v>
      </c>
      <c r="S136" s="4">
        <f t="shared" si="25"/>
        <v>1310.051765</v>
      </c>
      <c r="T136" s="4">
        <f t="shared" si="26"/>
        <v>1308.683889</v>
      </c>
      <c r="U136" s="4">
        <f t="shared" si="27"/>
        <v>1308.315789</v>
      </c>
      <c r="V136" s="4">
        <f t="shared" si="28"/>
        <v>1308.313</v>
      </c>
    </row>
    <row r="137">
      <c r="A137" s="30">
        <v>46127.0</v>
      </c>
      <c r="B137" s="3">
        <v>1373.9</v>
      </c>
      <c r="C137" s="3">
        <v>1367.07</v>
      </c>
      <c r="D137" s="122">
        <f>SUM(C136:C137)/2</f>
        <v>1355.605</v>
      </c>
      <c r="E137" s="122">
        <f>SUM(C135:C137)/3</f>
        <v>1352.906667</v>
      </c>
      <c r="F137" s="100">
        <f>SUM(C134:C137)/4</f>
        <v>1348.4675</v>
      </c>
      <c r="G137" s="166">
        <f>SUM(C133:C137)/5</f>
        <v>1345.93</v>
      </c>
      <c r="H137" s="165">
        <f>SUM(C132:C137)/6</f>
        <v>1344.23</v>
      </c>
      <c r="I137" s="181">
        <f t="shared" si="10"/>
        <v>1342.802857</v>
      </c>
      <c r="J137" s="176">
        <f t="shared" si="11"/>
        <v>1338.4775</v>
      </c>
      <c r="K137" s="184">
        <f t="shared" si="12"/>
        <v>1339.254444</v>
      </c>
      <c r="L137" s="172">
        <f t="shared" si="13"/>
        <v>1336.077</v>
      </c>
      <c r="M137" s="97">
        <f t="shared" si="14"/>
        <v>1334.180909</v>
      </c>
      <c r="N137" s="172">
        <f t="shared" si="20"/>
        <v>1332.455</v>
      </c>
      <c r="O137" s="271">
        <f t="shared" si="21"/>
        <v>1328.003846</v>
      </c>
      <c r="P137" s="271">
        <f t="shared" si="22"/>
        <v>1324.446429</v>
      </c>
      <c r="Q137" s="271">
        <f t="shared" si="23"/>
        <v>1321.835333</v>
      </c>
      <c r="R137" s="151">
        <f t="shared" si="24"/>
        <v>1317.455625</v>
      </c>
      <c r="S137" s="172">
        <f t="shared" si="25"/>
        <v>1314.79</v>
      </c>
      <c r="T137" s="172">
        <f t="shared" si="26"/>
        <v>1313.219444</v>
      </c>
      <c r="U137" s="172">
        <f t="shared" si="27"/>
        <v>1311.756842</v>
      </c>
      <c r="V137" s="97">
        <f t="shared" si="28"/>
        <v>1311.2535</v>
      </c>
    </row>
    <row r="138">
      <c r="A138" s="30">
        <v>46128.0</v>
      </c>
      <c r="B138" s="3">
        <v>1386.5</v>
      </c>
      <c r="C138" s="3">
        <v>1379.95</v>
      </c>
      <c r="D138" s="32">
        <f t="shared" ref="D138:D139" si="134">SUM(C137:C138)/2</f>
        <v>1373.51</v>
      </c>
      <c r="E138" s="32">
        <f t="shared" ref="E138:E139" si="135">SUM(C136:C138)/3</f>
        <v>1363.72</v>
      </c>
      <c r="F138" s="32">
        <f t="shared" ref="F138:F139" si="136">SUM(C135:C138)/4</f>
        <v>1359.6675</v>
      </c>
      <c r="G138" s="32">
        <f t="shared" ref="G138:G139" si="137">SUM(C134:C138)/5</f>
        <v>1354.764</v>
      </c>
      <c r="H138" s="32">
        <f t="shared" ref="H138:H139" si="138">SUM(C133:C138)/6</f>
        <v>1351.6</v>
      </c>
      <c r="I138" s="32">
        <f t="shared" si="10"/>
        <v>1349.332857</v>
      </c>
      <c r="J138" s="37">
        <f t="shared" si="11"/>
        <v>1347.44625</v>
      </c>
      <c r="K138" s="32">
        <f t="shared" si="12"/>
        <v>1343.085556</v>
      </c>
      <c r="L138" s="32">
        <f t="shared" si="13"/>
        <v>1343.324</v>
      </c>
      <c r="M138" s="32">
        <f t="shared" si="14"/>
        <v>1340.065455</v>
      </c>
      <c r="N138" s="32">
        <f t="shared" si="20"/>
        <v>1337.995</v>
      </c>
      <c r="O138" s="32">
        <f t="shared" si="21"/>
        <v>1336.108462</v>
      </c>
      <c r="P138" s="32">
        <f t="shared" si="22"/>
        <v>1331.714286</v>
      </c>
      <c r="Q138" s="32">
        <f t="shared" si="23"/>
        <v>1328.146667</v>
      </c>
      <c r="R138" s="4">
        <f t="shared" si="24"/>
        <v>1325.4675</v>
      </c>
      <c r="S138" s="4">
        <f t="shared" si="25"/>
        <v>1321.131765</v>
      </c>
      <c r="T138" s="4">
        <f t="shared" si="26"/>
        <v>1318.41</v>
      </c>
      <c r="U138" s="4">
        <f t="shared" si="27"/>
        <v>1316.731579</v>
      </c>
      <c r="V138" s="4">
        <f t="shared" si="28"/>
        <v>1315.1665</v>
      </c>
    </row>
    <row r="139">
      <c r="A139" s="30">
        <v>46129.0</v>
      </c>
      <c r="B139" s="3">
        <v>1386.0</v>
      </c>
      <c r="C139" s="3">
        <v>1385.98</v>
      </c>
      <c r="D139" s="32">
        <f t="shared" si="134"/>
        <v>1382.965</v>
      </c>
      <c r="E139" s="32">
        <f t="shared" si="135"/>
        <v>1377.666667</v>
      </c>
      <c r="F139" s="32">
        <f t="shared" si="136"/>
        <v>1369.285</v>
      </c>
      <c r="G139" s="32">
        <f t="shared" si="137"/>
        <v>1364.93</v>
      </c>
      <c r="H139" s="32">
        <f t="shared" si="138"/>
        <v>1359.966667</v>
      </c>
      <c r="I139" s="32">
        <f t="shared" si="10"/>
        <v>1356.511429</v>
      </c>
      <c r="J139" s="37">
        <f t="shared" si="11"/>
        <v>1353.91375</v>
      </c>
      <c r="K139" s="32">
        <f t="shared" si="12"/>
        <v>1351.727778</v>
      </c>
      <c r="L139" s="32">
        <f t="shared" si="13"/>
        <v>1347.375</v>
      </c>
      <c r="M139" s="32">
        <f t="shared" si="14"/>
        <v>1347.201818</v>
      </c>
      <c r="N139" s="32">
        <f t="shared" si="20"/>
        <v>1343.891667</v>
      </c>
      <c r="O139" s="32">
        <f t="shared" si="21"/>
        <v>1341.686154</v>
      </c>
      <c r="P139" s="32">
        <f t="shared" si="22"/>
        <v>1339.670714</v>
      </c>
      <c r="Q139" s="32">
        <f t="shared" si="23"/>
        <v>1335.332</v>
      </c>
      <c r="R139" s="4">
        <f t="shared" si="24"/>
        <v>1331.76125</v>
      </c>
      <c r="S139" s="4">
        <f t="shared" si="25"/>
        <v>1329.027059</v>
      </c>
      <c r="T139" s="4">
        <f t="shared" si="26"/>
        <v>1324.734444</v>
      </c>
      <c r="U139" s="4">
        <f t="shared" si="27"/>
        <v>1321.966316</v>
      </c>
      <c r="V139" s="4">
        <f t="shared" si="28"/>
        <v>1320.194</v>
      </c>
    </row>
    <row r="140">
      <c r="A140" s="30">
        <v>46132.0</v>
      </c>
      <c r="B140" s="3">
        <v>1367.8</v>
      </c>
      <c r="C140" s="3">
        <v>1374.53</v>
      </c>
      <c r="D140" s="104">
        <f>SUM(C139:C140)/2</f>
        <v>1380.255</v>
      </c>
      <c r="E140" s="137">
        <f>SUM(C138:C140)/3</f>
        <v>1380.153333</v>
      </c>
      <c r="F140" s="102">
        <f>SUM(C137:C140)/4</f>
        <v>1376.8825</v>
      </c>
      <c r="G140" s="243">
        <f>SUM(C136:C140)/5</f>
        <v>1370.334</v>
      </c>
      <c r="H140" s="135">
        <f>SUM(C135:C140)/6</f>
        <v>1366.53</v>
      </c>
      <c r="I140" s="154">
        <f t="shared" si="10"/>
        <v>1362.047143</v>
      </c>
      <c r="J140" s="100">
        <f t="shared" si="11"/>
        <v>1358.76375</v>
      </c>
      <c r="K140" s="133">
        <f t="shared" si="12"/>
        <v>1356.204444</v>
      </c>
      <c r="L140" s="162">
        <f t="shared" si="13"/>
        <v>1354.008</v>
      </c>
      <c r="M140" s="132">
        <f t="shared" si="14"/>
        <v>1349.843636</v>
      </c>
      <c r="N140" s="145">
        <f t="shared" si="20"/>
        <v>1349.479167</v>
      </c>
      <c r="O140" s="164">
        <f t="shared" si="21"/>
        <v>1346.248462</v>
      </c>
      <c r="P140" s="186">
        <f t="shared" si="22"/>
        <v>1344.032143</v>
      </c>
      <c r="Q140" s="152">
        <f t="shared" si="23"/>
        <v>1341.994667</v>
      </c>
      <c r="R140" s="176">
        <f t="shared" si="24"/>
        <v>1337.781875</v>
      </c>
      <c r="S140" s="176">
        <f t="shared" si="25"/>
        <v>1334.277059</v>
      </c>
      <c r="T140" s="176">
        <f t="shared" si="26"/>
        <v>1331.555</v>
      </c>
      <c r="U140" s="131">
        <f t="shared" si="27"/>
        <v>1327.355263</v>
      </c>
      <c r="V140" s="118">
        <f t="shared" si="28"/>
        <v>1324.5945</v>
      </c>
    </row>
    <row r="141">
      <c r="A141" s="30">
        <v>46133.0</v>
      </c>
      <c r="B141" s="3">
        <v>1391.7</v>
      </c>
      <c r="C141" s="3">
        <v>1383.64</v>
      </c>
      <c r="D141" s="32">
        <f t="shared" ref="D141:D144" si="139">SUM(C140:C141)/2</f>
        <v>1379.085</v>
      </c>
      <c r="E141" s="32">
        <f t="shared" ref="E141:E144" si="140">SUM(C139:C141)/3</f>
        <v>1381.383333</v>
      </c>
      <c r="F141" s="32">
        <f t="shared" ref="F141:F144" si="141">SUM(C138:C141)/4</f>
        <v>1381.025</v>
      </c>
      <c r="G141" s="32">
        <f t="shared" ref="G141:G144" si="142">SUM(C137:C141)/5</f>
        <v>1378.234</v>
      </c>
      <c r="H141" s="32">
        <f t="shared" ref="H141:H144" si="143">SUM(C136:C141)/6</f>
        <v>1372.551667</v>
      </c>
      <c r="I141" s="32">
        <f t="shared" si="10"/>
        <v>1368.974286</v>
      </c>
      <c r="J141" s="37">
        <f t="shared" si="11"/>
        <v>1364.74625</v>
      </c>
      <c r="K141" s="32">
        <f t="shared" si="12"/>
        <v>1361.527778</v>
      </c>
      <c r="L141" s="32">
        <f t="shared" si="13"/>
        <v>1358.948</v>
      </c>
      <c r="M141" s="32">
        <f t="shared" si="14"/>
        <v>1356.701818</v>
      </c>
      <c r="N141" s="32">
        <f t="shared" si="20"/>
        <v>1352.66</v>
      </c>
      <c r="O141" s="32">
        <f t="shared" si="21"/>
        <v>1352.106923</v>
      </c>
      <c r="P141" s="32">
        <f t="shared" si="22"/>
        <v>1348.919286</v>
      </c>
      <c r="Q141" s="32">
        <f t="shared" si="23"/>
        <v>1346.672667</v>
      </c>
      <c r="R141" s="4">
        <f t="shared" si="24"/>
        <v>1344.5975</v>
      </c>
      <c r="S141" s="4">
        <f t="shared" si="25"/>
        <v>1340.479412</v>
      </c>
      <c r="T141" s="4">
        <f t="shared" si="26"/>
        <v>1337.019444</v>
      </c>
      <c r="U141" s="4">
        <f t="shared" si="27"/>
        <v>1334.296316</v>
      </c>
      <c r="V141" s="4">
        <f t="shared" si="28"/>
        <v>1330.1695</v>
      </c>
    </row>
    <row r="142">
      <c r="A142" s="30">
        <v>46134.0</v>
      </c>
      <c r="B142" s="3">
        <v>1421.2</v>
      </c>
      <c r="C142" s="3">
        <v>1409.64</v>
      </c>
      <c r="D142" s="32">
        <f t="shared" si="139"/>
        <v>1396.64</v>
      </c>
      <c r="E142" s="32">
        <f t="shared" si="140"/>
        <v>1389.27</v>
      </c>
      <c r="F142" s="32">
        <f t="shared" si="141"/>
        <v>1388.4475</v>
      </c>
      <c r="G142" s="32">
        <f t="shared" si="142"/>
        <v>1386.748</v>
      </c>
      <c r="H142" s="32">
        <f t="shared" si="143"/>
        <v>1383.468333</v>
      </c>
      <c r="I142" s="32">
        <f t="shared" si="10"/>
        <v>1377.85</v>
      </c>
      <c r="J142" s="37">
        <f t="shared" si="11"/>
        <v>1374.0575</v>
      </c>
      <c r="K142" s="32">
        <f t="shared" si="12"/>
        <v>1369.734444</v>
      </c>
      <c r="L142" s="32">
        <f t="shared" si="13"/>
        <v>1366.339</v>
      </c>
      <c r="M142" s="32">
        <f t="shared" si="14"/>
        <v>1363.556364</v>
      </c>
      <c r="N142" s="32">
        <f t="shared" si="20"/>
        <v>1361.113333</v>
      </c>
      <c r="O142" s="32">
        <f t="shared" si="21"/>
        <v>1357.043077</v>
      </c>
      <c r="P142" s="32">
        <f t="shared" si="22"/>
        <v>1356.216429</v>
      </c>
      <c r="Q142" s="32">
        <f t="shared" si="23"/>
        <v>1352.967333</v>
      </c>
      <c r="R142" s="4">
        <f t="shared" si="24"/>
        <v>1350.608125</v>
      </c>
      <c r="S142" s="4">
        <f t="shared" si="25"/>
        <v>1348.423529</v>
      </c>
      <c r="T142" s="4">
        <f t="shared" si="26"/>
        <v>1344.321667</v>
      </c>
      <c r="U142" s="4">
        <f t="shared" si="27"/>
        <v>1340.841579</v>
      </c>
      <c r="V142" s="4">
        <f t="shared" si="28"/>
        <v>1338.0635</v>
      </c>
    </row>
    <row r="143">
      <c r="A143" s="30">
        <v>46135.0</v>
      </c>
      <c r="B143" s="3">
        <v>1435.4</v>
      </c>
      <c r="C143" s="3">
        <v>1437.37</v>
      </c>
      <c r="D143" s="32">
        <f t="shared" si="139"/>
        <v>1423.505</v>
      </c>
      <c r="E143" s="32">
        <f t="shared" si="140"/>
        <v>1410.216667</v>
      </c>
      <c r="F143" s="32">
        <f t="shared" si="141"/>
        <v>1401.295</v>
      </c>
      <c r="G143" s="32">
        <f t="shared" si="142"/>
        <v>1398.232</v>
      </c>
      <c r="H143" s="32">
        <f t="shared" si="143"/>
        <v>1395.185</v>
      </c>
      <c r="I143" s="32">
        <f t="shared" si="10"/>
        <v>1391.168571</v>
      </c>
      <c r="J143" s="37">
        <f t="shared" si="11"/>
        <v>1385.29</v>
      </c>
      <c r="K143" s="32">
        <f t="shared" si="12"/>
        <v>1381.092222</v>
      </c>
      <c r="L143" s="32">
        <f t="shared" si="13"/>
        <v>1376.498</v>
      </c>
      <c r="M143" s="32">
        <f t="shared" si="14"/>
        <v>1372.796364</v>
      </c>
      <c r="N143" s="32">
        <f t="shared" si="20"/>
        <v>1369.7075</v>
      </c>
      <c r="O143" s="32">
        <f t="shared" si="21"/>
        <v>1366.979231</v>
      </c>
      <c r="P143" s="32">
        <f t="shared" si="22"/>
        <v>1362.780714</v>
      </c>
      <c r="Q143" s="32">
        <f t="shared" si="23"/>
        <v>1361.626667</v>
      </c>
      <c r="R143" s="4">
        <f t="shared" si="24"/>
        <v>1358.2425</v>
      </c>
      <c r="S143" s="4">
        <f t="shared" si="25"/>
        <v>1355.711765</v>
      </c>
      <c r="T143" s="4">
        <f t="shared" si="26"/>
        <v>1353.365</v>
      </c>
      <c r="U143" s="4">
        <f t="shared" si="27"/>
        <v>1349.218947</v>
      </c>
      <c r="V143" s="4">
        <f t="shared" si="28"/>
        <v>1345.668</v>
      </c>
    </row>
    <row r="144">
      <c r="A144" s="30">
        <v>46136.0</v>
      </c>
      <c r="B144" s="3">
        <v>1413.8</v>
      </c>
      <c r="C144" s="3">
        <v>1424.07</v>
      </c>
      <c r="D144" s="32">
        <f t="shared" si="139"/>
        <v>1430.72</v>
      </c>
      <c r="E144" s="32">
        <f t="shared" si="140"/>
        <v>1423.693333</v>
      </c>
      <c r="F144" s="32">
        <f t="shared" si="141"/>
        <v>1413.68</v>
      </c>
      <c r="G144" s="32">
        <f t="shared" si="142"/>
        <v>1405.85</v>
      </c>
      <c r="H144" s="32">
        <f t="shared" si="143"/>
        <v>1402.538333</v>
      </c>
      <c r="I144" s="32">
        <f t="shared" si="10"/>
        <v>1399.311429</v>
      </c>
      <c r="J144" s="37">
        <f t="shared" si="11"/>
        <v>1395.28125</v>
      </c>
      <c r="K144" s="32">
        <f t="shared" si="12"/>
        <v>1389.598889</v>
      </c>
      <c r="L144" s="32">
        <f t="shared" si="13"/>
        <v>1385.39</v>
      </c>
      <c r="M144" s="32">
        <f t="shared" si="14"/>
        <v>1380.822727</v>
      </c>
      <c r="N144" s="32">
        <f t="shared" si="20"/>
        <v>1377.069167</v>
      </c>
      <c r="O144" s="32">
        <f t="shared" si="21"/>
        <v>1373.889231</v>
      </c>
      <c r="P144" s="32">
        <f t="shared" si="22"/>
        <v>1371.057143</v>
      </c>
      <c r="Q144" s="32">
        <f t="shared" si="23"/>
        <v>1366.866667</v>
      </c>
      <c r="R144" s="4">
        <f t="shared" si="24"/>
        <v>1365.529375</v>
      </c>
      <c r="S144" s="4">
        <f t="shared" si="25"/>
        <v>1362.114706</v>
      </c>
      <c r="T144" s="4">
        <f t="shared" si="26"/>
        <v>1359.509444</v>
      </c>
      <c r="U144" s="4">
        <f t="shared" si="27"/>
        <v>1357.086316</v>
      </c>
      <c r="V144" s="4">
        <f t="shared" si="28"/>
        <v>1352.9615</v>
      </c>
    </row>
    <row r="145">
      <c r="A145" s="30">
        <v>46137.0</v>
      </c>
      <c r="B145" s="3"/>
      <c r="C145" s="3"/>
    </row>
    <row r="146">
      <c r="A146" s="30">
        <v>46138.0</v>
      </c>
      <c r="B146" s="3"/>
      <c r="C146" s="3"/>
    </row>
    <row r="147">
      <c r="A147" s="30">
        <v>46139.0</v>
      </c>
      <c r="B147" s="3"/>
      <c r="C147" s="3"/>
    </row>
    <row r="148">
      <c r="A148" s="30">
        <v>46140.0</v>
      </c>
      <c r="B148" s="3"/>
      <c r="C148" s="3"/>
    </row>
    <row r="149">
      <c r="A149" s="30">
        <v>46141.0</v>
      </c>
      <c r="B149" s="3"/>
      <c r="C149" s="3"/>
    </row>
    <row r="150">
      <c r="A150" s="30">
        <v>46142.0</v>
      </c>
      <c r="B150" s="3"/>
      <c r="C150" s="3"/>
    </row>
    <row r="151">
      <c r="A151" s="30">
        <v>46143.0</v>
      </c>
      <c r="B151" s="3"/>
      <c r="C151" s="3"/>
    </row>
    <row r="152">
      <c r="A152" s="30">
        <v>46144.0</v>
      </c>
      <c r="B152" s="3"/>
      <c r="C152" s="3"/>
    </row>
  </sheetData>
  <conditionalFormatting sqref="B69:C152">
    <cfRule type="expression" dxfId="0" priority="1">
      <formula>C69&gt;=B69</formula>
    </cfRule>
  </conditionalFormatting>
  <conditionalFormatting sqref="B69:C152">
    <cfRule type="expression" dxfId="1" priority="2">
      <formula>B69&gt;=C69</formula>
    </cfRule>
  </conditionalFormatting>
  <conditionalFormatting sqref="B2:C68">
    <cfRule type="expression" dxfId="0" priority="3">
      <formula>C2&gt;B2</formula>
    </cfRule>
  </conditionalFormatting>
  <conditionalFormatting sqref="B2:C68">
    <cfRule type="expression" dxfId="1" priority="4">
      <formula>B2&gt;C2</formula>
    </cfRule>
  </conditionalFormatting>
  <conditionalFormatting sqref="D2:V92 D94:V98 D100:V100 D103:V111 D121:V122 D126:V127 D133:V133 D135:V136 D138:V139 D141:V144">
    <cfRule type="colorScale" priority="5">
      <colorScale>
        <cfvo type="min"/>
        <cfvo type="max"/>
        <color rgb="FFE06666"/>
        <color rgb="FF6AA84F"/>
      </colorScale>
    </cfRule>
  </conditionalFormatting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3" width="10.0"/>
    <col customWidth="1" min="4" max="4" width="9.0"/>
    <col customWidth="1" min="5" max="5" width="9.29"/>
    <col customWidth="1" min="6" max="17" width="8.57"/>
    <col customWidth="1" min="18" max="22" width="8.71"/>
    <col customWidth="1" min="23" max="23" width="7.86"/>
    <col customWidth="1" min="24" max="24" width="4.43"/>
    <col customWidth="1" min="25" max="25" width="17.14"/>
  </cols>
  <sheetData>
    <row r="1">
      <c r="A1" s="51" t="s">
        <v>195</v>
      </c>
      <c r="B1" s="52" t="s">
        <v>263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45924.0</v>
      </c>
      <c r="B2" s="33">
        <v>5237.3</v>
      </c>
      <c r="C2" s="34">
        <v>5282.6</v>
      </c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</row>
    <row r="3">
      <c r="A3" s="30">
        <v>45925.0</v>
      </c>
      <c r="B3" s="33">
        <v>5200.7</v>
      </c>
      <c r="C3" s="34">
        <v>5212.82</v>
      </c>
      <c r="D3" s="214">
        <f t="shared" ref="D3:D10" si="1">SUM(C2:C3)/2</f>
        <v>5247.71</v>
      </c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</row>
    <row r="4">
      <c r="A4" s="30">
        <v>45926.0</v>
      </c>
      <c r="B4" s="33">
        <v>5173.4</v>
      </c>
      <c r="C4" s="34">
        <v>5160.3</v>
      </c>
      <c r="D4" s="214">
        <f t="shared" si="1"/>
        <v>5186.56</v>
      </c>
      <c r="E4" s="214">
        <f t="shared" ref="E4:E10" si="2">SUM(C2:C4)/3</f>
        <v>5218.573333</v>
      </c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</row>
    <row r="5">
      <c r="A5" s="30">
        <v>45929.0</v>
      </c>
      <c r="B5" s="33">
        <v>5207.8</v>
      </c>
      <c r="C5" s="34">
        <v>5208.55</v>
      </c>
      <c r="D5" s="214">
        <f t="shared" si="1"/>
        <v>5184.425</v>
      </c>
      <c r="E5" s="214">
        <f t="shared" si="2"/>
        <v>5193.89</v>
      </c>
      <c r="F5" s="214">
        <f t="shared" ref="F5:F10" si="3">SUM(C2:C5)/4</f>
        <v>5216.0675</v>
      </c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</row>
    <row r="6">
      <c r="A6" s="30">
        <v>45930.0</v>
      </c>
      <c r="B6" s="33">
        <v>5183.3</v>
      </c>
      <c r="C6" s="34">
        <v>5197.65</v>
      </c>
      <c r="D6" s="214">
        <f t="shared" si="1"/>
        <v>5203.1</v>
      </c>
      <c r="E6" s="214">
        <f t="shared" si="2"/>
        <v>5188.833333</v>
      </c>
      <c r="F6" s="214">
        <f t="shared" si="3"/>
        <v>5194.83</v>
      </c>
      <c r="G6" s="214">
        <f t="shared" ref="G6:G10" si="4">SUM(C2:C6)/5</f>
        <v>5212.384</v>
      </c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</row>
    <row r="7">
      <c r="A7" s="30">
        <v>45931.0</v>
      </c>
      <c r="B7" s="33">
        <v>5199.0</v>
      </c>
      <c r="C7" s="34">
        <v>5181.82</v>
      </c>
      <c r="D7" s="214">
        <f t="shared" si="1"/>
        <v>5189.735</v>
      </c>
      <c r="E7" s="214">
        <f t="shared" si="2"/>
        <v>5196.006667</v>
      </c>
      <c r="F7" s="214">
        <f t="shared" si="3"/>
        <v>5187.08</v>
      </c>
      <c r="G7" s="214">
        <f t="shared" si="4"/>
        <v>5192.228</v>
      </c>
      <c r="H7" s="214">
        <f t="shared" ref="H7:H10" si="5">SUM(C2:C7)/6</f>
        <v>5207.29</v>
      </c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</row>
    <row r="8">
      <c r="A8" s="30">
        <v>45933.0</v>
      </c>
      <c r="B8" s="33">
        <v>5183.5</v>
      </c>
      <c r="C8" s="34">
        <v>5186.01</v>
      </c>
      <c r="D8" s="214">
        <f t="shared" si="1"/>
        <v>5183.915</v>
      </c>
      <c r="E8" s="214">
        <f t="shared" si="2"/>
        <v>5188.493333</v>
      </c>
      <c r="F8" s="214">
        <f t="shared" si="3"/>
        <v>5193.5075</v>
      </c>
      <c r="G8" s="214">
        <f t="shared" si="4"/>
        <v>5186.866</v>
      </c>
      <c r="H8" s="214">
        <f t="shared" si="5"/>
        <v>5191.191667</v>
      </c>
      <c r="I8" s="214">
        <f t="shared" ref="I8:I144" si="6">SUM(C2:C8)/7</f>
        <v>5204.25</v>
      </c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</row>
    <row r="9">
      <c r="A9" s="30">
        <v>45936.0</v>
      </c>
      <c r="B9" s="33">
        <v>5218.0</v>
      </c>
      <c r="C9" s="34">
        <v>5210.69</v>
      </c>
      <c r="D9" s="214">
        <f t="shared" si="1"/>
        <v>5198.35</v>
      </c>
      <c r="E9" s="214">
        <f t="shared" si="2"/>
        <v>5192.84</v>
      </c>
      <c r="F9" s="214">
        <f t="shared" si="3"/>
        <v>5194.0425</v>
      </c>
      <c r="G9" s="214">
        <f t="shared" si="4"/>
        <v>5196.944</v>
      </c>
      <c r="H9" s="214">
        <f t="shared" si="5"/>
        <v>5190.836667</v>
      </c>
      <c r="I9" s="214">
        <f t="shared" si="6"/>
        <v>5193.977143</v>
      </c>
      <c r="J9" s="214">
        <f t="shared" ref="J9:J144" si="7">SUM(C2:C9)/8</f>
        <v>5205.055</v>
      </c>
      <c r="K9" s="214"/>
      <c r="L9" s="214"/>
      <c r="M9" s="214"/>
      <c r="N9" s="214"/>
      <c r="O9" s="214"/>
      <c r="P9" s="214"/>
      <c r="Q9" s="214"/>
      <c r="R9" s="214"/>
      <c r="S9" s="214"/>
      <c r="T9" s="214"/>
      <c r="U9" s="214"/>
      <c r="V9" s="214"/>
    </row>
    <row r="10">
      <c r="A10" s="30">
        <v>45937.0</v>
      </c>
      <c r="B10" s="33">
        <v>5219.5</v>
      </c>
      <c r="C10" s="34">
        <v>5281.83</v>
      </c>
      <c r="D10" s="214">
        <f t="shared" si="1"/>
        <v>5246.26</v>
      </c>
      <c r="E10" s="214">
        <f t="shared" si="2"/>
        <v>5226.176667</v>
      </c>
      <c r="F10" s="214">
        <f t="shared" si="3"/>
        <v>5215.0875</v>
      </c>
      <c r="G10" s="214">
        <f t="shared" si="4"/>
        <v>5211.6</v>
      </c>
      <c r="H10" s="214">
        <f t="shared" si="5"/>
        <v>5211.091667</v>
      </c>
      <c r="I10" s="214">
        <f t="shared" si="6"/>
        <v>5203.835714</v>
      </c>
      <c r="J10" s="214">
        <f t="shared" si="7"/>
        <v>5204.95875</v>
      </c>
      <c r="K10" s="214">
        <f t="shared" ref="K10:K144" si="8">SUM(C2:C10)/9</f>
        <v>5213.585556</v>
      </c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</row>
    <row r="11">
      <c r="A11" s="30">
        <v>45938.0</v>
      </c>
      <c r="B11" s="33">
        <v>5128.5</v>
      </c>
      <c r="C11" s="34">
        <v>5186.85</v>
      </c>
      <c r="D11" s="32">
        <f>SUM(C10:C11)/2</f>
        <v>5234.34</v>
      </c>
      <c r="E11" s="32">
        <f>SUM(C9:C11)/3</f>
        <v>5226.456667</v>
      </c>
      <c r="F11" s="32">
        <f>SUM(C8:C11)/4</f>
        <v>5216.345</v>
      </c>
      <c r="G11" s="32">
        <f>SUM(C7:C11)/5</f>
        <v>5209.44</v>
      </c>
      <c r="H11" s="32">
        <f>SUM(C6:C11)/6</f>
        <v>5207.475</v>
      </c>
      <c r="I11" s="32">
        <f t="shared" si="6"/>
        <v>5207.628571</v>
      </c>
      <c r="J11" s="37">
        <f t="shared" si="7"/>
        <v>5201.7125</v>
      </c>
      <c r="K11" s="32">
        <f t="shared" si="8"/>
        <v>5202.946667</v>
      </c>
      <c r="L11" s="32">
        <f t="shared" ref="L11:L144" si="9">SUM(C2:C11)/10</f>
        <v>5210.912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45939.0</v>
      </c>
      <c r="B12" s="33">
        <v>5146.5</v>
      </c>
      <c r="C12" s="34">
        <v>5114.8</v>
      </c>
      <c r="D12" s="214">
        <f>SUM(C11:C12)/2</f>
        <v>5150.825</v>
      </c>
      <c r="E12" s="214">
        <f>SUM(C10:C12)/3</f>
        <v>5194.493333</v>
      </c>
      <c r="F12" s="214">
        <f>SUM(C9:C12)/4</f>
        <v>5198.5425</v>
      </c>
      <c r="G12" s="214">
        <f>SUM(C8:C12)/5</f>
        <v>5196.036</v>
      </c>
      <c r="H12" s="214">
        <f>SUM(C7:C12)/6</f>
        <v>5193.666667</v>
      </c>
      <c r="I12" s="214">
        <f t="shared" si="6"/>
        <v>5194.235714</v>
      </c>
      <c r="J12" s="216">
        <f t="shared" si="7"/>
        <v>5196.025</v>
      </c>
      <c r="K12" s="214">
        <f t="shared" si="8"/>
        <v>5192.055556</v>
      </c>
      <c r="L12" s="214">
        <f t="shared" si="9"/>
        <v>5194.132</v>
      </c>
      <c r="M12" s="214">
        <f t="shared" ref="M12:M144" si="10">SUM(C2:C12)/11</f>
        <v>5202.174545</v>
      </c>
      <c r="N12" s="214"/>
      <c r="O12" s="214"/>
      <c r="P12" s="214"/>
      <c r="Q12" s="214"/>
      <c r="R12" s="214"/>
      <c r="S12" s="214"/>
      <c r="T12" s="214"/>
      <c r="U12" s="214"/>
      <c r="V12" s="214"/>
    </row>
    <row r="13">
      <c r="A13" s="30">
        <v>45940.0</v>
      </c>
      <c r="B13" s="33">
        <v>5186.0</v>
      </c>
      <c r="C13" s="34">
        <v>5184.26</v>
      </c>
      <c r="D13" s="32">
        <f t="shared" ref="D13:D28" si="11">SUM(C12:C13)/2</f>
        <v>5149.53</v>
      </c>
      <c r="E13" s="32">
        <f t="shared" ref="E13:E28" si="12">SUM(C11:C13)/3</f>
        <v>5161.97</v>
      </c>
      <c r="F13" s="32">
        <f t="shared" ref="F13:F28" si="13">SUM(C10:C13)/4</f>
        <v>5191.935</v>
      </c>
      <c r="G13" s="32">
        <f t="shared" ref="G13:G28" si="14">SUM(C9:C13)/5</f>
        <v>5195.686</v>
      </c>
      <c r="H13" s="32">
        <f t="shared" ref="H13:H28" si="15">SUM(C8:C13)/6</f>
        <v>5194.073333</v>
      </c>
      <c r="I13" s="32">
        <f t="shared" si="6"/>
        <v>5192.322857</v>
      </c>
      <c r="J13" s="37">
        <f t="shared" si="7"/>
        <v>5192.98875</v>
      </c>
      <c r="K13" s="32">
        <f t="shared" si="8"/>
        <v>5194.717778</v>
      </c>
      <c r="L13" s="32">
        <f t="shared" si="9"/>
        <v>5191.276</v>
      </c>
      <c r="M13" s="32">
        <f t="shared" si="10"/>
        <v>5193.234545</v>
      </c>
      <c r="N13" s="32">
        <f t="shared" ref="N13:N144" si="16">SUM(C2:C13)/12</f>
        <v>5200.681667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45943.0</v>
      </c>
      <c r="B14" s="33">
        <v>5147.5</v>
      </c>
      <c r="C14" s="34">
        <v>5135.7</v>
      </c>
      <c r="D14" s="32">
        <f t="shared" si="11"/>
        <v>5159.98</v>
      </c>
      <c r="E14" s="32">
        <f t="shared" si="12"/>
        <v>5144.92</v>
      </c>
      <c r="F14" s="32">
        <f t="shared" si="13"/>
        <v>5155.4025</v>
      </c>
      <c r="G14" s="32">
        <f t="shared" si="14"/>
        <v>5180.688</v>
      </c>
      <c r="H14" s="32">
        <f t="shared" si="15"/>
        <v>5185.688333</v>
      </c>
      <c r="I14" s="32">
        <f t="shared" si="6"/>
        <v>5185.734286</v>
      </c>
      <c r="J14" s="37">
        <f t="shared" si="7"/>
        <v>5185.245</v>
      </c>
      <c r="K14" s="32">
        <f t="shared" si="8"/>
        <v>5186.623333</v>
      </c>
      <c r="L14" s="32">
        <f t="shared" si="9"/>
        <v>5188.816</v>
      </c>
      <c r="M14" s="32">
        <f t="shared" si="10"/>
        <v>5186.223636</v>
      </c>
      <c r="N14" s="32">
        <f t="shared" si="16"/>
        <v>5188.44</v>
      </c>
      <c r="O14" s="32">
        <f t="shared" ref="O14:O144" si="17">SUM(C2:C14)/13</f>
        <v>5195.683077</v>
      </c>
      <c r="P14" s="32"/>
      <c r="Q14" s="32"/>
      <c r="R14" s="4"/>
      <c r="S14" s="4"/>
      <c r="T14" s="4"/>
      <c r="U14" s="4"/>
      <c r="V14" s="4"/>
    </row>
    <row r="15">
      <c r="A15" s="30">
        <v>45944.0</v>
      </c>
      <c r="B15" s="33">
        <v>5119.5</v>
      </c>
      <c r="C15" s="34">
        <v>5115.57</v>
      </c>
      <c r="D15" s="32">
        <f t="shared" si="11"/>
        <v>5125.635</v>
      </c>
      <c r="E15" s="32">
        <f t="shared" si="12"/>
        <v>5145.176667</v>
      </c>
      <c r="F15" s="32">
        <f t="shared" si="13"/>
        <v>5137.5825</v>
      </c>
      <c r="G15" s="32">
        <f t="shared" si="14"/>
        <v>5147.436</v>
      </c>
      <c r="H15" s="32">
        <f t="shared" si="15"/>
        <v>5169.835</v>
      </c>
      <c r="I15" s="32">
        <f t="shared" si="6"/>
        <v>5175.671429</v>
      </c>
      <c r="J15" s="37">
        <f t="shared" si="7"/>
        <v>5176.96375</v>
      </c>
      <c r="K15" s="32">
        <f t="shared" si="8"/>
        <v>5177.503333</v>
      </c>
      <c r="L15" s="32">
        <f t="shared" si="9"/>
        <v>5179.518</v>
      </c>
      <c r="M15" s="32">
        <f t="shared" si="10"/>
        <v>5182.157273</v>
      </c>
      <c r="N15" s="32">
        <f t="shared" si="16"/>
        <v>5180.335833</v>
      </c>
      <c r="O15" s="32">
        <f t="shared" si="17"/>
        <v>5182.834615</v>
      </c>
      <c r="P15" s="32">
        <f t="shared" ref="P15:P144" si="18">SUM(C2:C15)/14</f>
        <v>5189.960714</v>
      </c>
      <c r="Q15" s="32"/>
      <c r="R15" s="4"/>
      <c r="S15" s="4"/>
      <c r="T15" s="4"/>
      <c r="U15" s="4"/>
      <c r="V15" s="4"/>
    </row>
    <row r="16">
      <c r="A16" s="30">
        <v>45945.0</v>
      </c>
      <c r="B16" s="33">
        <v>5173.5</v>
      </c>
      <c r="C16" s="34">
        <v>5180.13</v>
      </c>
      <c r="D16" s="32">
        <f t="shared" si="11"/>
        <v>5147.85</v>
      </c>
      <c r="E16" s="32">
        <f t="shared" si="12"/>
        <v>5143.8</v>
      </c>
      <c r="F16" s="32">
        <f t="shared" si="13"/>
        <v>5153.915</v>
      </c>
      <c r="G16" s="32">
        <f t="shared" si="14"/>
        <v>5146.092</v>
      </c>
      <c r="H16" s="32">
        <f t="shared" si="15"/>
        <v>5152.885</v>
      </c>
      <c r="I16" s="32">
        <f t="shared" si="6"/>
        <v>5171.305714</v>
      </c>
      <c r="J16" s="37">
        <f t="shared" si="7"/>
        <v>5176.22875</v>
      </c>
      <c r="K16" s="32">
        <f t="shared" si="8"/>
        <v>5177.315556</v>
      </c>
      <c r="L16" s="32">
        <f t="shared" si="9"/>
        <v>5177.766</v>
      </c>
      <c r="M16" s="32">
        <f t="shared" si="10"/>
        <v>5179.573636</v>
      </c>
      <c r="N16" s="32">
        <f t="shared" si="16"/>
        <v>5181.988333</v>
      </c>
      <c r="O16" s="32">
        <f t="shared" si="17"/>
        <v>5180.32</v>
      </c>
      <c r="P16" s="32">
        <f t="shared" si="18"/>
        <v>5182.641429</v>
      </c>
      <c r="Q16" s="32">
        <f t="shared" ref="Q16:Q144" si="19">SUM(C2:C16)/15</f>
        <v>5189.305333</v>
      </c>
      <c r="R16" s="4"/>
      <c r="S16" s="4"/>
      <c r="T16" s="4"/>
      <c r="U16" s="4"/>
      <c r="V16" s="4"/>
    </row>
    <row r="17">
      <c r="A17" s="30">
        <v>45946.0</v>
      </c>
      <c r="B17" s="33">
        <v>5212.0</v>
      </c>
      <c r="C17" s="34">
        <v>5180.21</v>
      </c>
      <c r="D17" s="32">
        <f t="shared" si="11"/>
        <v>5180.17</v>
      </c>
      <c r="E17" s="32">
        <f t="shared" si="12"/>
        <v>5158.636667</v>
      </c>
      <c r="F17" s="32">
        <f t="shared" si="13"/>
        <v>5152.9025</v>
      </c>
      <c r="G17" s="32">
        <f t="shared" si="14"/>
        <v>5159.174</v>
      </c>
      <c r="H17" s="32">
        <f t="shared" si="15"/>
        <v>5151.778333</v>
      </c>
      <c r="I17" s="32">
        <f t="shared" si="6"/>
        <v>5156.788571</v>
      </c>
      <c r="J17" s="37">
        <f t="shared" si="7"/>
        <v>5172.41875</v>
      </c>
      <c r="K17" s="32">
        <f t="shared" si="8"/>
        <v>5176.671111</v>
      </c>
      <c r="L17" s="32">
        <f t="shared" si="9"/>
        <v>5177.605</v>
      </c>
      <c r="M17" s="32">
        <f t="shared" si="10"/>
        <v>5177.988182</v>
      </c>
      <c r="N17" s="32">
        <f t="shared" si="16"/>
        <v>5179.626667</v>
      </c>
      <c r="O17" s="32">
        <f t="shared" si="17"/>
        <v>5181.851538</v>
      </c>
      <c r="P17" s="32">
        <f t="shared" si="18"/>
        <v>5180.312143</v>
      </c>
      <c r="Q17" s="32">
        <f t="shared" si="19"/>
        <v>5182.479333</v>
      </c>
      <c r="R17" s="4">
        <f t="shared" ref="R17:R144" si="20">SUM(C2:C17)/16</f>
        <v>5188.736875</v>
      </c>
      <c r="S17" s="4"/>
      <c r="T17" s="4"/>
      <c r="U17" s="4"/>
      <c r="V17" s="4"/>
    </row>
    <row r="18">
      <c r="A18" s="30">
        <v>45947.0</v>
      </c>
      <c r="B18" s="33">
        <v>5202.0</v>
      </c>
      <c r="C18" s="34">
        <v>5201.98</v>
      </c>
      <c r="D18" s="32">
        <f t="shared" si="11"/>
        <v>5191.095</v>
      </c>
      <c r="E18" s="32">
        <f t="shared" si="12"/>
        <v>5187.44</v>
      </c>
      <c r="F18" s="32">
        <f t="shared" si="13"/>
        <v>5169.4725</v>
      </c>
      <c r="G18" s="32">
        <f t="shared" si="14"/>
        <v>5162.718</v>
      </c>
      <c r="H18" s="32">
        <f t="shared" si="15"/>
        <v>5166.308333</v>
      </c>
      <c r="I18" s="32">
        <f t="shared" si="6"/>
        <v>5158.95</v>
      </c>
      <c r="J18" s="37">
        <f t="shared" si="7"/>
        <v>5162.4375</v>
      </c>
      <c r="K18" s="32">
        <f t="shared" si="8"/>
        <v>5175.703333</v>
      </c>
      <c r="L18" s="32">
        <f t="shared" si="9"/>
        <v>5179.202</v>
      </c>
      <c r="M18" s="32">
        <f t="shared" si="10"/>
        <v>5179.820909</v>
      </c>
      <c r="N18" s="32">
        <f t="shared" si="16"/>
        <v>5179.9875</v>
      </c>
      <c r="O18" s="32">
        <f t="shared" si="17"/>
        <v>5181.346154</v>
      </c>
      <c r="P18" s="32">
        <f t="shared" si="18"/>
        <v>5183.289286</v>
      </c>
      <c r="Q18" s="32">
        <f t="shared" si="19"/>
        <v>5181.756667</v>
      </c>
      <c r="R18" s="4">
        <f t="shared" si="20"/>
        <v>5183.698125</v>
      </c>
      <c r="S18" s="4">
        <f t="shared" ref="S18:S144" si="21">SUM(C2:C18)/17</f>
        <v>5189.515882</v>
      </c>
      <c r="T18" s="4"/>
      <c r="U18" s="4"/>
      <c r="V18" s="4"/>
    </row>
    <row r="19">
      <c r="A19" s="30">
        <v>45950.0</v>
      </c>
      <c r="B19" s="3">
        <v>5231.5</v>
      </c>
      <c r="C19" s="3">
        <v>5235.98</v>
      </c>
      <c r="D19" s="32">
        <f t="shared" si="11"/>
        <v>5218.98</v>
      </c>
      <c r="E19" s="32">
        <f t="shared" si="12"/>
        <v>5206.056667</v>
      </c>
      <c r="F19" s="32">
        <f t="shared" si="13"/>
        <v>5199.575</v>
      </c>
      <c r="G19" s="32">
        <f t="shared" si="14"/>
        <v>5182.774</v>
      </c>
      <c r="H19" s="32">
        <f t="shared" si="15"/>
        <v>5174.928333</v>
      </c>
      <c r="I19" s="32">
        <f t="shared" si="6"/>
        <v>5176.261429</v>
      </c>
      <c r="J19" s="37">
        <f t="shared" si="7"/>
        <v>5168.57875</v>
      </c>
      <c r="K19" s="32">
        <f t="shared" si="8"/>
        <v>5170.608889</v>
      </c>
      <c r="L19" s="32">
        <f t="shared" si="9"/>
        <v>5181.731</v>
      </c>
      <c r="M19" s="32">
        <f t="shared" si="10"/>
        <v>5184.363636</v>
      </c>
      <c r="N19" s="32">
        <f t="shared" si="16"/>
        <v>5184.500833</v>
      </c>
      <c r="O19" s="32">
        <f t="shared" si="17"/>
        <v>5184.294615</v>
      </c>
      <c r="P19" s="32">
        <f t="shared" si="18"/>
        <v>5185.248571</v>
      </c>
      <c r="Q19" s="32">
        <f t="shared" si="19"/>
        <v>5186.802</v>
      </c>
      <c r="R19" s="4">
        <f t="shared" si="20"/>
        <v>5185.145625</v>
      </c>
      <c r="S19" s="4">
        <f t="shared" si="21"/>
        <v>5186.773529</v>
      </c>
      <c r="T19" s="4">
        <f t="shared" ref="T19:T144" si="22">SUM(C2:C19)/18</f>
        <v>5192.097222</v>
      </c>
      <c r="U19" s="4"/>
      <c r="V19" s="4"/>
    </row>
    <row r="20">
      <c r="A20" s="30">
        <v>45951.0</v>
      </c>
      <c r="B20" s="3">
        <v>5240.0</v>
      </c>
      <c r="C20" s="3">
        <v>5246.3</v>
      </c>
      <c r="D20" s="32">
        <f t="shared" si="11"/>
        <v>5241.14</v>
      </c>
      <c r="E20" s="32">
        <f t="shared" si="12"/>
        <v>5228.086667</v>
      </c>
      <c r="F20" s="32">
        <f t="shared" si="13"/>
        <v>5216.1175</v>
      </c>
      <c r="G20" s="32">
        <f t="shared" si="14"/>
        <v>5208.92</v>
      </c>
      <c r="H20" s="32">
        <f t="shared" si="15"/>
        <v>5193.361667</v>
      </c>
      <c r="I20" s="32">
        <f t="shared" si="6"/>
        <v>5185.124286</v>
      </c>
      <c r="J20" s="37">
        <f t="shared" si="7"/>
        <v>5185.01625</v>
      </c>
      <c r="K20" s="32">
        <f t="shared" si="8"/>
        <v>5177.214444</v>
      </c>
      <c r="L20" s="32">
        <f t="shared" si="9"/>
        <v>5178.178</v>
      </c>
      <c r="M20" s="32">
        <f t="shared" si="10"/>
        <v>5187.600909</v>
      </c>
      <c r="N20" s="32">
        <f t="shared" si="16"/>
        <v>5189.525</v>
      </c>
      <c r="O20" s="32">
        <f t="shared" si="17"/>
        <v>5189.254615</v>
      </c>
      <c r="P20" s="32">
        <f t="shared" si="18"/>
        <v>5188.723571</v>
      </c>
      <c r="Q20" s="32">
        <f t="shared" si="19"/>
        <v>5189.318667</v>
      </c>
      <c r="R20" s="4">
        <f t="shared" si="20"/>
        <v>5190.520625</v>
      </c>
      <c r="S20" s="4">
        <f t="shared" si="21"/>
        <v>5188.742941</v>
      </c>
      <c r="T20" s="4">
        <f t="shared" si="22"/>
        <v>5190.080556</v>
      </c>
      <c r="U20" s="4">
        <f t="shared" ref="U20:U144" si="23">SUM(C2:C20)/19</f>
        <v>5194.95</v>
      </c>
      <c r="V20" s="4"/>
    </row>
    <row r="21">
      <c r="A21" s="30">
        <v>45953.0</v>
      </c>
      <c r="B21" s="3">
        <v>5181.5</v>
      </c>
      <c r="C21" s="3">
        <v>5221.12</v>
      </c>
      <c r="D21" s="32">
        <f t="shared" si="11"/>
        <v>5233.71</v>
      </c>
      <c r="E21" s="32">
        <f t="shared" si="12"/>
        <v>5234.466667</v>
      </c>
      <c r="F21" s="32">
        <f t="shared" si="13"/>
        <v>5226.345</v>
      </c>
      <c r="G21" s="32">
        <f t="shared" si="14"/>
        <v>5217.118</v>
      </c>
      <c r="H21" s="32">
        <f t="shared" si="15"/>
        <v>5210.953333</v>
      </c>
      <c r="I21" s="32">
        <f t="shared" si="6"/>
        <v>5197.327143</v>
      </c>
      <c r="J21" s="37">
        <f t="shared" si="7"/>
        <v>5189.62375</v>
      </c>
      <c r="K21" s="32">
        <f t="shared" si="8"/>
        <v>5189.027778</v>
      </c>
      <c r="L21" s="32">
        <f t="shared" si="9"/>
        <v>5181.605</v>
      </c>
      <c r="M21" s="32">
        <f t="shared" si="10"/>
        <v>5182.081818</v>
      </c>
      <c r="N21" s="32">
        <f t="shared" si="16"/>
        <v>5190.394167</v>
      </c>
      <c r="O21" s="32">
        <f t="shared" si="17"/>
        <v>5191.955385</v>
      </c>
      <c r="P21" s="32">
        <f t="shared" si="18"/>
        <v>5191.530714</v>
      </c>
      <c r="Q21" s="32">
        <f t="shared" si="19"/>
        <v>5190.883333</v>
      </c>
      <c r="R21" s="4">
        <f t="shared" si="20"/>
        <v>5191.30625</v>
      </c>
      <c r="S21" s="4">
        <f t="shared" si="21"/>
        <v>5192.320588</v>
      </c>
      <c r="T21" s="4">
        <f t="shared" si="22"/>
        <v>5190.541667</v>
      </c>
      <c r="U21" s="4">
        <f t="shared" si="23"/>
        <v>5191.714211</v>
      </c>
      <c r="V21" s="4">
        <f t="shared" ref="V21:V144" si="24">SUM(C2:C21)/20</f>
        <v>5196.2585</v>
      </c>
    </row>
    <row r="22">
      <c r="A22" s="30">
        <v>45954.0</v>
      </c>
      <c r="B22" s="3">
        <v>5181.0</v>
      </c>
      <c r="C22" s="3">
        <v>5186.72</v>
      </c>
      <c r="D22" s="32">
        <f t="shared" si="11"/>
        <v>5203.92</v>
      </c>
      <c r="E22" s="32">
        <f t="shared" si="12"/>
        <v>5218.046667</v>
      </c>
      <c r="F22" s="32">
        <f t="shared" si="13"/>
        <v>5222.53</v>
      </c>
      <c r="G22" s="32">
        <f t="shared" si="14"/>
        <v>5218.42</v>
      </c>
      <c r="H22" s="32">
        <f t="shared" si="15"/>
        <v>5212.051667</v>
      </c>
      <c r="I22" s="32">
        <f t="shared" si="6"/>
        <v>5207.491429</v>
      </c>
      <c r="J22" s="37">
        <f t="shared" si="7"/>
        <v>5196.00125</v>
      </c>
      <c r="K22" s="32">
        <f t="shared" si="8"/>
        <v>5189.301111</v>
      </c>
      <c r="L22" s="32">
        <f t="shared" si="9"/>
        <v>5188.797</v>
      </c>
      <c r="M22" s="32">
        <f t="shared" si="10"/>
        <v>5182.07</v>
      </c>
      <c r="N22" s="32">
        <f t="shared" si="16"/>
        <v>5182.468333</v>
      </c>
      <c r="O22" s="32">
        <f t="shared" si="17"/>
        <v>5190.111538</v>
      </c>
      <c r="P22" s="32">
        <f t="shared" si="18"/>
        <v>5191.581429</v>
      </c>
      <c r="Q22" s="32">
        <f t="shared" si="19"/>
        <v>5191.21</v>
      </c>
      <c r="R22" s="4">
        <f t="shared" si="20"/>
        <v>5190.623125</v>
      </c>
      <c r="S22" s="4">
        <f t="shared" si="21"/>
        <v>5191.036471</v>
      </c>
      <c r="T22" s="4">
        <f t="shared" si="22"/>
        <v>5192.009444</v>
      </c>
      <c r="U22" s="4">
        <f t="shared" si="23"/>
        <v>5190.340526</v>
      </c>
      <c r="V22" s="4">
        <f t="shared" si="24"/>
        <v>5191.4645</v>
      </c>
    </row>
    <row r="23">
      <c r="A23" s="30">
        <v>45957.0</v>
      </c>
      <c r="B23" s="3">
        <v>5238.0</v>
      </c>
      <c r="C23" s="3">
        <v>5211.92</v>
      </c>
      <c r="D23" s="32">
        <f t="shared" si="11"/>
        <v>5199.32</v>
      </c>
      <c r="E23" s="32">
        <f t="shared" si="12"/>
        <v>5206.586667</v>
      </c>
      <c r="F23" s="32">
        <f t="shared" si="13"/>
        <v>5216.515</v>
      </c>
      <c r="G23" s="32">
        <f t="shared" si="14"/>
        <v>5220.408</v>
      </c>
      <c r="H23" s="32">
        <f t="shared" si="15"/>
        <v>5217.336667</v>
      </c>
      <c r="I23" s="32">
        <f t="shared" si="6"/>
        <v>5212.032857</v>
      </c>
      <c r="J23" s="37">
        <f t="shared" si="7"/>
        <v>5208.045</v>
      </c>
      <c r="K23" s="32">
        <f t="shared" si="8"/>
        <v>5197.77</v>
      </c>
      <c r="L23" s="32">
        <f t="shared" si="9"/>
        <v>5191.563</v>
      </c>
      <c r="M23" s="32">
        <f t="shared" si="10"/>
        <v>5190.899091</v>
      </c>
      <c r="N23" s="32">
        <f t="shared" si="16"/>
        <v>5184.5575</v>
      </c>
      <c r="O23" s="32">
        <f t="shared" si="17"/>
        <v>5184.733846</v>
      </c>
      <c r="P23" s="32">
        <f t="shared" si="18"/>
        <v>5191.669286</v>
      </c>
      <c r="Q23" s="32">
        <f t="shared" si="19"/>
        <v>5192.937333</v>
      </c>
      <c r="R23" s="4">
        <f t="shared" si="20"/>
        <v>5192.504375</v>
      </c>
      <c r="S23" s="4">
        <f t="shared" si="21"/>
        <v>5191.875882</v>
      </c>
      <c r="T23" s="4">
        <f t="shared" si="22"/>
        <v>5192.196667</v>
      </c>
      <c r="U23" s="4">
        <f t="shared" si="23"/>
        <v>5193.057368</v>
      </c>
      <c r="V23" s="4">
        <f t="shared" si="24"/>
        <v>5191.4195</v>
      </c>
    </row>
    <row r="24">
      <c r="A24" s="30">
        <v>45958.0</v>
      </c>
      <c r="B24" s="3">
        <v>5175.5</v>
      </c>
      <c r="C24" s="3">
        <v>5198.7</v>
      </c>
      <c r="D24" s="32">
        <f t="shared" si="11"/>
        <v>5205.31</v>
      </c>
      <c r="E24" s="32">
        <f t="shared" si="12"/>
        <v>5199.113333</v>
      </c>
      <c r="F24" s="32">
        <f t="shared" si="13"/>
        <v>5204.615</v>
      </c>
      <c r="G24" s="32">
        <f t="shared" si="14"/>
        <v>5212.952</v>
      </c>
      <c r="H24" s="32">
        <f t="shared" si="15"/>
        <v>5216.79</v>
      </c>
      <c r="I24" s="32">
        <f t="shared" si="6"/>
        <v>5214.674286</v>
      </c>
      <c r="J24" s="37">
        <f t="shared" si="7"/>
        <v>5210.36625</v>
      </c>
      <c r="K24" s="32">
        <f t="shared" si="8"/>
        <v>5207.006667</v>
      </c>
      <c r="L24" s="32">
        <f t="shared" si="9"/>
        <v>5197.863</v>
      </c>
      <c r="M24" s="32">
        <f t="shared" si="10"/>
        <v>5192.211818</v>
      </c>
      <c r="N24" s="32">
        <f t="shared" si="16"/>
        <v>5191.549167</v>
      </c>
      <c r="O24" s="32">
        <f t="shared" si="17"/>
        <v>5185.645385</v>
      </c>
      <c r="P24" s="32">
        <f t="shared" si="18"/>
        <v>5185.731429</v>
      </c>
      <c r="Q24" s="32">
        <f t="shared" si="19"/>
        <v>5192.138</v>
      </c>
      <c r="R24" s="4">
        <f t="shared" si="20"/>
        <v>5193.2975</v>
      </c>
      <c r="S24" s="4">
        <f t="shared" si="21"/>
        <v>5192.868824</v>
      </c>
      <c r="T24" s="4">
        <f t="shared" si="22"/>
        <v>5192.255</v>
      </c>
      <c r="U24" s="4">
        <f t="shared" si="23"/>
        <v>5192.538947</v>
      </c>
      <c r="V24" s="4">
        <f t="shared" si="24"/>
        <v>5193.3395</v>
      </c>
    </row>
    <row r="25">
      <c r="A25" s="30">
        <v>45959.0</v>
      </c>
      <c r="B25" s="3">
        <v>5289.0</v>
      </c>
      <c r="C25" s="3">
        <v>5267.51</v>
      </c>
      <c r="D25" s="32">
        <f t="shared" si="11"/>
        <v>5233.105</v>
      </c>
      <c r="E25" s="32">
        <f t="shared" si="12"/>
        <v>5226.043333</v>
      </c>
      <c r="F25" s="32">
        <f t="shared" si="13"/>
        <v>5216.2125</v>
      </c>
      <c r="G25" s="32">
        <f t="shared" si="14"/>
        <v>5217.194</v>
      </c>
      <c r="H25" s="32">
        <f t="shared" si="15"/>
        <v>5222.045</v>
      </c>
      <c r="I25" s="32">
        <f t="shared" si="6"/>
        <v>5224.035714</v>
      </c>
      <c r="J25" s="37">
        <f t="shared" si="7"/>
        <v>5221.27875</v>
      </c>
      <c r="K25" s="32">
        <f t="shared" si="8"/>
        <v>5216.715556</v>
      </c>
      <c r="L25" s="32">
        <f t="shared" si="9"/>
        <v>5213.057</v>
      </c>
      <c r="M25" s="32">
        <f t="shared" si="10"/>
        <v>5204.194545</v>
      </c>
      <c r="N25" s="32">
        <f t="shared" si="16"/>
        <v>5198.486667</v>
      </c>
      <c r="O25" s="32">
        <f t="shared" si="17"/>
        <v>5197.392308</v>
      </c>
      <c r="P25" s="32">
        <f t="shared" si="18"/>
        <v>5191.492857</v>
      </c>
      <c r="Q25" s="32">
        <f t="shared" si="19"/>
        <v>5191.183333</v>
      </c>
      <c r="R25" s="4">
        <f t="shared" si="20"/>
        <v>5196.84875</v>
      </c>
      <c r="S25" s="4">
        <f t="shared" si="21"/>
        <v>5197.662941</v>
      </c>
      <c r="T25" s="4">
        <f t="shared" si="22"/>
        <v>5197.015556</v>
      </c>
      <c r="U25" s="4">
        <f t="shared" si="23"/>
        <v>5196.215789</v>
      </c>
      <c r="V25" s="4">
        <f t="shared" si="24"/>
        <v>5196.2875</v>
      </c>
    </row>
    <row r="26">
      <c r="A26" s="30">
        <v>45960.0</v>
      </c>
      <c r="B26" s="3">
        <v>5279.0</v>
      </c>
      <c r="C26" s="3">
        <v>5270.26</v>
      </c>
      <c r="D26" s="32">
        <f t="shared" si="11"/>
        <v>5268.885</v>
      </c>
      <c r="E26" s="32">
        <f t="shared" si="12"/>
        <v>5245.49</v>
      </c>
      <c r="F26" s="32">
        <f t="shared" si="13"/>
        <v>5237.0975</v>
      </c>
      <c r="G26" s="32">
        <f t="shared" si="14"/>
        <v>5227.022</v>
      </c>
      <c r="H26" s="32">
        <f t="shared" si="15"/>
        <v>5226.038333</v>
      </c>
      <c r="I26" s="32">
        <f t="shared" si="6"/>
        <v>5228.932857</v>
      </c>
      <c r="J26" s="37">
        <f t="shared" si="7"/>
        <v>5229.81375</v>
      </c>
      <c r="K26" s="32">
        <f t="shared" si="8"/>
        <v>5226.721111</v>
      </c>
      <c r="L26" s="32">
        <f t="shared" si="9"/>
        <v>5222.07</v>
      </c>
      <c r="M26" s="32">
        <f t="shared" si="10"/>
        <v>5218.257273</v>
      </c>
      <c r="N26" s="32">
        <f t="shared" si="16"/>
        <v>5209.7</v>
      </c>
      <c r="O26" s="32">
        <f t="shared" si="17"/>
        <v>5204.007692</v>
      </c>
      <c r="P26" s="32">
        <f t="shared" si="18"/>
        <v>5202.597143</v>
      </c>
      <c r="Q26" s="32">
        <f t="shared" si="19"/>
        <v>5196.744</v>
      </c>
      <c r="R26" s="4">
        <f t="shared" si="20"/>
        <v>5196.125625</v>
      </c>
      <c r="S26" s="4">
        <f t="shared" si="21"/>
        <v>5201.167059</v>
      </c>
      <c r="T26" s="4">
        <f t="shared" si="22"/>
        <v>5201.696111</v>
      </c>
      <c r="U26" s="4">
        <f t="shared" si="23"/>
        <v>5200.870526</v>
      </c>
      <c r="V26" s="4">
        <f t="shared" si="24"/>
        <v>5199.918</v>
      </c>
    </row>
    <row r="27">
      <c r="A27" s="30">
        <v>45961.0</v>
      </c>
      <c r="B27" s="3">
        <v>5220.0</v>
      </c>
      <c r="C27" s="3">
        <v>5241.91</v>
      </c>
      <c r="D27" s="32">
        <f t="shared" si="11"/>
        <v>5256.085</v>
      </c>
      <c r="E27" s="32">
        <f t="shared" si="12"/>
        <v>5259.893333</v>
      </c>
      <c r="F27" s="32">
        <f t="shared" si="13"/>
        <v>5244.595</v>
      </c>
      <c r="G27" s="32">
        <f t="shared" si="14"/>
        <v>5238.06</v>
      </c>
      <c r="H27" s="32">
        <f t="shared" si="15"/>
        <v>5229.503333</v>
      </c>
      <c r="I27" s="32">
        <f t="shared" si="6"/>
        <v>5228.305714</v>
      </c>
      <c r="J27" s="37">
        <f t="shared" si="7"/>
        <v>5230.555</v>
      </c>
      <c r="K27" s="32">
        <f t="shared" si="8"/>
        <v>5231.157778</v>
      </c>
      <c r="L27" s="32">
        <f t="shared" si="9"/>
        <v>5228.24</v>
      </c>
      <c r="M27" s="32">
        <f t="shared" si="10"/>
        <v>5223.873636</v>
      </c>
      <c r="N27" s="32">
        <f t="shared" si="16"/>
        <v>5220.228333</v>
      </c>
      <c r="O27" s="32">
        <f t="shared" si="17"/>
        <v>5212.177692</v>
      </c>
      <c r="P27" s="32">
        <f t="shared" si="18"/>
        <v>5206.715</v>
      </c>
      <c r="Q27" s="32">
        <f t="shared" si="19"/>
        <v>5205.218</v>
      </c>
      <c r="R27" s="4">
        <f t="shared" si="20"/>
        <v>5199.566875</v>
      </c>
      <c r="S27" s="4">
        <f t="shared" si="21"/>
        <v>5198.818824</v>
      </c>
      <c r="T27" s="4">
        <f t="shared" si="22"/>
        <v>5203.430556</v>
      </c>
      <c r="U27" s="4">
        <f t="shared" si="23"/>
        <v>5203.812632</v>
      </c>
      <c r="V27" s="4">
        <f t="shared" si="24"/>
        <v>5202.9225</v>
      </c>
    </row>
    <row r="28">
      <c r="A28" s="30">
        <v>45964.0</v>
      </c>
      <c r="B28" s="3">
        <v>5256.0</v>
      </c>
      <c r="C28" s="3">
        <v>5247.61</v>
      </c>
      <c r="D28" s="32">
        <f t="shared" si="11"/>
        <v>5244.76</v>
      </c>
      <c r="E28" s="32">
        <f t="shared" si="12"/>
        <v>5253.26</v>
      </c>
      <c r="F28" s="32">
        <f t="shared" si="13"/>
        <v>5256.8225</v>
      </c>
      <c r="G28" s="32">
        <f t="shared" si="14"/>
        <v>5245.198</v>
      </c>
      <c r="H28" s="32">
        <f t="shared" si="15"/>
        <v>5239.651667</v>
      </c>
      <c r="I28" s="32">
        <f t="shared" si="6"/>
        <v>5232.09</v>
      </c>
      <c r="J28" s="37">
        <f t="shared" si="7"/>
        <v>5230.71875</v>
      </c>
      <c r="K28" s="32">
        <f t="shared" si="8"/>
        <v>5232.45</v>
      </c>
      <c r="L28" s="32">
        <f t="shared" si="9"/>
        <v>5232.803</v>
      </c>
      <c r="M28" s="32">
        <f t="shared" si="10"/>
        <v>5230.000909</v>
      </c>
      <c r="N28" s="32">
        <f t="shared" si="16"/>
        <v>5225.851667</v>
      </c>
      <c r="O28" s="32">
        <f t="shared" si="17"/>
        <v>5222.334615</v>
      </c>
      <c r="P28" s="32">
        <f t="shared" si="18"/>
        <v>5214.708571</v>
      </c>
      <c r="Q28" s="32">
        <f t="shared" si="19"/>
        <v>5209.441333</v>
      </c>
      <c r="R28" s="4">
        <f t="shared" si="20"/>
        <v>5207.8675</v>
      </c>
      <c r="S28" s="4">
        <f t="shared" si="21"/>
        <v>5202.392941</v>
      </c>
      <c r="T28" s="4">
        <f t="shared" si="22"/>
        <v>5201.529444</v>
      </c>
      <c r="U28" s="4">
        <f t="shared" si="23"/>
        <v>5205.755789</v>
      </c>
      <c r="V28" s="4">
        <f t="shared" si="24"/>
        <v>5206.0025</v>
      </c>
    </row>
    <row r="29">
      <c r="A29" s="30">
        <v>45965.0</v>
      </c>
      <c r="B29" s="3">
        <v>5244.0</v>
      </c>
      <c r="C29" s="3">
        <v>5242.2</v>
      </c>
      <c r="D29" s="84">
        <f t="shared" ref="D29:D38" si="25">SUM(C28:C29)/2</f>
        <v>5244.905</v>
      </c>
      <c r="E29" s="74">
        <f t="shared" ref="E29:E38" si="26">SUM(C27:C29)/3</f>
        <v>5243.906667</v>
      </c>
      <c r="F29" s="95">
        <f t="shared" ref="F29:F38" si="27">SUM(C26:C29)/4</f>
        <v>5250.495</v>
      </c>
      <c r="G29" s="217">
        <f t="shared" ref="G29:G38" si="28">SUM(C25:C29)/5</f>
        <v>5253.898</v>
      </c>
      <c r="H29" s="79">
        <f t="shared" ref="H29:H38" si="29">SUM(C24:C29)/6</f>
        <v>5244.698333</v>
      </c>
      <c r="I29" s="80">
        <f t="shared" si="6"/>
        <v>5240.015714</v>
      </c>
      <c r="J29" s="86">
        <f t="shared" si="7"/>
        <v>5233.35375</v>
      </c>
      <c r="K29" s="82">
        <f t="shared" si="8"/>
        <v>5231.994444</v>
      </c>
      <c r="L29" s="88">
        <f t="shared" si="9"/>
        <v>5233.425</v>
      </c>
      <c r="M29" s="73">
        <f t="shared" si="10"/>
        <v>5233.657273</v>
      </c>
      <c r="N29" s="59">
        <f t="shared" si="16"/>
        <v>5231.0175</v>
      </c>
      <c r="O29" s="61">
        <f t="shared" si="17"/>
        <v>5227.109231</v>
      </c>
      <c r="P29" s="200">
        <f t="shared" si="18"/>
        <v>5223.753571</v>
      </c>
      <c r="Q29" s="198">
        <f t="shared" si="19"/>
        <v>5216.541333</v>
      </c>
      <c r="R29" s="208">
        <f t="shared" si="20"/>
        <v>5211.48875</v>
      </c>
      <c r="S29" s="194">
        <f t="shared" si="21"/>
        <v>5209.887059</v>
      </c>
      <c r="T29" s="218">
        <f t="shared" si="22"/>
        <v>5204.604444</v>
      </c>
      <c r="U29" s="219">
        <f t="shared" si="23"/>
        <v>5203.67</v>
      </c>
      <c r="V29" s="220">
        <f t="shared" si="24"/>
        <v>5207.578</v>
      </c>
    </row>
    <row r="30">
      <c r="A30" s="30">
        <v>45967.0</v>
      </c>
      <c r="B30" s="3">
        <v>5228.0</v>
      </c>
      <c r="C30" s="3">
        <v>5245.13</v>
      </c>
      <c r="D30" s="62">
        <f t="shared" si="25"/>
        <v>5243.665</v>
      </c>
      <c r="E30" s="73">
        <f t="shared" si="26"/>
        <v>5244.98</v>
      </c>
      <c r="F30" s="57">
        <f t="shared" si="27"/>
        <v>5244.2125</v>
      </c>
      <c r="G30" s="56">
        <f t="shared" si="28"/>
        <v>5249.422</v>
      </c>
      <c r="H30" s="86">
        <f t="shared" si="29"/>
        <v>5252.436667</v>
      </c>
      <c r="I30" s="56">
        <f t="shared" si="6"/>
        <v>5244.76</v>
      </c>
      <c r="J30" s="205">
        <f t="shared" si="7"/>
        <v>5240.655</v>
      </c>
      <c r="K30" s="56">
        <f t="shared" si="8"/>
        <v>5234.662222</v>
      </c>
      <c r="L30" s="55">
        <f t="shared" si="9"/>
        <v>5233.308</v>
      </c>
      <c r="M30" s="86">
        <f t="shared" si="10"/>
        <v>5234.489091</v>
      </c>
      <c r="N30" s="72">
        <f t="shared" si="16"/>
        <v>5234.613333</v>
      </c>
      <c r="O30" s="57">
        <f t="shared" si="17"/>
        <v>5232.103077</v>
      </c>
      <c r="P30" s="64">
        <f t="shared" si="18"/>
        <v>5228.396429</v>
      </c>
      <c r="Q30" s="59">
        <f t="shared" si="19"/>
        <v>5225.178667</v>
      </c>
      <c r="R30" s="61">
        <f t="shared" si="20"/>
        <v>5218.328125</v>
      </c>
      <c r="S30" s="199">
        <f t="shared" si="21"/>
        <v>5213.467647</v>
      </c>
      <c r="T30" s="221">
        <f t="shared" si="22"/>
        <v>5211.845</v>
      </c>
      <c r="U30" s="208">
        <f t="shared" si="23"/>
        <v>5206.737368</v>
      </c>
      <c r="V30" s="194">
        <f t="shared" si="24"/>
        <v>5205.743</v>
      </c>
    </row>
    <row r="31">
      <c r="A31" s="30">
        <v>45968.0</v>
      </c>
      <c r="B31" s="3">
        <v>5016.5</v>
      </c>
      <c r="C31" s="3">
        <v>5014.82</v>
      </c>
      <c r="D31" s="208">
        <f t="shared" si="25"/>
        <v>5129.975</v>
      </c>
      <c r="E31" s="199">
        <f t="shared" si="26"/>
        <v>5167.383333</v>
      </c>
      <c r="F31" s="62">
        <f t="shared" si="27"/>
        <v>5187.44</v>
      </c>
      <c r="G31" s="73">
        <f t="shared" si="28"/>
        <v>5198.334</v>
      </c>
      <c r="H31" s="82">
        <f t="shared" si="29"/>
        <v>5210.321667</v>
      </c>
      <c r="I31" s="82">
        <f t="shared" si="6"/>
        <v>5218.491429</v>
      </c>
      <c r="J31" s="72">
        <f t="shared" si="7"/>
        <v>5216.0175</v>
      </c>
      <c r="K31" s="82">
        <f t="shared" si="8"/>
        <v>5215.562222</v>
      </c>
      <c r="L31" s="72">
        <f t="shared" si="9"/>
        <v>5212.678</v>
      </c>
      <c r="M31" s="72">
        <f t="shared" si="10"/>
        <v>5213.445455</v>
      </c>
      <c r="N31" s="72">
        <f t="shared" si="16"/>
        <v>5216.183333</v>
      </c>
      <c r="O31" s="83">
        <f t="shared" si="17"/>
        <v>5217.706154</v>
      </c>
      <c r="P31" s="66">
        <f t="shared" si="18"/>
        <v>5216.582857</v>
      </c>
      <c r="Q31" s="73">
        <f t="shared" si="19"/>
        <v>5214.158</v>
      </c>
      <c r="R31" s="90">
        <f t="shared" si="20"/>
        <v>5212.03125</v>
      </c>
      <c r="S31" s="91">
        <f t="shared" si="21"/>
        <v>5206.357059</v>
      </c>
      <c r="T31" s="200">
        <f t="shared" si="22"/>
        <v>5202.431667</v>
      </c>
      <c r="U31" s="198">
        <f t="shared" si="23"/>
        <v>5201.475263</v>
      </c>
      <c r="V31" s="208">
        <f t="shared" si="24"/>
        <v>5197.1415</v>
      </c>
    </row>
    <row r="32">
      <c r="A32" s="30">
        <v>45971.0</v>
      </c>
      <c r="B32" s="3">
        <v>4992.0</v>
      </c>
      <c r="C32" s="3">
        <v>4973.83</v>
      </c>
      <c r="D32" s="222">
        <f t="shared" si="25"/>
        <v>4994.325</v>
      </c>
      <c r="E32" s="223">
        <f t="shared" si="26"/>
        <v>5077.926667</v>
      </c>
      <c r="F32" s="208">
        <f t="shared" si="27"/>
        <v>5118.995</v>
      </c>
      <c r="G32" s="224">
        <f t="shared" si="28"/>
        <v>5144.718</v>
      </c>
      <c r="H32" s="62">
        <f t="shared" si="29"/>
        <v>5160.916667</v>
      </c>
      <c r="I32" s="73">
        <f t="shared" si="6"/>
        <v>5176.537143</v>
      </c>
      <c r="J32" s="64">
        <f t="shared" si="7"/>
        <v>5187.90875</v>
      </c>
      <c r="K32" s="202">
        <f t="shared" si="8"/>
        <v>5189.107778</v>
      </c>
      <c r="L32" s="65">
        <f t="shared" si="9"/>
        <v>5191.389</v>
      </c>
      <c r="M32" s="88">
        <f t="shared" si="10"/>
        <v>5190.964545</v>
      </c>
      <c r="N32" s="88">
        <f t="shared" si="16"/>
        <v>5193.4775</v>
      </c>
      <c r="O32" s="88">
        <f t="shared" si="17"/>
        <v>5197.540769</v>
      </c>
      <c r="P32" s="202">
        <f t="shared" si="18"/>
        <v>5200.286429</v>
      </c>
      <c r="Q32" s="64">
        <f t="shared" si="19"/>
        <v>5200.399333</v>
      </c>
      <c r="R32" s="63">
        <f t="shared" si="20"/>
        <v>5199.1375</v>
      </c>
      <c r="S32" s="61">
        <f t="shared" si="21"/>
        <v>5198.019412</v>
      </c>
      <c r="T32" s="199">
        <f t="shared" si="22"/>
        <v>5193.438889</v>
      </c>
      <c r="U32" s="206">
        <f t="shared" si="23"/>
        <v>5190.4</v>
      </c>
      <c r="V32" s="207">
        <f t="shared" si="24"/>
        <v>5190.093</v>
      </c>
    </row>
    <row r="33">
      <c r="A33" s="30">
        <v>45972.0</v>
      </c>
      <c r="B33" s="3">
        <v>4978.5</v>
      </c>
      <c r="C33" s="3">
        <v>4967.72</v>
      </c>
      <c r="D33" s="222">
        <f t="shared" si="25"/>
        <v>4970.775</v>
      </c>
      <c r="E33" s="219">
        <f t="shared" si="26"/>
        <v>4985.456667</v>
      </c>
      <c r="F33" s="196">
        <f t="shared" si="27"/>
        <v>5050.375</v>
      </c>
      <c r="G33" s="197">
        <f t="shared" si="28"/>
        <v>5088.74</v>
      </c>
      <c r="H33" s="206">
        <f t="shared" si="29"/>
        <v>5115.218333</v>
      </c>
      <c r="I33" s="91">
        <f t="shared" si="6"/>
        <v>5133.317143</v>
      </c>
      <c r="J33" s="89">
        <f t="shared" si="7"/>
        <v>5150.435</v>
      </c>
      <c r="K33" s="89">
        <f t="shared" si="8"/>
        <v>5163.443333</v>
      </c>
      <c r="L33" s="73">
        <f t="shared" si="9"/>
        <v>5166.969</v>
      </c>
      <c r="M33" s="73">
        <f t="shared" si="10"/>
        <v>5171.055455</v>
      </c>
      <c r="N33" s="65">
        <f t="shared" si="16"/>
        <v>5172.360833</v>
      </c>
      <c r="O33" s="202">
        <f t="shared" si="17"/>
        <v>5176.111538</v>
      </c>
      <c r="P33" s="202">
        <f t="shared" si="18"/>
        <v>5181.125</v>
      </c>
      <c r="Q33" s="58">
        <f t="shared" si="19"/>
        <v>5184.782</v>
      </c>
      <c r="R33" s="73">
        <f t="shared" si="20"/>
        <v>5185.856875</v>
      </c>
      <c r="S33" s="59">
        <f t="shared" si="21"/>
        <v>5185.524706</v>
      </c>
      <c r="T33" s="61">
        <f t="shared" si="22"/>
        <v>5185.225</v>
      </c>
      <c r="U33" s="199">
        <f t="shared" si="23"/>
        <v>5181.558947</v>
      </c>
      <c r="V33" s="206">
        <f t="shared" si="24"/>
        <v>5179.266</v>
      </c>
    </row>
    <row r="34">
      <c r="A34" s="30">
        <v>45973.0</v>
      </c>
      <c r="B34" s="3">
        <v>4924.0</v>
      </c>
      <c r="C34" s="3">
        <v>4950.02</v>
      </c>
      <c r="D34" s="59">
        <f t="shared" si="25"/>
        <v>4958.87</v>
      </c>
      <c r="E34" s="206">
        <f t="shared" si="26"/>
        <v>4963.856667</v>
      </c>
      <c r="F34" s="220">
        <f t="shared" si="27"/>
        <v>4976.5975</v>
      </c>
      <c r="G34" s="240">
        <f t="shared" si="28"/>
        <v>5030.304</v>
      </c>
      <c r="H34" s="219">
        <f t="shared" si="29"/>
        <v>5065.62</v>
      </c>
      <c r="I34" s="218">
        <f t="shared" si="6"/>
        <v>5091.618571</v>
      </c>
      <c r="J34" s="241">
        <f t="shared" si="7"/>
        <v>5110.405</v>
      </c>
      <c r="K34" s="207">
        <f t="shared" si="8"/>
        <v>5128.166667</v>
      </c>
      <c r="L34" s="199">
        <f t="shared" si="9"/>
        <v>5142.101</v>
      </c>
      <c r="M34" s="61">
        <f t="shared" si="10"/>
        <v>5147.246364</v>
      </c>
      <c r="N34" s="61">
        <f t="shared" si="16"/>
        <v>5152.635833</v>
      </c>
      <c r="O34" s="62">
        <f t="shared" si="17"/>
        <v>5155.257692</v>
      </c>
      <c r="P34" s="59">
        <f t="shared" si="18"/>
        <v>5159.962143</v>
      </c>
      <c r="Q34" s="63">
        <f t="shared" si="19"/>
        <v>5165.718</v>
      </c>
      <c r="R34" s="89">
        <f t="shared" si="20"/>
        <v>5170.109375</v>
      </c>
      <c r="S34" s="73">
        <f t="shared" si="21"/>
        <v>5171.984118</v>
      </c>
      <c r="T34" s="58">
        <f t="shared" si="22"/>
        <v>5172.441111</v>
      </c>
      <c r="U34" s="202">
        <f t="shared" si="23"/>
        <v>5172.845789</v>
      </c>
      <c r="V34" s="66">
        <f t="shared" si="24"/>
        <v>5169.982</v>
      </c>
    </row>
    <row r="35">
      <c r="A35" s="30">
        <v>45974.0</v>
      </c>
      <c r="B35" s="3">
        <v>4913.0</v>
      </c>
      <c r="C35" s="3">
        <v>4925.04</v>
      </c>
      <c r="D35" s="59">
        <f t="shared" si="25"/>
        <v>4937.53</v>
      </c>
      <c r="E35" s="199">
        <f t="shared" si="26"/>
        <v>4947.593333</v>
      </c>
      <c r="F35" s="208">
        <f t="shared" si="27"/>
        <v>4954.1525</v>
      </c>
      <c r="G35" s="208">
        <f t="shared" si="28"/>
        <v>4966.286</v>
      </c>
      <c r="H35" s="208">
        <f t="shared" si="29"/>
        <v>5012.76</v>
      </c>
      <c r="I35" s="198">
        <f t="shared" si="6"/>
        <v>5045.537143</v>
      </c>
      <c r="J35" s="200">
        <f t="shared" si="7"/>
        <v>5070.79625</v>
      </c>
      <c r="K35" s="61">
        <f t="shared" si="8"/>
        <v>5089.808889</v>
      </c>
      <c r="L35" s="63">
        <f t="shared" si="9"/>
        <v>5107.854</v>
      </c>
      <c r="M35" s="89">
        <f t="shared" si="10"/>
        <v>5122.368182</v>
      </c>
      <c r="N35" s="73">
        <f t="shared" si="16"/>
        <v>5128.729167</v>
      </c>
      <c r="O35" s="73">
        <f t="shared" si="17"/>
        <v>5135.128462</v>
      </c>
      <c r="P35" s="58">
        <f t="shared" si="18"/>
        <v>5138.813571</v>
      </c>
      <c r="Q35" s="58">
        <f t="shared" si="19"/>
        <v>5144.300667</v>
      </c>
      <c r="R35" s="58">
        <f t="shared" si="20"/>
        <v>5150.675625</v>
      </c>
      <c r="S35" s="64">
        <f t="shared" si="21"/>
        <v>5155.693529</v>
      </c>
      <c r="T35" s="225">
        <f t="shared" si="22"/>
        <v>5158.265</v>
      </c>
      <c r="U35" s="59">
        <f t="shared" si="23"/>
        <v>5159.42</v>
      </c>
      <c r="V35" s="61">
        <f t="shared" si="24"/>
        <v>5160.4555</v>
      </c>
    </row>
    <row r="36">
      <c r="A36" s="30">
        <v>45975.0</v>
      </c>
      <c r="B36" s="3">
        <v>4952.5</v>
      </c>
      <c r="C36" s="3">
        <v>4934.44</v>
      </c>
      <c r="D36" s="56">
        <f t="shared" si="25"/>
        <v>4929.74</v>
      </c>
      <c r="E36" s="58">
        <f t="shared" si="26"/>
        <v>4936.5</v>
      </c>
      <c r="F36" s="63">
        <f t="shared" si="27"/>
        <v>4944.305</v>
      </c>
      <c r="G36" s="199">
        <f t="shared" si="28"/>
        <v>4950.21</v>
      </c>
      <c r="H36" s="206">
        <f t="shared" si="29"/>
        <v>4960.978333</v>
      </c>
      <c r="I36" s="206">
        <f t="shared" si="6"/>
        <v>5001.571429</v>
      </c>
      <c r="J36" s="199">
        <f t="shared" si="7"/>
        <v>5031.65</v>
      </c>
      <c r="K36" s="91">
        <f t="shared" si="8"/>
        <v>5055.645556</v>
      </c>
      <c r="L36" s="62">
        <f t="shared" si="9"/>
        <v>5074.272</v>
      </c>
      <c r="M36" s="225">
        <f t="shared" si="10"/>
        <v>5092.089091</v>
      </c>
      <c r="N36" s="73">
        <f t="shared" si="16"/>
        <v>5106.7075</v>
      </c>
      <c r="O36" s="64">
        <f t="shared" si="17"/>
        <v>5113.783846</v>
      </c>
      <c r="P36" s="64">
        <f t="shared" si="18"/>
        <v>5120.793571</v>
      </c>
      <c r="Q36" s="65">
        <f t="shared" si="19"/>
        <v>5125.188667</v>
      </c>
      <c r="R36" s="65">
        <f t="shared" si="20"/>
        <v>5131.184375</v>
      </c>
      <c r="S36" s="65">
        <f t="shared" si="21"/>
        <v>5137.955882</v>
      </c>
      <c r="T36" s="58">
        <f t="shared" si="22"/>
        <v>5143.401667</v>
      </c>
      <c r="U36" s="73">
        <f t="shared" si="23"/>
        <v>5146.484737</v>
      </c>
      <c r="V36" s="63">
        <f t="shared" si="24"/>
        <v>5148.171</v>
      </c>
    </row>
    <row r="37">
      <c r="A37" s="30">
        <v>45978.0</v>
      </c>
      <c r="B37" s="3">
        <v>5041.5</v>
      </c>
      <c r="C37" s="3">
        <v>5002.94</v>
      </c>
      <c r="D37" s="81">
        <f t="shared" si="25"/>
        <v>4968.69</v>
      </c>
      <c r="E37" s="205">
        <f t="shared" si="26"/>
        <v>4954.14</v>
      </c>
      <c r="F37" s="65">
        <f t="shared" si="27"/>
        <v>4953.11</v>
      </c>
      <c r="G37" s="89">
        <f t="shared" si="28"/>
        <v>4956.032</v>
      </c>
      <c r="H37" s="91">
        <f t="shared" si="29"/>
        <v>4958.998333</v>
      </c>
      <c r="I37" s="199">
        <f t="shared" si="6"/>
        <v>4966.972857</v>
      </c>
      <c r="J37" s="199">
        <f t="shared" si="7"/>
        <v>5001.7425</v>
      </c>
      <c r="K37" s="226">
        <f t="shared" si="8"/>
        <v>5028.46</v>
      </c>
      <c r="L37" s="61">
        <f t="shared" si="9"/>
        <v>5050.375</v>
      </c>
      <c r="M37" s="59">
        <f t="shared" si="10"/>
        <v>5067.787273</v>
      </c>
      <c r="N37" s="73">
        <f t="shared" si="16"/>
        <v>5084.66</v>
      </c>
      <c r="O37" s="73">
        <f t="shared" si="17"/>
        <v>5098.725385</v>
      </c>
      <c r="P37" s="64">
        <f t="shared" si="18"/>
        <v>5105.866429</v>
      </c>
      <c r="Q37" s="64">
        <f t="shared" si="19"/>
        <v>5112.936667</v>
      </c>
      <c r="R37" s="65">
        <f t="shared" si="20"/>
        <v>5117.548125</v>
      </c>
      <c r="S37" s="65">
        <f t="shared" si="21"/>
        <v>5123.640588</v>
      </c>
      <c r="T37" s="202">
        <f t="shared" si="22"/>
        <v>5130.455</v>
      </c>
      <c r="U37" s="58">
        <f t="shared" si="23"/>
        <v>5136.008947</v>
      </c>
      <c r="V37" s="73">
        <f t="shared" si="24"/>
        <v>5139.3075</v>
      </c>
    </row>
    <row r="38">
      <c r="A38" s="30">
        <v>45979.0</v>
      </c>
      <c r="B38" s="3">
        <v>5080.5</v>
      </c>
      <c r="C38" s="3">
        <v>5056.43</v>
      </c>
      <c r="D38" s="55">
        <f t="shared" si="25"/>
        <v>5029.685</v>
      </c>
      <c r="E38" s="56">
        <f t="shared" si="26"/>
        <v>4997.936667</v>
      </c>
      <c r="F38" s="56">
        <f t="shared" si="27"/>
        <v>4979.7125</v>
      </c>
      <c r="G38" s="57">
        <f t="shared" si="28"/>
        <v>4973.774</v>
      </c>
      <c r="H38" s="58">
        <f t="shared" si="29"/>
        <v>4972.765</v>
      </c>
      <c r="I38" s="59">
        <f t="shared" si="6"/>
        <v>4972.917143</v>
      </c>
      <c r="J38" s="60">
        <f t="shared" si="7"/>
        <v>4978.155</v>
      </c>
      <c r="K38" s="61">
        <f t="shared" si="8"/>
        <v>5007.818889</v>
      </c>
      <c r="L38" s="62">
        <f t="shared" si="9"/>
        <v>5031.257</v>
      </c>
      <c r="M38" s="59">
        <f t="shared" si="10"/>
        <v>5050.925455</v>
      </c>
      <c r="N38" s="63">
        <f t="shared" si="16"/>
        <v>5066.840833</v>
      </c>
      <c r="O38" s="64">
        <f t="shared" si="17"/>
        <v>5082.488462</v>
      </c>
      <c r="P38" s="64">
        <f t="shared" si="18"/>
        <v>5095.704286</v>
      </c>
      <c r="Q38" s="65">
        <f t="shared" si="19"/>
        <v>5102.570667</v>
      </c>
      <c r="R38" s="58">
        <f t="shared" si="20"/>
        <v>5109.405</v>
      </c>
      <c r="S38" s="66">
        <f t="shared" si="21"/>
        <v>5113.952941</v>
      </c>
      <c r="T38" s="66">
        <f t="shared" si="22"/>
        <v>5119.906667</v>
      </c>
      <c r="U38" s="66">
        <f t="shared" si="23"/>
        <v>5126.558947</v>
      </c>
      <c r="V38" s="65">
        <f t="shared" si="24"/>
        <v>5132.03</v>
      </c>
    </row>
    <row r="39">
      <c r="A39" s="30">
        <v>45980.0</v>
      </c>
      <c r="B39" s="3">
        <v>5083.0</v>
      </c>
      <c r="C39" s="3">
        <v>5066.72</v>
      </c>
      <c r="D39" s="32">
        <f t="shared" ref="D39:D40" si="30">SUM(C38:C39)/2</f>
        <v>5061.575</v>
      </c>
      <c r="E39" s="32">
        <f t="shared" ref="E39:E40" si="31">SUM(C37:C39)/3</f>
        <v>5042.03</v>
      </c>
      <c r="F39" s="32">
        <f t="shared" ref="F39:F40" si="32">SUM(C36:C39)/4</f>
        <v>5015.1325</v>
      </c>
      <c r="G39" s="32">
        <f t="shared" ref="G39:G40" si="33">SUM(C35:C39)/5</f>
        <v>4997.114</v>
      </c>
      <c r="H39" s="32">
        <f t="shared" ref="H39:H40" si="34">SUM(C34:C39)/6</f>
        <v>4989.265</v>
      </c>
      <c r="I39" s="32">
        <f t="shared" si="6"/>
        <v>4986.187143</v>
      </c>
      <c r="J39" s="37">
        <f t="shared" si="7"/>
        <v>4984.6425</v>
      </c>
      <c r="K39" s="32">
        <f t="shared" si="8"/>
        <v>4987.995556</v>
      </c>
      <c r="L39" s="32">
        <f t="shared" si="9"/>
        <v>5013.709</v>
      </c>
      <c r="M39" s="32">
        <f t="shared" si="10"/>
        <v>5034.480909</v>
      </c>
      <c r="N39" s="32">
        <f t="shared" si="16"/>
        <v>5052.241667</v>
      </c>
      <c r="O39" s="32">
        <f t="shared" si="17"/>
        <v>5066.831538</v>
      </c>
      <c r="P39" s="32">
        <f t="shared" si="18"/>
        <v>5081.362143</v>
      </c>
      <c r="Q39" s="32">
        <f t="shared" si="19"/>
        <v>5093.772</v>
      </c>
      <c r="R39" s="4">
        <f t="shared" si="20"/>
        <v>5100.33</v>
      </c>
      <c r="S39" s="4">
        <f t="shared" si="21"/>
        <v>5106.894118</v>
      </c>
      <c r="T39" s="4">
        <f t="shared" si="22"/>
        <v>5111.328889</v>
      </c>
      <c r="U39" s="4">
        <f t="shared" si="23"/>
        <v>5117.107368</v>
      </c>
      <c r="V39" s="4">
        <f t="shared" si="24"/>
        <v>5123.567</v>
      </c>
    </row>
    <row r="40">
      <c r="A40" s="30">
        <v>45981.0</v>
      </c>
      <c r="B40" s="3">
        <v>5147.0</v>
      </c>
      <c r="C40" s="3">
        <v>5145.68</v>
      </c>
      <c r="D40" s="32">
        <f t="shared" si="30"/>
        <v>5106.2</v>
      </c>
      <c r="E40" s="32">
        <f t="shared" si="31"/>
        <v>5089.61</v>
      </c>
      <c r="F40" s="32">
        <f t="shared" si="32"/>
        <v>5067.9425</v>
      </c>
      <c r="G40" s="32">
        <f t="shared" si="33"/>
        <v>5041.242</v>
      </c>
      <c r="H40" s="32">
        <f t="shared" si="34"/>
        <v>5021.875</v>
      </c>
      <c r="I40" s="32">
        <f t="shared" si="6"/>
        <v>5011.61</v>
      </c>
      <c r="J40" s="37">
        <f t="shared" si="7"/>
        <v>5006.12375</v>
      </c>
      <c r="K40" s="32">
        <f t="shared" si="8"/>
        <v>5002.535556</v>
      </c>
      <c r="L40" s="32">
        <f t="shared" si="9"/>
        <v>5003.764</v>
      </c>
      <c r="M40" s="32">
        <f t="shared" si="10"/>
        <v>5025.706364</v>
      </c>
      <c r="N40" s="32">
        <f t="shared" si="16"/>
        <v>5043.7475</v>
      </c>
      <c r="O40" s="32">
        <f t="shared" si="17"/>
        <v>5059.429231</v>
      </c>
      <c r="P40" s="32">
        <f t="shared" si="18"/>
        <v>5072.463571</v>
      </c>
      <c r="Q40" s="32">
        <f t="shared" si="19"/>
        <v>5085.65</v>
      </c>
      <c r="R40" s="4">
        <f t="shared" si="20"/>
        <v>5097.01625</v>
      </c>
      <c r="S40" s="4">
        <f t="shared" si="21"/>
        <v>5102.997647</v>
      </c>
      <c r="T40" s="4">
        <f t="shared" si="22"/>
        <v>5109.048889</v>
      </c>
      <c r="U40" s="4">
        <f t="shared" si="23"/>
        <v>5113.136842</v>
      </c>
      <c r="V40" s="4">
        <f t="shared" si="24"/>
        <v>5118.536</v>
      </c>
    </row>
    <row r="41">
      <c r="A41" s="30">
        <v>45982.0</v>
      </c>
      <c r="B41" s="3">
        <v>5092.0</v>
      </c>
      <c r="C41" s="3">
        <v>5092.5</v>
      </c>
      <c r="D41" s="67">
        <f>SUM(C40:C41)/2</f>
        <v>5119.09</v>
      </c>
      <c r="E41" s="68">
        <f>SUM(C39:C41)/3</f>
        <v>5101.633333</v>
      </c>
      <c r="F41" s="68">
        <f>SUM(C38:C41)/4</f>
        <v>5090.3325</v>
      </c>
      <c r="G41" s="69">
        <f>SUM(C37:C41)/5</f>
        <v>5072.854</v>
      </c>
      <c r="H41" s="70">
        <f>SUM(C36:C41)/6</f>
        <v>5049.785</v>
      </c>
      <c r="I41" s="71">
        <f t="shared" si="6"/>
        <v>5031.964286</v>
      </c>
      <c r="J41" s="55">
        <f t="shared" si="7"/>
        <v>5021.72125</v>
      </c>
      <c r="K41" s="72">
        <f t="shared" si="8"/>
        <v>5015.721111</v>
      </c>
      <c r="L41" s="66">
        <f t="shared" si="9"/>
        <v>5011.532</v>
      </c>
      <c r="M41" s="64">
        <f t="shared" si="10"/>
        <v>5011.830909</v>
      </c>
      <c r="N41" s="73">
        <f t="shared" si="16"/>
        <v>5031.2725</v>
      </c>
      <c r="O41" s="73">
        <f t="shared" si="17"/>
        <v>5047.497692</v>
      </c>
      <c r="P41" s="64">
        <f t="shared" si="18"/>
        <v>5061.791429</v>
      </c>
      <c r="Q41" s="65">
        <f t="shared" si="19"/>
        <v>5073.799333</v>
      </c>
      <c r="R41" s="57">
        <f t="shared" si="20"/>
        <v>5086.078125</v>
      </c>
      <c r="S41" s="57">
        <f t="shared" si="21"/>
        <v>5096.750588</v>
      </c>
      <c r="T41" s="57">
        <f t="shared" si="22"/>
        <v>5102.414444</v>
      </c>
      <c r="U41" s="57">
        <f t="shared" si="23"/>
        <v>5108.177895</v>
      </c>
      <c r="V41" s="57">
        <f t="shared" si="24"/>
        <v>5112.105</v>
      </c>
    </row>
    <row r="42">
      <c r="A42" s="30">
        <v>45985.0</v>
      </c>
      <c r="B42" s="3">
        <v>5057.0</v>
      </c>
      <c r="C42" s="3">
        <v>5060.12</v>
      </c>
      <c r="D42" s="32">
        <f t="shared" ref="D42:D44" si="35">SUM(C41:C42)/2</f>
        <v>5076.31</v>
      </c>
      <c r="E42" s="32">
        <f t="shared" ref="E42:E44" si="36">SUM(C40:C42)/3</f>
        <v>5099.433333</v>
      </c>
      <c r="F42" s="32">
        <f t="shared" ref="F42:F44" si="37">SUM(C39:C42)/4</f>
        <v>5091.255</v>
      </c>
      <c r="G42" s="32">
        <f t="shared" ref="G42:G44" si="38">SUM(C38:C42)/5</f>
        <v>5084.29</v>
      </c>
      <c r="H42" s="32">
        <f t="shared" ref="H42:H44" si="39">SUM(C37:C42)/6</f>
        <v>5070.731667</v>
      </c>
      <c r="I42" s="32">
        <f t="shared" si="6"/>
        <v>5051.261429</v>
      </c>
      <c r="J42" s="37">
        <f t="shared" si="7"/>
        <v>5035.48375</v>
      </c>
      <c r="K42" s="32">
        <f t="shared" si="8"/>
        <v>5025.987778</v>
      </c>
      <c r="L42" s="32">
        <f t="shared" si="9"/>
        <v>5020.161</v>
      </c>
      <c r="M42" s="32">
        <f t="shared" si="10"/>
        <v>5015.949091</v>
      </c>
      <c r="N42" s="32">
        <f t="shared" si="16"/>
        <v>5015.855</v>
      </c>
      <c r="O42" s="32">
        <f t="shared" si="17"/>
        <v>5033.491538</v>
      </c>
      <c r="P42" s="32">
        <f t="shared" si="18"/>
        <v>5048.399286</v>
      </c>
      <c r="Q42" s="32">
        <f t="shared" si="19"/>
        <v>5061.68</v>
      </c>
      <c r="R42" s="4">
        <f t="shared" si="20"/>
        <v>5072.944375</v>
      </c>
      <c r="S42" s="4">
        <f t="shared" si="21"/>
        <v>5084.551176</v>
      </c>
      <c r="T42" s="4">
        <f t="shared" si="22"/>
        <v>5094.715556</v>
      </c>
      <c r="U42" s="4">
        <f t="shared" si="23"/>
        <v>5100.188421</v>
      </c>
      <c r="V42" s="4">
        <f t="shared" si="24"/>
        <v>5105.775</v>
      </c>
    </row>
    <row r="43">
      <c r="A43" s="30">
        <v>45986.0</v>
      </c>
      <c r="B43" s="3">
        <v>5070.5</v>
      </c>
      <c r="C43" s="3">
        <v>5065.06</v>
      </c>
      <c r="D43" s="32">
        <f t="shared" si="35"/>
        <v>5062.59</v>
      </c>
      <c r="E43" s="32">
        <f t="shared" si="36"/>
        <v>5072.56</v>
      </c>
      <c r="F43" s="32">
        <f t="shared" si="37"/>
        <v>5090.84</v>
      </c>
      <c r="G43" s="32">
        <f t="shared" si="38"/>
        <v>5086.016</v>
      </c>
      <c r="H43" s="32">
        <f t="shared" si="39"/>
        <v>5081.085</v>
      </c>
      <c r="I43" s="32">
        <f t="shared" si="6"/>
        <v>5069.921429</v>
      </c>
      <c r="J43" s="37">
        <f t="shared" si="7"/>
        <v>5052.98625</v>
      </c>
      <c r="K43" s="32">
        <f t="shared" si="8"/>
        <v>5038.77</v>
      </c>
      <c r="L43" s="32">
        <f t="shared" si="9"/>
        <v>5029.895</v>
      </c>
      <c r="M43" s="32">
        <f t="shared" si="10"/>
        <v>5024.242727</v>
      </c>
      <c r="N43" s="32">
        <f t="shared" si="16"/>
        <v>5020.041667</v>
      </c>
      <c r="O43" s="32">
        <f t="shared" si="17"/>
        <v>5019.64</v>
      </c>
      <c r="P43" s="32">
        <f t="shared" si="18"/>
        <v>5035.746429</v>
      </c>
      <c r="Q43" s="32">
        <f t="shared" si="19"/>
        <v>5049.51</v>
      </c>
      <c r="R43" s="4">
        <f t="shared" si="20"/>
        <v>5061.89125</v>
      </c>
      <c r="S43" s="4">
        <f t="shared" si="21"/>
        <v>5072.480588</v>
      </c>
      <c r="T43" s="4">
        <f t="shared" si="22"/>
        <v>5083.468333</v>
      </c>
      <c r="U43" s="4">
        <f t="shared" si="23"/>
        <v>5093.154737</v>
      </c>
      <c r="V43" s="4">
        <f t="shared" si="24"/>
        <v>5098.432</v>
      </c>
    </row>
    <row r="44">
      <c r="A44" s="30">
        <v>45987.0</v>
      </c>
      <c r="B44" s="3">
        <v>5197.5</v>
      </c>
      <c r="C44" s="3">
        <v>5164.42</v>
      </c>
      <c r="D44" s="32">
        <f t="shared" si="35"/>
        <v>5114.74</v>
      </c>
      <c r="E44" s="32">
        <f t="shared" si="36"/>
        <v>5096.533333</v>
      </c>
      <c r="F44" s="32">
        <f t="shared" si="37"/>
        <v>5095.525</v>
      </c>
      <c r="G44" s="32">
        <f t="shared" si="38"/>
        <v>5105.556</v>
      </c>
      <c r="H44" s="32">
        <f t="shared" si="39"/>
        <v>5099.083333</v>
      </c>
      <c r="I44" s="32">
        <f t="shared" si="6"/>
        <v>5092.99</v>
      </c>
      <c r="J44" s="37">
        <f t="shared" si="7"/>
        <v>5081.73375</v>
      </c>
      <c r="K44" s="32">
        <f t="shared" si="8"/>
        <v>5065.367778</v>
      </c>
      <c r="L44" s="32">
        <f t="shared" si="9"/>
        <v>5051.335</v>
      </c>
      <c r="M44" s="32">
        <f t="shared" si="10"/>
        <v>5042.124545</v>
      </c>
      <c r="N44" s="32">
        <f t="shared" si="16"/>
        <v>5035.924167</v>
      </c>
      <c r="O44" s="32">
        <f t="shared" si="17"/>
        <v>5031.147692</v>
      </c>
      <c r="P44" s="32">
        <f t="shared" si="18"/>
        <v>5029.981429</v>
      </c>
      <c r="Q44" s="32">
        <f t="shared" si="19"/>
        <v>5044.324667</v>
      </c>
      <c r="R44" s="4">
        <f t="shared" si="20"/>
        <v>5056.691875</v>
      </c>
      <c r="S44" s="4">
        <f t="shared" si="21"/>
        <v>5067.922353</v>
      </c>
      <c r="T44" s="4">
        <f t="shared" si="22"/>
        <v>5077.588333</v>
      </c>
      <c r="U44" s="4">
        <f t="shared" si="23"/>
        <v>5087.728947</v>
      </c>
      <c r="V44" s="4">
        <f t="shared" si="24"/>
        <v>5096.718</v>
      </c>
    </row>
    <row r="45">
      <c r="A45" s="30">
        <v>45988.0</v>
      </c>
      <c r="B45" s="3">
        <v>5240.5</v>
      </c>
      <c r="C45" s="3">
        <v>5222.27</v>
      </c>
      <c r="D45" s="74">
        <f t="shared" ref="D45:D46" si="40">SUM(C44:C45)/2</f>
        <v>5193.345</v>
      </c>
      <c r="E45" s="75">
        <f t="shared" ref="E45:E46" si="41">SUM(C43:C45)/3</f>
        <v>5150.583333</v>
      </c>
      <c r="F45" s="75">
        <f t="shared" ref="F45:F46" si="42">SUM(C42:C45)/4</f>
        <v>5127.9675</v>
      </c>
      <c r="G45" s="76">
        <f t="shared" ref="G45:G46" si="43">SUM(C41:C45)/5</f>
        <v>5120.874</v>
      </c>
      <c r="H45" s="75">
        <f t="shared" ref="H45:H46" si="44">SUM(C40:C45)/6</f>
        <v>5125.008333</v>
      </c>
      <c r="I45" s="77">
        <f t="shared" si="6"/>
        <v>5116.681429</v>
      </c>
      <c r="J45" s="78">
        <f t="shared" si="7"/>
        <v>5109.15</v>
      </c>
      <c r="K45" s="68">
        <f t="shared" si="8"/>
        <v>5097.348889</v>
      </c>
      <c r="L45" s="68">
        <f t="shared" si="9"/>
        <v>5081.058</v>
      </c>
      <c r="M45" s="79">
        <f t="shared" si="10"/>
        <v>5066.874545</v>
      </c>
      <c r="N45" s="71">
        <f t="shared" si="16"/>
        <v>5057.136667</v>
      </c>
      <c r="O45" s="80">
        <f t="shared" si="17"/>
        <v>5050.258462</v>
      </c>
      <c r="P45" s="81">
        <f t="shared" si="18"/>
        <v>5044.799286</v>
      </c>
      <c r="Q45" s="82">
        <f t="shared" si="19"/>
        <v>5042.800667</v>
      </c>
      <c r="R45" s="83">
        <f t="shared" si="20"/>
        <v>5055.44625</v>
      </c>
      <c r="S45" s="57">
        <f t="shared" si="21"/>
        <v>5066.431765</v>
      </c>
      <c r="T45" s="57">
        <f t="shared" si="22"/>
        <v>5076.497222</v>
      </c>
      <c r="U45" s="82">
        <f t="shared" si="23"/>
        <v>5085.203158</v>
      </c>
      <c r="V45" s="72">
        <f t="shared" si="24"/>
        <v>5094.456</v>
      </c>
    </row>
    <row r="46">
      <c r="A46" s="30">
        <v>45989.0</v>
      </c>
      <c r="B46" s="3">
        <v>5175.0</v>
      </c>
      <c r="C46" s="3">
        <v>5204.61</v>
      </c>
      <c r="D46" s="84">
        <f t="shared" si="40"/>
        <v>5213.44</v>
      </c>
      <c r="E46" s="69">
        <f t="shared" si="41"/>
        <v>5197.1</v>
      </c>
      <c r="F46" s="85">
        <f t="shared" si="42"/>
        <v>5164.09</v>
      </c>
      <c r="G46" s="80">
        <f t="shared" si="43"/>
        <v>5143.296</v>
      </c>
      <c r="H46" s="80">
        <f t="shared" si="44"/>
        <v>5134.83</v>
      </c>
      <c r="I46" s="86">
        <f t="shared" si="6"/>
        <v>5136.38</v>
      </c>
      <c r="J46" s="87">
        <f t="shared" si="7"/>
        <v>5127.6725</v>
      </c>
      <c r="K46" s="72">
        <f t="shared" si="8"/>
        <v>5119.756667</v>
      </c>
      <c r="L46" s="57">
        <f t="shared" si="9"/>
        <v>5108.075</v>
      </c>
      <c r="M46" s="57">
        <f t="shared" si="10"/>
        <v>5092.29</v>
      </c>
      <c r="N46" s="88">
        <f t="shared" si="16"/>
        <v>5078.3525</v>
      </c>
      <c r="O46" s="64">
        <f t="shared" si="17"/>
        <v>5068.480769</v>
      </c>
      <c r="P46" s="89">
        <f t="shared" si="18"/>
        <v>5061.283571</v>
      </c>
      <c r="Q46" s="90">
        <f t="shared" si="19"/>
        <v>5055.453333</v>
      </c>
      <c r="R46" s="61">
        <f t="shared" si="20"/>
        <v>5052.91375</v>
      </c>
      <c r="S46" s="91">
        <f t="shared" si="21"/>
        <v>5064.220588</v>
      </c>
      <c r="T46" s="91">
        <f t="shared" si="22"/>
        <v>5074.108333</v>
      </c>
      <c r="U46" s="91">
        <f t="shared" si="23"/>
        <v>5083.24</v>
      </c>
      <c r="V46" s="91">
        <f t="shared" si="24"/>
        <v>5091.1735</v>
      </c>
    </row>
    <row r="47">
      <c r="A47" s="30">
        <v>45992.0</v>
      </c>
      <c r="B47" s="3">
        <v>5189.5</v>
      </c>
      <c r="C47" s="3">
        <v>5180.78</v>
      </c>
      <c r="D47" s="32">
        <f t="shared" ref="D47:D49" si="45">SUM(C46:C47)/2</f>
        <v>5192.695</v>
      </c>
      <c r="E47" s="32">
        <f t="shared" ref="E47:E49" si="46">SUM(C45:C47)/3</f>
        <v>5202.553333</v>
      </c>
      <c r="F47" s="32">
        <f t="shared" ref="F47:F49" si="47">SUM(C44:C47)/4</f>
        <v>5193.02</v>
      </c>
      <c r="G47" s="32">
        <f t="shared" ref="G47:G49" si="48">SUM(C43:C47)/5</f>
        <v>5167.428</v>
      </c>
      <c r="H47" s="32">
        <f t="shared" ref="H47:H49" si="49">SUM(C42:C47)/6</f>
        <v>5149.543333</v>
      </c>
      <c r="I47" s="32">
        <f t="shared" si="6"/>
        <v>5141.394286</v>
      </c>
      <c r="J47" s="37">
        <f t="shared" si="7"/>
        <v>5141.93</v>
      </c>
      <c r="K47" s="32">
        <f t="shared" si="8"/>
        <v>5133.573333</v>
      </c>
      <c r="L47" s="32">
        <f t="shared" si="9"/>
        <v>5125.859</v>
      </c>
      <c r="M47" s="32">
        <f t="shared" si="10"/>
        <v>5114.684545</v>
      </c>
      <c r="N47" s="32">
        <f t="shared" si="16"/>
        <v>5099.664167</v>
      </c>
      <c r="O47" s="32">
        <f t="shared" si="17"/>
        <v>5086.231538</v>
      </c>
      <c r="P47" s="32">
        <f t="shared" si="18"/>
        <v>5076.502143</v>
      </c>
      <c r="Q47" s="32">
        <f t="shared" si="19"/>
        <v>5069.25</v>
      </c>
      <c r="R47" s="4">
        <f t="shared" si="20"/>
        <v>5063.28625</v>
      </c>
      <c r="S47" s="4">
        <f t="shared" si="21"/>
        <v>5060.435294</v>
      </c>
      <c r="T47" s="4">
        <f t="shared" si="22"/>
        <v>5070.696111</v>
      </c>
      <c r="U47" s="4">
        <f t="shared" si="23"/>
        <v>5079.722632</v>
      </c>
      <c r="V47" s="4">
        <f t="shared" si="24"/>
        <v>5088.117</v>
      </c>
    </row>
    <row r="48">
      <c r="A48" s="30">
        <v>45993.0</v>
      </c>
      <c r="B48" s="3">
        <v>5183.0</v>
      </c>
      <c r="C48" s="3">
        <v>5185.44</v>
      </c>
      <c r="D48" s="32">
        <f t="shared" si="45"/>
        <v>5183.11</v>
      </c>
      <c r="E48" s="32">
        <f t="shared" si="46"/>
        <v>5190.276667</v>
      </c>
      <c r="F48" s="32">
        <f t="shared" si="47"/>
        <v>5198.275</v>
      </c>
      <c r="G48" s="32">
        <f t="shared" si="48"/>
        <v>5191.504</v>
      </c>
      <c r="H48" s="32">
        <f t="shared" si="49"/>
        <v>5170.43</v>
      </c>
      <c r="I48" s="32">
        <f t="shared" si="6"/>
        <v>5154.671429</v>
      </c>
      <c r="J48" s="37">
        <f t="shared" si="7"/>
        <v>5146.9</v>
      </c>
      <c r="K48" s="32">
        <f t="shared" si="8"/>
        <v>5146.764444</v>
      </c>
      <c r="L48" s="32">
        <f t="shared" si="9"/>
        <v>5138.76</v>
      </c>
      <c r="M48" s="32">
        <f t="shared" si="10"/>
        <v>5131.275455</v>
      </c>
      <c r="N48" s="32">
        <f t="shared" si="16"/>
        <v>5120.580833</v>
      </c>
      <c r="O48" s="32">
        <f t="shared" si="17"/>
        <v>5106.262308</v>
      </c>
      <c r="P48" s="32">
        <f t="shared" si="18"/>
        <v>5093.317857</v>
      </c>
      <c r="Q48" s="32">
        <f t="shared" si="19"/>
        <v>5083.764667</v>
      </c>
      <c r="R48" s="4">
        <f t="shared" si="20"/>
        <v>5076.511875</v>
      </c>
      <c r="S48" s="4">
        <f t="shared" si="21"/>
        <v>5070.471765</v>
      </c>
      <c r="T48" s="4">
        <f t="shared" si="22"/>
        <v>5067.38</v>
      </c>
      <c r="U48" s="4">
        <f t="shared" si="23"/>
        <v>5076.735263</v>
      </c>
      <c r="V48" s="4">
        <f t="shared" si="24"/>
        <v>5085.0085</v>
      </c>
    </row>
    <row r="49">
      <c r="A49" s="30">
        <v>45994.0</v>
      </c>
      <c r="B49" s="3">
        <v>5107.0</v>
      </c>
      <c r="C49" s="3">
        <v>5118.23</v>
      </c>
      <c r="D49" s="32">
        <f t="shared" si="45"/>
        <v>5151.835</v>
      </c>
      <c r="E49" s="32">
        <f t="shared" si="46"/>
        <v>5161.483333</v>
      </c>
      <c r="F49" s="32">
        <f t="shared" si="47"/>
        <v>5172.265</v>
      </c>
      <c r="G49" s="32">
        <f t="shared" si="48"/>
        <v>5182.266</v>
      </c>
      <c r="H49" s="32">
        <f t="shared" si="49"/>
        <v>5179.291667</v>
      </c>
      <c r="I49" s="32">
        <f t="shared" si="6"/>
        <v>5162.972857</v>
      </c>
      <c r="J49" s="37">
        <f t="shared" si="7"/>
        <v>5150.11625</v>
      </c>
      <c r="K49" s="32">
        <f t="shared" si="8"/>
        <v>5143.714444</v>
      </c>
      <c r="L49" s="32">
        <f t="shared" si="9"/>
        <v>5143.911</v>
      </c>
      <c r="M49" s="32">
        <f t="shared" si="10"/>
        <v>5136.893636</v>
      </c>
      <c r="N49" s="32">
        <f t="shared" si="16"/>
        <v>5130.188333</v>
      </c>
      <c r="O49" s="32">
        <f t="shared" si="17"/>
        <v>5120.4</v>
      </c>
      <c r="P49" s="32">
        <f t="shared" si="18"/>
        <v>5107.117143</v>
      </c>
      <c r="Q49" s="32">
        <f t="shared" si="19"/>
        <v>5094.978667</v>
      </c>
      <c r="R49" s="4">
        <f t="shared" si="20"/>
        <v>5085.91875</v>
      </c>
      <c r="S49" s="4">
        <f t="shared" si="21"/>
        <v>5078.965882</v>
      </c>
      <c r="T49" s="4">
        <f t="shared" si="22"/>
        <v>5073.125</v>
      </c>
      <c r="U49" s="4">
        <f t="shared" si="23"/>
        <v>5070.056316</v>
      </c>
      <c r="V49" s="4">
        <f t="shared" si="24"/>
        <v>5078.81</v>
      </c>
    </row>
    <row r="50">
      <c r="A50" s="30">
        <v>45995.0</v>
      </c>
      <c r="B50" s="3">
        <v>5172.5</v>
      </c>
      <c r="C50" s="3">
        <v>5154.47</v>
      </c>
      <c r="D50" s="72">
        <f>SUM(C49:C50)/2</f>
        <v>5136.35</v>
      </c>
      <c r="E50" s="85">
        <f>SUM(C48:C50)/3</f>
        <v>5152.713333</v>
      </c>
      <c r="F50" s="79">
        <f>SUM(C47:C50)/4</f>
        <v>5159.73</v>
      </c>
      <c r="G50" s="92">
        <f>SUM(C46:C50)/5</f>
        <v>5168.706</v>
      </c>
      <c r="H50" s="92">
        <f>SUM(C45:C50)/6</f>
        <v>5177.633333</v>
      </c>
      <c r="I50" s="93">
        <f t="shared" si="6"/>
        <v>5175.745714</v>
      </c>
      <c r="J50" s="85">
        <f t="shared" si="7"/>
        <v>5161.91</v>
      </c>
      <c r="K50" s="80">
        <f t="shared" si="8"/>
        <v>5150.6</v>
      </c>
      <c r="L50" s="56">
        <f t="shared" si="9"/>
        <v>5144.79</v>
      </c>
      <c r="M50" s="86">
        <f t="shared" si="10"/>
        <v>5144.870909</v>
      </c>
      <c r="N50" s="81">
        <f t="shared" si="16"/>
        <v>5138.358333</v>
      </c>
      <c r="O50" s="72">
        <f t="shared" si="17"/>
        <v>5132.056154</v>
      </c>
      <c r="P50" s="82">
        <f t="shared" si="18"/>
        <v>5122.833571</v>
      </c>
      <c r="Q50" s="57">
        <f t="shared" si="19"/>
        <v>5110.274</v>
      </c>
      <c r="R50" s="88">
        <f t="shared" si="20"/>
        <v>5098.696875</v>
      </c>
      <c r="S50" s="65">
        <f t="shared" si="21"/>
        <v>5089.951176</v>
      </c>
      <c r="T50" s="73">
        <f t="shared" si="22"/>
        <v>5083.160556</v>
      </c>
      <c r="U50" s="63">
        <f t="shared" si="23"/>
        <v>5077.406316</v>
      </c>
      <c r="V50" s="90">
        <f t="shared" si="24"/>
        <v>5074.277</v>
      </c>
    </row>
    <row r="51">
      <c r="A51" s="30">
        <v>45996.0</v>
      </c>
      <c r="B51" s="3">
        <v>5173.5</v>
      </c>
      <c r="C51" s="3">
        <v>5167.43</v>
      </c>
      <c r="D51" s="32">
        <f>SUM(C50:C51)/2</f>
        <v>5160.95</v>
      </c>
      <c r="E51" s="32">
        <f>SUM(C49:C51)/3</f>
        <v>5146.71</v>
      </c>
      <c r="F51" s="32">
        <f>SUM(C48:C51)/4</f>
        <v>5156.3925</v>
      </c>
      <c r="G51" s="32">
        <f>SUM(C47:C51)/5</f>
        <v>5161.27</v>
      </c>
      <c r="H51" s="32">
        <f>SUM(C46:C51)/6</f>
        <v>5168.493333</v>
      </c>
      <c r="I51" s="32">
        <f t="shared" si="6"/>
        <v>5176.175714</v>
      </c>
      <c r="J51" s="37">
        <f t="shared" si="7"/>
        <v>5174.70625</v>
      </c>
      <c r="K51" s="32">
        <f t="shared" si="8"/>
        <v>5162.523333</v>
      </c>
      <c r="L51" s="32">
        <f t="shared" si="9"/>
        <v>5152.283</v>
      </c>
      <c r="M51" s="32">
        <f t="shared" si="10"/>
        <v>5146.848182</v>
      </c>
      <c r="N51" s="32">
        <f t="shared" si="16"/>
        <v>5146.750833</v>
      </c>
      <c r="O51" s="32">
        <f t="shared" si="17"/>
        <v>5140.594615</v>
      </c>
      <c r="P51" s="32">
        <f t="shared" si="18"/>
        <v>5134.582857</v>
      </c>
      <c r="Q51" s="32">
        <f t="shared" si="19"/>
        <v>5125.806667</v>
      </c>
      <c r="R51" s="4">
        <f t="shared" si="20"/>
        <v>5113.84625</v>
      </c>
      <c r="S51" s="4">
        <f t="shared" si="21"/>
        <v>5102.74</v>
      </c>
      <c r="T51" s="4">
        <f t="shared" si="22"/>
        <v>5094.255556</v>
      </c>
      <c r="U51" s="4">
        <f t="shared" si="23"/>
        <v>5087.595789</v>
      </c>
      <c r="V51" s="4">
        <f t="shared" si="24"/>
        <v>5081.9075</v>
      </c>
    </row>
    <row r="52">
      <c r="A52" s="30">
        <v>45999.0</v>
      </c>
      <c r="B52" s="3">
        <v>5057.5</v>
      </c>
      <c r="C52" s="3">
        <v>5100.99</v>
      </c>
      <c r="D52" s="74">
        <f t="shared" ref="D52:D53" si="50">SUM(C51:C52)/2</f>
        <v>5134.21</v>
      </c>
      <c r="E52" s="74">
        <f t="shared" ref="E52:E53" si="51">SUM(C50:C52)/3</f>
        <v>5140.963333</v>
      </c>
      <c r="F52" s="74">
        <f t="shared" ref="F52:F53" si="52">SUM(C49:C52)/4</f>
        <v>5135.28</v>
      </c>
      <c r="G52" s="74">
        <f t="shared" ref="G52:G53" si="53">SUM(C48:C52)/5</f>
        <v>5145.312</v>
      </c>
      <c r="H52" s="94">
        <f t="shared" ref="H52:H53" si="54">SUM(C47:C52)/6</f>
        <v>5151.223333</v>
      </c>
      <c r="I52" s="94">
        <f t="shared" si="6"/>
        <v>5158.85</v>
      </c>
      <c r="J52" s="94">
        <f t="shared" si="7"/>
        <v>5166.7775</v>
      </c>
      <c r="K52" s="74">
        <f t="shared" si="8"/>
        <v>5166.515556</v>
      </c>
      <c r="L52" s="74">
        <f t="shared" si="9"/>
        <v>5156.37</v>
      </c>
      <c r="M52" s="74">
        <f t="shared" si="10"/>
        <v>5147.62</v>
      </c>
      <c r="N52" s="74">
        <f t="shared" si="16"/>
        <v>5143.026667</v>
      </c>
      <c r="O52" s="74">
        <f t="shared" si="17"/>
        <v>5143.230769</v>
      </c>
      <c r="P52" s="74">
        <f t="shared" si="18"/>
        <v>5137.765714</v>
      </c>
      <c r="Q52" s="74">
        <f t="shared" si="19"/>
        <v>5132.343333</v>
      </c>
      <c r="R52" s="74">
        <f t="shared" si="20"/>
        <v>5124.255625</v>
      </c>
      <c r="S52" s="74">
        <f t="shared" si="21"/>
        <v>5113.09</v>
      </c>
      <c r="T52" s="74">
        <f t="shared" si="22"/>
        <v>5102.642778</v>
      </c>
      <c r="U52" s="76">
        <f t="shared" si="23"/>
        <v>5094.61</v>
      </c>
      <c r="V52" s="95">
        <f t="shared" si="24"/>
        <v>5088.2655</v>
      </c>
    </row>
    <row r="53">
      <c r="A53" s="30">
        <v>46000.0</v>
      </c>
      <c r="B53" s="3">
        <v>5117.0</v>
      </c>
      <c r="C53" s="3">
        <v>5066.6</v>
      </c>
      <c r="D53" s="84">
        <f t="shared" si="50"/>
        <v>5083.795</v>
      </c>
      <c r="E53" s="74">
        <f t="shared" si="51"/>
        <v>5111.673333</v>
      </c>
      <c r="F53" s="78">
        <f t="shared" si="52"/>
        <v>5122.3725</v>
      </c>
      <c r="G53" s="85">
        <f t="shared" si="53"/>
        <v>5121.544</v>
      </c>
      <c r="H53" s="72">
        <f t="shared" si="54"/>
        <v>5132.193333</v>
      </c>
      <c r="I53" s="57">
        <f t="shared" si="6"/>
        <v>5139.134286</v>
      </c>
      <c r="J53" s="65">
        <f t="shared" si="7"/>
        <v>5147.31875</v>
      </c>
      <c r="K53" s="64">
        <f t="shared" si="8"/>
        <v>5155.646667</v>
      </c>
      <c r="L53" s="89">
        <f t="shared" si="9"/>
        <v>5156.524</v>
      </c>
      <c r="M53" s="63">
        <f t="shared" si="10"/>
        <v>5148.209091</v>
      </c>
      <c r="N53" s="63">
        <f t="shared" si="16"/>
        <v>5140.868333</v>
      </c>
      <c r="O53" s="63">
        <f t="shared" si="17"/>
        <v>5137.147692</v>
      </c>
      <c r="P53" s="90">
        <f t="shared" si="18"/>
        <v>5137.757143</v>
      </c>
      <c r="Q53" s="61">
        <f t="shared" si="19"/>
        <v>5133.021333</v>
      </c>
      <c r="R53" s="226">
        <f t="shared" si="20"/>
        <v>5128.234375</v>
      </c>
      <c r="S53" s="200">
        <f t="shared" si="21"/>
        <v>5120.864118</v>
      </c>
      <c r="T53" s="224">
        <f t="shared" si="22"/>
        <v>5110.507222</v>
      </c>
      <c r="U53" s="206">
        <f t="shared" si="23"/>
        <v>5100.745789</v>
      </c>
      <c r="V53" s="207">
        <f t="shared" si="24"/>
        <v>5093.2095</v>
      </c>
    </row>
    <row r="54">
      <c r="A54" s="30">
        <v>46001.0</v>
      </c>
      <c r="B54" s="3">
        <v>5152.0</v>
      </c>
      <c r="C54" s="3">
        <v>5149.55</v>
      </c>
      <c r="D54" s="32">
        <f t="shared" ref="D54:D55" si="55">SUM(C53:C54)/2</f>
        <v>5108.075</v>
      </c>
      <c r="E54" s="32">
        <f t="shared" ref="E54:E55" si="56">SUM(C52:C54)/3</f>
        <v>5105.713333</v>
      </c>
      <c r="F54" s="32">
        <f t="shared" ref="F54:F55" si="57">SUM(C51:C54)/4</f>
        <v>5121.1425</v>
      </c>
      <c r="G54" s="32">
        <f t="shared" ref="G54:G55" si="58">SUM(C50:C54)/5</f>
        <v>5127.808</v>
      </c>
      <c r="H54" s="32">
        <f t="shared" ref="H54:H55" si="59">SUM(C49:C54)/6</f>
        <v>5126.211667</v>
      </c>
      <c r="I54" s="32">
        <f t="shared" si="6"/>
        <v>5134.672857</v>
      </c>
      <c r="J54" s="37">
        <f t="shared" si="7"/>
        <v>5140.43625</v>
      </c>
      <c r="K54" s="32">
        <f t="shared" si="8"/>
        <v>5147.566667</v>
      </c>
      <c r="L54" s="32">
        <f t="shared" si="9"/>
        <v>5155.037</v>
      </c>
      <c r="M54" s="32">
        <f t="shared" si="10"/>
        <v>5155.89</v>
      </c>
      <c r="N54" s="32">
        <f t="shared" si="16"/>
        <v>5148.320833</v>
      </c>
      <c r="O54" s="32">
        <f t="shared" si="17"/>
        <v>5141.536154</v>
      </c>
      <c r="P54" s="32">
        <f t="shared" si="18"/>
        <v>5138.033571</v>
      </c>
      <c r="Q54" s="32">
        <f t="shared" si="19"/>
        <v>5138.543333</v>
      </c>
      <c r="R54" s="4">
        <f t="shared" si="20"/>
        <v>5134.054375</v>
      </c>
      <c r="S54" s="4">
        <f t="shared" si="21"/>
        <v>5129.488235</v>
      </c>
      <c r="T54" s="4">
        <f t="shared" si="22"/>
        <v>5122.457778</v>
      </c>
      <c r="U54" s="4">
        <f t="shared" si="23"/>
        <v>5112.562105</v>
      </c>
      <c r="V54" s="4">
        <f t="shared" si="24"/>
        <v>5103.186</v>
      </c>
    </row>
    <row r="55">
      <c r="A55" s="30">
        <v>46002.0</v>
      </c>
      <c r="B55" s="3">
        <v>5242.5</v>
      </c>
      <c r="C55" s="3">
        <v>5223.67</v>
      </c>
      <c r="D55" s="32">
        <f t="shared" si="55"/>
        <v>5186.61</v>
      </c>
      <c r="E55" s="32">
        <f t="shared" si="56"/>
        <v>5146.606667</v>
      </c>
      <c r="F55" s="32">
        <f t="shared" si="57"/>
        <v>5135.2025</v>
      </c>
      <c r="G55" s="32">
        <f t="shared" si="58"/>
        <v>5141.648</v>
      </c>
      <c r="H55" s="32">
        <f t="shared" si="59"/>
        <v>5143.785</v>
      </c>
      <c r="I55" s="32">
        <f t="shared" si="6"/>
        <v>5140.134286</v>
      </c>
      <c r="J55" s="37">
        <f t="shared" si="7"/>
        <v>5145.7975</v>
      </c>
      <c r="K55" s="32">
        <f t="shared" si="8"/>
        <v>5149.684444</v>
      </c>
      <c r="L55" s="32">
        <f t="shared" si="9"/>
        <v>5155.177</v>
      </c>
      <c r="M55" s="32">
        <f t="shared" si="10"/>
        <v>5161.276364</v>
      </c>
      <c r="N55" s="32">
        <f t="shared" si="16"/>
        <v>5161.538333</v>
      </c>
      <c r="O55" s="32">
        <f t="shared" si="17"/>
        <v>5154.116923</v>
      </c>
      <c r="P55" s="32">
        <f t="shared" si="18"/>
        <v>5147.402857</v>
      </c>
      <c r="Q55" s="32">
        <f t="shared" si="19"/>
        <v>5143.742667</v>
      </c>
      <c r="R55" s="4">
        <f t="shared" si="20"/>
        <v>5143.86375</v>
      </c>
      <c r="S55" s="4">
        <f t="shared" si="21"/>
        <v>5139.325882</v>
      </c>
      <c r="T55" s="4">
        <f t="shared" si="22"/>
        <v>5134.720556</v>
      </c>
      <c r="U55" s="4">
        <f t="shared" si="23"/>
        <v>5127.784737</v>
      </c>
      <c r="V55" s="4">
        <f t="shared" si="24"/>
        <v>5118.1175</v>
      </c>
    </row>
    <row r="56">
      <c r="A56" s="30">
        <v>46003.0</v>
      </c>
      <c r="B56" s="3">
        <v>5278.0</v>
      </c>
      <c r="C56" s="3">
        <v>5263.99</v>
      </c>
      <c r="D56" s="206">
        <f t="shared" ref="D56:D57" si="60">SUM(C55:C56)/2</f>
        <v>5243.83</v>
      </c>
      <c r="E56" s="206">
        <f t="shared" ref="E56:E57" si="61">SUM(C54:C56)/3</f>
        <v>5212.403333</v>
      </c>
      <c r="F56" s="91">
        <f t="shared" ref="F56:F57" si="62">SUM(C53:C56)/4</f>
        <v>5175.9525</v>
      </c>
      <c r="G56" s="63">
        <f t="shared" ref="G56:G57" si="63">SUM(C52:C56)/5</f>
        <v>5160.96</v>
      </c>
      <c r="H56" s="73">
        <f t="shared" ref="H56:H57" si="64">SUM(C51:C56)/6</f>
        <v>5162.038333</v>
      </c>
      <c r="I56" s="73">
        <f t="shared" si="6"/>
        <v>5160.957143</v>
      </c>
      <c r="J56" s="58">
        <f t="shared" si="7"/>
        <v>5155.61625</v>
      </c>
      <c r="K56" s="88">
        <f t="shared" si="8"/>
        <v>5158.93</v>
      </c>
      <c r="L56" s="82">
        <f t="shared" si="9"/>
        <v>5161.115</v>
      </c>
      <c r="M56" s="81">
        <f t="shared" si="10"/>
        <v>5165.069091</v>
      </c>
      <c r="N56" s="86">
        <f t="shared" si="16"/>
        <v>5169.835833</v>
      </c>
      <c r="O56" s="72">
        <f t="shared" si="17"/>
        <v>5169.419231</v>
      </c>
      <c r="P56" s="72">
        <f t="shared" si="18"/>
        <v>5161.965</v>
      </c>
      <c r="Q56" s="72">
        <f t="shared" si="19"/>
        <v>5155.175333</v>
      </c>
      <c r="R56" s="72">
        <f t="shared" si="20"/>
        <v>5151.258125</v>
      </c>
      <c r="S56" s="82">
        <f t="shared" si="21"/>
        <v>5150.93</v>
      </c>
      <c r="T56" s="57">
        <f t="shared" si="22"/>
        <v>5146.251667</v>
      </c>
      <c r="U56" s="57">
        <f t="shared" si="23"/>
        <v>5141.524211</v>
      </c>
      <c r="V56" s="88">
        <f t="shared" si="24"/>
        <v>5134.595</v>
      </c>
    </row>
    <row r="57">
      <c r="A57" s="30">
        <v>46006.0</v>
      </c>
      <c r="B57" s="3">
        <v>5285.0</v>
      </c>
      <c r="C57" s="3">
        <v>5239.07</v>
      </c>
      <c r="D57" s="90">
        <f t="shared" si="60"/>
        <v>5251.53</v>
      </c>
      <c r="E57" s="61">
        <f t="shared" si="61"/>
        <v>5242.243333</v>
      </c>
      <c r="F57" s="226">
        <f t="shared" si="62"/>
        <v>5219.07</v>
      </c>
      <c r="G57" s="62">
        <f t="shared" si="63"/>
        <v>5188.576</v>
      </c>
      <c r="H57" s="89">
        <f t="shared" si="64"/>
        <v>5173.978333</v>
      </c>
      <c r="I57" s="73">
        <f t="shared" si="6"/>
        <v>5173.042857</v>
      </c>
      <c r="J57" s="73">
        <f t="shared" si="7"/>
        <v>5170.72125</v>
      </c>
      <c r="K57" s="58">
        <f t="shared" si="8"/>
        <v>5164.888889</v>
      </c>
      <c r="L57" s="88">
        <f t="shared" si="9"/>
        <v>5166.944</v>
      </c>
      <c r="M57" s="82">
        <f t="shared" si="10"/>
        <v>5168.201818</v>
      </c>
      <c r="N57" s="87">
        <f t="shared" si="16"/>
        <v>5171.235833</v>
      </c>
      <c r="O57" s="205">
        <f t="shared" si="17"/>
        <v>5175.161538</v>
      </c>
      <c r="P57" s="72">
        <f t="shared" si="18"/>
        <v>5174.394286</v>
      </c>
      <c r="Q57" s="72">
        <f t="shared" si="19"/>
        <v>5167.105333</v>
      </c>
      <c r="R57" s="82">
        <f t="shared" si="20"/>
        <v>5160.41875</v>
      </c>
      <c r="S57" s="72">
        <f t="shared" si="21"/>
        <v>5156.423529</v>
      </c>
      <c r="T57" s="82">
        <f t="shared" si="22"/>
        <v>5155.826667</v>
      </c>
      <c r="U57" s="57">
        <f t="shared" si="23"/>
        <v>5151.136842</v>
      </c>
      <c r="V57" s="57">
        <f t="shared" si="24"/>
        <v>5146.4015</v>
      </c>
    </row>
    <row r="58">
      <c r="A58" s="30">
        <v>46007.0</v>
      </c>
      <c r="B58" s="3">
        <v>5242.0</v>
      </c>
      <c r="C58" s="3">
        <v>5254.91</v>
      </c>
      <c r="D58" s="32">
        <f t="shared" ref="D58:D60" si="65">SUM(C57:C58)/2</f>
        <v>5246.99</v>
      </c>
      <c r="E58" s="32">
        <f t="shared" ref="E58:E60" si="66">SUM(C56:C58)/3</f>
        <v>5252.656667</v>
      </c>
      <c r="F58" s="32">
        <f t="shared" ref="F58:F60" si="67">SUM(C55:C58)/4</f>
        <v>5245.41</v>
      </c>
      <c r="G58" s="32">
        <f t="shared" ref="G58:G60" si="68">SUM(C54:C58)/5</f>
        <v>5226.238</v>
      </c>
      <c r="H58" s="32">
        <f t="shared" ref="H58:H60" si="69">SUM(C53:C58)/6</f>
        <v>5199.631667</v>
      </c>
      <c r="I58" s="32">
        <f t="shared" si="6"/>
        <v>5185.54</v>
      </c>
      <c r="J58" s="37">
        <f t="shared" si="7"/>
        <v>5183.27625</v>
      </c>
      <c r="K58" s="32">
        <f t="shared" si="8"/>
        <v>5180.075556</v>
      </c>
      <c r="L58" s="32">
        <f t="shared" si="9"/>
        <v>5173.891</v>
      </c>
      <c r="M58" s="32">
        <f t="shared" si="10"/>
        <v>5174.940909</v>
      </c>
      <c r="N58" s="32">
        <f t="shared" si="16"/>
        <v>5175.4275</v>
      </c>
      <c r="O58" s="32">
        <f t="shared" si="17"/>
        <v>5177.672308</v>
      </c>
      <c r="P58" s="32">
        <f t="shared" si="18"/>
        <v>5180.857857</v>
      </c>
      <c r="Q58" s="32">
        <f t="shared" si="19"/>
        <v>5179.762</v>
      </c>
      <c r="R58" s="4">
        <f t="shared" si="20"/>
        <v>5172.593125</v>
      </c>
      <c r="S58" s="4">
        <f t="shared" si="21"/>
        <v>5165.977059</v>
      </c>
      <c r="T58" s="4">
        <f t="shared" si="22"/>
        <v>5161.895</v>
      </c>
      <c r="U58" s="4">
        <f t="shared" si="23"/>
        <v>5161.041579</v>
      </c>
      <c r="V58" s="4">
        <f t="shared" si="24"/>
        <v>5156.3255</v>
      </c>
    </row>
    <row r="59">
      <c r="A59" s="30">
        <v>46008.0</v>
      </c>
      <c r="B59" s="3">
        <v>5171.0</v>
      </c>
      <c r="C59" s="3">
        <v>5192.27</v>
      </c>
      <c r="D59" s="32">
        <f t="shared" si="65"/>
        <v>5223.59</v>
      </c>
      <c r="E59" s="32">
        <f t="shared" si="66"/>
        <v>5228.75</v>
      </c>
      <c r="F59" s="32">
        <f t="shared" si="67"/>
        <v>5237.56</v>
      </c>
      <c r="G59" s="32">
        <f t="shared" si="68"/>
        <v>5234.782</v>
      </c>
      <c r="H59" s="32">
        <f t="shared" si="69"/>
        <v>5220.576667</v>
      </c>
      <c r="I59" s="32">
        <f t="shared" si="6"/>
        <v>5198.58</v>
      </c>
      <c r="J59" s="37">
        <f t="shared" si="7"/>
        <v>5186.38125</v>
      </c>
      <c r="K59" s="32">
        <f t="shared" si="8"/>
        <v>5184.275556</v>
      </c>
      <c r="L59" s="32">
        <f t="shared" si="9"/>
        <v>5181.295</v>
      </c>
      <c r="M59" s="32">
        <f t="shared" si="10"/>
        <v>5175.561818</v>
      </c>
      <c r="N59" s="32">
        <f t="shared" si="16"/>
        <v>5176.385</v>
      </c>
      <c r="O59" s="32">
        <f t="shared" si="17"/>
        <v>5176.723077</v>
      </c>
      <c r="P59" s="32">
        <f t="shared" si="18"/>
        <v>5178.715</v>
      </c>
      <c r="Q59" s="32">
        <f t="shared" si="19"/>
        <v>5181.618667</v>
      </c>
      <c r="R59" s="4">
        <f t="shared" si="20"/>
        <v>5180.54375</v>
      </c>
      <c r="S59" s="4">
        <f t="shared" si="21"/>
        <v>5173.750588</v>
      </c>
      <c r="T59" s="4">
        <f t="shared" si="22"/>
        <v>5167.437778</v>
      </c>
      <c r="U59" s="4">
        <f t="shared" si="23"/>
        <v>5163.493684</v>
      </c>
      <c r="V59" s="4">
        <f t="shared" si="24"/>
        <v>5162.603</v>
      </c>
    </row>
    <row r="60">
      <c r="A60" s="30">
        <v>46009.0</v>
      </c>
      <c r="B60" s="3">
        <v>5097.5</v>
      </c>
      <c r="C60" s="3">
        <v>5114.13</v>
      </c>
      <c r="D60" s="32">
        <f t="shared" si="65"/>
        <v>5153.2</v>
      </c>
      <c r="E60" s="32">
        <f t="shared" si="66"/>
        <v>5187.103333</v>
      </c>
      <c r="F60" s="32">
        <f t="shared" si="67"/>
        <v>5200.095</v>
      </c>
      <c r="G60" s="32">
        <f t="shared" si="68"/>
        <v>5212.874</v>
      </c>
      <c r="H60" s="32">
        <f t="shared" si="69"/>
        <v>5214.673333</v>
      </c>
      <c r="I60" s="32">
        <f t="shared" si="6"/>
        <v>5205.37</v>
      </c>
      <c r="J60" s="37">
        <f t="shared" si="7"/>
        <v>5188.02375</v>
      </c>
      <c r="K60" s="32">
        <f t="shared" si="8"/>
        <v>5178.353333</v>
      </c>
      <c r="L60" s="32">
        <f t="shared" si="9"/>
        <v>5177.261</v>
      </c>
      <c r="M60" s="32">
        <f t="shared" si="10"/>
        <v>5175.189091</v>
      </c>
      <c r="N60" s="32">
        <f t="shared" si="16"/>
        <v>5170.4425</v>
      </c>
      <c r="O60" s="32">
        <f t="shared" si="17"/>
        <v>5171.596154</v>
      </c>
      <c r="P60" s="32">
        <f t="shared" si="18"/>
        <v>5172.252143</v>
      </c>
      <c r="Q60" s="32">
        <f t="shared" si="19"/>
        <v>5174.409333</v>
      </c>
      <c r="R60" s="4">
        <f t="shared" si="20"/>
        <v>5177.400625</v>
      </c>
      <c r="S60" s="4">
        <f t="shared" si="21"/>
        <v>5176.637059</v>
      </c>
      <c r="T60" s="4">
        <f t="shared" si="22"/>
        <v>5170.438333</v>
      </c>
      <c r="U60" s="4">
        <f t="shared" si="23"/>
        <v>5164.632105</v>
      </c>
      <c r="V60" s="4">
        <f t="shared" si="24"/>
        <v>5161.0255</v>
      </c>
    </row>
    <row r="61">
      <c r="A61" s="30">
        <v>46010.0</v>
      </c>
      <c r="B61" s="3">
        <v>5177.0</v>
      </c>
      <c r="C61" s="3">
        <v>5158.61</v>
      </c>
      <c r="D61" s="208">
        <f>SUM(C60:C61)/2</f>
        <v>5136.37</v>
      </c>
      <c r="E61" s="198">
        <f>SUM(C59:C61)/3</f>
        <v>5155.003333</v>
      </c>
      <c r="F61" s="269">
        <f>SUM(C58:C61)/4</f>
        <v>5179.98</v>
      </c>
      <c r="G61" s="91">
        <f>SUM(C57:C61)/5</f>
        <v>5191.798</v>
      </c>
      <c r="H61" s="226">
        <f>SUM(C56:C61)/6</f>
        <v>5203.83</v>
      </c>
      <c r="I61" s="199">
        <f t="shared" si="6"/>
        <v>5206.664286</v>
      </c>
      <c r="J61" s="199">
        <f t="shared" si="7"/>
        <v>5199.525</v>
      </c>
      <c r="K61" s="91">
        <f t="shared" si="8"/>
        <v>5184.755556</v>
      </c>
      <c r="L61" s="62">
        <f t="shared" si="9"/>
        <v>5176.379</v>
      </c>
      <c r="M61" s="59">
        <f t="shared" si="10"/>
        <v>5175.565455</v>
      </c>
      <c r="N61" s="59">
        <f t="shared" si="16"/>
        <v>5173.8075</v>
      </c>
      <c r="O61" s="63">
        <f t="shared" si="17"/>
        <v>5169.532308</v>
      </c>
      <c r="P61" s="73">
        <f t="shared" si="18"/>
        <v>5170.668571</v>
      </c>
      <c r="Q61" s="65">
        <f t="shared" si="19"/>
        <v>5171.342667</v>
      </c>
      <c r="R61" s="66">
        <f t="shared" si="20"/>
        <v>5173.421875</v>
      </c>
      <c r="S61" s="57">
        <f t="shared" si="21"/>
        <v>5176.295294</v>
      </c>
      <c r="T61" s="88">
        <f t="shared" si="22"/>
        <v>5175.635556</v>
      </c>
      <c r="U61" s="66">
        <f t="shared" si="23"/>
        <v>5169.815789</v>
      </c>
      <c r="V61" s="66">
        <f t="shared" si="24"/>
        <v>5164.331</v>
      </c>
    </row>
    <row r="62">
      <c r="A62" s="30">
        <v>46013.0</v>
      </c>
      <c r="B62" s="3">
        <v>5181.0</v>
      </c>
      <c r="C62" s="3">
        <v>5195.63</v>
      </c>
      <c r="D62" s="32">
        <f t="shared" ref="D62:D72" si="70">SUM(C61:C62)/2</f>
        <v>5177.12</v>
      </c>
      <c r="E62" s="32">
        <f t="shared" ref="E62:E72" si="71">SUM(C60:C62)/3</f>
        <v>5156.123333</v>
      </c>
      <c r="F62" s="32">
        <f t="shared" ref="F62:F72" si="72">SUM(C59:C62)/4</f>
        <v>5165.16</v>
      </c>
      <c r="G62" s="32">
        <f t="shared" ref="G62:G72" si="73">SUM(C58:C62)/5</f>
        <v>5183.11</v>
      </c>
      <c r="H62" s="32">
        <f t="shared" ref="H62:H72" si="74">SUM(C57:C62)/6</f>
        <v>5192.436667</v>
      </c>
      <c r="I62" s="32">
        <f t="shared" si="6"/>
        <v>5202.658571</v>
      </c>
      <c r="J62" s="37">
        <f t="shared" si="7"/>
        <v>5205.285</v>
      </c>
      <c r="K62" s="32">
        <f t="shared" si="8"/>
        <v>5199.092222</v>
      </c>
      <c r="L62" s="32">
        <f t="shared" si="9"/>
        <v>5185.843</v>
      </c>
      <c r="M62" s="32">
        <f t="shared" si="10"/>
        <v>5178.129091</v>
      </c>
      <c r="N62" s="32">
        <f t="shared" si="16"/>
        <v>5177.2375</v>
      </c>
      <c r="O62" s="32">
        <f t="shared" si="17"/>
        <v>5175.486154</v>
      </c>
      <c r="P62" s="32">
        <f t="shared" si="18"/>
        <v>5171.396429</v>
      </c>
      <c r="Q62" s="32">
        <f t="shared" si="19"/>
        <v>5172.332667</v>
      </c>
      <c r="R62" s="4">
        <f t="shared" si="20"/>
        <v>5172.860625</v>
      </c>
      <c r="S62" s="4">
        <f t="shared" si="21"/>
        <v>5174.728235</v>
      </c>
      <c r="T62" s="4">
        <f t="shared" si="22"/>
        <v>5177.369444</v>
      </c>
      <c r="U62" s="4">
        <f t="shared" si="23"/>
        <v>5176.687895</v>
      </c>
      <c r="V62" s="4">
        <f t="shared" si="24"/>
        <v>5171.1065</v>
      </c>
    </row>
    <row r="63">
      <c r="A63" s="30">
        <v>46014.0</v>
      </c>
      <c r="B63" s="3">
        <v>5204.0</v>
      </c>
      <c r="C63" s="3">
        <v>5190.9</v>
      </c>
      <c r="D63" s="32">
        <f t="shared" si="70"/>
        <v>5193.265</v>
      </c>
      <c r="E63" s="32">
        <f t="shared" si="71"/>
        <v>5181.713333</v>
      </c>
      <c r="F63" s="32">
        <f t="shared" si="72"/>
        <v>5164.8175</v>
      </c>
      <c r="G63" s="32">
        <f t="shared" si="73"/>
        <v>5170.308</v>
      </c>
      <c r="H63" s="32">
        <f t="shared" si="74"/>
        <v>5184.408333</v>
      </c>
      <c r="I63" s="32">
        <f t="shared" si="6"/>
        <v>5192.217143</v>
      </c>
      <c r="J63" s="37">
        <f t="shared" si="7"/>
        <v>5201.18875</v>
      </c>
      <c r="K63" s="32">
        <f t="shared" si="8"/>
        <v>5203.686667</v>
      </c>
      <c r="L63" s="32">
        <f t="shared" si="9"/>
        <v>5198.273</v>
      </c>
      <c r="M63" s="32">
        <f t="shared" si="10"/>
        <v>5186.302727</v>
      </c>
      <c r="N63" s="32">
        <f t="shared" si="16"/>
        <v>5179.193333</v>
      </c>
      <c r="O63" s="32">
        <f t="shared" si="17"/>
        <v>5178.288462</v>
      </c>
      <c r="P63" s="32">
        <f t="shared" si="18"/>
        <v>5176.587143</v>
      </c>
      <c r="Q63" s="32">
        <f t="shared" si="19"/>
        <v>5172.696667</v>
      </c>
      <c r="R63" s="4">
        <f t="shared" si="20"/>
        <v>5173.493125</v>
      </c>
      <c r="S63" s="4">
        <f t="shared" si="21"/>
        <v>5173.921765</v>
      </c>
      <c r="T63" s="4">
        <f t="shared" si="22"/>
        <v>5175.626667</v>
      </c>
      <c r="U63" s="4">
        <f t="shared" si="23"/>
        <v>5178.081579</v>
      </c>
      <c r="V63" s="4">
        <f t="shared" si="24"/>
        <v>5177.3985</v>
      </c>
    </row>
    <row r="64">
      <c r="A64" s="30">
        <v>46015.0</v>
      </c>
      <c r="B64" s="3">
        <v>5215.0</v>
      </c>
      <c r="C64" s="3">
        <v>5238.44</v>
      </c>
      <c r="D64" s="32">
        <f t="shared" si="70"/>
        <v>5214.67</v>
      </c>
      <c r="E64" s="32">
        <f t="shared" si="71"/>
        <v>5208.323333</v>
      </c>
      <c r="F64" s="32">
        <f t="shared" si="72"/>
        <v>5195.895</v>
      </c>
      <c r="G64" s="32">
        <f t="shared" si="73"/>
        <v>5179.542</v>
      </c>
      <c r="H64" s="32">
        <f t="shared" si="74"/>
        <v>5181.663333</v>
      </c>
      <c r="I64" s="32">
        <f t="shared" si="6"/>
        <v>5192.127143</v>
      </c>
      <c r="J64" s="37">
        <f t="shared" si="7"/>
        <v>5197.995</v>
      </c>
      <c r="K64" s="32">
        <f t="shared" si="8"/>
        <v>5205.327778</v>
      </c>
      <c r="L64" s="32">
        <f t="shared" si="9"/>
        <v>5207.162</v>
      </c>
      <c r="M64" s="32">
        <f t="shared" si="10"/>
        <v>5201.924545</v>
      </c>
      <c r="N64" s="32">
        <f t="shared" si="16"/>
        <v>5190.6475</v>
      </c>
      <c r="O64" s="32">
        <f t="shared" si="17"/>
        <v>5183.750769</v>
      </c>
      <c r="P64" s="32">
        <f t="shared" si="18"/>
        <v>5182.585</v>
      </c>
      <c r="Q64" s="32">
        <f t="shared" si="19"/>
        <v>5180.710667</v>
      </c>
      <c r="R64" s="4">
        <f t="shared" si="20"/>
        <v>5176.805625</v>
      </c>
      <c r="S64" s="4">
        <f t="shared" si="21"/>
        <v>5177.313529</v>
      </c>
      <c r="T64" s="4">
        <f t="shared" si="22"/>
        <v>5177.506111</v>
      </c>
      <c r="U64" s="4">
        <f t="shared" si="23"/>
        <v>5178.932632</v>
      </c>
      <c r="V64" s="4">
        <f t="shared" si="24"/>
        <v>5181.0995</v>
      </c>
    </row>
    <row r="65">
      <c r="A65" s="30">
        <v>46017.0</v>
      </c>
      <c r="B65" s="3">
        <v>5183.0</v>
      </c>
      <c r="C65" s="3">
        <v>5210.91</v>
      </c>
      <c r="D65" s="32">
        <f t="shared" si="70"/>
        <v>5224.675</v>
      </c>
      <c r="E65" s="32">
        <f t="shared" si="71"/>
        <v>5213.416667</v>
      </c>
      <c r="F65" s="32">
        <f t="shared" si="72"/>
        <v>5208.97</v>
      </c>
      <c r="G65" s="32">
        <f t="shared" si="73"/>
        <v>5198.898</v>
      </c>
      <c r="H65" s="32">
        <f t="shared" si="74"/>
        <v>5184.77</v>
      </c>
      <c r="I65" s="32">
        <f t="shared" si="6"/>
        <v>5185.841429</v>
      </c>
      <c r="J65" s="37">
        <f t="shared" si="7"/>
        <v>5194.475</v>
      </c>
      <c r="K65" s="32">
        <f t="shared" si="8"/>
        <v>5199.43</v>
      </c>
      <c r="L65" s="32">
        <f t="shared" si="9"/>
        <v>5205.886</v>
      </c>
      <c r="M65" s="32">
        <f t="shared" si="10"/>
        <v>5207.502727</v>
      </c>
      <c r="N65" s="32">
        <f t="shared" si="16"/>
        <v>5202.673333</v>
      </c>
      <c r="O65" s="32">
        <f t="shared" si="17"/>
        <v>5192.206154</v>
      </c>
      <c r="P65" s="32">
        <f t="shared" si="18"/>
        <v>5185.690714</v>
      </c>
      <c r="Q65" s="32">
        <f t="shared" si="19"/>
        <v>5184.473333</v>
      </c>
      <c r="R65" s="4">
        <f t="shared" si="20"/>
        <v>5182.598125</v>
      </c>
      <c r="S65" s="4">
        <f t="shared" si="21"/>
        <v>5178.811765</v>
      </c>
      <c r="T65" s="4">
        <f t="shared" si="22"/>
        <v>5179.18</v>
      </c>
      <c r="U65" s="4">
        <f t="shared" si="23"/>
        <v>5179.264211</v>
      </c>
      <c r="V65" s="4">
        <f t="shared" si="24"/>
        <v>5180.5315</v>
      </c>
    </row>
    <row r="66">
      <c r="A66" s="30">
        <v>46020.0</v>
      </c>
      <c r="B66" s="3">
        <v>5165.0</v>
      </c>
      <c r="C66" s="3">
        <v>5178.99</v>
      </c>
      <c r="D66" s="32">
        <f t="shared" si="70"/>
        <v>5194.95</v>
      </c>
      <c r="E66" s="32">
        <f t="shared" si="71"/>
        <v>5209.446667</v>
      </c>
      <c r="F66" s="32">
        <f t="shared" si="72"/>
        <v>5204.81</v>
      </c>
      <c r="G66" s="32">
        <f t="shared" si="73"/>
        <v>5202.974</v>
      </c>
      <c r="H66" s="32">
        <f t="shared" si="74"/>
        <v>5195.58</v>
      </c>
      <c r="I66" s="32">
        <f t="shared" si="6"/>
        <v>5183.944286</v>
      </c>
      <c r="J66" s="37">
        <f t="shared" si="7"/>
        <v>5184.985</v>
      </c>
      <c r="K66" s="32">
        <f t="shared" si="8"/>
        <v>5192.754444</v>
      </c>
      <c r="L66" s="32">
        <f t="shared" si="9"/>
        <v>5197.386</v>
      </c>
      <c r="M66" s="32">
        <f t="shared" si="10"/>
        <v>5203.440909</v>
      </c>
      <c r="N66" s="32">
        <f t="shared" si="16"/>
        <v>5205.126667</v>
      </c>
      <c r="O66" s="32">
        <f t="shared" si="17"/>
        <v>5200.851538</v>
      </c>
      <c r="P66" s="32">
        <f t="shared" si="18"/>
        <v>5191.262143</v>
      </c>
      <c r="Q66" s="32">
        <f t="shared" si="19"/>
        <v>5185.244</v>
      </c>
      <c r="R66" s="4">
        <f t="shared" si="20"/>
        <v>5184.130625</v>
      </c>
      <c r="S66" s="4">
        <f t="shared" si="21"/>
        <v>5182.385882</v>
      </c>
      <c r="T66" s="4">
        <f t="shared" si="22"/>
        <v>5178.821667</v>
      </c>
      <c r="U66" s="4">
        <f t="shared" si="23"/>
        <v>5179.17</v>
      </c>
      <c r="V66" s="4">
        <f t="shared" si="24"/>
        <v>5179.2505</v>
      </c>
    </row>
    <row r="67">
      <c r="A67" s="30">
        <v>46021.0</v>
      </c>
      <c r="B67" s="3">
        <v>5138.5</v>
      </c>
      <c r="C67" s="3">
        <v>5131.42</v>
      </c>
      <c r="D67" s="32">
        <f t="shared" si="70"/>
        <v>5155.205</v>
      </c>
      <c r="E67" s="32">
        <f t="shared" si="71"/>
        <v>5173.773333</v>
      </c>
      <c r="F67" s="32">
        <f t="shared" si="72"/>
        <v>5189.94</v>
      </c>
      <c r="G67" s="32">
        <f t="shared" si="73"/>
        <v>5190.132</v>
      </c>
      <c r="H67" s="32">
        <f t="shared" si="74"/>
        <v>5191.048333</v>
      </c>
      <c r="I67" s="32">
        <f t="shared" si="6"/>
        <v>5186.414286</v>
      </c>
      <c r="J67" s="37">
        <f t="shared" si="7"/>
        <v>5177.37875</v>
      </c>
      <c r="K67" s="32">
        <f t="shared" si="8"/>
        <v>5179.033333</v>
      </c>
      <c r="L67" s="32">
        <f t="shared" si="9"/>
        <v>5186.621</v>
      </c>
      <c r="M67" s="32">
        <f t="shared" si="10"/>
        <v>5191.389091</v>
      </c>
      <c r="N67" s="32">
        <f t="shared" si="16"/>
        <v>5197.439167</v>
      </c>
      <c r="O67" s="32">
        <f t="shared" si="17"/>
        <v>5199.456923</v>
      </c>
      <c r="P67" s="32">
        <f t="shared" si="18"/>
        <v>5195.892143</v>
      </c>
      <c r="Q67" s="32">
        <f t="shared" si="19"/>
        <v>5187.272667</v>
      </c>
      <c r="R67" s="4">
        <f t="shared" si="20"/>
        <v>5181.88</v>
      </c>
      <c r="S67" s="4">
        <f t="shared" si="21"/>
        <v>5181.03</v>
      </c>
      <c r="T67" s="4">
        <f t="shared" si="22"/>
        <v>5179.554444</v>
      </c>
      <c r="U67" s="4">
        <f t="shared" si="23"/>
        <v>5176.326842</v>
      </c>
      <c r="V67" s="4">
        <f t="shared" si="24"/>
        <v>5176.7825</v>
      </c>
    </row>
    <row r="68">
      <c r="A68" s="30">
        <v>46022.0</v>
      </c>
      <c r="B68" s="3">
        <v>5170.0</v>
      </c>
      <c r="C68" s="3">
        <v>5169.27</v>
      </c>
      <c r="D68" s="32">
        <f t="shared" si="70"/>
        <v>5150.345</v>
      </c>
      <c r="E68" s="32">
        <f t="shared" si="71"/>
        <v>5159.893333</v>
      </c>
      <c r="F68" s="32">
        <f t="shared" si="72"/>
        <v>5172.6475</v>
      </c>
      <c r="G68" s="32">
        <f t="shared" si="73"/>
        <v>5185.806</v>
      </c>
      <c r="H68" s="32">
        <f t="shared" si="74"/>
        <v>5186.655</v>
      </c>
      <c r="I68" s="32">
        <f t="shared" si="6"/>
        <v>5187.937143</v>
      </c>
      <c r="J68" s="37">
        <f t="shared" si="7"/>
        <v>5184.27125</v>
      </c>
      <c r="K68" s="32">
        <f t="shared" si="8"/>
        <v>5176.477778</v>
      </c>
      <c r="L68" s="32">
        <f t="shared" si="9"/>
        <v>5178.057</v>
      </c>
      <c r="M68" s="32">
        <f t="shared" si="10"/>
        <v>5185.043636</v>
      </c>
      <c r="N68" s="32">
        <f t="shared" si="16"/>
        <v>5189.545833</v>
      </c>
      <c r="O68" s="32">
        <f t="shared" si="17"/>
        <v>5195.272308</v>
      </c>
      <c r="P68" s="32">
        <f t="shared" si="18"/>
        <v>5197.300714</v>
      </c>
      <c r="Q68" s="32">
        <f t="shared" si="19"/>
        <v>5194.117333</v>
      </c>
      <c r="R68" s="4">
        <f t="shared" si="20"/>
        <v>5186.1475</v>
      </c>
      <c r="S68" s="4">
        <f t="shared" si="21"/>
        <v>5181.138235</v>
      </c>
      <c r="T68" s="4">
        <f t="shared" si="22"/>
        <v>5180.376667</v>
      </c>
      <c r="U68" s="4">
        <f t="shared" si="23"/>
        <v>5179.013158</v>
      </c>
      <c r="V68" s="4">
        <f t="shared" si="24"/>
        <v>5175.974</v>
      </c>
    </row>
    <row r="69">
      <c r="A69" s="30">
        <v>46023.0</v>
      </c>
      <c r="B69" s="3">
        <v>5176.5</v>
      </c>
      <c r="C69" s="3">
        <v>5168.74</v>
      </c>
      <c r="D69" s="32">
        <f t="shared" si="70"/>
        <v>5169.005</v>
      </c>
      <c r="E69" s="32">
        <f t="shared" si="71"/>
        <v>5156.476667</v>
      </c>
      <c r="F69" s="32">
        <f t="shared" si="72"/>
        <v>5162.105</v>
      </c>
      <c r="G69" s="32">
        <f t="shared" si="73"/>
        <v>5171.866</v>
      </c>
      <c r="H69" s="32">
        <f t="shared" si="74"/>
        <v>5182.961667</v>
      </c>
      <c r="I69" s="32">
        <f t="shared" si="6"/>
        <v>5184.095714</v>
      </c>
      <c r="J69" s="37">
        <f t="shared" si="7"/>
        <v>5185.5375</v>
      </c>
      <c r="K69" s="32">
        <f t="shared" si="8"/>
        <v>5182.545556</v>
      </c>
      <c r="L69" s="32">
        <f t="shared" si="9"/>
        <v>5175.704</v>
      </c>
      <c r="M69" s="32">
        <f t="shared" si="10"/>
        <v>5177.21</v>
      </c>
      <c r="N69" s="32">
        <f t="shared" si="16"/>
        <v>5183.685</v>
      </c>
      <c r="O69" s="32">
        <f t="shared" si="17"/>
        <v>5187.945385</v>
      </c>
      <c r="P69" s="32">
        <f t="shared" si="18"/>
        <v>5193.377143</v>
      </c>
      <c r="Q69" s="32">
        <f t="shared" si="19"/>
        <v>5195.396667</v>
      </c>
      <c r="R69" s="4">
        <f t="shared" si="20"/>
        <v>5192.53125</v>
      </c>
      <c r="S69" s="4">
        <f t="shared" si="21"/>
        <v>5185.123529</v>
      </c>
      <c r="T69" s="4">
        <f t="shared" si="22"/>
        <v>5180.449444</v>
      </c>
      <c r="U69" s="4">
        <f t="shared" si="23"/>
        <v>5179.764211</v>
      </c>
      <c r="V69" s="4">
        <f t="shared" si="24"/>
        <v>5178.4995</v>
      </c>
    </row>
    <row r="70">
      <c r="A70" s="30">
        <v>46024.0</v>
      </c>
      <c r="B70" s="3">
        <v>5205.5</v>
      </c>
      <c r="C70" s="3">
        <v>5187.49</v>
      </c>
      <c r="D70" s="32">
        <f t="shared" si="70"/>
        <v>5178.115</v>
      </c>
      <c r="E70" s="32">
        <f t="shared" si="71"/>
        <v>5175.166667</v>
      </c>
      <c r="F70" s="32">
        <f t="shared" si="72"/>
        <v>5164.23</v>
      </c>
      <c r="G70" s="32">
        <f t="shared" si="73"/>
        <v>5167.182</v>
      </c>
      <c r="H70" s="32">
        <f t="shared" si="74"/>
        <v>5174.47</v>
      </c>
      <c r="I70" s="32">
        <f t="shared" si="6"/>
        <v>5183.608571</v>
      </c>
      <c r="J70" s="37">
        <f t="shared" si="7"/>
        <v>5184.52</v>
      </c>
      <c r="K70" s="32">
        <f t="shared" si="8"/>
        <v>5185.754444</v>
      </c>
      <c r="L70" s="32">
        <f t="shared" si="9"/>
        <v>5183.04</v>
      </c>
      <c r="M70" s="32">
        <f t="shared" si="10"/>
        <v>5176.775455</v>
      </c>
      <c r="N70" s="32">
        <f t="shared" si="16"/>
        <v>5178.066667</v>
      </c>
      <c r="O70" s="32">
        <f t="shared" si="17"/>
        <v>5183.977692</v>
      </c>
      <c r="P70" s="32">
        <f t="shared" si="18"/>
        <v>5187.912857</v>
      </c>
      <c r="Q70" s="32">
        <f t="shared" si="19"/>
        <v>5192.984667</v>
      </c>
      <c r="R70" s="4">
        <f t="shared" si="20"/>
        <v>5194.9025</v>
      </c>
      <c r="S70" s="4">
        <f t="shared" si="21"/>
        <v>5192.234706</v>
      </c>
      <c r="T70" s="4">
        <f t="shared" si="22"/>
        <v>5185.255</v>
      </c>
      <c r="U70" s="4">
        <f t="shared" si="23"/>
        <v>5180.82</v>
      </c>
      <c r="V70" s="4">
        <f t="shared" si="24"/>
        <v>5180.1505</v>
      </c>
    </row>
    <row r="71">
      <c r="A71" s="30">
        <v>46027.0</v>
      </c>
      <c r="B71" s="3">
        <v>5168.5</v>
      </c>
      <c r="C71" s="3">
        <v>5183.58</v>
      </c>
      <c r="D71" s="32">
        <f t="shared" si="70"/>
        <v>5185.535</v>
      </c>
      <c r="E71" s="32">
        <f t="shared" si="71"/>
        <v>5179.936667</v>
      </c>
      <c r="F71" s="32">
        <f t="shared" si="72"/>
        <v>5177.27</v>
      </c>
      <c r="G71" s="32">
        <f t="shared" si="73"/>
        <v>5168.1</v>
      </c>
      <c r="H71" s="32">
        <f t="shared" si="74"/>
        <v>5169.915</v>
      </c>
      <c r="I71" s="32">
        <f t="shared" si="6"/>
        <v>5175.771429</v>
      </c>
      <c r="J71" s="37">
        <f t="shared" si="7"/>
        <v>5183.605</v>
      </c>
      <c r="K71" s="32">
        <f t="shared" si="8"/>
        <v>5184.415556</v>
      </c>
      <c r="L71" s="32">
        <f t="shared" si="9"/>
        <v>5185.537</v>
      </c>
      <c r="M71" s="32">
        <f t="shared" si="10"/>
        <v>5183.089091</v>
      </c>
      <c r="N71" s="32">
        <f t="shared" si="16"/>
        <v>5177.3425</v>
      </c>
      <c r="O71" s="32">
        <f t="shared" si="17"/>
        <v>5178.490769</v>
      </c>
      <c r="P71" s="32">
        <f t="shared" si="18"/>
        <v>5183.949286</v>
      </c>
      <c r="Q71" s="32">
        <f t="shared" si="19"/>
        <v>5187.624</v>
      </c>
      <c r="R71" s="4">
        <f t="shared" si="20"/>
        <v>5192.396875</v>
      </c>
      <c r="S71" s="4">
        <f t="shared" si="21"/>
        <v>5194.236471</v>
      </c>
      <c r="T71" s="4">
        <f t="shared" si="22"/>
        <v>5191.753889</v>
      </c>
      <c r="U71" s="4">
        <f t="shared" si="23"/>
        <v>5185.166842</v>
      </c>
      <c r="V71" s="4">
        <f t="shared" si="24"/>
        <v>5180.958</v>
      </c>
    </row>
    <row r="72">
      <c r="A72" s="30">
        <v>46028.0</v>
      </c>
      <c r="B72" s="3">
        <v>5224.5</v>
      </c>
      <c r="C72" s="3">
        <v>5214.87</v>
      </c>
      <c r="D72" s="32">
        <f t="shared" si="70"/>
        <v>5199.225</v>
      </c>
      <c r="E72" s="32">
        <f t="shared" si="71"/>
        <v>5195.313333</v>
      </c>
      <c r="F72" s="32">
        <f t="shared" si="72"/>
        <v>5188.67</v>
      </c>
      <c r="G72" s="32">
        <f t="shared" si="73"/>
        <v>5184.79</v>
      </c>
      <c r="H72" s="32">
        <f t="shared" si="74"/>
        <v>5175.895</v>
      </c>
      <c r="I72" s="32">
        <f t="shared" si="6"/>
        <v>5176.337143</v>
      </c>
      <c r="J72" s="37">
        <f t="shared" si="7"/>
        <v>5180.65875</v>
      </c>
      <c r="K72" s="32">
        <f t="shared" si="8"/>
        <v>5187.078889</v>
      </c>
      <c r="L72" s="32">
        <f t="shared" si="9"/>
        <v>5187.461</v>
      </c>
      <c r="M72" s="32">
        <f t="shared" si="10"/>
        <v>5188.203636</v>
      </c>
      <c r="N72" s="32">
        <f t="shared" si="16"/>
        <v>5185.7375</v>
      </c>
      <c r="O72" s="32">
        <f t="shared" si="17"/>
        <v>5180.229231</v>
      </c>
      <c r="P72" s="32">
        <f t="shared" si="18"/>
        <v>5181.089286</v>
      </c>
      <c r="Q72" s="32">
        <f t="shared" si="19"/>
        <v>5186.010667</v>
      </c>
      <c r="R72" s="4">
        <f t="shared" si="20"/>
        <v>5189.326875</v>
      </c>
      <c r="S72" s="4">
        <f t="shared" si="21"/>
        <v>5193.718824</v>
      </c>
      <c r="T72" s="4">
        <f t="shared" si="22"/>
        <v>5195.382778</v>
      </c>
      <c r="U72" s="4">
        <f t="shared" si="23"/>
        <v>5192.970526</v>
      </c>
      <c r="V72" s="4">
        <f t="shared" si="24"/>
        <v>5186.652</v>
      </c>
    </row>
    <row r="73">
      <c r="A73" s="30">
        <v>46029.0</v>
      </c>
      <c r="B73" s="3">
        <v>5299.0</v>
      </c>
      <c r="C73" s="3">
        <v>5264.3</v>
      </c>
      <c r="D73" s="75">
        <f>SUM(C72:C73)/2</f>
        <v>5239.585</v>
      </c>
      <c r="E73" s="95">
        <f>SUM(C71:C73)/3</f>
        <v>5220.916667</v>
      </c>
      <c r="F73" s="75">
        <f>SUM(C70:C73)/4</f>
        <v>5212.56</v>
      </c>
      <c r="G73" s="217">
        <f>SUM(C69:C73)/5</f>
        <v>5203.796</v>
      </c>
      <c r="H73" s="69">
        <f>SUM(C68:C73)/6</f>
        <v>5198.041667</v>
      </c>
      <c r="I73" s="204">
        <f t="shared" si="6"/>
        <v>5188.524286</v>
      </c>
      <c r="J73" s="56">
        <f t="shared" si="7"/>
        <v>5187.3325</v>
      </c>
      <c r="K73" s="56">
        <f t="shared" si="8"/>
        <v>5189.952222</v>
      </c>
      <c r="L73" s="56">
        <f t="shared" si="9"/>
        <v>5194.801</v>
      </c>
      <c r="M73" s="56">
        <f t="shared" si="10"/>
        <v>5194.446364</v>
      </c>
      <c r="N73" s="205">
        <f t="shared" si="16"/>
        <v>5194.545</v>
      </c>
      <c r="O73" s="72">
        <f t="shared" si="17"/>
        <v>5191.780769</v>
      </c>
      <c r="P73" s="82">
        <f t="shared" si="18"/>
        <v>5186.234286</v>
      </c>
      <c r="Q73" s="57">
        <f t="shared" si="19"/>
        <v>5186.636667</v>
      </c>
      <c r="R73" s="57">
        <f t="shared" si="20"/>
        <v>5190.90375</v>
      </c>
      <c r="S73" s="57">
        <f t="shared" si="21"/>
        <v>5193.737059</v>
      </c>
      <c r="T73" s="88">
        <f t="shared" si="22"/>
        <v>5197.64</v>
      </c>
      <c r="U73" s="202">
        <f t="shared" si="23"/>
        <v>5199.01</v>
      </c>
      <c r="V73" s="65">
        <f t="shared" si="24"/>
        <v>5196.537</v>
      </c>
    </row>
    <row r="74">
      <c r="A74" s="30">
        <v>46030.0</v>
      </c>
      <c r="B74" s="3">
        <v>5021.0</v>
      </c>
      <c r="C74" s="3">
        <v>5129.48</v>
      </c>
      <c r="D74" s="32">
        <f>SUM(C73:C74)/2</f>
        <v>5196.89</v>
      </c>
      <c r="E74" s="32">
        <f>SUM(C72:C74)/3</f>
        <v>5202.883333</v>
      </c>
      <c r="F74" s="32">
        <f>SUM(C71:C74)/4</f>
        <v>5198.0575</v>
      </c>
      <c r="G74" s="32">
        <f>SUM(C70:C74)/5</f>
        <v>5195.944</v>
      </c>
      <c r="H74" s="32">
        <f>SUM(C69:C74)/6</f>
        <v>5191.41</v>
      </c>
      <c r="I74" s="32">
        <f t="shared" si="6"/>
        <v>5188.247143</v>
      </c>
      <c r="J74" s="37">
        <f t="shared" si="7"/>
        <v>5181.14375</v>
      </c>
      <c r="K74" s="32">
        <f t="shared" si="8"/>
        <v>5180.904444</v>
      </c>
      <c r="L74" s="32">
        <f t="shared" si="9"/>
        <v>5183.905</v>
      </c>
      <c r="M74" s="32">
        <f t="shared" si="10"/>
        <v>5188.862727</v>
      </c>
      <c r="N74" s="32">
        <f t="shared" si="16"/>
        <v>5189.0325</v>
      </c>
      <c r="O74" s="32">
        <f t="shared" si="17"/>
        <v>5189.54</v>
      </c>
      <c r="P74" s="32">
        <f t="shared" si="18"/>
        <v>5187.330714</v>
      </c>
      <c r="Q74" s="32">
        <f t="shared" si="19"/>
        <v>5182.450667</v>
      </c>
      <c r="R74" s="4">
        <f t="shared" si="20"/>
        <v>5183.064375</v>
      </c>
      <c r="S74" s="4">
        <f t="shared" si="21"/>
        <v>5187.290588</v>
      </c>
      <c r="T74" s="4">
        <f t="shared" si="22"/>
        <v>5190.167222</v>
      </c>
      <c r="U74" s="4">
        <f t="shared" si="23"/>
        <v>5194.052632</v>
      </c>
      <c r="V74" s="4">
        <f t="shared" si="24"/>
        <v>5195.5335</v>
      </c>
    </row>
    <row r="75">
      <c r="A75" s="30">
        <v>46031.0</v>
      </c>
      <c r="B75" s="3">
        <v>5093.0</v>
      </c>
      <c r="C75" s="3">
        <v>5080.55</v>
      </c>
      <c r="D75" s="157">
        <f>SUM(C74:C75)/2</f>
        <v>5105.015</v>
      </c>
      <c r="E75" s="175">
        <f>SUM(C73:C75)/3</f>
        <v>5158.11</v>
      </c>
      <c r="F75" s="175">
        <f>SUM(C72:C75)/4</f>
        <v>5172.3</v>
      </c>
      <c r="G75" s="175">
        <f>SUM(C71:C75)/5</f>
        <v>5174.556</v>
      </c>
      <c r="H75" s="180">
        <f>SUM(C70:C75)/6</f>
        <v>5176.711667</v>
      </c>
      <c r="I75" s="128">
        <f t="shared" si="6"/>
        <v>5175.572857</v>
      </c>
      <c r="J75" s="163">
        <f t="shared" si="7"/>
        <v>5174.785</v>
      </c>
      <c r="K75" s="128">
        <f t="shared" si="8"/>
        <v>5169.966667</v>
      </c>
      <c r="L75" s="157">
        <f t="shared" si="9"/>
        <v>5170.869</v>
      </c>
      <c r="M75" s="150">
        <f t="shared" si="10"/>
        <v>5174.509091</v>
      </c>
      <c r="N75" s="158">
        <f t="shared" si="16"/>
        <v>5179.836667</v>
      </c>
      <c r="O75" s="159">
        <f t="shared" si="17"/>
        <v>5180.687692</v>
      </c>
      <c r="P75" s="172">
        <f t="shared" si="18"/>
        <v>5181.755</v>
      </c>
      <c r="Q75" s="172">
        <f t="shared" si="19"/>
        <v>5180.212</v>
      </c>
      <c r="R75" s="97">
        <f t="shared" si="20"/>
        <v>5176.081875</v>
      </c>
      <c r="S75" s="179">
        <f t="shared" si="21"/>
        <v>5177.034118</v>
      </c>
      <c r="T75" s="173">
        <f t="shared" si="22"/>
        <v>5181.360556</v>
      </c>
      <c r="U75" s="131">
        <f t="shared" si="23"/>
        <v>5184.397895</v>
      </c>
      <c r="V75" s="118">
        <f t="shared" si="24"/>
        <v>5188.3775</v>
      </c>
    </row>
    <row r="76">
      <c r="A76" s="30">
        <v>46034.0</v>
      </c>
      <c r="B76" s="3">
        <v>5048.0</v>
      </c>
      <c r="C76" s="3">
        <v>5019.49</v>
      </c>
      <c r="D76" s="32">
        <f t="shared" ref="D76:D87" si="75">SUM(C75:C76)/2</f>
        <v>5050.02</v>
      </c>
      <c r="E76" s="32">
        <f t="shared" ref="E76:E87" si="76">SUM(C74:C76)/3</f>
        <v>5076.506667</v>
      </c>
      <c r="F76" s="32">
        <f t="shared" ref="F76:F87" si="77">SUM(C73:C76)/4</f>
        <v>5123.455</v>
      </c>
      <c r="G76" s="32">
        <f t="shared" ref="G76:G87" si="78">SUM(C72:C76)/5</f>
        <v>5141.738</v>
      </c>
      <c r="H76" s="32">
        <f t="shared" ref="H76:H87" si="79">SUM(C71:C76)/6</f>
        <v>5148.711667</v>
      </c>
      <c r="I76" s="32">
        <f t="shared" si="6"/>
        <v>5154.251429</v>
      </c>
      <c r="J76" s="37">
        <f t="shared" si="7"/>
        <v>5156.0625</v>
      </c>
      <c r="K76" s="32">
        <f t="shared" si="8"/>
        <v>5157.53</v>
      </c>
      <c r="L76" s="32">
        <f t="shared" si="9"/>
        <v>5154.919</v>
      </c>
      <c r="M76" s="32">
        <f t="shared" si="10"/>
        <v>5157.107273</v>
      </c>
      <c r="N76" s="32">
        <f t="shared" si="16"/>
        <v>5161.590833</v>
      </c>
      <c r="O76" s="32">
        <f t="shared" si="17"/>
        <v>5167.502308</v>
      </c>
      <c r="P76" s="32">
        <f t="shared" si="18"/>
        <v>5169.173571</v>
      </c>
      <c r="Q76" s="32">
        <f t="shared" si="19"/>
        <v>5170.937333</v>
      </c>
      <c r="R76" s="4">
        <f t="shared" si="20"/>
        <v>5170.166875</v>
      </c>
      <c r="S76" s="4">
        <f t="shared" si="21"/>
        <v>5166.870588</v>
      </c>
      <c r="T76" s="4">
        <f t="shared" si="22"/>
        <v>5168.281667</v>
      </c>
      <c r="U76" s="4">
        <f t="shared" si="23"/>
        <v>5172.841053</v>
      </c>
      <c r="V76" s="4">
        <f t="shared" si="24"/>
        <v>5176.1525</v>
      </c>
    </row>
    <row r="77">
      <c r="A77" s="30">
        <v>46035.0</v>
      </c>
      <c r="B77" s="3">
        <v>4966.0</v>
      </c>
      <c r="C77" s="3">
        <v>4988.89</v>
      </c>
      <c r="D77" s="32">
        <f t="shared" si="75"/>
        <v>5004.19</v>
      </c>
      <c r="E77" s="32">
        <f t="shared" si="76"/>
        <v>5029.643333</v>
      </c>
      <c r="F77" s="32">
        <f t="shared" si="77"/>
        <v>5054.6025</v>
      </c>
      <c r="G77" s="32">
        <f t="shared" si="78"/>
        <v>5096.542</v>
      </c>
      <c r="H77" s="32">
        <f t="shared" si="79"/>
        <v>5116.263333</v>
      </c>
      <c r="I77" s="32">
        <f t="shared" si="6"/>
        <v>5125.88</v>
      </c>
      <c r="J77" s="37">
        <f t="shared" si="7"/>
        <v>5133.58125</v>
      </c>
      <c r="K77" s="32">
        <f t="shared" si="8"/>
        <v>5137.487778</v>
      </c>
      <c r="L77" s="32">
        <f t="shared" si="9"/>
        <v>5140.666</v>
      </c>
      <c r="M77" s="32">
        <f t="shared" si="10"/>
        <v>5139.825455</v>
      </c>
      <c r="N77" s="32">
        <f t="shared" si="16"/>
        <v>5143.089167</v>
      </c>
      <c r="O77" s="32">
        <f t="shared" si="17"/>
        <v>5148.306154</v>
      </c>
      <c r="P77" s="32">
        <f t="shared" si="18"/>
        <v>5154.744286</v>
      </c>
      <c r="Q77" s="32">
        <f t="shared" si="19"/>
        <v>5157.154667</v>
      </c>
      <c r="R77" s="4">
        <f t="shared" si="20"/>
        <v>5159.559375</v>
      </c>
      <c r="S77" s="4">
        <f t="shared" si="21"/>
        <v>5159.503529</v>
      </c>
      <c r="T77" s="4">
        <f t="shared" si="22"/>
        <v>5156.982778</v>
      </c>
      <c r="U77" s="4">
        <f t="shared" si="23"/>
        <v>5158.84</v>
      </c>
      <c r="V77" s="4">
        <f t="shared" si="24"/>
        <v>5163.6435</v>
      </c>
    </row>
    <row r="78">
      <c r="A78" s="30">
        <v>46036.0</v>
      </c>
      <c r="B78" s="3">
        <v>4935.0</v>
      </c>
      <c r="C78" s="3">
        <v>4957.07</v>
      </c>
      <c r="D78" s="32">
        <f t="shared" si="75"/>
        <v>4972.98</v>
      </c>
      <c r="E78" s="32">
        <f t="shared" si="76"/>
        <v>4988.483333</v>
      </c>
      <c r="F78" s="32">
        <f t="shared" si="77"/>
        <v>5011.5</v>
      </c>
      <c r="G78" s="32">
        <f t="shared" si="78"/>
        <v>5035.096</v>
      </c>
      <c r="H78" s="32">
        <f t="shared" si="79"/>
        <v>5073.296667</v>
      </c>
      <c r="I78" s="32">
        <f t="shared" si="6"/>
        <v>5093.521429</v>
      </c>
      <c r="J78" s="37">
        <f t="shared" si="7"/>
        <v>5104.77875</v>
      </c>
      <c r="K78" s="32">
        <f t="shared" si="8"/>
        <v>5113.968889</v>
      </c>
      <c r="L78" s="32">
        <f t="shared" si="9"/>
        <v>5119.446</v>
      </c>
      <c r="M78" s="32">
        <f t="shared" si="10"/>
        <v>5123.975455</v>
      </c>
      <c r="N78" s="32">
        <f t="shared" si="16"/>
        <v>5124.595833</v>
      </c>
      <c r="O78" s="32">
        <f t="shared" si="17"/>
        <v>5128.78</v>
      </c>
      <c r="P78" s="32">
        <f t="shared" si="18"/>
        <v>5134.646429</v>
      </c>
      <c r="Q78" s="32">
        <f t="shared" si="19"/>
        <v>5141.566</v>
      </c>
      <c r="R78" s="4">
        <f t="shared" si="20"/>
        <v>5144.649375</v>
      </c>
      <c r="S78" s="4">
        <f t="shared" si="21"/>
        <v>5147.648235</v>
      </c>
      <c r="T78" s="4">
        <f t="shared" si="22"/>
        <v>5148.257222</v>
      </c>
      <c r="U78" s="4">
        <f t="shared" si="23"/>
        <v>5146.461053</v>
      </c>
      <c r="V78" s="4">
        <f t="shared" si="24"/>
        <v>5148.7515</v>
      </c>
    </row>
    <row r="79">
      <c r="A79" s="30">
        <v>46038.0</v>
      </c>
      <c r="B79" s="3">
        <v>4872.5</v>
      </c>
      <c r="C79" s="3">
        <v>4895.82</v>
      </c>
      <c r="D79" s="32">
        <f t="shared" si="75"/>
        <v>4926.445</v>
      </c>
      <c r="E79" s="32">
        <f t="shared" si="76"/>
        <v>4947.26</v>
      </c>
      <c r="F79" s="32">
        <f t="shared" si="77"/>
        <v>4965.3175</v>
      </c>
      <c r="G79" s="32">
        <f t="shared" si="78"/>
        <v>4988.364</v>
      </c>
      <c r="H79" s="32">
        <f t="shared" si="79"/>
        <v>5011.883333</v>
      </c>
      <c r="I79" s="32">
        <f t="shared" si="6"/>
        <v>5047.942857</v>
      </c>
      <c r="J79" s="37">
        <f t="shared" si="7"/>
        <v>5068.80875</v>
      </c>
      <c r="K79" s="32">
        <f t="shared" si="8"/>
        <v>5081.561111</v>
      </c>
      <c r="L79" s="32">
        <f t="shared" si="9"/>
        <v>5092.154</v>
      </c>
      <c r="M79" s="32">
        <f t="shared" si="10"/>
        <v>5099.116364</v>
      </c>
      <c r="N79" s="32">
        <f t="shared" si="16"/>
        <v>5104.9625</v>
      </c>
      <c r="O79" s="32">
        <f t="shared" si="17"/>
        <v>5106.997692</v>
      </c>
      <c r="P79" s="32">
        <f t="shared" si="18"/>
        <v>5112.14</v>
      </c>
      <c r="Q79" s="32">
        <f t="shared" si="19"/>
        <v>5118.724667</v>
      </c>
      <c r="R79" s="4">
        <f t="shared" si="20"/>
        <v>5126.206875</v>
      </c>
      <c r="S79" s="4">
        <f t="shared" si="21"/>
        <v>5130.012353</v>
      </c>
      <c r="T79" s="4">
        <f t="shared" si="22"/>
        <v>5133.657778</v>
      </c>
      <c r="U79" s="4">
        <f t="shared" si="23"/>
        <v>5134.971053</v>
      </c>
      <c r="V79" s="4">
        <f t="shared" si="24"/>
        <v>5133.929</v>
      </c>
    </row>
    <row r="80">
      <c r="A80" s="30">
        <v>46041.0</v>
      </c>
      <c r="B80" s="3">
        <v>4865.5</v>
      </c>
      <c r="C80" s="3">
        <v>4871.65</v>
      </c>
      <c r="D80" s="32">
        <f t="shared" si="75"/>
        <v>4883.735</v>
      </c>
      <c r="E80" s="32">
        <f t="shared" si="76"/>
        <v>4908.18</v>
      </c>
      <c r="F80" s="32">
        <f t="shared" si="77"/>
        <v>4928.3575</v>
      </c>
      <c r="G80" s="32">
        <f t="shared" si="78"/>
        <v>4946.584</v>
      </c>
      <c r="H80" s="32">
        <f t="shared" si="79"/>
        <v>4968.911667</v>
      </c>
      <c r="I80" s="32">
        <f t="shared" si="6"/>
        <v>4991.85</v>
      </c>
      <c r="J80" s="37">
        <f t="shared" si="7"/>
        <v>5025.90625</v>
      </c>
      <c r="K80" s="32">
        <f t="shared" si="8"/>
        <v>5046.902222</v>
      </c>
      <c r="L80" s="32">
        <f t="shared" si="9"/>
        <v>5060.57</v>
      </c>
      <c r="M80" s="32">
        <f t="shared" si="10"/>
        <v>5072.108182</v>
      </c>
      <c r="N80" s="32">
        <f t="shared" si="16"/>
        <v>5080.160833</v>
      </c>
      <c r="O80" s="32">
        <f t="shared" si="17"/>
        <v>5087.015385</v>
      </c>
      <c r="P80" s="32">
        <f t="shared" si="18"/>
        <v>5090.187143</v>
      </c>
      <c r="Q80" s="32">
        <f t="shared" si="19"/>
        <v>5096.107333</v>
      </c>
      <c r="R80" s="4">
        <f t="shared" si="20"/>
        <v>5103.2825</v>
      </c>
      <c r="S80" s="4">
        <f t="shared" si="21"/>
        <v>5111.232941</v>
      </c>
      <c r="T80" s="4">
        <f t="shared" si="22"/>
        <v>5115.658889</v>
      </c>
      <c r="U80" s="4">
        <f t="shared" si="23"/>
        <v>5119.867895</v>
      </c>
      <c r="V80" s="4">
        <f t="shared" si="24"/>
        <v>5121.805</v>
      </c>
    </row>
    <row r="81">
      <c r="A81" s="30">
        <v>46042.0</v>
      </c>
      <c r="B81" s="3">
        <v>4691.5</v>
      </c>
      <c r="C81" s="3">
        <v>4725.89</v>
      </c>
      <c r="D81" s="32">
        <f t="shared" si="75"/>
        <v>4798.77</v>
      </c>
      <c r="E81" s="32">
        <f t="shared" si="76"/>
        <v>4831.12</v>
      </c>
      <c r="F81" s="32">
        <f t="shared" si="77"/>
        <v>4862.6075</v>
      </c>
      <c r="G81" s="32">
        <f t="shared" si="78"/>
        <v>4887.864</v>
      </c>
      <c r="H81" s="32">
        <f t="shared" si="79"/>
        <v>4909.801667</v>
      </c>
      <c r="I81" s="32">
        <f t="shared" si="6"/>
        <v>4934.194286</v>
      </c>
      <c r="J81" s="37">
        <f t="shared" si="7"/>
        <v>4958.605</v>
      </c>
      <c r="K81" s="32">
        <f t="shared" si="8"/>
        <v>4992.571111</v>
      </c>
      <c r="L81" s="32">
        <f t="shared" si="9"/>
        <v>5014.801</v>
      </c>
      <c r="M81" s="32">
        <f t="shared" si="10"/>
        <v>5030.144545</v>
      </c>
      <c r="N81" s="32">
        <f t="shared" si="16"/>
        <v>5043.256667</v>
      </c>
      <c r="O81" s="32">
        <f t="shared" si="17"/>
        <v>5052.909231</v>
      </c>
      <c r="P81" s="32">
        <f t="shared" si="18"/>
        <v>5061.220714</v>
      </c>
      <c r="Q81" s="32">
        <f t="shared" si="19"/>
        <v>5065.900667</v>
      </c>
      <c r="R81" s="4">
        <f t="shared" si="20"/>
        <v>5072.96875</v>
      </c>
      <c r="S81" s="4">
        <f t="shared" si="21"/>
        <v>5081.082941</v>
      </c>
      <c r="T81" s="4">
        <f t="shared" si="22"/>
        <v>5089.825</v>
      </c>
      <c r="U81" s="4">
        <f t="shared" si="23"/>
        <v>5095.144737</v>
      </c>
      <c r="V81" s="4">
        <f t="shared" si="24"/>
        <v>5100.169</v>
      </c>
    </row>
    <row r="82">
      <c r="A82" s="30">
        <v>46043.0</v>
      </c>
      <c r="B82" s="3">
        <v>4707.5</v>
      </c>
      <c r="C82" s="3">
        <v>4694.21</v>
      </c>
      <c r="D82" s="32">
        <f t="shared" si="75"/>
        <v>4710.05</v>
      </c>
      <c r="E82" s="32">
        <f t="shared" si="76"/>
        <v>4763.916667</v>
      </c>
      <c r="F82" s="32">
        <f t="shared" si="77"/>
        <v>4796.8925</v>
      </c>
      <c r="G82" s="32">
        <f t="shared" si="78"/>
        <v>4828.928</v>
      </c>
      <c r="H82" s="32">
        <f t="shared" si="79"/>
        <v>4855.588333</v>
      </c>
      <c r="I82" s="32">
        <f t="shared" si="6"/>
        <v>4879.002857</v>
      </c>
      <c r="J82" s="37">
        <f t="shared" si="7"/>
        <v>4904.19625</v>
      </c>
      <c r="K82" s="32">
        <f t="shared" si="8"/>
        <v>4929.227778</v>
      </c>
      <c r="L82" s="32">
        <f t="shared" si="9"/>
        <v>4962.735</v>
      </c>
      <c r="M82" s="32">
        <f t="shared" si="10"/>
        <v>4985.656364</v>
      </c>
      <c r="N82" s="32">
        <f t="shared" si="16"/>
        <v>5002.15</v>
      </c>
      <c r="O82" s="32">
        <f t="shared" si="17"/>
        <v>5016.406923</v>
      </c>
      <c r="P82" s="32">
        <f t="shared" si="18"/>
        <v>5027.287857</v>
      </c>
      <c r="Q82" s="32">
        <f t="shared" si="19"/>
        <v>5036.753333</v>
      </c>
      <c r="R82" s="4">
        <f t="shared" si="20"/>
        <v>5042.67</v>
      </c>
      <c r="S82" s="4">
        <f t="shared" si="21"/>
        <v>5050.688824</v>
      </c>
      <c r="T82" s="4">
        <f t="shared" si="22"/>
        <v>5059.59</v>
      </c>
      <c r="U82" s="4">
        <f t="shared" si="23"/>
        <v>5069.003158</v>
      </c>
      <c r="V82" s="4">
        <f t="shared" si="24"/>
        <v>5075.098</v>
      </c>
    </row>
    <row r="83">
      <c r="A83" s="30">
        <v>46044.0</v>
      </c>
      <c r="B83" s="3">
        <v>4755.5</v>
      </c>
      <c r="C83" s="3">
        <v>4756.15</v>
      </c>
      <c r="D83" s="32">
        <f t="shared" si="75"/>
        <v>4725.18</v>
      </c>
      <c r="E83" s="32">
        <f t="shared" si="76"/>
        <v>4725.416667</v>
      </c>
      <c r="F83" s="32">
        <f t="shared" si="77"/>
        <v>4761.975</v>
      </c>
      <c r="G83" s="32">
        <f t="shared" si="78"/>
        <v>4788.744</v>
      </c>
      <c r="H83" s="32">
        <f t="shared" si="79"/>
        <v>4816.798333</v>
      </c>
      <c r="I83" s="32">
        <f t="shared" si="6"/>
        <v>4841.382857</v>
      </c>
      <c r="J83" s="37">
        <f t="shared" si="7"/>
        <v>4863.64625</v>
      </c>
      <c r="K83" s="32">
        <f t="shared" si="8"/>
        <v>4887.746667</v>
      </c>
      <c r="L83" s="32">
        <f t="shared" si="9"/>
        <v>4911.92</v>
      </c>
      <c r="M83" s="32">
        <f t="shared" si="10"/>
        <v>4943.954545</v>
      </c>
      <c r="N83" s="32">
        <f t="shared" si="16"/>
        <v>4966.530833</v>
      </c>
      <c r="O83" s="32">
        <f t="shared" si="17"/>
        <v>4983.226923</v>
      </c>
      <c r="P83" s="32">
        <f t="shared" si="18"/>
        <v>4997.817143</v>
      </c>
      <c r="Q83" s="32">
        <f t="shared" si="19"/>
        <v>5009.212</v>
      </c>
      <c r="R83" s="4">
        <f t="shared" si="20"/>
        <v>5019.215625</v>
      </c>
      <c r="S83" s="4">
        <f t="shared" si="21"/>
        <v>5025.815882</v>
      </c>
      <c r="T83" s="4">
        <f t="shared" si="22"/>
        <v>5034.325556</v>
      </c>
      <c r="U83" s="4">
        <f t="shared" si="23"/>
        <v>5043.619474</v>
      </c>
      <c r="V83" s="4">
        <f t="shared" si="24"/>
        <v>5053.3605</v>
      </c>
    </row>
    <row r="84">
      <c r="A84" s="30">
        <v>46045.0</v>
      </c>
      <c r="B84" s="3">
        <v>4694.5</v>
      </c>
      <c r="C84" s="3">
        <v>4707.08</v>
      </c>
      <c r="D84" s="32">
        <f t="shared" si="75"/>
        <v>4731.615</v>
      </c>
      <c r="E84" s="32">
        <f t="shared" si="76"/>
        <v>4719.146667</v>
      </c>
      <c r="F84" s="32">
        <f t="shared" si="77"/>
        <v>4720.8325</v>
      </c>
      <c r="G84" s="32">
        <f t="shared" si="78"/>
        <v>4750.996</v>
      </c>
      <c r="H84" s="32">
        <f t="shared" si="79"/>
        <v>4775.133333</v>
      </c>
      <c r="I84" s="32">
        <f t="shared" si="6"/>
        <v>4801.124286</v>
      </c>
      <c r="J84" s="37">
        <f t="shared" si="7"/>
        <v>4824.595</v>
      </c>
      <c r="K84" s="32">
        <f t="shared" si="8"/>
        <v>4846.25</v>
      </c>
      <c r="L84" s="32">
        <f t="shared" si="9"/>
        <v>4869.68</v>
      </c>
      <c r="M84" s="32">
        <f t="shared" si="10"/>
        <v>4893.298182</v>
      </c>
      <c r="N84" s="32">
        <f t="shared" si="16"/>
        <v>4924.215</v>
      </c>
      <c r="O84" s="32">
        <f t="shared" si="17"/>
        <v>4946.573077</v>
      </c>
      <c r="P84" s="32">
        <f t="shared" si="18"/>
        <v>4963.502143</v>
      </c>
      <c r="Q84" s="32">
        <f t="shared" si="19"/>
        <v>4978.434667</v>
      </c>
      <c r="R84" s="4">
        <f t="shared" si="20"/>
        <v>4990.32875</v>
      </c>
      <c r="S84" s="4">
        <f t="shared" si="21"/>
        <v>5000.854706</v>
      </c>
      <c r="T84" s="4">
        <f t="shared" si="22"/>
        <v>5008.108333</v>
      </c>
      <c r="U84" s="4">
        <f t="shared" si="23"/>
        <v>5017.102105</v>
      </c>
      <c r="V84" s="4">
        <f t="shared" si="24"/>
        <v>5026.7925</v>
      </c>
    </row>
    <row r="85">
      <c r="A85" s="30">
        <v>46049.0</v>
      </c>
      <c r="B85" s="3">
        <v>4707.5</v>
      </c>
      <c r="C85" s="3">
        <v>4683.23</v>
      </c>
      <c r="D85" s="32">
        <f t="shared" si="75"/>
        <v>4695.155</v>
      </c>
      <c r="E85" s="32">
        <f t="shared" si="76"/>
        <v>4715.486667</v>
      </c>
      <c r="F85" s="32">
        <f t="shared" si="77"/>
        <v>4710.1675</v>
      </c>
      <c r="G85" s="32">
        <f t="shared" si="78"/>
        <v>4713.312</v>
      </c>
      <c r="H85" s="32">
        <f t="shared" si="79"/>
        <v>4739.701667</v>
      </c>
      <c r="I85" s="32">
        <f t="shared" si="6"/>
        <v>4762.004286</v>
      </c>
      <c r="J85" s="37">
        <f t="shared" si="7"/>
        <v>4786.3875</v>
      </c>
      <c r="K85" s="32">
        <f t="shared" si="8"/>
        <v>4808.887778</v>
      </c>
      <c r="L85" s="32">
        <f t="shared" si="9"/>
        <v>4829.948</v>
      </c>
      <c r="M85" s="32">
        <f t="shared" si="10"/>
        <v>4852.73</v>
      </c>
      <c r="N85" s="32">
        <f t="shared" si="16"/>
        <v>4875.7925</v>
      </c>
      <c r="O85" s="32">
        <f t="shared" si="17"/>
        <v>4905.677692</v>
      </c>
      <c r="P85" s="32">
        <f t="shared" si="18"/>
        <v>4927.762857</v>
      </c>
      <c r="Q85" s="32">
        <f t="shared" si="19"/>
        <v>4944.817333</v>
      </c>
      <c r="R85" s="4">
        <f t="shared" si="20"/>
        <v>4959.984375</v>
      </c>
      <c r="S85" s="4">
        <f t="shared" si="21"/>
        <v>4972.264118</v>
      </c>
      <c r="T85" s="4">
        <f t="shared" si="22"/>
        <v>4983.208889</v>
      </c>
      <c r="U85" s="4">
        <f t="shared" si="23"/>
        <v>4991.009474</v>
      </c>
      <c r="V85" s="4">
        <f t="shared" si="24"/>
        <v>5000.4085</v>
      </c>
    </row>
    <row r="86">
      <c r="A86" s="30">
        <v>46050.0</v>
      </c>
      <c r="B86" s="3">
        <v>5043.5</v>
      </c>
      <c r="C86" s="3">
        <v>4966.57</v>
      </c>
      <c r="D86" s="32">
        <f t="shared" si="75"/>
        <v>4824.9</v>
      </c>
      <c r="E86" s="32">
        <f t="shared" si="76"/>
        <v>4785.626667</v>
      </c>
      <c r="F86" s="32">
        <f t="shared" si="77"/>
        <v>4778.2575</v>
      </c>
      <c r="G86" s="32">
        <f t="shared" si="78"/>
        <v>4761.448</v>
      </c>
      <c r="H86" s="32">
        <f t="shared" si="79"/>
        <v>4755.521667</v>
      </c>
      <c r="I86" s="32">
        <f t="shared" si="6"/>
        <v>4772.111429</v>
      </c>
      <c r="J86" s="37">
        <f t="shared" si="7"/>
        <v>4787.575</v>
      </c>
      <c r="K86" s="32">
        <f t="shared" si="8"/>
        <v>4806.407778</v>
      </c>
      <c r="L86" s="32">
        <f t="shared" si="9"/>
        <v>4824.656</v>
      </c>
      <c r="M86" s="32">
        <f t="shared" si="10"/>
        <v>4842.368182</v>
      </c>
      <c r="N86" s="32">
        <f t="shared" si="16"/>
        <v>4862.216667</v>
      </c>
      <c r="O86" s="32">
        <f t="shared" si="17"/>
        <v>4882.775385</v>
      </c>
      <c r="P86" s="32">
        <f t="shared" si="18"/>
        <v>4910.027143</v>
      </c>
      <c r="Q86" s="32">
        <f t="shared" si="19"/>
        <v>4930.35</v>
      </c>
      <c r="R86" s="4">
        <f t="shared" si="20"/>
        <v>4946.176875</v>
      </c>
      <c r="S86" s="4">
        <f t="shared" si="21"/>
        <v>4960.371765</v>
      </c>
      <c r="T86" s="4">
        <f t="shared" si="22"/>
        <v>4971.947778</v>
      </c>
      <c r="U86" s="4">
        <f t="shared" si="23"/>
        <v>4982.333158</v>
      </c>
      <c r="V86" s="4">
        <f t="shared" si="24"/>
        <v>4989.7875</v>
      </c>
    </row>
    <row r="87">
      <c r="A87" s="30">
        <v>46051.0</v>
      </c>
      <c r="B87" s="3">
        <v>5474.0</v>
      </c>
      <c r="C87" s="3">
        <v>5461.57</v>
      </c>
      <c r="D87" s="32">
        <f t="shared" si="75"/>
        <v>5214.07</v>
      </c>
      <c r="E87" s="32">
        <f t="shared" si="76"/>
        <v>5037.123333</v>
      </c>
      <c r="F87" s="32">
        <f t="shared" si="77"/>
        <v>4954.6125</v>
      </c>
      <c r="G87" s="32">
        <f t="shared" si="78"/>
        <v>4914.92</v>
      </c>
      <c r="H87" s="32">
        <f t="shared" si="79"/>
        <v>4878.135</v>
      </c>
      <c r="I87" s="32">
        <f t="shared" si="6"/>
        <v>4856.385714</v>
      </c>
      <c r="J87" s="37">
        <f t="shared" si="7"/>
        <v>4858.29375</v>
      </c>
      <c r="K87" s="32">
        <f t="shared" si="8"/>
        <v>4862.463333</v>
      </c>
      <c r="L87" s="32">
        <f t="shared" si="9"/>
        <v>4871.924</v>
      </c>
      <c r="M87" s="32">
        <f t="shared" si="10"/>
        <v>4882.557273</v>
      </c>
      <c r="N87" s="32">
        <f t="shared" si="16"/>
        <v>4893.968333</v>
      </c>
      <c r="O87" s="32">
        <f t="shared" si="17"/>
        <v>4908.320769</v>
      </c>
      <c r="P87" s="32">
        <f t="shared" si="18"/>
        <v>4924.117857</v>
      </c>
      <c r="Q87" s="32">
        <f t="shared" si="19"/>
        <v>4946.796667</v>
      </c>
      <c r="R87" s="4">
        <f t="shared" si="20"/>
        <v>4963.55125</v>
      </c>
      <c r="S87" s="4">
        <f t="shared" si="21"/>
        <v>4976.494118</v>
      </c>
      <c r="T87" s="4">
        <f t="shared" si="22"/>
        <v>4988.216111</v>
      </c>
      <c r="U87" s="4">
        <f t="shared" si="23"/>
        <v>4997.717368</v>
      </c>
      <c r="V87" s="4">
        <f t="shared" si="24"/>
        <v>5006.295</v>
      </c>
    </row>
    <row r="88">
      <c r="A88" s="30">
        <v>46052.0</v>
      </c>
      <c r="B88" s="3">
        <v>5578.5</v>
      </c>
      <c r="C88" s="3">
        <v>5533.01</v>
      </c>
      <c r="D88" s="155">
        <f>SUM(C87:C88)/2</f>
        <v>5497.29</v>
      </c>
      <c r="E88" s="123">
        <f>SUM(C86:C88)/3</f>
        <v>5320.383333</v>
      </c>
      <c r="F88" s="100">
        <f>SUM(C85:C88)/4</f>
        <v>5161.095</v>
      </c>
      <c r="G88" s="100">
        <f>SUM(C84:C88)/5</f>
        <v>5070.292</v>
      </c>
      <c r="H88" s="122">
        <f>SUM(C83:C88)/6</f>
        <v>5017.935</v>
      </c>
      <c r="I88" s="100">
        <f t="shared" si="6"/>
        <v>4971.688571</v>
      </c>
      <c r="J88" s="134">
        <f t="shared" si="7"/>
        <v>4940.96375</v>
      </c>
      <c r="K88" s="124">
        <f t="shared" si="8"/>
        <v>4933.262222</v>
      </c>
      <c r="L88" s="272">
        <f t="shared" si="9"/>
        <v>4929.518</v>
      </c>
      <c r="M88" s="105">
        <f t="shared" si="10"/>
        <v>4932.022727</v>
      </c>
      <c r="N88" s="156">
        <f t="shared" si="16"/>
        <v>4936.761667</v>
      </c>
      <c r="O88" s="108">
        <f t="shared" si="17"/>
        <v>4943.125385</v>
      </c>
      <c r="P88" s="109">
        <f t="shared" si="18"/>
        <v>4952.941429</v>
      </c>
      <c r="Q88" s="111">
        <f t="shared" si="19"/>
        <v>4964.710667</v>
      </c>
      <c r="R88" s="242">
        <f t="shared" si="20"/>
        <v>4983.435</v>
      </c>
      <c r="S88" s="273">
        <f t="shared" si="21"/>
        <v>4997.048824</v>
      </c>
      <c r="T88" s="210">
        <f t="shared" si="22"/>
        <v>5007.411667</v>
      </c>
      <c r="U88" s="240">
        <f t="shared" si="23"/>
        <v>5016.889474</v>
      </c>
      <c r="V88" s="222">
        <f t="shared" si="24"/>
        <v>5024.482</v>
      </c>
    </row>
    <row r="89">
      <c r="A89" s="30">
        <v>46054.0</v>
      </c>
      <c r="B89" s="3">
        <v>5437.0</v>
      </c>
      <c r="C89" s="3">
        <v>5469.05</v>
      </c>
      <c r="D89" s="32">
        <f t="shared" ref="D89:D92" si="80">SUM(C88:C89)/2</f>
        <v>5501.03</v>
      </c>
      <c r="E89" s="32">
        <f t="shared" ref="E89:E92" si="81">SUM(C87:C89)/3</f>
        <v>5487.876667</v>
      </c>
      <c r="F89" s="32">
        <f t="shared" ref="F89:F92" si="82">SUM(C86:C89)/4</f>
        <v>5357.55</v>
      </c>
      <c r="G89" s="32">
        <f t="shared" ref="G89:G92" si="83">SUM(C85:C89)/5</f>
        <v>5222.686</v>
      </c>
      <c r="H89" s="32">
        <f t="shared" ref="H89:H92" si="84">SUM(C84:C89)/6</f>
        <v>5136.751667</v>
      </c>
      <c r="I89" s="32">
        <f t="shared" si="6"/>
        <v>5082.38</v>
      </c>
      <c r="J89" s="37">
        <f t="shared" si="7"/>
        <v>5033.85875</v>
      </c>
      <c r="K89" s="32">
        <f t="shared" si="8"/>
        <v>4999.64</v>
      </c>
      <c r="L89" s="32">
        <f t="shared" si="9"/>
        <v>4986.841</v>
      </c>
      <c r="M89" s="32">
        <f t="shared" si="10"/>
        <v>4978.566364</v>
      </c>
      <c r="N89" s="32">
        <f t="shared" si="16"/>
        <v>4976.775</v>
      </c>
      <c r="O89" s="32">
        <f t="shared" si="17"/>
        <v>4977.706923</v>
      </c>
      <c r="P89" s="32">
        <f t="shared" si="18"/>
        <v>4980.691429</v>
      </c>
      <c r="Q89" s="32">
        <f t="shared" si="19"/>
        <v>4987.348667</v>
      </c>
      <c r="R89" s="4">
        <f t="shared" si="20"/>
        <v>4996.231875</v>
      </c>
      <c r="S89" s="4">
        <f t="shared" si="21"/>
        <v>5012.000588</v>
      </c>
      <c r="T89" s="4">
        <f t="shared" si="22"/>
        <v>5023.271111</v>
      </c>
      <c r="U89" s="4">
        <f t="shared" si="23"/>
        <v>5031.708421</v>
      </c>
      <c r="V89" s="4">
        <f t="shared" si="24"/>
        <v>5039.4975</v>
      </c>
    </row>
    <row r="90">
      <c r="A90" s="30">
        <v>46055.0</v>
      </c>
      <c r="B90" s="3">
        <v>5468.0</v>
      </c>
      <c r="C90" s="3">
        <v>5451.1</v>
      </c>
      <c r="D90" s="32">
        <f t="shared" si="80"/>
        <v>5460.075</v>
      </c>
      <c r="E90" s="32">
        <f t="shared" si="81"/>
        <v>5484.386667</v>
      </c>
      <c r="F90" s="32">
        <f t="shared" si="82"/>
        <v>5478.6825</v>
      </c>
      <c r="G90" s="32">
        <f t="shared" si="83"/>
        <v>5376.26</v>
      </c>
      <c r="H90" s="32">
        <f t="shared" si="84"/>
        <v>5260.755</v>
      </c>
      <c r="I90" s="32">
        <f t="shared" si="6"/>
        <v>5181.658571</v>
      </c>
      <c r="J90" s="37">
        <f t="shared" si="7"/>
        <v>5128.47</v>
      </c>
      <c r="K90" s="32">
        <f t="shared" si="8"/>
        <v>5080.218889</v>
      </c>
      <c r="L90" s="32">
        <f t="shared" si="9"/>
        <v>5044.786</v>
      </c>
      <c r="M90" s="32">
        <f t="shared" si="10"/>
        <v>5029.046364</v>
      </c>
      <c r="N90" s="32">
        <f t="shared" si="16"/>
        <v>5017.944167</v>
      </c>
      <c r="O90" s="32">
        <f t="shared" si="17"/>
        <v>5013.261538</v>
      </c>
      <c r="P90" s="32">
        <f t="shared" si="18"/>
        <v>5011.520714</v>
      </c>
      <c r="Q90" s="32">
        <f t="shared" si="19"/>
        <v>5012.052</v>
      </c>
      <c r="R90" s="4">
        <f t="shared" si="20"/>
        <v>5016.333125</v>
      </c>
      <c r="S90" s="4">
        <f t="shared" si="21"/>
        <v>5022.988824</v>
      </c>
      <c r="T90" s="4">
        <f t="shared" si="22"/>
        <v>5036.395</v>
      </c>
      <c r="U90" s="4">
        <f t="shared" si="23"/>
        <v>5045.788421</v>
      </c>
      <c r="V90" s="4">
        <f t="shared" si="24"/>
        <v>5052.678</v>
      </c>
    </row>
    <row r="91">
      <c r="A91" s="30">
        <v>46056.0</v>
      </c>
      <c r="B91" s="3">
        <v>5668.5</v>
      </c>
      <c r="C91" s="3">
        <v>5698.7</v>
      </c>
      <c r="D91" s="32">
        <f t="shared" si="80"/>
        <v>5574.9</v>
      </c>
      <c r="E91" s="32">
        <f t="shared" si="81"/>
        <v>5539.616667</v>
      </c>
      <c r="F91" s="32">
        <f t="shared" si="82"/>
        <v>5537.965</v>
      </c>
      <c r="G91" s="32">
        <f t="shared" si="83"/>
        <v>5522.686</v>
      </c>
      <c r="H91" s="32">
        <f t="shared" si="84"/>
        <v>5430</v>
      </c>
      <c r="I91" s="32">
        <f t="shared" si="6"/>
        <v>5323.318571</v>
      </c>
      <c r="J91" s="37">
        <f t="shared" si="7"/>
        <v>5246.28875</v>
      </c>
      <c r="K91" s="32">
        <f t="shared" si="8"/>
        <v>5191.828889</v>
      </c>
      <c r="L91" s="32">
        <f t="shared" si="9"/>
        <v>5142.067</v>
      </c>
      <c r="M91" s="32">
        <f t="shared" si="10"/>
        <v>5104.232727</v>
      </c>
      <c r="N91" s="32">
        <f t="shared" si="16"/>
        <v>5084.850833</v>
      </c>
      <c r="O91" s="32">
        <f t="shared" si="17"/>
        <v>5070.31</v>
      </c>
      <c r="P91" s="32">
        <f t="shared" si="18"/>
        <v>5062.221429</v>
      </c>
      <c r="Q91" s="32">
        <f t="shared" si="19"/>
        <v>5057.332667</v>
      </c>
      <c r="R91" s="4">
        <f t="shared" si="20"/>
        <v>5054.9675</v>
      </c>
      <c r="S91" s="4">
        <f t="shared" si="21"/>
        <v>5056.472353</v>
      </c>
      <c r="T91" s="4">
        <f t="shared" si="22"/>
        <v>5060.528333</v>
      </c>
      <c r="U91" s="4">
        <f t="shared" si="23"/>
        <v>5071.253158</v>
      </c>
      <c r="V91" s="4">
        <f t="shared" si="24"/>
        <v>5078.434</v>
      </c>
    </row>
    <row r="92">
      <c r="A92" s="30">
        <v>46057.0</v>
      </c>
      <c r="B92" s="3">
        <v>5755.0</v>
      </c>
      <c r="C92" s="3">
        <v>5785.33</v>
      </c>
      <c r="D92" s="32">
        <f t="shared" si="80"/>
        <v>5742.015</v>
      </c>
      <c r="E92" s="32">
        <f t="shared" si="81"/>
        <v>5645.043333</v>
      </c>
      <c r="F92" s="32">
        <f t="shared" si="82"/>
        <v>5601.045</v>
      </c>
      <c r="G92" s="32">
        <f t="shared" si="83"/>
        <v>5587.438</v>
      </c>
      <c r="H92" s="32">
        <f t="shared" si="84"/>
        <v>5566.46</v>
      </c>
      <c r="I92" s="32">
        <f t="shared" si="6"/>
        <v>5480.761429</v>
      </c>
      <c r="J92" s="37">
        <f t="shared" si="7"/>
        <v>5381.07</v>
      </c>
      <c r="K92" s="32">
        <f t="shared" si="8"/>
        <v>5306.182222</v>
      </c>
      <c r="L92" s="32">
        <f t="shared" si="9"/>
        <v>5251.179</v>
      </c>
      <c r="M92" s="32">
        <f t="shared" si="10"/>
        <v>5200.545455</v>
      </c>
      <c r="N92" s="32">
        <f t="shared" si="16"/>
        <v>5160.990833</v>
      </c>
      <c r="O92" s="32">
        <f t="shared" si="17"/>
        <v>5138.733846</v>
      </c>
      <c r="P92" s="32">
        <f t="shared" si="18"/>
        <v>5121.382857</v>
      </c>
      <c r="Q92" s="32">
        <f t="shared" si="19"/>
        <v>5110.428667</v>
      </c>
      <c r="R92" s="4">
        <f t="shared" si="20"/>
        <v>5102.8325</v>
      </c>
      <c r="S92" s="4">
        <f t="shared" si="21"/>
        <v>5097.93</v>
      </c>
      <c r="T92" s="4">
        <f t="shared" si="22"/>
        <v>5096.964444</v>
      </c>
      <c r="U92" s="4">
        <f t="shared" si="23"/>
        <v>5098.675789</v>
      </c>
      <c r="V92" s="4">
        <f t="shared" si="24"/>
        <v>5106.957</v>
      </c>
    </row>
    <row r="93">
      <c r="A93" s="30">
        <v>46058.0</v>
      </c>
      <c r="B93" s="3">
        <v>5770.0</v>
      </c>
      <c r="C93" s="3">
        <v>5770.24</v>
      </c>
      <c r="D93" s="222">
        <f>SUM(C92:C93)/2</f>
        <v>5777.785</v>
      </c>
      <c r="E93" s="195">
        <f>SUM(C91:C93)/3</f>
        <v>5751.423333</v>
      </c>
      <c r="F93" s="112">
        <f>SUM(C90:C93)/4</f>
        <v>5676.3425</v>
      </c>
      <c r="G93" s="125">
        <f>SUM(C89:C93)/5</f>
        <v>5634.884</v>
      </c>
      <c r="H93" s="107">
        <f>SUM(C88:C93)/6</f>
        <v>5617.905</v>
      </c>
      <c r="I93" s="156">
        <f t="shared" si="6"/>
        <v>5595.571429</v>
      </c>
      <c r="J93" s="106">
        <f t="shared" si="7"/>
        <v>5516.94625</v>
      </c>
      <c r="K93" s="137">
        <f t="shared" si="8"/>
        <v>5424.311111</v>
      </c>
      <c r="L93" s="103">
        <f t="shared" si="9"/>
        <v>5352.588</v>
      </c>
      <c r="M93" s="103">
        <f t="shared" si="10"/>
        <v>5298.366364</v>
      </c>
      <c r="N93" s="124">
        <f t="shared" si="16"/>
        <v>5248.02</v>
      </c>
      <c r="O93" s="124">
        <f t="shared" si="17"/>
        <v>5207.856154</v>
      </c>
      <c r="P93" s="136">
        <f t="shared" si="18"/>
        <v>5183.841429</v>
      </c>
      <c r="Q93" s="137">
        <f t="shared" si="19"/>
        <v>5164.64</v>
      </c>
      <c r="R93" s="169">
        <f t="shared" si="20"/>
        <v>5151.666875</v>
      </c>
      <c r="S93" s="106">
        <f t="shared" si="21"/>
        <v>5142.091765</v>
      </c>
      <c r="T93" s="107">
        <f t="shared" si="22"/>
        <v>5135.280556</v>
      </c>
      <c r="U93" s="125">
        <f t="shared" si="23"/>
        <v>5132.4</v>
      </c>
      <c r="V93" s="127">
        <f t="shared" si="24"/>
        <v>5132.254</v>
      </c>
    </row>
    <row r="94">
      <c r="A94" s="30">
        <v>46059.0</v>
      </c>
      <c r="B94" s="3">
        <v>5816.0</v>
      </c>
      <c r="C94" s="3">
        <v>5800.22</v>
      </c>
      <c r="D94" s="32">
        <f t="shared" ref="D94:D98" si="85">SUM(C93:C94)/2</f>
        <v>5785.23</v>
      </c>
      <c r="E94" s="32">
        <f t="shared" ref="E94:E98" si="86">SUM(C92:C94)/3</f>
        <v>5785.263333</v>
      </c>
      <c r="F94" s="32">
        <f t="shared" ref="F94:F98" si="87">SUM(C91:C94)/4</f>
        <v>5763.6225</v>
      </c>
      <c r="G94" s="32">
        <f t="shared" ref="G94:G98" si="88">SUM(C90:C94)/5</f>
        <v>5701.118</v>
      </c>
      <c r="H94" s="32">
        <f t="shared" ref="H94:H98" si="89">SUM(C89:C94)/6</f>
        <v>5662.44</v>
      </c>
      <c r="I94" s="32">
        <f t="shared" si="6"/>
        <v>5643.95</v>
      </c>
      <c r="J94" s="37">
        <f t="shared" si="7"/>
        <v>5621.1525</v>
      </c>
      <c r="K94" s="32">
        <f t="shared" si="8"/>
        <v>5548.421111</v>
      </c>
      <c r="L94" s="32">
        <f t="shared" si="9"/>
        <v>5461.902</v>
      </c>
      <c r="M94" s="32">
        <f t="shared" si="10"/>
        <v>5393.281818</v>
      </c>
      <c r="N94" s="32">
        <f t="shared" si="16"/>
        <v>5340.1875</v>
      </c>
      <c r="O94" s="32">
        <f t="shared" si="17"/>
        <v>5290.496923</v>
      </c>
      <c r="P94" s="32">
        <f t="shared" si="18"/>
        <v>5250.167857</v>
      </c>
      <c r="Q94" s="32">
        <f t="shared" si="19"/>
        <v>5224.933333</v>
      </c>
      <c r="R94" s="4">
        <f t="shared" si="20"/>
        <v>5204.36375</v>
      </c>
      <c r="S94" s="4">
        <f t="shared" si="21"/>
        <v>5189.817059</v>
      </c>
      <c r="T94" s="4">
        <f t="shared" si="22"/>
        <v>5178.654444</v>
      </c>
      <c r="U94" s="4">
        <f t="shared" si="23"/>
        <v>5170.277368</v>
      </c>
      <c r="V94" s="4">
        <f t="shared" si="24"/>
        <v>5165.791</v>
      </c>
    </row>
    <row r="95">
      <c r="A95" s="30">
        <v>46062.0</v>
      </c>
      <c r="B95" s="3">
        <v>5815.5</v>
      </c>
      <c r="C95" s="3">
        <v>5807.52</v>
      </c>
      <c r="D95" s="32">
        <f t="shared" si="85"/>
        <v>5803.87</v>
      </c>
      <c r="E95" s="32">
        <f t="shared" si="86"/>
        <v>5792.66</v>
      </c>
      <c r="F95" s="32">
        <f t="shared" si="87"/>
        <v>5790.8275</v>
      </c>
      <c r="G95" s="32">
        <f t="shared" si="88"/>
        <v>5772.402</v>
      </c>
      <c r="H95" s="32">
        <f t="shared" si="89"/>
        <v>5718.851667</v>
      </c>
      <c r="I95" s="32">
        <f t="shared" si="6"/>
        <v>5683.165714</v>
      </c>
      <c r="J95" s="37">
        <f t="shared" si="7"/>
        <v>5664.39625</v>
      </c>
      <c r="K95" s="32">
        <f t="shared" si="8"/>
        <v>5641.86</v>
      </c>
      <c r="L95" s="32">
        <f t="shared" si="9"/>
        <v>5574.331</v>
      </c>
      <c r="M95" s="32">
        <f t="shared" si="10"/>
        <v>5493.321818</v>
      </c>
      <c r="N95" s="32">
        <f t="shared" si="16"/>
        <v>5427.801667</v>
      </c>
      <c r="O95" s="32">
        <f t="shared" si="17"/>
        <v>5376.136154</v>
      </c>
      <c r="P95" s="32">
        <f t="shared" si="18"/>
        <v>5327.427143</v>
      </c>
      <c r="Q95" s="32">
        <f t="shared" si="19"/>
        <v>5287.324667</v>
      </c>
      <c r="R95" s="4">
        <f t="shared" si="20"/>
        <v>5261.345</v>
      </c>
      <c r="S95" s="4">
        <f t="shared" si="21"/>
        <v>5239.843529</v>
      </c>
      <c r="T95" s="4">
        <f t="shared" si="22"/>
        <v>5224.133889</v>
      </c>
      <c r="U95" s="4">
        <f t="shared" si="23"/>
        <v>5211.752632</v>
      </c>
      <c r="V95" s="4">
        <f t="shared" si="24"/>
        <v>5202.1395</v>
      </c>
    </row>
    <row r="96">
      <c r="A96" s="30">
        <v>46063.0</v>
      </c>
      <c r="B96" s="3">
        <v>5870.0</v>
      </c>
      <c r="C96" s="3">
        <v>5847.52</v>
      </c>
      <c r="D96" s="32">
        <f t="shared" si="85"/>
        <v>5827.52</v>
      </c>
      <c r="E96" s="32">
        <f t="shared" si="86"/>
        <v>5818.42</v>
      </c>
      <c r="F96" s="32">
        <f t="shared" si="87"/>
        <v>5806.375</v>
      </c>
      <c r="G96" s="32">
        <f t="shared" si="88"/>
        <v>5802.166</v>
      </c>
      <c r="H96" s="32">
        <f t="shared" si="89"/>
        <v>5784.921667</v>
      </c>
      <c r="I96" s="32">
        <f t="shared" si="6"/>
        <v>5737.232857</v>
      </c>
      <c r="J96" s="37">
        <f t="shared" si="7"/>
        <v>5703.71</v>
      </c>
      <c r="K96" s="32">
        <f t="shared" si="8"/>
        <v>5684.743333</v>
      </c>
      <c r="L96" s="32">
        <f t="shared" si="9"/>
        <v>5662.426</v>
      </c>
      <c r="M96" s="32">
        <f t="shared" si="10"/>
        <v>5599.166364</v>
      </c>
      <c r="N96" s="32">
        <f t="shared" si="16"/>
        <v>5522.838333</v>
      </c>
      <c r="O96" s="32">
        <f t="shared" si="17"/>
        <v>5460.087692</v>
      </c>
      <c r="P96" s="32">
        <f t="shared" si="18"/>
        <v>5409.806429</v>
      </c>
      <c r="Q96" s="32">
        <f t="shared" si="19"/>
        <v>5362.1</v>
      </c>
      <c r="R96" s="4">
        <f t="shared" si="20"/>
        <v>5322.336875</v>
      </c>
      <c r="S96" s="4">
        <f t="shared" si="21"/>
        <v>5295.825882</v>
      </c>
      <c r="T96" s="4">
        <f t="shared" si="22"/>
        <v>5273.603333</v>
      </c>
      <c r="U96" s="4">
        <f t="shared" si="23"/>
        <v>5256.943684</v>
      </c>
      <c r="V96" s="4">
        <f t="shared" si="24"/>
        <v>5243.541</v>
      </c>
    </row>
    <row r="97">
      <c r="A97" s="30">
        <v>46064.0</v>
      </c>
      <c r="B97" s="3">
        <v>5825.5</v>
      </c>
      <c r="C97" s="3">
        <v>5821.67</v>
      </c>
      <c r="D97" s="32">
        <f t="shared" si="85"/>
        <v>5834.595</v>
      </c>
      <c r="E97" s="32">
        <f t="shared" si="86"/>
        <v>5825.57</v>
      </c>
      <c r="F97" s="32">
        <f t="shared" si="87"/>
        <v>5819.2325</v>
      </c>
      <c r="G97" s="32">
        <f t="shared" si="88"/>
        <v>5809.434</v>
      </c>
      <c r="H97" s="32">
        <f t="shared" si="89"/>
        <v>5805.416667</v>
      </c>
      <c r="I97" s="32">
        <f t="shared" si="6"/>
        <v>5790.171429</v>
      </c>
      <c r="J97" s="37">
        <f t="shared" si="7"/>
        <v>5747.7875</v>
      </c>
      <c r="K97" s="32">
        <f t="shared" si="8"/>
        <v>5716.816667</v>
      </c>
      <c r="L97" s="32">
        <f t="shared" si="9"/>
        <v>5698.436</v>
      </c>
      <c r="M97" s="32">
        <f t="shared" si="10"/>
        <v>5676.902727</v>
      </c>
      <c r="N97" s="32">
        <f t="shared" si="16"/>
        <v>5617.708333</v>
      </c>
      <c r="O97" s="32">
        <f t="shared" si="17"/>
        <v>5545.825385</v>
      </c>
      <c r="P97" s="32">
        <f t="shared" si="18"/>
        <v>5485.915</v>
      </c>
      <c r="Q97" s="32">
        <f t="shared" si="19"/>
        <v>5437.264</v>
      </c>
      <c r="R97" s="4">
        <f t="shared" si="20"/>
        <v>5390.823125</v>
      </c>
      <c r="S97" s="4">
        <f t="shared" si="21"/>
        <v>5351.709412</v>
      </c>
      <c r="T97" s="4">
        <f t="shared" si="22"/>
        <v>5325.039444</v>
      </c>
      <c r="U97" s="4">
        <f t="shared" si="23"/>
        <v>5302.448947</v>
      </c>
      <c r="V97" s="4">
        <f t="shared" si="24"/>
        <v>5285.18</v>
      </c>
    </row>
    <row r="98">
      <c r="A98" s="30">
        <v>46065.0</v>
      </c>
      <c r="B98" s="3">
        <v>5788.5</v>
      </c>
      <c r="C98" s="3">
        <v>5789.82</v>
      </c>
      <c r="D98" s="32">
        <f t="shared" si="85"/>
        <v>5805.745</v>
      </c>
      <c r="E98" s="32">
        <f t="shared" si="86"/>
        <v>5819.67</v>
      </c>
      <c r="F98" s="32">
        <f t="shared" si="87"/>
        <v>5816.6325</v>
      </c>
      <c r="G98" s="32">
        <f t="shared" si="88"/>
        <v>5813.35</v>
      </c>
      <c r="H98" s="32">
        <f t="shared" si="89"/>
        <v>5806.165</v>
      </c>
      <c r="I98" s="32">
        <f t="shared" si="6"/>
        <v>5803.188571</v>
      </c>
      <c r="J98" s="37">
        <f t="shared" si="7"/>
        <v>5790.1275</v>
      </c>
      <c r="K98" s="32">
        <f t="shared" si="8"/>
        <v>5752.457778</v>
      </c>
      <c r="L98" s="32">
        <f t="shared" si="9"/>
        <v>5724.117</v>
      </c>
      <c r="M98" s="32">
        <f t="shared" si="10"/>
        <v>5706.743636</v>
      </c>
      <c r="N98" s="32">
        <f t="shared" si="16"/>
        <v>5686.3125</v>
      </c>
      <c r="O98" s="32">
        <f t="shared" si="17"/>
        <v>5630.947692</v>
      </c>
      <c r="P98" s="32">
        <f t="shared" si="18"/>
        <v>5563.253571</v>
      </c>
      <c r="Q98" s="32">
        <f t="shared" si="19"/>
        <v>5506.175333</v>
      </c>
      <c r="R98" s="4">
        <f t="shared" si="20"/>
        <v>5459.29875</v>
      </c>
      <c r="S98" s="4">
        <f t="shared" si="21"/>
        <v>5414.293529</v>
      </c>
      <c r="T98" s="4">
        <f t="shared" si="22"/>
        <v>5376.048889</v>
      </c>
      <c r="U98" s="4">
        <f t="shared" si="23"/>
        <v>5349.501579</v>
      </c>
      <c r="V98" s="4">
        <f t="shared" si="24"/>
        <v>5326.8175</v>
      </c>
    </row>
    <row r="99">
      <c r="A99" s="30">
        <v>46066.0</v>
      </c>
      <c r="B99" s="3">
        <v>5780.5</v>
      </c>
      <c r="C99" s="3">
        <v>5796.67</v>
      </c>
      <c r="D99" s="206">
        <f>SUM(C98:C99)/2</f>
        <v>5793.245</v>
      </c>
      <c r="E99" s="269">
        <f>SUM(C97:C99)/3</f>
        <v>5802.72</v>
      </c>
      <c r="F99" s="206">
        <f>SUM(C96:C99)/4</f>
        <v>5813.92</v>
      </c>
      <c r="G99" s="197">
        <f>SUM(C95:C99)/5</f>
        <v>5812.64</v>
      </c>
      <c r="H99" s="317">
        <f>SUM(C94:C99)/6</f>
        <v>5810.57</v>
      </c>
      <c r="I99" s="318">
        <f t="shared" si="6"/>
        <v>5804.808571</v>
      </c>
      <c r="J99" s="317">
        <f t="shared" si="7"/>
        <v>5802.37375</v>
      </c>
      <c r="K99" s="277">
        <f t="shared" si="8"/>
        <v>5790.854444</v>
      </c>
      <c r="L99" s="319">
        <f t="shared" si="9"/>
        <v>5756.879</v>
      </c>
      <c r="M99" s="211">
        <f t="shared" si="10"/>
        <v>5730.712727</v>
      </c>
      <c r="N99" s="242">
        <f t="shared" si="16"/>
        <v>5714.2375</v>
      </c>
      <c r="O99" s="276">
        <f t="shared" si="17"/>
        <v>5694.801538</v>
      </c>
      <c r="P99" s="111">
        <f t="shared" si="18"/>
        <v>5642.785</v>
      </c>
      <c r="Q99" s="110">
        <f t="shared" si="19"/>
        <v>5578.814667</v>
      </c>
      <c r="R99" s="109">
        <f t="shared" si="20"/>
        <v>5524.33125</v>
      </c>
      <c r="S99" s="127">
        <f t="shared" si="21"/>
        <v>5479.144118</v>
      </c>
      <c r="T99" s="244">
        <f t="shared" si="22"/>
        <v>5435.536667</v>
      </c>
      <c r="U99" s="127">
        <f t="shared" si="23"/>
        <v>5398.186842</v>
      </c>
      <c r="V99" s="109">
        <f t="shared" si="24"/>
        <v>5371.86</v>
      </c>
    </row>
    <row r="100">
      <c r="A100" s="30">
        <v>46069.0</v>
      </c>
      <c r="B100" s="3">
        <v>5888.0</v>
      </c>
      <c r="C100" s="3">
        <v>5862.2</v>
      </c>
      <c r="D100" s="32">
        <f>SUM(C99:C100)/2</f>
        <v>5829.435</v>
      </c>
      <c r="E100" s="32">
        <f>SUM(C98:C100)/3</f>
        <v>5816.23</v>
      </c>
      <c r="F100" s="32">
        <f>SUM(C97:C100)/4</f>
        <v>5817.59</v>
      </c>
      <c r="G100" s="32">
        <f>SUM(C96:C100)/5</f>
        <v>5823.576</v>
      </c>
      <c r="H100" s="32">
        <f>SUM(C95:C100)/6</f>
        <v>5820.9</v>
      </c>
      <c r="I100" s="32">
        <f t="shared" si="6"/>
        <v>5817.945714</v>
      </c>
      <c r="J100" s="37">
        <f t="shared" si="7"/>
        <v>5811.9825</v>
      </c>
      <c r="K100" s="32">
        <f t="shared" si="8"/>
        <v>5809.021111</v>
      </c>
      <c r="L100" s="32">
        <f t="shared" si="9"/>
        <v>5797.989</v>
      </c>
      <c r="M100" s="32">
        <f t="shared" si="10"/>
        <v>5766.453636</v>
      </c>
      <c r="N100" s="32">
        <f t="shared" si="16"/>
        <v>5741.67</v>
      </c>
      <c r="O100" s="32">
        <f t="shared" si="17"/>
        <v>5725.619231</v>
      </c>
      <c r="P100" s="32">
        <f t="shared" si="18"/>
        <v>5706.758571</v>
      </c>
      <c r="Q100" s="32">
        <f t="shared" si="19"/>
        <v>5657.412667</v>
      </c>
      <c r="R100" s="4">
        <f t="shared" si="20"/>
        <v>5596.52625</v>
      </c>
      <c r="S100" s="4">
        <f t="shared" si="21"/>
        <v>5544.205882</v>
      </c>
      <c r="T100" s="4">
        <f t="shared" si="22"/>
        <v>5500.425</v>
      </c>
      <c r="U100" s="4">
        <f t="shared" si="23"/>
        <v>5457.992632</v>
      </c>
      <c r="V100" s="4">
        <f t="shared" si="24"/>
        <v>5421.3875</v>
      </c>
    </row>
    <row r="101">
      <c r="A101" s="30">
        <v>46070.0</v>
      </c>
      <c r="B101" s="3">
        <v>5836.0</v>
      </c>
      <c r="C101" s="3">
        <v>5868.42</v>
      </c>
      <c r="D101" s="85">
        <f t="shared" ref="D101:D102" si="90">SUM(C100:C101)/2</f>
        <v>5865.31</v>
      </c>
      <c r="E101" s="68">
        <f t="shared" ref="E101:E102" si="91">SUM(C99:C101)/3</f>
        <v>5842.43</v>
      </c>
      <c r="F101" s="78">
        <f t="shared" ref="F101:F102" si="92">SUM(C98:C101)/4</f>
        <v>5829.2775</v>
      </c>
      <c r="G101" s="203">
        <f t="shared" ref="G101:G102" si="93">SUM(C97:C101)/5</f>
        <v>5827.756</v>
      </c>
      <c r="H101" s="203">
        <f t="shared" ref="H101:H102" si="94">SUM(C96:C101)/6</f>
        <v>5831.05</v>
      </c>
      <c r="I101" s="69">
        <f t="shared" si="6"/>
        <v>5827.688571</v>
      </c>
      <c r="J101" s="204">
        <f t="shared" si="7"/>
        <v>5824.255</v>
      </c>
      <c r="K101" s="56">
        <f t="shared" si="8"/>
        <v>5818.253333</v>
      </c>
      <c r="L101" s="205">
        <f t="shared" si="9"/>
        <v>5814.961</v>
      </c>
      <c r="M101" s="90">
        <f t="shared" si="10"/>
        <v>5804.391818</v>
      </c>
      <c r="N101" s="206">
        <f t="shared" si="16"/>
        <v>5774.950833</v>
      </c>
      <c r="O101" s="198">
        <f t="shared" si="17"/>
        <v>5751.42</v>
      </c>
      <c r="P101" s="207">
        <f t="shared" si="18"/>
        <v>5735.819286</v>
      </c>
      <c r="Q101" s="208">
        <f t="shared" si="19"/>
        <v>5717.536</v>
      </c>
      <c r="R101" s="195">
        <f t="shared" si="20"/>
        <v>5670.600625</v>
      </c>
      <c r="S101" s="209">
        <f t="shared" si="21"/>
        <v>5612.52</v>
      </c>
      <c r="T101" s="210">
        <f t="shared" si="22"/>
        <v>5562.217778</v>
      </c>
      <c r="U101" s="211">
        <f t="shared" si="23"/>
        <v>5519.793158</v>
      </c>
      <c r="V101" s="212">
        <f t="shared" si="24"/>
        <v>5478.514</v>
      </c>
    </row>
    <row r="102">
      <c r="A102" s="30">
        <v>46071.0</v>
      </c>
      <c r="B102" s="3">
        <v>5881.5</v>
      </c>
      <c r="C102" s="3">
        <v>5845.09</v>
      </c>
      <c r="D102" s="242">
        <f t="shared" si="90"/>
        <v>5856.755</v>
      </c>
      <c r="E102" s="276">
        <f t="shared" si="91"/>
        <v>5858.57</v>
      </c>
      <c r="F102" s="273">
        <f t="shared" si="92"/>
        <v>5843.095</v>
      </c>
      <c r="G102" s="277">
        <f t="shared" si="93"/>
        <v>5832.44</v>
      </c>
      <c r="H102" s="219">
        <f t="shared" si="94"/>
        <v>5830.645</v>
      </c>
      <c r="I102" s="195">
        <f t="shared" si="6"/>
        <v>5833.055714</v>
      </c>
      <c r="J102" s="220">
        <f t="shared" si="7"/>
        <v>5829.86375</v>
      </c>
      <c r="K102" s="220">
        <f t="shared" si="8"/>
        <v>5826.57</v>
      </c>
      <c r="L102" s="220">
        <f t="shared" si="9"/>
        <v>5820.937</v>
      </c>
      <c r="M102" s="219">
        <f t="shared" si="10"/>
        <v>5817.7</v>
      </c>
      <c r="N102" s="278">
        <f t="shared" si="16"/>
        <v>5807.783333</v>
      </c>
      <c r="O102" s="273">
        <f t="shared" si="17"/>
        <v>5780.346154</v>
      </c>
      <c r="P102" s="279">
        <f t="shared" si="18"/>
        <v>5758.110714</v>
      </c>
      <c r="Q102" s="242">
        <f t="shared" si="19"/>
        <v>5743.104</v>
      </c>
      <c r="R102" s="276">
        <f t="shared" si="20"/>
        <v>5725.508125</v>
      </c>
      <c r="S102" s="112">
        <f t="shared" si="21"/>
        <v>5680.864706</v>
      </c>
      <c r="T102" s="110">
        <f t="shared" si="22"/>
        <v>5625.440556</v>
      </c>
      <c r="U102" s="139">
        <f t="shared" si="23"/>
        <v>5577.105789</v>
      </c>
      <c r="V102" s="109">
        <f t="shared" si="24"/>
        <v>5536.058</v>
      </c>
    </row>
    <row r="103">
      <c r="A103" s="30">
        <v>46072.0</v>
      </c>
      <c r="B103" s="3">
        <v>5719.5</v>
      </c>
      <c r="C103" s="3">
        <v>5803.68</v>
      </c>
      <c r="D103" s="32">
        <f t="shared" ref="D103:D111" si="95">SUM(C102:C103)/2</f>
        <v>5824.385</v>
      </c>
      <c r="E103" s="32">
        <f t="shared" ref="E103:E111" si="96">SUM(C101:C103)/3</f>
        <v>5839.063333</v>
      </c>
      <c r="F103" s="32">
        <f t="shared" ref="F103:F111" si="97">SUM(C100:C103)/4</f>
        <v>5844.8475</v>
      </c>
      <c r="G103" s="32">
        <f t="shared" ref="G103:G111" si="98">SUM(C99:C103)/5</f>
        <v>5835.212</v>
      </c>
      <c r="H103" s="32">
        <f t="shared" ref="H103:H111" si="99">SUM(C98:C103)/6</f>
        <v>5827.646667</v>
      </c>
      <c r="I103" s="32">
        <f t="shared" si="6"/>
        <v>5826.792857</v>
      </c>
      <c r="J103" s="37">
        <f t="shared" si="7"/>
        <v>5829.38375</v>
      </c>
      <c r="K103" s="32">
        <f t="shared" si="8"/>
        <v>5826.954444</v>
      </c>
      <c r="L103" s="32">
        <f t="shared" si="9"/>
        <v>5824.281</v>
      </c>
      <c r="M103" s="32">
        <f t="shared" si="10"/>
        <v>5819.368182</v>
      </c>
      <c r="N103" s="32">
        <f t="shared" si="16"/>
        <v>5816.531667</v>
      </c>
      <c r="O103" s="32">
        <f t="shared" si="17"/>
        <v>5807.467692</v>
      </c>
      <c r="P103" s="32">
        <f t="shared" si="18"/>
        <v>5782.012857</v>
      </c>
      <c r="Q103" s="32">
        <f t="shared" si="19"/>
        <v>5761.148667</v>
      </c>
      <c r="R103" s="4">
        <f t="shared" si="20"/>
        <v>5746.89</v>
      </c>
      <c r="S103" s="4">
        <f t="shared" si="21"/>
        <v>5730.106471</v>
      </c>
      <c r="T103" s="4">
        <f t="shared" si="22"/>
        <v>5687.687778</v>
      </c>
      <c r="U103" s="4">
        <f t="shared" si="23"/>
        <v>5634.821579</v>
      </c>
      <c r="V103" s="4">
        <f t="shared" si="24"/>
        <v>5588.4345</v>
      </c>
    </row>
    <row r="104">
      <c r="A104" s="30">
        <v>46073.0</v>
      </c>
      <c r="B104" s="3">
        <v>5987.0</v>
      </c>
      <c r="C104" s="3">
        <v>6093.51</v>
      </c>
      <c r="D104" s="32">
        <f t="shared" si="95"/>
        <v>5948.595</v>
      </c>
      <c r="E104" s="32">
        <f t="shared" si="96"/>
        <v>5914.093333</v>
      </c>
      <c r="F104" s="32">
        <f t="shared" si="97"/>
        <v>5902.675</v>
      </c>
      <c r="G104" s="32">
        <f t="shared" si="98"/>
        <v>5894.58</v>
      </c>
      <c r="H104" s="32">
        <f t="shared" si="99"/>
        <v>5878.261667</v>
      </c>
      <c r="I104" s="32">
        <f t="shared" si="6"/>
        <v>5865.627143</v>
      </c>
      <c r="J104" s="37">
        <f t="shared" si="7"/>
        <v>5860.1325</v>
      </c>
      <c r="K104" s="32">
        <f t="shared" si="8"/>
        <v>5858.731111</v>
      </c>
      <c r="L104" s="32">
        <f t="shared" si="9"/>
        <v>5853.61</v>
      </c>
      <c r="M104" s="32">
        <f t="shared" si="10"/>
        <v>5848.756364</v>
      </c>
      <c r="N104" s="32">
        <f t="shared" si="16"/>
        <v>5842.213333</v>
      </c>
      <c r="O104" s="32">
        <f t="shared" si="17"/>
        <v>5837.837692</v>
      </c>
      <c r="P104" s="32">
        <f t="shared" si="18"/>
        <v>5827.899286</v>
      </c>
      <c r="Q104" s="32">
        <f t="shared" si="19"/>
        <v>5802.779333</v>
      </c>
      <c r="R104" s="4">
        <f t="shared" si="20"/>
        <v>5781.92125</v>
      </c>
      <c r="S104" s="4">
        <f t="shared" si="21"/>
        <v>5767.279412</v>
      </c>
      <c r="T104" s="4">
        <f t="shared" si="22"/>
        <v>5750.295556</v>
      </c>
      <c r="U104" s="4">
        <f t="shared" si="23"/>
        <v>5709.046842</v>
      </c>
      <c r="V104" s="4">
        <f t="shared" si="24"/>
        <v>5657.756</v>
      </c>
    </row>
    <row r="105">
      <c r="A105" s="30">
        <v>46076.0</v>
      </c>
      <c r="B105" s="3">
        <v>5917.5</v>
      </c>
      <c r="C105" s="3">
        <v>5916.55</v>
      </c>
      <c r="D105" s="32">
        <f t="shared" si="95"/>
        <v>6005.03</v>
      </c>
      <c r="E105" s="32">
        <f t="shared" si="96"/>
        <v>5937.913333</v>
      </c>
      <c r="F105" s="32">
        <f t="shared" si="97"/>
        <v>5914.7075</v>
      </c>
      <c r="G105" s="32">
        <f t="shared" si="98"/>
        <v>5905.45</v>
      </c>
      <c r="H105" s="32">
        <f t="shared" si="99"/>
        <v>5898.241667</v>
      </c>
      <c r="I105" s="32">
        <f t="shared" si="6"/>
        <v>5883.731429</v>
      </c>
      <c r="J105" s="37">
        <f t="shared" si="7"/>
        <v>5871.9925</v>
      </c>
      <c r="K105" s="32">
        <f t="shared" si="8"/>
        <v>5866.401111</v>
      </c>
      <c r="L105" s="32">
        <f t="shared" si="9"/>
        <v>5864.513</v>
      </c>
      <c r="M105" s="32">
        <f t="shared" si="10"/>
        <v>5859.331818</v>
      </c>
      <c r="N105" s="32">
        <f t="shared" si="16"/>
        <v>5854.405833</v>
      </c>
      <c r="O105" s="32">
        <f t="shared" si="17"/>
        <v>5847.931538</v>
      </c>
      <c r="P105" s="32">
        <f t="shared" si="18"/>
        <v>5843.46</v>
      </c>
      <c r="Q105" s="32">
        <f t="shared" si="19"/>
        <v>5833.809333</v>
      </c>
      <c r="R105" s="4">
        <f t="shared" si="20"/>
        <v>5809.89</v>
      </c>
      <c r="S105" s="4">
        <f t="shared" si="21"/>
        <v>5789.840588</v>
      </c>
      <c r="T105" s="4">
        <f t="shared" si="22"/>
        <v>5775.572222</v>
      </c>
      <c r="U105" s="4">
        <f t="shared" si="23"/>
        <v>5759.045789</v>
      </c>
      <c r="V105" s="4">
        <f t="shared" si="24"/>
        <v>5719.422</v>
      </c>
    </row>
    <row r="106">
      <c r="A106" s="30">
        <v>46077.0</v>
      </c>
      <c r="B106" s="3">
        <v>6056.0</v>
      </c>
      <c r="C106" s="3">
        <v>5986.05</v>
      </c>
      <c r="D106" s="32">
        <f t="shared" si="95"/>
        <v>5951.3</v>
      </c>
      <c r="E106" s="32">
        <f t="shared" si="96"/>
        <v>5998.703333</v>
      </c>
      <c r="F106" s="32">
        <f t="shared" si="97"/>
        <v>5949.9475</v>
      </c>
      <c r="G106" s="32">
        <f t="shared" si="98"/>
        <v>5928.976</v>
      </c>
      <c r="H106" s="32">
        <f t="shared" si="99"/>
        <v>5918.883333</v>
      </c>
      <c r="I106" s="32">
        <f t="shared" si="6"/>
        <v>5910.785714</v>
      </c>
      <c r="J106" s="37">
        <f t="shared" si="7"/>
        <v>5896.52125</v>
      </c>
      <c r="K106" s="32">
        <f t="shared" si="8"/>
        <v>5884.665556</v>
      </c>
      <c r="L106" s="32">
        <f t="shared" si="9"/>
        <v>5878.366</v>
      </c>
      <c r="M106" s="32">
        <f t="shared" si="10"/>
        <v>5875.561818</v>
      </c>
      <c r="N106" s="32">
        <f t="shared" si="16"/>
        <v>5869.891667</v>
      </c>
      <c r="O106" s="32">
        <f t="shared" si="17"/>
        <v>5864.532308</v>
      </c>
      <c r="P106" s="32">
        <f t="shared" si="18"/>
        <v>5857.797143</v>
      </c>
      <c r="Q106" s="32">
        <f t="shared" si="19"/>
        <v>5852.966</v>
      </c>
      <c r="R106" s="4">
        <f t="shared" si="20"/>
        <v>5843.324375</v>
      </c>
      <c r="S106" s="4">
        <f t="shared" si="21"/>
        <v>5820.252353</v>
      </c>
      <c r="T106" s="4">
        <f t="shared" si="22"/>
        <v>5800.741111</v>
      </c>
      <c r="U106" s="4">
        <f t="shared" si="23"/>
        <v>5786.65</v>
      </c>
      <c r="V106" s="4">
        <f t="shared" si="24"/>
        <v>5770.396</v>
      </c>
    </row>
    <row r="107">
      <c r="A107" s="30">
        <v>46078.0</v>
      </c>
      <c r="B107" s="3">
        <v>6167.5</v>
      </c>
      <c r="C107" s="3">
        <v>6142.14</v>
      </c>
      <c r="D107" s="32">
        <f t="shared" si="95"/>
        <v>6064.095</v>
      </c>
      <c r="E107" s="32">
        <f t="shared" si="96"/>
        <v>6014.913333</v>
      </c>
      <c r="F107" s="32">
        <f t="shared" si="97"/>
        <v>6034.5625</v>
      </c>
      <c r="G107" s="32">
        <f t="shared" si="98"/>
        <v>5988.386</v>
      </c>
      <c r="H107" s="32">
        <f t="shared" si="99"/>
        <v>5964.503333</v>
      </c>
      <c r="I107" s="32">
        <f t="shared" si="6"/>
        <v>5950.777143</v>
      </c>
      <c r="J107" s="37">
        <f t="shared" si="7"/>
        <v>5939.705</v>
      </c>
      <c r="K107" s="32">
        <f t="shared" si="8"/>
        <v>5923.812222</v>
      </c>
      <c r="L107" s="32">
        <f t="shared" si="9"/>
        <v>5910.413</v>
      </c>
      <c r="M107" s="32">
        <f t="shared" si="10"/>
        <v>5902.345455</v>
      </c>
      <c r="N107" s="32">
        <f t="shared" si="16"/>
        <v>5897.776667</v>
      </c>
      <c r="O107" s="32">
        <f t="shared" si="17"/>
        <v>5890.833846</v>
      </c>
      <c r="P107" s="32">
        <f t="shared" si="18"/>
        <v>5884.361429</v>
      </c>
      <c r="Q107" s="32">
        <f t="shared" si="19"/>
        <v>5876.753333</v>
      </c>
      <c r="R107" s="4">
        <f t="shared" si="20"/>
        <v>5871.039375</v>
      </c>
      <c r="S107" s="4">
        <f t="shared" si="21"/>
        <v>5860.901765</v>
      </c>
      <c r="T107" s="4">
        <f t="shared" si="22"/>
        <v>5838.135</v>
      </c>
      <c r="U107" s="4">
        <f t="shared" si="23"/>
        <v>5818.709474</v>
      </c>
      <c r="V107" s="4">
        <f t="shared" si="24"/>
        <v>5804.4245</v>
      </c>
    </row>
    <row r="108">
      <c r="A108" s="30">
        <v>46079.0</v>
      </c>
      <c r="B108" s="3">
        <v>6133.0</v>
      </c>
      <c r="C108" s="3">
        <v>6154.28</v>
      </c>
      <c r="D108" s="32">
        <f t="shared" si="95"/>
        <v>6148.21</v>
      </c>
      <c r="E108" s="32">
        <f t="shared" si="96"/>
        <v>6094.156667</v>
      </c>
      <c r="F108" s="32">
        <f t="shared" si="97"/>
        <v>6049.755</v>
      </c>
      <c r="G108" s="32">
        <f t="shared" si="98"/>
        <v>6058.506</v>
      </c>
      <c r="H108" s="32">
        <f t="shared" si="99"/>
        <v>6016.035</v>
      </c>
      <c r="I108" s="32">
        <f t="shared" si="6"/>
        <v>5991.614286</v>
      </c>
      <c r="J108" s="37">
        <f t="shared" si="7"/>
        <v>5976.215</v>
      </c>
      <c r="K108" s="32">
        <f t="shared" si="8"/>
        <v>5963.546667</v>
      </c>
      <c r="L108" s="32">
        <f t="shared" si="9"/>
        <v>5946.859</v>
      </c>
      <c r="M108" s="32">
        <f t="shared" si="10"/>
        <v>5932.582727</v>
      </c>
      <c r="N108" s="32">
        <f t="shared" si="16"/>
        <v>5923.34</v>
      </c>
      <c r="O108" s="32">
        <f t="shared" si="17"/>
        <v>5917.507692</v>
      </c>
      <c r="P108" s="32">
        <f t="shared" si="18"/>
        <v>5909.651429</v>
      </c>
      <c r="Q108" s="32">
        <f t="shared" si="19"/>
        <v>5902.356</v>
      </c>
      <c r="R108" s="4">
        <f t="shared" si="20"/>
        <v>5894.09875</v>
      </c>
      <c r="S108" s="4">
        <f t="shared" si="21"/>
        <v>5887.700588</v>
      </c>
      <c r="T108" s="4">
        <f t="shared" si="22"/>
        <v>5877.200556</v>
      </c>
      <c r="U108" s="4">
        <f t="shared" si="23"/>
        <v>5854.774211</v>
      </c>
      <c r="V108" s="4">
        <f t="shared" si="24"/>
        <v>5835.488</v>
      </c>
    </row>
    <row r="109">
      <c r="A109" s="30">
        <v>46080.0</v>
      </c>
      <c r="B109" s="3">
        <v>6073.0</v>
      </c>
      <c r="C109" s="3">
        <v>6080.44</v>
      </c>
      <c r="D109" s="32">
        <f t="shared" si="95"/>
        <v>6117.36</v>
      </c>
      <c r="E109" s="32">
        <f t="shared" si="96"/>
        <v>6125.62</v>
      </c>
      <c r="F109" s="32">
        <f t="shared" si="97"/>
        <v>6090.7275</v>
      </c>
      <c r="G109" s="32">
        <f t="shared" si="98"/>
        <v>6055.892</v>
      </c>
      <c r="H109" s="32">
        <f t="shared" si="99"/>
        <v>6062.161667</v>
      </c>
      <c r="I109" s="32">
        <f t="shared" si="6"/>
        <v>6025.235714</v>
      </c>
      <c r="J109" s="37">
        <f t="shared" si="7"/>
        <v>6002.7175</v>
      </c>
      <c r="K109" s="32">
        <f t="shared" si="8"/>
        <v>5987.795556</v>
      </c>
      <c r="L109" s="32">
        <f t="shared" si="9"/>
        <v>5975.236</v>
      </c>
      <c r="M109" s="32">
        <f t="shared" si="10"/>
        <v>5959.002727</v>
      </c>
      <c r="N109" s="32">
        <f t="shared" si="16"/>
        <v>5944.904167</v>
      </c>
      <c r="O109" s="32">
        <f t="shared" si="17"/>
        <v>5935.424615</v>
      </c>
      <c r="P109" s="32">
        <f t="shared" si="18"/>
        <v>5929.145714</v>
      </c>
      <c r="Q109" s="32">
        <f t="shared" si="19"/>
        <v>5921.037333</v>
      </c>
      <c r="R109" s="4">
        <f t="shared" si="20"/>
        <v>5913.48625</v>
      </c>
      <c r="S109" s="4">
        <f t="shared" si="21"/>
        <v>5905.06</v>
      </c>
      <c r="T109" s="4">
        <f t="shared" si="22"/>
        <v>5898.408333</v>
      </c>
      <c r="U109" s="4">
        <f t="shared" si="23"/>
        <v>5887.897368</v>
      </c>
      <c r="V109" s="4">
        <f t="shared" si="24"/>
        <v>5866.0575</v>
      </c>
    </row>
    <row r="110">
      <c r="A110" s="30">
        <v>46083.0</v>
      </c>
      <c r="B110" s="3">
        <v>5983.0</v>
      </c>
      <c r="C110" s="3">
        <v>5980.22</v>
      </c>
      <c r="D110" s="32">
        <f t="shared" si="95"/>
        <v>6030.33</v>
      </c>
      <c r="E110" s="32">
        <f t="shared" si="96"/>
        <v>6071.646667</v>
      </c>
      <c r="F110" s="32">
        <f t="shared" si="97"/>
        <v>6089.27</v>
      </c>
      <c r="G110" s="32">
        <f t="shared" si="98"/>
        <v>6068.626</v>
      </c>
      <c r="H110" s="32">
        <f t="shared" si="99"/>
        <v>6043.28</v>
      </c>
      <c r="I110" s="32">
        <f t="shared" si="6"/>
        <v>6050.455714</v>
      </c>
      <c r="J110" s="37">
        <f t="shared" si="7"/>
        <v>6019.60875</v>
      </c>
      <c r="K110" s="32">
        <f t="shared" si="8"/>
        <v>6000.217778</v>
      </c>
      <c r="L110" s="32">
        <f t="shared" si="9"/>
        <v>5987.038</v>
      </c>
      <c r="M110" s="32">
        <f t="shared" si="10"/>
        <v>5975.689091</v>
      </c>
      <c r="N110" s="32">
        <f t="shared" si="16"/>
        <v>5960.770833</v>
      </c>
      <c r="O110" s="32">
        <f t="shared" si="17"/>
        <v>5947.620769</v>
      </c>
      <c r="P110" s="32">
        <f t="shared" si="18"/>
        <v>5938.624286</v>
      </c>
      <c r="Q110" s="32">
        <f t="shared" si="19"/>
        <v>5932.550667</v>
      </c>
      <c r="R110" s="4">
        <f t="shared" si="20"/>
        <v>5924.73625</v>
      </c>
      <c r="S110" s="4">
        <f t="shared" si="21"/>
        <v>5917.411765</v>
      </c>
      <c r="T110" s="4">
        <f t="shared" si="22"/>
        <v>5909.235556</v>
      </c>
      <c r="U110" s="4">
        <f t="shared" si="23"/>
        <v>5902.714211</v>
      </c>
      <c r="V110" s="4">
        <f t="shared" si="24"/>
        <v>5892.5135</v>
      </c>
    </row>
    <row r="111">
      <c r="A111" s="30">
        <v>46085.0</v>
      </c>
      <c r="B111" s="3">
        <v>5830.5</v>
      </c>
      <c r="C111" s="3">
        <v>5847.27</v>
      </c>
      <c r="D111" s="32">
        <f t="shared" si="95"/>
        <v>5913.745</v>
      </c>
      <c r="E111" s="32">
        <f t="shared" si="96"/>
        <v>5969.31</v>
      </c>
      <c r="F111" s="32">
        <f t="shared" si="97"/>
        <v>6015.5525</v>
      </c>
      <c r="G111" s="32">
        <f t="shared" si="98"/>
        <v>6040.87</v>
      </c>
      <c r="H111" s="32">
        <f t="shared" si="99"/>
        <v>6031.733333</v>
      </c>
      <c r="I111" s="32">
        <f t="shared" si="6"/>
        <v>6015.278571</v>
      </c>
      <c r="J111" s="37">
        <f t="shared" si="7"/>
        <v>6025.0575</v>
      </c>
      <c r="K111" s="32">
        <f t="shared" si="8"/>
        <v>6000.46</v>
      </c>
      <c r="L111" s="32">
        <f t="shared" si="9"/>
        <v>5984.923</v>
      </c>
      <c r="M111" s="32">
        <f t="shared" si="10"/>
        <v>5974.331818</v>
      </c>
      <c r="N111" s="32">
        <f t="shared" si="16"/>
        <v>5964.9875</v>
      </c>
      <c r="O111" s="32">
        <f t="shared" si="17"/>
        <v>5952.04</v>
      </c>
      <c r="P111" s="32">
        <f t="shared" si="18"/>
        <v>5940.452857</v>
      </c>
      <c r="Q111" s="32">
        <f t="shared" si="19"/>
        <v>5932.534</v>
      </c>
      <c r="R111" s="4">
        <f t="shared" si="20"/>
        <v>5927.220625</v>
      </c>
      <c r="S111" s="4">
        <f t="shared" si="21"/>
        <v>5920.179412</v>
      </c>
      <c r="T111" s="4">
        <f t="shared" si="22"/>
        <v>5913.515</v>
      </c>
      <c r="U111" s="4">
        <f t="shared" si="23"/>
        <v>5905.974211</v>
      </c>
      <c r="V111" s="4">
        <f t="shared" si="24"/>
        <v>5899.942</v>
      </c>
    </row>
    <row r="112">
      <c r="A112" s="30">
        <v>46086.0</v>
      </c>
      <c r="B112" s="3">
        <v>5929.0</v>
      </c>
      <c r="C112" s="3">
        <v>5919.24</v>
      </c>
      <c r="D112" s="96">
        <f t="shared" ref="D112:D120" si="100">SUM(C111:C112)/2</f>
        <v>5883.255</v>
      </c>
      <c r="E112" s="97">
        <f t="shared" ref="E112:E120" si="101">SUM(C110:C112)/3</f>
        <v>5915.576667</v>
      </c>
      <c r="F112" s="98">
        <f t="shared" ref="F112:F120" si="102">SUM(C109:C112)/4</f>
        <v>5956.7925</v>
      </c>
      <c r="G112" s="99">
        <f t="shared" ref="G112:G120" si="103">SUM(C108:C112)/5</f>
        <v>5996.29</v>
      </c>
      <c r="H112" s="100">
        <f t="shared" ref="H112:H120" si="104">SUM(C107:C112)/6</f>
        <v>6020.598333</v>
      </c>
      <c r="I112" s="101">
        <f t="shared" si="6"/>
        <v>6015.662857</v>
      </c>
      <c r="J112" s="102">
        <f t="shared" si="7"/>
        <v>6003.27375</v>
      </c>
      <c r="K112" s="103">
        <f t="shared" si="8"/>
        <v>6013.3</v>
      </c>
      <c r="L112" s="104">
        <f t="shared" si="9"/>
        <v>5992.338</v>
      </c>
      <c r="M112" s="105">
        <f t="shared" si="10"/>
        <v>5978.951818</v>
      </c>
      <c r="N112" s="106">
        <f t="shared" si="16"/>
        <v>5969.740833</v>
      </c>
      <c r="O112" s="107">
        <f t="shared" si="17"/>
        <v>5961.468462</v>
      </c>
      <c r="P112" s="108">
        <f t="shared" si="18"/>
        <v>5949.697143</v>
      </c>
      <c r="Q112" s="109">
        <f t="shared" si="19"/>
        <v>5939.038667</v>
      </c>
      <c r="R112" s="110">
        <f t="shared" si="20"/>
        <v>5931.703125</v>
      </c>
      <c r="S112" s="111">
        <f t="shared" si="21"/>
        <v>5926.751176</v>
      </c>
      <c r="T112" s="112">
        <f t="shared" si="22"/>
        <v>5920.127222</v>
      </c>
      <c r="U112" s="112">
        <f t="shared" si="23"/>
        <v>5913.816316</v>
      </c>
      <c r="V112" s="113">
        <f t="shared" si="24"/>
        <v>5906.6375</v>
      </c>
    </row>
    <row r="113">
      <c r="A113" s="30">
        <v>46087.0</v>
      </c>
      <c r="B113" s="3">
        <v>6062.0</v>
      </c>
      <c r="C113" s="3">
        <v>6047.88</v>
      </c>
      <c r="D113" s="115">
        <f t="shared" si="100"/>
        <v>5983.56</v>
      </c>
      <c r="E113" s="163">
        <f t="shared" si="101"/>
        <v>5938.13</v>
      </c>
      <c r="F113" s="172">
        <f t="shared" si="102"/>
        <v>5948.6525</v>
      </c>
      <c r="G113" s="182">
        <f t="shared" si="103"/>
        <v>5975.01</v>
      </c>
      <c r="H113" s="153">
        <f t="shared" si="104"/>
        <v>6004.888333</v>
      </c>
      <c r="I113" s="174">
        <f t="shared" si="6"/>
        <v>6024.495714</v>
      </c>
      <c r="J113" s="146">
        <f t="shared" si="7"/>
        <v>6019.69</v>
      </c>
      <c r="K113" s="154">
        <f t="shared" si="8"/>
        <v>6008.23</v>
      </c>
      <c r="L113" s="243">
        <f t="shared" si="9"/>
        <v>6016.758</v>
      </c>
      <c r="M113" s="103">
        <f t="shared" si="10"/>
        <v>5997.387273</v>
      </c>
      <c r="N113" s="137">
        <f t="shared" si="16"/>
        <v>5984.695833</v>
      </c>
      <c r="O113" s="169">
        <f t="shared" si="17"/>
        <v>5975.751538</v>
      </c>
      <c r="P113" s="105">
        <f t="shared" si="18"/>
        <v>5967.640714</v>
      </c>
      <c r="Q113" s="107">
        <f t="shared" si="19"/>
        <v>5956.242667</v>
      </c>
      <c r="R113" s="244">
        <f t="shared" si="20"/>
        <v>5945.84125</v>
      </c>
      <c r="S113" s="109">
        <f t="shared" si="21"/>
        <v>5938.537059</v>
      </c>
      <c r="T113" s="110">
        <f t="shared" si="22"/>
        <v>5933.480556</v>
      </c>
      <c r="U113" s="110">
        <f t="shared" si="23"/>
        <v>5926.851053</v>
      </c>
      <c r="V113" s="140">
        <f t="shared" si="24"/>
        <v>5920.5195</v>
      </c>
    </row>
    <row r="114">
      <c r="A114" s="30">
        <v>46090.0</v>
      </c>
      <c r="B114" s="3">
        <v>5982.5</v>
      </c>
      <c r="C114" s="3">
        <v>5925.36</v>
      </c>
      <c r="D114" s="114">
        <f t="shared" si="100"/>
        <v>5986.62</v>
      </c>
      <c r="E114" s="115">
        <f t="shared" si="101"/>
        <v>5964.16</v>
      </c>
      <c r="F114" s="116">
        <f t="shared" si="102"/>
        <v>5934.9375</v>
      </c>
      <c r="G114" s="117">
        <f t="shared" si="103"/>
        <v>5943.994</v>
      </c>
      <c r="H114" s="118">
        <f t="shared" si="104"/>
        <v>5966.735</v>
      </c>
      <c r="I114" s="119">
        <f t="shared" si="6"/>
        <v>5993.527143</v>
      </c>
      <c r="J114" s="120">
        <f t="shared" si="7"/>
        <v>6012.10375</v>
      </c>
      <c r="K114" s="121">
        <f t="shared" si="8"/>
        <v>6009.208889</v>
      </c>
      <c r="L114" s="122">
        <f t="shared" si="9"/>
        <v>5999.943</v>
      </c>
      <c r="M114" s="123">
        <f t="shared" si="10"/>
        <v>6008.449091</v>
      </c>
      <c r="N114" s="101">
        <f t="shared" si="16"/>
        <v>5991.385</v>
      </c>
      <c r="O114" s="102">
        <f t="shared" si="17"/>
        <v>5980.131538</v>
      </c>
      <c r="P114" s="124">
        <f t="shared" si="18"/>
        <v>5972.152143</v>
      </c>
      <c r="Q114" s="103">
        <f t="shared" si="19"/>
        <v>5964.822</v>
      </c>
      <c r="R114" s="104">
        <f t="shared" si="20"/>
        <v>5954.3125</v>
      </c>
      <c r="S114" s="106">
        <f t="shared" si="21"/>
        <v>5944.636471</v>
      </c>
      <c r="T114" s="125">
        <f t="shared" si="22"/>
        <v>5937.805</v>
      </c>
      <c r="U114" s="126">
        <f t="shared" si="23"/>
        <v>5933.053158</v>
      </c>
      <c r="V114" s="127">
        <f t="shared" si="24"/>
        <v>5926.7765</v>
      </c>
    </row>
    <row r="115">
      <c r="A115" s="30">
        <v>46091.0</v>
      </c>
      <c r="B115" s="3">
        <v>6224.5</v>
      </c>
      <c r="C115" s="3">
        <v>6184.72</v>
      </c>
      <c r="D115" s="115">
        <f t="shared" si="100"/>
        <v>6055.04</v>
      </c>
      <c r="E115" s="128">
        <f t="shared" si="101"/>
        <v>6052.653333</v>
      </c>
      <c r="F115" s="129">
        <f t="shared" si="102"/>
        <v>6019.3</v>
      </c>
      <c r="G115" s="130">
        <f t="shared" si="103"/>
        <v>5984.894</v>
      </c>
      <c r="H115" s="131">
        <f t="shared" si="104"/>
        <v>5984.115</v>
      </c>
      <c r="I115" s="132">
        <f t="shared" si="6"/>
        <v>5997.875714</v>
      </c>
      <c r="J115" s="133">
        <f t="shared" si="7"/>
        <v>6017.42625</v>
      </c>
      <c r="K115" s="122">
        <f t="shared" si="8"/>
        <v>6031.283333</v>
      </c>
      <c r="L115" s="134">
        <f t="shared" si="9"/>
        <v>6026.76</v>
      </c>
      <c r="M115" s="135">
        <f t="shared" si="10"/>
        <v>6016.740909</v>
      </c>
      <c r="N115" s="136">
        <f t="shared" si="16"/>
        <v>6023.138333</v>
      </c>
      <c r="O115" s="137">
        <f t="shared" si="17"/>
        <v>6006.256923</v>
      </c>
      <c r="P115" s="105">
        <f t="shared" si="18"/>
        <v>5994.745</v>
      </c>
      <c r="Q115" s="107">
        <f t="shared" si="19"/>
        <v>5986.323333</v>
      </c>
      <c r="R115" s="138">
        <f t="shared" si="20"/>
        <v>5978.565625</v>
      </c>
      <c r="S115" s="126">
        <f t="shared" si="21"/>
        <v>5967.865882</v>
      </c>
      <c r="T115" s="139">
        <f t="shared" si="22"/>
        <v>5957.974444</v>
      </c>
      <c r="U115" s="140">
        <f t="shared" si="23"/>
        <v>5950.800526</v>
      </c>
      <c r="V115" s="141">
        <f t="shared" si="24"/>
        <v>5945.6365</v>
      </c>
    </row>
    <row r="116">
      <c r="A116" s="30">
        <v>46092.0</v>
      </c>
      <c r="B116" s="3">
        <v>6280.0</v>
      </c>
      <c r="C116" s="3">
        <v>6284.27</v>
      </c>
      <c r="D116" s="115">
        <f t="shared" si="100"/>
        <v>6234.495</v>
      </c>
      <c r="E116" s="142">
        <f t="shared" si="101"/>
        <v>6131.45</v>
      </c>
      <c r="F116" s="117">
        <f t="shared" si="102"/>
        <v>6110.5575</v>
      </c>
      <c r="G116" s="143">
        <f t="shared" si="103"/>
        <v>6072.294</v>
      </c>
      <c r="H116" s="144">
        <f t="shared" si="104"/>
        <v>6034.79</v>
      </c>
      <c r="I116" s="145">
        <f t="shared" si="6"/>
        <v>6026.994286</v>
      </c>
      <c r="J116" s="120">
        <f t="shared" si="7"/>
        <v>6033.675</v>
      </c>
      <c r="K116" s="99">
        <f t="shared" si="8"/>
        <v>6047.075556</v>
      </c>
      <c r="L116" s="146">
        <f t="shared" si="9"/>
        <v>6056.582</v>
      </c>
      <c r="M116" s="135">
        <f t="shared" si="10"/>
        <v>6050.17</v>
      </c>
      <c r="N116" s="124">
        <f t="shared" si="16"/>
        <v>6039.035</v>
      </c>
      <c r="O116" s="137">
        <f t="shared" si="17"/>
        <v>6043.225385</v>
      </c>
      <c r="P116" s="105">
        <f t="shared" si="18"/>
        <v>6026.115</v>
      </c>
      <c r="Q116" s="107">
        <f t="shared" si="19"/>
        <v>6014.046667</v>
      </c>
      <c r="R116" s="125">
        <f t="shared" si="20"/>
        <v>6004.945</v>
      </c>
      <c r="S116" s="126">
        <f t="shared" si="21"/>
        <v>5996.548235</v>
      </c>
      <c r="T116" s="109">
        <f t="shared" si="22"/>
        <v>5985.443889</v>
      </c>
      <c r="U116" s="147">
        <f t="shared" si="23"/>
        <v>5975.147895</v>
      </c>
      <c r="V116" s="141">
        <f t="shared" si="24"/>
        <v>5967.474</v>
      </c>
    </row>
    <row r="117">
      <c r="A117" s="30">
        <v>46093.0</v>
      </c>
      <c r="B117" s="3">
        <v>6409.0</v>
      </c>
      <c r="C117" s="3">
        <v>6339.67</v>
      </c>
      <c r="D117" s="96">
        <f t="shared" si="100"/>
        <v>6311.97</v>
      </c>
      <c r="E117" s="115">
        <f t="shared" si="101"/>
        <v>6269.553333</v>
      </c>
      <c r="F117" s="148">
        <f t="shared" si="102"/>
        <v>6183.505</v>
      </c>
      <c r="G117" s="149">
        <f t="shared" si="103"/>
        <v>6156.38</v>
      </c>
      <c r="H117" s="150">
        <f t="shared" si="104"/>
        <v>6116.856667</v>
      </c>
      <c r="I117" s="151">
        <f t="shared" si="6"/>
        <v>6078.344286</v>
      </c>
      <c r="J117" s="152">
        <f t="shared" si="7"/>
        <v>6066.07875</v>
      </c>
      <c r="K117" s="119">
        <f t="shared" si="8"/>
        <v>6067.674444</v>
      </c>
      <c r="L117" s="153">
        <f t="shared" si="9"/>
        <v>6076.335</v>
      </c>
      <c r="M117" s="99">
        <f t="shared" si="10"/>
        <v>6082.317273</v>
      </c>
      <c r="N117" s="146">
        <f t="shared" si="16"/>
        <v>6074.295</v>
      </c>
      <c r="O117" s="154">
        <f t="shared" si="17"/>
        <v>6062.160769</v>
      </c>
      <c r="P117" s="102">
        <f t="shared" si="18"/>
        <v>6064.4</v>
      </c>
      <c r="Q117" s="155">
        <f t="shared" si="19"/>
        <v>6047.018667</v>
      </c>
      <c r="R117" s="104">
        <f t="shared" si="20"/>
        <v>6034.398125</v>
      </c>
      <c r="S117" s="105">
        <f t="shared" si="21"/>
        <v>6024.634706</v>
      </c>
      <c r="T117" s="156">
        <f t="shared" si="22"/>
        <v>6015.610556</v>
      </c>
      <c r="U117" s="125">
        <f t="shared" si="23"/>
        <v>6004.087368</v>
      </c>
      <c r="V117" s="109">
        <f t="shared" si="24"/>
        <v>5993.374</v>
      </c>
    </row>
    <row r="118">
      <c r="A118" s="30">
        <v>46094.0</v>
      </c>
      <c r="B118" s="3">
        <v>6392.5</v>
      </c>
      <c r="C118" s="3">
        <v>6434.13</v>
      </c>
      <c r="D118" s="115">
        <f t="shared" si="100"/>
        <v>6386.9</v>
      </c>
      <c r="E118" s="116">
        <f t="shared" si="101"/>
        <v>6352.69</v>
      </c>
      <c r="F118" s="96">
        <f t="shared" si="102"/>
        <v>6310.6975</v>
      </c>
      <c r="G118" s="157">
        <f t="shared" si="103"/>
        <v>6233.63</v>
      </c>
      <c r="H118" s="158">
        <f t="shared" si="104"/>
        <v>6202.671667</v>
      </c>
      <c r="I118" s="159">
        <f t="shared" si="6"/>
        <v>6162.181429</v>
      </c>
      <c r="J118" s="160">
        <f t="shared" si="7"/>
        <v>6122.8175</v>
      </c>
      <c r="K118" s="161">
        <f t="shared" si="8"/>
        <v>6106.973333</v>
      </c>
      <c r="L118" s="162">
        <f t="shared" si="9"/>
        <v>6104.32</v>
      </c>
      <c r="M118" s="121">
        <f t="shared" si="10"/>
        <v>6108.861818</v>
      </c>
      <c r="N118" s="100">
        <f t="shared" si="16"/>
        <v>6111.635</v>
      </c>
      <c r="O118" s="134">
        <f t="shared" si="17"/>
        <v>6101.974615</v>
      </c>
      <c r="P118" s="135">
        <f t="shared" si="18"/>
        <v>6088.73</v>
      </c>
      <c r="Q118" s="136">
        <f t="shared" si="19"/>
        <v>6089.048667</v>
      </c>
      <c r="R118" s="137">
        <f t="shared" si="20"/>
        <v>6071.213125</v>
      </c>
      <c r="S118" s="105">
        <f t="shared" si="21"/>
        <v>6057.911765</v>
      </c>
      <c r="T118" s="107">
        <f t="shared" si="22"/>
        <v>6047.384444</v>
      </c>
      <c r="U118" s="138">
        <f t="shared" si="23"/>
        <v>6037.637895</v>
      </c>
      <c r="V118" s="127">
        <f t="shared" si="24"/>
        <v>6025.5895</v>
      </c>
    </row>
    <row r="119">
      <c r="A119" s="30">
        <v>46097.0</v>
      </c>
      <c r="B119" s="3">
        <v>6218.0</v>
      </c>
      <c r="C119" s="3">
        <v>6232.64</v>
      </c>
      <c r="D119" s="115">
        <f t="shared" si="100"/>
        <v>6333.385</v>
      </c>
      <c r="E119" s="163">
        <f t="shared" si="101"/>
        <v>6335.48</v>
      </c>
      <c r="F119" s="320">
        <f t="shared" si="102"/>
        <v>6322.6775</v>
      </c>
      <c r="G119" s="117">
        <f t="shared" si="103"/>
        <v>6295.086</v>
      </c>
      <c r="H119" s="97">
        <f t="shared" si="104"/>
        <v>6233.465</v>
      </c>
      <c r="I119" s="118">
        <f t="shared" si="6"/>
        <v>6206.952857</v>
      </c>
      <c r="J119" s="164">
        <f t="shared" si="7"/>
        <v>6170.98875</v>
      </c>
      <c r="K119" s="165">
        <f t="shared" si="8"/>
        <v>6135.02</v>
      </c>
      <c r="L119" s="166">
        <f t="shared" si="9"/>
        <v>6119.54</v>
      </c>
      <c r="M119" s="167">
        <f t="shared" si="10"/>
        <v>6115.985455</v>
      </c>
      <c r="N119" s="134">
        <f t="shared" si="16"/>
        <v>6119.176667</v>
      </c>
      <c r="O119" s="168">
        <f t="shared" si="17"/>
        <v>6120.943077</v>
      </c>
      <c r="P119" s="155">
        <f t="shared" si="18"/>
        <v>6111.307857</v>
      </c>
      <c r="Q119" s="169">
        <f t="shared" si="19"/>
        <v>6098.324</v>
      </c>
      <c r="R119" s="106">
        <f t="shared" si="20"/>
        <v>6098.023125</v>
      </c>
      <c r="S119" s="125">
        <f t="shared" si="21"/>
        <v>6080.708824</v>
      </c>
      <c r="T119" s="127">
        <f t="shared" si="22"/>
        <v>6067.618889</v>
      </c>
      <c r="U119" s="109">
        <f t="shared" si="23"/>
        <v>6057.134737</v>
      </c>
      <c r="V119" s="110">
        <f t="shared" si="24"/>
        <v>6047.388</v>
      </c>
    </row>
    <row r="120">
      <c r="A120" s="30">
        <v>46098.0</v>
      </c>
      <c r="B120" s="3">
        <v>6310.5</v>
      </c>
      <c r="C120" s="3">
        <v>6249.85</v>
      </c>
      <c r="D120" s="115">
        <f t="shared" si="100"/>
        <v>6241.245</v>
      </c>
      <c r="E120" s="116">
        <f t="shared" si="101"/>
        <v>6305.54</v>
      </c>
      <c r="F120" s="175">
        <f t="shared" si="102"/>
        <v>6314.0725</v>
      </c>
      <c r="G120" s="271">
        <f t="shared" si="103"/>
        <v>6308.112</v>
      </c>
      <c r="H120" s="172">
        <f t="shared" si="104"/>
        <v>6287.546667</v>
      </c>
      <c r="I120" s="176">
        <f t="shared" si="6"/>
        <v>6235.805714</v>
      </c>
      <c r="J120" s="161">
        <f t="shared" si="7"/>
        <v>6212.315</v>
      </c>
      <c r="K120" s="165">
        <f t="shared" si="8"/>
        <v>6179.751111</v>
      </c>
      <c r="L120" s="162">
        <f t="shared" si="9"/>
        <v>6146.503</v>
      </c>
      <c r="M120" s="133">
        <f t="shared" si="10"/>
        <v>6131.386364</v>
      </c>
      <c r="N120" s="146">
        <f t="shared" si="16"/>
        <v>6127.140833</v>
      </c>
      <c r="O120" s="135">
        <f t="shared" si="17"/>
        <v>6129.228462</v>
      </c>
      <c r="P120" s="124">
        <f t="shared" si="18"/>
        <v>6130.150714</v>
      </c>
      <c r="Q120" s="137">
        <f t="shared" si="19"/>
        <v>6120.544</v>
      </c>
      <c r="R120" s="105">
        <f t="shared" si="20"/>
        <v>6107.794375</v>
      </c>
      <c r="S120" s="107">
        <f t="shared" si="21"/>
        <v>6106.954118</v>
      </c>
      <c r="T120" s="244">
        <f t="shared" si="22"/>
        <v>6090.105556</v>
      </c>
      <c r="U120" s="109">
        <f t="shared" si="23"/>
        <v>6077.21</v>
      </c>
      <c r="V120" s="110">
        <f t="shared" si="24"/>
        <v>6066.7705</v>
      </c>
    </row>
    <row r="121">
      <c r="A121" s="30">
        <v>46099.0</v>
      </c>
      <c r="B121" s="3">
        <v>6337.5</v>
      </c>
      <c r="C121" s="3">
        <v>6349.26</v>
      </c>
      <c r="D121" s="32">
        <f t="shared" ref="D121:D122" si="105">SUM(C120:C121)/2</f>
        <v>6299.555</v>
      </c>
      <c r="E121" s="32">
        <f t="shared" ref="E121:E122" si="106">SUM(C119:C121)/3</f>
        <v>6277.25</v>
      </c>
      <c r="F121" s="32">
        <f t="shared" ref="F121:F122" si="107">SUM(C118:C121)/4</f>
        <v>6316.47</v>
      </c>
      <c r="G121" s="32">
        <f t="shared" ref="G121:G122" si="108">SUM(C117:C121)/5</f>
        <v>6321.11</v>
      </c>
      <c r="H121" s="32">
        <f t="shared" ref="H121:H122" si="109">SUM(C116:C121)/6</f>
        <v>6314.97</v>
      </c>
      <c r="I121" s="32">
        <f t="shared" si="6"/>
        <v>6296.362857</v>
      </c>
      <c r="J121" s="37">
        <f t="shared" si="7"/>
        <v>6249.9875</v>
      </c>
      <c r="K121" s="32">
        <f t="shared" si="8"/>
        <v>6227.531111</v>
      </c>
      <c r="L121" s="32">
        <f t="shared" si="9"/>
        <v>6196.702</v>
      </c>
      <c r="M121" s="32">
        <f t="shared" si="10"/>
        <v>6164.935455</v>
      </c>
      <c r="N121" s="32">
        <f t="shared" si="16"/>
        <v>6149.5425</v>
      </c>
      <c r="O121" s="32">
        <f t="shared" si="17"/>
        <v>6144.226923</v>
      </c>
      <c r="P121" s="32">
        <f t="shared" si="18"/>
        <v>6144.945</v>
      </c>
      <c r="Q121" s="32">
        <f t="shared" si="19"/>
        <v>6144.758</v>
      </c>
      <c r="R121" s="4">
        <f t="shared" si="20"/>
        <v>6134.83875</v>
      </c>
      <c r="S121" s="4">
        <f t="shared" si="21"/>
        <v>6121.998235</v>
      </c>
      <c r="T121" s="4">
        <f t="shared" si="22"/>
        <v>6120.415556</v>
      </c>
      <c r="U121" s="4">
        <f t="shared" si="23"/>
        <v>6103.745263</v>
      </c>
      <c r="V121" s="4">
        <f t="shared" si="24"/>
        <v>6090.8125</v>
      </c>
    </row>
    <row r="122">
      <c r="A122" s="30">
        <v>46100.0</v>
      </c>
      <c r="B122" s="3">
        <v>6214.0</v>
      </c>
      <c r="C122" s="3">
        <v>6241.99</v>
      </c>
      <c r="D122" s="32">
        <f t="shared" si="105"/>
        <v>6295.625</v>
      </c>
      <c r="E122" s="32">
        <f t="shared" si="106"/>
        <v>6280.366667</v>
      </c>
      <c r="F122" s="32">
        <f t="shared" si="107"/>
        <v>6268.435</v>
      </c>
      <c r="G122" s="32">
        <f t="shared" si="108"/>
        <v>6301.574</v>
      </c>
      <c r="H122" s="32">
        <f t="shared" si="109"/>
        <v>6307.923333</v>
      </c>
      <c r="I122" s="32">
        <f t="shared" si="6"/>
        <v>6304.544286</v>
      </c>
      <c r="J122" s="37">
        <f t="shared" si="7"/>
        <v>6289.56625</v>
      </c>
      <c r="K122" s="32">
        <f t="shared" si="8"/>
        <v>6249.098889</v>
      </c>
      <c r="L122" s="32">
        <f t="shared" si="9"/>
        <v>6228.977</v>
      </c>
      <c r="M122" s="32">
        <f t="shared" si="10"/>
        <v>6200.819091</v>
      </c>
      <c r="N122" s="32">
        <f t="shared" si="16"/>
        <v>6171.356667</v>
      </c>
      <c r="O122" s="32">
        <f t="shared" si="17"/>
        <v>6156.653846</v>
      </c>
      <c r="P122" s="32">
        <f t="shared" si="18"/>
        <v>6151.21</v>
      </c>
      <c r="Q122" s="32">
        <f t="shared" si="19"/>
        <v>6151.414667</v>
      </c>
      <c r="R122" s="4">
        <f t="shared" si="20"/>
        <v>6150.835</v>
      </c>
      <c r="S122" s="4">
        <f t="shared" si="21"/>
        <v>6141.141765</v>
      </c>
      <c r="T122" s="4">
        <f t="shared" si="22"/>
        <v>6128.664444</v>
      </c>
      <c r="U122" s="4">
        <f t="shared" si="23"/>
        <v>6126.814211</v>
      </c>
      <c r="V122" s="4">
        <f t="shared" si="24"/>
        <v>6110.6575</v>
      </c>
    </row>
    <row r="123">
      <c r="A123" s="30">
        <v>46101.0</v>
      </c>
      <c r="B123" s="3">
        <v>6297.0</v>
      </c>
      <c r="C123" s="3">
        <v>6321.21</v>
      </c>
      <c r="D123" s="148">
        <f t="shared" ref="D123:D125" si="110">SUM(C122:C123)/2</f>
        <v>6281.6</v>
      </c>
      <c r="E123" s="170">
        <f t="shared" ref="E123:E125" si="111">SUM(C121:C123)/3</f>
        <v>6304.153333</v>
      </c>
      <c r="F123" s="171">
        <f t="shared" ref="F123:F125" si="112">SUM(C120:C123)/4</f>
        <v>6290.5775</v>
      </c>
      <c r="G123" s="96">
        <f t="shared" ref="G123:G125" si="113">SUM(C119:C123)/5</f>
        <v>6278.99</v>
      </c>
      <c r="H123" s="148">
        <f t="shared" ref="H123:H125" si="114">SUM(C118:C123)/6</f>
        <v>6304.846667</v>
      </c>
      <c r="I123" s="129">
        <f t="shared" si="6"/>
        <v>6309.821429</v>
      </c>
      <c r="J123" s="150">
        <f t="shared" si="7"/>
        <v>6306.6275</v>
      </c>
      <c r="K123" s="117">
        <f t="shared" si="8"/>
        <v>6293.082222</v>
      </c>
      <c r="L123" s="172">
        <f t="shared" si="9"/>
        <v>6256.31</v>
      </c>
      <c r="M123" s="173">
        <f t="shared" si="10"/>
        <v>6237.361818</v>
      </c>
      <c r="N123" s="118">
        <f t="shared" si="16"/>
        <v>6210.851667</v>
      </c>
      <c r="O123" s="164">
        <f t="shared" si="17"/>
        <v>6182.883846</v>
      </c>
      <c r="P123" s="132">
        <f t="shared" si="18"/>
        <v>6168.407857</v>
      </c>
      <c r="Q123" s="166">
        <f t="shared" si="19"/>
        <v>6162.543333</v>
      </c>
      <c r="R123" s="174">
        <f t="shared" si="20"/>
        <v>6162.026875</v>
      </c>
      <c r="S123" s="100">
        <f t="shared" si="21"/>
        <v>6160.857059</v>
      </c>
      <c r="T123" s="134">
        <f t="shared" si="22"/>
        <v>6151.145556</v>
      </c>
      <c r="U123" s="135">
        <f t="shared" si="23"/>
        <v>6138.798421</v>
      </c>
      <c r="V123" s="124">
        <f t="shared" si="24"/>
        <v>6136.534</v>
      </c>
    </row>
    <row r="124">
      <c r="A124" s="30">
        <v>46104.0</v>
      </c>
      <c r="B124" s="3">
        <v>6041.5</v>
      </c>
      <c r="C124" s="3">
        <v>6077.71</v>
      </c>
      <c r="D124" s="115">
        <f t="shared" si="110"/>
        <v>6199.46</v>
      </c>
      <c r="E124" s="148">
        <f t="shared" si="111"/>
        <v>6213.636667</v>
      </c>
      <c r="F124" s="128">
        <f t="shared" si="112"/>
        <v>6247.5425</v>
      </c>
      <c r="G124" s="148">
        <f t="shared" si="113"/>
        <v>6248.004</v>
      </c>
      <c r="H124" s="148">
        <f t="shared" si="114"/>
        <v>6245.443333</v>
      </c>
      <c r="I124" s="128">
        <f t="shared" si="6"/>
        <v>6272.398571</v>
      </c>
      <c r="J124" s="175">
        <f t="shared" si="7"/>
        <v>6280.8075</v>
      </c>
      <c r="K124" s="117">
        <f t="shared" si="8"/>
        <v>6281.192222</v>
      </c>
      <c r="L124" s="143">
        <f t="shared" si="9"/>
        <v>6271.545</v>
      </c>
      <c r="M124" s="97">
        <f t="shared" si="10"/>
        <v>6240.073636</v>
      </c>
      <c r="N124" s="176">
        <f t="shared" si="16"/>
        <v>6224.0575</v>
      </c>
      <c r="O124" s="152">
        <f t="shared" si="17"/>
        <v>6200.61</v>
      </c>
      <c r="P124" s="145">
        <f t="shared" si="18"/>
        <v>6175.371429</v>
      </c>
      <c r="Q124" s="177">
        <f t="shared" si="19"/>
        <v>6162.361333</v>
      </c>
      <c r="R124" s="166">
        <f t="shared" si="20"/>
        <v>6157.24125</v>
      </c>
      <c r="S124" s="99">
        <f t="shared" si="21"/>
        <v>6157.067059</v>
      </c>
      <c r="T124" s="100">
        <f t="shared" si="22"/>
        <v>6156.237778</v>
      </c>
      <c r="U124" s="134">
        <f t="shared" si="23"/>
        <v>6147.280526</v>
      </c>
      <c r="V124" s="135">
        <f t="shared" si="24"/>
        <v>6135.744</v>
      </c>
    </row>
    <row r="125">
      <c r="A125" s="30">
        <v>46105.0</v>
      </c>
      <c r="B125" s="3">
        <v>6162.0</v>
      </c>
      <c r="C125" s="3">
        <v>6153.28</v>
      </c>
      <c r="D125" s="115">
        <f t="shared" si="110"/>
        <v>6115.495</v>
      </c>
      <c r="E125" s="178">
        <f t="shared" si="111"/>
        <v>6184.066667</v>
      </c>
      <c r="F125" s="129">
        <f t="shared" si="112"/>
        <v>6198.5475</v>
      </c>
      <c r="G125" s="175">
        <f t="shared" si="113"/>
        <v>6228.69</v>
      </c>
      <c r="H125" s="149">
        <f t="shared" si="114"/>
        <v>6232.216667</v>
      </c>
      <c r="I125" s="149">
        <f t="shared" si="6"/>
        <v>6232.277143</v>
      </c>
      <c r="J125" s="117">
        <f t="shared" si="7"/>
        <v>6257.50875</v>
      </c>
      <c r="K125" s="159">
        <f t="shared" si="8"/>
        <v>6266.637778</v>
      </c>
      <c r="L125" s="179">
        <f t="shared" si="9"/>
        <v>6268.401</v>
      </c>
      <c r="M125" s="173">
        <f t="shared" si="10"/>
        <v>6260.793636</v>
      </c>
      <c r="N125" s="152">
        <f t="shared" si="16"/>
        <v>6232.840833</v>
      </c>
      <c r="O125" s="145">
        <f t="shared" si="17"/>
        <v>6218.613077</v>
      </c>
      <c r="P125" s="165">
        <f t="shared" si="18"/>
        <v>6197.229286</v>
      </c>
      <c r="Q125" s="162">
        <f t="shared" si="19"/>
        <v>6173.898667</v>
      </c>
      <c r="R125" s="153">
        <f t="shared" si="20"/>
        <v>6161.79375</v>
      </c>
      <c r="S125" s="99">
        <f t="shared" si="21"/>
        <v>6157.008235</v>
      </c>
      <c r="T125" s="146">
        <f t="shared" si="22"/>
        <v>6156.856667</v>
      </c>
      <c r="U125" s="154">
        <f t="shared" si="23"/>
        <v>6156.082105</v>
      </c>
      <c r="V125" s="102">
        <f t="shared" si="24"/>
        <v>6147.5805</v>
      </c>
    </row>
    <row r="126">
      <c r="A126" s="30">
        <v>46106.0</v>
      </c>
      <c r="B126" s="3">
        <v>6212.5</v>
      </c>
      <c r="C126" s="3">
        <v>6240.48</v>
      </c>
      <c r="D126" s="32">
        <f t="shared" ref="D126:D127" si="115">SUM(C125:C126)/2</f>
        <v>6196.88</v>
      </c>
      <c r="E126" s="32">
        <f t="shared" ref="E126:E127" si="116">SUM(C124:C126)/3</f>
        <v>6157.156667</v>
      </c>
      <c r="F126" s="32">
        <f t="shared" ref="F126:F127" si="117">SUM(C123:C126)/4</f>
        <v>6198.17</v>
      </c>
      <c r="G126" s="32">
        <f t="shared" ref="G126:G127" si="118">SUM(C122:C126)/5</f>
        <v>6206.934</v>
      </c>
      <c r="H126" s="32">
        <f t="shared" ref="H126:H127" si="119">SUM(C121:C126)/6</f>
        <v>6230.655</v>
      </c>
      <c r="I126" s="32">
        <f t="shared" si="6"/>
        <v>6233.397143</v>
      </c>
      <c r="J126" s="37">
        <f t="shared" si="7"/>
        <v>6233.3025</v>
      </c>
      <c r="K126" s="32">
        <f t="shared" si="8"/>
        <v>6255.616667</v>
      </c>
      <c r="L126" s="32">
        <f t="shared" si="9"/>
        <v>6264.022</v>
      </c>
      <c r="M126" s="32">
        <f t="shared" si="10"/>
        <v>6265.862727</v>
      </c>
      <c r="N126" s="32">
        <f t="shared" si="16"/>
        <v>6259.100833</v>
      </c>
      <c r="O126" s="32">
        <f t="shared" si="17"/>
        <v>6233.428462</v>
      </c>
      <c r="P126" s="32">
        <f t="shared" si="18"/>
        <v>6220.175</v>
      </c>
      <c r="Q126" s="32">
        <f t="shared" si="19"/>
        <v>6200.112667</v>
      </c>
      <c r="R126" s="4">
        <f t="shared" si="20"/>
        <v>6178.06</v>
      </c>
      <c r="S126" s="4">
        <f t="shared" si="21"/>
        <v>6166.422353</v>
      </c>
      <c r="T126" s="4">
        <f t="shared" si="22"/>
        <v>6161.645556</v>
      </c>
      <c r="U126" s="4">
        <f t="shared" si="23"/>
        <v>6161.257895</v>
      </c>
      <c r="V126" s="4">
        <f t="shared" si="24"/>
        <v>6160.302</v>
      </c>
    </row>
    <row r="127">
      <c r="A127" s="30">
        <v>46108.0</v>
      </c>
      <c r="B127" s="3">
        <v>6105.0</v>
      </c>
      <c r="C127" s="3">
        <v>6104.34</v>
      </c>
      <c r="D127" s="32">
        <f t="shared" si="115"/>
        <v>6172.41</v>
      </c>
      <c r="E127" s="32">
        <f t="shared" si="116"/>
        <v>6166.033333</v>
      </c>
      <c r="F127" s="32">
        <f t="shared" si="117"/>
        <v>6143.9525</v>
      </c>
      <c r="G127" s="32">
        <f t="shared" si="118"/>
        <v>6179.404</v>
      </c>
      <c r="H127" s="32">
        <f t="shared" si="119"/>
        <v>6189.835</v>
      </c>
      <c r="I127" s="32">
        <f t="shared" si="6"/>
        <v>6212.61</v>
      </c>
      <c r="J127" s="37">
        <f t="shared" si="7"/>
        <v>6217.265</v>
      </c>
      <c r="K127" s="32">
        <f t="shared" si="8"/>
        <v>6218.973333</v>
      </c>
      <c r="L127" s="32">
        <f t="shared" si="9"/>
        <v>6240.489</v>
      </c>
      <c r="M127" s="32">
        <f t="shared" si="10"/>
        <v>6249.505455</v>
      </c>
      <c r="N127" s="32">
        <f t="shared" si="16"/>
        <v>6252.4025</v>
      </c>
      <c r="O127" s="32">
        <f t="shared" si="17"/>
        <v>6247.196154</v>
      </c>
      <c r="P127" s="32">
        <f t="shared" si="18"/>
        <v>6224.207857</v>
      </c>
      <c r="Q127" s="32">
        <f t="shared" si="19"/>
        <v>6212.452667</v>
      </c>
      <c r="R127" s="4">
        <f t="shared" si="20"/>
        <v>6194.126875</v>
      </c>
      <c r="S127" s="4">
        <f t="shared" si="21"/>
        <v>6173.723529</v>
      </c>
      <c r="T127" s="4">
        <f t="shared" si="22"/>
        <v>6162.973333</v>
      </c>
      <c r="U127" s="4">
        <f t="shared" si="23"/>
        <v>6158.629474</v>
      </c>
      <c r="V127" s="4">
        <f t="shared" si="24"/>
        <v>6158.412</v>
      </c>
    </row>
    <row r="128">
      <c r="A128" s="30">
        <v>46111.0</v>
      </c>
      <c r="B128" s="3">
        <v>5941.5</v>
      </c>
      <c r="C128" s="3">
        <v>5987.59</v>
      </c>
      <c r="D128" s="150">
        <f t="shared" ref="D128:D132" si="120">SUM(C127:C128)/2</f>
        <v>6045.965</v>
      </c>
      <c r="E128" s="180">
        <f t="shared" ref="E128:E132" si="121">SUM(C126:C128)/3</f>
        <v>6110.803333</v>
      </c>
      <c r="F128" s="148">
        <f t="shared" ref="F128:F132" si="122">SUM(C125:C128)/4</f>
        <v>6121.4225</v>
      </c>
      <c r="G128" s="128">
        <f t="shared" ref="G128:G132" si="123">SUM(C124:C128)/5</f>
        <v>6112.68</v>
      </c>
      <c r="H128" s="129">
        <f t="shared" ref="H128:H132" si="124">SUM(C123:C128)/6</f>
        <v>6147.435</v>
      </c>
      <c r="I128" s="150">
        <f t="shared" si="6"/>
        <v>6160.942857</v>
      </c>
      <c r="J128" s="117">
        <f t="shared" si="7"/>
        <v>6184.4825</v>
      </c>
      <c r="K128" s="130">
        <f t="shared" si="8"/>
        <v>6191.745556</v>
      </c>
      <c r="L128" s="158">
        <f t="shared" si="9"/>
        <v>6195.835</v>
      </c>
      <c r="M128" s="159">
        <f t="shared" si="10"/>
        <v>6217.498182</v>
      </c>
      <c r="N128" s="97">
        <f t="shared" si="16"/>
        <v>6227.679167</v>
      </c>
      <c r="O128" s="173">
        <f t="shared" si="17"/>
        <v>6232.032308</v>
      </c>
      <c r="P128" s="131">
        <f t="shared" si="18"/>
        <v>6228.652857</v>
      </c>
      <c r="Q128" s="181">
        <f t="shared" si="19"/>
        <v>6208.433333</v>
      </c>
      <c r="R128" s="182">
        <f t="shared" si="20"/>
        <v>6198.39875</v>
      </c>
      <c r="S128" s="165">
        <f t="shared" si="21"/>
        <v>6181.977647</v>
      </c>
      <c r="T128" s="162">
        <f t="shared" si="22"/>
        <v>6163.382778</v>
      </c>
      <c r="U128" s="153">
        <f t="shared" si="23"/>
        <v>6153.742632</v>
      </c>
      <c r="V128" s="174">
        <f t="shared" si="24"/>
        <v>6150.0775</v>
      </c>
    </row>
    <row r="129">
      <c r="A129" s="30">
        <v>46113.0</v>
      </c>
      <c r="B129" s="3">
        <v>6063.0</v>
      </c>
      <c r="C129" s="3">
        <v>6089.66</v>
      </c>
      <c r="D129" s="115">
        <f t="shared" si="120"/>
        <v>6038.625</v>
      </c>
      <c r="E129" s="148">
        <f t="shared" si="121"/>
        <v>6060.53</v>
      </c>
      <c r="F129" s="148">
        <f t="shared" si="122"/>
        <v>6105.5175</v>
      </c>
      <c r="G129" s="96">
        <f t="shared" si="123"/>
        <v>6115.07</v>
      </c>
      <c r="H129" s="148">
        <f t="shared" si="124"/>
        <v>6108.843333</v>
      </c>
      <c r="I129" s="163">
        <f t="shared" si="6"/>
        <v>6139.181429</v>
      </c>
      <c r="J129" s="183">
        <f t="shared" si="7"/>
        <v>6152.0325</v>
      </c>
      <c r="K129" s="149">
        <f t="shared" si="8"/>
        <v>6173.946667</v>
      </c>
      <c r="L129" s="150">
        <f t="shared" si="9"/>
        <v>6181.537</v>
      </c>
      <c r="M129" s="150">
        <f t="shared" si="10"/>
        <v>6186.182727</v>
      </c>
      <c r="N129" s="130">
        <f t="shared" si="16"/>
        <v>6206.845</v>
      </c>
      <c r="O129" s="159">
        <f t="shared" si="17"/>
        <v>6217.062308</v>
      </c>
      <c r="P129" s="184">
        <f t="shared" si="18"/>
        <v>6221.862857</v>
      </c>
      <c r="Q129" s="160">
        <f t="shared" si="19"/>
        <v>6219.386667</v>
      </c>
      <c r="R129" s="118">
        <f t="shared" si="20"/>
        <v>6201.01</v>
      </c>
      <c r="S129" s="164">
        <f t="shared" si="21"/>
        <v>6192.002353</v>
      </c>
      <c r="T129" s="182">
        <f t="shared" si="22"/>
        <v>6176.848889</v>
      </c>
      <c r="U129" s="119">
        <f t="shared" si="23"/>
        <v>6159.502632</v>
      </c>
      <c r="V129" s="120">
        <f t="shared" si="24"/>
        <v>6150.5385</v>
      </c>
    </row>
    <row r="130">
      <c r="A130" s="30">
        <v>46114.0</v>
      </c>
      <c r="B130" s="49">
        <v>6142.0</v>
      </c>
      <c r="C130" s="50">
        <v>6029.59</v>
      </c>
      <c r="D130" s="115">
        <f t="shared" si="120"/>
        <v>6059.625</v>
      </c>
      <c r="E130" s="185">
        <f t="shared" si="121"/>
        <v>6035.613333</v>
      </c>
      <c r="F130" s="148">
        <f t="shared" si="122"/>
        <v>6052.795</v>
      </c>
      <c r="G130" s="148">
        <f t="shared" si="123"/>
        <v>6090.332</v>
      </c>
      <c r="H130" s="171">
        <f t="shared" si="124"/>
        <v>6100.823333</v>
      </c>
      <c r="I130" s="148">
        <f t="shared" si="6"/>
        <v>6097.521429</v>
      </c>
      <c r="J130" s="163">
        <f t="shared" si="7"/>
        <v>6125.4825</v>
      </c>
      <c r="K130" s="183">
        <f t="shared" si="8"/>
        <v>6138.427778</v>
      </c>
      <c r="L130" s="149">
        <f t="shared" si="9"/>
        <v>6159.511</v>
      </c>
      <c r="M130" s="150">
        <f t="shared" si="10"/>
        <v>6167.723636</v>
      </c>
      <c r="N130" s="150">
        <f t="shared" si="16"/>
        <v>6173.133333</v>
      </c>
      <c r="O130" s="130">
        <f t="shared" si="17"/>
        <v>6193.21</v>
      </c>
      <c r="P130" s="159">
        <f t="shared" si="18"/>
        <v>6203.671429</v>
      </c>
      <c r="Q130" s="97">
        <f t="shared" si="19"/>
        <v>6209.044667</v>
      </c>
      <c r="R130" s="144">
        <f t="shared" si="20"/>
        <v>6207.524375</v>
      </c>
      <c r="S130" s="118">
        <f t="shared" si="21"/>
        <v>6190.926471</v>
      </c>
      <c r="T130" s="186">
        <f t="shared" si="22"/>
        <v>6182.979444</v>
      </c>
      <c r="U130" s="145">
        <f t="shared" si="23"/>
        <v>6169.098421</v>
      </c>
      <c r="V130" s="165">
        <f t="shared" si="24"/>
        <v>6153.007</v>
      </c>
    </row>
    <row r="131">
      <c r="A131" s="30">
        <v>46118.0</v>
      </c>
      <c r="B131" s="49">
        <v>6193.5</v>
      </c>
      <c r="C131" s="49">
        <v>6180.73</v>
      </c>
      <c r="D131" s="115">
        <f t="shared" si="120"/>
        <v>6105.16</v>
      </c>
      <c r="E131" s="185">
        <f t="shared" si="121"/>
        <v>6099.993333</v>
      </c>
      <c r="F131" s="148">
        <f t="shared" si="122"/>
        <v>6071.8925</v>
      </c>
      <c r="G131" s="148">
        <f t="shared" si="123"/>
        <v>6078.382</v>
      </c>
      <c r="H131" s="171">
        <f t="shared" si="124"/>
        <v>6105.398333</v>
      </c>
      <c r="I131" s="148">
        <f t="shared" si="6"/>
        <v>6112.238571</v>
      </c>
      <c r="J131" s="163">
        <f t="shared" si="7"/>
        <v>6107.9225</v>
      </c>
      <c r="K131" s="183">
        <f t="shared" si="8"/>
        <v>6131.621111</v>
      </c>
      <c r="L131" s="149">
        <f t="shared" si="9"/>
        <v>6142.658</v>
      </c>
      <c r="M131" s="150">
        <f t="shared" si="10"/>
        <v>6161.44</v>
      </c>
      <c r="N131" s="150">
        <f t="shared" si="16"/>
        <v>6168.8075</v>
      </c>
      <c r="O131" s="130">
        <f t="shared" si="17"/>
        <v>6173.717692</v>
      </c>
      <c r="P131" s="159">
        <f t="shared" si="18"/>
        <v>6192.318571</v>
      </c>
      <c r="Q131" s="97">
        <f t="shared" si="19"/>
        <v>6202.142</v>
      </c>
      <c r="R131" s="144">
        <f t="shared" si="20"/>
        <v>6207.275</v>
      </c>
      <c r="S131" s="118">
        <f t="shared" si="21"/>
        <v>6205.948235</v>
      </c>
      <c r="T131" s="186">
        <f t="shared" si="22"/>
        <v>6190.36</v>
      </c>
      <c r="U131" s="145">
        <f t="shared" si="23"/>
        <v>6182.861053</v>
      </c>
      <c r="V131" s="165">
        <f t="shared" si="24"/>
        <v>6169.68</v>
      </c>
    </row>
    <row r="132">
      <c r="A132" s="30">
        <v>46119.0</v>
      </c>
      <c r="B132" s="3">
        <v>6269.0</v>
      </c>
      <c r="C132" s="3">
        <v>6212.17</v>
      </c>
      <c r="D132" s="115">
        <f t="shared" si="120"/>
        <v>6196.45</v>
      </c>
      <c r="E132" s="185">
        <f t="shared" si="121"/>
        <v>6140.83</v>
      </c>
      <c r="F132" s="148">
        <f t="shared" si="122"/>
        <v>6128.0375</v>
      </c>
      <c r="G132" s="148">
        <f t="shared" si="123"/>
        <v>6099.948</v>
      </c>
      <c r="H132" s="171">
        <f t="shared" si="124"/>
        <v>6100.68</v>
      </c>
      <c r="I132" s="148">
        <f t="shared" si="6"/>
        <v>6120.651429</v>
      </c>
      <c r="J132" s="163">
        <f t="shared" si="7"/>
        <v>6124.73</v>
      </c>
      <c r="K132" s="183">
        <f t="shared" si="8"/>
        <v>6119.505556</v>
      </c>
      <c r="L132" s="149">
        <f t="shared" si="9"/>
        <v>6139.676</v>
      </c>
      <c r="M132" s="150">
        <f t="shared" si="10"/>
        <v>6148.977273</v>
      </c>
      <c r="N132" s="150">
        <f t="shared" si="16"/>
        <v>6165.6675</v>
      </c>
      <c r="O132" s="130">
        <f t="shared" si="17"/>
        <v>6172.143077</v>
      </c>
      <c r="P132" s="159">
        <f t="shared" si="18"/>
        <v>6176.464286</v>
      </c>
      <c r="Q132" s="97">
        <f t="shared" si="19"/>
        <v>6193.642</v>
      </c>
      <c r="R132" s="144">
        <f t="shared" si="20"/>
        <v>6202.76875</v>
      </c>
      <c r="S132" s="118">
        <f t="shared" si="21"/>
        <v>6207.562941</v>
      </c>
      <c r="T132" s="186">
        <f t="shared" si="22"/>
        <v>6206.293889</v>
      </c>
      <c r="U132" s="145">
        <f t="shared" si="23"/>
        <v>6191.507895</v>
      </c>
      <c r="V132" s="165">
        <f t="shared" si="24"/>
        <v>6184.3265</v>
      </c>
    </row>
    <row r="133">
      <c r="A133" s="30">
        <v>46120.0</v>
      </c>
      <c r="B133" s="3">
        <v>6565.0</v>
      </c>
      <c r="C133" s="3">
        <v>6509.17</v>
      </c>
      <c r="D133" s="32">
        <f>SUM(C132:C133)/2</f>
        <v>6360.67</v>
      </c>
      <c r="E133" s="32">
        <f>SUM(C131:C133)/3</f>
        <v>6300.69</v>
      </c>
      <c r="F133" s="32">
        <f>SUM(C130:C133)/4</f>
        <v>6232.915</v>
      </c>
      <c r="G133" s="32">
        <f>SUM(C129:C133)/5</f>
        <v>6204.264</v>
      </c>
      <c r="H133" s="32">
        <f>SUM(C128:C133)/6</f>
        <v>6168.151667</v>
      </c>
      <c r="I133" s="32">
        <f t="shared" si="6"/>
        <v>6159.035714</v>
      </c>
      <c r="J133" s="37">
        <f t="shared" si="7"/>
        <v>6169.21625</v>
      </c>
      <c r="K133" s="32">
        <f t="shared" si="8"/>
        <v>6167.445556</v>
      </c>
      <c r="L133" s="32">
        <f t="shared" si="9"/>
        <v>6158.472</v>
      </c>
      <c r="M133" s="32">
        <f t="shared" si="10"/>
        <v>6173.266364</v>
      </c>
      <c r="N133" s="32">
        <f t="shared" si="16"/>
        <v>6178.993333</v>
      </c>
      <c r="O133" s="32">
        <f t="shared" si="17"/>
        <v>6192.090769</v>
      </c>
      <c r="P133" s="32">
        <f t="shared" si="18"/>
        <v>6196.216429</v>
      </c>
      <c r="Q133" s="32">
        <f t="shared" si="19"/>
        <v>6198.644667</v>
      </c>
      <c r="R133" s="4">
        <f t="shared" si="20"/>
        <v>6213.3625</v>
      </c>
      <c r="S133" s="4">
        <f t="shared" si="21"/>
        <v>6220.792353</v>
      </c>
      <c r="T133" s="4">
        <f t="shared" si="22"/>
        <v>6224.318889</v>
      </c>
      <c r="U133" s="4">
        <f t="shared" si="23"/>
        <v>6222.234737</v>
      </c>
      <c r="V133" s="4">
        <f t="shared" si="24"/>
        <v>6207.391</v>
      </c>
    </row>
    <row r="134">
      <c r="A134" s="30">
        <v>46121.0</v>
      </c>
      <c r="B134" s="3">
        <v>6614.0</v>
      </c>
      <c r="C134" s="3">
        <v>6574.28</v>
      </c>
      <c r="D134" s="164">
        <f>SUM(C133:C134)/2</f>
        <v>6541.725</v>
      </c>
      <c r="E134" s="184">
        <f>SUM(C132:C134)/3</f>
        <v>6431.873333</v>
      </c>
      <c r="F134" s="281">
        <f>SUM(C131:C134)/4</f>
        <v>6369.0875</v>
      </c>
      <c r="G134" s="282">
        <f>SUM(C130:C134)/5</f>
        <v>6301.188</v>
      </c>
      <c r="H134" s="129">
        <f>SUM(C129:C134)/6</f>
        <v>6265.933333</v>
      </c>
      <c r="I134" s="129">
        <f t="shared" si="6"/>
        <v>6226.17</v>
      </c>
      <c r="J134" s="175">
        <f t="shared" si="7"/>
        <v>6210.94125</v>
      </c>
      <c r="K134" s="183">
        <f t="shared" si="8"/>
        <v>6214.223333</v>
      </c>
      <c r="L134" s="129">
        <f t="shared" si="9"/>
        <v>6208.129</v>
      </c>
      <c r="M134" s="157">
        <f t="shared" si="10"/>
        <v>6196.272727</v>
      </c>
      <c r="N134" s="175">
        <f t="shared" si="16"/>
        <v>6206.684167</v>
      </c>
      <c r="O134" s="282">
        <f t="shared" si="17"/>
        <v>6209.4</v>
      </c>
      <c r="P134" s="150">
        <f t="shared" si="18"/>
        <v>6219.39</v>
      </c>
      <c r="Q134" s="117">
        <f t="shared" si="19"/>
        <v>6221.420667</v>
      </c>
      <c r="R134" s="117">
        <f t="shared" si="20"/>
        <v>6222.121875</v>
      </c>
      <c r="S134" s="143">
        <f t="shared" si="21"/>
        <v>6234.592941</v>
      </c>
      <c r="T134" s="159">
        <f t="shared" si="22"/>
        <v>6240.430556</v>
      </c>
      <c r="U134" s="97">
        <f t="shared" si="23"/>
        <v>6242.737895</v>
      </c>
      <c r="V134" s="144">
        <f t="shared" si="24"/>
        <v>6239.837</v>
      </c>
    </row>
    <row r="135">
      <c r="A135" s="30">
        <v>46122.0</v>
      </c>
      <c r="B135" s="3">
        <v>6859.5</v>
      </c>
      <c r="C135" s="3">
        <v>6793.29</v>
      </c>
      <c r="D135" s="32">
        <f t="shared" ref="D135:D136" si="125">SUM(C134:C135)/2</f>
        <v>6683.785</v>
      </c>
      <c r="E135" s="32">
        <f t="shared" ref="E135:E136" si="126">SUM(C133:C135)/3</f>
        <v>6625.58</v>
      </c>
      <c r="F135" s="32">
        <f t="shared" ref="F135:F136" si="127">SUM(C132:C135)/4</f>
        <v>6522.2275</v>
      </c>
      <c r="G135" s="32">
        <f t="shared" ref="G135:G136" si="128">SUM(C131:C135)/5</f>
        <v>6453.928</v>
      </c>
      <c r="H135" s="32">
        <f t="shared" ref="H135:H136" si="129">SUM(C130:C135)/6</f>
        <v>6383.205</v>
      </c>
      <c r="I135" s="32">
        <f t="shared" si="6"/>
        <v>6341.27</v>
      </c>
      <c r="J135" s="37">
        <f t="shared" si="7"/>
        <v>6297.06</v>
      </c>
      <c r="K135" s="32">
        <f t="shared" si="8"/>
        <v>6275.646667</v>
      </c>
      <c r="L135" s="32">
        <f t="shared" si="9"/>
        <v>6272.13</v>
      </c>
      <c r="M135" s="32">
        <f t="shared" si="10"/>
        <v>6261.325455</v>
      </c>
      <c r="N135" s="32">
        <f t="shared" si="16"/>
        <v>6246.024167</v>
      </c>
      <c r="O135" s="32">
        <f t="shared" si="17"/>
        <v>6251.807692</v>
      </c>
      <c r="P135" s="32">
        <f t="shared" si="18"/>
        <v>6251.106429</v>
      </c>
      <c r="Q135" s="32">
        <f t="shared" si="19"/>
        <v>6257.65</v>
      </c>
      <c r="R135" s="4">
        <f t="shared" si="20"/>
        <v>6257.1625</v>
      </c>
      <c r="S135" s="4">
        <f t="shared" si="21"/>
        <v>6255.72</v>
      </c>
      <c r="T135" s="4">
        <f t="shared" si="22"/>
        <v>6265.631667</v>
      </c>
      <c r="U135" s="4">
        <f t="shared" si="23"/>
        <v>6269.528421</v>
      </c>
      <c r="V135" s="4">
        <f t="shared" si="24"/>
        <v>6270.2655</v>
      </c>
    </row>
    <row r="136">
      <c r="A136" s="30">
        <v>46125.0</v>
      </c>
      <c r="B136" s="3">
        <v>6828.5</v>
      </c>
      <c r="C136" s="3">
        <v>6830.17</v>
      </c>
      <c r="D136" s="32">
        <f t="shared" si="125"/>
        <v>6811.73</v>
      </c>
      <c r="E136" s="32">
        <f t="shared" si="126"/>
        <v>6732.58</v>
      </c>
      <c r="F136" s="32">
        <f t="shared" si="127"/>
        <v>6676.7275</v>
      </c>
      <c r="G136" s="32">
        <f t="shared" si="128"/>
        <v>6583.816</v>
      </c>
      <c r="H136" s="32">
        <f t="shared" si="129"/>
        <v>6516.635</v>
      </c>
      <c r="I136" s="32">
        <f t="shared" si="6"/>
        <v>6447.057143</v>
      </c>
      <c r="J136" s="37">
        <f t="shared" si="7"/>
        <v>6402.3825</v>
      </c>
      <c r="K136" s="32">
        <f t="shared" si="8"/>
        <v>6356.294444</v>
      </c>
      <c r="L136" s="32">
        <f t="shared" si="9"/>
        <v>6331.099</v>
      </c>
      <c r="M136" s="32">
        <f t="shared" si="10"/>
        <v>6322.860909</v>
      </c>
      <c r="N136" s="32">
        <f t="shared" si="16"/>
        <v>6308.729167</v>
      </c>
      <c r="O136" s="32">
        <f t="shared" si="17"/>
        <v>6290.958462</v>
      </c>
      <c r="P136" s="32">
        <f t="shared" si="18"/>
        <v>6293.119286</v>
      </c>
      <c r="Q136" s="32">
        <f t="shared" si="19"/>
        <v>6289.710667</v>
      </c>
      <c r="R136" s="4">
        <f t="shared" si="20"/>
        <v>6293.4325</v>
      </c>
      <c r="S136" s="4">
        <f t="shared" si="21"/>
        <v>6290.868824</v>
      </c>
      <c r="T136" s="4">
        <f t="shared" si="22"/>
        <v>6287.633889</v>
      </c>
      <c r="U136" s="4">
        <f t="shared" si="23"/>
        <v>6295.344211</v>
      </c>
      <c r="V136" s="4">
        <f t="shared" si="24"/>
        <v>6297.5605</v>
      </c>
    </row>
    <row r="137">
      <c r="A137" s="30">
        <v>46127.0</v>
      </c>
      <c r="B137" s="3">
        <v>6873.0</v>
      </c>
      <c r="C137" s="3">
        <v>6922.76</v>
      </c>
      <c r="D137" s="122">
        <f>SUM(C136:C137)/2</f>
        <v>6876.465</v>
      </c>
      <c r="E137" s="122">
        <f>SUM(C135:C137)/3</f>
        <v>6848.74</v>
      </c>
      <c r="F137" s="100">
        <f>SUM(C134:C137)/4</f>
        <v>6780.125</v>
      </c>
      <c r="G137" s="166">
        <f>SUM(C133:C137)/5</f>
        <v>6725.934</v>
      </c>
      <c r="H137" s="165">
        <f>SUM(C132:C137)/6</f>
        <v>6640.306667</v>
      </c>
      <c r="I137" s="181">
        <f t="shared" si="6"/>
        <v>6574.652857</v>
      </c>
      <c r="J137" s="176">
        <f t="shared" si="7"/>
        <v>6506.52</v>
      </c>
      <c r="K137" s="184">
        <f t="shared" si="8"/>
        <v>6460.202222</v>
      </c>
      <c r="L137" s="172">
        <f t="shared" si="9"/>
        <v>6412.941</v>
      </c>
      <c r="M137" s="97">
        <f t="shared" si="10"/>
        <v>6384.886364</v>
      </c>
      <c r="N137" s="172">
        <f t="shared" si="16"/>
        <v>6372.8525</v>
      </c>
      <c r="O137" s="271">
        <f t="shared" si="17"/>
        <v>6355.962308</v>
      </c>
      <c r="P137" s="271">
        <f t="shared" si="18"/>
        <v>6336.087143</v>
      </c>
      <c r="Q137" s="271">
        <f t="shared" si="19"/>
        <v>6335.095333</v>
      </c>
      <c r="R137" s="151">
        <f t="shared" si="20"/>
        <v>6329.27625</v>
      </c>
      <c r="S137" s="172">
        <f t="shared" si="21"/>
        <v>6330.451765</v>
      </c>
      <c r="T137" s="172">
        <f t="shared" si="22"/>
        <v>6325.973889</v>
      </c>
      <c r="U137" s="172">
        <f t="shared" si="23"/>
        <v>6321.061579</v>
      </c>
      <c r="V137" s="97">
        <f t="shared" si="24"/>
        <v>6326.715</v>
      </c>
    </row>
    <row r="138">
      <c r="A138" s="30">
        <v>46128.0</v>
      </c>
      <c r="B138" s="3">
        <v>6883.5</v>
      </c>
      <c r="C138" s="3">
        <v>6834.1</v>
      </c>
      <c r="D138" s="32">
        <f t="shared" ref="D138:D139" si="130">SUM(C137:C138)/2</f>
        <v>6878.43</v>
      </c>
      <c r="E138" s="32">
        <f t="shared" ref="E138:E139" si="131">SUM(C136:C138)/3</f>
        <v>6862.343333</v>
      </c>
      <c r="F138" s="32">
        <f t="shared" ref="F138:F139" si="132">SUM(C135:C138)/4</f>
        <v>6845.08</v>
      </c>
      <c r="G138" s="32">
        <f t="shared" ref="G138:G139" si="133">SUM(C134:C138)/5</f>
        <v>6790.92</v>
      </c>
      <c r="H138" s="32">
        <f t="shared" ref="H138:H139" si="134">SUM(C133:C138)/6</f>
        <v>6743.961667</v>
      </c>
      <c r="I138" s="32">
        <f t="shared" si="6"/>
        <v>6667.991429</v>
      </c>
      <c r="J138" s="37">
        <f t="shared" si="7"/>
        <v>6607.08375</v>
      </c>
      <c r="K138" s="32">
        <f t="shared" si="8"/>
        <v>6542.917778</v>
      </c>
      <c r="L138" s="32">
        <f t="shared" si="9"/>
        <v>6497.592</v>
      </c>
      <c r="M138" s="32">
        <f t="shared" si="10"/>
        <v>6451.228182</v>
      </c>
      <c r="N138" s="32">
        <f t="shared" si="16"/>
        <v>6422.320833</v>
      </c>
      <c r="O138" s="32">
        <f t="shared" si="17"/>
        <v>6408.333077</v>
      </c>
      <c r="P138" s="32">
        <f t="shared" si="18"/>
        <v>6390.115</v>
      </c>
      <c r="Q138" s="32">
        <f t="shared" si="19"/>
        <v>6369.288</v>
      </c>
      <c r="R138" s="4">
        <f t="shared" si="20"/>
        <v>6366.283125</v>
      </c>
      <c r="S138" s="4">
        <f t="shared" si="21"/>
        <v>6358.971765</v>
      </c>
      <c r="T138" s="4">
        <f t="shared" si="22"/>
        <v>6358.432222</v>
      </c>
      <c r="U138" s="4">
        <f t="shared" si="23"/>
        <v>6352.717368</v>
      </c>
      <c r="V138" s="4">
        <f t="shared" si="24"/>
        <v>6346.7135</v>
      </c>
    </row>
    <row r="139">
      <c r="A139" s="30">
        <v>46129.0</v>
      </c>
      <c r="B139" s="3">
        <v>7029.5</v>
      </c>
      <c r="C139" s="3">
        <v>7006.9</v>
      </c>
      <c r="D139" s="32">
        <f t="shared" si="130"/>
        <v>6920.5</v>
      </c>
      <c r="E139" s="32">
        <f t="shared" si="131"/>
        <v>6921.253333</v>
      </c>
      <c r="F139" s="32">
        <f t="shared" si="132"/>
        <v>6898.4825</v>
      </c>
      <c r="G139" s="32">
        <f t="shared" si="133"/>
        <v>6877.444</v>
      </c>
      <c r="H139" s="32">
        <f t="shared" si="134"/>
        <v>6826.916667</v>
      </c>
      <c r="I139" s="32">
        <f t="shared" si="6"/>
        <v>6781.524286</v>
      </c>
      <c r="J139" s="37">
        <f t="shared" si="7"/>
        <v>6710.355</v>
      </c>
      <c r="K139" s="32">
        <f t="shared" si="8"/>
        <v>6651.507778</v>
      </c>
      <c r="L139" s="32">
        <f t="shared" si="9"/>
        <v>6589.316</v>
      </c>
      <c r="M139" s="32">
        <f t="shared" si="10"/>
        <v>6543.892727</v>
      </c>
      <c r="N139" s="32">
        <f t="shared" si="16"/>
        <v>6497.534167</v>
      </c>
      <c r="O139" s="32">
        <f t="shared" si="17"/>
        <v>6467.288462</v>
      </c>
      <c r="P139" s="32">
        <f t="shared" si="18"/>
        <v>6451.087857</v>
      </c>
      <c r="Q139" s="32">
        <f t="shared" si="19"/>
        <v>6431.234</v>
      </c>
      <c r="R139" s="4">
        <f t="shared" si="20"/>
        <v>6409.13875</v>
      </c>
      <c r="S139" s="4">
        <f t="shared" si="21"/>
        <v>6403.966471</v>
      </c>
      <c r="T139" s="4">
        <f t="shared" si="22"/>
        <v>6394.967778</v>
      </c>
      <c r="U139" s="4">
        <f t="shared" si="23"/>
        <v>6392.562105</v>
      </c>
      <c r="V139" s="4">
        <f t="shared" si="24"/>
        <v>6385.4265</v>
      </c>
    </row>
    <row r="140">
      <c r="A140" s="30">
        <v>46132.0</v>
      </c>
      <c r="B140" s="3">
        <v>7158.0</v>
      </c>
      <c r="C140" s="3">
        <v>7200.41</v>
      </c>
      <c r="D140" s="104">
        <f>SUM(C139:C140)/2</f>
        <v>7103.655</v>
      </c>
      <c r="E140" s="137">
        <f>SUM(C138:C140)/3</f>
        <v>7013.803333</v>
      </c>
      <c r="F140" s="102">
        <f>SUM(C137:C140)/4</f>
        <v>6991.0425</v>
      </c>
      <c r="G140" s="243">
        <f>SUM(C136:C140)/5</f>
        <v>6958.868</v>
      </c>
      <c r="H140" s="135">
        <f>SUM(C135:C140)/6</f>
        <v>6931.271667</v>
      </c>
      <c r="I140" s="154">
        <f t="shared" si="6"/>
        <v>6880.272857</v>
      </c>
      <c r="J140" s="100">
        <f t="shared" si="7"/>
        <v>6833.885</v>
      </c>
      <c r="K140" s="133">
        <f t="shared" si="8"/>
        <v>6764.805556</v>
      </c>
      <c r="L140" s="162">
        <f t="shared" si="9"/>
        <v>6706.398</v>
      </c>
      <c r="M140" s="132">
        <f t="shared" si="10"/>
        <v>6644.87</v>
      </c>
      <c r="N140" s="145">
        <f t="shared" si="16"/>
        <v>6598.6025</v>
      </c>
      <c r="O140" s="164">
        <f t="shared" si="17"/>
        <v>6551.601538</v>
      </c>
      <c r="P140" s="186">
        <f t="shared" si="18"/>
        <v>6519.654286</v>
      </c>
      <c r="Q140" s="152">
        <f t="shared" si="19"/>
        <v>6501.042667</v>
      </c>
      <c r="R140" s="176">
        <f t="shared" si="20"/>
        <v>6479.3075</v>
      </c>
      <c r="S140" s="176">
        <f t="shared" si="21"/>
        <v>6455.684118</v>
      </c>
      <c r="T140" s="176">
        <f t="shared" si="22"/>
        <v>6448.213333</v>
      </c>
      <c r="U140" s="131">
        <f t="shared" si="23"/>
        <v>6437.359474</v>
      </c>
      <c r="V140" s="118">
        <f t="shared" si="24"/>
        <v>6432.9545</v>
      </c>
    </row>
    <row r="141">
      <c r="A141" s="30">
        <v>46133.0</v>
      </c>
      <c r="B141" s="3">
        <v>7255.0</v>
      </c>
      <c r="C141" s="3">
        <v>7266.98</v>
      </c>
      <c r="D141" s="32">
        <f t="shared" ref="D141:D144" si="135">SUM(C140:C141)/2</f>
        <v>7233.695</v>
      </c>
      <c r="E141" s="32">
        <f t="shared" ref="E141:E144" si="136">SUM(C139:C141)/3</f>
        <v>7158.096667</v>
      </c>
      <c r="F141" s="32">
        <f t="shared" ref="F141:F144" si="137">SUM(C138:C141)/4</f>
        <v>7077.0975</v>
      </c>
      <c r="G141" s="32">
        <f t="shared" ref="G141:G144" si="138">SUM(C137:C141)/5</f>
        <v>7046.23</v>
      </c>
      <c r="H141" s="32">
        <f t="shared" ref="H141:H144" si="139">SUM(C136:C141)/6</f>
        <v>7010.22</v>
      </c>
      <c r="I141" s="32">
        <f t="shared" si="6"/>
        <v>6979.23</v>
      </c>
      <c r="J141" s="37">
        <f t="shared" si="7"/>
        <v>6928.61125</v>
      </c>
      <c r="K141" s="32">
        <f t="shared" si="8"/>
        <v>6882.006667</v>
      </c>
      <c r="L141" s="32">
        <f t="shared" si="9"/>
        <v>6815.023</v>
      </c>
      <c r="M141" s="32">
        <f t="shared" si="10"/>
        <v>6757.36</v>
      </c>
      <c r="N141" s="32">
        <f t="shared" si="16"/>
        <v>6696.7125</v>
      </c>
      <c r="O141" s="32">
        <f t="shared" si="17"/>
        <v>6650.016154</v>
      </c>
      <c r="P141" s="32">
        <f t="shared" si="18"/>
        <v>6602.7</v>
      </c>
      <c r="Q141" s="32">
        <f t="shared" si="19"/>
        <v>6569.476</v>
      </c>
      <c r="R141" s="4">
        <f t="shared" si="20"/>
        <v>6548.91375</v>
      </c>
      <c r="S141" s="4">
        <f t="shared" si="21"/>
        <v>6525.641176</v>
      </c>
      <c r="T141" s="4">
        <f t="shared" si="22"/>
        <v>6500.756111</v>
      </c>
      <c r="U141" s="4">
        <f t="shared" si="23"/>
        <v>6491.306316</v>
      </c>
      <c r="V141" s="4">
        <f t="shared" si="24"/>
        <v>6478.8405</v>
      </c>
    </row>
    <row r="142">
      <c r="A142" s="30">
        <v>46134.0</v>
      </c>
      <c r="B142" s="3">
        <v>7587.0</v>
      </c>
      <c r="C142" s="3">
        <v>7619.86</v>
      </c>
      <c r="D142" s="32">
        <f t="shared" si="135"/>
        <v>7443.42</v>
      </c>
      <c r="E142" s="32">
        <f t="shared" si="136"/>
        <v>7362.416667</v>
      </c>
      <c r="F142" s="32">
        <f t="shared" si="137"/>
        <v>7273.5375</v>
      </c>
      <c r="G142" s="32">
        <f t="shared" si="138"/>
        <v>7185.65</v>
      </c>
      <c r="H142" s="32">
        <f t="shared" si="139"/>
        <v>7141.835</v>
      </c>
      <c r="I142" s="32">
        <f t="shared" si="6"/>
        <v>7097.311429</v>
      </c>
      <c r="J142" s="37">
        <f t="shared" si="7"/>
        <v>7059.30875</v>
      </c>
      <c r="K142" s="32">
        <f t="shared" si="8"/>
        <v>7005.416667</v>
      </c>
      <c r="L142" s="32">
        <f t="shared" si="9"/>
        <v>6955.792</v>
      </c>
      <c r="M142" s="32">
        <f t="shared" si="10"/>
        <v>6888.19</v>
      </c>
      <c r="N142" s="32">
        <f t="shared" si="16"/>
        <v>6829.235</v>
      </c>
      <c r="O142" s="32">
        <f t="shared" si="17"/>
        <v>6767.723846</v>
      </c>
      <c r="P142" s="32">
        <f t="shared" si="18"/>
        <v>6719.290714</v>
      </c>
      <c r="Q142" s="32">
        <f t="shared" si="19"/>
        <v>6670.510667</v>
      </c>
      <c r="R142" s="4">
        <f t="shared" si="20"/>
        <v>6635.125</v>
      </c>
      <c r="S142" s="4">
        <f t="shared" si="21"/>
        <v>6611.910588</v>
      </c>
      <c r="T142" s="4">
        <f t="shared" si="22"/>
        <v>6586.431111</v>
      </c>
      <c r="U142" s="4">
        <f t="shared" si="23"/>
        <v>6559.656316</v>
      </c>
      <c r="V142" s="4">
        <f t="shared" si="24"/>
        <v>6547.734</v>
      </c>
    </row>
    <row r="143">
      <c r="A143" s="30">
        <v>46135.0</v>
      </c>
      <c r="B143" s="3">
        <v>7575.5</v>
      </c>
      <c r="C143" s="3">
        <v>7592.14</v>
      </c>
      <c r="D143" s="32">
        <f t="shared" si="135"/>
        <v>7606</v>
      </c>
      <c r="E143" s="32">
        <f t="shared" si="136"/>
        <v>7492.993333</v>
      </c>
      <c r="F143" s="32">
        <f t="shared" si="137"/>
        <v>7419.8475</v>
      </c>
      <c r="G143" s="32">
        <f t="shared" si="138"/>
        <v>7337.258</v>
      </c>
      <c r="H143" s="32">
        <f t="shared" si="139"/>
        <v>7253.398333</v>
      </c>
      <c r="I143" s="32">
        <f t="shared" si="6"/>
        <v>7206.164286</v>
      </c>
      <c r="J143" s="37">
        <f t="shared" si="7"/>
        <v>7159.165</v>
      </c>
      <c r="K143" s="32">
        <f t="shared" si="8"/>
        <v>7118.512222</v>
      </c>
      <c r="L143" s="32">
        <f t="shared" si="9"/>
        <v>7064.089</v>
      </c>
      <c r="M143" s="32">
        <f t="shared" si="10"/>
        <v>7013.641818</v>
      </c>
      <c r="N143" s="32">
        <f t="shared" si="16"/>
        <v>6946.8525</v>
      </c>
      <c r="O143" s="32">
        <f t="shared" si="17"/>
        <v>6887.92</v>
      </c>
      <c r="P143" s="32">
        <f t="shared" si="18"/>
        <v>6826.610714</v>
      </c>
      <c r="Q143" s="32">
        <f t="shared" si="19"/>
        <v>6777.480667</v>
      </c>
      <c r="R143" s="4">
        <f t="shared" si="20"/>
        <v>6728.1125</v>
      </c>
      <c r="S143" s="4">
        <f t="shared" si="21"/>
        <v>6691.42</v>
      </c>
      <c r="T143" s="4">
        <f t="shared" si="22"/>
        <v>6666.367778</v>
      </c>
      <c r="U143" s="4">
        <f t="shared" si="23"/>
        <v>6639.363158</v>
      </c>
      <c r="V143" s="4">
        <f t="shared" si="24"/>
        <v>6611.2805</v>
      </c>
    </row>
    <row r="144">
      <c r="A144" s="30">
        <v>46136.0</v>
      </c>
      <c r="B144" s="3">
        <v>7328.5</v>
      </c>
      <c r="C144" s="3">
        <v>7408.77</v>
      </c>
      <c r="D144" s="32">
        <f t="shared" si="135"/>
        <v>7500.455</v>
      </c>
      <c r="E144" s="32">
        <f t="shared" si="136"/>
        <v>7540.256667</v>
      </c>
      <c r="F144" s="32">
        <f t="shared" si="137"/>
        <v>7471.9375</v>
      </c>
      <c r="G144" s="32">
        <f t="shared" si="138"/>
        <v>7417.632</v>
      </c>
      <c r="H144" s="32">
        <f t="shared" si="139"/>
        <v>7349.176667</v>
      </c>
      <c r="I144" s="32">
        <f t="shared" si="6"/>
        <v>7275.594286</v>
      </c>
      <c r="J144" s="37">
        <f t="shared" si="7"/>
        <v>7231.49</v>
      </c>
      <c r="K144" s="32">
        <f t="shared" si="8"/>
        <v>7186.898889</v>
      </c>
      <c r="L144" s="32">
        <f t="shared" si="9"/>
        <v>7147.538</v>
      </c>
      <c r="M144" s="32">
        <f t="shared" si="10"/>
        <v>7095.423636</v>
      </c>
      <c r="N144" s="32">
        <f t="shared" si="16"/>
        <v>7046.569167</v>
      </c>
      <c r="O144" s="32">
        <f t="shared" si="17"/>
        <v>6982.384615</v>
      </c>
      <c r="P144" s="32">
        <f t="shared" si="18"/>
        <v>6925.123571</v>
      </c>
      <c r="Q144" s="32">
        <f t="shared" si="19"/>
        <v>6865.421333</v>
      </c>
      <c r="R144" s="4">
        <f t="shared" si="20"/>
        <v>6816.93625</v>
      </c>
      <c r="S144" s="4">
        <f t="shared" si="21"/>
        <v>6768.151176</v>
      </c>
      <c r="T144" s="4">
        <f t="shared" si="22"/>
        <v>6731.272778</v>
      </c>
      <c r="U144" s="4">
        <f t="shared" si="23"/>
        <v>6705.441579</v>
      </c>
      <c r="V144" s="4">
        <f t="shared" si="24"/>
        <v>6677.8335</v>
      </c>
    </row>
    <row r="145">
      <c r="A145" s="30">
        <v>46137.0</v>
      </c>
      <c r="B145" s="3"/>
      <c r="C145" s="3"/>
    </row>
    <row r="146">
      <c r="A146" s="30">
        <v>46138.0</v>
      </c>
      <c r="B146" s="3"/>
      <c r="C146" s="3"/>
    </row>
    <row r="147">
      <c r="A147" s="30">
        <v>46139.0</v>
      </c>
      <c r="B147" s="3"/>
      <c r="C147" s="3"/>
    </row>
    <row r="148">
      <c r="A148" s="30">
        <v>46140.0</v>
      </c>
      <c r="B148" s="3"/>
      <c r="C148" s="3"/>
    </row>
    <row r="149">
      <c r="A149" s="30">
        <v>46141.0</v>
      </c>
      <c r="B149" s="3"/>
      <c r="C149" s="3"/>
    </row>
    <row r="150">
      <c r="A150" s="30">
        <v>46142.0</v>
      </c>
      <c r="B150" s="3"/>
      <c r="C150" s="3"/>
    </row>
    <row r="151">
      <c r="A151" s="30">
        <v>46143.0</v>
      </c>
      <c r="B151" s="3"/>
      <c r="C151" s="3"/>
    </row>
    <row r="152">
      <c r="A152" s="30">
        <v>46144.0</v>
      </c>
      <c r="B152" s="3"/>
      <c r="C152" s="3"/>
    </row>
  </sheetData>
  <conditionalFormatting sqref="B69:C152">
    <cfRule type="expression" dxfId="0" priority="1">
      <formula>C69&gt;=B69</formula>
    </cfRule>
  </conditionalFormatting>
  <conditionalFormatting sqref="B69:C152">
    <cfRule type="expression" dxfId="1" priority="2">
      <formula>B69&gt;=C69</formula>
    </cfRule>
  </conditionalFormatting>
  <conditionalFormatting sqref="B2:C68">
    <cfRule type="expression" dxfId="0" priority="3">
      <formula>C2&gt;B2</formula>
    </cfRule>
  </conditionalFormatting>
  <conditionalFormatting sqref="B2:C68">
    <cfRule type="expression" dxfId="1" priority="4">
      <formula>B2&gt;C2</formula>
    </cfRule>
  </conditionalFormatting>
  <conditionalFormatting sqref="D2:V92 D94:V98 D100:V100 D103:V111 D121:V122 D126:V127 D133:V133 D135:V136 D138:V139 D141:V144">
    <cfRule type="colorScale" priority="5">
      <colorScale>
        <cfvo type="min"/>
        <cfvo type="max"/>
        <color rgb="FFE06666"/>
        <color rgb="FF6AA84F"/>
      </colorScale>
    </cfRule>
  </conditionalFormatting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0.0"/>
    <col customWidth="1" min="3" max="3" width="9.86"/>
    <col customWidth="1" min="4" max="4" width="9.29"/>
    <col customWidth="1" min="5" max="5" width="8.86"/>
    <col customWidth="1" min="6" max="7" width="8.57"/>
    <col customWidth="1" min="8" max="8" width="9.0"/>
    <col customWidth="1" min="9" max="17" width="8.57"/>
    <col customWidth="1" min="18" max="22" width="8.71"/>
    <col customWidth="1" min="23" max="23" width="7.86"/>
    <col customWidth="1" min="24" max="24" width="4.43"/>
    <col customWidth="1" min="25" max="25" width="17.14"/>
  </cols>
  <sheetData>
    <row r="1">
      <c r="A1" s="51" t="s">
        <v>195</v>
      </c>
      <c r="B1" s="52" t="s">
        <v>264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45924.0</v>
      </c>
      <c r="B2" s="33">
        <v>3201.0</v>
      </c>
      <c r="C2" s="34">
        <v>3208.07</v>
      </c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</row>
    <row r="3">
      <c r="A3" s="30">
        <v>45925.0</v>
      </c>
      <c r="B3" s="33">
        <v>3156.3</v>
      </c>
      <c r="C3" s="34">
        <v>3180.55</v>
      </c>
      <c r="D3" s="214">
        <f t="shared" ref="D3:D10" si="1">SUM(C2:C3)/2</f>
        <v>3194.31</v>
      </c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</row>
    <row r="4">
      <c r="A4" s="30">
        <v>45926.0</v>
      </c>
      <c r="B4" s="33">
        <v>3096.3</v>
      </c>
      <c r="C4" s="34">
        <v>3110.33</v>
      </c>
      <c r="D4" s="214">
        <f t="shared" si="1"/>
        <v>3145.44</v>
      </c>
      <c r="E4" s="214">
        <f t="shared" ref="E4:E10" si="2">SUM(C2:C4)/3</f>
        <v>3166.316667</v>
      </c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</row>
    <row r="5">
      <c r="A5" s="30">
        <v>45929.0</v>
      </c>
      <c r="B5" s="33">
        <v>3105.2</v>
      </c>
      <c r="C5" s="34">
        <v>3115.66</v>
      </c>
      <c r="D5" s="214">
        <f t="shared" si="1"/>
        <v>3112.995</v>
      </c>
      <c r="E5" s="214">
        <f t="shared" si="2"/>
        <v>3135.513333</v>
      </c>
      <c r="F5" s="214">
        <f t="shared" ref="F5:F10" si="3">SUM(C2:C5)/4</f>
        <v>3153.6525</v>
      </c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</row>
    <row r="6">
      <c r="A6" s="30">
        <v>45930.0</v>
      </c>
      <c r="B6" s="33">
        <v>3129.2</v>
      </c>
      <c r="C6" s="34">
        <v>3121.11</v>
      </c>
      <c r="D6" s="214">
        <f t="shared" si="1"/>
        <v>3118.385</v>
      </c>
      <c r="E6" s="214">
        <f t="shared" si="2"/>
        <v>3115.7</v>
      </c>
      <c r="F6" s="214">
        <f t="shared" si="3"/>
        <v>3131.9125</v>
      </c>
      <c r="G6" s="214">
        <f t="shared" ref="G6:G10" si="4">SUM(C2:C6)/5</f>
        <v>3147.144</v>
      </c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</row>
    <row r="7">
      <c r="A7" s="30">
        <v>45931.0</v>
      </c>
      <c r="B7" s="33">
        <v>3121.5</v>
      </c>
      <c r="C7" s="34">
        <v>3118.7</v>
      </c>
      <c r="D7" s="214">
        <f t="shared" si="1"/>
        <v>3119.905</v>
      </c>
      <c r="E7" s="214">
        <f t="shared" si="2"/>
        <v>3118.49</v>
      </c>
      <c r="F7" s="214">
        <f t="shared" si="3"/>
        <v>3116.45</v>
      </c>
      <c r="G7" s="214">
        <f t="shared" si="4"/>
        <v>3129.27</v>
      </c>
      <c r="H7" s="214">
        <f t="shared" ref="H7:H10" si="5">SUM(C2:C7)/6</f>
        <v>3142.403333</v>
      </c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</row>
    <row r="8">
      <c r="A8" s="30">
        <v>45933.0</v>
      </c>
      <c r="B8" s="33">
        <v>3164.1</v>
      </c>
      <c r="C8" s="34">
        <v>3140.63</v>
      </c>
      <c r="D8" s="214">
        <f t="shared" si="1"/>
        <v>3129.665</v>
      </c>
      <c r="E8" s="214">
        <f t="shared" si="2"/>
        <v>3126.813333</v>
      </c>
      <c r="F8" s="214">
        <f t="shared" si="3"/>
        <v>3124.025</v>
      </c>
      <c r="G8" s="214">
        <f t="shared" si="4"/>
        <v>3121.286</v>
      </c>
      <c r="H8" s="214">
        <f t="shared" si="5"/>
        <v>3131.163333</v>
      </c>
      <c r="I8" s="214">
        <f t="shared" ref="I8:I144" si="6">SUM(C2:C8)/7</f>
        <v>3142.15</v>
      </c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</row>
    <row r="9">
      <c r="A9" s="30">
        <v>45936.0</v>
      </c>
      <c r="B9" s="33">
        <v>3251.7</v>
      </c>
      <c r="C9" s="34">
        <v>3240.59</v>
      </c>
      <c r="D9" s="214">
        <f t="shared" si="1"/>
        <v>3190.61</v>
      </c>
      <c r="E9" s="214">
        <f t="shared" si="2"/>
        <v>3166.64</v>
      </c>
      <c r="F9" s="214">
        <f t="shared" si="3"/>
        <v>3155.2575</v>
      </c>
      <c r="G9" s="214">
        <f t="shared" si="4"/>
        <v>3147.338</v>
      </c>
      <c r="H9" s="214">
        <f t="shared" si="5"/>
        <v>3141.17</v>
      </c>
      <c r="I9" s="214">
        <f t="shared" si="6"/>
        <v>3146.795714</v>
      </c>
      <c r="J9" s="214">
        <f t="shared" ref="J9:J144" si="7">SUM(C2:C9)/8</f>
        <v>3154.455</v>
      </c>
      <c r="K9" s="214"/>
      <c r="L9" s="214"/>
      <c r="M9" s="214"/>
      <c r="N9" s="214"/>
      <c r="O9" s="214"/>
      <c r="P9" s="214"/>
      <c r="Q9" s="214"/>
      <c r="R9" s="214"/>
      <c r="S9" s="214"/>
      <c r="T9" s="214"/>
      <c r="U9" s="214"/>
      <c r="V9" s="214"/>
    </row>
    <row r="10">
      <c r="A10" s="30">
        <v>45937.0</v>
      </c>
      <c r="B10" s="33">
        <v>3250.8</v>
      </c>
      <c r="C10" s="34">
        <v>3243.05</v>
      </c>
      <c r="D10" s="214">
        <f t="shared" si="1"/>
        <v>3241.82</v>
      </c>
      <c r="E10" s="214">
        <f t="shared" si="2"/>
        <v>3208.09</v>
      </c>
      <c r="F10" s="214">
        <f t="shared" si="3"/>
        <v>3185.7425</v>
      </c>
      <c r="G10" s="214">
        <f t="shared" si="4"/>
        <v>3172.816</v>
      </c>
      <c r="H10" s="214">
        <f t="shared" si="5"/>
        <v>3163.29</v>
      </c>
      <c r="I10" s="214">
        <f t="shared" si="6"/>
        <v>3155.724286</v>
      </c>
      <c r="J10" s="214">
        <f t="shared" si="7"/>
        <v>3158.8275</v>
      </c>
      <c r="K10" s="214">
        <f t="shared" ref="K10:K144" si="8">SUM(C2:C10)/9</f>
        <v>3164.298889</v>
      </c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</row>
    <row r="11">
      <c r="A11" s="30">
        <v>45938.0</v>
      </c>
      <c r="B11" s="33">
        <v>3216.8</v>
      </c>
      <c r="C11" s="34">
        <v>3221.88</v>
      </c>
      <c r="D11" s="32">
        <f>SUM(C10:C11)/2</f>
        <v>3232.465</v>
      </c>
      <c r="E11" s="32">
        <f>SUM(C9:C11)/3</f>
        <v>3235.173333</v>
      </c>
      <c r="F11" s="32">
        <f>SUM(C8:C11)/4</f>
        <v>3211.5375</v>
      </c>
      <c r="G11" s="32">
        <f>SUM(C7:C11)/5</f>
        <v>3192.97</v>
      </c>
      <c r="H11" s="32">
        <f>SUM(C6:C11)/6</f>
        <v>3180.993333</v>
      </c>
      <c r="I11" s="32">
        <f t="shared" si="6"/>
        <v>3171.66</v>
      </c>
      <c r="J11" s="37">
        <f t="shared" si="7"/>
        <v>3163.99375</v>
      </c>
      <c r="K11" s="32">
        <f t="shared" si="8"/>
        <v>3165.833333</v>
      </c>
      <c r="L11" s="32">
        <f t="shared" ref="L11:L144" si="9">SUM(C2:C11)/10</f>
        <v>3170.057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45939.0</v>
      </c>
      <c r="B12" s="33">
        <v>3178.4</v>
      </c>
      <c r="C12" s="34">
        <v>3184.54</v>
      </c>
      <c r="D12" s="214">
        <f>SUM(C11:C12)/2</f>
        <v>3203.21</v>
      </c>
      <c r="E12" s="214">
        <f>SUM(C10:C12)/3</f>
        <v>3216.49</v>
      </c>
      <c r="F12" s="214">
        <f>SUM(C9:C12)/4</f>
        <v>3222.515</v>
      </c>
      <c r="G12" s="214">
        <f>SUM(C8:C12)/5</f>
        <v>3206.138</v>
      </c>
      <c r="H12" s="214">
        <f>SUM(C7:C12)/6</f>
        <v>3191.565</v>
      </c>
      <c r="I12" s="214">
        <f t="shared" si="6"/>
        <v>3181.5</v>
      </c>
      <c r="J12" s="216">
        <f t="shared" si="7"/>
        <v>3173.27</v>
      </c>
      <c r="K12" s="214">
        <f t="shared" si="8"/>
        <v>3166.276667</v>
      </c>
      <c r="L12" s="214">
        <f t="shared" si="9"/>
        <v>3167.704</v>
      </c>
      <c r="M12" s="214">
        <f t="shared" ref="M12:M144" si="10">SUM(C2:C12)/11</f>
        <v>3171.373636</v>
      </c>
      <c r="N12" s="214"/>
      <c r="O12" s="214"/>
      <c r="P12" s="214"/>
      <c r="Q12" s="214"/>
      <c r="R12" s="214"/>
      <c r="S12" s="214"/>
      <c r="T12" s="214"/>
      <c r="U12" s="214"/>
      <c r="V12" s="214"/>
    </row>
    <row r="13">
      <c r="A13" s="30">
        <v>45940.0</v>
      </c>
      <c r="B13" s="33">
        <v>3147.4</v>
      </c>
      <c r="C13" s="34">
        <v>3163.26</v>
      </c>
      <c r="D13" s="32">
        <f t="shared" ref="D13:D28" si="11">SUM(C12:C13)/2</f>
        <v>3173.9</v>
      </c>
      <c r="E13" s="32">
        <f t="shared" ref="E13:E28" si="12">SUM(C11:C13)/3</f>
        <v>3189.893333</v>
      </c>
      <c r="F13" s="32">
        <f t="shared" ref="F13:F28" si="13">SUM(C10:C13)/4</f>
        <v>3203.1825</v>
      </c>
      <c r="G13" s="32">
        <f t="shared" ref="G13:G28" si="14">SUM(C9:C13)/5</f>
        <v>3210.664</v>
      </c>
      <c r="H13" s="32">
        <f t="shared" ref="H13:H28" si="15">SUM(C8:C13)/6</f>
        <v>3198.991667</v>
      </c>
      <c r="I13" s="32">
        <f t="shared" si="6"/>
        <v>3187.521429</v>
      </c>
      <c r="J13" s="37">
        <f t="shared" si="7"/>
        <v>3179.22</v>
      </c>
      <c r="K13" s="32">
        <f t="shared" si="8"/>
        <v>3172.157778</v>
      </c>
      <c r="L13" s="32">
        <f t="shared" si="9"/>
        <v>3165.975</v>
      </c>
      <c r="M13" s="32">
        <f t="shared" si="10"/>
        <v>3167.3</v>
      </c>
      <c r="N13" s="32">
        <f t="shared" ref="N13:N144" si="16">SUM(C2:C13)/12</f>
        <v>3170.6975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45943.0</v>
      </c>
      <c r="B14" s="33">
        <v>3077.5</v>
      </c>
      <c r="C14" s="34">
        <v>3063.59</v>
      </c>
      <c r="D14" s="32">
        <f t="shared" si="11"/>
        <v>3113.425</v>
      </c>
      <c r="E14" s="32">
        <f t="shared" si="12"/>
        <v>3137.13</v>
      </c>
      <c r="F14" s="32">
        <f t="shared" si="13"/>
        <v>3158.3175</v>
      </c>
      <c r="G14" s="32">
        <f t="shared" si="14"/>
        <v>3175.264</v>
      </c>
      <c r="H14" s="32">
        <f t="shared" si="15"/>
        <v>3186.151667</v>
      </c>
      <c r="I14" s="32">
        <f t="shared" si="6"/>
        <v>3179.648571</v>
      </c>
      <c r="J14" s="37">
        <f t="shared" si="7"/>
        <v>3172.03</v>
      </c>
      <c r="K14" s="32">
        <f t="shared" si="8"/>
        <v>3166.372222</v>
      </c>
      <c r="L14" s="32">
        <f t="shared" si="9"/>
        <v>3161.301</v>
      </c>
      <c r="M14" s="32">
        <f t="shared" si="10"/>
        <v>3156.667273</v>
      </c>
      <c r="N14" s="32">
        <f t="shared" si="16"/>
        <v>3158.6575</v>
      </c>
      <c r="O14" s="32">
        <f t="shared" ref="O14:O144" si="17">SUM(C2:C14)/13</f>
        <v>3162.458462</v>
      </c>
      <c r="P14" s="32"/>
      <c r="Q14" s="32"/>
      <c r="R14" s="4"/>
      <c r="S14" s="4"/>
      <c r="T14" s="4"/>
      <c r="U14" s="4"/>
      <c r="V14" s="4"/>
    </row>
    <row r="15">
      <c r="A15" s="30">
        <v>45944.0</v>
      </c>
      <c r="B15" s="33">
        <v>3107.3</v>
      </c>
      <c r="C15" s="34">
        <v>3100.75</v>
      </c>
      <c r="D15" s="32">
        <f t="shared" si="11"/>
        <v>3082.17</v>
      </c>
      <c r="E15" s="32">
        <f t="shared" si="12"/>
        <v>3109.2</v>
      </c>
      <c r="F15" s="32">
        <f t="shared" si="13"/>
        <v>3128.035</v>
      </c>
      <c r="G15" s="32">
        <f t="shared" si="14"/>
        <v>3146.804</v>
      </c>
      <c r="H15" s="32">
        <f t="shared" si="15"/>
        <v>3162.845</v>
      </c>
      <c r="I15" s="32">
        <f t="shared" si="6"/>
        <v>3173.951429</v>
      </c>
      <c r="J15" s="37">
        <f t="shared" si="7"/>
        <v>3169.78625</v>
      </c>
      <c r="K15" s="32">
        <f t="shared" si="8"/>
        <v>3164.11</v>
      </c>
      <c r="L15" s="32">
        <f t="shared" si="9"/>
        <v>3159.81</v>
      </c>
      <c r="M15" s="32">
        <f t="shared" si="10"/>
        <v>3155.796364</v>
      </c>
      <c r="N15" s="32">
        <f t="shared" si="16"/>
        <v>3152.0075</v>
      </c>
      <c r="O15" s="32">
        <f t="shared" si="17"/>
        <v>3154.203077</v>
      </c>
      <c r="P15" s="32">
        <f t="shared" ref="P15:P144" si="18">SUM(C2:C15)/14</f>
        <v>3158.050714</v>
      </c>
      <c r="Q15" s="32"/>
      <c r="R15" s="4"/>
      <c r="S15" s="4"/>
      <c r="T15" s="4"/>
      <c r="U15" s="4"/>
      <c r="V15" s="4"/>
    </row>
    <row r="16">
      <c r="A16" s="30">
        <v>45945.0</v>
      </c>
      <c r="B16" s="33">
        <v>3118.6</v>
      </c>
      <c r="C16" s="34">
        <v>3125.76</v>
      </c>
      <c r="D16" s="32">
        <f t="shared" si="11"/>
        <v>3113.255</v>
      </c>
      <c r="E16" s="32">
        <f t="shared" si="12"/>
        <v>3096.7</v>
      </c>
      <c r="F16" s="32">
        <f t="shared" si="13"/>
        <v>3113.34</v>
      </c>
      <c r="G16" s="32">
        <f t="shared" si="14"/>
        <v>3127.58</v>
      </c>
      <c r="H16" s="32">
        <f t="shared" si="15"/>
        <v>3143.296667</v>
      </c>
      <c r="I16" s="32">
        <f t="shared" si="6"/>
        <v>3157.547143</v>
      </c>
      <c r="J16" s="37">
        <f t="shared" si="7"/>
        <v>3167.9275</v>
      </c>
      <c r="K16" s="32">
        <f t="shared" si="8"/>
        <v>3164.894444</v>
      </c>
      <c r="L16" s="32">
        <f t="shared" si="9"/>
        <v>3160.275</v>
      </c>
      <c r="M16" s="32">
        <f t="shared" si="10"/>
        <v>3156.714545</v>
      </c>
      <c r="N16" s="32">
        <f t="shared" si="16"/>
        <v>3153.293333</v>
      </c>
      <c r="O16" s="32">
        <f t="shared" si="17"/>
        <v>3149.988462</v>
      </c>
      <c r="P16" s="32">
        <f t="shared" si="18"/>
        <v>3152.171429</v>
      </c>
      <c r="Q16" s="32">
        <f t="shared" ref="Q16:Q144" si="19">SUM(C2:C16)/15</f>
        <v>3155.898</v>
      </c>
      <c r="R16" s="4"/>
      <c r="S16" s="4"/>
      <c r="T16" s="4"/>
      <c r="U16" s="4"/>
      <c r="V16" s="4"/>
    </row>
    <row r="17">
      <c r="A17" s="30">
        <v>45946.0</v>
      </c>
      <c r="B17" s="33">
        <v>3119.0</v>
      </c>
      <c r="C17" s="34">
        <v>3125.14</v>
      </c>
      <c r="D17" s="32">
        <f t="shared" si="11"/>
        <v>3125.45</v>
      </c>
      <c r="E17" s="32">
        <f t="shared" si="12"/>
        <v>3117.216667</v>
      </c>
      <c r="F17" s="32">
        <f t="shared" si="13"/>
        <v>3103.81</v>
      </c>
      <c r="G17" s="32">
        <f t="shared" si="14"/>
        <v>3115.7</v>
      </c>
      <c r="H17" s="32">
        <f t="shared" si="15"/>
        <v>3127.173333</v>
      </c>
      <c r="I17" s="32">
        <f t="shared" si="6"/>
        <v>3140.702857</v>
      </c>
      <c r="J17" s="37">
        <f t="shared" si="7"/>
        <v>3153.49625</v>
      </c>
      <c r="K17" s="32">
        <f t="shared" si="8"/>
        <v>3163.173333</v>
      </c>
      <c r="L17" s="32">
        <f t="shared" si="9"/>
        <v>3160.919</v>
      </c>
      <c r="M17" s="32">
        <f t="shared" si="10"/>
        <v>3157.080909</v>
      </c>
      <c r="N17" s="32">
        <f t="shared" si="16"/>
        <v>3154.083333</v>
      </c>
      <c r="O17" s="32">
        <f t="shared" si="17"/>
        <v>3151.127692</v>
      </c>
      <c r="P17" s="32">
        <f t="shared" si="18"/>
        <v>3148.213571</v>
      </c>
      <c r="Q17" s="32">
        <f t="shared" si="19"/>
        <v>3150.369333</v>
      </c>
      <c r="R17" s="4">
        <f t="shared" ref="R17:R144" si="20">SUM(C2:C17)/16</f>
        <v>3153.975625</v>
      </c>
      <c r="S17" s="4"/>
      <c r="T17" s="4"/>
      <c r="U17" s="4"/>
      <c r="V17" s="4"/>
    </row>
    <row r="18">
      <c r="A18" s="30">
        <v>45947.0</v>
      </c>
      <c r="B18" s="33">
        <v>3121.2</v>
      </c>
      <c r="C18" s="34">
        <v>3121.16</v>
      </c>
      <c r="D18" s="32">
        <f t="shared" si="11"/>
        <v>3123.15</v>
      </c>
      <c r="E18" s="32">
        <f t="shared" si="12"/>
        <v>3124.02</v>
      </c>
      <c r="F18" s="32">
        <f t="shared" si="13"/>
        <v>3118.2025</v>
      </c>
      <c r="G18" s="32">
        <f t="shared" si="14"/>
        <v>3107.28</v>
      </c>
      <c r="H18" s="32">
        <f t="shared" si="15"/>
        <v>3116.61</v>
      </c>
      <c r="I18" s="32">
        <f t="shared" si="6"/>
        <v>3126.314286</v>
      </c>
      <c r="J18" s="37">
        <f t="shared" si="7"/>
        <v>3138.26</v>
      </c>
      <c r="K18" s="32">
        <f t="shared" si="8"/>
        <v>3149.903333</v>
      </c>
      <c r="L18" s="32">
        <f t="shared" si="9"/>
        <v>3158.972</v>
      </c>
      <c r="M18" s="32">
        <f t="shared" si="10"/>
        <v>3157.304545</v>
      </c>
      <c r="N18" s="32">
        <f t="shared" si="16"/>
        <v>3154.0875</v>
      </c>
      <c r="O18" s="32">
        <f t="shared" si="17"/>
        <v>3151.550769</v>
      </c>
      <c r="P18" s="32">
        <f t="shared" si="18"/>
        <v>3148.987143</v>
      </c>
      <c r="Q18" s="32">
        <f t="shared" si="19"/>
        <v>3146.41</v>
      </c>
      <c r="R18" s="4">
        <f t="shared" si="20"/>
        <v>3148.54375</v>
      </c>
      <c r="S18" s="4">
        <f t="shared" ref="S18:S144" si="21">SUM(C2:C18)/17</f>
        <v>3152.045294</v>
      </c>
      <c r="T18" s="4"/>
      <c r="U18" s="4"/>
      <c r="V18" s="4"/>
    </row>
    <row r="19">
      <c r="A19" s="30">
        <v>45950.0</v>
      </c>
      <c r="B19" s="3">
        <v>3096.8</v>
      </c>
      <c r="C19" s="3">
        <v>3115.75</v>
      </c>
      <c r="D19" s="32">
        <f t="shared" si="11"/>
        <v>3118.455</v>
      </c>
      <c r="E19" s="32">
        <f t="shared" si="12"/>
        <v>3120.683333</v>
      </c>
      <c r="F19" s="32">
        <f t="shared" si="13"/>
        <v>3121.9525</v>
      </c>
      <c r="G19" s="32">
        <f t="shared" si="14"/>
        <v>3117.712</v>
      </c>
      <c r="H19" s="32">
        <f t="shared" si="15"/>
        <v>3108.691667</v>
      </c>
      <c r="I19" s="32">
        <f t="shared" si="6"/>
        <v>3116.487143</v>
      </c>
      <c r="J19" s="37">
        <f t="shared" si="7"/>
        <v>3124.99375</v>
      </c>
      <c r="K19" s="32">
        <f t="shared" si="8"/>
        <v>3135.758889</v>
      </c>
      <c r="L19" s="32">
        <f t="shared" si="9"/>
        <v>3146.488</v>
      </c>
      <c r="M19" s="32">
        <f t="shared" si="10"/>
        <v>3155.042727</v>
      </c>
      <c r="N19" s="32">
        <f t="shared" si="16"/>
        <v>3153.841667</v>
      </c>
      <c r="O19" s="32">
        <f t="shared" si="17"/>
        <v>3151.138462</v>
      </c>
      <c r="P19" s="32">
        <f t="shared" si="18"/>
        <v>3148.993571</v>
      </c>
      <c r="Q19" s="32">
        <f t="shared" si="19"/>
        <v>3146.771333</v>
      </c>
      <c r="R19" s="4">
        <f t="shared" si="20"/>
        <v>3144.49375</v>
      </c>
      <c r="S19" s="4">
        <f t="shared" si="21"/>
        <v>3146.614706</v>
      </c>
      <c r="T19" s="4">
        <f t="shared" ref="T19:T144" si="22">SUM(C2:C19)/18</f>
        <v>3150.028889</v>
      </c>
      <c r="U19" s="4"/>
      <c r="V19" s="4"/>
    </row>
    <row r="20">
      <c r="A20" s="30">
        <v>45951.0</v>
      </c>
      <c r="B20" s="3">
        <v>3102.9</v>
      </c>
      <c r="C20" s="3">
        <v>3105.41</v>
      </c>
      <c r="D20" s="32">
        <f t="shared" si="11"/>
        <v>3110.58</v>
      </c>
      <c r="E20" s="32">
        <f t="shared" si="12"/>
        <v>3114.106667</v>
      </c>
      <c r="F20" s="32">
        <f t="shared" si="13"/>
        <v>3116.865</v>
      </c>
      <c r="G20" s="32">
        <f t="shared" si="14"/>
        <v>3118.644</v>
      </c>
      <c r="H20" s="32">
        <f t="shared" si="15"/>
        <v>3115.661667</v>
      </c>
      <c r="I20" s="32">
        <f t="shared" si="6"/>
        <v>3108.222857</v>
      </c>
      <c r="J20" s="37">
        <f t="shared" si="7"/>
        <v>3115.1025</v>
      </c>
      <c r="K20" s="32">
        <f t="shared" si="8"/>
        <v>3122.817778</v>
      </c>
      <c r="L20" s="32">
        <f t="shared" si="9"/>
        <v>3132.724</v>
      </c>
      <c r="M20" s="32">
        <f t="shared" si="10"/>
        <v>3142.753636</v>
      </c>
      <c r="N20" s="32">
        <f t="shared" si="16"/>
        <v>3150.906667</v>
      </c>
      <c r="O20" s="32">
        <f t="shared" si="17"/>
        <v>3150.116154</v>
      </c>
      <c r="P20" s="32">
        <f t="shared" si="18"/>
        <v>3147.872143</v>
      </c>
      <c r="Q20" s="32">
        <f t="shared" si="19"/>
        <v>3146.088</v>
      </c>
      <c r="R20" s="4">
        <f t="shared" si="20"/>
        <v>3144.18625</v>
      </c>
      <c r="S20" s="4">
        <f t="shared" si="21"/>
        <v>3142.194706</v>
      </c>
      <c r="T20" s="4">
        <f t="shared" si="22"/>
        <v>3144.325556</v>
      </c>
      <c r="U20" s="4">
        <f t="shared" ref="U20:U144" si="23">SUM(C2:C20)/19</f>
        <v>3147.680526</v>
      </c>
      <c r="V20" s="4"/>
    </row>
    <row r="21">
      <c r="A21" s="30">
        <v>45953.0</v>
      </c>
      <c r="B21" s="3">
        <v>3149.9</v>
      </c>
      <c r="C21" s="3">
        <v>3150.86</v>
      </c>
      <c r="D21" s="32">
        <f t="shared" si="11"/>
        <v>3128.135</v>
      </c>
      <c r="E21" s="32">
        <f t="shared" si="12"/>
        <v>3124.006667</v>
      </c>
      <c r="F21" s="32">
        <f t="shared" si="13"/>
        <v>3123.295</v>
      </c>
      <c r="G21" s="32">
        <f t="shared" si="14"/>
        <v>3123.664</v>
      </c>
      <c r="H21" s="32">
        <f t="shared" si="15"/>
        <v>3124.013333</v>
      </c>
      <c r="I21" s="32">
        <f t="shared" si="6"/>
        <v>3120.69</v>
      </c>
      <c r="J21" s="37">
        <f t="shared" si="7"/>
        <v>3113.5525</v>
      </c>
      <c r="K21" s="32">
        <f t="shared" si="8"/>
        <v>3119.075556</v>
      </c>
      <c r="L21" s="32">
        <f t="shared" si="9"/>
        <v>3125.622</v>
      </c>
      <c r="M21" s="32">
        <f t="shared" si="10"/>
        <v>3134.372727</v>
      </c>
      <c r="N21" s="32">
        <f t="shared" si="16"/>
        <v>3143.429167</v>
      </c>
      <c r="O21" s="32">
        <f t="shared" si="17"/>
        <v>3150.903077</v>
      </c>
      <c r="P21" s="32">
        <f t="shared" si="18"/>
        <v>3150.169286</v>
      </c>
      <c r="Q21" s="32">
        <f t="shared" si="19"/>
        <v>3148.071333</v>
      </c>
      <c r="R21" s="4">
        <f t="shared" si="20"/>
        <v>3146.38625</v>
      </c>
      <c r="S21" s="4">
        <f t="shared" si="21"/>
        <v>3144.578824</v>
      </c>
      <c r="T21" s="4">
        <f t="shared" si="22"/>
        <v>3142.676111</v>
      </c>
      <c r="U21" s="4">
        <f t="shared" si="23"/>
        <v>3144.669474</v>
      </c>
      <c r="V21" s="4">
        <f t="shared" ref="V21:V144" si="24">SUM(C2:C21)/20</f>
        <v>3147.8395</v>
      </c>
    </row>
    <row r="22">
      <c r="A22" s="30">
        <v>45954.0</v>
      </c>
      <c r="B22" s="3">
        <v>3152.2</v>
      </c>
      <c r="C22" s="3">
        <v>3155.68</v>
      </c>
      <c r="D22" s="32">
        <f t="shared" si="11"/>
        <v>3153.27</v>
      </c>
      <c r="E22" s="32">
        <f t="shared" si="12"/>
        <v>3137.316667</v>
      </c>
      <c r="F22" s="32">
        <f t="shared" si="13"/>
        <v>3131.925</v>
      </c>
      <c r="G22" s="32">
        <f t="shared" si="14"/>
        <v>3129.772</v>
      </c>
      <c r="H22" s="32">
        <f t="shared" si="15"/>
        <v>3129</v>
      </c>
      <c r="I22" s="32">
        <f t="shared" si="6"/>
        <v>3128.537143</v>
      </c>
      <c r="J22" s="37">
        <f t="shared" si="7"/>
        <v>3125.06375</v>
      </c>
      <c r="K22" s="32">
        <f t="shared" si="8"/>
        <v>3118.233333</v>
      </c>
      <c r="L22" s="32">
        <f t="shared" si="9"/>
        <v>3122.736</v>
      </c>
      <c r="M22" s="32">
        <f t="shared" si="10"/>
        <v>3128.354545</v>
      </c>
      <c r="N22" s="32">
        <f t="shared" si="16"/>
        <v>3136.148333</v>
      </c>
      <c r="O22" s="32">
        <f t="shared" si="17"/>
        <v>3144.371538</v>
      </c>
      <c r="P22" s="32">
        <f t="shared" si="18"/>
        <v>3151.244286</v>
      </c>
      <c r="Q22" s="32">
        <f t="shared" si="19"/>
        <v>3150.536667</v>
      </c>
      <c r="R22" s="4">
        <f t="shared" si="20"/>
        <v>3148.546875</v>
      </c>
      <c r="S22" s="4">
        <f t="shared" si="21"/>
        <v>3146.932941</v>
      </c>
      <c r="T22" s="4">
        <f t="shared" si="22"/>
        <v>3145.195556</v>
      </c>
      <c r="U22" s="4">
        <f t="shared" si="23"/>
        <v>3143.360526</v>
      </c>
      <c r="V22" s="4">
        <f t="shared" si="24"/>
        <v>3145.22</v>
      </c>
    </row>
    <row r="23">
      <c r="A23" s="30">
        <v>45957.0</v>
      </c>
      <c r="B23" s="3">
        <v>3159.9</v>
      </c>
      <c r="C23" s="3">
        <v>3161.95</v>
      </c>
      <c r="D23" s="32">
        <f t="shared" si="11"/>
        <v>3158.815</v>
      </c>
      <c r="E23" s="32">
        <f t="shared" si="12"/>
        <v>3156.163333</v>
      </c>
      <c r="F23" s="32">
        <f t="shared" si="13"/>
        <v>3143.475</v>
      </c>
      <c r="G23" s="32">
        <f t="shared" si="14"/>
        <v>3137.93</v>
      </c>
      <c r="H23" s="32">
        <f t="shared" si="15"/>
        <v>3135.135</v>
      </c>
      <c r="I23" s="32">
        <f t="shared" si="6"/>
        <v>3133.707143</v>
      </c>
      <c r="J23" s="37">
        <f t="shared" si="7"/>
        <v>3132.71375</v>
      </c>
      <c r="K23" s="32">
        <f t="shared" si="8"/>
        <v>3129.162222</v>
      </c>
      <c r="L23" s="32">
        <f t="shared" si="9"/>
        <v>3122.605</v>
      </c>
      <c r="M23" s="32">
        <f t="shared" si="10"/>
        <v>3126.300909</v>
      </c>
      <c r="N23" s="32">
        <f t="shared" si="16"/>
        <v>3131.154167</v>
      </c>
      <c r="O23" s="32">
        <f t="shared" si="17"/>
        <v>3138.133077</v>
      </c>
      <c r="P23" s="32">
        <f t="shared" si="18"/>
        <v>3145.627143</v>
      </c>
      <c r="Q23" s="32">
        <f t="shared" si="19"/>
        <v>3151.958</v>
      </c>
      <c r="R23" s="4">
        <f t="shared" si="20"/>
        <v>3151.25</v>
      </c>
      <c r="S23" s="4">
        <f t="shared" si="21"/>
        <v>3149.335294</v>
      </c>
      <c r="T23" s="4">
        <f t="shared" si="22"/>
        <v>3147.767222</v>
      </c>
      <c r="U23" s="4">
        <f t="shared" si="23"/>
        <v>3146.077368</v>
      </c>
      <c r="V23" s="4">
        <f t="shared" si="24"/>
        <v>3144.29</v>
      </c>
    </row>
    <row r="24">
      <c r="A24" s="30">
        <v>45958.0</v>
      </c>
      <c r="B24" s="3">
        <v>3109.7</v>
      </c>
      <c r="C24" s="3">
        <v>3114.16</v>
      </c>
      <c r="D24" s="32">
        <f t="shared" si="11"/>
        <v>3138.055</v>
      </c>
      <c r="E24" s="32">
        <f t="shared" si="12"/>
        <v>3143.93</v>
      </c>
      <c r="F24" s="32">
        <f t="shared" si="13"/>
        <v>3145.6625</v>
      </c>
      <c r="G24" s="32">
        <f t="shared" si="14"/>
        <v>3137.612</v>
      </c>
      <c r="H24" s="32">
        <f t="shared" si="15"/>
        <v>3133.968333</v>
      </c>
      <c r="I24" s="32">
        <f t="shared" si="6"/>
        <v>3132.138571</v>
      </c>
      <c r="J24" s="37">
        <f t="shared" si="7"/>
        <v>3131.26375</v>
      </c>
      <c r="K24" s="32">
        <f t="shared" si="8"/>
        <v>3130.652222</v>
      </c>
      <c r="L24" s="32">
        <f t="shared" si="9"/>
        <v>3127.662</v>
      </c>
      <c r="M24" s="32">
        <f t="shared" si="10"/>
        <v>3121.837273</v>
      </c>
      <c r="N24" s="32">
        <f t="shared" si="16"/>
        <v>3125.289167</v>
      </c>
      <c r="O24" s="32">
        <f t="shared" si="17"/>
        <v>3129.846923</v>
      </c>
      <c r="P24" s="32">
        <f t="shared" si="18"/>
        <v>3136.420714</v>
      </c>
      <c r="Q24" s="32">
        <f t="shared" si="19"/>
        <v>3143.529333</v>
      </c>
      <c r="R24" s="4">
        <f t="shared" si="20"/>
        <v>3149.595625</v>
      </c>
      <c r="S24" s="4">
        <f t="shared" si="21"/>
        <v>3149.068235</v>
      </c>
      <c r="T24" s="4">
        <f t="shared" si="22"/>
        <v>3147.381111</v>
      </c>
      <c r="U24" s="4">
        <f t="shared" si="23"/>
        <v>3145.998421</v>
      </c>
      <c r="V24" s="4">
        <f t="shared" si="24"/>
        <v>3144.4815</v>
      </c>
    </row>
    <row r="25">
      <c r="A25" s="30">
        <v>45959.0</v>
      </c>
      <c r="B25" s="3">
        <v>3148.7</v>
      </c>
      <c r="C25" s="3">
        <v>3145.55</v>
      </c>
      <c r="D25" s="32">
        <f t="shared" si="11"/>
        <v>3129.855</v>
      </c>
      <c r="E25" s="32">
        <f t="shared" si="12"/>
        <v>3140.553333</v>
      </c>
      <c r="F25" s="32">
        <f t="shared" si="13"/>
        <v>3144.335</v>
      </c>
      <c r="G25" s="32">
        <f t="shared" si="14"/>
        <v>3145.64</v>
      </c>
      <c r="H25" s="32">
        <f t="shared" si="15"/>
        <v>3138.935</v>
      </c>
      <c r="I25" s="32">
        <f t="shared" si="6"/>
        <v>3135.622857</v>
      </c>
      <c r="J25" s="37">
        <f t="shared" si="7"/>
        <v>3133.815</v>
      </c>
      <c r="K25" s="32">
        <f t="shared" si="8"/>
        <v>3132.851111</v>
      </c>
      <c r="L25" s="32">
        <f t="shared" si="9"/>
        <v>3132.142</v>
      </c>
      <c r="M25" s="32">
        <f t="shared" si="10"/>
        <v>3129.288182</v>
      </c>
      <c r="N25" s="32">
        <f t="shared" si="16"/>
        <v>3123.813333</v>
      </c>
      <c r="O25" s="32">
        <f t="shared" si="17"/>
        <v>3126.847692</v>
      </c>
      <c r="P25" s="32">
        <f t="shared" si="18"/>
        <v>3130.968571</v>
      </c>
      <c r="Q25" s="32">
        <f t="shared" si="19"/>
        <v>3137.029333</v>
      </c>
      <c r="R25" s="4">
        <f t="shared" si="20"/>
        <v>3143.655625</v>
      </c>
      <c r="S25" s="4">
        <f t="shared" si="21"/>
        <v>3149.357647</v>
      </c>
      <c r="T25" s="4">
        <f t="shared" si="22"/>
        <v>3148.872778</v>
      </c>
      <c r="U25" s="4">
        <f t="shared" si="23"/>
        <v>3147.284737</v>
      </c>
      <c r="V25" s="4">
        <f t="shared" si="24"/>
        <v>3145.976</v>
      </c>
    </row>
    <row r="26">
      <c r="A26" s="30">
        <v>45960.0</v>
      </c>
      <c r="B26" s="3">
        <v>3126.8</v>
      </c>
      <c r="C26" s="3">
        <v>3132.0</v>
      </c>
      <c r="D26" s="32">
        <f t="shared" si="11"/>
        <v>3138.775</v>
      </c>
      <c r="E26" s="32">
        <f t="shared" si="12"/>
        <v>3130.57</v>
      </c>
      <c r="F26" s="32">
        <f t="shared" si="13"/>
        <v>3138.415</v>
      </c>
      <c r="G26" s="32">
        <f t="shared" si="14"/>
        <v>3141.868</v>
      </c>
      <c r="H26" s="32">
        <f t="shared" si="15"/>
        <v>3143.366667</v>
      </c>
      <c r="I26" s="32">
        <f t="shared" si="6"/>
        <v>3137.944286</v>
      </c>
      <c r="J26" s="37">
        <f t="shared" si="7"/>
        <v>3135.17</v>
      </c>
      <c r="K26" s="32">
        <f t="shared" si="8"/>
        <v>3133.613333</v>
      </c>
      <c r="L26" s="32">
        <f t="shared" si="9"/>
        <v>3132.766</v>
      </c>
      <c r="M26" s="32">
        <f t="shared" si="10"/>
        <v>3132.129091</v>
      </c>
      <c r="N26" s="32">
        <f t="shared" si="16"/>
        <v>3129.514167</v>
      </c>
      <c r="O26" s="32">
        <f t="shared" si="17"/>
        <v>3124.443077</v>
      </c>
      <c r="P26" s="32">
        <f t="shared" si="18"/>
        <v>3127.215714</v>
      </c>
      <c r="Q26" s="32">
        <f t="shared" si="19"/>
        <v>3131.037333</v>
      </c>
      <c r="R26" s="4">
        <f t="shared" si="20"/>
        <v>3136.715</v>
      </c>
      <c r="S26" s="4">
        <f t="shared" si="21"/>
        <v>3142.97</v>
      </c>
      <c r="T26" s="4">
        <f t="shared" si="22"/>
        <v>3148.393333</v>
      </c>
      <c r="U26" s="4">
        <f t="shared" si="23"/>
        <v>3147.984737</v>
      </c>
      <c r="V26" s="4">
        <f t="shared" si="24"/>
        <v>3146.5205</v>
      </c>
    </row>
    <row r="27">
      <c r="A27" s="30">
        <v>45961.0</v>
      </c>
      <c r="B27" s="3">
        <v>3096.3</v>
      </c>
      <c r="C27" s="3">
        <v>3113.08</v>
      </c>
      <c r="D27" s="32">
        <f t="shared" si="11"/>
        <v>3122.54</v>
      </c>
      <c r="E27" s="32">
        <f t="shared" si="12"/>
        <v>3130.21</v>
      </c>
      <c r="F27" s="32">
        <f t="shared" si="13"/>
        <v>3126.1975</v>
      </c>
      <c r="G27" s="32">
        <f t="shared" si="14"/>
        <v>3133.348</v>
      </c>
      <c r="H27" s="32">
        <f t="shared" si="15"/>
        <v>3137.07</v>
      </c>
      <c r="I27" s="32">
        <f t="shared" si="6"/>
        <v>3139.04</v>
      </c>
      <c r="J27" s="37">
        <f t="shared" si="7"/>
        <v>3134.83625</v>
      </c>
      <c r="K27" s="32">
        <f t="shared" si="8"/>
        <v>3132.715556</v>
      </c>
      <c r="L27" s="32">
        <f t="shared" si="9"/>
        <v>3131.56</v>
      </c>
      <c r="M27" s="32">
        <f t="shared" si="10"/>
        <v>3130.976364</v>
      </c>
      <c r="N27" s="32">
        <f t="shared" si="16"/>
        <v>3130.541667</v>
      </c>
      <c r="O27" s="32">
        <f t="shared" si="17"/>
        <v>3128.25</v>
      </c>
      <c r="P27" s="32">
        <f t="shared" si="18"/>
        <v>3123.631429</v>
      </c>
      <c r="Q27" s="32">
        <f t="shared" si="19"/>
        <v>3126.273333</v>
      </c>
      <c r="R27" s="4">
        <f t="shared" si="20"/>
        <v>3129.915</v>
      </c>
      <c r="S27" s="4">
        <f t="shared" si="21"/>
        <v>3135.324706</v>
      </c>
      <c r="T27" s="4">
        <f t="shared" si="22"/>
        <v>3141.309444</v>
      </c>
      <c r="U27" s="4">
        <f t="shared" si="23"/>
        <v>3146.534737</v>
      </c>
      <c r="V27" s="4">
        <f t="shared" si="24"/>
        <v>3146.2395</v>
      </c>
    </row>
    <row r="28">
      <c r="A28" s="30">
        <v>45964.0</v>
      </c>
      <c r="B28" s="3">
        <v>3127.5</v>
      </c>
      <c r="C28" s="3">
        <v>3123.41</v>
      </c>
      <c r="D28" s="32">
        <f t="shared" si="11"/>
        <v>3118.245</v>
      </c>
      <c r="E28" s="32">
        <f t="shared" si="12"/>
        <v>3122.83</v>
      </c>
      <c r="F28" s="32">
        <f t="shared" si="13"/>
        <v>3128.51</v>
      </c>
      <c r="G28" s="32">
        <f t="shared" si="14"/>
        <v>3125.64</v>
      </c>
      <c r="H28" s="32">
        <f t="shared" si="15"/>
        <v>3131.691667</v>
      </c>
      <c r="I28" s="32">
        <f t="shared" si="6"/>
        <v>3135.118571</v>
      </c>
      <c r="J28" s="37">
        <f t="shared" si="7"/>
        <v>3137.08625</v>
      </c>
      <c r="K28" s="32">
        <f t="shared" si="8"/>
        <v>3133.566667</v>
      </c>
      <c r="L28" s="32">
        <f t="shared" si="9"/>
        <v>3131.785</v>
      </c>
      <c r="M28" s="32">
        <f t="shared" si="10"/>
        <v>3130.819091</v>
      </c>
      <c r="N28" s="32">
        <f t="shared" si="16"/>
        <v>3130.345833</v>
      </c>
      <c r="O28" s="32">
        <f t="shared" si="17"/>
        <v>3129.993077</v>
      </c>
      <c r="P28" s="32">
        <f t="shared" si="18"/>
        <v>3127.904286</v>
      </c>
      <c r="Q28" s="32">
        <f t="shared" si="19"/>
        <v>3123.616667</v>
      </c>
      <c r="R28" s="4">
        <f t="shared" si="20"/>
        <v>3126.094375</v>
      </c>
      <c r="S28" s="4">
        <f t="shared" si="21"/>
        <v>3129.532353</v>
      </c>
      <c r="T28" s="4">
        <f t="shared" si="22"/>
        <v>3134.662778</v>
      </c>
      <c r="U28" s="4">
        <f t="shared" si="23"/>
        <v>3140.367368</v>
      </c>
      <c r="V28" s="4">
        <f t="shared" si="24"/>
        <v>3145.3785</v>
      </c>
    </row>
    <row r="29">
      <c r="A29" s="30">
        <v>45965.0</v>
      </c>
      <c r="B29" s="3">
        <v>3119.6</v>
      </c>
      <c r="C29" s="3">
        <v>3116.46</v>
      </c>
      <c r="D29" s="84">
        <f t="shared" ref="D29:D38" si="25">SUM(C28:C29)/2</f>
        <v>3119.935</v>
      </c>
      <c r="E29" s="74">
        <f t="shared" ref="E29:E38" si="26">SUM(C27:C29)/3</f>
        <v>3117.65</v>
      </c>
      <c r="F29" s="95">
        <f t="shared" ref="F29:F38" si="27">SUM(C26:C29)/4</f>
        <v>3121.2375</v>
      </c>
      <c r="G29" s="217">
        <f t="shared" ref="G29:G38" si="28">SUM(C25:C29)/5</f>
        <v>3126.1</v>
      </c>
      <c r="H29" s="79">
        <f t="shared" ref="H29:H38" si="29">SUM(C24:C29)/6</f>
        <v>3124.11</v>
      </c>
      <c r="I29" s="80">
        <f t="shared" si="6"/>
        <v>3129.515714</v>
      </c>
      <c r="J29" s="86">
        <f t="shared" si="7"/>
        <v>3132.78625</v>
      </c>
      <c r="K29" s="82">
        <f t="shared" si="8"/>
        <v>3134.794444</v>
      </c>
      <c r="L29" s="88">
        <f t="shared" si="9"/>
        <v>3131.856</v>
      </c>
      <c r="M29" s="73">
        <f t="shared" si="10"/>
        <v>3130.391818</v>
      </c>
      <c r="N29" s="59">
        <f t="shared" si="16"/>
        <v>3129.6225</v>
      </c>
      <c r="O29" s="61">
        <f t="shared" si="17"/>
        <v>3129.277692</v>
      </c>
      <c r="P29" s="200">
        <f t="shared" si="18"/>
        <v>3129.026429</v>
      </c>
      <c r="Q29" s="198">
        <f t="shared" si="19"/>
        <v>3127.141333</v>
      </c>
      <c r="R29" s="208">
        <f t="shared" si="20"/>
        <v>3123.169375</v>
      </c>
      <c r="S29" s="194">
        <f t="shared" si="21"/>
        <v>3125.527647</v>
      </c>
      <c r="T29" s="218">
        <f t="shared" si="22"/>
        <v>3128.806111</v>
      </c>
      <c r="U29" s="219">
        <f t="shared" si="23"/>
        <v>3133.704737</v>
      </c>
      <c r="V29" s="220">
        <f t="shared" si="24"/>
        <v>3139.172</v>
      </c>
    </row>
    <row r="30">
      <c r="A30" s="30">
        <v>45967.0</v>
      </c>
      <c r="B30" s="3">
        <v>3083.5</v>
      </c>
      <c r="C30" s="3">
        <v>3094.16</v>
      </c>
      <c r="D30" s="62">
        <f t="shared" si="25"/>
        <v>3105.31</v>
      </c>
      <c r="E30" s="73">
        <f t="shared" si="26"/>
        <v>3111.343333</v>
      </c>
      <c r="F30" s="57">
        <f t="shared" si="27"/>
        <v>3111.7775</v>
      </c>
      <c r="G30" s="56">
        <f t="shared" si="28"/>
        <v>3115.822</v>
      </c>
      <c r="H30" s="86">
        <f t="shared" si="29"/>
        <v>3120.776667</v>
      </c>
      <c r="I30" s="56">
        <f t="shared" si="6"/>
        <v>3119.831429</v>
      </c>
      <c r="J30" s="205">
        <f t="shared" si="7"/>
        <v>3125.09625</v>
      </c>
      <c r="K30" s="56">
        <f t="shared" si="8"/>
        <v>3128.494444</v>
      </c>
      <c r="L30" s="55">
        <f t="shared" si="9"/>
        <v>3130.731</v>
      </c>
      <c r="M30" s="86">
        <f t="shared" si="10"/>
        <v>3128.429091</v>
      </c>
      <c r="N30" s="72">
        <f t="shared" si="16"/>
        <v>3127.3725</v>
      </c>
      <c r="O30" s="57">
        <f t="shared" si="17"/>
        <v>3126.894615</v>
      </c>
      <c r="P30" s="64">
        <f t="shared" si="18"/>
        <v>3126.769286</v>
      </c>
      <c r="Q30" s="59">
        <f t="shared" si="19"/>
        <v>3126.702</v>
      </c>
      <c r="R30" s="61">
        <f t="shared" si="20"/>
        <v>3125.08</v>
      </c>
      <c r="S30" s="199">
        <f t="shared" si="21"/>
        <v>3121.462941</v>
      </c>
      <c r="T30" s="221">
        <f t="shared" si="22"/>
        <v>3123.785</v>
      </c>
      <c r="U30" s="208">
        <f t="shared" si="23"/>
        <v>3126.982632</v>
      </c>
      <c r="V30" s="194">
        <f t="shared" si="24"/>
        <v>3131.7275</v>
      </c>
    </row>
    <row r="31">
      <c r="A31" s="30">
        <v>45968.0</v>
      </c>
      <c r="B31" s="3">
        <v>3033.4</v>
      </c>
      <c r="C31" s="3">
        <v>3036.9</v>
      </c>
      <c r="D31" s="208">
        <f t="shared" si="25"/>
        <v>3065.53</v>
      </c>
      <c r="E31" s="199">
        <f t="shared" si="26"/>
        <v>3082.506667</v>
      </c>
      <c r="F31" s="62">
        <f t="shared" si="27"/>
        <v>3092.7325</v>
      </c>
      <c r="G31" s="73">
        <f t="shared" si="28"/>
        <v>3096.802</v>
      </c>
      <c r="H31" s="82">
        <f t="shared" si="29"/>
        <v>3102.668333</v>
      </c>
      <c r="I31" s="82">
        <f t="shared" si="6"/>
        <v>3108.794286</v>
      </c>
      <c r="J31" s="72">
        <f t="shared" si="7"/>
        <v>3109.465</v>
      </c>
      <c r="K31" s="82">
        <f t="shared" si="8"/>
        <v>3115.296667</v>
      </c>
      <c r="L31" s="72">
        <f t="shared" si="9"/>
        <v>3119.335</v>
      </c>
      <c r="M31" s="72">
        <f t="shared" si="10"/>
        <v>3122.200909</v>
      </c>
      <c r="N31" s="72">
        <f t="shared" si="16"/>
        <v>3120.801667</v>
      </c>
      <c r="O31" s="83">
        <f t="shared" si="17"/>
        <v>3120.413077</v>
      </c>
      <c r="P31" s="66">
        <f t="shared" si="18"/>
        <v>3120.466429</v>
      </c>
      <c r="Q31" s="73">
        <f t="shared" si="19"/>
        <v>3120.778</v>
      </c>
      <c r="R31" s="90">
        <f t="shared" si="20"/>
        <v>3121.089375</v>
      </c>
      <c r="S31" s="91">
        <f t="shared" si="21"/>
        <v>3119.892941</v>
      </c>
      <c r="T31" s="200">
        <f t="shared" si="22"/>
        <v>3116.765</v>
      </c>
      <c r="U31" s="198">
        <f t="shared" si="23"/>
        <v>3119.212105</v>
      </c>
      <c r="V31" s="208">
        <f t="shared" si="24"/>
        <v>3122.4785</v>
      </c>
    </row>
    <row r="32">
      <c r="A32" s="30">
        <v>45971.0</v>
      </c>
      <c r="B32" s="3">
        <v>3054.4</v>
      </c>
      <c r="C32" s="3">
        <v>3040.67</v>
      </c>
      <c r="D32" s="222">
        <f t="shared" si="25"/>
        <v>3038.785</v>
      </c>
      <c r="E32" s="223">
        <f t="shared" si="26"/>
        <v>3057.243333</v>
      </c>
      <c r="F32" s="208">
        <f t="shared" si="27"/>
        <v>3072.0475</v>
      </c>
      <c r="G32" s="224">
        <f t="shared" si="28"/>
        <v>3082.32</v>
      </c>
      <c r="H32" s="62">
        <f t="shared" si="29"/>
        <v>3087.446667</v>
      </c>
      <c r="I32" s="73">
        <f t="shared" si="6"/>
        <v>3093.811429</v>
      </c>
      <c r="J32" s="64">
        <f t="shared" si="7"/>
        <v>3100.27875</v>
      </c>
      <c r="K32" s="202">
        <f t="shared" si="8"/>
        <v>3101.821111</v>
      </c>
      <c r="L32" s="65">
        <f t="shared" si="9"/>
        <v>3107.834</v>
      </c>
      <c r="M32" s="88">
        <f t="shared" si="10"/>
        <v>3112.183636</v>
      </c>
      <c r="N32" s="88">
        <f t="shared" si="16"/>
        <v>3115.406667</v>
      </c>
      <c r="O32" s="88">
        <f t="shared" si="17"/>
        <v>3114.637692</v>
      </c>
      <c r="P32" s="202">
        <f t="shared" si="18"/>
        <v>3114.717143</v>
      </c>
      <c r="Q32" s="64">
        <f t="shared" si="19"/>
        <v>3115.146667</v>
      </c>
      <c r="R32" s="63">
        <f t="shared" si="20"/>
        <v>3115.77125</v>
      </c>
      <c r="S32" s="61">
        <f t="shared" si="21"/>
        <v>3116.358824</v>
      </c>
      <c r="T32" s="199">
        <f t="shared" si="22"/>
        <v>3115.491667</v>
      </c>
      <c r="U32" s="206">
        <f t="shared" si="23"/>
        <v>3112.76</v>
      </c>
      <c r="V32" s="207">
        <f t="shared" si="24"/>
        <v>3115.285</v>
      </c>
    </row>
    <row r="33">
      <c r="A33" s="30">
        <v>45972.0</v>
      </c>
      <c r="B33" s="3">
        <v>3022.0</v>
      </c>
      <c r="C33" s="3">
        <v>3022.71</v>
      </c>
      <c r="D33" s="84">
        <f t="shared" si="25"/>
        <v>3031.69</v>
      </c>
      <c r="E33" s="204">
        <f t="shared" si="26"/>
        <v>3033.426667</v>
      </c>
      <c r="F33" s="81">
        <f t="shared" si="27"/>
        <v>3048.61</v>
      </c>
      <c r="G33" s="72">
        <f t="shared" si="28"/>
        <v>3062.18</v>
      </c>
      <c r="H33" s="65">
        <f t="shared" si="29"/>
        <v>3072.385</v>
      </c>
      <c r="I33" s="225">
        <f t="shared" si="6"/>
        <v>3078.198571</v>
      </c>
      <c r="J33" s="59">
        <f t="shared" si="7"/>
        <v>3084.92375</v>
      </c>
      <c r="K33" s="60">
        <f t="shared" si="8"/>
        <v>3091.66</v>
      </c>
      <c r="L33" s="60">
        <f t="shared" si="9"/>
        <v>3093.91</v>
      </c>
      <c r="M33" s="61">
        <f t="shared" si="10"/>
        <v>3100.095455</v>
      </c>
      <c r="N33" s="61">
        <f t="shared" si="16"/>
        <v>3104.7275</v>
      </c>
      <c r="O33" s="61">
        <f t="shared" si="17"/>
        <v>3108.276154</v>
      </c>
      <c r="P33" s="61">
        <f t="shared" si="18"/>
        <v>3108.071429</v>
      </c>
      <c r="Q33" s="61">
        <f t="shared" si="19"/>
        <v>3108.583333</v>
      </c>
      <c r="R33" s="60">
        <f t="shared" si="20"/>
        <v>3109.369375</v>
      </c>
      <c r="S33" s="61">
        <f t="shared" si="21"/>
        <v>3110.297059</v>
      </c>
      <c r="T33" s="61">
        <f t="shared" si="22"/>
        <v>3111.156111</v>
      </c>
      <c r="U33" s="91">
        <f t="shared" si="23"/>
        <v>3110.608421</v>
      </c>
      <c r="V33" s="199">
        <f t="shared" si="24"/>
        <v>3108.2575</v>
      </c>
    </row>
    <row r="34">
      <c r="A34" s="30">
        <v>45973.0</v>
      </c>
      <c r="B34" s="3">
        <v>3056.6</v>
      </c>
      <c r="C34" s="3">
        <v>3039.56</v>
      </c>
      <c r="D34" s="59">
        <f t="shared" si="25"/>
        <v>3031.135</v>
      </c>
      <c r="E34" s="206">
        <f t="shared" si="26"/>
        <v>3034.313333</v>
      </c>
      <c r="F34" s="220">
        <f t="shared" si="27"/>
        <v>3034.96</v>
      </c>
      <c r="G34" s="240">
        <f t="shared" si="28"/>
        <v>3046.8</v>
      </c>
      <c r="H34" s="219">
        <f t="shared" si="29"/>
        <v>3058.41</v>
      </c>
      <c r="I34" s="218">
        <f t="shared" si="6"/>
        <v>3067.695714</v>
      </c>
      <c r="J34" s="241">
        <f t="shared" si="7"/>
        <v>3073.36875</v>
      </c>
      <c r="K34" s="207">
        <f t="shared" si="8"/>
        <v>3079.883333</v>
      </c>
      <c r="L34" s="199">
        <f t="shared" si="9"/>
        <v>3086.45</v>
      </c>
      <c r="M34" s="61">
        <f t="shared" si="10"/>
        <v>3088.969091</v>
      </c>
      <c r="N34" s="61">
        <f t="shared" si="16"/>
        <v>3095.050833</v>
      </c>
      <c r="O34" s="62">
        <f t="shared" si="17"/>
        <v>3099.714615</v>
      </c>
      <c r="P34" s="59">
        <f t="shared" si="18"/>
        <v>3103.367857</v>
      </c>
      <c r="Q34" s="63">
        <f t="shared" si="19"/>
        <v>3103.504</v>
      </c>
      <c r="R34" s="89">
        <f t="shared" si="20"/>
        <v>3104.269375</v>
      </c>
      <c r="S34" s="73">
        <f t="shared" si="21"/>
        <v>3105.262941</v>
      </c>
      <c r="T34" s="58">
        <f t="shared" si="22"/>
        <v>3106.367222</v>
      </c>
      <c r="U34" s="202">
        <f t="shared" si="23"/>
        <v>3107.387895</v>
      </c>
      <c r="V34" s="66">
        <f t="shared" si="24"/>
        <v>3107.056</v>
      </c>
    </row>
    <row r="35">
      <c r="A35" s="30">
        <v>45974.0</v>
      </c>
      <c r="B35" s="3">
        <v>3066.1</v>
      </c>
      <c r="C35" s="3">
        <v>3094.39</v>
      </c>
      <c r="D35" s="59">
        <f t="shared" si="25"/>
        <v>3066.975</v>
      </c>
      <c r="E35" s="199">
        <f t="shared" si="26"/>
        <v>3052.22</v>
      </c>
      <c r="F35" s="208">
        <f t="shared" si="27"/>
        <v>3049.3325</v>
      </c>
      <c r="G35" s="208">
        <f t="shared" si="28"/>
        <v>3046.846</v>
      </c>
      <c r="H35" s="208">
        <f t="shared" si="29"/>
        <v>3054.731667</v>
      </c>
      <c r="I35" s="198">
        <f t="shared" si="6"/>
        <v>3063.55</v>
      </c>
      <c r="J35" s="200">
        <f t="shared" si="7"/>
        <v>3071.0325</v>
      </c>
      <c r="K35" s="61">
        <f t="shared" si="8"/>
        <v>3075.704444</v>
      </c>
      <c r="L35" s="63">
        <f t="shared" si="9"/>
        <v>3081.334</v>
      </c>
      <c r="M35" s="89">
        <f t="shared" si="10"/>
        <v>3087.171818</v>
      </c>
      <c r="N35" s="73">
        <f t="shared" si="16"/>
        <v>3089.420833</v>
      </c>
      <c r="O35" s="73">
        <f t="shared" si="17"/>
        <v>3095</v>
      </c>
      <c r="P35" s="58">
        <f t="shared" si="18"/>
        <v>3099.334286</v>
      </c>
      <c r="Q35" s="58">
        <f t="shared" si="19"/>
        <v>3102.769333</v>
      </c>
      <c r="R35" s="58">
        <f t="shared" si="20"/>
        <v>3102.934375</v>
      </c>
      <c r="S35" s="64">
        <f t="shared" si="21"/>
        <v>3103.688235</v>
      </c>
      <c r="T35" s="225">
        <f t="shared" si="22"/>
        <v>3104.658889</v>
      </c>
      <c r="U35" s="59">
        <f t="shared" si="23"/>
        <v>3105.736842</v>
      </c>
      <c r="V35" s="61">
        <f t="shared" si="24"/>
        <v>3106.738</v>
      </c>
    </row>
    <row r="36">
      <c r="A36" s="30">
        <v>45975.0</v>
      </c>
      <c r="B36" s="3">
        <v>3084.2</v>
      </c>
      <c r="C36" s="3">
        <v>3079.33</v>
      </c>
      <c r="D36" s="56">
        <f t="shared" si="25"/>
        <v>3086.86</v>
      </c>
      <c r="E36" s="58">
        <f t="shared" si="26"/>
        <v>3071.093333</v>
      </c>
      <c r="F36" s="63">
        <f t="shared" si="27"/>
        <v>3058.9975</v>
      </c>
      <c r="G36" s="199">
        <f t="shared" si="28"/>
        <v>3055.332</v>
      </c>
      <c r="H36" s="206">
        <f t="shared" si="29"/>
        <v>3052.26</v>
      </c>
      <c r="I36" s="206">
        <f t="shared" si="6"/>
        <v>3058.245714</v>
      </c>
      <c r="J36" s="199">
        <f t="shared" si="7"/>
        <v>3065.5225</v>
      </c>
      <c r="K36" s="91">
        <f t="shared" si="8"/>
        <v>3071.954444</v>
      </c>
      <c r="L36" s="62">
        <f t="shared" si="9"/>
        <v>3076.067</v>
      </c>
      <c r="M36" s="225">
        <f t="shared" si="10"/>
        <v>3081.151818</v>
      </c>
      <c r="N36" s="73">
        <f t="shared" si="16"/>
        <v>3086.518333</v>
      </c>
      <c r="O36" s="64">
        <f t="shared" si="17"/>
        <v>3088.644615</v>
      </c>
      <c r="P36" s="64">
        <f t="shared" si="18"/>
        <v>3093.880714</v>
      </c>
      <c r="Q36" s="65">
        <f t="shared" si="19"/>
        <v>3098.000667</v>
      </c>
      <c r="R36" s="65">
        <f t="shared" si="20"/>
        <v>3101.304375</v>
      </c>
      <c r="S36" s="65">
        <f t="shared" si="21"/>
        <v>3101.545882</v>
      </c>
      <c r="T36" s="58">
        <f t="shared" si="22"/>
        <v>3102.335</v>
      </c>
      <c r="U36" s="73">
        <f t="shared" si="23"/>
        <v>3103.325789</v>
      </c>
      <c r="V36" s="63">
        <f t="shared" si="24"/>
        <v>3104.4165</v>
      </c>
    </row>
    <row r="37">
      <c r="A37" s="30">
        <v>45978.0</v>
      </c>
      <c r="B37" s="3">
        <v>3232.6</v>
      </c>
      <c r="C37" s="3">
        <v>3196.26</v>
      </c>
      <c r="D37" s="84">
        <f t="shared" si="25"/>
        <v>3137.795</v>
      </c>
      <c r="E37" s="94">
        <f t="shared" si="26"/>
        <v>3123.326667</v>
      </c>
      <c r="F37" s="92">
        <f t="shared" si="27"/>
        <v>3102.385</v>
      </c>
      <c r="G37" s="70">
        <f t="shared" si="28"/>
        <v>3086.45</v>
      </c>
      <c r="H37" s="56">
        <f t="shared" si="29"/>
        <v>3078.82</v>
      </c>
      <c r="I37" s="88">
        <f t="shared" si="6"/>
        <v>3072.831429</v>
      </c>
      <c r="J37" s="73">
        <f t="shared" si="7"/>
        <v>3075.4975</v>
      </c>
      <c r="K37" s="63">
        <f t="shared" si="8"/>
        <v>3080.048889</v>
      </c>
      <c r="L37" s="91">
        <f t="shared" si="9"/>
        <v>3084.385</v>
      </c>
      <c r="M37" s="269">
        <f t="shared" si="10"/>
        <v>3086.993636</v>
      </c>
      <c r="N37" s="198">
        <f t="shared" si="16"/>
        <v>3090.744167</v>
      </c>
      <c r="O37" s="208">
        <f t="shared" si="17"/>
        <v>3094.96</v>
      </c>
      <c r="P37" s="197">
        <f t="shared" si="18"/>
        <v>3096.331429</v>
      </c>
      <c r="Q37" s="194">
        <f t="shared" si="19"/>
        <v>3100.706</v>
      </c>
      <c r="R37" s="317">
        <f t="shared" si="20"/>
        <v>3104.141875</v>
      </c>
      <c r="S37" s="318">
        <f t="shared" si="21"/>
        <v>3106.89</v>
      </c>
      <c r="T37" s="196">
        <f t="shared" si="22"/>
        <v>3106.807778</v>
      </c>
      <c r="U37" s="196">
        <f t="shared" si="23"/>
        <v>3107.278421</v>
      </c>
      <c r="V37" s="196">
        <f t="shared" si="24"/>
        <v>3107.9725</v>
      </c>
    </row>
    <row r="38">
      <c r="A38" s="30">
        <v>45979.0</v>
      </c>
      <c r="B38" s="3">
        <v>3249.5</v>
      </c>
      <c r="C38" s="3">
        <v>3239.9</v>
      </c>
      <c r="D38" s="55">
        <f t="shared" si="25"/>
        <v>3218.08</v>
      </c>
      <c r="E38" s="56">
        <f t="shared" si="26"/>
        <v>3171.83</v>
      </c>
      <c r="F38" s="56">
        <f t="shared" si="27"/>
        <v>3152.47</v>
      </c>
      <c r="G38" s="57">
        <f t="shared" si="28"/>
        <v>3129.888</v>
      </c>
      <c r="H38" s="58">
        <f t="shared" si="29"/>
        <v>3112.025</v>
      </c>
      <c r="I38" s="59">
        <f t="shared" si="6"/>
        <v>3101.831429</v>
      </c>
      <c r="J38" s="60">
        <f t="shared" si="7"/>
        <v>3093.715</v>
      </c>
      <c r="K38" s="61">
        <f t="shared" si="8"/>
        <v>3093.764444</v>
      </c>
      <c r="L38" s="62">
        <f t="shared" si="9"/>
        <v>3096.034</v>
      </c>
      <c r="M38" s="59">
        <f t="shared" si="10"/>
        <v>3098.522727</v>
      </c>
      <c r="N38" s="63">
        <f t="shared" si="16"/>
        <v>3099.735833</v>
      </c>
      <c r="O38" s="64">
        <f t="shared" si="17"/>
        <v>3102.217692</v>
      </c>
      <c r="P38" s="64">
        <f t="shared" si="18"/>
        <v>3105.312857</v>
      </c>
      <c r="Q38" s="65">
        <f t="shared" si="19"/>
        <v>3105.902667</v>
      </c>
      <c r="R38" s="58">
        <f t="shared" si="20"/>
        <v>3109.405625</v>
      </c>
      <c r="S38" s="66">
        <f t="shared" si="21"/>
        <v>3112.127647</v>
      </c>
      <c r="T38" s="66">
        <f t="shared" si="22"/>
        <v>3114.279444</v>
      </c>
      <c r="U38" s="66">
        <f t="shared" si="23"/>
        <v>3113.812632</v>
      </c>
      <c r="V38" s="65">
        <f t="shared" si="24"/>
        <v>3113.9095</v>
      </c>
    </row>
    <row r="39">
      <c r="A39" s="30">
        <v>45980.0</v>
      </c>
      <c r="B39" s="3">
        <v>3211.5</v>
      </c>
      <c r="C39" s="3">
        <v>3218.68</v>
      </c>
      <c r="D39" s="32">
        <f t="shared" ref="D39:D40" si="30">SUM(C38:C39)/2</f>
        <v>3229.29</v>
      </c>
      <c r="E39" s="32">
        <f t="shared" ref="E39:E40" si="31">SUM(C37:C39)/3</f>
        <v>3218.28</v>
      </c>
      <c r="F39" s="32">
        <f t="shared" ref="F39:F40" si="32">SUM(C36:C39)/4</f>
        <v>3183.5425</v>
      </c>
      <c r="G39" s="32">
        <f t="shared" ref="G39:G40" si="33">SUM(C35:C39)/5</f>
        <v>3165.712</v>
      </c>
      <c r="H39" s="32">
        <f t="shared" ref="H39:H40" si="34">SUM(C34:C39)/6</f>
        <v>3144.686667</v>
      </c>
      <c r="I39" s="32">
        <f t="shared" si="6"/>
        <v>3127.261429</v>
      </c>
      <c r="J39" s="37">
        <f t="shared" si="7"/>
        <v>3116.4375</v>
      </c>
      <c r="K39" s="32">
        <f t="shared" si="8"/>
        <v>3107.6</v>
      </c>
      <c r="L39" s="32">
        <f t="shared" si="9"/>
        <v>3106.256</v>
      </c>
      <c r="M39" s="32">
        <f t="shared" si="10"/>
        <v>3107.183636</v>
      </c>
      <c r="N39" s="32">
        <f t="shared" si="16"/>
        <v>3108.535833</v>
      </c>
      <c r="O39" s="32">
        <f t="shared" si="17"/>
        <v>3108.885385</v>
      </c>
      <c r="P39" s="32">
        <f t="shared" si="18"/>
        <v>3110.536429</v>
      </c>
      <c r="Q39" s="32">
        <f t="shared" si="19"/>
        <v>3112.870667</v>
      </c>
      <c r="R39" s="4">
        <f t="shared" si="20"/>
        <v>3112.95125</v>
      </c>
      <c r="S39" s="4">
        <f t="shared" si="21"/>
        <v>3115.833529</v>
      </c>
      <c r="T39" s="4">
        <f t="shared" si="22"/>
        <v>3118.047222</v>
      </c>
      <c r="U39" s="4">
        <f t="shared" si="23"/>
        <v>3119.774211</v>
      </c>
      <c r="V39" s="4">
        <f t="shared" si="24"/>
        <v>3119.056</v>
      </c>
    </row>
    <row r="40">
      <c r="A40" s="30">
        <v>45981.0</v>
      </c>
      <c r="B40" s="3">
        <v>3216.3</v>
      </c>
      <c r="C40" s="3">
        <v>3221.9</v>
      </c>
      <c r="D40" s="32">
        <f t="shared" si="30"/>
        <v>3220.29</v>
      </c>
      <c r="E40" s="32">
        <f t="shared" si="31"/>
        <v>3226.826667</v>
      </c>
      <c r="F40" s="32">
        <f t="shared" si="32"/>
        <v>3219.185</v>
      </c>
      <c r="G40" s="32">
        <f t="shared" si="33"/>
        <v>3191.214</v>
      </c>
      <c r="H40" s="32">
        <f t="shared" si="34"/>
        <v>3175.076667</v>
      </c>
      <c r="I40" s="32">
        <f t="shared" si="6"/>
        <v>3155.717143</v>
      </c>
      <c r="J40" s="37">
        <f t="shared" si="7"/>
        <v>3139.09125</v>
      </c>
      <c r="K40" s="32">
        <f t="shared" si="8"/>
        <v>3128.155556</v>
      </c>
      <c r="L40" s="32">
        <f t="shared" si="9"/>
        <v>3119.03</v>
      </c>
      <c r="M40" s="32">
        <f t="shared" si="10"/>
        <v>3116.769091</v>
      </c>
      <c r="N40" s="32">
        <f t="shared" si="16"/>
        <v>3116.743333</v>
      </c>
      <c r="O40" s="32">
        <f t="shared" si="17"/>
        <v>3117.256154</v>
      </c>
      <c r="P40" s="32">
        <f t="shared" si="18"/>
        <v>3116.957857</v>
      </c>
      <c r="Q40" s="32">
        <f t="shared" si="19"/>
        <v>3117.960667</v>
      </c>
      <c r="R40" s="4">
        <f t="shared" si="20"/>
        <v>3119.685</v>
      </c>
      <c r="S40" s="4">
        <f t="shared" si="21"/>
        <v>3119.36</v>
      </c>
      <c r="T40" s="4">
        <f t="shared" si="22"/>
        <v>3121.726111</v>
      </c>
      <c r="U40" s="4">
        <f t="shared" si="23"/>
        <v>3123.513158</v>
      </c>
      <c r="V40" s="4">
        <f t="shared" si="24"/>
        <v>3124.8805</v>
      </c>
    </row>
    <row r="41">
      <c r="A41" s="30">
        <v>45982.0</v>
      </c>
      <c r="B41" s="3">
        <v>3173.5</v>
      </c>
      <c r="C41" s="3">
        <v>3175.37</v>
      </c>
      <c r="D41" s="67">
        <f>SUM(C40:C41)/2</f>
        <v>3198.635</v>
      </c>
      <c r="E41" s="68">
        <f>SUM(C39:C41)/3</f>
        <v>3205.316667</v>
      </c>
      <c r="F41" s="68">
        <f>SUM(C38:C41)/4</f>
        <v>3213.9625</v>
      </c>
      <c r="G41" s="69">
        <f>SUM(C37:C41)/5</f>
        <v>3210.422</v>
      </c>
      <c r="H41" s="70">
        <f>SUM(C36:C41)/6</f>
        <v>3188.573333</v>
      </c>
      <c r="I41" s="71">
        <f t="shared" si="6"/>
        <v>3175.118571</v>
      </c>
      <c r="J41" s="55">
        <f t="shared" si="7"/>
        <v>3158.17375</v>
      </c>
      <c r="K41" s="72">
        <f t="shared" si="8"/>
        <v>3143.122222</v>
      </c>
      <c r="L41" s="66">
        <f t="shared" si="9"/>
        <v>3132.877</v>
      </c>
      <c r="M41" s="64">
        <f t="shared" si="10"/>
        <v>3124.151818</v>
      </c>
      <c r="N41" s="73">
        <f t="shared" si="16"/>
        <v>3121.6525</v>
      </c>
      <c r="O41" s="73">
        <f t="shared" si="17"/>
        <v>3121.253077</v>
      </c>
      <c r="P41" s="64">
        <f t="shared" si="18"/>
        <v>3121.407143</v>
      </c>
      <c r="Q41" s="65">
        <f t="shared" si="19"/>
        <v>3120.852</v>
      </c>
      <c r="R41" s="57">
        <f t="shared" si="20"/>
        <v>3121.54875</v>
      </c>
      <c r="S41" s="57">
        <f t="shared" si="21"/>
        <v>3122.960588</v>
      </c>
      <c r="T41" s="57">
        <f t="shared" si="22"/>
        <v>3122.471667</v>
      </c>
      <c r="U41" s="57">
        <f t="shared" si="23"/>
        <v>3124.549474</v>
      </c>
      <c r="V41" s="57">
        <f t="shared" si="24"/>
        <v>3126.106</v>
      </c>
    </row>
    <row r="42">
      <c r="A42" s="30">
        <v>45985.0</v>
      </c>
      <c r="B42" s="3">
        <v>3163.9</v>
      </c>
      <c r="C42" s="3">
        <v>3165.88</v>
      </c>
      <c r="D42" s="32">
        <f t="shared" ref="D42:D44" si="35">SUM(C41:C42)/2</f>
        <v>3170.625</v>
      </c>
      <c r="E42" s="32">
        <f t="shared" ref="E42:E44" si="36">SUM(C40:C42)/3</f>
        <v>3187.716667</v>
      </c>
      <c r="F42" s="32">
        <f t="shared" ref="F42:F44" si="37">SUM(C39:C42)/4</f>
        <v>3195.4575</v>
      </c>
      <c r="G42" s="32">
        <f t="shared" ref="G42:G44" si="38">SUM(C38:C42)/5</f>
        <v>3204.346</v>
      </c>
      <c r="H42" s="32">
        <f t="shared" ref="H42:H44" si="39">SUM(C37:C42)/6</f>
        <v>3202.998333</v>
      </c>
      <c r="I42" s="32">
        <f t="shared" si="6"/>
        <v>3185.331429</v>
      </c>
      <c r="J42" s="37">
        <f t="shared" si="7"/>
        <v>3173.96375</v>
      </c>
      <c r="K42" s="32">
        <f t="shared" si="8"/>
        <v>3159.03</v>
      </c>
      <c r="L42" s="32">
        <f t="shared" si="9"/>
        <v>3145.398</v>
      </c>
      <c r="M42" s="32">
        <f t="shared" si="10"/>
        <v>3135.877273</v>
      </c>
      <c r="N42" s="32">
        <f t="shared" si="16"/>
        <v>3127.629167</v>
      </c>
      <c r="O42" s="32">
        <f t="shared" si="17"/>
        <v>3125.054615</v>
      </c>
      <c r="P42" s="32">
        <f t="shared" si="18"/>
        <v>3124.440714</v>
      </c>
      <c r="Q42" s="32">
        <f t="shared" si="19"/>
        <v>3124.372</v>
      </c>
      <c r="R42" s="4">
        <f t="shared" si="20"/>
        <v>3123.66625</v>
      </c>
      <c r="S42" s="4">
        <f t="shared" si="21"/>
        <v>3124.156471</v>
      </c>
      <c r="T42" s="4">
        <f t="shared" si="22"/>
        <v>3125.345</v>
      </c>
      <c r="U42" s="4">
        <f t="shared" si="23"/>
        <v>3124.756316</v>
      </c>
      <c r="V42" s="4">
        <f t="shared" si="24"/>
        <v>3126.616</v>
      </c>
    </row>
    <row r="43">
      <c r="A43" s="30">
        <v>45986.0</v>
      </c>
      <c r="B43" s="3">
        <v>3181.1</v>
      </c>
      <c r="C43" s="3">
        <v>3171.69</v>
      </c>
      <c r="D43" s="32">
        <f t="shared" si="35"/>
        <v>3168.785</v>
      </c>
      <c r="E43" s="32">
        <f t="shared" si="36"/>
        <v>3170.98</v>
      </c>
      <c r="F43" s="32">
        <f t="shared" si="37"/>
        <v>3183.71</v>
      </c>
      <c r="G43" s="32">
        <f t="shared" si="38"/>
        <v>3190.704</v>
      </c>
      <c r="H43" s="32">
        <f t="shared" si="39"/>
        <v>3198.903333</v>
      </c>
      <c r="I43" s="32">
        <f t="shared" si="6"/>
        <v>3198.525714</v>
      </c>
      <c r="J43" s="37">
        <f t="shared" si="7"/>
        <v>3183.62625</v>
      </c>
      <c r="K43" s="32">
        <f t="shared" si="8"/>
        <v>3173.711111</v>
      </c>
      <c r="L43" s="32">
        <f t="shared" si="9"/>
        <v>3160.296</v>
      </c>
      <c r="M43" s="32">
        <f t="shared" si="10"/>
        <v>3147.788182</v>
      </c>
      <c r="N43" s="32">
        <f t="shared" si="16"/>
        <v>3138.861667</v>
      </c>
      <c r="O43" s="32">
        <f t="shared" si="17"/>
        <v>3131.018462</v>
      </c>
      <c r="P43" s="32">
        <f t="shared" si="18"/>
        <v>3128.385714</v>
      </c>
      <c r="Q43" s="32">
        <f t="shared" si="19"/>
        <v>3127.590667</v>
      </c>
      <c r="R43" s="4">
        <f t="shared" si="20"/>
        <v>3127.329375</v>
      </c>
      <c r="S43" s="4">
        <f t="shared" si="21"/>
        <v>3126.491176</v>
      </c>
      <c r="T43" s="4">
        <f t="shared" si="22"/>
        <v>3126.797222</v>
      </c>
      <c r="U43" s="4">
        <f t="shared" si="23"/>
        <v>3127.784211</v>
      </c>
      <c r="V43" s="4">
        <f t="shared" si="24"/>
        <v>3127.103</v>
      </c>
    </row>
    <row r="44">
      <c r="A44" s="30">
        <v>45987.0</v>
      </c>
      <c r="B44" s="3">
        <v>3318.8</v>
      </c>
      <c r="C44" s="3">
        <v>3301.65</v>
      </c>
      <c r="D44" s="32">
        <f t="shared" si="35"/>
        <v>3236.67</v>
      </c>
      <c r="E44" s="32">
        <f t="shared" si="36"/>
        <v>3213.073333</v>
      </c>
      <c r="F44" s="32">
        <f t="shared" si="37"/>
        <v>3203.6475</v>
      </c>
      <c r="G44" s="32">
        <f t="shared" si="38"/>
        <v>3207.298</v>
      </c>
      <c r="H44" s="32">
        <f t="shared" si="39"/>
        <v>3209.195</v>
      </c>
      <c r="I44" s="32">
        <f t="shared" si="6"/>
        <v>3213.581429</v>
      </c>
      <c r="J44" s="37">
        <f t="shared" si="7"/>
        <v>3211.41625</v>
      </c>
      <c r="K44" s="32">
        <f t="shared" si="8"/>
        <v>3196.74</v>
      </c>
      <c r="L44" s="32">
        <f t="shared" si="9"/>
        <v>3186.505</v>
      </c>
      <c r="M44" s="32">
        <f t="shared" si="10"/>
        <v>3173.146364</v>
      </c>
      <c r="N44" s="32">
        <f t="shared" si="16"/>
        <v>3160.61</v>
      </c>
      <c r="O44" s="32">
        <f t="shared" si="17"/>
        <v>3151.383846</v>
      </c>
      <c r="P44" s="32">
        <f t="shared" si="18"/>
        <v>3143.206429</v>
      </c>
      <c r="Q44" s="32">
        <f t="shared" si="19"/>
        <v>3139.936667</v>
      </c>
      <c r="R44" s="4">
        <f t="shared" si="20"/>
        <v>3138.469375</v>
      </c>
      <c r="S44" s="4">
        <f t="shared" si="21"/>
        <v>3137.583529</v>
      </c>
      <c r="T44" s="4">
        <f t="shared" si="22"/>
        <v>3136.222222</v>
      </c>
      <c r="U44" s="4">
        <f t="shared" si="23"/>
        <v>3136</v>
      </c>
      <c r="V44" s="4">
        <f t="shared" si="24"/>
        <v>3136.4775</v>
      </c>
    </row>
    <row r="45">
      <c r="A45" s="30">
        <v>45988.0</v>
      </c>
      <c r="B45" s="3">
        <v>3312.1</v>
      </c>
      <c r="C45" s="3">
        <v>3296.61</v>
      </c>
      <c r="D45" s="74">
        <f t="shared" ref="D45:D46" si="40">SUM(C44:C45)/2</f>
        <v>3299.13</v>
      </c>
      <c r="E45" s="75">
        <f t="shared" ref="E45:E46" si="41">SUM(C43:C45)/3</f>
        <v>3256.65</v>
      </c>
      <c r="F45" s="75">
        <f t="shared" ref="F45:F46" si="42">SUM(C42:C45)/4</f>
        <v>3233.9575</v>
      </c>
      <c r="G45" s="76">
        <f t="shared" ref="G45:G46" si="43">SUM(C41:C45)/5</f>
        <v>3222.24</v>
      </c>
      <c r="H45" s="75">
        <f t="shared" ref="H45:H46" si="44">SUM(C40:C45)/6</f>
        <v>3222.183333</v>
      </c>
      <c r="I45" s="77">
        <f t="shared" si="6"/>
        <v>3221.682857</v>
      </c>
      <c r="J45" s="78">
        <f t="shared" si="7"/>
        <v>3223.96</v>
      </c>
      <c r="K45" s="68">
        <f t="shared" si="8"/>
        <v>3220.882222</v>
      </c>
      <c r="L45" s="68">
        <f t="shared" si="9"/>
        <v>3206.727</v>
      </c>
      <c r="M45" s="79">
        <f t="shared" si="10"/>
        <v>3196.514545</v>
      </c>
      <c r="N45" s="71">
        <f t="shared" si="16"/>
        <v>3183.435</v>
      </c>
      <c r="O45" s="80">
        <f t="shared" si="17"/>
        <v>3171.071538</v>
      </c>
      <c r="P45" s="81">
        <f t="shared" si="18"/>
        <v>3161.757143</v>
      </c>
      <c r="Q45" s="82">
        <f t="shared" si="19"/>
        <v>3153.433333</v>
      </c>
      <c r="R45" s="83">
        <f t="shared" si="20"/>
        <v>3149.72875</v>
      </c>
      <c r="S45" s="57">
        <f t="shared" si="21"/>
        <v>3147.771765</v>
      </c>
      <c r="T45" s="57">
        <f t="shared" si="22"/>
        <v>3146.418333</v>
      </c>
      <c r="U45" s="82">
        <f t="shared" si="23"/>
        <v>3144.663684</v>
      </c>
      <c r="V45" s="72">
        <f t="shared" si="24"/>
        <v>3144.0305</v>
      </c>
    </row>
    <row r="46">
      <c r="A46" s="30">
        <v>45989.0</v>
      </c>
      <c r="B46" s="3">
        <v>3297.0</v>
      </c>
      <c r="C46" s="3">
        <v>3297.15</v>
      </c>
      <c r="D46" s="84">
        <f t="shared" si="40"/>
        <v>3296.88</v>
      </c>
      <c r="E46" s="69">
        <f t="shared" si="41"/>
        <v>3298.47</v>
      </c>
      <c r="F46" s="85">
        <f t="shared" si="42"/>
        <v>3266.775</v>
      </c>
      <c r="G46" s="80">
        <f t="shared" si="43"/>
        <v>3246.596</v>
      </c>
      <c r="H46" s="80">
        <f t="shared" si="44"/>
        <v>3234.725</v>
      </c>
      <c r="I46" s="86">
        <f t="shared" si="6"/>
        <v>3232.892857</v>
      </c>
      <c r="J46" s="87">
        <f t="shared" si="7"/>
        <v>3231.11625</v>
      </c>
      <c r="K46" s="72">
        <f t="shared" si="8"/>
        <v>3232.092222</v>
      </c>
      <c r="L46" s="57">
        <f t="shared" si="9"/>
        <v>3228.509</v>
      </c>
      <c r="M46" s="57">
        <f t="shared" si="10"/>
        <v>3214.947273</v>
      </c>
      <c r="N46" s="88">
        <f t="shared" si="16"/>
        <v>3204.900833</v>
      </c>
      <c r="O46" s="64">
        <f t="shared" si="17"/>
        <v>3192.182308</v>
      </c>
      <c r="P46" s="89">
        <f t="shared" si="18"/>
        <v>3180.077143</v>
      </c>
      <c r="Q46" s="90">
        <f t="shared" si="19"/>
        <v>3170.783333</v>
      </c>
      <c r="R46" s="61">
        <f t="shared" si="20"/>
        <v>3162.415625</v>
      </c>
      <c r="S46" s="91">
        <f t="shared" si="21"/>
        <v>3158.400588</v>
      </c>
      <c r="T46" s="91">
        <f t="shared" si="22"/>
        <v>3156.070556</v>
      </c>
      <c r="U46" s="91">
        <f t="shared" si="23"/>
        <v>3154.351579</v>
      </c>
      <c r="V46" s="91">
        <f t="shared" si="24"/>
        <v>3152.288</v>
      </c>
    </row>
    <row r="47">
      <c r="A47" s="30">
        <v>45992.0</v>
      </c>
      <c r="B47" s="3">
        <v>3310.2</v>
      </c>
      <c r="C47" s="3">
        <v>3301.04</v>
      </c>
      <c r="D47" s="32">
        <f t="shared" ref="D47:D51" si="45">SUM(C46:C47)/2</f>
        <v>3299.095</v>
      </c>
      <c r="E47" s="32">
        <f t="shared" ref="E47:E51" si="46">SUM(C45:C47)/3</f>
        <v>3298.266667</v>
      </c>
      <c r="F47" s="32">
        <f t="shared" ref="F47:F51" si="47">SUM(C44:C47)/4</f>
        <v>3299.1125</v>
      </c>
      <c r="G47" s="32">
        <f t="shared" ref="G47:G51" si="48">SUM(C43:C47)/5</f>
        <v>3273.628</v>
      </c>
      <c r="H47" s="32">
        <f t="shared" ref="H47:H51" si="49">SUM(C42:C47)/6</f>
        <v>3255.67</v>
      </c>
      <c r="I47" s="32">
        <f t="shared" si="6"/>
        <v>3244.198571</v>
      </c>
      <c r="J47" s="37">
        <f t="shared" si="7"/>
        <v>3241.41125</v>
      </c>
      <c r="K47" s="32">
        <f t="shared" si="8"/>
        <v>3238.885556</v>
      </c>
      <c r="L47" s="32">
        <f t="shared" si="9"/>
        <v>3238.987</v>
      </c>
      <c r="M47" s="32">
        <f t="shared" si="10"/>
        <v>3235.102727</v>
      </c>
      <c r="N47" s="32">
        <f t="shared" si="16"/>
        <v>3222.121667</v>
      </c>
      <c r="O47" s="32">
        <f t="shared" si="17"/>
        <v>3212.296154</v>
      </c>
      <c r="P47" s="32">
        <f t="shared" si="18"/>
        <v>3199.957857</v>
      </c>
      <c r="Q47" s="32">
        <f t="shared" si="19"/>
        <v>3188.141333</v>
      </c>
      <c r="R47" s="4">
        <f t="shared" si="20"/>
        <v>3178.924375</v>
      </c>
      <c r="S47" s="4">
        <f t="shared" si="21"/>
        <v>3170.57</v>
      </c>
      <c r="T47" s="4">
        <f t="shared" si="22"/>
        <v>3166.325</v>
      </c>
      <c r="U47" s="4">
        <f t="shared" si="23"/>
        <v>3163.700526</v>
      </c>
      <c r="V47" s="4">
        <f t="shared" si="24"/>
        <v>3161.686</v>
      </c>
    </row>
    <row r="48">
      <c r="A48" s="30">
        <v>45993.0</v>
      </c>
      <c r="B48" s="3">
        <v>3361.0</v>
      </c>
      <c r="C48" s="3">
        <v>3353.92</v>
      </c>
      <c r="D48" s="32">
        <f t="shared" si="45"/>
        <v>3327.48</v>
      </c>
      <c r="E48" s="32">
        <f t="shared" si="46"/>
        <v>3317.37</v>
      </c>
      <c r="F48" s="32">
        <f t="shared" si="47"/>
        <v>3312.18</v>
      </c>
      <c r="G48" s="32">
        <f t="shared" si="48"/>
        <v>3310.074</v>
      </c>
      <c r="H48" s="32">
        <f t="shared" si="49"/>
        <v>3287.01</v>
      </c>
      <c r="I48" s="32">
        <f t="shared" si="6"/>
        <v>3269.705714</v>
      </c>
      <c r="J48" s="37">
        <f t="shared" si="7"/>
        <v>3257.91375</v>
      </c>
      <c r="K48" s="32">
        <f t="shared" si="8"/>
        <v>3253.912222</v>
      </c>
      <c r="L48" s="32">
        <f t="shared" si="9"/>
        <v>3250.389</v>
      </c>
      <c r="M48" s="32">
        <f t="shared" si="10"/>
        <v>3249.435455</v>
      </c>
      <c r="N48" s="32">
        <f t="shared" si="16"/>
        <v>3245.004167</v>
      </c>
      <c r="O48" s="32">
        <f t="shared" si="17"/>
        <v>3232.26</v>
      </c>
      <c r="P48" s="32">
        <f t="shared" si="18"/>
        <v>3222.412143</v>
      </c>
      <c r="Q48" s="32">
        <f t="shared" si="19"/>
        <v>3210.222</v>
      </c>
      <c r="R48" s="4">
        <f t="shared" si="20"/>
        <v>3198.5025</v>
      </c>
      <c r="S48" s="4">
        <f t="shared" si="21"/>
        <v>3189.218235</v>
      </c>
      <c r="T48" s="4">
        <f t="shared" si="22"/>
        <v>3180.756111</v>
      </c>
      <c r="U48" s="4">
        <f t="shared" si="23"/>
        <v>3176.198421</v>
      </c>
      <c r="V48" s="4">
        <f t="shared" si="24"/>
        <v>3173.2115</v>
      </c>
    </row>
    <row r="49">
      <c r="A49" s="30">
        <v>45994.0</v>
      </c>
      <c r="B49" s="3">
        <v>3329.9</v>
      </c>
      <c r="C49" s="3">
        <v>3338.06</v>
      </c>
      <c r="D49" s="32">
        <f t="shared" si="45"/>
        <v>3345.99</v>
      </c>
      <c r="E49" s="32">
        <f t="shared" si="46"/>
        <v>3331.006667</v>
      </c>
      <c r="F49" s="32">
        <f t="shared" si="47"/>
        <v>3322.5425</v>
      </c>
      <c r="G49" s="32">
        <f t="shared" si="48"/>
        <v>3317.356</v>
      </c>
      <c r="H49" s="32">
        <f t="shared" si="49"/>
        <v>3314.738333</v>
      </c>
      <c r="I49" s="32">
        <f t="shared" si="6"/>
        <v>3294.302857</v>
      </c>
      <c r="J49" s="37">
        <f t="shared" si="7"/>
        <v>3278.25</v>
      </c>
      <c r="K49" s="32">
        <f t="shared" si="8"/>
        <v>3266.818889</v>
      </c>
      <c r="L49" s="32">
        <f t="shared" si="9"/>
        <v>3262.327</v>
      </c>
      <c r="M49" s="32">
        <f t="shared" si="10"/>
        <v>3258.359091</v>
      </c>
      <c r="N49" s="32">
        <f t="shared" si="16"/>
        <v>3256.820833</v>
      </c>
      <c r="O49" s="32">
        <f t="shared" si="17"/>
        <v>3252.162308</v>
      </c>
      <c r="P49" s="32">
        <f t="shared" si="18"/>
        <v>3239.817143</v>
      </c>
      <c r="Q49" s="32">
        <f t="shared" si="19"/>
        <v>3230.122</v>
      </c>
      <c r="R49" s="4">
        <f t="shared" si="20"/>
        <v>3218.211875</v>
      </c>
      <c r="S49" s="4">
        <f t="shared" si="21"/>
        <v>3206.711765</v>
      </c>
      <c r="T49" s="4">
        <f t="shared" si="22"/>
        <v>3197.487222</v>
      </c>
      <c r="U49" s="4">
        <f t="shared" si="23"/>
        <v>3189.035263</v>
      </c>
      <c r="V49" s="4">
        <f t="shared" si="24"/>
        <v>3184.2915</v>
      </c>
    </row>
    <row r="50">
      <c r="A50" s="30">
        <v>45995.0</v>
      </c>
      <c r="B50" s="3">
        <v>3362.5</v>
      </c>
      <c r="C50" s="3">
        <v>3347.35</v>
      </c>
      <c r="D50" s="32">
        <f t="shared" si="45"/>
        <v>3342.705</v>
      </c>
      <c r="E50" s="32">
        <f t="shared" si="46"/>
        <v>3346.443333</v>
      </c>
      <c r="F50" s="32">
        <f t="shared" si="47"/>
        <v>3335.0925</v>
      </c>
      <c r="G50" s="32">
        <f t="shared" si="48"/>
        <v>3327.504</v>
      </c>
      <c r="H50" s="32">
        <f t="shared" si="49"/>
        <v>3322.355</v>
      </c>
      <c r="I50" s="32">
        <f t="shared" si="6"/>
        <v>3319.397143</v>
      </c>
      <c r="J50" s="37">
        <f t="shared" si="7"/>
        <v>3300.93375</v>
      </c>
      <c r="K50" s="32">
        <f t="shared" si="8"/>
        <v>3285.927778</v>
      </c>
      <c r="L50" s="32">
        <f t="shared" si="9"/>
        <v>3274.872</v>
      </c>
      <c r="M50" s="32">
        <f t="shared" si="10"/>
        <v>3270.056364</v>
      </c>
      <c r="N50" s="32">
        <f t="shared" si="16"/>
        <v>3265.775</v>
      </c>
      <c r="O50" s="32">
        <f t="shared" si="17"/>
        <v>3263.784615</v>
      </c>
      <c r="P50" s="32">
        <f t="shared" si="18"/>
        <v>3258.961429</v>
      </c>
      <c r="Q50" s="32">
        <f t="shared" si="19"/>
        <v>3246.986</v>
      </c>
      <c r="R50" s="4">
        <f t="shared" si="20"/>
        <v>3237.44875</v>
      </c>
      <c r="S50" s="4">
        <f t="shared" si="21"/>
        <v>3225.808235</v>
      </c>
      <c r="T50" s="4">
        <f t="shared" si="22"/>
        <v>3214.525</v>
      </c>
      <c r="U50" s="4">
        <f t="shared" si="23"/>
        <v>3205.374737</v>
      </c>
      <c r="V50" s="4">
        <f t="shared" si="24"/>
        <v>3196.951</v>
      </c>
    </row>
    <row r="51">
      <c r="A51" s="30">
        <v>45996.0</v>
      </c>
      <c r="B51" s="3">
        <v>3325.9</v>
      </c>
      <c r="C51" s="3">
        <v>3327.13</v>
      </c>
      <c r="D51" s="32">
        <f t="shared" si="45"/>
        <v>3337.24</v>
      </c>
      <c r="E51" s="32">
        <f t="shared" si="46"/>
        <v>3337.513333</v>
      </c>
      <c r="F51" s="32">
        <f t="shared" si="47"/>
        <v>3341.615</v>
      </c>
      <c r="G51" s="32">
        <f t="shared" si="48"/>
        <v>3333.5</v>
      </c>
      <c r="H51" s="32">
        <f t="shared" si="49"/>
        <v>3327.441667</v>
      </c>
      <c r="I51" s="32">
        <f t="shared" si="6"/>
        <v>3323.037143</v>
      </c>
      <c r="J51" s="37">
        <f t="shared" si="7"/>
        <v>3320.36375</v>
      </c>
      <c r="K51" s="32">
        <f t="shared" si="8"/>
        <v>3303.844444</v>
      </c>
      <c r="L51" s="32">
        <f t="shared" si="9"/>
        <v>3290.048</v>
      </c>
      <c r="M51" s="32">
        <f t="shared" si="10"/>
        <v>3279.622727</v>
      </c>
      <c r="N51" s="32">
        <f t="shared" si="16"/>
        <v>3274.8125</v>
      </c>
      <c r="O51" s="32">
        <f t="shared" si="17"/>
        <v>3270.494615</v>
      </c>
      <c r="P51" s="32">
        <f t="shared" si="18"/>
        <v>3268.309286</v>
      </c>
      <c r="Q51" s="32">
        <f t="shared" si="19"/>
        <v>3263.506</v>
      </c>
      <c r="R51" s="4">
        <f t="shared" si="20"/>
        <v>3251.995</v>
      </c>
      <c r="S51" s="4">
        <f t="shared" si="21"/>
        <v>3242.724118</v>
      </c>
      <c r="T51" s="4">
        <f t="shared" si="22"/>
        <v>3231.437222</v>
      </c>
      <c r="U51" s="4">
        <f t="shared" si="23"/>
        <v>3220.451579</v>
      </c>
      <c r="V51" s="4">
        <f t="shared" si="24"/>
        <v>3211.4625</v>
      </c>
    </row>
    <row r="52">
      <c r="A52" s="30">
        <v>45999.0</v>
      </c>
      <c r="B52" s="3">
        <v>3204.2</v>
      </c>
      <c r="C52" s="3">
        <v>3231.59</v>
      </c>
      <c r="D52" s="74">
        <f t="shared" ref="D52:D53" si="50">SUM(C51:C52)/2</f>
        <v>3279.36</v>
      </c>
      <c r="E52" s="74">
        <f t="shared" ref="E52:E53" si="51">SUM(C50:C52)/3</f>
        <v>3302.023333</v>
      </c>
      <c r="F52" s="74">
        <f t="shared" ref="F52:F53" si="52">SUM(C49:C52)/4</f>
        <v>3311.0325</v>
      </c>
      <c r="G52" s="74">
        <f t="shared" ref="G52:G53" si="53">SUM(C48:C52)/5</f>
        <v>3319.61</v>
      </c>
      <c r="H52" s="94">
        <f t="shared" ref="H52:H53" si="54">SUM(C47:C52)/6</f>
        <v>3316.515</v>
      </c>
      <c r="I52" s="94">
        <f t="shared" si="6"/>
        <v>3313.748571</v>
      </c>
      <c r="J52" s="94">
        <f t="shared" si="7"/>
        <v>3311.60625</v>
      </c>
      <c r="K52" s="74">
        <f t="shared" si="8"/>
        <v>3310.5</v>
      </c>
      <c r="L52" s="74">
        <f t="shared" si="9"/>
        <v>3296.619</v>
      </c>
      <c r="M52" s="74">
        <f t="shared" si="10"/>
        <v>3284.733636</v>
      </c>
      <c r="N52" s="74">
        <f t="shared" si="16"/>
        <v>3275.62</v>
      </c>
      <c r="O52" s="74">
        <f t="shared" si="17"/>
        <v>3271.487692</v>
      </c>
      <c r="P52" s="74">
        <f t="shared" si="18"/>
        <v>3267.715714</v>
      </c>
      <c r="Q52" s="74">
        <f t="shared" si="19"/>
        <v>3265.861333</v>
      </c>
      <c r="R52" s="74">
        <f t="shared" si="20"/>
        <v>3261.51125</v>
      </c>
      <c r="S52" s="74">
        <f t="shared" si="21"/>
        <v>3250.794706</v>
      </c>
      <c r="T52" s="74">
        <f t="shared" si="22"/>
        <v>3242.105556</v>
      </c>
      <c r="U52" s="76">
        <f t="shared" si="23"/>
        <v>3231.445263</v>
      </c>
      <c r="V52" s="95">
        <f t="shared" si="24"/>
        <v>3221.0085</v>
      </c>
    </row>
    <row r="53">
      <c r="A53" s="30">
        <v>46000.0</v>
      </c>
      <c r="B53" s="3">
        <v>3142.8</v>
      </c>
      <c r="C53" s="3">
        <v>3148.98</v>
      </c>
      <c r="D53" s="84">
        <f t="shared" si="50"/>
        <v>3190.285</v>
      </c>
      <c r="E53" s="74">
        <f t="shared" si="51"/>
        <v>3235.9</v>
      </c>
      <c r="F53" s="78">
        <f t="shared" si="52"/>
        <v>3263.7625</v>
      </c>
      <c r="G53" s="85">
        <f t="shared" si="53"/>
        <v>3278.622</v>
      </c>
      <c r="H53" s="72">
        <f t="shared" si="54"/>
        <v>3291.171667</v>
      </c>
      <c r="I53" s="57">
        <f t="shared" si="6"/>
        <v>3292.581429</v>
      </c>
      <c r="J53" s="65">
        <f t="shared" si="7"/>
        <v>3293.1525</v>
      </c>
      <c r="K53" s="64">
        <f t="shared" si="8"/>
        <v>3293.536667</v>
      </c>
      <c r="L53" s="89">
        <f t="shared" si="9"/>
        <v>3294.348</v>
      </c>
      <c r="M53" s="63">
        <f t="shared" si="10"/>
        <v>3283.197273</v>
      </c>
      <c r="N53" s="63">
        <f t="shared" si="16"/>
        <v>3273.420833</v>
      </c>
      <c r="O53" s="63">
        <f t="shared" si="17"/>
        <v>3265.878462</v>
      </c>
      <c r="P53" s="90">
        <f t="shared" si="18"/>
        <v>3262.737143</v>
      </c>
      <c r="Q53" s="61">
        <f t="shared" si="19"/>
        <v>3259.8</v>
      </c>
      <c r="R53" s="226">
        <f t="shared" si="20"/>
        <v>3258.55625</v>
      </c>
      <c r="S53" s="200">
        <f t="shared" si="21"/>
        <v>3254.891765</v>
      </c>
      <c r="T53" s="224">
        <f t="shared" si="22"/>
        <v>3245.138333</v>
      </c>
      <c r="U53" s="206">
        <f t="shared" si="23"/>
        <v>3237.204211</v>
      </c>
      <c r="V53" s="207">
        <f t="shared" si="24"/>
        <v>3227.322</v>
      </c>
    </row>
    <row r="54">
      <c r="A54" s="30">
        <v>46001.0</v>
      </c>
      <c r="B54" s="3">
        <v>3179.9</v>
      </c>
      <c r="C54" s="3">
        <v>3151.51</v>
      </c>
      <c r="D54" s="32">
        <f t="shared" ref="D54:D55" si="55">SUM(C53:C54)/2</f>
        <v>3150.245</v>
      </c>
      <c r="E54" s="32">
        <f t="shared" ref="E54:E55" si="56">SUM(C52:C54)/3</f>
        <v>3177.36</v>
      </c>
      <c r="F54" s="32">
        <f t="shared" ref="F54:F55" si="57">SUM(C51:C54)/4</f>
        <v>3214.8025</v>
      </c>
      <c r="G54" s="32">
        <f t="shared" ref="G54:G55" si="58">SUM(C50:C54)/5</f>
        <v>3241.312</v>
      </c>
      <c r="H54" s="32">
        <f t="shared" ref="H54:H55" si="59">SUM(C49:C54)/6</f>
        <v>3257.436667</v>
      </c>
      <c r="I54" s="32">
        <f t="shared" si="6"/>
        <v>3271.22</v>
      </c>
      <c r="J54" s="37">
        <f t="shared" si="7"/>
        <v>3274.9475</v>
      </c>
      <c r="K54" s="32">
        <f t="shared" si="8"/>
        <v>3277.414444</v>
      </c>
      <c r="L54" s="32">
        <f t="shared" si="9"/>
        <v>3279.334</v>
      </c>
      <c r="M54" s="32">
        <f t="shared" si="10"/>
        <v>3281.362727</v>
      </c>
      <c r="N54" s="32">
        <f t="shared" si="16"/>
        <v>3272.223333</v>
      </c>
      <c r="O54" s="32">
        <f t="shared" si="17"/>
        <v>3264.043077</v>
      </c>
      <c r="P54" s="32">
        <f t="shared" si="18"/>
        <v>3257.709286</v>
      </c>
      <c r="Q54" s="32">
        <f t="shared" si="19"/>
        <v>3255.322</v>
      </c>
      <c r="R54" s="4">
        <f t="shared" si="20"/>
        <v>3253.031875</v>
      </c>
      <c r="S54" s="4">
        <f t="shared" si="21"/>
        <v>3252.259412</v>
      </c>
      <c r="T54" s="4">
        <f t="shared" si="22"/>
        <v>3249.148333</v>
      </c>
      <c r="U54" s="4">
        <f t="shared" si="23"/>
        <v>3240.210526</v>
      </c>
      <c r="V54" s="4">
        <f t="shared" si="24"/>
        <v>3232.9195</v>
      </c>
    </row>
    <row r="55">
      <c r="A55" s="30">
        <v>46002.0</v>
      </c>
      <c r="B55" s="3">
        <v>3196.5</v>
      </c>
      <c r="C55" s="3">
        <v>3182.68</v>
      </c>
      <c r="D55" s="32">
        <f t="shared" si="55"/>
        <v>3167.095</v>
      </c>
      <c r="E55" s="32">
        <f t="shared" si="56"/>
        <v>3161.056667</v>
      </c>
      <c r="F55" s="32">
        <f t="shared" si="57"/>
        <v>3178.69</v>
      </c>
      <c r="G55" s="32">
        <f t="shared" si="58"/>
        <v>3208.378</v>
      </c>
      <c r="H55" s="32">
        <f t="shared" si="59"/>
        <v>3231.54</v>
      </c>
      <c r="I55" s="32">
        <f t="shared" si="6"/>
        <v>3246.757143</v>
      </c>
      <c r="J55" s="37">
        <f t="shared" si="7"/>
        <v>3260.1525</v>
      </c>
      <c r="K55" s="32">
        <f t="shared" si="8"/>
        <v>3264.695556</v>
      </c>
      <c r="L55" s="32">
        <f t="shared" si="9"/>
        <v>3267.941</v>
      </c>
      <c r="M55" s="32">
        <f t="shared" si="10"/>
        <v>3270.547273</v>
      </c>
      <c r="N55" s="32">
        <f t="shared" si="16"/>
        <v>3273.139167</v>
      </c>
      <c r="O55" s="32">
        <f t="shared" si="17"/>
        <v>3265.335385</v>
      </c>
      <c r="P55" s="32">
        <f t="shared" si="18"/>
        <v>3258.231429</v>
      </c>
      <c r="Q55" s="32">
        <f t="shared" si="19"/>
        <v>3252.707333</v>
      </c>
      <c r="R55" s="4">
        <f t="shared" si="20"/>
        <v>3250.781875</v>
      </c>
      <c r="S55" s="4">
        <f t="shared" si="21"/>
        <v>3248.893529</v>
      </c>
      <c r="T55" s="4">
        <f t="shared" si="22"/>
        <v>3248.393889</v>
      </c>
      <c r="U55" s="4">
        <f t="shared" si="23"/>
        <v>3245.65</v>
      </c>
      <c r="V55" s="4">
        <f t="shared" si="24"/>
        <v>3237.334</v>
      </c>
    </row>
    <row r="56">
      <c r="A56" s="30">
        <v>46003.0</v>
      </c>
      <c r="B56" s="3">
        <v>3144.6</v>
      </c>
      <c r="C56" s="3">
        <v>3099.73</v>
      </c>
      <c r="D56" s="206">
        <f t="shared" ref="D56:D57" si="60">SUM(C55:C56)/2</f>
        <v>3141.205</v>
      </c>
      <c r="E56" s="206">
        <f t="shared" ref="E56:E57" si="61">SUM(C54:C56)/3</f>
        <v>3144.64</v>
      </c>
      <c r="F56" s="91">
        <f t="shared" ref="F56:F57" si="62">SUM(C53:C56)/4</f>
        <v>3145.725</v>
      </c>
      <c r="G56" s="63">
        <f t="shared" ref="G56:G57" si="63">SUM(C52:C56)/5</f>
        <v>3162.898</v>
      </c>
      <c r="H56" s="73">
        <f t="shared" ref="H56:H57" si="64">SUM(C51:C56)/6</f>
        <v>3190.27</v>
      </c>
      <c r="I56" s="73">
        <f t="shared" si="6"/>
        <v>3212.71</v>
      </c>
      <c r="J56" s="58">
        <f t="shared" si="7"/>
        <v>3228.37875</v>
      </c>
      <c r="K56" s="88">
        <f t="shared" si="8"/>
        <v>3242.327778</v>
      </c>
      <c r="L56" s="82">
        <f t="shared" si="9"/>
        <v>3248.199</v>
      </c>
      <c r="M56" s="81">
        <f t="shared" si="10"/>
        <v>3252.649091</v>
      </c>
      <c r="N56" s="86">
        <f t="shared" si="16"/>
        <v>3256.3125</v>
      </c>
      <c r="O56" s="72">
        <f t="shared" si="17"/>
        <v>3259.8</v>
      </c>
      <c r="P56" s="72">
        <f t="shared" si="18"/>
        <v>3253.506429</v>
      </c>
      <c r="Q56" s="72">
        <f t="shared" si="19"/>
        <v>3247.664667</v>
      </c>
      <c r="R56" s="72">
        <f t="shared" si="20"/>
        <v>3243.14625</v>
      </c>
      <c r="S56" s="82">
        <f t="shared" si="21"/>
        <v>3241.896471</v>
      </c>
      <c r="T56" s="57">
        <f t="shared" si="22"/>
        <v>3240.606667</v>
      </c>
      <c r="U56" s="57">
        <f t="shared" si="23"/>
        <v>3240.569474</v>
      </c>
      <c r="V56" s="88">
        <f t="shared" si="24"/>
        <v>3238.354</v>
      </c>
    </row>
    <row r="57">
      <c r="A57" s="30">
        <v>46006.0</v>
      </c>
      <c r="B57" s="3">
        <v>3157.8</v>
      </c>
      <c r="C57" s="3">
        <v>3148.65</v>
      </c>
      <c r="D57" s="90">
        <f t="shared" si="60"/>
        <v>3124.19</v>
      </c>
      <c r="E57" s="61">
        <f t="shared" si="61"/>
        <v>3143.686667</v>
      </c>
      <c r="F57" s="226">
        <f t="shared" si="62"/>
        <v>3145.6425</v>
      </c>
      <c r="G57" s="62">
        <f t="shared" si="63"/>
        <v>3146.31</v>
      </c>
      <c r="H57" s="89">
        <f t="shared" si="64"/>
        <v>3160.523333</v>
      </c>
      <c r="I57" s="73">
        <f t="shared" si="6"/>
        <v>3184.324286</v>
      </c>
      <c r="J57" s="73">
        <f t="shared" si="7"/>
        <v>3204.7025</v>
      </c>
      <c r="K57" s="58">
        <f t="shared" si="8"/>
        <v>3219.52</v>
      </c>
      <c r="L57" s="88">
        <f t="shared" si="9"/>
        <v>3232.96</v>
      </c>
      <c r="M57" s="82">
        <f t="shared" si="10"/>
        <v>3239.149091</v>
      </c>
      <c r="N57" s="87">
        <f t="shared" si="16"/>
        <v>3243.9825</v>
      </c>
      <c r="O57" s="205">
        <f t="shared" si="17"/>
        <v>3248.030769</v>
      </c>
      <c r="P57" s="72">
        <f t="shared" si="18"/>
        <v>3251.860714</v>
      </c>
      <c r="Q57" s="72">
        <f t="shared" si="19"/>
        <v>3246.516</v>
      </c>
      <c r="R57" s="82">
        <f t="shared" si="20"/>
        <v>3241.47625</v>
      </c>
      <c r="S57" s="72">
        <f t="shared" si="21"/>
        <v>3237.587647</v>
      </c>
      <c r="T57" s="82">
        <f t="shared" si="22"/>
        <v>3236.716111</v>
      </c>
      <c r="U57" s="57">
        <f t="shared" si="23"/>
        <v>3235.766842</v>
      </c>
      <c r="V57" s="57">
        <f t="shared" si="24"/>
        <v>3235.9735</v>
      </c>
    </row>
    <row r="58">
      <c r="A58" s="30">
        <v>46007.0</v>
      </c>
      <c r="B58" s="3">
        <v>3161.4</v>
      </c>
      <c r="C58" s="3">
        <v>3155.2</v>
      </c>
      <c r="D58" s="32">
        <f t="shared" ref="D58:D60" si="65">SUM(C57:C58)/2</f>
        <v>3151.925</v>
      </c>
      <c r="E58" s="32">
        <f t="shared" ref="E58:E60" si="66">SUM(C56:C58)/3</f>
        <v>3134.526667</v>
      </c>
      <c r="F58" s="32">
        <f t="shared" ref="F58:F60" si="67">SUM(C55:C58)/4</f>
        <v>3146.565</v>
      </c>
      <c r="G58" s="32">
        <f t="shared" ref="G58:G60" si="68">SUM(C54:C58)/5</f>
        <v>3147.554</v>
      </c>
      <c r="H58" s="32">
        <f t="shared" ref="H58:H60" si="69">SUM(C53:C58)/6</f>
        <v>3147.791667</v>
      </c>
      <c r="I58" s="32">
        <f t="shared" si="6"/>
        <v>3159.762857</v>
      </c>
      <c r="J58" s="37">
        <f t="shared" si="7"/>
        <v>3180.68375</v>
      </c>
      <c r="K58" s="32">
        <f t="shared" si="8"/>
        <v>3199.202222</v>
      </c>
      <c r="L58" s="32">
        <f t="shared" si="9"/>
        <v>3213.088</v>
      </c>
      <c r="M58" s="32">
        <f t="shared" si="10"/>
        <v>3225.890909</v>
      </c>
      <c r="N58" s="32">
        <f t="shared" si="16"/>
        <v>3232.153333</v>
      </c>
      <c r="O58" s="32">
        <f t="shared" si="17"/>
        <v>3237.153077</v>
      </c>
      <c r="P58" s="32">
        <f t="shared" si="18"/>
        <v>3241.4</v>
      </c>
      <c r="Q58" s="32">
        <f t="shared" si="19"/>
        <v>3245.416667</v>
      </c>
      <c r="R58" s="4">
        <f t="shared" si="20"/>
        <v>3240.80875</v>
      </c>
      <c r="S58" s="4">
        <f t="shared" si="21"/>
        <v>3236.401176</v>
      </c>
      <c r="T58" s="4">
        <f t="shared" si="22"/>
        <v>3233.010556</v>
      </c>
      <c r="U58" s="4">
        <f t="shared" si="23"/>
        <v>3232.425789</v>
      </c>
      <c r="V58" s="4">
        <f t="shared" si="24"/>
        <v>3231.7385</v>
      </c>
    </row>
    <row r="59">
      <c r="A59" s="30">
        <v>46008.0</v>
      </c>
      <c r="B59" s="3">
        <v>3140.1</v>
      </c>
      <c r="C59" s="3">
        <v>3147.53</v>
      </c>
      <c r="D59" s="32">
        <f t="shared" si="65"/>
        <v>3151.365</v>
      </c>
      <c r="E59" s="32">
        <f t="shared" si="66"/>
        <v>3150.46</v>
      </c>
      <c r="F59" s="32">
        <f t="shared" si="67"/>
        <v>3137.7775</v>
      </c>
      <c r="G59" s="32">
        <f t="shared" si="68"/>
        <v>3146.758</v>
      </c>
      <c r="H59" s="32">
        <f t="shared" si="69"/>
        <v>3147.55</v>
      </c>
      <c r="I59" s="32">
        <f t="shared" si="6"/>
        <v>3147.754286</v>
      </c>
      <c r="J59" s="37">
        <f t="shared" si="7"/>
        <v>3158.23375</v>
      </c>
      <c r="K59" s="32">
        <f t="shared" si="8"/>
        <v>3177</v>
      </c>
      <c r="L59" s="32">
        <f t="shared" si="9"/>
        <v>3194.035</v>
      </c>
      <c r="M59" s="32">
        <f t="shared" si="10"/>
        <v>3207.128182</v>
      </c>
      <c r="N59" s="32">
        <f t="shared" si="16"/>
        <v>3219.360833</v>
      </c>
      <c r="O59" s="32">
        <f t="shared" si="17"/>
        <v>3225.643846</v>
      </c>
      <c r="P59" s="32">
        <f t="shared" si="18"/>
        <v>3230.751429</v>
      </c>
      <c r="Q59" s="32">
        <f t="shared" si="19"/>
        <v>3235.142</v>
      </c>
      <c r="R59" s="4">
        <f t="shared" si="20"/>
        <v>3239.29875</v>
      </c>
      <c r="S59" s="4">
        <f t="shared" si="21"/>
        <v>3235.321765</v>
      </c>
      <c r="T59" s="4">
        <f t="shared" si="22"/>
        <v>3231.463889</v>
      </c>
      <c r="U59" s="4">
        <f t="shared" si="23"/>
        <v>3228.511579</v>
      </c>
      <c r="V59" s="4">
        <f t="shared" si="24"/>
        <v>3228.181</v>
      </c>
    </row>
    <row r="60">
      <c r="A60" s="30">
        <v>46009.0</v>
      </c>
      <c r="B60" s="3">
        <v>3074.0</v>
      </c>
      <c r="C60" s="3">
        <v>3081.68</v>
      </c>
      <c r="D60" s="32">
        <f t="shared" si="65"/>
        <v>3114.605</v>
      </c>
      <c r="E60" s="32">
        <f t="shared" si="66"/>
        <v>3128.136667</v>
      </c>
      <c r="F60" s="32">
        <f t="shared" si="67"/>
        <v>3133.265</v>
      </c>
      <c r="G60" s="32">
        <f t="shared" si="68"/>
        <v>3126.558</v>
      </c>
      <c r="H60" s="32">
        <f t="shared" si="69"/>
        <v>3135.911667</v>
      </c>
      <c r="I60" s="32">
        <f t="shared" si="6"/>
        <v>3138.14</v>
      </c>
      <c r="J60" s="37">
        <f t="shared" si="7"/>
        <v>3139.495</v>
      </c>
      <c r="K60" s="32">
        <f t="shared" si="8"/>
        <v>3149.727778</v>
      </c>
      <c r="L60" s="32">
        <f t="shared" si="9"/>
        <v>3167.468</v>
      </c>
      <c r="M60" s="32">
        <f t="shared" si="10"/>
        <v>3183.820909</v>
      </c>
      <c r="N60" s="32">
        <f t="shared" si="16"/>
        <v>3196.674167</v>
      </c>
      <c r="O60" s="32">
        <f t="shared" si="17"/>
        <v>3208.77</v>
      </c>
      <c r="P60" s="32">
        <f t="shared" si="18"/>
        <v>3215.360714</v>
      </c>
      <c r="Q60" s="32">
        <f t="shared" si="19"/>
        <v>3220.813333</v>
      </c>
      <c r="R60" s="4">
        <f t="shared" si="20"/>
        <v>3225.550625</v>
      </c>
      <c r="S60" s="4">
        <f t="shared" si="21"/>
        <v>3230.027059</v>
      </c>
      <c r="T60" s="4">
        <f t="shared" si="22"/>
        <v>3226.786111</v>
      </c>
      <c r="U60" s="4">
        <f t="shared" si="23"/>
        <v>3223.580526</v>
      </c>
      <c r="V60" s="4">
        <f t="shared" si="24"/>
        <v>3221.17</v>
      </c>
    </row>
    <row r="61">
      <c r="A61" s="30">
        <v>46010.0</v>
      </c>
      <c r="B61" s="3">
        <v>3111.6</v>
      </c>
      <c r="C61" s="3">
        <v>3104.27</v>
      </c>
      <c r="D61" s="208">
        <f>SUM(C60:C61)/2</f>
        <v>3092.975</v>
      </c>
      <c r="E61" s="198">
        <f>SUM(C59:C61)/3</f>
        <v>3111.16</v>
      </c>
      <c r="F61" s="269">
        <f>SUM(C58:C61)/4</f>
        <v>3122.17</v>
      </c>
      <c r="G61" s="91">
        <f>SUM(C57:C61)/5</f>
        <v>3127.466</v>
      </c>
      <c r="H61" s="226">
        <f>SUM(C56:C61)/6</f>
        <v>3122.843333</v>
      </c>
      <c r="I61" s="199">
        <f t="shared" si="6"/>
        <v>3131.391429</v>
      </c>
      <c r="J61" s="199">
        <f t="shared" si="7"/>
        <v>3133.90625</v>
      </c>
      <c r="K61" s="91">
        <f t="shared" si="8"/>
        <v>3135.581111</v>
      </c>
      <c r="L61" s="62">
        <f t="shared" si="9"/>
        <v>3145.182</v>
      </c>
      <c r="M61" s="59">
        <f t="shared" si="10"/>
        <v>3161.722727</v>
      </c>
      <c r="N61" s="59">
        <f t="shared" si="16"/>
        <v>3177.191667</v>
      </c>
      <c r="O61" s="63">
        <f t="shared" si="17"/>
        <v>3189.566154</v>
      </c>
      <c r="P61" s="73">
        <f t="shared" si="18"/>
        <v>3201.305714</v>
      </c>
      <c r="Q61" s="65">
        <f t="shared" si="19"/>
        <v>3207.954667</v>
      </c>
      <c r="R61" s="66">
        <f t="shared" si="20"/>
        <v>3213.529375</v>
      </c>
      <c r="S61" s="57">
        <f t="shared" si="21"/>
        <v>3218.416471</v>
      </c>
      <c r="T61" s="88">
        <f t="shared" si="22"/>
        <v>3223.040556</v>
      </c>
      <c r="U61" s="66">
        <f t="shared" si="23"/>
        <v>3220.337895</v>
      </c>
      <c r="V61" s="66">
        <f t="shared" si="24"/>
        <v>3217.615</v>
      </c>
    </row>
    <row r="62">
      <c r="A62" s="30">
        <v>46013.0</v>
      </c>
      <c r="B62" s="3">
        <v>3140.0</v>
      </c>
      <c r="C62" s="3">
        <v>3133.95</v>
      </c>
      <c r="D62" s="32">
        <f t="shared" ref="D62:D72" si="70">SUM(C61:C62)/2</f>
        <v>3119.11</v>
      </c>
      <c r="E62" s="32">
        <f t="shared" ref="E62:E72" si="71">SUM(C60:C62)/3</f>
        <v>3106.633333</v>
      </c>
      <c r="F62" s="32">
        <f t="shared" ref="F62:F72" si="72">SUM(C59:C62)/4</f>
        <v>3116.8575</v>
      </c>
      <c r="G62" s="32">
        <f t="shared" ref="G62:G72" si="73">SUM(C58:C62)/5</f>
        <v>3124.526</v>
      </c>
      <c r="H62" s="32">
        <f t="shared" ref="H62:H72" si="74">SUM(C57:C62)/6</f>
        <v>3128.546667</v>
      </c>
      <c r="I62" s="32">
        <f t="shared" si="6"/>
        <v>3124.43</v>
      </c>
      <c r="J62" s="37">
        <f t="shared" si="7"/>
        <v>3131.71125</v>
      </c>
      <c r="K62" s="32">
        <f t="shared" si="8"/>
        <v>3133.911111</v>
      </c>
      <c r="L62" s="32">
        <f t="shared" si="9"/>
        <v>3135.418</v>
      </c>
      <c r="M62" s="32">
        <f t="shared" si="10"/>
        <v>3144.160909</v>
      </c>
      <c r="N62" s="32">
        <f t="shared" si="16"/>
        <v>3159.408333</v>
      </c>
      <c r="O62" s="32">
        <f t="shared" si="17"/>
        <v>3173.865385</v>
      </c>
      <c r="P62" s="32">
        <f t="shared" si="18"/>
        <v>3185.593571</v>
      </c>
      <c r="Q62" s="32">
        <f t="shared" si="19"/>
        <v>3196.815333</v>
      </c>
      <c r="R62" s="4">
        <f t="shared" si="20"/>
        <v>3203.329375</v>
      </c>
      <c r="S62" s="4">
        <f t="shared" si="21"/>
        <v>3208.848235</v>
      </c>
      <c r="T62" s="4">
        <f t="shared" si="22"/>
        <v>3213.723889</v>
      </c>
      <c r="U62" s="4">
        <f t="shared" si="23"/>
        <v>3218.351579</v>
      </c>
      <c r="V62" s="4">
        <f t="shared" si="24"/>
        <v>3216.0185</v>
      </c>
    </row>
    <row r="63">
      <c r="A63" s="30">
        <v>46014.0</v>
      </c>
      <c r="B63" s="3">
        <v>3134.2</v>
      </c>
      <c r="C63" s="3">
        <v>3128.89</v>
      </c>
      <c r="D63" s="32">
        <f t="shared" si="70"/>
        <v>3131.42</v>
      </c>
      <c r="E63" s="32">
        <f t="shared" si="71"/>
        <v>3122.37</v>
      </c>
      <c r="F63" s="32">
        <f t="shared" si="72"/>
        <v>3112.1975</v>
      </c>
      <c r="G63" s="32">
        <f t="shared" si="73"/>
        <v>3119.264</v>
      </c>
      <c r="H63" s="32">
        <f t="shared" si="74"/>
        <v>3125.253333</v>
      </c>
      <c r="I63" s="32">
        <f t="shared" si="6"/>
        <v>3128.595714</v>
      </c>
      <c r="J63" s="37">
        <f t="shared" si="7"/>
        <v>3124.9875</v>
      </c>
      <c r="K63" s="32">
        <f t="shared" si="8"/>
        <v>3131.397778</v>
      </c>
      <c r="L63" s="32">
        <f t="shared" si="9"/>
        <v>3133.409</v>
      </c>
      <c r="M63" s="32">
        <f t="shared" si="10"/>
        <v>3134.824545</v>
      </c>
      <c r="N63" s="32">
        <f t="shared" si="16"/>
        <v>3142.888333</v>
      </c>
      <c r="O63" s="32">
        <f t="shared" si="17"/>
        <v>3157.060769</v>
      </c>
      <c r="P63" s="32">
        <f t="shared" si="18"/>
        <v>3170.652857</v>
      </c>
      <c r="Q63" s="32">
        <f t="shared" si="19"/>
        <v>3181.813333</v>
      </c>
      <c r="R63" s="4">
        <f t="shared" si="20"/>
        <v>3192.57</v>
      </c>
      <c r="S63" s="4">
        <f t="shared" si="21"/>
        <v>3198.950588</v>
      </c>
      <c r="T63" s="4">
        <f t="shared" si="22"/>
        <v>3204.406111</v>
      </c>
      <c r="U63" s="4">
        <f t="shared" si="23"/>
        <v>3209.258947</v>
      </c>
      <c r="V63" s="4">
        <f t="shared" si="24"/>
        <v>3213.8785</v>
      </c>
    </row>
    <row r="64">
      <c r="A64" s="30">
        <v>46015.0</v>
      </c>
      <c r="B64" s="3">
        <v>3098.0</v>
      </c>
      <c r="C64" s="3">
        <v>3121.59</v>
      </c>
      <c r="D64" s="32">
        <f t="shared" si="70"/>
        <v>3125.24</v>
      </c>
      <c r="E64" s="32">
        <f t="shared" si="71"/>
        <v>3128.143333</v>
      </c>
      <c r="F64" s="32">
        <f t="shared" si="72"/>
        <v>3122.175</v>
      </c>
      <c r="G64" s="32">
        <f t="shared" si="73"/>
        <v>3114.076</v>
      </c>
      <c r="H64" s="32">
        <f t="shared" si="74"/>
        <v>3119.651667</v>
      </c>
      <c r="I64" s="32">
        <f t="shared" si="6"/>
        <v>3124.73</v>
      </c>
      <c r="J64" s="37">
        <f t="shared" si="7"/>
        <v>3127.72</v>
      </c>
      <c r="K64" s="32">
        <f t="shared" si="8"/>
        <v>3124.61</v>
      </c>
      <c r="L64" s="32">
        <f t="shared" si="9"/>
        <v>3130.417</v>
      </c>
      <c r="M64" s="32">
        <f t="shared" si="10"/>
        <v>3132.334545</v>
      </c>
      <c r="N64" s="32">
        <f t="shared" si="16"/>
        <v>3133.721667</v>
      </c>
      <c r="O64" s="32">
        <f t="shared" si="17"/>
        <v>3141.25</v>
      </c>
      <c r="P64" s="32">
        <f t="shared" si="18"/>
        <v>3154.527143</v>
      </c>
      <c r="Q64" s="32">
        <f t="shared" si="19"/>
        <v>3167.382</v>
      </c>
      <c r="R64" s="4">
        <f t="shared" si="20"/>
        <v>3178.049375</v>
      </c>
      <c r="S64" s="4">
        <f t="shared" si="21"/>
        <v>3188.394706</v>
      </c>
      <c r="T64" s="4">
        <f t="shared" si="22"/>
        <v>3194.652778</v>
      </c>
      <c r="U64" s="4">
        <f t="shared" si="23"/>
        <v>3200.047368</v>
      </c>
      <c r="V64" s="4">
        <f t="shared" si="24"/>
        <v>3204.8755</v>
      </c>
    </row>
    <row r="65">
      <c r="A65" s="30">
        <v>46017.0</v>
      </c>
      <c r="B65" s="3">
        <v>3100.9</v>
      </c>
      <c r="C65" s="3">
        <v>3107.7</v>
      </c>
      <c r="D65" s="32">
        <f t="shared" si="70"/>
        <v>3114.645</v>
      </c>
      <c r="E65" s="32">
        <f t="shared" si="71"/>
        <v>3119.393333</v>
      </c>
      <c r="F65" s="32">
        <f t="shared" si="72"/>
        <v>3123.0325</v>
      </c>
      <c r="G65" s="32">
        <f t="shared" si="73"/>
        <v>3119.28</v>
      </c>
      <c r="H65" s="32">
        <f t="shared" si="74"/>
        <v>3113.013333</v>
      </c>
      <c r="I65" s="32">
        <f t="shared" si="6"/>
        <v>3117.944286</v>
      </c>
      <c r="J65" s="37">
        <f t="shared" si="7"/>
        <v>3122.60125</v>
      </c>
      <c r="K65" s="32">
        <f t="shared" si="8"/>
        <v>3125.495556</v>
      </c>
      <c r="L65" s="32">
        <f t="shared" si="9"/>
        <v>3122.919</v>
      </c>
      <c r="M65" s="32">
        <f t="shared" si="10"/>
        <v>3128.351818</v>
      </c>
      <c r="N65" s="32">
        <f t="shared" si="16"/>
        <v>3130.281667</v>
      </c>
      <c r="O65" s="32">
        <f t="shared" si="17"/>
        <v>3131.72</v>
      </c>
      <c r="P65" s="32">
        <f t="shared" si="18"/>
        <v>3138.853571</v>
      </c>
      <c r="Q65" s="32">
        <f t="shared" si="19"/>
        <v>3151.405333</v>
      </c>
      <c r="R65" s="4">
        <f t="shared" si="20"/>
        <v>3163.651875</v>
      </c>
      <c r="S65" s="4">
        <f t="shared" si="21"/>
        <v>3173.911176</v>
      </c>
      <c r="T65" s="4">
        <f t="shared" si="22"/>
        <v>3183.911667</v>
      </c>
      <c r="U65" s="4">
        <f t="shared" si="23"/>
        <v>3190.076316</v>
      </c>
      <c r="V65" s="4">
        <f t="shared" si="24"/>
        <v>3195.43</v>
      </c>
    </row>
    <row r="66">
      <c r="A66" s="30">
        <v>46020.0</v>
      </c>
      <c r="B66" s="3">
        <v>3054.3</v>
      </c>
      <c r="C66" s="3">
        <v>3074.43</v>
      </c>
      <c r="D66" s="32">
        <f t="shared" si="70"/>
        <v>3091.065</v>
      </c>
      <c r="E66" s="32">
        <f t="shared" si="71"/>
        <v>3101.24</v>
      </c>
      <c r="F66" s="32">
        <f t="shared" si="72"/>
        <v>3108.1525</v>
      </c>
      <c r="G66" s="32">
        <f t="shared" si="73"/>
        <v>3113.312</v>
      </c>
      <c r="H66" s="32">
        <f t="shared" si="74"/>
        <v>3111.805</v>
      </c>
      <c r="I66" s="32">
        <f t="shared" si="6"/>
        <v>3107.501429</v>
      </c>
      <c r="J66" s="37">
        <f t="shared" si="7"/>
        <v>3112.505</v>
      </c>
      <c r="K66" s="32">
        <f t="shared" si="8"/>
        <v>3117.248889</v>
      </c>
      <c r="L66" s="32">
        <f t="shared" si="9"/>
        <v>3120.389</v>
      </c>
      <c r="M66" s="32">
        <f t="shared" si="10"/>
        <v>3118.510909</v>
      </c>
      <c r="N66" s="32">
        <f t="shared" si="16"/>
        <v>3123.858333</v>
      </c>
      <c r="O66" s="32">
        <f t="shared" si="17"/>
        <v>3125.985385</v>
      </c>
      <c r="P66" s="32">
        <f t="shared" si="18"/>
        <v>3127.627857</v>
      </c>
      <c r="Q66" s="32">
        <f t="shared" si="19"/>
        <v>3134.558667</v>
      </c>
      <c r="R66" s="4">
        <f t="shared" si="20"/>
        <v>3146.594375</v>
      </c>
      <c r="S66" s="4">
        <f t="shared" si="21"/>
        <v>3158.403529</v>
      </c>
      <c r="T66" s="4">
        <f t="shared" si="22"/>
        <v>3168.384444</v>
      </c>
      <c r="U66" s="4">
        <f t="shared" si="23"/>
        <v>3178.149474</v>
      </c>
      <c r="V66" s="4">
        <f t="shared" si="24"/>
        <v>3184.294</v>
      </c>
    </row>
    <row r="67">
      <c r="A67" s="30">
        <v>46021.0</v>
      </c>
      <c r="B67" s="3">
        <v>3029.5</v>
      </c>
      <c r="C67" s="3">
        <v>3018.96</v>
      </c>
      <c r="D67" s="32">
        <f t="shared" si="70"/>
        <v>3046.695</v>
      </c>
      <c r="E67" s="32">
        <f t="shared" si="71"/>
        <v>3067.03</v>
      </c>
      <c r="F67" s="32">
        <f t="shared" si="72"/>
        <v>3080.67</v>
      </c>
      <c r="G67" s="32">
        <f t="shared" si="73"/>
        <v>3090.314</v>
      </c>
      <c r="H67" s="32">
        <f t="shared" si="74"/>
        <v>3097.586667</v>
      </c>
      <c r="I67" s="32">
        <f t="shared" si="6"/>
        <v>3098.541429</v>
      </c>
      <c r="J67" s="37">
        <f t="shared" si="7"/>
        <v>3096.43375</v>
      </c>
      <c r="K67" s="32">
        <f t="shared" si="8"/>
        <v>3102.111111</v>
      </c>
      <c r="L67" s="32">
        <f t="shared" si="9"/>
        <v>3107.42</v>
      </c>
      <c r="M67" s="32">
        <f t="shared" si="10"/>
        <v>3111.168182</v>
      </c>
      <c r="N67" s="32">
        <f t="shared" si="16"/>
        <v>3110.215</v>
      </c>
      <c r="O67" s="32">
        <f t="shared" si="17"/>
        <v>3115.789231</v>
      </c>
      <c r="P67" s="32">
        <f t="shared" si="18"/>
        <v>3118.340714</v>
      </c>
      <c r="Q67" s="32">
        <f t="shared" si="19"/>
        <v>3120.383333</v>
      </c>
      <c r="R67" s="4">
        <f t="shared" si="20"/>
        <v>3127.33375</v>
      </c>
      <c r="S67" s="4">
        <f t="shared" si="21"/>
        <v>3139.086471</v>
      </c>
      <c r="T67" s="4">
        <f t="shared" si="22"/>
        <v>3150.656667</v>
      </c>
      <c r="U67" s="4">
        <f t="shared" si="23"/>
        <v>3160.52</v>
      </c>
      <c r="V67" s="4">
        <f t="shared" si="24"/>
        <v>3170.19</v>
      </c>
    </row>
    <row r="68">
      <c r="A68" s="30">
        <v>46022.0</v>
      </c>
      <c r="B68" s="3">
        <v>3063.3</v>
      </c>
      <c r="C68" s="3">
        <v>3062.82</v>
      </c>
      <c r="D68" s="32">
        <f t="shared" si="70"/>
        <v>3040.89</v>
      </c>
      <c r="E68" s="32">
        <f t="shared" si="71"/>
        <v>3052.07</v>
      </c>
      <c r="F68" s="32">
        <f t="shared" si="72"/>
        <v>3065.9775</v>
      </c>
      <c r="G68" s="32">
        <f t="shared" si="73"/>
        <v>3077.1</v>
      </c>
      <c r="H68" s="32">
        <f t="shared" si="74"/>
        <v>3085.731667</v>
      </c>
      <c r="I68" s="32">
        <f t="shared" si="6"/>
        <v>3092.62</v>
      </c>
      <c r="J68" s="37">
        <f t="shared" si="7"/>
        <v>3094.07625</v>
      </c>
      <c r="K68" s="32">
        <f t="shared" si="8"/>
        <v>3092.698889</v>
      </c>
      <c r="L68" s="32">
        <f t="shared" si="9"/>
        <v>3098.182</v>
      </c>
      <c r="M68" s="32">
        <f t="shared" si="10"/>
        <v>3103.365455</v>
      </c>
      <c r="N68" s="32">
        <f t="shared" si="16"/>
        <v>3107.139167</v>
      </c>
      <c r="O68" s="32">
        <f t="shared" si="17"/>
        <v>3106.569231</v>
      </c>
      <c r="P68" s="32">
        <f t="shared" si="18"/>
        <v>3112.005714</v>
      </c>
      <c r="Q68" s="32">
        <f t="shared" si="19"/>
        <v>3114.639333</v>
      </c>
      <c r="R68" s="4">
        <f t="shared" si="20"/>
        <v>3116.785625</v>
      </c>
      <c r="S68" s="4">
        <f t="shared" si="21"/>
        <v>3123.538824</v>
      </c>
      <c r="T68" s="4">
        <f t="shared" si="22"/>
        <v>3134.849444</v>
      </c>
      <c r="U68" s="4">
        <f t="shared" si="23"/>
        <v>3146.033684</v>
      </c>
      <c r="V68" s="4">
        <f t="shared" si="24"/>
        <v>3155.635</v>
      </c>
    </row>
    <row r="69">
      <c r="A69" s="30">
        <v>46023.0</v>
      </c>
      <c r="B69" s="3">
        <v>3091.3</v>
      </c>
      <c r="C69" s="3">
        <v>3074.58</v>
      </c>
      <c r="D69" s="32">
        <f t="shared" si="70"/>
        <v>3068.7</v>
      </c>
      <c r="E69" s="32">
        <f t="shared" si="71"/>
        <v>3052.12</v>
      </c>
      <c r="F69" s="32">
        <f t="shared" si="72"/>
        <v>3057.6975</v>
      </c>
      <c r="G69" s="32">
        <f t="shared" si="73"/>
        <v>3067.698</v>
      </c>
      <c r="H69" s="32">
        <f t="shared" si="74"/>
        <v>3076.68</v>
      </c>
      <c r="I69" s="32">
        <f t="shared" si="6"/>
        <v>3084.138571</v>
      </c>
      <c r="J69" s="37">
        <f t="shared" si="7"/>
        <v>3090.365</v>
      </c>
      <c r="K69" s="32">
        <f t="shared" si="8"/>
        <v>3091.91</v>
      </c>
      <c r="L69" s="32">
        <f t="shared" si="9"/>
        <v>3090.887</v>
      </c>
      <c r="M69" s="32">
        <f t="shared" si="10"/>
        <v>3096.036364</v>
      </c>
      <c r="N69" s="32">
        <f t="shared" si="16"/>
        <v>3100.966667</v>
      </c>
      <c r="O69" s="32">
        <f t="shared" si="17"/>
        <v>3104.634615</v>
      </c>
      <c r="P69" s="32">
        <f t="shared" si="18"/>
        <v>3104.284286</v>
      </c>
      <c r="Q69" s="32">
        <f t="shared" si="19"/>
        <v>3109.510667</v>
      </c>
      <c r="R69" s="4">
        <f t="shared" si="20"/>
        <v>3112.135625</v>
      </c>
      <c r="S69" s="4">
        <f t="shared" si="21"/>
        <v>3114.302941</v>
      </c>
      <c r="T69" s="4">
        <f t="shared" si="22"/>
        <v>3120.818889</v>
      </c>
      <c r="U69" s="4">
        <f t="shared" si="23"/>
        <v>3131.677368</v>
      </c>
      <c r="V69" s="4">
        <f t="shared" si="24"/>
        <v>3142.461</v>
      </c>
    </row>
    <row r="70">
      <c r="A70" s="30">
        <v>46024.0</v>
      </c>
      <c r="B70" s="3">
        <v>3097.7</v>
      </c>
      <c r="C70" s="3">
        <v>3088.18</v>
      </c>
      <c r="D70" s="32">
        <f t="shared" si="70"/>
        <v>3081.38</v>
      </c>
      <c r="E70" s="32">
        <f t="shared" si="71"/>
        <v>3075.193333</v>
      </c>
      <c r="F70" s="32">
        <f t="shared" si="72"/>
        <v>3061.135</v>
      </c>
      <c r="G70" s="32">
        <f t="shared" si="73"/>
        <v>3063.794</v>
      </c>
      <c r="H70" s="32">
        <f t="shared" si="74"/>
        <v>3071.111667</v>
      </c>
      <c r="I70" s="32">
        <f t="shared" si="6"/>
        <v>3078.322857</v>
      </c>
      <c r="J70" s="37">
        <f t="shared" si="7"/>
        <v>3084.64375</v>
      </c>
      <c r="K70" s="32">
        <f t="shared" si="8"/>
        <v>3090.122222</v>
      </c>
      <c r="L70" s="32">
        <f t="shared" si="9"/>
        <v>3091.537</v>
      </c>
      <c r="M70" s="32">
        <f t="shared" si="10"/>
        <v>3090.640909</v>
      </c>
      <c r="N70" s="32">
        <f t="shared" si="16"/>
        <v>3095.381667</v>
      </c>
      <c r="O70" s="32">
        <f t="shared" si="17"/>
        <v>3099.983077</v>
      </c>
      <c r="P70" s="32">
        <f t="shared" si="18"/>
        <v>3103.459286</v>
      </c>
      <c r="Q70" s="32">
        <f t="shared" si="19"/>
        <v>3103.210667</v>
      </c>
      <c r="R70" s="4">
        <f t="shared" si="20"/>
        <v>3108.1775</v>
      </c>
      <c r="S70" s="4">
        <f t="shared" si="21"/>
        <v>3110.726471</v>
      </c>
      <c r="T70" s="4">
        <f t="shared" si="22"/>
        <v>3112.851667</v>
      </c>
      <c r="U70" s="4">
        <f t="shared" si="23"/>
        <v>3119.101053</v>
      </c>
      <c r="V70" s="4">
        <f t="shared" si="24"/>
        <v>3129.5025</v>
      </c>
    </row>
    <row r="71">
      <c r="A71" s="30">
        <v>46027.0</v>
      </c>
      <c r="B71" s="3">
        <v>3086.6</v>
      </c>
      <c r="C71" s="3">
        <v>3098.59</v>
      </c>
      <c r="D71" s="32">
        <f t="shared" si="70"/>
        <v>3093.385</v>
      </c>
      <c r="E71" s="32">
        <f t="shared" si="71"/>
        <v>3087.116667</v>
      </c>
      <c r="F71" s="32">
        <f t="shared" si="72"/>
        <v>3081.0425</v>
      </c>
      <c r="G71" s="32">
        <f t="shared" si="73"/>
        <v>3068.626</v>
      </c>
      <c r="H71" s="32">
        <f t="shared" si="74"/>
        <v>3069.593333</v>
      </c>
      <c r="I71" s="32">
        <f t="shared" si="6"/>
        <v>3075.037143</v>
      </c>
      <c r="J71" s="37">
        <f t="shared" si="7"/>
        <v>3080.85625</v>
      </c>
      <c r="K71" s="32">
        <f t="shared" si="8"/>
        <v>3086.193333</v>
      </c>
      <c r="L71" s="32">
        <f t="shared" si="9"/>
        <v>3090.969</v>
      </c>
      <c r="M71" s="32">
        <f t="shared" si="10"/>
        <v>3092.178182</v>
      </c>
      <c r="N71" s="32">
        <f t="shared" si="16"/>
        <v>3091.303333</v>
      </c>
      <c r="O71" s="32">
        <f t="shared" si="17"/>
        <v>3095.628462</v>
      </c>
      <c r="P71" s="32">
        <f t="shared" si="18"/>
        <v>3099.883571</v>
      </c>
      <c r="Q71" s="32">
        <f t="shared" si="19"/>
        <v>3103.134667</v>
      </c>
      <c r="R71" s="4">
        <f t="shared" si="20"/>
        <v>3102.921875</v>
      </c>
      <c r="S71" s="4">
        <f t="shared" si="21"/>
        <v>3107.613529</v>
      </c>
      <c r="T71" s="4">
        <f t="shared" si="22"/>
        <v>3110.052222</v>
      </c>
      <c r="U71" s="4">
        <f t="shared" si="23"/>
        <v>3112.101053</v>
      </c>
      <c r="V71" s="4">
        <f t="shared" si="24"/>
        <v>3118.0755</v>
      </c>
    </row>
    <row r="72">
      <c r="A72" s="30">
        <v>46028.0</v>
      </c>
      <c r="B72" s="3">
        <v>3128.1</v>
      </c>
      <c r="C72" s="3">
        <v>3099.22</v>
      </c>
      <c r="D72" s="32">
        <f t="shared" si="70"/>
        <v>3098.905</v>
      </c>
      <c r="E72" s="32">
        <f t="shared" si="71"/>
        <v>3095.33</v>
      </c>
      <c r="F72" s="32">
        <f t="shared" si="72"/>
        <v>3090.1425</v>
      </c>
      <c r="G72" s="32">
        <f t="shared" si="73"/>
        <v>3084.678</v>
      </c>
      <c r="H72" s="32">
        <f t="shared" si="74"/>
        <v>3073.725</v>
      </c>
      <c r="I72" s="32">
        <f t="shared" si="6"/>
        <v>3073.825714</v>
      </c>
      <c r="J72" s="37">
        <f t="shared" si="7"/>
        <v>3078.06</v>
      </c>
      <c r="K72" s="32">
        <f t="shared" si="8"/>
        <v>3082.896667</v>
      </c>
      <c r="L72" s="32">
        <f t="shared" si="9"/>
        <v>3087.496</v>
      </c>
      <c r="M72" s="32">
        <f t="shared" si="10"/>
        <v>3091.719091</v>
      </c>
      <c r="N72" s="32">
        <f t="shared" si="16"/>
        <v>3092.765</v>
      </c>
      <c r="O72" s="32">
        <f t="shared" si="17"/>
        <v>3091.912308</v>
      </c>
      <c r="P72" s="32">
        <f t="shared" si="18"/>
        <v>3095.885</v>
      </c>
      <c r="Q72" s="32">
        <f t="shared" si="19"/>
        <v>3099.839333</v>
      </c>
      <c r="R72" s="4">
        <f t="shared" si="20"/>
        <v>3102.89</v>
      </c>
      <c r="S72" s="4">
        <f t="shared" si="21"/>
        <v>3102.704118</v>
      </c>
      <c r="T72" s="4">
        <f t="shared" si="22"/>
        <v>3107.147222</v>
      </c>
      <c r="U72" s="4">
        <f t="shared" si="23"/>
        <v>3109.482105</v>
      </c>
      <c r="V72" s="4">
        <f t="shared" si="24"/>
        <v>3111.457</v>
      </c>
    </row>
    <row r="73">
      <c r="A73" s="30">
        <v>46029.0</v>
      </c>
      <c r="B73" s="3">
        <v>3133.6</v>
      </c>
      <c r="C73" s="3">
        <v>3117.28</v>
      </c>
      <c r="D73" s="75">
        <f t="shared" ref="D73:D75" si="75">SUM(C72:C73)/2</f>
        <v>3108.25</v>
      </c>
      <c r="E73" s="95">
        <f t="shared" ref="E73:E75" si="76">SUM(C71:C73)/3</f>
        <v>3105.03</v>
      </c>
      <c r="F73" s="75">
        <f t="shared" ref="F73:F75" si="77">SUM(C70:C73)/4</f>
        <v>3100.8175</v>
      </c>
      <c r="G73" s="217">
        <f t="shared" ref="G73:G75" si="78">SUM(C69:C73)/5</f>
        <v>3095.57</v>
      </c>
      <c r="H73" s="69">
        <f t="shared" ref="H73:H75" si="79">SUM(C68:C73)/6</f>
        <v>3090.111667</v>
      </c>
      <c r="I73" s="204">
        <f t="shared" si="6"/>
        <v>3079.947143</v>
      </c>
      <c r="J73" s="56">
        <f t="shared" si="7"/>
        <v>3079.2575</v>
      </c>
      <c r="K73" s="56">
        <f t="shared" si="8"/>
        <v>3082.417778</v>
      </c>
      <c r="L73" s="56">
        <f t="shared" si="9"/>
        <v>3086.335</v>
      </c>
      <c r="M73" s="56">
        <f t="shared" si="10"/>
        <v>3090.203636</v>
      </c>
      <c r="N73" s="205">
        <f t="shared" si="16"/>
        <v>3093.849167</v>
      </c>
      <c r="O73" s="72">
        <f t="shared" si="17"/>
        <v>3094.650769</v>
      </c>
      <c r="P73" s="82">
        <f t="shared" si="18"/>
        <v>3093.724286</v>
      </c>
      <c r="Q73" s="57">
        <f t="shared" si="19"/>
        <v>3097.311333</v>
      </c>
      <c r="R73" s="57">
        <f t="shared" si="20"/>
        <v>3100.929375</v>
      </c>
      <c r="S73" s="57">
        <f t="shared" si="21"/>
        <v>3103.736471</v>
      </c>
      <c r="T73" s="88">
        <f t="shared" si="22"/>
        <v>3103.513889</v>
      </c>
      <c r="U73" s="202">
        <f t="shared" si="23"/>
        <v>3107.680526</v>
      </c>
      <c r="V73" s="65">
        <f t="shared" si="24"/>
        <v>3109.872</v>
      </c>
    </row>
    <row r="74">
      <c r="A74" s="30">
        <v>46030.0</v>
      </c>
      <c r="B74" s="3">
        <v>3009.5</v>
      </c>
      <c r="C74" s="3">
        <v>3036.53</v>
      </c>
      <c r="D74" s="69">
        <f t="shared" si="75"/>
        <v>3076.905</v>
      </c>
      <c r="E74" s="201">
        <f t="shared" si="76"/>
        <v>3084.343333</v>
      </c>
      <c r="F74" s="203">
        <f t="shared" si="77"/>
        <v>3087.905</v>
      </c>
      <c r="G74" s="217">
        <f t="shared" si="78"/>
        <v>3087.96</v>
      </c>
      <c r="H74" s="201">
        <f t="shared" si="79"/>
        <v>3085.73</v>
      </c>
      <c r="I74" s="70">
        <f t="shared" si="6"/>
        <v>3082.457143</v>
      </c>
      <c r="J74" s="204">
        <f t="shared" si="7"/>
        <v>3074.52</v>
      </c>
      <c r="K74" s="56">
        <f t="shared" si="8"/>
        <v>3074.51</v>
      </c>
      <c r="L74" s="56">
        <f t="shared" si="9"/>
        <v>3077.829</v>
      </c>
      <c r="M74" s="56">
        <f t="shared" si="10"/>
        <v>3081.807273</v>
      </c>
      <c r="N74" s="56">
        <f t="shared" si="16"/>
        <v>3085.730833</v>
      </c>
      <c r="O74" s="86">
        <f t="shared" si="17"/>
        <v>3089.44</v>
      </c>
      <c r="P74" s="72">
        <f t="shared" si="18"/>
        <v>3090.499286</v>
      </c>
      <c r="Q74" s="82">
        <f t="shared" si="19"/>
        <v>3089.911333</v>
      </c>
      <c r="R74" s="57">
        <f t="shared" si="20"/>
        <v>3093.5125</v>
      </c>
      <c r="S74" s="57">
        <f t="shared" si="21"/>
        <v>3097.141176</v>
      </c>
      <c r="T74" s="57">
        <f t="shared" si="22"/>
        <v>3100.002778</v>
      </c>
      <c r="U74" s="88">
        <f t="shared" si="23"/>
        <v>3099.988421</v>
      </c>
      <c r="V74" s="66">
        <f t="shared" si="24"/>
        <v>3104.123</v>
      </c>
    </row>
    <row r="75">
      <c r="A75" s="30">
        <v>46031.0</v>
      </c>
      <c r="B75" s="3">
        <v>3043.8</v>
      </c>
      <c r="C75" s="3">
        <v>3066.56</v>
      </c>
      <c r="D75" s="157">
        <f t="shared" si="75"/>
        <v>3051.545</v>
      </c>
      <c r="E75" s="175">
        <f t="shared" si="76"/>
        <v>3073.456667</v>
      </c>
      <c r="F75" s="175">
        <f t="shared" si="77"/>
        <v>3079.8975</v>
      </c>
      <c r="G75" s="175">
        <f t="shared" si="78"/>
        <v>3083.636</v>
      </c>
      <c r="H75" s="180">
        <f t="shared" si="79"/>
        <v>3084.393333</v>
      </c>
      <c r="I75" s="128">
        <f t="shared" si="6"/>
        <v>3082.991429</v>
      </c>
      <c r="J75" s="163">
        <f t="shared" si="7"/>
        <v>3080.47</v>
      </c>
      <c r="K75" s="128">
        <f t="shared" si="8"/>
        <v>3073.635556</v>
      </c>
      <c r="L75" s="157">
        <f t="shared" si="9"/>
        <v>3073.715</v>
      </c>
      <c r="M75" s="150">
        <f t="shared" si="10"/>
        <v>3076.804545</v>
      </c>
      <c r="N75" s="158">
        <f t="shared" si="16"/>
        <v>3080.536667</v>
      </c>
      <c r="O75" s="159">
        <f t="shared" si="17"/>
        <v>3084.256154</v>
      </c>
      <c r="P75" s="172">
        <f t="shared" si="18"/>
        <v>3087.805714</v>
      </c>
      <c r="Q75" s="172">
        <f t="shared" si="19"/>
        <v>3088.903333</v>
      </c>
      <c r="R75" s="97">
        <f t="shared" si="20"/>
        <v>3088.451875</v>
      </c>
      <c r="S75" s="179">
        <f t="shared" si="21"/>
        <v>3091.927059</v>
      </c>
      <c r="T75" s="173">
        <f t="shared" si="22"/>
        <v>3095.442222</v>
      </c>
      <c r="U75" s="131">
        <f t="shared" si="23"/>
        <v>3098.242632</v>
      </c>
      <c r="V75" s="118">
        <f t="shared" si="24"/>
        <v>3098.317</v>
      </c>
    </row>
    <row r="76">
      <c r="A76" s="30">
        <v>46034.0</v>
      </c>
      <c r="B76" s="3">
        <v>2980.8</v>
      </c>
      <c r="C76" s="3">
        <v>2965.88</v>
      </c>
      <c r="D76" s="32">
        <f t="shared" ref="D76:D87" si="80">SUM(C75:C76)/2</f>
        <v>3016.22</v>
      </c>
      <c r="E76" s="32">
        <f t="shared" ref="E76:E87" si="81">SUM(C74:C76)/3</f>
        <v>3022.99</v>
      </c>
      <c r="F76" s="32">
        <f t="shared" ref="F76:F87" si="82">SUM(C73:C76)/4</f>
        <v>3046.5625</v>
      </c>
      <c r="G76" s="32">
        <f t="shared" ref="G76:G87" si="83">SUM(C72:C76)/5</f>
        <v>3057.094</v>
      </c>
      <c r="H76" s="32">
        <f t="shared" ref="H76:H87" si="84">SUM(C71:C76)/6</f>
        <v>3064.01</v>
      </c>
      <c r="I76" s="32">
        <f t="shared" si="6"/>
        <v>3067.462857</v>
      </c>
      <c r="J76" s="37">
        <f t="shared" si="7"/>
        <v>3068.3525</v>
      </c>
      <c r="K76" s="32">
        <f t="shared" si="8"/>
        <v>3067.737778</v>
      </c>
      <c r="L76" s="32">
        <f t="shared" si="9"/>
        <v>3062.86</v>
      </c>
      <c r="M76" s="32">
        <f t="shared" si="10"/>
        <v>3063.911818</v>
      </c>
      <c r="N76" s="32">
        <f t="shared" si="16"/>
        <v>3067.560833</v>
      </c>
      <c r="O76" s="32">
        <f t="shared" si="17"/>
        <v>3071.716923</v>
      </c>
      <c r="P76" s="32">
        <f t="shared" si="18"/>
        <v>3075.800714</v>
      </c>
      <c r="Q76" s="32">
        <f t="shared" si="19"/>
        <v>3079.677333</v>
      </c>
      <c r="R76" s="4">
        <f t="shared" si="20"/>
        <v>3081.214375</v>
      </c>
      <c r="S76" s="4">
        <f t="shared" si="21"/>
        <v>3081.241765</v>
      </c>
      <c r="T76" s="4">
        <f t="shared" si="22"/>
        <v>3084.924444</v>
      </c>
      <c r="U76" s="4">
        <f t="shared" si="23"/>
        <v>3088.623158</v>
      </c>
      <c r="V76" s="4">
        <f t="shared" si="24"/>
        <v>3091.6245</v>
      </c>
    </row>
    <row r="77">
      <c r="A77" s="30">
        <v>46035.0</v>
      </c>
      <c r="B77" s="3">
        <v>2947.7</v>
      </c>
      <c r="C77" s="3">
        <v>2963.25</v>
      </c>
      <c r="D77" s="32">
        <f t="shared" si="80"/>
        <v>2964.565</v>
      </c>
      <c r="E77" s="32">
        <f t="shared" si="81"/>
        <v>2998.563333</v>
      </c>
      <c r="F77" s="32">
        <f t="shared" si="82"/>
        <v>3008.055</v>
      </c>
      <c r="G77" s="32">
        <f t="shared" si="83"/>
        <v>3029.9</v>
      </c>
      <c r="H77" s="32">
        <f t="shared" si="84"/>
        <v>3041.453333</v>
      </c>
      <c r="I77" s="32">
        <f t="shared" si="6"/>
        <v>3049.615714</v>
      </c>
      <c r="J77" s="37">
        <f t="shared" si="7"/>
        <v>3054.43625</v>
      </c>
      <c r="K77" s="32">
        <f t="shared" si="8"/>
        <v>3056.674444</v>
      </c>
      <c r="L77" s="32">
        <f t="shared" si="9"/>
        <v>3057.289</v>
      </c>
      <c r="M77" s="32">
        <f t="shared" si="10"/>
        <v>3053.804545</v>
      </c>
      <c r="N77" s="32">
        <f t="shared" si="16"/>
        <v>3055.523333</v>
      </c>
      <c r="O77" s="32">
        <f t="shared" si="17"/>
        <v>3059.536923</v>
      </c>
      <c r="P77" s="32">
        <f t="shared" si="18"/>
        <v>3063.969286</v>
      </c>
      <c r="Q77" s="32">
        <f t="shared" si="19"/>
        <v>3068.297333</v>
      </c>
      <c r="R77" s="4">
        <f t="shared" si="20"/>
        <v>3072.400625</v>
      </c>
      <c r="S77" s="4">
        <f t="shared" si="21"/>
        <v>3074.275294</v>
      </c>
      <c r="T77" s="4">
        <f t="shared" si="22"/>
        <v>3074.686667</v>
      </c>
      <c r="U77" s="4">
        <f t="shared" si="23"/>
        <v>3078.520526</v>
      </c>
      <c r="V77" s="4">
        <f t="shared" si="24"/>
        <v>3082.3545</v>
      </c>
    </row>
    <row r="78">
      <c r="A78" s="30">
        <v>46036.0</v>
      </c>
      <c r="B78" s="3">
        <v>2970.8</v>
      </c>
      <c r="C78" s="3">
        <v>2966.95</v>
      </c>
      <c r="D78" s="32">
        <f t="shared" si="80"/>
        <v>2965.1</v>
      </c>
      <c r="E78" s="32">
        <f t="shared" si="81"/>
        <v>2965.36</v>
      </c>
      <c r="F78" s="32">
        <f t="shared" si="82"/>
        <v>2990.66</v>
      </c>
      <c r="G78" s="32">
        <f t="shared" si="83"/>
        <v>2999.834</v>
      </c>
      <c r="H78" s="32">
        <f t="shared" si="84"/>
        <v>3019.408333</v>
      </c>
      <c r="I78" s="32">
        <f t="shared" si="6"/>
        <v>3030.81</v>
      </c>
      <c r="J78" s="37">
        <f t="shared" si="7"/>
        <v>3039.2825</v>
      </c>
      <c r="K78" s="32">
        <f t="shared" si="8"/>
        <v>3044.715556</v>
      </c>
      <c r="L78" s="32">
        <f t="shared" si="9"/>
        <v>3047.702</v>
      </c>
      <c r="M78" s="32">
        <f t="shared" si="10"/>
        <v>3049.076364</v>
      </c>
      <c r="N78" s="32">
        <f t="shared" si="16"/>
        <v>3046.566667</v>
      </c>
      <c r="O78" s="32">
        <f t="shared" si="17"/>
        <v>3048.71</v>
      </c>
      <c r="P78" s="32">
        <f t="shared" si="18"/>
        <v>3052.923571</v>
      </c>
      <c r="Q78" s="32">
        <f t="shared" si="19"/>
        <v>3057.501333</v>
      </c>
      <c r="R78" s="4">
        <f t="shared" si="20"/>
        <v>3061.963125</v>
      </c>
      <c r="S78" s="4">
        <f t="shared" si="21"/>
        <v>3066.197647</v>
      </c>
      <c r="T78" s="4">
        <f t="shared" si="22"/>
        <v>3068.312778</v>
      </c>
      <c r="U78" s="4">
        <f t="shared" si="23"/>
        <v>3069.016316</v>
      </c>
      <c r="V78" s="4">
        <f t="shared" si="24"/>
        <v>3072.942</v>
      </c>
    </row>
    <row r="79">
      <c r="A79" s="30">
        <v>46038.0</v>
      </c>
      <c r="B79" s="3">
        <v>2919.2</v>
      </c>
      <c r="C79" s="3">
        <v>2928.8</v>
      </c>
      <c r="D79" s="32">
        <f t="shared" si="80"/>
        <v>2947.875</v>
      </c>
      <c r="E79" s="32">
        <f t="shared" si="81"/>
        <v>2953</v>
      </c>
      <c r="F79" s="32">
        <f t="shared" si="82"/>
        <v>2956.22</v>
      </c>
      <c r="G79" s="32">
        <f t="shared" si="83"/>
        <v>2978.288</v>
      </c>
      <c r="H79" s="32">
        <f t="shared" si="84"/>
        <v>2987.995</v>
      </c>
      <c r="I79" s="32">
        <f t="shared" si="6"/>
        <v>3006.464286</v>
      </c>
      <c r="J79" s="37">
        <f t="shared" si="7"/>
        <v>3018.05875</v>
      </c>
      <c r="K79" s="32">
        <f t="shared" si="8"/>
        <v>3027.006667</v>
      </c>
      <c r="L79" s="32">
        <f t="shared" si="9"/>
        <v>3033.124</v>
      </c>
      <c r="M79" s="32">
        <f t="shared" si="10"/>
        <v>3036.892727</v>
      </c>
      <c r="N79" s="32">
        <f t="shared" si="16"/>
        <v>3039.053333</v>
      </c>
      <c r="O79" s="32">
        <f t="shared" si="17"/>
        <v>3037.507692</v>
      </c>
      <c r="P79" s="32">
        <f t="shared" si="18"/>
        <v>3040.145</v>
      </c>
      <c r="Q79" s="32">
        <f t="shared" si="19"/>
        <v>3044.648667</v>
      </c>
      <c r="R79" s="4">
        <f t="shared" si="20"/>
        <v>3049.4575</v>
      </c>
      <c r="S79" s="4">
        <f t="shared" si="21"/>
        <v>3054.13</v>
      </c>
      <c r="T79" s="4">
        <f t="shared" si="22"/>
        <v>3058.564444</v>
      </c>
      <c r="U79" s="4">
        <f t="shared" si="23"/>
        <v>3060.97</v>
      </c>
      <c r="V79" s="4">
        <f t="shared" si="24"/>
        <v>3062.0055</v>
      </c>
    </row>
    <row r="80">
      <c r="A80" s="30">
        <v>46041.0</v>
      </c>
      <c r="B80" s="3">
        <v>2952.6</v>
      </c>
      <c r="C80" s="3">
        <v>2942.75</v>
      </c>
      <c r="D80" s="32">
        <f t="shared" si="80"/>
        <v>2935.775</v>
      </c>
      <c r="E80" s="32">
        <f t="shared" si="81"/>
        <v>2946.166667</v>
      </c>
      <c r="F80" s="32">
        <f t="shared" si="82"/>
        <v>2950.4375</v>
      </c>
      <c r="G80" s="32">
        <f t="shared" si="83"/>
        <v>2953.526</v>
      </c>
      <c r="H80" s="32">
        <f t="shared" si="84"/>
        <v>2972.365</v>
      </c>
      <c r="I80" s="32">
        <f t="shared" si="6"/>
        <v>2981.531429</v>
      </c>
      <c r="J80" s="37">
        <f t="shared" si="7"/>
        <v>2998.5</v>
      </c>
      <c r="K80" s="32">
        <f t="shared" si="8"/>
        <v>3009.691111</v>
      </c>
      <c r="L80" s="32">
        <f t="shared" si="9"/>
        <v>3018.581</v>
      </c>
      <c r="M80" s="32">
        <f t="shared" si="10"/>
        <v>3024.908182</v>
      </c>
      <c r="N80" s="32">
        <f t="shared" si="16"/>
        <v>3029.0475</v>
      </c>
      <c r="O80" s="32">
        <f t="shared" si="17"/>
        <v>3031.645385</v>
      </c>
      <c r="P80" s="32">
        <f t="shared" si="18"/>
        <v>3030.739286</v>
      </c>
      <c r="Q80" s="32">
        <f t="shared" si="19"/>
        <v>3033.652</v>
      </c>
      <c r="R80" s="4">
        <f t="shared" si="20"/>
        <v>3038.28</v>
      </c>
      <c r="S80" s="4">
        <f t="shared" si="21"/>
        <v>3043.180588</v>
      </c>
      <c r="T80" s="4">
        <f t="shared" si="22"/>
        <v>3047.942222</v>
      </c>
      <c r="U80" s="4">
        <f t="shared" si="23"/>
        <v>3052.468947</v>
      </c>
      <c r="V80" s="4">
        <f t="shared" si="24"/>
        <v>3055.059</v>
      </c>
    </row>
    <row r="81">
      <c r="A81" s="30">
        <v>46042.0</v>
      </c>
      <c r="B81" s="3">
        <v>2848.6</v>
      </c>
      <c r="C81" s="3">
        <v>2891.18</v>
      </c>
      <c r="D81" s="32">
        <f t="shared" si="80"/>
        <v>2916.965</v>
      </c>
      <c r="E81" s="32">
        <f t="shared" si="81"/>
        <v>2920.91</v>
      </c>
      <c r="F81" s="32">
        <f t="shared" si="82"/>
        <v>2932.42</v>
      </c>
      <c r="G81" s="32">
        <f t="shared" si="83"/>
        <v>2938.586</v>
      </c>
      <c r="H81" s="32">
        <f t="shared" si="84"/>
        <v>2943.135</v>
      </c>
      <c r="I81" s="32">
        <f t="shared" si="6"/>
        <v>2960.767143</v>
      </c>
      <c r="J81" s="37">
        <f t="shared" si="7"/>
        <v>2970.2375</v>
      </c>
      <c r="K81" s="32">
        <f t="shared" si="8"/>
        <v>2986.575556</v>
      </c>
      <c r="L81" s="32">
        <f t="shared" si="9"/>
        <v>2997.84</v>
      </c>
      <c r="M81" s="32">
        <f t="shared" si="10"/>
        <v>3006.999091</v>
      </c>
      <c r="N81" s="32">
        <f t="shared" si="16"/>
        <v>3013.764167</v>
      </c>
      <c r="O81" s="32">
        <f t="shared" si="17"/>
        <v>3018.442308</v>
      </c>
      <c r="P81" s="32">
        <f t="shared" si="18"/>
        <v>3021.612143</v>
      </c>
      <c r="Q81" s="32">
        <f t="shared" si="19"/>
        <v>3021.435333</v>
      </c>
      <c r="R81" s="4">
        <f t="shared" si="20"/>
        <v>3024.7475</v>
      </c>
      <c r="S81" s="4">
        <f t="shared" si="21"/>
        <v>3029.627059</v>
      </c>
      <c r="T81" s="4">
        <f t="shared" si="22"/>
        <v>3034.736111</v>
      </c>
      <c r="U81" s="4">
        <f t="shared" si="23"/>
        <v>3039.691579</v>
      </c>
      <c r="V81" s="4">
        <f t="shared" si="24"/>
        <v>3044.4045</v>
      </c>
    </row>
    <row r="82">
      <c r="A82" s="30">
        <v>46043.0</v>
      </c>
      <c r="B82" s="3">
        <v>2884.5</v>
      </c>
      <c r="C82" s="3">
        <v>2859.99</v>
      </c>
      <c r="D82" s="32">
        <f t="shared" si="80"/>
        <v>2875.585</v>
      </c>
      <c r="E82" s="32">
        <f t="shared" si="81"/>
        <v>2897.973333</v>
      </c>
      <c r="F82" s="32">
        <f t="shared" si="82"/>
        <v>2905.68</v>
      </c>
      <c r="G82" s="32">
        <f t="shared" si="83"/>
        <v>2917.934</v>
      </c>
      <c r="H82" s="32">
        <f t="shared" si="84"/>
        <v>2925.486667</v>
      </c>
      <c r="I82" s="32">
        <f t="shared" si="6"/>
        <v>2931.257143</v>
      </c>
      <c r="J82" s="37">
        <f t="shared" si="7"/>
        <v>2948.17</v>
      </c>
      <c r="K82" s="32">
        <f t="shared" si="8"/>
        <v>2957.987778</v>
      </c>
      <c r="L82" s="32">
        <f t="shared" si="9"/>
        <v>2973.917</v>
      </c>
      <c r="M82" s="32">
        <f t="shared" si="10"/>
        <v>2985.308182</v>
      </c>
      <c r="N82" s="32">
        <f t="shared" si="16"/>
        <v>2994.748333</v>
      </c>
      <c r="O82" s="32">
        <f t="shared" si="17"/>
        <v>3001.935385</v>
      </c>
      <c r="P82" s="32">
        <f t="shared" si="18"/>
        <v>3007.124286</v>
      </c>
      <c r="Q82" s="32">
        <f t="shared" si="19"/>
        <v>3010.837333</v>
      </c>
      <c r="R82" s="4">
        <f t="shared" si="20"/>
        <v>3011.345</v>
      </c>
      <c r="S82" s="4">
        <f t="shared" si="21"/>
        <v>3015.055882</v>
      </c>
      <c r="T82" s="4">
        <f t="shared" si="22"/>
        <v>3020.202778</v>
      </c>
      <c r="U82" s="4">
        <f t="shared" si="23"/>
        <v>3025.538947</v>
      </c>
      <c r="V82" s="4">
        <f t="shared" si="24"/>
        <v>3030.7065</v>
      </c>
    </row>
    <row r="83">
      <c r="A83" s="30">
        <v>46044.0</v>
      </c>
      <c r="B83" s="3">
        <v>2928.2</v>
      </c>
      <c r="C83" s="3">
        <v>2907.31</v>
      </c>
      <c r="D83" s="32">
        <f t="shared" si="80"/>
        <v>2883.65</v>
      </c>
      <c r="E83" s="32">
        <f t="shared" si="81"/>
        <v>2886.16</v>
      </c>
      <c r="F83" s="32">
        <f t="shared" si="82"/>
        <v>2900.3075</v>
      </c>
      <c r="G83" s="32">
        <f t="shared" si="83"/>
        <v>2906.006</v>
      </c>
      <c r="H83" s="32">
        <f t="shared" si="84"/>
        <v>2916.163333</v>
      </c>
      <c r="I83" s="32">
        <f t="shared" si="6"/>
        <v>2922.89</v>
      </c>
      <c r="J83" s="37">
        <f t="shared" si="7"/>
        <v>2928.26375</v>
      </c>
      <c r="K83" s="32">
        <f t="shared" si="8"/>
        <v>2943.63</v>
      </c>
      <c r="L83" s="32">
        <f t="shared" si="9"/>
        <v>2952.92</v>
      </c>
      <c r="M83" s="32">
        <f t="shared" si="10"/>
        <v>2967.861818</v>
      </c>
      <c r="N83" s="32">
        <f t="shared" si="16"/>
        <v>2978.808333</v>
      </c>
      <c r="O83" s="32">
        <f t="shared" si="17"/>
        <v>2988.022308</v>
      </c>
      <c r="P83" s="32">
        <f t="shared" si="18"/>
        <v>2995.176429</v>
      </c>
      <c r="Q83" s="32">
        <f t="shared" si="19"/>
        <v>3000.47</v>
      </c>
      <c r="R83" s="4">
        <f t="shared" si="20"/>
        <v>3004.366875</v>
      </c>
      <c r="S83" s="4">
        <f t="shared" si="21"/>
        <v>3005.225294</v>
      </c>
      <c r="T83" s="4">
        <f t="shared" si="22"/>
        <v>3009.07</v>
      </c>
      <c r="U83" s="4">
        <f t="shared" si="23"/>
        <v>3014.261053</v>
      </c>
      <c r="V83" s="4">
        <f t="shared" si="24"/>
        <v>3019.6275</v>
      </c>
    </row>
    <row r="84">
      <c r="A84" s="30">
        <v>46045.0</v>
      </c>
      <c r="B84" s="3">
        <v>2900.4</v>
      </c>
      <c r="C84" s="3">
        <v>2907.43</v>
      </c>
      <c r="D84" s="32">
        <f t="shared" si="80"/>
        <v>2907.37</v>
      </c>
      <c r="E84" s="32">
        <f t="shared" si="81"/>
        <v>2891.576667</v>
      </c>
      <c r="F84" s="32">
        <f t="shared" si="82"/>
        <v>2891.4775</v>
      </c>
      <c r="G84" s="32">
        <f t="shared" si="83"/>
        <v>2901.732</v>
      </c>
      <c r="H84" s="32">
        <f t="shared" si="84"/>
        <v>2906.243333</v>
      </c>
      <c r="I84" s="32">
        <f t="shared" si="6"/>
        <v>2914.915714</v>
      </c>
      <c r="J84" s="37">
        <f t="shared" si="7"/>
        <v>2920.9575</v>
      </c>
      <c r="K84" s="32">
        <f t="shared" si="8"/>
        <v>2925.948889</v>
      </c>
      <c r="L84" s="32">
        <f t="shared" si="9"/>
        <v>2940.01</v>
      </c>
      <c r="M84" s="32">
        <f t="shared" si="10"/>
        <v>2948.784545</v>
      </c>
      <c r="N84" s="32">
        <f t="shared" si="16"/>
        <v>2962.825833</v>
      </c>
      <c r="O84" s="32">
        <f t="shared" si="17"/>
        <v>2973.317692</v>
      </c>
      <c r="P84" s="32">
        <f t="shared" si="18"/>
        <v>2982.265714</v>
      </c>
      <c r="Q84" s="32">
        <f t="shared" si="19"/>
        <v>2989.326667</v>
      </c>
      <c r="R84" s="4">
        <f t="shared" si="20"/>
        <v>2994.655</v>
      </c>
      <c r="S84" s="4">
        <f t="shared" si="21"/>
        <v>2998.664706</v>
      </c>
      <c r="T84" s="4">
        <f t="shared" si="22"/>
        <v>2999.792222</v>
      </c>
      <c r="U84" s="4">
        <f t="shared" si="23"/>
        <v>3003.720526</v>
      </c>
      <c r="V84" s="4">
        <f t="shared" si="24"/>
        <v>3008.9195</v>
      </c>
    </row>
    <row r="85">
      <c r="A85" s="30">
        <v>46049.0</v>
      </c>
      <c r="B85" s="3">
        <v>2894.0</v>
      </c>
      <c r="C85" s="3">
        <v>2887.8</v>
      </c>
      <c r="D85" s="32">
        <f t="shared" si="80"/>
        <v>2897.615</v>
      </c>
      <c r="E85" s="32">
        <f t="shared" si="81"/>
        <v>2900.846667</v>
      </c>
      <c r="F85" s="32">
        <f t="shared" si="82"/>
        <v>2890.6325</v>
      </c>
      <c r="G85" s="32">
        <f t="shared" si="83"/>
        <v>2890.742</v>
      </c>
      <c r="H85" s="32">
        <f t="shared" si="84"/>
        <v>2899.41</v>
      </c>
      <c r="I85" s="32">
        <f t="shared" si="6"/>
        <v>2903.608571</v>
      </c>
      <c r="J85" s="37">
        <f t="shared" si="7"/>
        <v>2911.52625</v>
      </c>
      <c r="K85" s="32">
        <f t="shared" si="8"/>
        <v>2917.273333</v>
      </c>
      <c r="L85" s="32">
        <f t="shared" si="9"/>
        <v>2922.134</v>
      </c>
      <c r="M85" s="32">
        <f t="shared" si="10"/>
        <v>2935.263636</v>
      </c>
      <c r="N85" s="32">
        <f t="shared" si="16"/>
        <v>2943.7025</v>
      </c>
      <c r="O85" s="32">
        <f t="shared" si="17"/>
        <v>2957.054615</v>
      </c>
      <c r="P85" s="32">
        <f t="shared" si="18"/>
        <v>2967.209286</v>
      </c>
      <c r="Q85" s="32">
        <f t="shared" si="19"/>
        <v>2975.968</v>
      </c>
      <c r="R85" s="4">
        <f t="shared" si="20"/>
        <v>2982.98125</v>
      </c>
      <c r="S85" s="4">
        <f t="shared" si="21"/>
        <v>2988.369412</v>
      </c>
      <c r="T85" s="4">
        <f t="shared" si="22"/>
        <v>2992.505556</v>
      </c>
      <c r="U85" s="4">
        <f t="shared" si="23"/>
        <v>2993.897895</v>
      </c>
      <c r="V85" s="4">
        <f t="shared" si="24"/>
        <v>2997.9245</v>
      </c>
    </row>
    <row r="86">
      <c r="A86" s="30">
        <v>46050.0</v>
      </c>
      <c r="B86" s="3">
        <v>2980.8</v>
      </c>
      <c r="C86" s="3">
        <v>2954.56</v>
      </c>
      <c r="D86" s="32">
        <f t="shared" si="80"/>
        <v>2921.18</v>
      </c>
      <c r="E86" s="32">
        <f t="shared" si="81"/>
        <v>2916.596667</v>
      </c>
      <c r="F86" s="32">
        <f t="shared" si="82"/>
        <v>2914.275</v>
      </c>
      <c r="G86" s="32">
        <f t="shared" si="83"/>
        <v>2903.418</v>
      </c>
      <c r="H86" s="32">
        <f t="shared" si="84"/>
        <v>2901.378333</v>
      </c>
      <c r="I86" s="32">
        <f t="shared" si="6"/>
        <v>2907.288571</v>
      </c>
      <c r="J86" s="37">
        <f t="shared" si="7"/>
        <v>2909.9775</v>
      </c>
      <c r="K86" s="32">
        <f t="shared" si="8"/>
        <v>2916.307778</v>
      </c>
      <c r="L86" s="32">
        <f t="shared" si="9"/>
        <v>2921.002</v>
      </c>
      <c r="M86" s="32">
        <f t="shared" si="10"/>
        <v>2925.081818</v>
      </c>
      <c r="N86" s="32">
        <f t="shared" si="16"/>
        <v>2936.871667</v>
      </c>
      <c r="O86" s="32">
        <f t="shared" si="17"/>
        <v>2944.537692</v>
      </c>
      <c r="P86" s="32">
        <f t="shared" si="18"/>
        <v>2956.876429</v>
      </c>
      <c r="Q86" s="32">
        <f t="shared" si="19"/>
        <v>2966.366</v>
      </c>
      <c r="R86" s="4">
        <f t="shared" si="20"/>
        <v>2974.63</v>
      </c>
      <c r="S86" s="4">
        <f t="shared" si="21"/>
        <v>2981.309412</v>
      </c>
      <c r="T86" s="4">
        <f t="shared" si="22"/>
        <v>2986.491111</v>
      </c>
      <c r="U86" s="4">
        <f t="shared" si="23"/>
        <v>2990.508421</v>
      </c>
      <c r="V86" s="4">
        <f t="shared" si="24"/>
        <v>2991.931</v>
      </c>
    </row>
    <row r="87">
      <c r="A87" s="30">
        <v>46051.0</v>
      </c>
      <c r="B87" s="3">
        <v>3096.3</v>
      </c>
      <c r="C87" s="3">
        <v>3057.59</v>
      </c>
      <c r="D87" s="32">
        <f t="shared" si="80"/>
        <v>3006.075</v>
      </c>
      <c r="E87" s="32">
        <f t="shared" si="81"/>
        <v>2966.65</v>
      </c>
      <c r="F87" s="32">
        <f t="shared" si="82"/>
        <v>2951.845</v>
      </c>
      <c r="G87" s="32">
        <f t="shared" si="83"/>
        <v>2942.938</v>
      </c>
      <c r="H87" s="32">
        <f t="shared" si="84"/>
        <v>2929.113333</v>
      </c>
      <c r="I87" s="32">
        <f t="shared" si="6"/>
        <v>2923.694286</v>
      </c>
      <c r="J87" s="37">
        <f t="shared" si="7"/>
        <v>2926.07625</v>
      </c>
      <c r="K87" s="32">
        <f t="shared" si="8"/>
        <v>2926.378889</v>
      </c>
      <c r="L87" s="32">
        <f t="shared" si="9"/>
        <v>2930.436</v>
      </c>
      <c r="M87" s="32">
        <f t="shared" si="10"/>
        <v>2933.419091</v>
      </c>
      <c r="N87" s="32">
        <f t="shared" si="16"/>
        <v>2936.124167</v>
      </c>
      <c r="O87" s="32">
        <f t="shared" si="17"/>
        <v>2946.157692</v>
      </c>
      <c r="P87" s="32">
        <f t="shared" si="18"/>
        <v>2952.612857</v>
      </c>
      <c r="Q87" s="32">
        <f t="shared" si="19"/>
        <v>2963.590667</v>
      </c>
      <c r="R87" s="4">
        <f t="shared" si="20"/>
        <v>2972.0675</v>
      </c>
      <c r="S87" s="4">
        <f t="shared" si="21"/>
        <v>2979.51</v>
      </c>
      <c r="T87" s="4">
        <f t="shared" si="22"/>
        <v>2985.547222</v>
      </c>
      <c r="U87" s="4">
        <f t="shared" si="23"/>
        <v>2990.233158</v>
      </c>
      <c r="V87" s="4">
        <f t="shared" si="24"/>
        <v>2993.8625</v>
      </c>
    </row>
    <row r="88">
      <c r="A88" s="30">
        <v>46052.0</v>
      </c>
      <c r="B88" s="3">
        <v>3101.3</v>
      </c>
      <c r="C88" s="3">
        <v>3091.37</v>
      </c>
      <c r="D88" s="155">
        <f>SUM(C87:C88)/2</f>
        <v>3074.48</v>
      </c>
      <c r="E88" s="123">
        <f>SUM(C86:C88)/3</f>
        <v>3034.506667</v>
      </c>
      <c r="F88" s="100">
        <f>SUM(C85:C88)/4</f>
        <v>2997.83</v>
      </c>
      <c r="G88" s="100">
        <f>SUM(C84:C88)/5</f>
        <v>2979.75</v>
      </c>
      <c r="H88" s="122">
        <f>SUM(C83:C88)/6</f>
        <v>2967.676667</v>
      </c>
      <c r="I88" s="100">
        <f t="shared" si="6"/>
        <v>2952.292857</v>
      </c>
      <c r="J88" s="134">
        <f t="shared" si="7"/>
        <v>2944.65375</v>
      </c>
      <c r="K88" s="124">
        <f t="shared" si="8"/>
        <v>2944.442222</v>
      </c>
      <c r="L88" s="272">
        <f t="shared" si="9"/>
        <v>2942.878</v>
      </c>
      <c r="M88" s="105">
        <f t="shared" si="10"/>
        <v>2945.066364</v>
      </c>
      <c r="N88" s="156">
        <f t="shared" si="16"/>
        <v>2946.581667</v>
      </c>
      <c r="O88" s="108">
        <f t="shared" si="17"/>
        <v>2948.066154</v>
      </c>
      <c r="P88" s="109">
        <f t="shared" si="18"/>
        <v>2956.53</v>
      </c>
      <c r="Q88" s="111">
        <f t="shared" si="19"/>
        <v>2961.863333</v>
      </c>
      <c r="R88" s="242">
        <f t="shared" si="20"/>
        <v>2971.576875</v>
      </c>
      <c r="S88" s="273">
        <f t="shared" si="21"/>
        <v>2979.085294</v>
      </c>
      <c r="T88" s="210">
        <f t="shared" si="22"/>
        <v>2985.724444</v>
      </c>
      <c r="U88" s="240">
        <f t="shared" si="23"/>
        <v>2991.116842</v>
      </c>
      <c r="V88" s="222">
        <f t="shared" si="24"/>
        <v>2995.29</v>
      </c>
    </row>
    <row r="89">
      <c r="A89" s="30">
        <v>46054.0</v>
      </c>
      <c r="B89" s="3">
        <v>2981.8</v>
      </c>
      <c r="C89" s="3">
        <v>3023.59</v>
      </c>
      <c r="D89" s="32">
        <f t="shared" ref="D89:D92" si="85">SUM(C88:C89)/2</f>
        <v>3057.48</v>
      </c>
      <c r="E89" s="32">
        <f t="shared" ref="E89:E92" si="86">SUM(C87:C89)/3</f>
        <v>3057.516667</v>
      </c>
      <c r="F89" s="32">
        <f t="shared" ref="F89:F92" si="87">SUM(C86:C89)/4</f>
        <v>3031.7775</v>
      </c>
      <c r="G89" s="32">
        <f t="shared" ref="G89:G92" si="88">SUM(C85:C89)/5</f>
        <v>3002.982</v>
      </c>
      <c r="H89" s="32">
        <f t="shared" ref="H89:H92" si="89">SUM(C84:C89)/6</f>
        <v>2987.056667</v>
      </c>
      <c r="I89" s="32">
        <f t="shared" si="6"/>
        <v>2975.664286</v>
      </c>
      <c r="J89" s="37">
        <f t="shared" si="7"/>
        <v>2961.205</v>
      </c>
      <c r="K89" s="32">
        <f t="shared" si="8"/>
        <v>2953.424444</v>
      </c>
      <c r="L89" s="32">
        <f t="shared" si="9"/>
        <v>2952.357</v>
      </c>
      <c r="M89" s="32">
        <f t="shared" si="10"/>
        <v>2950.215455</v>
      </c>
      <c r="N89" s="32">
        <f t="shared" si="16"/>
        <v>2951.61</v>
      </c>
      <c r="O89" s="32">
        <f t="shared" si="17"/>
        <v>2952.505385</v>
      </c>
      <c r="P89" s="32">
        <f t="shared" si="18"/>
        <v>2953.460714</v>
      </c>
      <c r="Q89" s="32">
        <f t="shared" si="19"/>
        <v>2961.000667</v>
      </c>
      <c r="R89" s="4">
        <f t="shared" si="20"/>
        <v>2965.72125</v>
      </c>
      <c r="S89" s="4">
        <f t="shared" si="21"/>
        <v>2974.636471</v>
      </c>
      <c r="T89" s="4">
        <f t="shared" si="22"/>
        <v>2981.557778</v>
      </c>
      <c r="U89" s="4">
        <f t="shared" si="23"/>
        <v>2987.717368</v>
      </c>
      <c r="V89" s="4">
        <f t="shared" si="24"/>
        <v>2992.7405</v>
      </c>
    </row>
    <row r="90">
      <c r="A90" s="30">
        <v>46055.0</v>
      </c>
      <c r="B90" s="3">
        <v>3089.9</v>
      </c>
      <c r="C90" s="3">
        <v>3041.11</v>
      </c>
      <c r="D90" s="32">
        <f t="shared" si="85"/>
        <v>3032.35</v>
      </c>
      <c r="E90" s="32">
        <f t="shared" si="86"/>
        <v>3052.023333</v>
      </c>
      <c r="F90" s="32">
        <f t="shared" si="87"/>
        <v>3053.415</v>
      </c>
      <c r="G90" s="32">
        <f t="shared" si="88"/>
        <v>3033.644</v>
      </c>
      <c r="H90" s="32">
        <f t="shared" si="89"/>
        <v>3009.336667</v>
      </c>
      <c r="I90" s="32">
        <f t="shared" si="6"/>
        <v>2994.778571</v>
      </c>
      <c r="J90" s="37">
        <f t="shared" si="7"/>
        <v>2983.845</v>
      </c>
      <c r="K90" s="32">
        <f t="shared" si="8"/>
        <v>2970.083333</v>
      </c>
      <c r="L90" s="32">
        <f t="shared" si="9"/>
        <v>2962.193</v>
      </c>
      <c r="M90" s="32">
        <f t="shared" si="10"/>
        <v>2960.425455</v>
      </c>
      <c r="N90" s="32">
        <f t="shared" si="16"/>
        <v>2957.79</v>
      </c>
      <c r="O90" s="32">
        <f t="shared" si="17"/>
        <v>2958.494615</v>
      </c>
      <c r="P90" s="32">
        <f t="shared" si="18"/>
        <v>2958.834286</v>
      </c>
      <c r="Q90" s="32">
        <f t="shared" si="19"/>
        <v>2959.304</v>
      </c>
      <c r="R90" s="4">
        <f t="shared" si="20"/>
        <v>2966.0075</v>
      </c>
      <c r="S90" s="4">
        <f t="shared" si="21"/>
        <v>2970.155882</v>
      </c>
      <c r="T90" s="4">
        <f t="shared" si="22"/>
        <v>2978.329444</v>
      </c>
      <c r="U90" s="4">
        <f t="shared" si="23"/>
        <v>2984.692105</v>
      </c>
      <c r="V90" s="4">
        <f t="shared" si="24"/>
        <v>2990.387</v>
      </c>
    </row>
    <row r="91">
      <c r="A91" s="30">
        <v>46056.0</v>
      </c>
      <c r="B91" s="3">
        <v>3211.7</v>
      </c>
      <c r="C91" s="3">
        <v>3217.06</v>
      </c>
      <c r="D91" s="32">
        <f t="shared" si="85"/>
        <v>3129.085</v>
      </c>
      <c r="E91" s="32">
        <f t="shared" si="86"/>
        <v>3093.92</v>
      </c>
      <c r="F91" s="32">
        <f t="shared" si="87"/>
        <v>3093.2825</v>
      </c>
      <c r="G91" s="32">
        <f t="shared" si="88"/>
        <v>3086.144</v>
      </c>
      <c r="H91" s="32">
        <f t="shared" si="89"/>
        <v>3064.213333</v>
      </c>
      <c r="I91" s="32">
        <f t="shared" si="6"/>
        <v>3039.011429</v>
      </c>
      <c r="J91" s="37">
        <f t="shared" si="7"/>
        <v>3022.56375</v>
      </c>
      <c r="K91" s="32">
        <f t="shared" si="8"/>
        <v>3009.757778</v>
      </c>
      <c r="L91" s="32">
        <f t="shared" si="9"/>
        <v>2994.781</v>
      </c>
      <c r="M91" s="32">
        <f t="shared" si="10"/>
        <v>2985.362727</v>
      </c>
      <c r="N91" s="32">
        <f t="shared" si="16"/>
        <v>2981.811667</v>
      </c>
      <c r="O91" s="32">
        <f t="shared" si="17"/>
        <v>2977.733846</v>
      </c>
      <c r="P91" s="32">
        <f t="shared" si="18"/>
        <v>2976.963571</v>
      </c>
      <c r="Q91" s="32">
        <f t="shared" si="19"/>
        <v>2976.049333</v>
      </c>
      <c r="R91" s="4">
        <f t="shared" si="20"/>
        <v>2975.41375</v>
      </c>
      <c r="S91" s="4">
        <f t="shared" si="21"/>
        <v>2980.775294</v>
      </c>
      <c r="T91" s="4">
        <f t="shared" si="22"/>
        <v>2983.872778</v>
      </c>
      <c r="U91" s="4">
        <f t="shared" si="23"/>
        <v>2990.894211</v>
      </c>
      <c r="V91" s="4">
        <f t="shared" si="24"/>
        <v>2996.3105</v>
      </c>
    </row>
    <row r="92">
      <c r="A92" s="30">
        <v>46057.0</v>
      </c>
      <c r="B92" s="3">
        <v>3290.5</v>
      </c>
      <c r="C92" s="3">
        <v>3291.79</v>
      </c>
      <c r="D92" s="32">
        <f t="shared" si="85"/>
        <v>3254.425</v>
      </c>
      <c r="E92" s="32">
        <f t="shared" si="86"/>
        <v>3183.32</v>
      </c>
      <c r="F92" s="32">
        <f t="shared" si="87"/>
        <v>3143.3875</v>
      </c>
      <c r="G92" s="32">
        <f t="shared" si="88"/>
        <v>3132.984</v>
      </c>
      <c r="H92" s="32">
        <f t="shared" si="89"/>
        <v>3120.418333</v>
      </c>
      <c r="I92" s="32">
        <f t="shared" si="6"/>
        <v>3096.724286</v>
      </c>
      <c r="J92" s="37">
        <f t="shared" si="7"/>
        <v>3070.60875</v>
      </c>
      <c r="K92" s="32">
        <f t="shared" si="8"/>
        <v>3052.477778</v>
      </c>
      <c r="L92" s="32">
        <f t="shared" si="9"/>
        <v>3037.961</v>
      </c>
      <c r="M92" s="32">
        <f t="shared" si="10"/>
        <v>3021.781818</v>
      </c>
      <c r="N92" s="32">
        <f t="shared" si="16"/>
        <v>3010.898333</v>
      </c>
      <c r="O92" s="32">
        <f t="shared" si="17"/>
        <v>3005.656154</v>
      </c>
      <c r="P92" s="32">
        <f t="shared" si="18"/>
        <v>3000.166429</v>
      </c>
      <c r="Q92" s="32">
        <f t="shared" si="19"/>
        <v>2997.952</v>
      </c>
      <c r="R92" s="4">
        <f t="shared" si="20"/>
        <v>2995.783125</v>
      </c>
      <c r="S92" s="4">
        <f t="shared" si="21"/>
        <v>2994.024118</v>
      </c>
      <c r="T92" s="4">
        <f t="shared" si="22"/>
        <v>2998.053889</v>
      </c>
      <c r="U92" s="4">
        <f t="shared" si="23"/>
        <v>3000.078947</v>
      </c>
      <c r="V92" s="4">
        <f t="shared" si="24"/>
        <v>3005.939</v>
      </c>
    </row>
    <row r="93">
      <c r="A93" s="30">
        <v>46058.0</v>
      </c>
      <c r="B93" s="3">
        <v>3300.0</v>
      </c>
      <c r="C93" s="3">
        <v>3299.31</v>
      </c>
      <c r="D93" s="222">
        <f t="shared" ref="D93:D94" si="90">SUM(C92:C93)/2</f>
        <v>3295.55</v>
      </c>
      <c r="E93" s="195">
        <f t="shared" ref="E93:E94" si="91">SUM(C91:C93)/3</f>
        <v>3269.386667</v>
      </c>
      <c r="F93" s="112">
        <f t="shared" ref="F93:F94" si="92">SUM(C90:C93)/4</f>
        <v>3212.3175</v>
      </c>
      <c r="G93" s="125">
        <f t="shared" ref="G93:G94" si="93">SUM(C89:C93)/5</f>
        <v>3174.572</v>
      </c>
      <c r="H93" s="107">
        <f t="shared" ref="H93:H94" si="94">SUM(C88:C93)/6</f>
        <v>3160.705</v>
      </c>
      <c r="I93" s="156">
        <f t="shared" si="6"/>
        <v>3145.974286</v>
      </c>
      <c r="J93" s="106">
        <f t="shared" si="7"/>
        <v>3122.0475</v>
      </c>
      <c r="K93" s="137">
        <f t="shared" si="8"/>
        <v>3096.02</v>
      </c>
      <c r="L93" s="103">
        <f t="shared" si="9"/>
        <v>3077.161</v>
      </c>
      <c r="M93" s="103">
        <f t="shared" si="10"/>
        <v>3061.72</v>
      </c>
      <c r="N93" s="124">
        <f t="shared" si="16"/>
        <v>3044.909167</v>
      </c>
      <c r="O93" s="124">
        <f t="shared" si="17"/>
        <v>3033.083846</v>
      </c>
      <c r="P93" s="136">
        <f t="shared" si="18"/>
        <v>3026.631429</v>
      </c>
      <c r="Q93" s="137">
        <f t="shared" si="19"/>
        <v>3020.109333</v>
      </c>
      <c r="R93" s="169">
        <f t="shared" si="20"/>
        <v>3016.786875</v>
      </c>
      <c r="S93" s="106">
        <f t="shared" si="21"/>
        <v>3013.637647</v>
      </c>
      <c r="T93" s="107">
        <f t="shared" si="22"/>
        <v>3010.984444</v>
      </c>
      <c r="U93" s="125">
        <f t="shared" si="23"/>
        <v>3013.909474</v>
      </c>
      <c r="V93" s="127">
        <f t="shared" si="24"/>
        <v>3015.0405</v>
      </c>
    </row>
    <row r="94">
      <c r="A94" s="30">
        <v>46059.0</v>
      </c>
      <c r="B94" s="3">
        <v>3176.2</v>
      </c>
      <c r="C94" s="3">
        <v>3219.98</v>
      </c>
      <c r="D94" s="222">
        <f t="shared" si="90"/>
        <v>3259.645</v>
      </c>
      <c r="E94" s="195">
        <f t="shared" si="91"/>
        <v>3270.36</v>
      </c>
      <c r="F94" s="112">
        <f t="shared" si="92"/>
        <v>3257.035</v>
      </c>
      <c r="G94" s="125">
        <f t="shared" si="93"/>
        <v>3213.85</v>
      </c>
      <c r="H94" s="107">
        <f t="shared" si="94"/>
        <v>3182.14</v>
      </c>
      <c r="I94" s="156">
        <f t="shared" si="6"/>
        <v>3169.172857</v>
      </c>
      <c r="J94" s="106">
        <f t="shared" si="7"/>
        <v>3155.225</v>
      </c>
      <c r="K94" s="137">
        <f t="shared" si="8"/>
        <v>3132.928889</v>
      </c>
      <c r="L94" s="103">
        <f t="shared" si="9"/>
        <v>3108.416</v>
      </c>
      <c r="M94" s="103">
        <f t="shared" si="10"/>
        <v>3090.144545</v>
      </c>
      <c r="N94" s="124">
        <f t="shared" si="16"/>
        <v>3074.908333</v>
      </c>
      <c r="O94" s="124">
        <f t="shared" si="17"/>
        <v>3058.376154</v>
      </c>
      <c r="P94" s="136">
        <f t="shared" si="18"/>
        <v>3046.433571</v>
      </c>
      <c r="Q94" s="137">
        <f t="shared" si="19"/>
        <v>3039.521333</v>
      </c>
      <c r="R94" s="169">
        <f t="shared" si="20"/>
        <v>3032.60125</v>
      </c>
      <c r="S94" s="106">
        <f t="shared" si="21"/>
        <v>3028.739412</v>
      </c>
      <c r="T94" s="107">
        <f t="shared" si="22"/>
        <v>3025.101111</v>
      </c>
      <c r="U94" s="125">
        <f t="shared" si="23"/>
        <v>3021.984211</v>
      </c>
      <c r="V94" s="127">
        <f t="shared" si="24"/>
        <v>3024.213</v>
      </c>
    </row>
    <row r="95">
      <c r="A95" s="30">
        <v>46062.0</v>
      </c>
      <c r="B95" s="3">
        <v>3109.0</v>
      </c>
      <c r="C95" s="3">
        <v>3097.86</v>
      </c>
      <c r="D95" s="32">
        <f t="shared" ref="D95:D98" si="95">SUM(C94:C95)/2</f>
        <v>3158.92</v>
      </c>
      <c r="E95" s="32">
        <f t="shared" ref="E95:E98" si="96">SUM(C93:C95)/3</f>
        <v>3205.716667</v>
      </c>
      <c r="F95" s="32">
        <f t="shared" ref="F95:F98" si="97">SUM(C92:C95)/4</f>
        <v>3227.235</v>
      </c>
      <c r="G95" s="32">
        <f t="shared" ref="G95:G98" si="98">SUM(C91:C95)/5</f>
        <v>3225.2</v>
      </c>
      <c r="H95" s="32">
        <f t="shared" ref="H95:H98" si="99">SUM(C90:C95)/6</f>
        <v>3194.518333</v>
      </c>
      <c r="I95" s="32">
        <f t="shared" si="6"/>
        <v>3170.1</v>
      </c>
      <c r="J95" s="37">
        <f t="shared" si="7"/>
        <v>3160.25875</v>
      </c>
      <c r="K95" s="32">
        <f t="shared" si="8"/>
        <v>3148.851111</v>
      </c>
      <c r="L95" s="32">
        <f t="shared" si="9"/>
        <v>3129.422</v>
      </c>
      <c r="M95" s="32">
        <f t="shared" si="10"/>
        <v>3107.456364</v>
      </c>
      <c r="N95" s="32">
        <f t="shared" si="16"/>
        <v>3090.7875</v>
      </c>
      <c r="O95" s="32">
        <f t="shared" si="17"/>
        <v>3076.673846</v>
      </c>
      <c r="P95" s="32">
        <f t="shared" si="18"/>
        <v>3061.196429</v>
      </c>
      <c r="Q95" s="32">
        <f t="shared" si="19"/>
        <v>3049.862</v>
      </c>
      <c r="R95" s="4">
        <f t="shared" si="20"/>
        <v>3043.1675</v>
      </c>
      <c r="S95" s="4">
        <f t="shared" si="21"/>
        <v>3036.44</v>
      </c>
      <c r="T95" s="4">
        <f t="shared" si="22"/>
        <v>3032.579444</v>
      </c>
      <c r="U95" s="4">
        <f t="shared" si="23"/>
        <v>3028.930526</v>
      </c>
      <c r="V95" s="4">
        <f t="shared" si="24"/>
        <v>3025.778</v>
      </c>
    </row>
    <row r="96">
      <c r="A96" s="30">
        <v>46063.0</v>
      </c>
      <c r="B96" s="3">
        <v>3111.5</v>
      </c>
      <c r="C96" s="3">
        <v>3114.5</v>
      </c>
      <c r="D96" s="32">
        <f t="shared" si="95"/>
        <v>3106.18</v>
      </c>
      <c r="E96" s="32">
        <f t="shared" si="96"/>
        <v>3144.113333</v>
      </c>
      <c r="F96" s="32">
        <f t="shared" si="97"/>
        <v>3182.9125</v>
      </c>
      <c r="G96" s="32">
        <f t="shared" si="98"/>
        <v>3204.688</v>
      </c>
      <c r="H96" s="32">
        <f t="shared" si="99"/>
        <v>3206.75</v>
      </c>
      <c r="I96" s="32">
        <f t="shared" si="6"/>
        <v>3183.087143</v>
      </c>
      <c r="J96" s="37">
        <f t="shared" si="7"/>
        <v>3163.15</v>
      </c>
      <c r="K96" s="32">
        <f t="shared" si="8"/>
        <v>3155.174444</v>
      </c>
      <c r="L96" s="32">
        <f t="shared" si="9"/>
        <v>3145.416</v>
      </c>
      <c r="M96" s="32">
        <f t="shared" si="10"/>
        <v>3128.065455</v>
      </c>
      <c r="N96" s="32">
        <f t="shared" si="16"/>
        <v>3108.043333</v>
      </c>
      <c r="O96" s="32">
        <f t="shared" si="17"/>
        <v>3092.611538</v>
      </c>
      <c r="P96" s="32">
        <f t="shared" si="18"/>
        <v>3079.375714</v>
      </c>
      <c r="Q96" s="32">
        <f t="shared" si="19"/>
        <v>3064.75</v>
      </c>
      <c r="R96" s="4">
        <f t="shared" si="20"/>
        <v>3053.901875</v>
      </c>
      <c r="S96" s="4">
        <f t="shared" si="21"/>
        <v>3047.363529</v>
      </c>
      <c r="T96" s="4">
        <f t="shared" si="22"/>
        <v>3040.776667</v>
      </c>
      <c r="U96" s="4">
        <f t="shared" si="23"/>
        <v>3036.891053</v>
      </c>
      <c r="V96" s="4">
        <f t="shared" si="24"/>
        <v>3033.209</v>
      </c>
    </row>
    <row r="97">
      <c r="A97" s="30">
        <v>46064.0</v>
      </c>
      <c r="B97" s="3">
        <v>3151.6</v>
      </c>
      <c r="C97" s="3">
        <v>3136.45</v>
      </c>
      <c r="D97" s="32">
        <f t="shared" si="95"/>
        <v>3125.475</v>
      </c>
      <c r="E97" s="32">
        <f t="shared" si="96"/>
        <v>3116.27</v>
      </c>
      <c r="F97" s="32">
        <f t="shared" si="97"/>
        <v>3142.1975</v>
      </c>
      <c r="G97" s="32">
        <f t="shared" si="98"/>
        <v>3173.62</v>
      </c>
      <c r="H97" s="32">
        <f t="shared" si="99"/>
        <v>3193.315</v>
      </c>
      <c r="I97" s="32">
        <f t="shared" si="6"/>
        <v>3196.707143</v>
      </c>
      <c r="J97" s="37">
        <f t="shared" si="7"/>
        <v>3177.2575</v>
      </c>
      <c r="K97" s="32">
        <f t="shared" si="8"/>
        <v>3160.183333</v>
      </c>
      <c r="L97" s="32">
        <f t="shared" si="9"/>
        <v>3153.302</v>
      </c>
      <c r="M97" s="32">
        <f t="shared" si="10"/>
        <v>3144.600909</v>
      </c>
      <c r="N97" s="32">
        <f t="shared" si="16"/>
        <v>3128.764167</v>
      </c>
      <c r="O97" s="32">
        <f t="shared" si="17"/>
        <v>3110.228462</v>
      </c>
      <c r="P97" s="32">
        <f t="shared" si="18"/>
        <v>3095.742857</v>
      </c>
      <c r="Q97" s="32">
        <f t="shared" si="19"/>
        <v>3083.180667</v>
      </c>
      <c r="R97" s="4">
        <f t="shared" si="20"/>
        <v>3069.23125</v>
      </c>
      <c r="S97" s="4">
        <f t="shared" si="21"/>
        <v>3058.757647</v>
      </c>
      <c r="T97" s="4">
        <f t="shared" si="22"/>
        <v>3052.312778</v>
      </c>
      <c r="U97" s="4">
        <f t="shared" si="23"/>
        <v>3045.812105</v>
      </c>
      <c r="V97" s="4">
        <f t="shared" si="24"/>
        <v>3041.869</v>
      </c>
    </row>
    <row r="98">
      <c r="A98" s="30">
        <v>46065.0</v>
      </c>
      <c r="B98" s="3">
        <v>3148.5</v>
      </c>
      <c r="C98" s="3">
        <v>3145.23</v>
      </c>
      <c r="D98" s="32">
        <f t="shared" si="95"/>
        <v>3140.84</v>
      </c>
      <c r="E98" s="32">
        <f t="shared" si="96"/>
        <v>3132.06</v>
      </c>
      <c r="F98" s="32">
        <f t="shared" si="97"/>
        <v>3123.51</v>
      </c>
      <c r="G98" s="32">
        <f t="shared" si="98"/>
        <v>3142.804</v>
      </c>
      <c r="H98" s="32">
        <f t="shared" si="99"/>
        <v>3168.888333</v>
      </c>
      <c r="I98" s="32">
        <f t="shared" si="6"/>
        <v>3186.445714</v>
      </c>
      <c r="J98" s="37">
        <f t="shared" si="7"/>
        <v>3190.2725</v>
      </c>
      <c r="K98" s="32">
        <f t="shared" si="8"/>
        <v>3173.698889</v>
      </c>
      <c r="L98" s="32">
        <f t="shared" si="9"/>
        <v>3158.688</v>
      </c>
      <c r="M98" s="32">
        <f t="shared" si="10"/>
        <v>3152.568182</v>
      </c>
      <c r="N98" s="32">
        <f t="shared" si="16"/>
        <v>3144.653333</v>
      </c>
      <c r="O98" s="32">
        <f t="shared" si="17"/>
        <v>3130.030769</v>
      </c>
      <c r="P98" s="32">
        <f t="shared" si="18"/>
        <v>3112.728571</v>
      </c>
      <c r="Q98" s="32">
        <f t="shared" si="19"/>
        <v>3099.042</v>
      </c>
      <c r="R98" s="4">
        <f t="shared" si="20"/>
        <v>3087.05875</v>
      </c>
      <c r="S98" s="4">
        <f t="shared" si="21"/>
        <v>3073.701765</v>
      </c>
      <c r="T98" s="4">
        <f t="shared" si="22"/>
        <v>3063.561667</v>
      </c>
      <c r="U98" s="4">
        <f t="shared" si="23"/>
        <v>3057.203158</v>
      </c>
      <c r="V98" s="4">
        <f t="shared" si="24"/>
        <v>3050.783</v>
      </c>
    </row>
    <row r="99">
      <c r="A99" s="30">
        <v>46066.0</v>
      </c>
      <c r="B99" s="3">
        <v>3116.5</v>
      </c>
      <c r="C99" s="3">
        <v>3129.63</v>
      </c>
      <c r="D99" s="206">
        <f>SUM(C98:C99)/2</f>
        <v>3137.43</v>
      </c>
      <c r="E99" s="269">
        <f>SUM(C97:C99)/3</f>
        <v>3137.103333</v>
      </c>
      <c r="F99" s="206">
        <f>SUM(C96:C99)/4</f>
        <v>3131.4525</v>
      </c>
      <c r="G99" s="197">
        <f>SUM(C95:C99)/5</f>
        <v>3124.734</v>
      </c>
      <c r="H99" s="317">
        <f>SUM(C94:C99)/6</f>
        <v>3140.608333</v>
      </c>
      <c r="I99" s="318">
        <f t="shared" si="6"/>
        <v>3163.28</v>
      </c>
      <c r="J99" s="317">
        <f t="shared" si="7"/>
        <v>3179.34375</v>
      </c>
      <c r="K99" s="277">
        <f t="shared" si="8"/>
        <v>3183.534444</v>
      </c>
      <c r="L99" s="319">
        <f t="shared" si="9"/>
        <v>3169.292</v>
      </c>
      <c r="M99" s="211">
        <f t="shared" si="10"/>
        <v>3156.046364</v>
      </c>
      <c r="N99" s="242">
        <f t="shared" si="16"/>
        <v>3150.656667</v>
      </c>
      <c r="O99" s="276">
        <f t="shared" si="17"/>
        <v>3143.497692</v>
      </c>
      <c r="P99" s="111">
        <f t="shared" si="18"/>
        <v>3130.002143</v>
      </c>
      <c r="Q99" s="110">
        <f t="shared" si="19"/>
        <v>3113.855333</v>
      </c>
      <c r="R99" s="109">
        <f t="shared" si="20"/>
        <v>3100.95375</v>
      </c>
      <c r="S99" s="127">
        <f t="shared" si="21"/>
        <v>3089.562941</v>
      </c>
      <c r="T99" s="244">
        <f t="shared" si="22"/>
        <v>3076.808889</v>
      </c>
      <c r="U99" s="127">
        <f t="shared" si="23"/>
        <v>3067.038947</v>
      </c>
      <c r="V99" s="109">
        <f t="shared" si="24"/>
        <v>3060.8245</v>
      </c>
    </row>
    <row r="100">
      <c r="A100" s="30">
        <v>46069.0</v>
      </c>
      <c r="B100" s="3">
        <v>3215.6</v>
      </c>
      <c r="C100" s="3">
        <v>3165.21</v>
      </c>
      <c r="D100" s="32">
        <f>SUM(C99:C100)/2</f>
        <v>3147.42</v>
      </c>
      <c r="E100" s="32">
        <f>SUM(C98:C100)/3</f>
        <v>3146.69</v>
      </c>
      <c r="F100" s="32">
        <f>SUM(C97:C100)/4</f>
        <v>3144.13</v>
      </c>
      <c r="G100" s="32">
        <f>SUM(C96:C100)/5</f>
        <v>3138.204</v>
      </c>
      <c r="H100" s="32">
        <f>SUM(C95:C100)/6</f>
        <v>3131.48</v>
      </c>
      <c r="I100" s="32">
        <f t="shared" si="6"/>
        <v>3144.122857</v>
      </c>
      <c r="J100" s="37">
        <f t="shared" si="7"/>
        <v>3163.52125</v>
      </c>
      <c r="K100" s="32">
        <f t="shared" si="8"/>
        <v>3177.773333</v>
      </c>
      <c r="L100" s="32">
        <f t="shared" si="9"/>
        <v>3181.702</v>
      </c>
      <c r="M100" s="32">
        <f t="shared" si="10"/>
        <v>3168.920909</v>
      </c>
      <c r="N100" s="32">
        <f t="shared" si="16"/>
        <v>3156.81</v>
      </c>
      <c r="O100" s="32">
        <f t="shared" si="17"/>
        <v>3151.776154</v>
      </c>
      <c r="P100" s="32">
        <f t="shared" si="18"/>
        <v>3145.048571</v>
      </c>
      <c r="Q100" s="32">
        <f t="shared" si="19"/>
        <v>3132.349333</v>
      </c>
      <c r="R100" s="4">
        <f t="shared" si="20"/>
        <v>3117.065</v>
      </c>
      <c r="S100" s="4">
        <f t="shared" si="21"/>
        <v>3104.733529</v>
      </c>
      <c r="T100" s="4">
        <f t="shared" si="22"/>
        <v>3093.765556</v>
      </c>
      <c r="U100" s="4">
        <f t="shared" si="23"/>
        <v>3081.461579</v>
      </c>
      <c r="V100" s="4">
        <f t="shared" si="24"/>
        <v>3071.9475</v>
      </c>
    </row>
    <row r="101">
      <c r="A101" s="30">
        <v>46070.0</v>
      </c>
      <c r="B101" s="3">
        <v>3186.4</v>
      </c>
      <c r="C101" s="3">
        <v>3204.04</v>
      </c>
      <c r="D101" s="85">
        <f t="shared" ref="D101:D102" si="100">SUM(C100:C101)/2</f>
        <v>3184.625</v>
      </c>
      <c r="E101" s="68">
        <f t="shared" ref="E101:E102" si="101">SUM(C99:C101)/3</f>
        <v>3166.293333</v>
      </c>
      <c r="F101" s="78">
        <f t="shared" ref="F101:F102" si="102">SUM(C98:C101)/4</f>
        <v>3161.0275</v>
      </c>
      <c r="G101" s="203">
        <f t="shared" ref="G101:G102" si="103">SUM(C97:C101)/5</f>
        <v>3156.112</v>
      </c>
      <c r="H101" s="203">
        <f t="shared" ref="H101:H102" si="104">SUM(C96:C101)/6</f>
        <v>3149.176667</v>
      </c>
      <c r="I101" s="69">
        <f t="shared" si="6"/>
        <v>3141.845714</v>
      </c>
      <c r="J101" s="204">
        <f t="shared" si="7"/>
        <v>3151.6125</v>
      </c>
      <c r="K101" s="56">
        <f t="shared" si="8"/>
        <v>3168.023333</v>
      </c>
      <c r="L101" s="205">
        <f t="shared" si="9"/>
        <v>3180.4</v>
      </c>
      <c r="M101" s="90">
        <f t="shared" si="10"/>
        <v>3183.732727</v>
      </c>
      <c r="N101" s="206">
        <f t="shared" si="16"/>
        <v>3171.8475</v>
      </c>
      <c r="O101" s="198">
        <f t="shared" si="17"/>
        <v>3160.443077</v>
      </c>
      <c r="P101" s="207">
        <f t="shared" si="18"/>
        <v>3155.509286</v>
      </c>
      <c r="Q101" s="208">
        <f t="shared" si="19"/>
        <v>3148.981333</v>
      </c>
      <c r="R101" s="195">
        <f t="shared" si="20"/>
        <v>3136.83</v>
      </c>
      <c r="S101" s="209">
        <f t="shared" si="21"/>
        <v>3122.181176</v>
      </c>
      <c r="T101" s="210">
        <f t="shared" si="22"/>
        <v>3110.250556</v>
      </c>
      <c r="U101" s="211">
        <f t="shared" si="23"/>
        <v>3099.569474</v>
      </c>
      <c r="V101" s="212">
        <f t="shared" si="24"/>
        <v>3087.5905</v>
      </c>
    </row>
    <row r="102">
      <c r="A102" s="30">
        <v>46071.0</v>
      </c>
      <c r="B102" s="3">
        <v>3187.9</v>
      </c>
      <c r="C102" s="3">
        <v>3191.41</v>
      </c>
      <c r="D102" s="242">
        <f t="shared" si="100"/>
        <v>3197.725</v>
      </c>
      <c r="E102" s="276">
        <f t="shared" si="101"/>
        <v>3186.886667</v>
      </c>
      <c r="F102" s="273">
        <f t="shared" si="102"/>
        <v>3172.5725</v>
      </c>
      <c r="G102" s="277">
        <f t="shared" si="103"/>
        <v>3167.104</v>
      </c>
      <c r="H102" s="219">
        <f t="shared" si="104"/>
        <v>3161.995</v>
      </c>
      <c r="I102" s="195">
        <f t="shared" si="6"/>
        <v>3155.21</v>
      </c>
      <c r="J102" s="220">
        <f t="shared" si="7"/>
        <v>3148.04125</v>
      </c>
      <c r="K102" s="220">
        <f t="shared" si="8"/>
        <v>3156.034444</v>
      </c>
      <c r="L102" s="220">
        <f t="shared" si="9"/>
        <v>3170.362</v>
      </c>
      <c r="M102" s="219">
        <f t="shared" si="10"/>
        <v>3181.400909</v>
      </c>
      <c r="N102" s="278">
        <f t="shared" si="16"/>
        <v>3184.3725</v>
      </c>
      <c r="O102" s="273">
        <f t="shared" si="17"/>
        <v>3173.352308</v>
      </c>
      <c r="P102" s="279">
        <f t="shared" si="18"/>
        <v>3162.655</v>
      </c>
      <c r="Q102" s="242">
        <f t="shared" si="19"/>
        <v>3157.902667</v>
      </c>
      <c r="R102" s="276">
        <f t="shared" si="20"/>
        <v>3151.633125</v>
      </c>
      <c r="S102" s="112">
        <f t="shared" si="21"/>
        <v>3140.040588</v>
      </c>
      <c r="T102" s="110">
        <f t="shared" si="22"/>
        <v>3126.027222</v>
      </c>
      <c r="U102" s="139">
        <f t="shared" si="23"/>
        <v>3114.522105</v>
      </c>
      <c r="V102" s="109">
        <f t="shared" si="24"/>
        <v>3104.1615</v>
      </c>
    </row>
    <row r="103">
      <c r="A103" s="30">
        <v>46072.0</v>
      </c>
      <c r="B103" s="3">
        <v>3107.1</v>
      </c>
      <c r="C103" s="3">
        <v>3156.18</v>
      </c>
      <c r="D103" s="32">
        <f t="shared" ref="D103:D111" si="105">SUM(C102:C103)/2</f>
        <v>3173.795</v>
      </c>
      <c r="E103" s="32">
        <f t="shared" ref="E103:E111" si="106">SUM(C101:C103)/3</f>
        <v>3183.876667</v>
      </c>
      <c r="F103" s="32">
        <f t="shared" ref="F103:F111" si="107">SUM(C100:C103)/4</f>
        <v>3179.21</v>
      </c>
      <c r="G103" s="32">
        <f t="shared" ref="G103:G111" si="108">SUM(C99:C103)/5</f>
        <v>3169.294</v>
      </c>
      <c r="H103" s="32">
        <f t="shared" ref="H103:H111" si="109">SUM(C98:C103)/6</f>
        <v>3165.283333</v>
      </c>
      <c r="I103" s="32">
        <f t="shared" si="6"/>
        <v>3161.164286</v>
      </c>
      <c r="J103" s="37">
        <f t="shared" si="7"/>
        <v>3155.33125</v>
      </c>
      <c r="K103" s="32">
        <f t="shared" si="8"/>
        <v>3148.945556</v>
      </c>
      <c r="L103" s="32">
        <f t="shared" si="9"/>
        <v>3156.049</v>
      </c>
      <c r="M103" s="32">
        <f t="shared" si="10"/>
        <v>3169.072727</v>
      </c>
      <c r="N103" s="32">
        <f t="shared" si="16"/>
        <v>3179.299167</v>
      </c>
      <c r="O103" s="32">
        <f t="shared" si="17"/>
        <v>3182.203846</v>
      </c>
      <c r="P103" s="32">
        <f t="shared" si="18"/>
        <v>3172.125714</v>
      </c>
      <c r="Q103" s="32">
        <f t="shared" si="19"/>
        <v>3162.223333</v>
      </c>
      <c r="R103" s="4">
        <f t="shared" si="20"/>
        <v>3157.795</v>
      </c>
      <c r="S103" s="4">
        <f t="shared" si="21"/>
        <v>3151.900588</v>
      </c>
      <c r="T103" s="4">
        <f t="shared" si="22"/>
        <v>3140.937222</v>
      </c>
      <c r="U103" s="4">
        <f t="shared" si="23"/>
        <v>3127.614211</v>
      </c>
      <c r="V103" s="4">
        <f t="shared" si="24"/>
        <v>3116.605</v>
      </c>
    </row>
    <row r="104">
      <c r="A104" s="30">
        <v>46073.0</v>
      </c>
      <c r="B104" s="3">
        <v>3206.2</v>
      </c>
      <c r="C104" s="3">
        <v>3245.48</v>
      </c>
      <c r="D104" s="32">
        <f t="shared" si="105"/>
        <v>3200.83</v>
      </c>
      <c r="E104" s="32">
        <f t="shared" si="106"/>
        <v>3197.69</v>
      </c>
      <c r="F104" s="32">
        <f t="shared" si="107"/>
        <v>3199.2775</v>
      </c>
      <c r="G104" s="32">
        <f t="shared" si="108"/>
        <v>3192.464</v>
      </c>
      <c r="H104" s="32">
        <f t="shared" si="109"/>
        <v>3181.991667</v>
      </c>
      <c r="I104" s="32">
        <f t="shared" si="6"/>
        <v>3176.74</v>
      </c>
      <c r="J104" s="37">
        <f t="shared" si="7"/>
        <v>3171.70375</v>
      </c>
      <c r="K104" s="32">
        <f t="shared" si="8"/>
        <v>3165.347778</v>
      </c>
      <c r="L104" s="32">
        <f t="shared" si="9"/>
        <v>3158.599</v>
      </c>
      <c r="M104" s="32">
        <f t="shared" si="10"/>
        <v>3164.179091</v>
      </c>
      <c r="N104" s="32">
        <f t="shared" si="16"/>
        <v>3175.44</v>
      </c>
      <c r="O104" s="32">
        <f t="shared" si="17"/>
        <v>3184.39</v>
      </c>
      <c r="P104" s="32">
        <f t="shared" si="18"/>
        <v>3186.723571</v>
      </c>
      <c r="Q104" s="32">
        <f t="shared" si="19"/>
        <v>3177.016</v>
      </c>
      <c r="R104" s="4">
        <f t="shared" si="20"/>
        <v>3167.426875</v>
      </c>
      <c r="S104" s="4">
        <f t="shared" si="21"/>
        <v>3162.952941</v>
      </c>
      <c r="T104" s="4">
        <f t="shared" si="22"/>
        <v>3157.099444</v>
      </c>
      <c r="U104" s="4">
        <f t="shared" si="23"/>
        <v>3146.439474</v>
      </c>
      <c r="V104" s="4">
        <f t="shared" si="24"/>
        <v>3133.5075</v>
      </c>
    </row>
    <row r="105">
      <c r="A105" s="30">
        <v>46076.0</v>
      </c>
      <c r="B105" s="3">
        <v>3302.2</v>
      </c>
      <c r="C105" s="3">
        <v>3265.18</v>
      </c>
      <c r="D105" s="32">
        <f t="shared" si="105"/>
        <v>3255.33</v>
      </c>
      <c r="E105" s="32">
        <f t="shared" si="106"/>
        <v>3222.28</v>
      </c>
      <c r="F105" s="32">
        <f t="shared" si="107"/>
        <v>3214.5625</v>
      </c>
      <c r="G105" s="32">
        <f t="shared" si="108"/>
        <v>3212.458</v>
      </c>
      <c r="H105" s="32">
        <f t="shared" si="109"/>
        <v>3204.583333</v>
      </c>
      <c r="I105" s="32">
        <f t="shared" si="6"/>
        <v>3193.875714</v>
      </c>
      <c r="J105" s="37">
        <f t="shared" si="7"/>
        <v>3187.795</v>
      </c>
      <c r="K105" s="32">
        <f t="shared" si="8"/>
        <v>3182.09</v>
      </c>
      <c r="L105" s="32">
        <f t="shared" si="9"/>
        <v>3175.331</v>
      </c>
      <c r="M105" s="32">
        <f t="shared" si="10"/>
        <v>3168.288182</v>
      </c>
      <c r="N105" s="32">
        <f t="shared" si="16"/>
        <v>3172.595833</v>
      </c>
      <c r="O105" s="32">
        <f t="shared" si="17"/>
        <v>3182.343077</v>
      </c>
      <c r="P105" s="32">
        <f t="shared" si="18"/>
        <v>3190.160714</v>
      </c>
      <c r="Q105" s="32">
        <f t="shared" si="19"/>
        <v>3191.954</v>
      </c>
      <c r="R105" s="4">
        <f t="shared" si="20"/>
        <v>3182.52625</v>
      </c>
      <c r="S105" s="4">
        <f t="shared" si="21"/>
        <v>3173.177059</v>
      </c>
      <c r="T105" s="4">
        <f t="shared" si="22"/>
        <v>3168.632222</v>
      </c>
      <c r="U105" s="4">
        <f t="shared" si="23"/>
        <v>3162.787895</v>
      </c>
      <c r="V105" s="4">
        <f t="shared" si="24"/>
        <v>3152.3765</v>
      </c>
    </row>
    <row r="106">
      <c r="A106" s="30">
        <v>46077.0</v>
      </c>
      <c r="B106" s="3">
        <v>3365.6</v>
      </c>
      <c r="C106" s="3">
        <v>3327.08</v>
      </c>
      <c r="D106" s="32">
        <f t="shared" si="105"/>
        <v>3296.13</v>
      </c>
      <c r="E106" s="32">
        <f t="shared" si="106"/>
        <v>3279.246667</v>
      </c>
      <c r="F106" s="32">
        <f t="shared" si="107"/>
        <v>3248.48</v>
      </c>
      <c r="G106" s="32">
        <f t="shared" si="108"/>
        <v>3237.066</v>
      </c>
      <c r="H106" s="32">
        <f t="shared" si="109"/>
        <v>3231.561667</v>
      </c>
      <c r="I106" s="32">
        <f t="shared" si="6"/>
        <v>3222.082857</v>
      </c>
      <c r="J106" s="37">
        <f t="shared" si="7"/>
        <v>3210.52625</v>
      </c>
      <c r="K106" s="32">
        <f t="shared" si="8"/>
        <v>3203.271111</v>
      </c>
      <c r="L106" s="32">
        <f t="shared" si="9"/>
        <v>3196.589</v>
      </c>
      <c r="M106" s="32">
        <f t="shared" si="10"/>
        <v>3189.126364</v>
      </c>
      <c r="N106" s="32">
        <f t="shared" si="16"/>
        <v>3181.520833</v>
      </c>
      <c r="O106" s="32">
        <f t="shared" si="17"/>
        <v>3184.479231</v>
      </c>
      <c r="P106" s="32">
        <f t="shared" si="18"/>
        <v>3192.681429</v>
      </c>
      <c r="Q106" s="32">
        <f t="shared" si="19"/>
        <v>3199.288667</v>
      </c>
      <c r="R106" s="4">
        <f t="shared" si="20"/>
        <v>3200.399375</v>
      </c>
      <c r="S106" s="4">
        <f t="shared" si="21"/>
        <v>3191.029412</v>
      </c>
      <c r="T106" s="4">
        <f t="shared" si="22"/>
        <v>3181.727222</v>
      </c>
      <c r="U106" s="4">
        <f t="shared" si="23"/>
        <v>3176.971579</v>
      </c>
      <c r="V106" s="4">
        <f t="shared" si="24"/>
        <v>3171.0025</v>
      </c>
    </row>
    <row r="107">
      <c r="A107" s="30">
        <v>46078.0</v>
      </c>
      <c r="B107" s="3">
        <v>3350.8</v>
      </c>
      <c r="C107" s="3">
        <v>3354.48</v>
      </c>
      <c r="D107" s="32">
        <f t="shared" si="105"/>
        <v>3340.78</v>
      </c>
      <c r="E107" s="32">
        <f t="shared" si="106"/>
        <v>3315.58</v>
      </c>
      <c r="F107" s="32">
        <f t="shared" si="107"/>
        <v>3298.055</v>
      </c>
      <c r="G107" s="32">
        <f t="shared" si="108"/>
        <v>3269.68</v>
      </c>
      <c r="H107" s="32">
        <f t="shared" si="109"/>
        <v>3256.635</v>
      </c>
      <c r="I107" s="32">
        <f t="shared" si="6"/>
        <v>3249.121429</v>
      </c>
      <c r="J107" s="37">
        <f t="shared" si="7"/>
        <v>3238.6325</v>
      </c>
      <c r="K107" s="32">
        <f t="shared" si="8"/>
        <v>3226.521111</v>
      </c>
      <c r="L107" s="32">
        <f t="shared" si="9"/>
        <v>3218.392</v>
      </c>
      <c r="M107" s="32">
        <f t="shared" si="10"/>
        <v>3210.942727</v>
      </c>
      <c r="N107" s="32">
        <f t="shared" si="16"/>
        <v>3202.905833</v>
      </c>
      <c r="O107" s="32">
        <f t="shared" si="17"/>
        <v>3194.825385</v>
      </c>
      <c r="P107" s="32">
        <f t="shared" si="18"/>
        <v>3196.622143</v>
      </c>
      <c r="Q107" s="32">
        <f t="shared" si="19"/>
        <v>3203.468</v>
      </c>
      <c r="R107" s="4">
        <f t="shared" si="20"/>
        <v>3208.988125</v>
      </c>
      <c r="S107" s="4">
        <f t="shared" si="21"/>
        <v>3209.462941</v>
      </c>
      <c r="T107" s="4">
        <f t="shared" si="22"/>
        <v>3200.11</v>
      </c>
      <c r="U107" s="4">
        <f t="shared" si="23"/>
        <v>3190.819474</v>
      </c>
      <c r="V107" s="4">
        <f t="shared" si="24"/>
        <v>3185.847</v>
      </c>
    </row>
    <row r="108">
      <c r="A108" s="30">
        <v>46079.0</v>
      </c>
      <c r="B108" s="3">
        <v>3336.9</v>
      </c>
      <c r="C108" s="3">
        <v>3348.56</v>
      </c>
      <c r="D108" s="32">
        <f t="shared" si="105"/>
        <v>3351.52</v>
      </c>
      <c r="E108" s="32">
        <f t="shared" si="106"/>
        <v>3343.373333</v>
      </c>
      <c r="F108" s="32">
        <f t="shared" si="107"/>
        <v>3323.825</v>
      </c>
      <c r="G108" s="32">
        <f t="shared" si="108"/>
        <v>3308.156</v>
      </c>
      <c r="H108" s="32">
        <f t="shared" si="109"/>
        <v>3282.826667</v>
      </c>
      <c r="I108" s="32">
        <f t="shared" si="6"/>
        <v>3269.767143</v>
      </c>
      <c r="J108" s="37">
        <f t="shared" si="7"/>
        <v>3261.55125</v>
      </c>
      <c r="K108" s="32">
        <f t="shared" si="8"/>
        <v>3250.846667</v>
      </c>
      <c r="L108" s="32">
        <f t="shared" si="9"/>
        <v>3238.725</v>
      </c>
      <c r="M108" s="32">
        <f t="shared" si="10"/>
        <v>3230.225455</v>
      </c>
      <c r="N108" s="32">
        <f t="shared" si="16"/>
        <v>3222.410833</v>
      </c>
      <c r="O108" s="32">
        <f t="shared" si="17"/>
        <v>3214.11</v>
      </c>
      <c r="P108" s="32">
        <f t="shared" si="18"/>
        <v>3205.806429</v>
      </c>
      <c r="Q108" s="32">
        <f t="shared" si="19"/>
        <v>3206.751333</v>
      </c>
      <c r="R108" s="4">
        <f t="shared" si="20"/>
        <v>3212.53625</v>
      </c>
      <c r="S108" s="4">
        <f t="shared" si="21"/>
        <v>3217.198235</v>
      </c>
      <c r="T108" s="4">
        <f t="shared" si="22"/>
        <v>3217.190556</v>
      </c>
      <c r="U108" s="4">
        <f t="shared" si="23"/>
        <v>3207.923158</v>
      </c>
      <c r="V108" s="4">
        <f t="shared" si="24"/>
        <v>3198.7065</v>
      </c>
    </row>
    <row r="109">
      <c r="A109" s="30">
        <v>46080.0</v>
      </c>
      <c r="B109" s="3">
        <v>3418.6</v>
      </c>
      <c r="C109" s="3">
        <v>3387.71</v>
      </c>
      <c r="D109" s="32">
        <f t="shared" si="105"/>
        <v>3368.135</v>
      </c>
      <c r="E109" s="32">
        <f t="shared" si="106"/>
        <v>3363.583333</v>
      </c>
      <c r="F109" s="32">
        <f t="shared" si="107"/>
        <v>3354.4575</v>
      </c>
      <c r="G109" s="32">
        <f t="shared" si="108"/>
        <v>3336.602</v>
      </c>
      <c r="H109" s="32">
        <f t="shared" si="109"/>
        <v>3321.415</v>
      </c>
      <c r="I109" s="32">
        <f t="shared" si="6"/>
        <v>3297.81</v>
      </c>
      <c r="J109" s="37">
        <f t="shared" si="7"/>
        <v>3284.51</v>
      </c>
      <c r="K109" s="32">
        <f t="shared" si="8"/>
        <v>3275.568889</v>
      </c>
      <c r="L109" s="32">
        <f t="shared" si="9"/>
        <v>3264.533</v>
      </c>
      <c r="M109" s="32">
        <f t="shared" si="10"/>
        <v>3252.269091</v>
      </c>
      <c r="N109" s="32">
        <f t="shared" si="16"/>
        <v>3243.349167</v>
      </c>
      <c r="O109" s="32">
        <f t="shared" si="17"/>
        <v>3235.126154</v>
      </c>
      <c r="P109" s="32">
        <f t="shared" si="18"/>
        <v>3226.51</v>
      </c>
      <c r="Q109" s="32">
        <f t="shared" si="19"/>
        <v>3217.933333</v>
      </c>
      <c r="R109" s="4">
        <f t="shared" si="20"/>
        <v>3218.06125</v>
      </c>
      <c r="S109" s="4">
        <f t="shared" si="21"/>
        <v>3222.840588</v>
      </c>
      <c r="T109" s="4">
        <f t="shared" si="22"/>
        <v>3226.671111</v>
      </c>
      <c r="U109" s="4">
        <f t="shared" si="23"/>
        <v>3226.165263</v>
      </c>
      <c r="V109" s="4">
        <f t="shared" si="24"/>
        <v>3216.9125</v>
      </c>
    </row>
    <row r="110">
      <c r="A110" s="30">
        <v>46083.0</v>
      </c>
      <c r="B110" s="3">
        <v>3341.6</v>
      </c>
      <c r="C110" s="3">
        <v>3344.84</v>
      </c>
      <c r="D110" s="32">
        <f t="shared" si="105"/>
        <v>3366.275</v>
      </c>
      <c r="E110" s="32">
        <f t="shared" si="106"/>
        <v>3360.37</v>
      </c>
      <c r="F110" s="32">
        <f t="shared" si="107"/>
        <v>3358.8975</v>
      </c>
      <c r="G110" s="32">
        <f t="shared" si="108"/>
        <v>3352.534</v>
      </c>
      <c r="H110" s="32">
        <f t="shared" si="109"/>
        <v>3337.975</v>
      </c>
      <c r="I110" s="32">
        <f t="shared" si="6"/>
        <v>3324.761429</v>
      </c>
      <c r="J110" s="37">
        <f t="shared" si="7"/>
        <v>3303.68875</v>
      </c>
      <c r="K110" s="32">
        <f t="shared" si="8"/>
        <v>3291.213333</v>
      </c>
      <c r="L110" s="32">
        <f t="shared" si="9"/>
        <v>3282.496</v>
      </c>
      <c r="M110" s="32">
        <f t="shared" si="10"/>
        <v>3271.833636</v>
      </c>
      <c r="N110" s="32">
        <f t="shared" si="16"/>
        <v>3259.983333</v>
      </c>
      <c r="O110" s="32">
        <f t="shared" si="17"/>
        <v>3251.156154</v>
      </c>
      <c r="P110" s="32">
        <f t="shared" si="18"/>
        <v>3242.962857</v>
      </c>
      <c r="Q110" s="32">
        <f t="shared" si="19"/>
        <v>3234.398667</v>
      </c>
      <c r="R110" s="4">
        <f t="shared" si="20"/>
        <v>3225.865</v>
      </c>
      <c r="S110" s="4">
        <f t="shared" si="21"/>
        <v>3225.518824</v>
      </c>
      <c r="T110" s="4">
        <f t="shared" si="22"/>
        <v>3229.618333</v>
      </c>
      <c r="U110" s="4">
        <f t="shared" si="23"/>
        <v>3232.890526</v>
      </c>
      <c r="V110" s="4">
        <f t="shared" si="24"/>
        <v>3232.099</v>
      </c>
    </row>
    <row r="111">
      <c r="A111" s="30">
        <v>46085.0</v>
      </c>
      <c r="B111" s="3">
        <v>3161.0</v>
      </c>
      <c r="C111" s="3">
        <v>3194.07</v>
      </c>
      <c r="D111" s="32">
        <f t="shared" si="105"/>
        <v>3269.455</v>
      </c>
      <c r="E111" s="32">
        <f t="shared" si="106"/>
        <v>3308.873333</v>
      </c>
      <c r="F111" s="32">
        <f t="shared" si="107"/>
        <v>3318.795</v>
      </c>
      <c r="G111" s="32">
        <f t="shared" si="108"/>
        <v>3325.932</v>
      </c>
      <c r="H111" s="32">
        <f t="shared" si="109"/>
        <v>3326.123333</v>
      </c>
      <c r="I111" s="32">
        <f t="shared" si="6"/>
        <v>3317.417143</v>
      </c>
      <c r="J111" s="37">
        <f t="shared" si="7"/>
        <v>3308.425</v>
      </c>
      <c r="K111" s="32">
        <f t="shared" si="8"/>
        <v>3291.508889</v>
      </c>
      <c r="L111" s="32">
        <f t="shared" si="9"/>
        <v>3281.499</v>
      </c>
      <c r="M111" s="32">
        <f t="shared" si="10"/>
        <v>3274.457273</v>
      </c>
      <c r="N111" s="32">
        <f t="shared" si="16"/>
        <v>3265.353333</v>
      </c>
      <c r="O111" s="32">
        <f t="shared" si="17"/>
        <v>3254.913077</v>
      </c>
      <c r="P111" s="32">
        <f t="shared" si="18"/>
        <v>3247.078571</v>
      </c>
      <c r="Q111" s="32">
        <f t="shared" si="19"/>
        <v>3239.703333</v>
      </c>
      <c r="R111" s="4">
        <f t="shared" si="20"/>
        <v>3231.878125</v>
      </c>
      <c r="S111" s="4">
        <f t="shared" si="21"/>
        <v>3223.994706</v>
      </c>
      <c r="T111" s="4">
        <f t="shared" si="22"/>
        <v>3223.771667</v>
      </c>
      <c r="U111" s="4">
        <f t="shared" si="23"/>
        <v>3227.747368</v>
      </c>
      <c r="V111" s="4">
        <f t="shared" si="24"/>
        <v>3230.9495</v>
      </c>
    </row>
    <row r="112">
      <c r="A112" s="30">
        <v>46086.0</v>
      </c>
      <c r="B112" s="3">
        <v>3215.7</v>
      </c>
      <c r="C112" s="3">
        <v>3205.9</v>
      </c>
      <c r="D112" s="96">
        <f t="shared" ref="D112:D120" si="110">SUM(C111:C112)/2</f>
        <v>3199.985</v>
      </c>
      <c r="E112" s="97">
        <f t="shared" ref="E112:E120" si="111">SUM(C110:C112)/3</f>
        <v>3248.27</v>
      </c>
      <c r="F112" s="98">
        <f t="shared" ref="F112:F120" si="112">SUM(C109:C112)/4</f>
        <v>3283.13</v>
      </c>
      <c r="G112" s="99">
        <f t="shared" ref="G112:G120" si="113">SUM(C108:C112)/5</f>
        <v>3296.216</v>
      </c>
      <c r="H112" s="100">
        <f t="shared" ref="H112:H120" si="114">SUM(C107:C112)/6</f>
        <v>3305.926667</v>
      </c>
      <c r="I112" s="101">
        <f t="shared" si="6"/>
        <v>3308.948571</v>
      </c>
      <c r="J112" s="102">
        <f t="shared" si="7"/>
        <v>3303.4775</v>
      </c>
      <c r="K112" s="103">
        <f t="shared" si="8"/>
        <v>3297.033333</v>
      </c>
      <c r="L112" s="104">
        <f t="shared" si="9"/>
        <v>3282.948</v>
      </c>
      <c r="M112" s="105">
        <f t="shared" si="10"/>
        <v>3274.626364</v>
      </c>
      <c r="N112" s="106">
        <f t="shared" si="16"/>
        <v>3268.744167</v>
      </c>
      <c r="O112" s="107">
        <f t="shared" si="17"/>
        <v>3260.78</v>
      </c>
      <c r="P112" s="108">
        <f t="shared" si="18"/>
        <v>3251.412143</v>
      </c>
      <c r="Q112" s="109">
        <f t="shared" si="19"/>
        <v>3244.333333</v>
      </c>
      <c r="R112" s="110">
        <f t="shared" si="20"/>
        <v>3237.590625</v>
      </c>
      <c r="S112" s="111">
        <f t="shared" si="21"/>
        <v>3230.35</v>
      </c>
      <c r="T112" s="112">
        <f t="shared" si="22"/>
        <v>3222.989444</v>
      </c>
      <c r="U112" s="112">
        <f t="shared" si="23"/>
        <v>3222.831053</v>
      </c>
      <c r="V112" s="113">
        <f t="shared" si="24"/>
        <v>3226.655</v>
      </c>
    </row>
    <row r="113">
      <c r="A113" s="30">
        <v>46087.0</v>
      </c>
      <c r="B113" s="3">
        <v>3268.9</v>
      </c>
      <c r="C113" s="3">
        <v>3281.32</v>
      </c>
      <c r="D113" s="115">
        <f t="shared" si="110"/>
        <v>3243.61</v>
      </c>
      <c r="E113" s="163">
        <f t="shared" si="111"/>
        <v>3227.096667</v>
      </c>
      <c r="F113" s="172">
        <f t="shared" si="112"/>
        <v>3256.5325</v>
      </c>
      <c r="G113" s="182">
        <f t="shared" si="113"/>
        <v>3282.768</v>
      </c>
      <c r="H113" s="153">
        <f t="shared" si="114"/>
        <v>3293.733333</v>
      </c>
      <c r="I113" s="174">
        <f t="shared" si="6"/>
        <v>3302.411429</v>
      </c>
      <c r="J113" s="146">
        <f t="shared" si="7"/>
        <v>3305.495</v>
      </c>
      <c r="K113" s="154">
        <f t="shared" si="8"/>
        <v>3301.015556</v>
      </c>
      <c r="L113" s="243">
        <f t="shared" si="9"/>
        <v>3295.462</v>
      </c>
      <c r="M113" s="103">
        <f t="shared" si="10"/>
        <v>3282.8</v>
      </c>
      <c r="N113" s="137">
        <f t="shared" si="16"/>
        <v>3275.184167</v>
      </c>
      <c r="O113" s="169">
        <f t="shared" si="17"/>
        <v>3269.711538</v>
      </c>
      <c r="P113" s="105">
        <f t="shared" si="18"/>
        <v>3262.247143</v>
      </c>
      <c r="Q113" s="107">
        <f t="shared" si="19"/>
        <v>3253.406</v>
      </c>
      <c r="R113" s="244">
        <f t="shared" si="20"/>
        <v>3246.645</v>
      </c>
      <c r="S113" s="109">
        <f t="shared" si="21"/>
        <v>3240.162941</v>
      </c>
      <c r="T113" s="110">
        <f t="shared" si="22"/>
        <v>3233.181667</v>
      </c>
      <c r="U113" s="110">
        <f t="shared" si="23"/>
        <v>3226.059474</v>
      </c>
      <c r="V113" s="140">
        <f t="shared" si="24"/>
        <v>3225.7555</v>
      </c>
    </row>
    <row r="114">
      <c r="A114" s="30">
        <v>46090.0</v>
      </c>
      <c r="B114" s="3">
        <v>3228.9</v>
      </c>
      <c r="C114" s="3">
        <v>3195.43</v>
      </c>
      <c r="D114" s="114">
        <f t="shared" si="110"/>
        <v>3238.375</v>
      </c>
      <c r="E114" s="115">
        <f t="shared" si="111"/>
        <v>3227.55</v>
      </c>
      <c r="F114" s="116">
        <f t="shared" si="112"/>
        <v>3219.18</v>
      </c>
      <c r="G114" s="117">
        <f t="shared" si="113"/>
        <v>3244.312</v>
      </c>
      <c r="H114" s="118">
        <f t="shared" si="114"/>
        <v>3268.211667</v>
      </c>
      <c r="I114" s="119">
        <f t="shared" si="6"/>
        <v>3279.69</v>
      </c>
      <c r="J114" s="120">
        <f t="shared" si="7"/>
        <v>3289.03875</v>
      </c>
      <c r="K114" s="121">
        <f t="shared" si="8"/>
        <v>3293.265556</v>
      </c>
      <c r="L114" s="122">
        <f t="shared" si="9"/>
        <v>3290.457</v>
      </c>
      <c r="M114" s="123">
        <f t="shared" si="10"/>
        <v>3286.368182</v>
      </c>
      <c r="N114" s="101">
        <f t="shared" si="16"/>
        <v>3275.519167</v>
      </c>
      <c r="O114" s="102">
        <f t="shared" si="17"/>
        <v>3269.049231</v>
      </c>
      <c r="P114" s="124">
        <f t="shared" si="18"/>
        <v>3264.405714</v>
      </c>
      <c r="Q114" s="103">
        <f t="shared" si="19"/>
        <v>3257.792667</v>
      </c>
      <c r="R114" s="104">
        <f t="shared" si="20"/>
        <v>3249.7825</v>
      </c>
      <c r="S114" s="106">
        <f t="shared" si="21"/>
        <v>3243.632353</v>
      </c>
      <c r="T114" s="125">
        <f t="shared" si="22"/>
        <v>3237.677778</v>
      </c>
      <c r="U114" s="126">
        <f t="shared" si="23"/>
        <v>3231.194737</v>
      </c>
      <c r="V114" s="127">
        <f t="shared" si="24"/>
        <v>3224.528</v>
      </c>
    </row>
    <row r="115">
      <c r="A115" s="30">
        <v>46091.0</v>
      </c>
      <c r="B115" s="3">
        <v>3274.9</v>
      </c>
      <c r="C115" s="3">
        <v>3287.18</v>
      </c>
      <c r="D115" s="115">
        <f t="shared" si="110"/>
        <v>3241.305</v>
      </c>
      <c r="E115" s="128">
        <f t="shared" si="111"/>
        <v>3254.643333</v>
      </c>
      <c r="F115" s="129">
        <f t="shared" si="112"/>
        <v>3242.4575</v>
      </c>
      <c r="G115" s="130">
        <f t="shared" si="113"/>
        <v>3232.78</v>
      </c>
      <c r="H115" s="131">
        <f t="shared" si="114"/>
        <v>3251.456667</v>
      </c>
      <c r="I115" s="132">
        <f t="shared" si="6"/>
        <v>3270.921429</v>
      </c>
      <c r="J115" s="133">
        <f t="shared" si="7"/>
        <v>3280.62625</v>
      </c>
      <c r="K115" s="122">
        <f t="shared" si="8"/>
        <v>3288.832222</v>
      </c>
      <c r="L115" s="134">
        <f t="shared" si="9"/>
        <v>3292.657</v>
      </c>
      <c r="M115" s="135">
        <f t="shared" si="10"/>
        <v>3290.159091</v>
      </c>
      <c r="N115" s="136">
        <f t="shared" si="16"/>
        <v>3286.435833</v>
      </c>
      <c r="O115" s="137">
        <f t="shared" si="17"/>
        <v>3276.416154</v>
      </c>
      <c r="P115" s="105">
        <f t="shared" si="18"/>
        <v>3270.344286</v>
      </c>
      <c r="Q115" s="107">
        <f t="shared" si="19"/>
        <v>3265.924</v>
      </c>
      <c r="R115" s="138">
        <f t="shared" si="20"/>
        <v>3259.629375</v>
      </c>
      <c r="S115" s="126">
        <f t="shared" si="21"/>
        <v>3251.982353</v>
      </c>
      <c r="T115" s="139">
        <f t="shared" si="22"/>
        <v>3246.051667</v>
      </c>
      <c r="U115" s="140">
        <f t="shared" si="23"/>
        <v>3240.283158</v>
      </c>
      <c r="V115" s="141">
        <f t="shared" si="24"/>
        <v>3233.994</v>
      </c>
    </row>
    <row r="116">
      <c r="A116" s="30">
        <v>46092.0</v>
      </c>
      <c r="B116" s="3">
        <v>3272.2</v>
      </c>
      <c r="C116" s="3">
        <v>3306.6</v>
      </c>
      <c r="D116" s="115">
        <f t="shared" si="110"/>
        <v>3296.89</v>
      </c>
      <c r="E116" s="142">
        <f t="shared" si="111"/>
        <v>3263.07</v>
      </c>
      <c r="F116" s="117">
        <f t="shared" si="112"/>
        <v>3267.6325</v>
      </c>
      <c r="G116" s="143">
        <f t="shared" si="113"/>
        <v>3255.286</v>
      </c>
      <c r="H116" s="144">
        <f t="shared" si="114"/>
        <v>3245.083333</v>
      </c>
      <c r="I116" s="145">
        <f t="shared" si="6"/>
        <v>3259.334286</v>
      </c>
      <c r="J116" s="120">
        <f t="shared" si="7"/>
        <v>3275.38125</v>
      </c>
      <c r="K116" s="99">
        <f t="shared" si="8"/>
        <v>3283.512222</v>
      </c>
      <c r="L116" s="146">
        <f t="shared" si="9"/>
        <v>3290.609</v>
      </c>
      <c r="M116" s="135">
        <f t="shared" si="10"/>
        <v>3293.924545</v>
      </c>
      <c r="N116" s="124">
        <f t="shared" si="16"/>
        <v>3291.529167</v>
      </c>
      <c r="O116" s="137">
        <f t="shared" si="17"/>
        <v>3287.986923</v>
      </c>
      <c r="P116" s="105">
        <f t="shared" si="18"/>
        <v>3278.572143</v>
      </c>
      <c r="Q116" s="107">
        <f t="shared" si="19"/>
        <v>3272.761333</v>
      </c>
      <c r="R116" s="125">
        <f t="shared" si="20"/>
        <v>3268.46625</v>
      </c>
      <c r="S116" s="126">
        <f t="shared" si="21"/>
        <v>3262.392353</v>
      </c>
      <c r="T116" s="109">
        <f t="shared" si="22"/>
        <v>3255.016667</v>
      </c>
      <c r="U116" s="147">
        <f t="shared" si="23"/>
        <v>3249.238421</v>
      </c>
      <c r="V116" s="141">
        <f t="shared" si="24"/>
        <v>3243.599</v>
      </c>
    </row>
    <row r="117">
      <c r="A117" s="30">
        <v>46093.0</v>
      </c>
      <c r="B117" s="3">
        <v>3324.7</v>
      </c>
      <c r="C117" s="3">
        <v>3306.94</v>
      </c>
      <c r="D117" s="96">
        <f t="shared" si="110"/>
        <v>3306.77</v>
      </c>
      <c r="E117" s="115">
        <f t="shared" si="111"/>
        <v>3300.24</v>
      </c>
      <c r="F117" s="148">
        <f t="shared" si="112"/>
        <v>3274.0375</v>
      </c>
      <c r="G117" s="149">
        <f t="shared" si="113"/>
        <v>3275.494</v>
      </c>
      <c r="H117" s="150">
        <f t="shared" si="114"/>
        <v>3263.895</v>
      </c>
      <c r="I117" s="151">
        <f t="shared" si="6"/>
        <v>3253.92</v>
      </c>
      <c r="J117" s="152">
        <f t="shared" si="7"/>
        <v>3265.285</v>
      </c>
      <c r="K117" s="119">
        <f t="shared" si="8"/>
        <v>3278.887778</v>
      </c>
      <c r="L117" s="153">
        <f t="shared" si="9"/>
        <v>3285.855</v>
      </c>
      <c r="M117" s="99">
        <f t="shared" si="10"/>
        <v>3292.093636</v>
      </c>
      <c r="N117" s="146">
        <f t="shared" si="16"/>
        <v>3295.009167</v>
      </c>
      <c r="O117" s="154">
        <f t="shared" si="17"/>
        <v>3292.714615</v>
      </c>
      <c r="P117" s="102">
        <f t="shared" si="18"/>
        <v>3289.340714</v>
      </c>
      <c r="Q117" s="155">
        <f t="shared" si="19"/>
        <v>3280.463333</v>
      </c>
      <c r="R117" s="104">
        <f t="shared" si="20"/>
        <v>3274.8975</v>
      </c>
      <c r="S117" s="105">
        <f t="shared" si="21"/>
        <v>3270.729412</v>
      </c>
      <c r="T117" s="156">
        <f t="shared" si="22"/>
        <v>3264.867222</v>
      </c>
      <c r="U117" s="125">
        <f t="shared" si="23"/>
        <v>3257.749474</v>
      </c>
      <c r="V117" s="109">
        <f t="shared" si="24"/>
        <v>3252.1235</v>
      </c>
    </row>
    <row r="118">
      <c r="A118" s="30">
        <v>46094.0</v>
      </c>
      <c r="B118" s="3">
        <v>3207.6</v>
      </c>
      <c r="C118" s="3">
        <v>3265.98</v>
      </c>
      <c r="D118" s="115">
        <f t="shared" si="110"/>
        <v>3286.46</v>
      </c>
      <c r="E118" s="116">
        <f t="shared" si="111"/>
        <v>3293.173333</v>
      </c>
      <c r="F118" s="96">
        <f t="shared" si="112"/>
        <v>3291.675</v>
      </c>
      <c r="G118" s="157">
        <f t="shared" si="113"/>
        <v>3272.426</v>
      </c>
      <c r="H118" s="158">
        <f t="shared" si="114"/>
        <v>3273.908333</v>
      </c>
      <c r="I118" s="159">
        <f t="shared" si="6"/>
        <v>3264.192857</v>
      </c>
      <c r="J118" s="160">
        <f t="shared" si="7"/>
        <v>3255.4275</v>
      </c>
      <c r="K118" s="161">
        <f t="shared" si="8"/>
        <v>3265.362222</v>
      </c>
      <c r="L118" s="162">
        <f t="shared" si="9"/>
        <v>3277.597</v>
      </c>
      <c r="M118" s="121">
        <f t="shared" si="10"/>
        <v>3284.048182</v>
      </c>
      <c r="N118" s="100">
        <f t="shared" si="16"/>
        <v>3289.9175</v>
      </c>
      <c r="O118" s="134">
        <f t="shared" si="17"/>
        <v>3292.776154</v>
      </c>
      <c r="P118" s="135">
        <f t="shared" si="18"/>
        <v>3290.805</v>
      </c>
      <c r="Q118" s="136">
        <f t="shared" si="19"/>
        <v>3287.783333</v>
      </c>
      <c r="R118" s="137">
        <f t="shared" si="20"/>
        <v>3279.558125</v>
      </c>
      <c r="S118" s="105">
        <f t="shared" si="21"/>
        <v>3274.372941</v>
      </c>
      <c r="T118" s="107">
        <f t="shared" si="22"/>
        <v>3270.465556</v>
      </c>
      <c r="U118" s="138">
        <f t="shared" si="23"/>
        <v>3264.925789</v>
      </c>
      <c r="V118" s="127">
        <f t="shared" si="24"/>
        <v>3258.161</v>
      </c>
    </row>
    <row r="119">
      <c r="A119" s="30">
        <v>46097.0</v>
      </c>
      <c r="B119" s="3">
        <v>3149.6</v>
      </c>
      <c r="C119" s="3">
        <v>3139.77</v>
      </c>
      <c r="D119" s="115">
        <f t="shared" si="110"/>
        <v>3202.875</v>
      </c>
      <c r="E119" s="163">
        <f t="shared" si="111"/>
        <v>3237.563333</v>
      </c>
      <c r="F119" s="150">
        <f t="shared" si="112"/>
        <v>3254.8225</v>
      </c>
      <c r="G119" s="117">
        <f t="shared" si="113"/>
        <v>3261.294</v>
      </c>
      <c r="H119" s="97">
        <f t="shared" si="114"/>
        <v>3250.316667</v>
      </c>
      <c r="I119" s="118">
        <f t="shared" si="6"/>
        <v>3254.745714</v>
      </c>
      <c r="J119" s="164">
        <f t="shared" si="7"/>
        <v>3248.64</v>
      </c>
      <c r="K119" s="165">
        <f t="shared" si="8"/>
        <v>3242.576667</v>
      </c>
      <c r="L119" s="166">
        <f t="shared" si="9"/>
        <v>3252.803</v>
      </c>
      <c r="M119" s="167">
        <f t="shared" si="10"/>
        <v>3265.067273</v>
      </c>
      <c r="N119" s="134">
        <f t="shared" si="16"/>
        <v>3272.025</v>
      </c>
      <c r="O119" s="168">
        <f t="shared" si="17"/>
        <v>3278.367692</v>
      </c>
      <c r="P119" s="155">
        <f t="shared" si="18"/>
        <v>3281.847143</v>
      </c>
      <c r="Q119" s="169">
        <f t="shared" si="19"/>
        <v>3280.736</v>
      </c>
      <c r="R119" s="106">
        <f t="shared" si="20"/>
        <v>3278.5325</v>
      </c>
      <c r="S119" s="125">
        <f t="shared" si="21"/>
        <v>3271.335294</v>
      </c>
      <c r="T119" s="127">
        <f t="shared" si="22"/>
        <v>3266.895</v>
      </c>
      <c r="U119" s="109">
        <f t="shared" si="23"/>
        <v>3263.586842</v>
      </c>
      <c r="V119" s="110">
        <f t="shared" si="24"/>
        <v>3258.668</v>
      </c>
    </row>
    <row r="120">
      <c r="A120" s="30">
        <v>46098.0</v>
      </c>
      <c r="B120" s="3">
        <v>3173.5</v>
      </c>
      <c r="C120" s="3">
        <v>3158.98</v>
      </c>
      <c r="D120" s="115">
        <f t="shared" si="110"/>
        <v>3149.375</v>
      </c>
      <c r="E120" s="116">
        <f t="shared" si="111"/>
        <v>3188.243333</v>
      </c>
      <c r="F120" s="175">
        <f t="shared" si="112"/>
        <v>3217.9175</v>
      </c>
      <c r="G120" s="271">
        <f t="shared" si="113"/>
        <v>3235.654</v>
      </c>
      <c r="H120" s="172">
        <f t="shared" si="114"/>
        <v>3244.241667</v>
      </c>
      <c r="I120" s="176">
        <f t="shared" si="6"/>
        <v>3237.268571</v>
      </c>
      <c r="J120" s="161">
        <f t="shared" si="7"/>
        <v>3242.775</v>
      </c>
      <c r="K120" s="165">
        <f t="shared" si="8"/>
        <v>3238.677778</v>
      </c>
      <c r="L120" s="162">
        <f t="shared" si="9"/>
        <v>3234.217</v>
      </c>
      <c r="M120" s="133">
        <f t="shared" si="10"/>
        <v>3244.273636</v>
      </c>
      <c r="N120" s="146">
        <f t="shared" si="16"/>
        <v>3256.226667</v>
      </c>
      <c r="O120" s="135">
        <f t="shared" si="17"/>
        <v>3263.329231</v>
      </c>
      <c r="P120" s="124">
        <f t="shared" si="18"/>
        <v>3269.84</v>
      </c>
      <c r="Q120" s="137">
        <f t="shared" si="19"/>
        <v>3273.656</v>
      </c>
      <c r="R120" s="105">
        <f t="shared" si="20"/>
        <v>3273.12625</v>
      </c>
      <c r="S120" s="107">
        <f t="shared" si="21"/>
        <v>3271.5</v>
      </c>
      <c r="T120" s="244">
        <f t="shared" si="22"/>
        <v>3265.093333</v>
      </c>
      <c r="U120" s="109">
        <f t="shared" si="23"/>
        <v>3261.215263</v>
      </c>
      <c r="V120" s="110">
        <f t="shared" si="24"/>
        <v>3258.3565</v>
      </c>
    </row>
    <row r="121">
      <c r="A121" s="30">
        <v>46099.0</v>
      </c>
      <c r="B121" s="3">
        <v>3220.9</v>
      </c>
      <c r="C121" s="3">
        <v>3207.67</v>
      </c>
      <c r="D121" s="32">
        <f t="shared" ref="D121:D122" si="115">SUM(C120:C121)/2</f>
        <v>3183.325</v>
      </c>
      <c r="E121" s="32">
        <f t="shared" ref="E121:E122" si="116">SUM(C119:C121)/3</f>
        <v>3168.806667</v>
      </c>
      <c r="F121" s="32">
        <f t="shared" ref="F121:F122" si="117">SUM(C118:C121)/4</f>
        <v>3193.1</v>
      </c>
      <c r="G121" s="32">
        <f t="shared" ref="G121:G122" si="118">SUM(C117:C121)/5</f>
        <v>3215.868</v>
      </c>
      <c r="H121" s="32">
        <f t="shared" ref="H121:H122" si="119">SUM(C116:C121)/6</f>
        <v>3230.99</v>
      </c>
      <c r="I121" s="32">
        <f t="shared" si="6"/>
        <v>3239.017143</v>
      </c>
      <c r="J121" s="37">
        <f t="shared" si="7"/>
        <v>3233.56875</v>
      </c>
      <c r="K121" s="32">
        <f t="shared" si="8"/>
        <v>3238.874444</v>
      </c>
      <c r="L121" s="32">
        <f t="shared" si="9"/>
        <v>3235.577</v>
      </c>
      <c r="M121" s="32">
        <f t="shared" si="10"/>
        <v>3231.803636</v>
      </c>
      <c r="N121" s="32">
        <f t="shared" si="16"/>
        <v>3241.223333</v>
      </c>
      <c r="O121" s="32">
        <f t="shared" si="17"/>
        <v>3252.491538</v>
      </c>
      <c r="P121" s="32">
        <f t="shared" si="18"/>
        <v>3259.353571</v>
      </c>
      <c r="Q121" s="32">
        <f t="shared" si="19"/>
        <v>3265.695333</v>
      </c>
      <c r="R121" s="4">
        <f t="shared" si="20"/>
        <v>3269.531875</v>
      </c>
      <c r="S121" s="4">
        <f t="shared" si="21"/>
        <v>3269.275882</v>
      </c>
      <c r="T121" s="4">
        <f t="shared" si="22"/>
        <v>3267.953889</v>
      </c>
      <c r="U121" s="4">
        <f t="shared" si="23"/>
        <v>3262.071053</v>
      </c>
      <c r="V121" s="4">
        <f t="shared" si="24"/>
        <v>3258.538</v>
      </c>
    </row>
    <row r="122">
      <c r="A122" s="30">
        <v>46100.0</v>
      </c>
      <c r="B122" s="3">
        <v>3079.0</v>
      </c>
      <c r="C122" s="3">
        <v>3103.39</v>
      </c>
      <c r="D122" s="32">
        <f t="shared" si="115"/>
        <v>3155.53</v>
      </c>
      <c r="E122" s="32">
        <f t="shared" si="116"/>
        <v>3156.68</v>
      </c>
      <c r="F122" s="32">
        <f t="shared" si="117"/>
        <v>3152.4525</v>
      </c>
      <c r="G122" s="32">
        <f t="shared" si="118"/>
        <v>3175.158</v>
      </c>
      <c r="H122" s="32">
        <f t="shared" si="119"/>
        <v>3197.121667</v>
      </c>
      <c r="I122" s="32">
        <f t="shared" si="6"/>
        <v>3212.761429</v>
      </c>
      <c r="J122" s="37">
        <f t="shared" si="7"/>
        <v>3222.06375</v>
      </c>
      <c r="K122" s="32">
        <f t="shared" si="8"/>
        <v>3219.104444</v>
      </c>
      <c r="L122" s="32">
        <f t="shared" si="9"/>
        <v>3225.326</v>
      </c>
      <c r="M122" s="32">
        <f t="shared" si="10"/>
        <v>3223.56</v>
      </c>
      <c r="N122" s="32">
        <f t="shared" si="16"/>
        <v>3221.1025</v>
      </c>
      <c r="O122" s="32">
        <f t="shared" si="17"/>
        <v>3230.620769</v>
      </c>
      <c r="P122" s="32">
        <f t="shared" si="18"/>
        <v>3241.841429</v>
      </c>
      <c r="Q122" s="32">
        <f t="shared" si="19"/>
        <v>3248.956</v>
      </c>
      <c r="R122" s="4">
        <f t="shared" si="20"/>
        <v>3255.55125</v>
      </c>
      <c r="S122" s="4">
        <f t="shared" si="21"/>
        <v>3259.758824</v>
      </c>
      <c r="T122" s="4">
        <f t="shared" si="22"/>
        <v>3260.06</v>
      </c>
      <c r="U122" s="4">
        <f t="shared" si="23"/>
        <v>3259.292632</v>
      </c>
      <c r="V122" s="4">
        <f t="shared" si="24"/>
        <v>3254.137</v>
      </c>
    </row>
    <row r="123">
      <c r="A123" s="30">
        <v>46101.0</v>
      </c>
      <c r="B123" s="3">
        <v>3129.6</v>
      </c>
      <c r="C123" s="3">
        <v>3146.57</v>
      </c>
      <c r="D123" s="148">
        <f t="shared" ref="D123:D125" si="120">SUM(C122:C123)/2</f>
        <v>3124.98</v>
      </c>
      <c r="E123" s="170">
        <f t="shared" ref="E123:E125" si="121">SUM(C121:C123)/3</f>
        <v>3152.543333</v>
      </c>
      <c r="F123" s="171">
        <f t="shared" ref="F123:F125" si="122">SUM(C120:C123)/4</f>
        <v>3154.1525</v>
      </c>
      <c r="G123" s="96">
        <f t="shared" ref="G123:G125" si="123">SUM(C119:C123)/5</f>
        <v>3151.276</v>
      </c>
      <c r="H123" s="148">
        <f t="shared" ref="H123:H125" si="124">SUM(C118:C123)/6</f>
        <v>3170.393333</v>
      </c>
      <c r="I123" s="129">
        <f t="shared" si="6"/>
        <v>3189.9</v>
      </c>
      <c r="J123" s="150">
        <f t="shared" si="7"/>
        <v>3204.4875</v>
      </c>
      <c r="K123" s="117">
        <f t="shared" si="8"/>
        <v>3213.675556</v>
      </c>
      <c r="L123" s="172">
        <f t="shared" si="9"/>
        <v>3211.851</v>
      </c>
      <c r="M123" s="173">
        <f t="shared" si="10"/>
        <v>3218.166364</v>
      </c>
      <c r="N123" s="118">
        <f t="shared" si="16"/>
        <v>3217.144167</v>
      </c>
      <c r="O123" s="164">
        <f t="shared" si="17"/>
        <v>3215.369231</v>
      </c>
      <c r="P123" s="132">
        <f t="shared" si="18"/>
        <v>3224.617143</v>
      </c>
      <c r="Q123" s="166">
        <f t="shared" si="19"/>
        <v>3235.49</v>
      </c>
      <c r="R123" s="174">
        <f t="shared" si="20"/>
        <v>3242.556875</v>
      </c>
      <c r="S123" s="100">
        <f t="shared" si="21"/>
        <v>3249.140588</v>
      </c>
      <c r="T123" s="134">
        <f t="shared" si="22"/>
        <v>3253.470556</v>
      </c>
      <c r="U123" s="135">
        <f t="shared" si="23"/>
        <v>3254.086842</v>
      </c>
      <c r="V123" s="124">
        <f t="shared" si="24"/>
        <v>3253.6565</v>
      </c>
    </row>
    <row r="124">
      <c r="A124" s="30">
        <v>46104.0</v>
      </c>
      <c r="B124" s="3">
        <v>2988.3</v>
      </c>
      <c r="C124" s="3">
        <v>2999.16</v>
      </c>
      <c r="D124" s="115">
        <f t="shared" si="120"/>
        <v>3072.865</v>
      </c>
      <c r="E124" s="148">
        <f t="shared" si="121"/>
        <v>3083.04</v>
      </c>
      <c r="F124" s="128">
        <f t="shared" si="122"/>
        <v>3114.1975</v>
      </c>
      <c r="G124" s="148">
        <f t="shared" si="123"/>
        <v>3123.154</v>
      </c>
      <c r="H124" s="148">
        <f t="shared" si="124"/>
        <v>3125.923333</v>
      </c>
      <c r="I124" s="128">
        <f t="shared" si="6"/>
        <v>3145.931429</v>
      </c>
      <c r="J124" s="175">
        <f t="shared" si="7"/>
        <v>3166.0575</v>
      </c>
      <c r="K124" s="117">
        <f t="shared" si="8"/>
        <v>3181.673333</v>
      </c>
      <c r="L124" s="143">
        <f t="shared" si="9"/>
        <v>3192.224</v>
      </c>
      <c r="M124" s="97">
        <f t="shared" si="10"/>
        <v>3192.515455</v>
      </c>
      <c r="N124" s="176">
        <f t="shared" si="16"/>
        <v>3199.915833</v>
      </c>
      <c r="O124" s="152">
        <f t="shared" si="17"/>
        <v>3200.376154</v>
      </c>
      <c r="P124" s="145">
        <f t="shared" si="18"/>
        <v>3199.925714</v>
      </c>
      <c r="Q124" s="177">
        <f t="shared" si="19"/>
        <v>3209.586667</v>
      </c>
      <c r="R124" s="166">
        <f t="shared" si="20"/>
        <v>3220.719375</v>
      </c>
      <c r="S124" s="99">
        <f t="shared" si="21"/>
        <v>3228.239412</v>
      </c>
      <c r="T124" s="100">
        <f t="shared" si="22"/>
        <v>3235.252778</v>
      </c>
      <c r="U124" s="134">
        <f t="shared" si="23"/>
        <v>3240.085789</v>
      </c>
      <c r="V124" s="135">
        <f t="shared" si="24"/>
        <v>3241.3405</v>
      </c>
    </row>
    <row r="125">
      <c r="A125" s="30">
        <v>46105.0</v>
      </c>
      <c r="B125" s="3">
        <v>3001.8</v>
      </c>
      <c r="C125" s="3">
        <v>3017.31</v>
      </c>
      <c r="D125" s="115">
        <f t="shared" si="120"/>
        <v>3008.235</v>
      </c>
      <c r="E125" s="178">
        <f t="shared" si="121"/>
        <v>3054.346667</v>
      </c>
      <c r="F125" s="129">
        <f t="shared" si="122"/>
        <v>3066.6075</v>
      </c>
      <c r="G125" s="175">
        <f t="shared" si="123"/>
        <v>3094.82</v>
      </c>
      <c r="H125" s="149">
        <f t="shared" si="124"/>
        <v>3105.513333</v>
      </c>
      <c r="I125" s="149">
        <f t="shared" si="6"/>
        <v>3110.407143</v>
      </c>
      <c r="J125" s="117">
        <f t="shared" si="7"/>
        <v>3129.85375</v>
      </c>
      <c r="K125" s="159">
        <f t="shared" si="8"/>
        <v>3149.53</v>
      </c>
      <c r="L125" s="179">
        <f t="shared" si="9"/>
        <v>3165.237</v>
      </c>
      <c r="M125" s="173">
        <f t="shared" si="10"/>
        <v>3176.322727</v>
      </c>
      <c r="N125" s="152">
        <f t="shared" si="16"/>
        <v>3177.915</v>
      </c>
      <c r="O125" s="145">
        <f t="shared" si="17"/>
        <v>3185.869231</v>
      </c>
      <c r="P125" s="165">
        <f t="shared" si="18"/>
        <v>3187.3</v>
      </c>
      <c r="Q125" s="162">
        <f t="shared" si="19"/>
        <v>3187.751333</v>
      </c>
      <c r="R125" s="153">
        <f t="shared" si="20"/>
        <v>3197.569375</v>
      </c>
      <c r="S125" s="99">
        <f t="shared" si="21"/>
        <v>3208.754118</v>
      </c>
      <c r="T125" s="146">
        <f t="shared" si="22"/>
        <v>3216.521111</v>
      </c>
      <c r="U125" s="154">
        <f t="shared" si="23"/>
        <v>3223.782105</v>
      </c>
      <c r="V125" s="102">
        <f t="shared" si="24"/>
        <v>3228.947</v>
      </c>
    </row>
    <row r="126">
      <c r="A126" s="30">
        <v>46106.0</v>
      </c>
      <c r="B126" s="3">
        <v>3101.3</v>
      </c>
      <c r="C126" s="3">
        <v>3098.23</v>
      </c>
      <c r="D126" s="32">
        <f t="shared" ref="D126:D127" si="125">SUM(C125:C126)/2</f>
        <v>3057.77</v>
      </c>
      <c r="E126" s="32">
        <f t="shared" ref="E126:E127" si="126">SUM(C124:C126)/3</f>
        <v>3038.233333</v>
      </c>
      <c r="F126" s="32">
        <f t="shared" ref="F126:F127" si="127">SUM(C123:C126)/4</f>
        <v>3065.3175</v>
      </c>
      <c r="G126" s="32">
        <f t="shared" ref="G126:G127" si="128">SUM(C122:C126)/5</f>
        <v>3072.932</v>
      </c>
      <c r="H126" s="32">
        <f t="shared" ref="H126:H127" si="129">SUM(C121:C126)/6</f>
        <v>3095.388333</v>
      </c>
      <c r="I126" s="32">
        <f t="shared" si="6"/>
        <v>3104.472857</v>
      </c>
      <c r="J126" s="37">
        <f t="shared" si="7"/>
        <v>3108.885</v>
      </c>
      <c r="K126" s="32">
        <f t="shared" si="8"/>
        <v>3126.34</v>
      </c>
      <c r="L126" s="32">
        <f t="shared" si="9"/>
        <v>3144.4</v>
      </c>
      <c r="M126" s="32">
        <f t="shared" si="10"/>
        <v>3159.145455</v>
      </c>
      <c r="N126" s="32">
        <f t="shared" si="16"/>
        <v>3169.815</v>
      </c>
      <c r="O126" s="32">
        <f t="shared" si="17"/>
        <v>3171.785385</v>
      </c>
      <c r="P126" s="32">
        <f t="shared" si="18"/>
        <v>3179.609286</v>
      </c>
      <c r="Q126" s="32">
        <f t="shared" si="19"/>
        <v>3181.362</v>
      </c>
      <c r="R126" s="4">
        <f t="shared" si="20"/>
        <v>3182.15625</v>
      </c>
      <c r="S126" s="4">
        <f t="shared" si="21"/>
        <v>3191.725882</v>
      </c>
      <c r="T126" s="4">
        <f t="shared" si="22"/>
        <v>3202.613889</v>
      </c>
      <c r="U126" s="4">
        <f t="shared" si="23"/>
        <v>3210.295263</v>
      </c>
      <c r="V126" s="4">
        <f t="shared" si="24"/>
        <v>3217.5045</v>
      </c>
    </row>
    <row r="127">
      <c r="A127" s="30">
        <v>46108.0</v>
      </c>
      <c r="B127" s="3">
        <v>3048.9</v>
      </c>
      <c r="C127" s="3">
        <v>3051.89</v>
      </c>
      <c r="D127" s="32">
        <f t="shared" si="125"/>
        <v>3075.06</v>
      </c>
      <c r="E127" s="32">
        <f t="shared" si="126"/>
        <v>3055.81</v>
      </c>
      <c r="F127" s="32">
        <f t="shared" si="127"/>
        <v>3041.6475</v>
      </c>
      <c r="G127" s="32">
        <f t="shared" si="128"/>
        <v>3062.632</v>
      </c>
      <c r="H127" s="32">
        <f t="shared" si="129"/>
        <v>3069.425</v>
      </c>
      <c r="I127" s="32">
        <f t="shared" si="6"/>
        <v>3089.174286</v>
      </c>
      <c r="J127" s="37">
        <f t="shared" si="7"/>
        <v>3097.9</v>
      </c>
      <c r="K127" s="32">
        <f t="shared" si="8"/>
        <v>3102.552222</v>
      </c>
      <c r="L127" s="32">
        <f t="shared" si="9"/>
        <v>3118.895</v>
      </c>
      <c r="M127" s="32">
        <f t="shared" si="10"/>
        <v>3135.99</v>
      </c>
      <c r="N127" s="32">
        <f t="shared" si="16"/>
        <v>3150.2075</v>
      </c>
      <c r="O127" s="32">
        <f t="shared" si="17"/>
        <v>3160.743846</v>
      </c>
      <c r="P127" s="32">
        <f t="shared" si="18"/>
        <v>3163.221429</v>
      </c>
      <c r="Q127" s="32">
        <f t="shared" si="19"/>
        <v>3171.094667</v>
      </c>
      <c r="R127" s="4">
        <f t="shared" si="20"/>
        <v>3173.27</v>
      </c>
      <c r="S127" s="4">
        <f t="shared" si="21"/>
        <v>3174.493529</v>
      </c>
      <c r="T127" s="4">
        <f t="shared" si="22"/>
        <v>3183.957222</v>
      </c>
      <c r="U127" s="4">
        <f t="shared" si="23"/>
        <v>3194.681053</v>
      </c>
      <c r="V127" s="4">
        <f t="shared" si="24"/>
        <v>3202.375</v>
      </c>
    </row>
    <row r="128">
      <c r="A128" s="30">
        <v>46111.0</v>
      </c>
      <c r="B128" s="3">
        <v>2935.0</v>
      </c>
      <c r="C128" s="3">
        <v>2964.56</v>
      </c>
      <c r="D128" s="150">
        <f t="shared" ref="D128:D132" si="130">SUM(C127:C128)/2</f>
        <v>3008.225</v>
      </c>
      <c r="E128" s="180">
        <f t="shared" ref="E128:E132" si="131">SUM(C126:C128)/3</f>
        <v>3038.226667</v>
      </c>
      <c r="F128" s="148">
        <f t="shared" ref="F128:F132" si="132">SUM(C125:C128)/4</f>
        <v>3032.9975</v>
      </c>
      <c r="G128" s="128">
        <f t="shared" ref="G128:G132" si="133">SUM(C124:C128)/5</f>
        <v>3026.23</v>
      </c>
      <c r="H128" s="129">
        <f t="shared" ref="H128:H132" si="134">SUM(C123:C128)/6</f>
        <v>3046.286667</v>
      </c>
      <c r="I128" s="150">
        <f t="shared" si="6"/>
        <v>3054.444286</v>
      </c>
      <c r="J128" s="117">
        <f t="shared" si="7"/>
        <v>3073.5975</v>
      </c>
      <c r="K128" s="130">
        <f t="shared" si="8"/>
        <v>3083.084444</v>
      </c>
      <c r="L128" s="158">
        <f t="shared" si="9"/>
        <v>3088.753</v>
      </c>
      <c r="M128" s="159">
        <f t="shared" si="10"/>
        <v>3104.864545</v>
      </c>
      <c r="N128" s="97">
        <f t="shared" si="16"/>
        <v>3121.704167</v>
      </c>
      <c r="O128" s="173">
        <f t="shared" si="17"/>
        <v>3135.926923</v>
      </c>
      <c r="P128" s="131">
        <f t="shared" si="18"/>
        <v>3146.730714</v>
      </c>
      <c r="Q128" s="181">
        <f t="shared" si="19"/>
        <v>3149.977333</v>
      </c>
      <c r="R128" s="182">
        <f t="shared" si="20"/>
        <v>3158.18625</v>
      </c>
      <c r="S128" s="165">
        <f t="shared" si="21"/>
        <v>3160.992941</v>
      </c>
      <c r="T128" s="162">
        <f t="shared" si="22"/>
        <v>3162.830556</v>
      </c>
      <c r="U128" s="153">
        <f t="shared" si="23"/>
        <v>3172.41</v>
      </c>
      <c r="V128" s="174">
        <f t="shared" si="24"/>
        <v>3183.175</v>
      </c>
    </row>
    <row r="129">
      <c r="A129" s="30">
        <v>46113.0</v>
      </c>
      <c r="B129" s="3">
        <v>3017.0</v>
      </c>
      <c r="C129" s="3">
        <v>3028.38</v>
      </c>
      <c r="D129" s="115">
        <f t="shared" si="130"/>
        <v>2996.47</v>
      </c>
      <c r="E129" s="148">
        <f t="shared" si="131"/>
        <v>3014.943333</v>
      </c>
      <c r="F129" s="148">
        <f t="shared" si="132"/>
        <v>3035.765</v>
      </c>
      <c r="G129" s="96">
        <f t="shared" si="133"/>
        <v>3032.074</v>
      </c>
      <c r="H129" s="148">
        <f t="shared" si="134"/>
        <v>3026.588333</v>
      </c>
      <c r="I129" s="163">
        <f t="shared" si="6"/>
        <v>3043.728571</v>
      </c>
      <c r="J129" s="183">
        <f t="shared" si="7"/>
        <v>3051.18625</v>
      </c>
      <c r="K129" s="149">
        <f t="shared" si="8"/>
        <v>3068.573333</v>
      </c>
      <c r="L129" s="150">
        <f t="shared" si="9"/>
        <v>3077.614</v>
      </c>
      <c r="M129" s="150">
        <f t="shared" si="10"/>
        <v>3083.264545</v>
      </c>
      <c r="N129" s="130">
        <f t="shared" si="16"/>
        <v>3098.490833</v>
      </c>
      <c r="O129" s="159">
        <f t="shared" si="17"/>
        <v>3114.525385</v>
      </c>
      <c r="P129" s="184">
        <f t="shared" si="18"/>
        <v>3128.245</v>
      </c>
      <c r="Q129" s="160">
        <f t="shared" si="19"/>
        <v>3138.840667</v>
      </c>
      <c r="R129" s="118">
        <f t="shared" si="20"/>
        <v>3142.3775</v>
      </c>
      <c r="S129" s="164">
        <f t="shared" si="21"/>
        <v>3150.550588</v>
      </c>
      <c r="T129" s="182">
        <f t="shared" si="22"/>
        <v>3153.625556</v>
      </c>
      <c r="U129" s="119">
        <f t="shared" si="23"/>
        <v>3155.754211</v>
      </c>
      <c r="V129" s="120">
        <f t="shared" si="24"/>
        <v>3165.2085</v>
      </c>
    </row>
    <row r="130">
      <c r="A130" s="30">
        <v>46114.0</v>
      </c>
      <c r="B130" s="49">
        <v>3026.6</v>
      </c>
      <c r="C130" s="50">
        <v>2968.65</v>
      </c>
      <c r="D130" s="115">
        <f t="shared" si="130"/>
        <v>2998.515</v>
      </c>
      <c r="E130" s="185">
        <f t="shared" si="131"/>
        <v>2987.196667</v>
      </c>
      <c r="F130" s="148">
        <f t="shared" si="132"/>
        <v>3003.37</v>
      </c>
      <c r="G130" s="148">
        <f t="shared" si="133"/>
        <v>3022.342</v>
      </c>
      <c r="H130" s="171">
        <f t="shared" si="134"/>
        <v>3021.503333</v>
      </c>
      <c r="I130" s="148">
        <f t="shared" si="6"/>
        <v>3018.311429</v>
      </c>
      <c r="J130" s="163">
        <f t="shared" si="7"/>
        <v>3034.34375</v>
      </c>
      <c r="K130" s="183">
        <f t="shared" si="8"/>
        <v>3042.015556</v>
      </c>
      <c r="L130" s="149">
        <f t="shared" si="9"/>
        <v>3058.581</v>
      </c>
      <c r="M130" s="150">
        <f t="shared" si="10"/>
        <v>3067.708182</v>
      </c>
      <c r="N130" s="150">
        <f t="shared" si="16"/>
        <v>3073.713333</v>
      </c>
      <c r="O130" s="130">
        <f t="shared" si="17"/>
        <v>3088.503077</v>
      </c>
      <c r="P130" s="159">
        <f t="shared" si="18"/>
        <v>3104.105714</v>
      </c>
      <c r="Q130" s="97">
        <f t="shared" si="19"/>
        <v>3117.605333</v>
      </c>
      <c r="R130" s="144">
        <f t="shared" si="20"/>
        <v>3128.20375</v>
      </c>
      <c r="S130" s="118">
        <f t="shared" si="21"/>
        <v>3132.158235</v>
      </c>
      <c r="T130" s="186">
        <f t="shared" si="22"/>
        <v>3140.445</v>
      </c>
      <c r="U130" s="145">
        <f t="shared" si="23"/>
        <v>3143.89</v>
      </c>
      <c r="V130" s="165">
        <f t="shared" si="24"/>
        <v>3146.399</v>
      </c>
    </row>
    <row r="131">
      <c r="A131" s="30">
        <v>46118.0</v>
      </c>
      <c r="B131" s="49">
        <v>3048.0</v>
      </c>
      <c r="C131" s="49">
        <v>3010.09</v>
      </c>
      <c r="D131" s="115">
        <f t="shared" si="130"/>
        <v>2989.37</v>
      </c>
      <c r="E131" s="185">
        <f t="shared" si="131"/>
        <v>3002.373333</v>
      </c>
      <c r="F131" s="148">
        <f t="shared" si="132"/>
        <v>2992.92</v>
      </c>
      <c r="G131" s="148">
        <f t="shared" si="133"/>
        <v>3004.714</v>
      </c>
      <c r="H131" s="171">
        <f t="shared" si="134"/>
        <v>3020.3</v>
      </c>
      <c r="I131" s="148">
        <f t="shared" si="6"/>
        <v>3019.872857</v>
      </c>
      <c r="J131" s="163">
        <f t="shared" si="7"/>
        <v>3017.28375</v>
      </c>
      <c r="K131" s="183">
        <f t="shared" si="8"/>
        <v>3031.648889</v>
      </c>
      <c r="L131" s="149">
        <f t="shared" si="9"/>
        <v>3038.823</v>
      </c>
      <c r="M131" s="150">
        <f t="shared" si="10"/>
        <v>3054.172727</v>
      </c>
      <c r="N131" s="150">
        <f t="shared" si="16"/>
        <v>3062.906667</v>
      </c>
      <c r="O131" s="130">
        <f t="shared" si="17"/>
        <v>3068.819231</v>
      </c>
      <c r="P131" s="159">
        <f t="shared" si="18"/>
        <v>3082.902143</v>
      </c>
      <c r="Q131" s="97">
        <f t="shared" si="19"/>
        <v>3097.838</v>
      </c>
      <c r="R131" s="144">
        <f t="shared" si="20"/>
        <v>3110.885625</v>
      </c>
      <c r="S131" s="118">
        <f t="shared" si="21"/>
        <v>3121.255882</v>
      </c>
      <c r="T131" s="186">
        <f t="shared" si="22"/>
        <v>3125.376667</v>
      </c>
      <c r="U131" s="145">
        <f t="shared" si="23"/>
        <v>3133.584211</v>
      </c>
      <c r="V131" s="165">
        <f t="shared" si="24"/>
        <v>3137.2</v>
      </c>
    </row>
    <row r="132">
      <c r="A132" s="30">
        <v>46119.0</v>
      </c>
      <c r="B132" s="3">
        <v>3075.5</v>
      </c>
      <c r="C132" s="3">
        <v>3049.07</v>
      </c>
      <c r="D132" s="115">
        <f t="shared" si="130"/>
        <v>3029.58</v>
      </c>
      <c r="E132" s="185">
        <f t="shared" si="131"/>
        <v>3009.27</v>
      </c>
      <c r="F132" s="148">
        <f t="shared" si="132"/>
        <v>3014.0475</v>
      </c>
      <c r="G132" s="148">
        <f t="shared" si="133"/>
        <v>3004.15</v>
      </c>
      <c r="H132" s="171">
        <f t="shared" si="134"/>
        <v>3012.106667</v>
      </c>
      <c r="I132" s="148">
        <f t="shared" si="6"/>
        <v>3024.41</v>
      </c>
      <c r="J132" s="163">
        <f t="shared" si="7"/>
        <v>3023.5225</v>
      </c>
      <c r="K132" s="183">
        <f t="shared" si="8"/>
        <v>3020.815556</v>
      </c>
      <c r="L132" s="149">
        <f t="shared" si="9"/>
        <v>3033.391</v>
      </c>
      <c r="M132" s="150">
        <f t="shared" si="10"/>
        <v>3039.754545</v>
      </c>
      <c r="N132" s="150">
        <f t="shared" si="16"/>
        <v>3053.7475</v>
      </c>
      <c r="O132" s="130">
        <f t="shared" si="17"/>
        <v>3061.842308</v>
      </c>
      <c r="P132" s="159">
        <f t="shared" si="18"/>
        <v>3067.408571</v>
      </c>
      <c r="Q132" s="97">
        <f t="shared" si="19"/>
        <v>3080.646667</v>
      </c>
      <c r="R132" s="144">
        <f t="shared" si="20"/>
        <v>3094.79</v>
      </c>
      <c r="S132" s="118">
        <f t="shared" si="21"/>
        <v>3107.249412</v>
      </c>
      <c r="T132" s="186">
        <f t="shared" si="22"/>
        <v>3117.245556</v>
      </c>
      <c r="U132" s="145">
        <f t="shared" si="23"/>
        <v>3121.360526</v>
      </c>
      <c r="V132" s="165">
        <f t="shared" si="24"/>
        <v>3129.3585</v>
      </c>
    </row>
    <row r="133">
      <c r="A133" s="30">
        <v>46120.0</v>
      </c>
      <c r="B133" s="3">
        <v>3226.1</v>
      </c>
      <c r="C133" s="3">
        <v>3191.16</v>
      </c>
      <c r="D133" s="32">
        <f>SUM(C132:C133)/2</f>
        <v>3120.115</v>
      </c>
      <c r="E133" s="32">
        <f>SUM(C131:C133)/3</f>
        <v>3083.44</v>
      </c>
      <c r="F133" s="32">
        <f>SUM(C130:C133)/4</f>
        <v>3054.7425</v>
      </c>
      <c r="G133" s="32">
        <f>SUM(C129:C133)/5</f>
        <v>3049.47</v>
      </c>
      <c r="H133" s="32">
        <f>SUM(C128:C133)/6</f>
        <v>3035.318333</v>
      </c>
      <c r="I133" s="32">
        <f t="shared" si="6"/>
        <v>3037.685714</v>
      </c>
      <c r="J133" s="37">
        <f t="shared" si="7"/>
        <v>3045.25375</v>
      </c>
      <c r="K133" s="32">
        <f t="shared" si="8"/>
        <v>3042.148889</v>
      </c>
      <c r="L133" s="32">
        <f t="shared" si="9"/>
        <v>3037.85</v>
      </c>
      <c r="M133" s="32">
        <f t="shared" si="10"/>
        <v>3047.733636</v>
      </c>
      <c r="N133" s="32">
        <f t="shared" si="16"/>
        <v>3052.371667</v>
      </c>
      <c r="O133" s="32">
        <f t="shared" si="17"/>
        <v>3064.317692</v>
      </c>
      <c r="P133" s="32">
        <f t="shared" si="18"/>
        <v>3071.079286</v>
      </c>
      <c r="Q133" s="32">
        <f t="shared" si="19"/>
        <v>3075.658667</v>
      </c>
      <c r="R133" s="4">
        <f t="shared" si="20"/>
        <v>3087.55375</v>
      </c>
      <c r="S133" s="4">
        <f t="shared" si="21"/>
        <v>3100.458824</v>
      </c>
      <c r="T133" s="4">
        <f t="shared" si="22"/>
        <v>3111.911111</v>
      </c>
      <c r="U133" s="4">
        <f t="shared" si="23"/>
        <v>3121.135789</v>
      </c>
      <c r="V133" s="4">
        <f t="shared" si="24"/>
        <v>3124.8505</v>
      </c>
    </row>
    <row r="134">
      <c r="A134" s="30">
        <v>46121.0</v>
      </c>
      <c r="B134" s="3">
        <v>3222.5</v>
      </c>
      <c r="C134" s="3">
        <v>3220.98</v>
      </c>
      <c r="D134" s="164">
        <f>SUM(C133:C134)/2</f>
        <v>3206.07</v>
      </c>
      <c r="E134" s="184">
        <f>SUM(C132:C134)/3</f>
        <v>3153.736667</v>
      </c>
      <c r="F134" s="281">
        <f>SUM(C131:C134)/4</f>
        <v>3117.825</v>
      </c>
      <c r="G134" s="282">
        <f>SUM(C130:C134)/5</f>
        <v>3087.99</v>
      </c>
      <c r="H134" s="129">
        <f>SUM(C129:C134)/6</f>
        <v>3078.055</v>
      </c>
      <c r="I134" s="129">
        <f t="shared" si="6"/>
        <v>3061.841429</v>
      </c>
      <c r="J134" s="175">
        <f t="shared" si="7"/>
        <v>3060.5975</v>
      </c>
      <c r="K134" s="183">
        <f t="shared" si="8"/>
        <v>3064.778889</v>
      </c>
      <c r="L134" s="129">
        <f t="shared" si="9"/>
        <v>3060.032</v>
      </c>
      <c r="M134" s="157">
        <f t="shared" si="10"/>
        <v>3054.498182</v>
      </c>
      <c r="N134" s="175">
        <f t="shared" si="16"/>
        <v>3062.170833</v>
      </c>
      <c r="O134" s="282">
        <f t="shared" si="17"/>
        <v>3065.341538</v>
      </c>
      <c r="P134" s="150">
        <f t="shared" si="18"/>
        <v>3075.507857</v>
      </c>
      <c r="Q134" s="117">
        <f t="shared" si="19"/>
        <v>3081.072667</v>
      </c>
      <c r="R134" s="117">
        <f t="shared" si="20"/>
        <v>3084.74125</v>
      </c>
      <c r="S134" s="143">
        <f t="shared" si="21"/>
        <v>3095.402353</v>
      </c>
      <c r="T134" s="159">
        <f t="shared" si="22"/>
        <v>3107.154444</v>
      </c>
      <c r="U134" s="97">
        <f t="shared" si="23"/>
        <v>3117.651579</v>
      </c>
      <c r="V134" s="144">
        <f t="shared" si="24"/>
        <v>3126.128</v>
      </c>
    </row>
    <row r="135">
      <c r="A135" s="30">
        <v>46122.0</v>
      </c>
      <c r="B135" s="3">
        <v>3388.5</v>
      </c>
      <c r="C135" s="3">
        <v>3353.0</v>
      </c>
      <c r="D135" s="32">
        <f t="shared" ref="D135:D136" si="135">SUM(C134:C135)/2</f>
        <v>3286.99</v>
      </c>
      <c r="E135" s="32">
        <f t="shared" ref="E135:E136" si="136">SUM(C133:C135)/3</f>
        <v>3255.046667</v>
      </c>
      <c r="F135" s="32">
        <f t="shared" ref="F135:F136" si="137">SUM(C132:C135)/4</f>
        <v>3203.5525</v>
      </c>
      <c r="G135" s="32">
        <f t="shared" ref="G135:G136" si="138">SUM(C131:C135)/5</f>
        <v>3164.86</v>
      </c>
      <c r="H135" s="32">
        <f t="shared" ref="H135:H136" si="139">SUM(C130:C135)/6</f>
        <v>3132.158333</v>
      </c>
      <c r="I135" s="32">
        <f t="shared" si="6"/>
        <v>3117.332857</v>
      </c>
      <c r="J135" s="37">
        <f t="shared" si="7"/>
        <v>3098.23625</v>
      </c>
      <c r="K135" s="32">
        <f t="shared" si="8"/>
        <v>3093.086667</v>
      </c>
      <c r="L135" s="32">
        <f t="shared" si="9"/>
        <v>3093.601</v>
      </c>
      <c r="M135" s="32">
        <f t="shared" si="10"/>
        <v>3086.665455</v>
      </c>
      <c r="N135" s="32">
        <f t="shared" si="16"/>
        <v>3079.373333</v>
      </c>
      <c r="O135" s="32">
        <f t="shared" si="17"/>
        <v>3084.542308</v>
      </c>
      <c r="P135" s="32">
        <f t="shared" si="18"/>
        <v>3085.888571</v>
      </c>
      <c r="Q135" s="32">
        <f t="shared" si="19"/>
        <v>3094.007333</v>
      </c>
      <c r="R135" s="4">
        <f t="shared" si="20"/>
        <v>3098.068125</v>
      </c>
      <c r="S135" s="4">
        <f t="shared" si="21"/>
        <v>3100.521176</v>
      </c>
      <c r="T135" s="4">
        <f t="shared" si="22"/>
        <v>3109.713333</v>
      </c>
      <c r="U135" s="4">
        <f t="shared" si="23"/>
        <v>3120.093684</v>
      </c>
      <c r="V135" s="4">
        <f t="shared" si="24"/>
        <v>3129.419</v>
      </c>
    </row>
    <row r="136">
      <c r="A136" s="30">
        <v>46125.0</v>
      </c>
      <c r="B136" s="3">
        <v>3343.5</v>
      </c>
      <c r="C136" s="3">
        <v>3344.21</v>
      </c>
      <c r="D136" s="32">
        <f t="shared" si="135"/>
        <v>3348.605</v>
      </c>
      <c r="E136" s="32">
        <f t="shared" si="136"/>
        <v>3306.063333</v>
      </c>
      <c r="F136" s="32">
        <f t="shared" si="137"/>
        <v>3277.3375</v>
      </c>
      <c r="G136" s="32">
        <f t="shared" si="138"/>
        <v>3231.684</v>
      </c>
      <c r="H136" s="32">
        <f t="shared" si="139"/>
        <v>3194.751667</v>
      </c>
      <c r="I136" s="32">
        <f t="shared" si="6"/>
        <v>3162.451429</v>
      </c>
      <c r="J136" s="37">
        <f t="shared" si="7"/>
        <v>3145.6925</v>
      </c>
      <c r="K136" s="32">
        <f t="shared" si="8"/>
        <v>3125.566667</v>
      </c>
      <c r="L136" s="32">
        <f t="shared" si="9"/>
        <v>3118.199</v>
      </c>
      <c r="M136" s="32">
        <f t="shared" si="10"/>
        <v>3116.383636</v>
      </c>
      <c r="N136" s="32">
        <f t="shared" si="16"/>
        <v>3108.1275</v>
      </c>
      <c r="O136" s="32">
        <f t="shared" si="17"/>
        <v>3099.745385</v>
      </c>
      <c r="P136" s="32">
        <f t="shared" si="18"/>
        <v>3103.09</v>
      </c>
      <c r="Q136" s="32">
        <f t="shared" si="19"/>
        <v>3103.11</v>
      </c>
      <c r="R136" s="4">
        <f t="shared" si="20"/>
        <v>3109.645</v>
      </c>
      <c r="S136" s="4">
        <f t="shared" si="21"/>
        <v>3112.547059</v>
      </c>
      <c r="T136" s="4">
        <f t="shared" si="22"/>
        <v>3114.059444</v>
      </c>
      <c r="U136" s="4">
        <f t="shared" si="23"/>
        <v>3122.055263</v>
      </c>
      <c r="V136" s="4">
        <f t="shared" si="24"/>
        <v>3131.2995</v>
      </c>
    </row>
    <row r="137">
      <c r="A137" s="30">
        <v>46127.0</v>
      </c>
      <c r="B137" s="3">
        <v>3576.1</v>
      </c>
      <c r="C137" s="3">
        <v>3518.88</v>
      </c>
      <c r="D137" s="122">
        <f>SUM(C136:C137)/2</f>
        <v>3431.545</v>
      </c>
      <c r="E137" s="122">
        <f>SUM(C135:C137)/3</f>
        <v>3405.363333</v>
      </c>
      <c r="F137" s="100">
        <f>SUM(C134:C137)/4</f>
        <v>3359.2675</v>
      </c>
      <c r="G137" s="166">
        <f>SUM(C133:C137)/5</f>
        <v>3325.646</v>
      </c>
      <c r="H137" s="165">
        <f>SUM(C132:C137)/6</f>
        <v>3279.55</v>
      </c>
      <c r="I137" s="181">
        <f t="shared" si="6"/>
        <v>3241.055714</v>
      </c>
      <c r="J137" s="176">
        <f t="shared" si="7"/>
        <v>3207.005</v>
      </c>
      <c r="K137" s="184">
        <f t="shared" si="8"/>
        <v>3187.157778</v>
      </c>
      <c r="L137" s="172">
        <f t="shared" si="9"/>
        <v>3164.898</v>
      </c>
      <c r="M137" s="97">
        <f t="shared" si="10"/>
        <v>3154.624545</v>
      </c>
      <c r="N137" s="172">
        <f t="shared" si="16"/>
        <v>3149.925</v>
      </c>
      <c r="O137" s="271">
        <f t="shared" si="17"/>
        <v>3139.723846</v>
      </c>
      <c r="P137" s="271">
        <f t="shared" si="18"/>
        <v>3129.683571</v>
      </c>
      <c r="Q137" s="271">
        <f t="shared" si="19"/>
        <v>3130.809333</v>
      </c>
      <c r="R137" s="151">
        <f t="shared" si="20"/>
        <v>3129.095625</v>
      </c>
      <c r="S137" s="172">
        <f t="shared" si="21"/>
        <v>3133.717647</v>
      </c>
      <c r="T137" s="172">
        <f t="shared" si="22"/>
        <v>3135.121111</v>
      </c>
      <c r="U137" s="172">
        <f t="shared" si="23"/>
        <v>3135.365789</v>
      </c>
      <c r="V137" s="97">
        <f t="shared" si="24"/>
        <v>3141.8965</v>
      </c>
    </row>
    <row r="138">
      <c r="A138" s="30">
        <v>46128.0</v>
      </c>
      <c r="B138" s="3">
        <v>3563.8</v>
      </c>
      <c r="C138" s="3">
        <v>3570.63</v>
      </c>
      <c r="D138" s="32">
        <f t="shared" ref="D138:D139" si="140">SUM(C137:C138)/2</f>
        <v>3544.755</v>
      </c>
      <c r="E138" s="32">
        <f t="shared" ref="E138:E139" si="141">SUM(C136:C138)/3</f>
        <v>3477.906667</v>
      </c>
      <c r="F138" s="32">
        <f t="shared" ref="F138:F139" si="142">SUM(C135:C138)/4</f>
        <v>3446.68</v>
      </c>
      <c r="G138" s="32">
        <f t="shared" ref="G138:G139" si="143">SUM(C134:C138)/5</f>
        <v>3401.54</v>
      </c>
      <c r="H138" s="32">
        <f t="shared" ref="H138:H139" si="144">SUM(C133:C138)/6</f>
        <v>3366.476667</v>
      </c>
      <c r="I138" s="32">
        <f t="shared" si="6"/>
        <v>3321.132857</v>
      </c>
      <c r="J138" s="37">
        <f t="shared" si="7"/>
        <v>3282.2525</v>
      </c>
      <c r="K138" s="32">
        <f t="shared" si="8"/>
        <v>3247.407778</v>
      </c>
      <c r="L138" s="32">
        <f t="shared" si="9"/>
        <v>3225.505</v>
      </c>
      <c r="M138" s="32">
        <f t="shared" si="10"/>
        <v>3201.782727</v>
      </c>
      <c r="N138" s="32">
        <f t="shared" si="16"/>
        <v>3189.291667</v>
      </c>
      <c r="O138" s="32">
        <f t="shared" si="17"/>
        <v>3182.286923</v>
      </c>
      <c r="P138" s="32">
        <f t="shared" si="18"/>
        <v>3170.502857</v>
      </c>
      <c r="Q138" s="32">
        <f t="shared" si="19"/>
        <v>3159.08</v>
      </c>
      <c r="R138" s="4">
        <f t="shared" si="20"/>
        <v>3158.298125</v>
      </c>
      <c r="S138" s="4">
        <f t="shared" si="21"/>
        <v>3155.068235</v>
      </c>
      <c r="T138" s="4">
        <f t="shared" si="22"/>
        <v>3157.990556</v>
      </c>
      <c r="U138" s="4">
        <f t="shared" si="23"/>
        <v>3158.042632</v>
      </c>
      <c r="V138" s="4">
        <f t="shared" si="24"/>
        <v>3157.129</v>
      </c>
    </row>
    <row r="139">
      <c r="A139" s="30">
        <v>46129.0</v>
      </c>
      <c r="B139" s="3">
        <v>3707.9</v>
      </c>
      <c r="C139" s="3">
        <v>3667.53</v>
      </c>
      <c r="D139" s="32">
        <f t="shared" si="140"/>
        <v>3619.08</v>
      </c>
      <c r="E139" s="32">
        <f t="shared" si="141"/>
        <v>3585.68</v>
      </c>
      <c r="F139" s="32">
        <f t="shared" si="142"/>
        <v>3525.3125</v>
      </c>
      <c r="G139" s="32">
        <f t="shared" si="143"/>
        <v>3490.85</v>
      </c>
      <c r="H139" s="32">
        <f t="shared" si="144"/>
        <v>3445.871667</v>
      </c>
      <c r="I139" s="32">
        <f t="shared" si="6"/>
        <v>3409.484286</v>
      </c>
      <c r="J139" s="37">
        <f t="shared" si="7"/>
        <v>3364.4325</v>
      </c>
      <c r="K139" s="32">
        <f t="shared" si="8"/>
        <v>3325.061111</v>
      </c>
      <c r="L139" s="32">
        <f t="shared" si="9"/>
        <v>3289.42</v>
      </c>
      <c r="M139" s="32">
        <f t="shared" si="10"/>
        <v>3265.689091</v>
      </c>
      <c r="N139" s="32">
        <f t="shared" si="16"/>
        <v>3240.595</v>
      </c>
      <c r="O139" s="32">
        <f t="shared" si="17"/>
        <v>3226.079231</v>
      </c>
      <c r="P139" s="32">
        <f t="shared" si="18"/>
        <v>3216.947143</v>
      </c>
      <c r="Q139" s="32">
        <f t="shared" si="19"/>
        <v>3203.638</v>
      </c>
      <c r="R139" s="4">
        <f t="shared" si="20"/>
        <v>3190.858125</v>
      </c>
      <c r="S139" s="4">
        <f t="shared" si="21"/>
        <v>3188.252941</v>
      </c>
      <c r="T139" s="4">
        <f t="shared" si="22"/>
        <v>3183.538333</v>
      </c>
      <c r="U139" s="4">
        <f t="shared" si="23"/>
        <v>3184.808421</v>
      </c>
      <c r="V139" s="4">
        <f t="shared" si="24"/>
        <v>3183.517</v>
      </c>
    </row>
    <row r="140">
      <c r="A140" s="30">
        <v>46132.0</v>
      </c>
      <c r="B140" s="3">
        <v>3709.0</v>
      </c>
      <c r="C140" s="3">
        <v>3729.33</v>
      </c>
      <c r="D140" s="104">
        <f>SUM(C139:C140)/2</f>
        <v>3698.43</v>
      </c>
      <c r="E140" s="137">
        <f>SUM(C138:C140)/3</f>
        <v>3655.83</v>
      </c>
      <c r="F140" s="102">
        <f>SUM(C137:C140)/4</f>
        <v>3621.5925</v>
      </c>
      <c r="G140" s="243">
        <f>SUM(C136:C140)/5</f>
        <v>3566.116</v>
      </c>
      <c r="H140" s="135">
        <f>SUM(C135:C140)/6</f>
        <v>3530.596667</v>
      </c>
      <c r="I140" s="154">
        <f t="shared" si="6"/>
        <v>3486.365714</v>
      </c>
      <c r="J140" s="100">
        <f t="shared" si="7"/>
        <v>3449.465</v>
      </c>
      <c r="K140" s="133">
        <f t="shared" si="8"/>
        <v>3404.976667</v>
      </c>
      <c r="L140" s="162">
        <f t="shared" si="9"/>
        <v>3365.488</v>
      </c>
      <c r="M140" s="132">
        <f t="shared" si="10"/>
        <v>3329.411818</v>
      </c>
      <c r="N140" s="145">
        <f t="shared" si="16"/>
        <v>3304.325833</v>
      </c>
      <c r="O140" s="164">
        <f t="shared" si="17"/>
        <v>3278.19</v>
      </c>
      <c r="P140" s="186">
        <f t="shared" si="18"/>
        <v>3262.025714</v>
      </c>
      <c r="Q140" s="152">
        <f t="shared" si="19"/>
        <v>3251.106</v>
      </c>
      <c r="R140" s="176">
        <f t="shared" si="20"/>
        <v>3236.49375</v>
      </c>
      <c r="S140" s="176">
        <f t="shared" si="21"/>
        <v>3222.532941</v>
      </c>
      <c r="T140" s="176">
        <f t="shared" si="22"/>
        <v>3218.312778</v>
      </c>
      <c r="U140" s="131">
        <f t="shared" si="23"/>
        <v>3212.264211</v>
      </c>
      <c r="V140" s="118">
        <f t="shared" si="24"/>
        <v>3212.0345</v>
      </c>
    </row>
    <row r="141">
      <c r="A141" s="30">
        <v>46133.0</v>
      </c>
      <c r="B141" s="3">
        <v>3721.7</v>
      </c>
      <c r="C141" s="3">
        <v>3749.72</v>
      </c>
      <c r="D141" s="32">
        <f t="shared" ref="D141:D144" si="145">SUM(C140:C141)/2</f>
        <v>3739.525</v>
      </c>
      <c r="E141" s="32">
        <f t="shared" ref="E141:E144" si="146">SUM(C139:C141)/3</f>
        <v>3715.526667</v>
      </c>
      <c r="F141" s="32">
        <f t="shared" ref="F141:F144" si="147">SUM(C138:C141)/4</f>
        <v>3679.3025</v>
      </c>
      <c r="G141" s="32">
        <f t="shared" ref="G141:G144" si="148">SUM(C137:C141)/5</f>
        <v>3647.218</v>
      </c>
      <c r="H141" s="32">
        <f t="shared" ref="H141:H144" si="149">SUM(C136:C141)/6</f>
        <v>3596.716667</v>
      </c>
      <c r="I141" s="32">
        <f t="shared" si="6"/>
        <v>3561.9</v>
      </c>
      <c r="J141" s="37">
        <f t="shared" si="7"/>
        <v>3519.285</v>
      </c>
      <c r="K141" s="32">
        <f t="shared" si="8"/>
        <v>3482.826667</v>
      </c>
      <c r="L141" s="32">
        <f t="shared" si="9"/>
        <v>3439.451</v>
      </c>
      <c r="M141" s="32">
        <f t="shared" si="10"/>
        <v>3400.418182</v>
      </c>
      <c r="N141" s="32">
        <f t="shared" si="16"/>
        <v>3364.4375</v>
      </c>
      <c r="O141" s="32">
        <f t="shared" si="17"/>
        <v>3338.586923</v>
      </c>
      <c r="P141" s="32">
        <f t="shared" si="18"/>
        <v>3311.870714</v>
      </c>
      <c r="Q141" s="32">
        <f t="shared" si="19"/>
        <v>3294.538667</v>
      </c>
      <c r="R141" s="4">
        <f t="shared" si="20"/>
        <v>3282.269375</v>
      </c>
      <c r="S141" s="4">
        <f t="shared" si="21"/>
        <v>3266.683529</v>
      </c>
      <c r="T141" s="4">
        <f t="shared" si="22"/>
        <v>3251.821111</v>
      </c>
      <c r="U141" s="4">
        <f t="shared" si="23"/>
        <v>3246.281579</v>
      </c>
      <c r="V141" s="4">
        <f t="shared" si="24"/>
        <v>3239.137</v>
      </c>
    </row>
    <row r="142">
      <c r="A142" s="30">
        <v>46134.0</v>
      </c>
      <c r="B142" s="3">
        <v>3844.3</v>
      </c>
      <c r="C142" s="3">
        <v>3822.71</v>
      </c>
      <c r="D142" s="32">
        <f t="shared" si="145"/>
        <v>3786.215</v>
      </c>
      <c r="E142" s="32">
        <f t="shared" si="146"/>
        <v>3767.253333</v>
      </c>
      <c r="F142" s="32">
        <f t="shared" si="147"/>
        <v>3742.3225</v>
      </c>
      <c r="G142" s="32">
        <f t="shared" si="148"/>
        <v>3707.984</v>
      </c>
      <c r="H142" s="32">
        <f t="shared" si="149"/>
        <v>3676.466667</v>
      </c>
      <c r="I142" s="32">
        <f t="shared" si="6"/>
        <v>3629.001429</v>
      </c>
      <c r="J142" s="37">
        <f t="shared" si="7"/>
        <v>3594.50125</v>
      </c>
      <c r="K142" s="32">
        <f t="shared" si="8"/>
        <v>3552.998889</v>
      </c>
      <c r="L142" s="32">
        <f t="shared" si="9"/>
        <v>3516.815</v>
      </c>
      <c r="M142" s="32">
        <f t="shared" si="10"/>
        <v>3474.292727</v>
      </c>
      <c r="N142" s="32">
        <f t="shared" si="16"/>
        <v>3435.609167</v>
      </c>
      <c r="O142" s="32">
        <f t="shared" si="17"/>
        <v>3399.689231</v>
      </c>
      <c r="P142" s="32">
        <f t="shared" si="18"/>
        <v>3373.167143</v>
      </c>
      <c r="Q142" s="32">
        <f t="shared" si="19"/>
        <v>3345.926667</v>
      </c>
      <c r="R142" s="4">
        <f t="shared" si="20"/>
        <v>3327.549375</v>
      </c>
      <c r="S142" s="4">
        <f t="shared" si="21"/>
        <v>3314.06</v>
      </c>
      <c r="T142" s="4">
        <f t="shared" si="22"/>
        <v>3297.573889</v>
      </c>
      <c r="U142" s="4">
        <f t="shared" si="23"/>
        <v>3281.867895</v>
      </c>
      <c r="V142" s="4">
        <f t="shared" si="24"/>
        <v>3275.103</v>
      </c>
    </row>
    <row r="143">
      <c r="A143" s="30">
        <v>46135.0</v>
      </c>
      <c r="B143" s="3">
        <v>3864.4</v>
      </c>
      <c r="C143" s="3">
        <v>3863.62</v>
      </c>
      <c r="D143" s="32">
        <f t="shared" si="145"/>
        <v>3843.165</v>
      </c>
      <c r="E143" s="32">
        <f t="shared" si="146"/>
        <v>3812.016667</v>
      </c>
      <c r="F143" s="32">
        <f t="shared" si="147"/>
        <v>3791.345</v>
      </c>
      <c r="G143" s="32">
        <f t="shared" si="148"/>
        <v>3766.582</v>
      </c>
      <c r="H143" s="32">
        <f t="shared" si="149"/>
        <v>3733.923333</v>
      </c>
      <c r="I143" s="32">
        <f t="shared" si="6"/>
        <v>3703.202857</v>
      </c>
      <c r="J143" s="37">
        <f t="shared" si="7"/>
        <v>3658.32875</v>
      </c>
      <c r="K143" s="32">
        <f t="shared" si="8"/>
        <v>3624.403333</v>
      </c>
      <c r="L143" s="32">
        <f t="shared" si="9"/>
        <v>3584.061</v>
      </c>
      <c r="M143" s="32">
        <f t="shared" si="10"/>
        <v>3548.342727</v>
      </c>
      <c r="N143" s="32">
        <f t="shared" si="16"/>
        <v>3506.736667</v>
      </c>
      <c r="O143" s="32">
        <f t="shared" si="17"/>
        <v>3468.533077</v>
      </c>
      <c r="P143" s="32">
        <f t="shared" si="18"/>
        <v>3432.827143</v>
      </c>
      <c r="Q143" s="32">
        <f t="shared" si="19"/>
        <v>3405.864</v>
      </c>
      <c r="R143" s="4">
        <f t="shared" si="20"/>
        <v>3378.2825</v>
      </c>
      <c r="S143" s="4">
        <f t="shared" si="21"/>
        <v>3359.082941</v>
      </c>
      <c r="T143" s="4">
        <f t="shared" si="22"/>
        <v>3344.591111</v>
      </c>
      <c r="U143" s="4">
        <f t="shared" si="23"/>
        <v>3327.365789</v>
      </c>
      <c r="V143" s="4">
        <f t="shared" si="24"/>
        <v>3310.9555</v>
      </c>
    </row>
    <row r="144">
      <c r="A144" s="30">
        <v>46136.0</v>
      </c>
      <c r="B144" s="3">
        <v>3808.9</v>
      </c>
      <c r="C144" s="3">
        <v>3813.49</v>
      </c>
      <c r="D144" s="32">
        <f t="shared" si="145"/>
        <v>3838.555</v>
      </c>
      <c r="E144" s="32">
        <f t="shared" si="146"/>
        <v>3833.273333</v>
      </c>
      <c r="F144" s="32">
        <f t="shared" si="147"/>
        <v>3812.385</v>
      </c>
      <c r="G144" s="32">
        <f t="shared" si="148"/>
        <v>3795.774</v>
      </c>
      <c r="H144" s="32">
        <f t="shared" si="149"/>
        <v>3774.4</v>
      </c>
      <c r="I144" s="32">
        <f t="shared" si="6"/>
        <v>3745.29</v>
      </c>
      <c r="J144" s="37">
        <f t="shared" si="7"/>
        <v>3716.98875</v>
      </c>
      <c r="K144" s="32">
        <f t="shared" si="8"/>
        <v>3675.568889</v>
      </c>
      <c r="L144" s="32">
        <f t="shared" si="9"/>
        <v>3643.312</v>
      </c>
      <c r="M144" s="32">
        <f t="shared" si="10"/>
        <v>3604.918182</v>
      </c>
      <c r="N144" s="32">
        <f t="shared" si="16"/>
        <v>3570.438333</v>
      </c>
      <c r="O144" s="32">
        <f t="shared" si="17"/>
        <v>3530.333077</v>
      </c>
      <c r="P144" s="32">
        <f t="shared" si="18"/>
        <v>3493.172857</v>
      </c>
      <c r="Q144" s="32">
        <f t="shared" si="19"/>
        <v>3458.204667</v>
      </c>
      <c r="R144" s="4">
        <f t="shared" si="20"/>
        <v>3431.340625</v>
      </c>
      <c r="S144" s="4">
        <f t="shared" si="21"/>
        <v>3403.882941</v>
      </c>
      <c r="T144" s="4">
        <f t="shared" si="22"/>
        <v>3384.327778</v>
      </c>
      <c r="U144" s="4">
        <f t="shared" si="23"/>
        <v>3369.27</v>
      </c>
      <c r="V144" s="4">
        <f t="shared" si="24"/>
        <v>3351.672</v>
      </c>
    </row>
    <row r="145">
      <c r="A145" s="30">
        <v>46137.0</v>
      </c>
      <c r="B145" s="3"/>
      <c r="C145" s="3"/>
    </row>
    <row r="146">
      <c r="A146" s="30">
        <v>46138.0</v>
      </c>
      <c r="B146" s="3"/>
      <c r="C146" s="3"/>
    </row>
    <row r="147">
      <c r="A147" s="30">
        <v>46139.0</v>
      </c>
      <c r="B147" s="3"/>
      <c r="C147" s="3"/>
    </row>
    <row r="148">
      <c r="A148" s="30">
        <v>46140.0</v>
      </c>
      <c r="B148" s="3"/>
      <c r="C148" s="3"/>
    </row>
    <row r="149">
      <c r="A149" s="30">
        <v>46141.0</v>
      </c>
      <c r="B149" s="3"/>
      <c r="C149" s="3"/>
    </row>
    <row r="150">
      <c r="A150" s="30">
        <v>46142.0</v>
      </c>
      <c r="B150" s="3"/>
      <c r="C150" s="3"/>
    </row>
    <row r="151">
      <c r="A151" s="30">
        <v>46143.0</v>
      </c>
      <c r="B151" s="3"/>
      <c r="C151" s="3"/>
    </row>
    <row r="152">
      <c r="A152" s="30">
        <v>46144.0</v>
      </c>
      <c r="B152" s="3"/>
      <c r="C152" s="3"/>
    </row>
  </sheetData>
  <conditionalFormatting sqref="B69:C152">
    <cfRule type="expression" dxfId="0" priority="1">
      <formula>C69&gt;=B69</formula>
    </cfRule>
  </conditionalFormatting>
  <conditionalFormatting sqref="B69:C152">
    <cfRule type="expression" dxfId="1" priority="2">
      <formula>B69&gt;=C69</formula>
    </cfRule>
  </conditionalFormatting>
  <conditionalFormatting sqref="B2:C68">
    <cfRule type="expression" dxfId="0" priority="3">
      <formula>C2&gt;B2</formula>
    </cfRule>
  </conditionalFormatting>
  <conditionalFormatting sqref="B2:C68">
    <cfRule type="expression" dxfId="1" priority="4">
      <formula>B2&gt;C2</formula>
    </cfRule>
  </conditionalFormatting>
  <conditionalFormatting sqref="D2:V92 D95:V98 D100:V100 D103:V111 D121:V122 D126:V127 D133:V133 D135:V136 D138:V139 D141:V144">
    <cfRule type="colorScale" priority="5">
      <colorScale>
        <cfvo type="min"/>
        <cfvo type="max"/>
        <color rgb="FFE06666"/>
        <color rgb="FF6AA84F"/>
      </colorScale>
    </cfRule>
  </conditionalFormatting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0.0"/>
    <col customWidth="1" min="3" max="3" width="9.43"/>
    <col customWidth="1" min="4" max="4" width="8.71"/>
    <col customWidth="1" min="5" max="6" width="8.43"/>
    <col customWidth="1" min="7" max="7" width="8.71"/>
    <col customWidth="1" min="8" max="8" width="8.57"/>
    <col customWidth="1" min="9" max="10" width="8.71"/>
    <col customWidth="1" min="11" max="11" width="8.43"/>
    <col customWidth="1" min="12" max="17" width="7.86"/>
    <col customWidth="1" min="18" max="22" width="8.71"/>
    <col customWidth="1" min="23" max="23" width="7.86"/>
    <col customWidth="1" min="24" max="24" width="4.43"/>
    <col customWidth="1" min="25" max="25" width="10.71"/>
  </cols>
  <sheetData>
    <row r="1">
      <c r="A1" s="51" t="s">
        <v>195</v>
      </c>
      <c r="B1" s="52" t="s">
        <v>265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45926.0</v>
      </c>
      <c r="B2" s="321">
        <v>405.1</v>
      </c>
      <c r="C2" s="321">
        <v>403.61</v>
      </c>
      <c r="D2" s="214"/>
      <c r="E2" s="214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</row>
    <row r="3">
      <c r="A3" s="30">
        <v>45929.0</v>
      </c>
      <c r="B3" s="321">
        <v>407.25</v>
      </c>
      <c r="C3" s="321">
        <v>406.54</v>
      </c>
      <c r="D3" s="214">
        <f t="shared" ref="D3:D8" si="1">SUM(C2:C3)/2</f>
        <v>405.075</v>
      </c>
      <c r="E3" s="214"/>
      <c r="F3" s="214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</row>
    <row r="4">
      <c r="A4" s="30">
        <v>45930.0</v>
      </c>
      <c r="B4" s="321">
        <v>401.55</v>
      </c>
      <c r="C4" s="321">
        <v>402.21</v>
      </c>
      <c r="D4" s="214">
        <f t="shared" si="1"/>
        <v>404.375</v>
      </c>
      <c r="E4" s="214">
        <f t="shared" ref="E4:E8" si="2">SUM(C2:C4)/3</f>
        <v>404.12</v>
      </c>
      <c r="F4" s="214"/>
      <c r="G4" s="214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</row>
    <row r="5">
      <c r="A5" s="30">
        <v>45931.0</v>
      </c>
      <c r="B5" s="321">
        <v>405.6</v>
      </c>
      <c r="C5" s="321">
        <v>403.71</v>
      </c>
      <c r="D5" s="214">
        <f t="shared" si="1"/>
        <v>402.96</v>
      </c>
      <c r="E5" s="214">
        <f t="shared" si="2"/>
        <v>404.1533333</v>
      </c>
      <c r="F5" s="214">
        <f t="shared" ref="F5:F8" si="3">SUM(C2:C5)/4</f>
        <v>404.0175</v>
      </c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</row>
    <row r="6">
      <c r="A6" s="30">
        <v>45933.0</v>
      </c>
      <c r="B6" s="321">
        <v>404.3</v>
      </c>
      <c r="C6" s="321">
        <v>404.31</v>
      </c>
      <c r="D6" s="214">
        <f t="shared" si="1"/>
        <v>404.01</v>
      </c>
      <c r="E6" s="214">
        <f t="shared" si="2"/>
        <v>403.41</v>
      </c>
      <c r="F6" s="214">
        <f t="shared" si="3"/>
        <v>404.1925</v>
      </c>
      <c r="G6" s="214">
        <f t="shared" ref="G6:G8" si="4">SUM(C2:C6)/5</f>
        <v>404.076</v>
      </c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</row>
    <row r="7">
      <c r="A7" s="30">
        <v>45936.0</v>
      </c>
      <c r="B7" s="321">
        <v>400.75</v>
      </c>
      <c r="C7" s="321">
        <v>400.71</v>
      </c>
      <c r="D7" s="214">
        <f t="shared" si="1"/>
        <v>402.51</v>
      </c>
      <c r="E7" s="214">
        <f t="shared" si="2"/>
        <v>402.91</v>
      </c>
      <c r="F7" s="214">
        <f t="shared" si="3"/>
        <v>402.735</v>
      </c>
      <c r="G7" s="214">
        <f t="shared" si="4"/>
        <v>403.496</v>
      </c>
      <c r="H7" s="214">
        <f t="shared" ref="H7:H8" si="5">SUM(C2:C7)/6</f>
        <v>403.515</v>
      </c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</row>
    <row r="8">
      <c r="A8" s="30">
        <v>45937.0</v>
      </c>
      <c r="B8" s="321">
        <v>399.8</v>
      </c>
      <c r="C8" s="321">
        <v>400.46</v>
      </c>
      <c r="D8" s="214">
        <f t="shared" si="1"/>
        <v>400.585</v>
      </c>
      <c r="E8" s="214">
        <f t="shared" si="2"/>
        <v>401.8266667</v>
      </c>
      <c r="F8" s="214">
        <f t="shared" si="3"/>
        <v>402.2975</v>
      </c>
      <c r="G8" s="214">
        <f t="shared" si="4"/>
        <v>402.28</v>
      </c>
      <c r="H8" s="214">
        <f t="shared" si="5"/>
        <v>402.99</v>
      </c>
      <c r="I8" s="214">
        <f t="shared" ref="I8:I142" si="6">SUM(C2:C8)/7</f>
        <v>403.0785714</v>
      </c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</row>
    <row r="9">
      <c r="A9" s="30">
        <v>45938.0</v>
      </c>
      <c r="B9" s="321">
        <v>399.75</v>
      </c>
      <c r="C9" s="321">
        <v>399.49</v>
      </c>
      <c r="D9" s="32">
        <f t="shared" ref="D9:D26" si="7">SUM(C8:C9)/2</f>
        <v>399.975</v>
      </c>
      <c r="E9" s="32">
        <f t="shared" ref="E9:E26" si="8">SUM(C7:C9)/3</f>
        <v>400.22</v>
      </c>
      <c r="F9" s="32">
        <f t="shared" ref="F9:F26" si="9">SUM(C6:C9)/4</f>
        <v>401.2425</v>
      </c>
      <c r="G9" s="32">
        <f t="shared" ref="G9:G26" si="10">SUM(C5:C9)/5</f>
        <v>401.736</v>
      </c>
      <c r="H9" s="32">
        <f t="shared" ref="H9:H26" si="11">SUM(C4:C9)/6</f>
        <v>401.815</v>
      </c>
      <c r="I9" s="32">
        <f t="shared" si="6"/>
        <v>402.49</v>
      </c>
      <c r="J9" s="37">
        <f t="shared" ref="J9:J142" si="12">SUM(C2:C9)/8</f>
        <v>402.63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>
      <c r="A10" s="30">
        <v>45939.0</v>
      </c>
      <c r="B10" s="321">
        <v>399.9</v>
      </c>
      <c r="C10" s="321">
        <v>399.96</v>
      </c>
      <c r="D10" s="32">
        <f t="shared" si="7"/>
        <v>399.725</v>
      </c>
      <c r="E10" s="32">
        <f t="shared" si="8"/>
        <v>399.97</v>
      </c>
      <c r="F10" s="32">
        <f t="shared" si="9"/>
        <v>400.155</v>
      </c>
      <c r="G10" s="32">
        <f t="shared" si="10"/>
        <v>400.986</v>
      </c>
      <c r="H10" s="32">
        <f t="shared" si="11"/>
        <v>401.44</v>
      </c>
      <c r="I10" s="32">
        <f t="shared" si="6"/>
        <v>401.55</v>
      </c>
      <c r="J10" s="37">
        <f t="shared" si="12"/>
        <v>402.17375</v>
      </c>
      <c r="K10" s="32">
        <f t="shared" ref="K10:K142" si="13">SUM(C2:C10)/9</f>
        <v>402.3333333</v>
      </c>
      <c r="L10" s="32"/>
      <c r="M10" s="32"/>
      <c r="N10" s="32"/>
      <c r="O10" s="32"/>
      <c r="P10" s="32"/>
      <c r="Q10" s="32"/>
      <c r="R10" s="4"/>
      <c r="S10" s="4"/>
      <c r="T10" s="4"/>
      <c r="U10" s="4"/>
      <c r="V10" s="4"/>
    </row>
    <row r="11">
      <c r="A11" s="30">
        <v>45940.0</v>
      </c>
      <c r="B11" s="321">
        <v>402.8</v>
      </c>
      <c r="C11" s="321">
        <v>402.28</v>
      </c>
      <c r="D11" s="32">
        <f t="shared" si="7"/>
        <v>401.12</v>
      </c>
      <c r="E11" s="32">
        <f t="shared" si="8"/>
        <v>400.5766667</v>
      </c>
      <c r="F11" s="32">
        <f t="shared" si="9"/>
        <v>400.5475</v>
      </c>
      <c r="G11" s="32">
        <f t="shared" si="10"/>
        <v>400.58</v>
      </c>
      <c r="H11" s="32">
        <f t="shared" si="11"/>
        <v>401.2016667</v>
      </c>
      <c r="I11" s="32">
        <f t="shared" si="6"/>
        <v>401.56</v>
      </c>
      <c r="J11" s="37">
        <f t="shared" si="12"/>
        <v>401.64125</v>
      </c>
      <c r="K11" s="32">
        <f t="shared" si="13"/>
        <v>402.1855556</v>
      </c>
      <c r="L11" s="32">
        <f t="shared" ref="L11:L142" si="14">SUM(C2:C11)/10</f>
        <v>402.328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45943.0</v>
      </c>
      <c r="B12" s="321">
        <v>399.25</v>
      </c>
      <c r="C12" s="321">
        <v>399.66</v>
      </c>
      <c r="D12" s="32">
        <f t="shared" si="7"/>
        <v>400.97</v>
      </c>
      <c r="E12" s="32">
        <f t="shared" si="8"/>
        <v>400.6333333</v>
      </c>
      <c r="F12" s="32">
        <f t="shared" si="9"/>
        <v>400.3475</v>
      </c>
      <c r="G12" s="32">
        <f t="shared" si="10"/>
        <v>400.37</v>
      </c>
      <c r="H12" s="32">
        <f t="shared" si="11"/>
        <v>400.4266667</v>
      </c>
      <c r="I12" s="32">
        <f t="shared" si="6"/>
        <v>400.9814286</v>
      </c>
      <c r="J12" s="37">
        <f t="shared" si="12"/>
        <v>401.3225</v>
      </c>
      <c r="K12" s="32">
        <f t="shared" si="13"/>
        <v>401.4211111</v>
      </c>
      <c r="L12" s="32">
        <f t="shared" si="14"/>
        <v>401.933</v>
      </c>
      <c r="M12" s="32">
        <f t="shared" ref="M12:M142" si="15">SUM(C2:C12)/11</f>
        <v>402.0854545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45944.0</v>
      </c>
      <c r="B13" s="321">
        <v>396.8</v>
      </c>
      <c r="C13" s="321">
        <v>397.77</v>
      </c>
      <c r="D13" s="32">
        <f t="shared" si="7"/>
        <v>398.715</v>
      </c>
      <c r="E13" s="32">
        <f t="shared" si="8"/>
        <v>399.9033333</v>
      </c>
      <c r="F13" s="32">
        <f t="shared" si="9"/>
        <v>399.9175</v>
      </c>
      <c r="G13" s="32">
        <f t="shared" si="10"/>
        <v>399.832</v>
      </c>
      <c r="H13" s="32">
        <f t="shared" si="11"/>
        <v>399.9366667</v>
      </c>
      <c r="I13" s="32">
        <f t="shared" si="6"/>
        <v>400.0471429</v>
      </c>
      <c r="J13" s="37">
        <f t="shared" si="12"/>
        <v>400.58</v>
      </c>
      <c r="K13" s="32">
        <f t="shared" si="13"/>
        <v>400.9277778</v>
      </c>
      <c r="L13" s="32">
        <f t="shared" si="14"/>
        <v>401.056</v>
      </c>
      <c r="M13" s="32">
        <f t="shared" si="15"/>
        <v>401.5545455</v>
      </c>
      <c r="N13" s="32">
        <f t="shared" ref="N13:N142" si="16">SUM(C2:C13)/12</f>
        <v>401.7258333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45945.0</v>
      </c>
      <c r="B14" s="321">
        <v>399.9</v>
      </c>
      <c r="C14" s="321">
        <v>399.77</v>
      </c>
      <c r="D14" s="32">
        <f t="shared" si="7"/>
        <v>398.77</v>
      </c>
      <c r="E14" s="32">
        <f t="shared" si="8"/>
        <v>399.0666667</v>
      </c>
      <c r="F14" s="32">
        <f t="shared" si="9"/>
        <v>399.87</v>
      </c>
      <c r="G14" s="32">
        <f t="shared" si="10"/>
        <v>399.888</v>
      </c>
      <c r="H14" s="32">
        <f t="shared" si="11"/>
        <v>399.8216667</v>
      </c>
      <c r="I14" s="32">
        <f t="shared" si="6"/>
        <v>399.9128571</v>
      </c>
      <c r="J14" s="37">
        <f t="shared" si="12"/>
        <v>400.0125</v>
      </c>
      <c r="K14" s="32">
        <f t="shared" si="13"/>
        <v>400.49</v>
      </c>
      <c r="L14" s="32">
        <f t="shared" si="14"/>
        <v>400.812</v>
      </c>
      <c r="M14" s="32">
        <f t="shared" si="15"/>
        <v>400.9390909</v>
      </c>
      <c r="N14" s="32">
        <f t="shared" si="16"/>
        <v>401.4058333</v>
      </c>
      <c r="O14" s="32">
        <f t="shared" ref="O14:O142" si="17">SUM(C2:C14)/13</f>
        <v>401.5753846</v>
      </c>
      <c r="P14" s="32"/>
      <c r="Q14" s="32"/>
      <c r="R14" s="4"/>
      <c r="S14" s="4"/>
      <c r="T14" s="4"/>
      <c r="U14" s="4"/>
      <c r="V14" s="4"/>
    </row>
    <row r="15">
      <c r="A15" s="30">
        <v>45946.0</v>
      </c>
      <c r="B15" s="321">
        <v>405.15</v>
      </c>
      <c r="C15" s="321">
        <v>403.0</v>
      </c>
      <c r="D15" s="32">
        <f t="shared" si="7"/>
        <v>401.385</v>
      </c>
      <c r="E15" s="32">
        <f t="shared" si="8"/>
        <v>400.18</v>
      </c>
      <c r="F15" s="32">
        <f t="shared" si="9"/>
        <v>400.05</v>
      </c>
      <c r="G15" s="32">
        <f t="shared" si="10"/>
        <v>400.496</v>
      </c>
      <c r="H15" s="32">
        <f t="shared" si="11"/>
        <v>400.4066667</v>
      </c>
      <c r="I15" s="32">
        <f t="shared" si="6"/>
        <v>400.2757143</v>
      </c>
      <c r="J15" s="37">
        <f t="shared" si="12"/>
        <v>400.29875</v>
      </c>
      <c r="K15" s="32">
        <f t="shared" si="13"/>
        <v>400.3444444</v>
      </c>
      <c r="L15" s="32">
        <f t="shared" si="14"/>
        <v>400.741</v>
      </c>
      <c r="M15" s="32">
        <f t="shared" si="15"/>
        <v>401.0109091</v>
      </c>
      <c r="N15" s="32">
        <f t="shared" si="16"/>
        <v>401.1108333</v>
      </c>
      <c r="O15" s="32">
        <f t="shared" si="17"/>
        <v>401.5284615</v>
      </c>
      <c r="P15" s="32">
        <f t="shared" ref="P15:P142" si="18">SUM(C2:C15)/14</f>
        <v>401.6771429</v>
      </c>
      <c r="Q15" s="32"/>
      <c r="R15" s="4"/>
      <c r="S15" s="4"/>
      <c r="T15" s="4"/>
      <c r="U15" s="4"/>
      <c r="V15" s="4"/>
    </row>
    <row r="16">
      <c r="A16" s="30">
        <v>45947.0</v>
      </c>
      <c r="B16" s="321">
        <v>412.15</v>
      </c>
      <c r="C16" s="321">
        <v>411.42</v>
      </c>
      <c r="D16" s="32">
        <f t="shared" si="7"/>
        <v>407.21</v>
      </c>
      <c r="E16" s="32">
        <f t="shared" si="8"/>
        <v>404.73</v>
      </c>
      <c r="F16" s="32">
        <f t="shared" si="9"/>
        <v>402.99</v>
      </c>
      <c r="G16" s="32">
        <f t="shared" si="10"/>
        <v>402.324</v>
      </c>
      <c r="H16" s="32">
        <f t="shared" si="11"/>
        <v>402.3166667</v>
      </c>
      <c r="I16" s="32">
        <f t="shared" si="6"/>
        <v>401.98</v>
      </c>
      <c r="J16" s="37">
        <f t="shared" si="12"/>
        <v>401.66875</v>
      </c>
      <c r="K16" s="32">
        <f t="shared" si="13"/>
        <v>401.5344444</v>
      </c>
      <c r="L16" s="32">
        <f t="shared" si="14"/>
        <v>401.452</v>
      </c>
      <c r="M16" s="32">
        <f t="shared" si="15"/>
        <v>401.7118182</v>
      </c>
      <c r="N16" s="32">
        <f t="shared" si="16"/>
        <v>401.8783333</v>
      </c>
      <c r="O16" s="32">
        <f t="shared" si="17"/>
        <v>401.9038462</v>
      </c>
      <c r="P16" s="32">
        <f t="shared" si="18"/>
        <v>402.235</v>
      </c>
      <c r="Q16" s="32">
        <f t="shared" ref="Q16:Q142" si="19">SUM(C2:C16)/15</f>
        <v>402.3266667</v>
      </c>
      <c r="R16" s="4"/>
      <c r="S16" s="4"/>
      <c r="T16" s="4"/>
      <c r="U16" s="4"/>
      <c r="V16" s="4"/>
    </row>
    <row r="17">
      <c r="A17" s="30">
        <v>45950.0</v>
      </c>
      <c r="B17" s="2">
        <v>413.05</v>
      </c>
      <c r="C17" s="2">
        <v>412.96</v>
      </c>
      <c r="D17" s="32">
        <f t="shared" si="7"/>
        <v>412.19</v>
      </c>
      <c r="E17" s="32">
        <f t="shared" si="8"/>
        <v>409.1266667</v>
      </c>
      <c r="F17" s="32">
        <f t="shared" si="9"/>
        <v>406.7875</v>
      </c>
      <c r="G17" s="32">
        <f t="shared" si="10"/>
        <v>404.984</v>
      </c>
      <c r="H17" s="32">
        <f t="shared" si="11"/>
        <v>404.0966667</v>
      </c>
      <c r="I17" s="32">
        <f t="shared" si="6"/>
        <v>403.8371429</v>
      </c>
      <c r="J17" s="37">
        <f t="shared" si="12"/>
        <v>403.3525</v>
      </c>
      <c r="K17" s="32">
        <f t="shared" si="13"/>
        <v>402.9233333</v>
      </c>
      <c r="L17" s="32">
        <f t="shared" si="14"/>
        <v>402.677</v>
      </c>
      <c r="M17" s="32">
        <f t="shared" si="15"/>
        <v>402.4981818</v>
      </c>
      <c r="N17" s="32">
        <f t="shared" si="16"/>
        <v>402.6491667</v>
      </c>
      <c r="O17" s="32">
        <f t="shared" si="17"/>
        <v>402.7307692</v>
      </c>
      <c r="P17" s="32">
        <f t="shared" si="18"/>
        <v>402.6935714</v>
      </c>
      <c r="Q17" s="32">
        <f t="shared" si="19"/>
        <v>402.95</v>
      </c>
      <c r="R17" s="4">
        <f t="shared" ref="R17:R142" si="20">SUM(C2:C17)/16</f>
        <v>402.99125</v>
      </c>
      <c r="S17" s="4"/>
      <c r="T17" s="4"/>
      <c r="U17" s="4"/>
      <c r="V17" s="4"/>
    </row>
    <row r="18">
      <c r="A18" s="30">
        <v>45951.0</v>
      </c>
      <c r="B18" s="2">
        <v>412.85</v>
      </c>
      <c r="C18" s="2">
        <v>412.93</v>
      </c>
      <c r="D18" s="32">
        <f t="shared" si="7"/>
        <v>412.945</v>
      </c>
      <c r="E18" s="32">
        <f t="shared" si="8"/>
        <v>412.4366667</v>
      </c>
      <c r="F18" s="32">
        <f t="shared" si="9"/>
        <v>410.0775</v>
      </c>
      <c r="G18" s="32">
        <f t="shared" si="10"/>
        <v>408.016</v>
      </c>
      <c r="H18" s="32">
        <f t="shared" si="11"/>
        <v>406.3083333</v>
      </c>
      <c r="I18" s="32">
        <f t="shared" si="6"/>
        <v>405.3585714</v>
      </c>
      <c r="J18" s="37">
        <f t="shared" si="12"/>
        <v>404.97375</v>
      </c>
      <c r="K18" s="32">
        <f t="shared" si="13"/>
        <v>404.4166667</v>
      </c>
      <c r="L18" s="32">
        <f t="shared" si="14"/>
        <v>403.924</v>
      </c>
      <c r="M18" s="32">
        <f t="shared" si="15"/>
        <v>403.6090909</v>
      </c>
      <c r="N18" s="32">
        <f t="shared" si="16"/>
        <v>403.3675</v>
      </c>
      <c r="O18" s="32">
        <f t="shared" si="17"/>
        <v>403.44</v>
      </c>
      <c r="P18" s="32">
        <f t="shared" si="18"/>
        <v>403.4592857</v>
      </c>
      <c r="Q18" s="32">
        <f t="shared" si="19"/>
        <v>403.376</v>
      </c>
      <c r="R18" s="4">
        <f t="shared" si="20"/>
        <v>403.57375</v>
      </c>
      <c r="S18" s="4">
        <f t="shared" ref="S18:S142" si="21">SUM(C2:C18)/17</f>
        <v>403.5758824</v>
      </c>
      <c r="T18" s="4"/>
      <c r="U18" s="4"/>
      <c r="V18" s="4"/>
    </row>
    <row r="19">
      <c r="A19" s="30">
        <v>45953.0</v>
      </c>
      <c r="B19" s="2">
        <v>415.95</v>
      </c>
      <c r="C19" s="2">
        <v>417.32</v>
      </c>
      <c r="D19" s="32">
        <f t="shared" si="7"/>
        <v>415.125</v>
      </c>
      <c r="E19" s="32">
        <f t="shared" si="8"/>
        <v>414.4033333</v>
      </c>
      <c r="F19" s="32">
        <f t="shared" si="9"/>
        <v>413.6575</v>
      </c>
      <c r="G19" s="32">
        <f t="shared" si="10"/>
        <v>411.526</v>
      </c>
      <c r="H19" s="32">
        <f t="shared" si="11"/>
        <v>409.5666667</v>
      </c>
      <c r="I19" s="32">
        <f t="shared" si="6"/>
        <v>407.8814286</v>
      </c>
      <c r="J19" s="37">
        <f t="shared" si="12"/>
        <v>406.85375</v>
      </c>
      <c r="K19" s="32">
        <f t="shared" si="13"/>
        <v>406.3455556</v>
      </c>
      <c r="L19" s="32">
        <f t="shared" si="14"/>
        <v>405.707</v>
      </c>
      <c r="M19" s="32">
        <f t="shared" si="15"/>
        <v>405.1418182</v>
      </c>
      <c r="N19" s="32">
        <f t="shared" si="16"/>
        <v>404.7516667</v>
      </c>
      <c r="O19" s="32">
        <f t="shared" si="17"/>
        <v>404.4407692</v>
      </c>
      <c r="P19" s="32">
        <f t="shared" si="18"/>
        <v>404.4314286</v>
      </c>
      <c r="Q19" s="32">
        <f t="shared" si="19"/>
        <v>404.3833333</v>
      </c>
      <c r="R19" s="4">
        <f t="shared" si="20"/>
        <v>404.2475</v>
      </c>
      <c r="S19" s="4">
        <f t="shared" si="21"/>
        <v>404.3823529</v>
      </c>
      <c r="T19" s="4">
        <f t="shared" ref="T19:T142" si="22">SUM(C2:C19)/18</f>
        <v>404.3394444</v>
      </c>
      <c r="U19" s="4"/>
      <c r="V19" s="4"/>
    </row>
    <row r="20">
      <c r="A20" s="30">
        <v>45954.0</v>
      </c>
      <c r="B20" s="3">
        <v>416.8</v>
      </c>
      <c r="C20" s="2">
        <v>415.51</v>
      </c>
      <c r="D20" s="32">
        <f t="shared" si="7"/>
        <v>416.415</v>
      </c>
      <c r="E20" s="32">
        <f t="shared" si="8"/>
        <v>415.2533333</v>
      </c>
      <c r="F20" s="32">
        <f t="shared" si="9"/>
        <v>414.68</v>
      </c>
      <c r="G20" s="32">
        <f t="shared" si="10"/>
        <v>414.028</v>
      </c>
      <c r="H20" s="32">
        <f t="shared" si="11"/>
        <v>412.19</v>
      </c>
      <c r="I20" s="32">
        <f t="shared" si="6"/>
        <v>410.4157143</v>
      </c>
      <c r="J20" s="37">
        <f t="shared" si="12"/>
        <v>408.835</v>
      </c>
      <c r="K20" s="32">
        <f t="shared" si="13"/>
        <v>407.8155556</v>
      </c>
      <c r="L20" s="32">
        <f t="shared" si="14"/>
        <v>407.262</v>
      </c>
      <c r="M20" s="32">
        <f t="shared" si="15"/>
        <v>406.5981818</v>
      </c>
      <c r="N20" s="32">
        <f t="shared" si="16"/>
        <v>406.0058333</v>
      </c>
      <c r="O20" s="32">
        <f t="shared" si="17"/>
        <v>405.5792308</v>
      </c>
      <c r="P20" s="32">
        <f t="shared" si="18"/>
        <v>405.2314286</v>
      </c>
      <c r="Q20" s="32">
        <f t="shared" si="19"/>
        <v>405.17</v>
      </c>
      <c r="R20" s="4">
        <f t="shared" si="20"/>
        <v>405.07875</v>
      </c>
      <c r="S20" s="4">
        <f t="shared" si="21"/>
        <v>404.91</v>
      </c>
      <c r="T20" s="4">
        <f t="shared" si="22"/>
        <v>405.0005556</v>
      </c>
      <c r="U20" s="4">
        <f t="shared" ref="U20:U142" si="23">SUM(C2:C20)/19</f>
        <v>404.9273684</v>
      </c>
      <c r="V20" s="4"/>
    </row>
    <row r="21">
      <c r="A21" s="30">
        <v>45957.0</v>
      </c>
      <c r="B21" s="2">
        <v>420.65</v>
      </c>
      <c r="C21" s="2">
        <v>420.57</v>
      </c>
      <c r="D21" s="32">
        <f t="shared" si="7"/>
        <v>418.04</v>
      </c>
      <c r="E21" s="32">
        <f t="shared" si="8"/>
        <v>417.8</v>
      </c>
      <c r="F21" s="32">
        <f t="shared" si="9"/>
        <v>416.5825</v>
      </c>
      <c r="G21" s="32">
        <f t="shared" si="10"/>
        <v>415.858</v>
      </c>
      <c r="H21" s="32">
        <f t="shared" si="11"/>
        <v>415.1183333</v>
      </c>
      <c r="I21" s="32">
        <f t="shared" si="6"/>
        <v>413.3871429</v>
      </c>
      <c r="J21" s="37">
        <f t="shared" si="12"/>
        <v>411.685</v>
      </c>
      <c r="K21" s="32">
        <f t="shared" si="13"/>
        <v>410.1388889</v>
      </c>
      <c r="L21" s="32">
        <f t="shared" si="14"/>
        <v>409.091</v>
      </c>
      <c r="M21" s="32">
        <f t="shared" si="15"/>
        <v>408.4718182</v>
      </c>
      <c r="N21" s="32">
        <f t="shared" si="16"/>
        <v>407.7625</v>
      </c>
      <c r="O21" s="32">
        <f t="shared" si="17"/>
        <v>407.1261538</v>
      </c>
      <c r="P21" s="32">
        <f t="shared" si="18"/>
        <v>406.65</v>
      </c>
      <c r="Q21" s="32">
        <f t="shared" si="19"/>
        <v>406.254</v>
      </c>
      <c r="R21" s="4">
        <f t="shared" si="20"/>
        <v>406.1325</v>
      </c>
      <c r="S21" s="4">
        <f t="shared" si="21"/>
        <v>405.99</v>
      </c>
      <c r="T21" s="4">
        <f t="shared" si="22"/>
        <v>405.78</v>
      </c>
      <c r="U21" s="4">
        <f t="shared" si="23"/>
        <v>405.82</v>
      </c>
      <c r="V21" s="4">
        <f t="shared" ref="V21:V142" si="24">SUM(C2:C21)/20</f>
        <v>405.7095</v>
      </c>
    </row>
    <row r="22">
      <c r="A22" s="30">
        <v>45958.0</v>
      </c>
      <c r="B22" s="3">
        <v>417.9</v>
      </c>
      <c r="C22" s="3">
        <v>417.95</v>
      </c>
      <c r="D22" s="32">
        <f t="shared" si="7"/>
        <v>419.26</v>
      </c>
      <c r="E22" s="32">
        <f t="shared" si="8"/>
        <v>418.01</v>
      </c>
      <c r="F22" s="32">
        <f t="shared" si="9"/>
        <v>417.8375</v>
      </c>
      <c r="G22" s="32">
        <f t="shared" si="10"/>
        <v>416.856</v>
      </c>
      <c r="H22" s="32">
        <f t="shared" si="11"/>
        <v>416.2066667</v>
      </c>
      <c r="I22" s="32">
        <f t="shared" si="6"/>
        <v>415.5228571</v>
      </c>
      <c r="J22" s="37">
        <f t="shared" si="12"/>
        <v>413.9575</v>
      </c>
      <c r="K22" s="32">
        <f t="shared" si="13"/>
        <v>412.3811111</v>
      </c>
      <c r="L22" s="32">
        <f t="shared" si="14"/>
        <v>410.92</v>
      </c>
      <c r="M22" s="32">
        <f t="shared" si="15"/>
        <v>409.8963636</v>
      </c>
      <c r="N22" s="32">
        <f t="shared" si="16"/>
        <v>409.2616667</v>
      </c>
      <c r="O22" s="32">
        <f t="shared" si="17"/>
        <v>408.5461538</v>
      </c>
      <c r="P22" s="32">
        <f t="shared" si="18"/>
        <v>407.8992857</v>
      </c>
      <c r="Q22" s="32">
        <f t="shared" si="19"/>
        <v>407.4033333</v>
      </c>
      <c r="R22" s="4">
        <f t="shared" si="20"/>
        <v>406.985</v>
      </c>
      <c r="S22" s="4">
        <f t="shared" si="21"/>
        <v>406.8276471</v>
      </c>
      <c r="T22" s="4">
        <f t="shared" si="22"/>
        <v>406.6544444</v>
      </c>
      <c r="U22" s="4">
        <f t="shared" si="23"/>
        <v>406.4205263</v>
      </c>
      <c r="V22" s="4">
        <f t="shared" si="24"/>
        <v>406.4265</v>
      </c>
    </row>
    <row r="23">
      <c r="A23" s="30">
        <v>45959.0</v>
      </c>
      <c r="B23" s="3">
        <v>421.6</v>
      </c>
      <c r="C23" s="3">
        <v>419.46</v>
      </c>
      <c r="D23" s="32">
        <f t="shared" si="7"/>
        <v>418.705</v>
      </c>
      <c r="E23" s="32">
        <f t="shared" si="8"/>
        <v>419.3266667</v>
      </c>
      <c r="F23" s="32">
        <f t="shared" si="9"/>
        <v>418.3725</v>
      </c>
      <c r="G23" s="32">
        <f t="shared" si="10"/>
        <v>418.162</v>
      </c>
      <c r="H23" s="32">
        <f t="shared" si="11"/>
        <v>417.29</v>
      </c>
      <c r="I23" s="32">
        <f t="shared" si="6"/>
        <v>416.6714286</v>
      </c>
      <c r="J23" s="37">
        <f t="shared" si="12"/>
        <v>416.015</v>
      </c>
      <c r="K23" s="32">
        <f t="shared" si="13"/>
        <v>414.5688889</v>
      </c>
      <c r="L23" s="32">
        <f t="shared" si="14"/>
        <v>413.089</v>
      </c>
      <c r="M23" s="32">
        <f t="shared" si="15"/>
        <v>411.6963636</v>
      </c>
      <c r="N23" s="32">
        <f t="shared" si="16"/>
        <v>410.6933333</v>
      </c>
      <c r="O23" s="32">
        <f t="shared" si="17"/>
        <v>410.0461538</v>
      </c>
      <c r="P23" s="32">
        <f t="shared" si="18"/>
        <v>409.3257143</v>
      </c>
      <c r="Q23" s="32">
        <f t="shared" si="19"/>
        <v>408.67</v>
      </c>
      <c r="R23" s="4">
        <f t="shared" si="20"/>
        <v>408.156875</v>
      </c>
      <c r="S23" s="4">
        <f t="shared" si="21"/>
        <v>407.7188235</v>
      </c>
      <c r="T23" s="4">
        <f t="shared" si="22"/>
        <v>407.5294444</v>
      </c>
      <c r="U23" s="4">
        <f t="shared" si="23"/>
        <v>407.3284211</v>
      </c>
      <c r="V23" s="4">
        <f t="shared" si="24"/>
        <v>407.0725</v>
      </c>
    </row>
    <row r="24">
      <c r="A24" s="30">
        <v>45960.0</v>
      </c>
      <c r="B24" s="2">
        <v>418.75</v>
      </c>
      <c r="C24" s="2">
        <v>419.28</v>
      </c>
      <c r="D24" s="32">
        <f t="shared" si="7"/>
        <v>419.37</v>
      </c>
      <c r="E24" s="32">
        <f t="shared" si="8"/>
        <v>418.8966667</v>
      </c>
      <c r="F24" s="32">
        <f t="shared" si="9"/>
        <v>419.315</v>
      </c>
      <c r="G24" s="32">
        <f t="shared" si="10"/>
        <v>418.554</v>
      </c>
      <c r="H24" s="32">
        <f t="shared" si="11"/>
        <v>418.3483333</v>
      </c>
      <c r="I24" s="32">
        <f t="shared" si="6"/>
        <v>417.5742857</v>
      </c>
      <c r="J24" s="37">
        <f t="shared" si="12"/>
        <v>416.9975</v>
      </c>
      <c r="K24" s="32">
        <f t="shared" si="13"/>
        <v>416.3777778</v>
      </c>
      <c r="L24" s="32">
        <f t="shared" si="14"/>
        <v>415.04</v>
      </c>
      <c r="M24" s="32">
        <f t="shared" si="15"/>
        <v>413.6518182</v>
      </c>
      <c r="N24" s="32">
        <f t="shared" si="16"/>
        <v>412.3283333</v>
      </c>
      <c r="O24" s="32">
        <f t="shared" si="17"/>
        <v>411.3538462</v>
      </c>
      <c r="P24" s="32">
        <f t="shared" si="18"/>
        <v>410.7057143</v>
      </c>
      <c r="Q24" s="32">
        <f t="shared" si="19"/>
        <v>409.9893333</v>
      </c>
      <c r="R24" s="4">
        <f t="shared" si="20"/>
        <v>409.333125</v>
      </c>
      <c r="S24" s="4">
        <f t="shared" si="21"/>
        <v>408.8111765</v>
      </c>
      <c r="T24" s="4">
        <f t="shared" si="22"/>
        <v>408.3611111</v>
      </c>
      <c r="U24" s="4">
        <f t="shared" si="23"/>
        <v>408.1478947</v>
      </c>
      <c r="V24" s="4">
        <f t="shared" si="24"/>
        <v>407.926</v>
      </c>
    </row>
    <row r="25">
      <c r="A25" s="30">
        <v>45961.0</v>
      </c>
      <c r="B25" s="2">
        <v>420.35</v>
      </c>
      <c r="C25" s="2">
        <v>422.44</v>
      </c>
      <c r="D25" s="32">
        <f t="shared" si="7"/>
        <v>420.86</v>
      </c>
      <c r="E25" s="32">
        <f t="shared" si="8"/>
        <v>420.3933333</v>
      </c>
      <c r="F25" s="32">
        <f t="shared" si="9"/>
        <v>419.7825</v>
      </c>
      <c r="G25" s="32">
        <f t="shared" si="10"/>
        <v>419.94</v>
      </c>
      <c r="H25" s="32">
        <f t="shared" si="11"/>
        <v>419.2016667</v>
      </c>
      <c r="I25" s="32">
        <f t="shared" si="6"/>
        <v>418.9328571</v>
      </c>
      <c r="J25" s="37">
        <f t="shared" si="12"/>
        <v>418.1825</v>
      </c>
      <c r="K25" s="32">
        <f t="shared" si="13"/>
        <v>417.6022222</v>
      </c>
      <c r="L25" s="32">
        <f t="shared" si="14"/>
        <v>416.984</v>
      </c>
      <c r="M25" s="32">
        <f t="shared" si="15"/>
        <v>415.7127273</v>
      </c>
      <c r="N25" s="32">
        <f t="shared" si="16"/>
        <v>414.3841667</v>
      </c>
      <c r="O25" s="32">
        <f t="shared" si="17"/>
        <v>413.1061538</v>
      </c>
      <c r="P25" s="32">
        <f t="shared" si="18"/>
        <v>412.1457143</v>
      </c>
      <c r="Q25" s="32">
        <f t="shared" si="19"/>
        <v>411.488</v>
      </c>
      <c r="R25" s="4">
        <f t="shared" si="20"/>
        <v>410.7675</v>
      </c>
      <c r="S25" s="4">
        <f t="shared" si="21"/>
        <v>410.1041176</v>
      </c>
      <c r="T25" s="4">
        <f t="shared" si="22"/>
        <v>409.5683333</v>
      </c>
      <c r="U25" s="4">
        <f t="shared" si="23"/>
        <v>409.1021053</v>
      </c>
      <c r="V25" s="4">
        <f t="shared" si="24"/>
        <v>408.8625</v>
      </c>
    </row>
    <row r="26">
      <c r="A26" s="30">
        <v>45964.0</v>
      </c>
      <c r="B26" s="3">
        <v>413.95</v>
      </c>
      <c r="C26" s="3">
        <v>415.7</v>
      </c>
      <c r="D26" s="32">
        <f t="shared" si="7"/>
        <v>419.07</v>
      </c>
      <c r="E26" s="32">
        <f t="shared" si="8"/>
        <v>419.14</v>
      </c>
      <c r="F26" s="32">
        <f t="shared" si="9"/>
        <v>419.22</v>
      </c>
      <c r="G26" s="32">
        <f t="shared" si="10"/>
        <v>418.966</v>
      </c>
      <c r="H26" s="32">
        <f t="shared" si="11"/>
        <v>419.2333333</v>
      </c>
      <c r="I26" s="32">
        <f t="shared" si="6"/>
        <v>418.7014286</v>
      </c>
      <c r="J26" s="37">
        <f t="shared" si="12"/>
        <v>418.52875</v>
      </c>
      <c r="K26" s="32">
        <f t="shared" si="13"/>
        <v>417.9066667</v>
      </c>
      <c r="L26" s="32">
        <f t="shared" si="14"/>
        <v>417.412</v>
      </c>
      <c r="M26" s="32">
        <f t="shared" si="15"/>
        <v>416.8672727</v>
      </c>
      <c r="N26" s="32">
        <f t="shared" si="16"/>
        <v>415.7116667</v>
      </c>
      <c r="O26" s="32">
        <f t="shared" si="17"/>
        <v>414.4853846</v>
      </c>
      <c r="P26" s="32">
        <f t="shared" si="18"/>
        <v>413.2914286</v>
      </c>
      <c r="Q26" s="32">
        <f t="shared" si="19"/>
        <v>412.3826667</v>
      </c>
      <c r="R26" s="4">
        <f t="shared" si="20"/>
        <v>411.75125</v>
      </c>
      <c r="S26" s="4">
        <f t="shared" si="21"/>
        <v>411.0576471</v>
      </c>
      <c r="T26" s="4">
        <f t="shared" si="22"/>
        <v>410.415</v>
      </c>
      <c r="U26" s="4">
        <f t="shared" si="23"/>
        <v>409.8910526</v>
      </c>
      <c r="V26" s="4">
        <f t="shared" si="24"/>
        <v>409.432</v>
      </c>
    </row>
    <row r="27">
      <c r="A27" s="30">
        <v>45965.0</v>
      </c>
      <c r="B27" s="3">
        <v>408.9</v>
      </c>
      <c r="C27" s="3">
        <v>410.16</v>
      </c>
      <c r="D27" s="84">
        <f t="shared" ref="D27:D36" si="25">SUM(C26:C27)/2</f>
        <v>412.93</v>
      </c>
      <c r="E27" s="74">
        <f t="shared" ref="E27:E36" si="26">SUM(C25:C27)/3</f>
        <v>416.1</v>
      </c>
      <c r="F27" s="95">
        <f t="shared" ref="F27:F36" si="27">SUM(C24:C27)/4</f>
        <v>416.895</v>
      </c>
      <c r="G27" s="217">
        <f t="shared" ref="G27:G36" si="28">SUM(C23:C27)/5</f>
        <v>417.408</v>
      </c>
      <c r="H27" s="79">
        <f t="shared" ref="H27:H36" si="29">SUM(C22:C27)/6</f>
        <v>417.4983333</v>
      </c>
      <c r="I27" s="80">
        <f t="shared" si="6"/>
        <v>417.9371429</v>
      </c>
      <c r="J27" s="86">
        <f t="shared" si="12"/>
        <v>417.63375</v>
      </c>
      <c r="K27" s="82">
        <f t="shared" si="13"/>
        <v>417.5988889</v>
      </c>
      <c r="L27" s="88">
        <f t="shared" si="14"/>
        <v>417.132</v>
      </c>
      <c r="M27" s="73">
        <f t="shared" si="15"/>
        <v>416.7527273</v>
      </c>
      <c r="N27" s="59">
        <f t="shared" si="16"/>
        <v>416.3083333</v>
      </c>
      <c r="O27" s="61">
        <f t="shared" si="17"/>
        <v>415.2846154</v>
      </c>
      <c r="P27" s="200">
        <f t="shared" si="18"/>
        <v>414.1764286</v>
      </c>
      <c r="Q27" s="198">
        <f t="shared" si="19"/>
        <v>413.0826667</v>
      </c>
      <c r="R27" s="208">
        <f t="shared" si="20"/>
        <v>412.24375</v>
      </c>
      <c r="S27" s="194">
        <f t="shared" si="21"/>
        <v>411.6576471</v>
      </c>
      <c r="T27" s="218">
        <f t="shared" si="22"/>
        <v>411.0077778</v>
      </c>
      <c r="U27" s="219">
        <f t="shared" si="23"/>
        <v>410.4015789</v>
      </c>
      <c r="V27" s="220">
        <f t="shared" si="24"/>
        <v>409.9045</v>
      </c>
    </row>
    <row r="28">
      <c r="A28" s="30">
        <v>45967.0</v>
      </c>
      <c r="B28" s="3">
        <v>407.5</v>
      </c>
      <c r="C28" s="3">
        <v>408.25</v>
      </c>
      <c r="D28" s="62">
        <f t="shared" si="25"/>
        <v>409.205</v>
      </c>
      <c r="E28" s="73">
        <f t="shared" si="26"/>
        <v>411.37</v>
      </c>
      <c r="F28" s="57">
        <f t="shared" si="27"/>
        <v>414.1375</v>
      </c>
      <c r="G28" s="56">
        <f t="shared" si="28"/>
        <v>415.166</v>
      </c>
      <c r="H28" s="86">
        <f t="shared" si="29"/>
        <v>415.8816667</v>
      </c>
      <c r="I28" s="56">
        <f t="shared" si="6"/>
        <v>416.1771429</v>
      </c>
      <c r="J28" s="205">
        <f t="shared" si="12"/>
        <v>416.72625</v>
      </c>
      <c r="K28" s="56">
        <f t="shared" si="13"/>
        <v>416.5911111</v>
      </c>
      <c r="L28" s="55">
        <f t="shared" si="14"/>
        <v>416.664</v>
      </c>
      <c r="M28" s="86">
        <f t="shared" si="15"/>
        <v>416.3245455</v>
      </c>
      <c r="N28" s="72">
        <f t="shared" si="16"/>
        <v>416.0441667</v>
      </c>
      <c r="O28" s="57">
        <f t="shared" si="17"/>
        <v>415.6884615</v>
      </c>
      <c r="P28" s="64">
        <f t="shared" si="18"/>
        <v>414.7821429</v>
      </c>
      <c r="Q28" s="59">
        <f t="shared" si="19"/>
        <v>413.7813333</v>
      </c>
      <c r="R28" s="61">
        <f t="shared" si="20"/>
        <v>412.780625</v>
      </c>
      <c r="S28" s="199">
        <f t="shared" si="21"/>
        <v>412.0088235</v>
      </c>
      <c r="T28" s="221">
        <f t="shared" si="22"/>
        <v>411.4683333</v>
      </c>
      <c r="U28" s="208">
        <f t="shared" si="23"/>
        <v>410.8626316</v>
      </c>
      <c r="V28" s="194">
        <f t="shared" si="24"/>
        <v>410.294</v>
      </c>
    </row>
    <row r="29">
      <c r="A29" s="30">
        <v>45968.0</v>
      </c>
      <c r="B29" s="3">
        <v>404.05</v>
      </c>
      <c r="C29" s="3">
        <v>405.13</v>
      </c>
      <c r="D29" s="208">
        <f t="shared" si="25"/>
        <v>406.69</v>
      </c>
      <c r="E29" s="199">
        <f t="shared" si="26"/>
        <v>407.8466667</v>
      </c>
      <c r="F29" s="62">
        <f t="shared" si="27"/>
        <v>409.81</v>
      </c>
      <c r="G29" s="73">
        <f t="shared" si="28"/>
        <v>412.336</v>
      </c>
      <c r="H29" s="82">
        <f t="shared" si="29"/>
        <v>413.4933333</v>
      </c>
      <c r="I29" s="82">
        <f t="shared" si="6"/>
        <v>414.3457143</v>
      </c>
      <c r="J29" s="72">
        <f t="shared" si="12"/>
        <v>414.79625</v>
      </c>
      <c r="K29" s="82">
        <f t="shared" si="13"/>
        <v>415.4377778</v>
      </c>
      <c r="L29" s="72">
        <f t="shared" si="14"/>
        <v>415.445</v>
      </c>
      <c r="M29" s="72">
        <f t="shared" si="15"/>
        <v>415.6154545</v>
      </c>
      <c r="N29" s="72">
        <f t="shared" si="16"/>
        <v>415.3916667</v>
      </c>
      <c r="O29" s="83">
        <f t="shared" si="17"/>
        <v>415.2046154</v>
      </c>
      <c r="P29" s="66">
        <f t="shared" si="18"/>
        <v>414.9342857</v>
      </c>
      <c r="Q29" s="73">
        <f t="shared" si="19"/>
        <v>414.1386667</v>
      </c>
      <c r="R29" s="90">
        <f t="shared" si="20"/>
        <v>413.240625</v>
      </c>
      <c r="S29" s="91">
        <f t="shared" si="21"/>
        <v>412.3305882</v>
      </c>
      <c r="T29" s="200">
        <f t="shared" si="22"/>
        <v>411.6266667</v>
      </c>
      <c r="U29" s="198">
        <f t="shared" si="23"/>
        <v>411.1347368</v>
      </c>
      <c r="V29" s="208">
        <f t="shared" si="24"/>
        <v>410.576</v>
      </c>
    </row>
    <row r="30">
      <c r="A30" s="30">
        <v>45971.0</v>
      </c>
      <c r="B30" s="3">
        <v>405.55</v>
      </c>
      <c r="C30" s="3">
        <v>405.75</v>
      </c>
      <c r="D30" s="222">
        <f t="shared" si="25"/>
        <v>405.44</v>
      </c>
      <c r="E30" s="223">
        <f t="shared" si="26"/>
        <v>406.3766667</v>
      </c>
      <c r="F30" s="208">
        <f t="shared" si="27"/>
        <v>407.3225</v>
      </c>
      <c r="G30" s="224">
        <f t="shared" si="28"/>
        <v>408.998</v>
      </c>
      <c r="H30" s="62">
        <f t="shared" si="29"/>
        <v>411.2383333</v>
      </c>
      <c r="I30" s="73">
        <f t="shared" si="6"/>
        <v>412.3871429</v>
      </c>
      <c r="J30" s="64">
        <f t="shared" si="12"/>
        <v>413.27125</v>
      </c>
      <c r="K30" s="202">
        <f t="shared" si="13"/>
        <v>413.7911111</v>
      </c>
      <c r="L30" s="65">
        <f t="shared" si="14"/>
        <v>414.469</v>
      </c>
      <c r="M30" s="88">
        <f t="shared" si="15"/>
        <v>414.5636364</v>
      </c>
      <c r="N30" s="88">
        <f t="shared" si="16"/>
        <v>414.7933333</v>
      </c>
      <c r="O30" s="88">
        <f t="shared" si="17"/>
        <v>414.65</v>
      </c>
      <c r="P30" s="202">
        <f t="shared" si="18"/>
        <v>414.5292857</v>
      </c>
      <c r="Q30" s="64">
        <f t="shared" si="19"/>
        <v>414.322</v>
      </c>
      <c r="R30" s="63">
        <f t="shared" si="20"/>
        <v>413.614375</v>
      </c>
      <c r="S30" s="61">
        <f t="shared" si="21"/>
        <v>412.8</v>
      </c>
      <c r="T30" s="199">
        <f t="shared" si="22"/>
        <v>411.965</v>
      </c>
      <c r="U30" s="206">
        <f t="shared" si="23"/>
        <v>411.3173684</v>
      </c>
      <c r="V30" s="207">
        <f t="shared" si="24"/>
        <v>410.8655</v>
      </c>
    </row>
    <row r="31">
      <c r="A31" s="30">
        <v>45972.0</v>
      </c>
      <c r="B31" s="3">
        <v>406.85</v>
      </c>
      <c r="C31" s="3">
        <v>406.28</v>
      </c>
      <c r="D31" s="84">
        <f t="shared" si="25"/>
        <v>406.015</v>
      </c>
      <c r="E31" s="204">
        <f t="shared" si="26"/>
        <v>405.72</v>
      </c>
      <c r="F31" s="81">
        <f t="shared" si="27"/>
        <v>406.3525</v>
      </c>
      <c r="G31" s="72">
        <f t="shared" si="28"/>
        <v>407.114</v>
      </c>
      <c r="H31" s="65">
        <f t="shared" si="29"/>
        <v>408.545</v>
      </c>
      <c r="I31" s="225">
        <f t="shared" si="6"/>
        <v>410.53</v>
      </c>
      <c r="J31" s="59">
        <f t="shared" si="12"/>
        <v>411.62375</v>
      </c>
      <c r="K31" s="60">
        <f t="shared" si="13"/>
        <v>412.4944444</v>
      </c>
      <c r="L31" s="60">
        <f t="shared" si="14"/>
        <v>413.04</v>
      </c>
      <c r="M31" s="61">
        <f t="shared" si="15"/>
        <v>413.7245455</v>
      </c>
      <c r="N31" s="61">
        <f t="shared" si="16"/>
        <v>413.8733333</v>
      </c>
      <c r="O31" s="61">
        <f t="shared" si="17"/>
        <v>414.1384615</v>
      </c>
      <c r="P31" s="61">
        <f t="shared" si="18"/>
        <v>414.0521429</v>
      </c>
      <c r="Q31" s="61">
        <f t="shared" si="19"/>
        <v>413.9793333</v>
      </c>
      <c r="R31" s="60">
        <f t="shared" si="20"/>
        <v>413.819375</v>
      </c>
      <c r="S31" s="61">
        <f t="shared" si="21"/>
        <v>413.1829412</v>
      </c>
      <c r="T31" s="61">
        <f t="shared" si="22"/>
        <v>412.4377778</v>
      </c>
      <c r="U31" s="91">
        <f t="shared" si="23"/>
        <v>411.6657895</v>
      </c>
      <c r="V31" s="199">
        <f t="shared" si="24"/>
        <v>411.0655</v>
      </c>
    </row>
    <row r="32">
      <c r="A32" s="30">
        <v>45973.0</v>
      </c>
      <c r="B32" s="3">
        <v>407.0</v>
      </c>
      <c r="C32" s="3">
        <v>406.82</v>
      </c>
      <c r="D32" s="59">
        <f t="shared" si="25"/>
        <v>406.55</v>
      </c>
      <c r="E32" s="206">
        <f t="shared" si="26"/>
        <v>406.2833333</v>
      </c>
      <c r="F32" s="220">
        <f t="shared" si="27"/>
        <v>405.995</v>
      </c>
      <c r="G32" s="240">
        <f t="shared" si="28"/>
        <v>406.446</v>
      </c>
      <c r="H32" s="219">
        <f t="shared" si="29"/>
        <v>407.065</v>
      </c>
      <c r="I32" s="218">
        <f t="shared" si="6"/>
        <v>408.2985714</v>
      </c>
      <c r="J32" s="241">
        <f t="shared" si="12"/>
        <v>410.06625</v>
      </c>
      <c r="K32" s="207">
        <f t="shared" si="13"/>
        <v>411.09</v>
      </c>
      <c r="L32" s="199">
        <f t="shared" si="14"/>
        <v>411.927</v>
      </c>
      <c r="M32" s="61">
        <f t="shared" si="15"/>
        <v>412.4745455</v>
      </c>
      <c r="N32" s="61">
        <f t="shared" si="16"/>
        <v>413.1491667</v>
      </c>
      <c r="O32" s="62">
        <f t="shared" si="17"/>
        <v>413.3307692</v>
      </c>
      <c r="P32" s="59">
        <f t="shared" si="18"/>
        <v>413.6157143</v>
      </c>
      <c r="Q32" s="63">
        <f t="shared" si="19"/>
        <v>413.57</v>
      </c>
      <c r="R32" s="89">
        <f t="shared" si="20"/>
        <v>413.531875</v>
      </c>
      <c r="S32" s="73">
        <f t="shared" si="21"/>
        <v>413.4076471</v>
      </c>
      <c r="T32" s="58">
        <f t="shared" si="22"/>
        <v>412.8294444</v>
      </c>
      <c r="U32" s="202">
        <f t="shared" si="23"/>
        <v>412.1421053</v>
      </c>
      <c r="V32" s="66">
        <f t="shared" si="24"/>
        <v>411.4235</v>
      </c>
    </row>
    <row r="33">
      <c r="A33" s="30">
        <v>45974.0</v>
      </c>
      <c r="B33" s="3">
        <v>405.7</v>
      </c>
      <c r="C33" s="3">
        <v>406.3</v>
      </c>
      <c r="D33" s="59">
        <f t="shared" si="25"/>
        <v>406.56</v>
      </c>
      <c r="E33" s="199">
        <f t="shared" si="26"/>
        <v>406.4666667</v>
      </c>
      <c r="F33" s="208">
        <f t="shared" si="27"/>
        <v>406.2875</v>
      </c>
      <c r="G33" s="208">
        <f t="shared" si="28"/>
        <v>406.056</v>
      </c>
      <c r="H33" s="208">
        <f t="shared" si="29"/>
        <v>406.4216667</v>
      </c>
      <c r="I33" s="198">
        <f t="shared" si="6"/>
        <v>406.9557143</v>
      </c>
      <c r="J33" s="200">
        <f t="shared" si="12"/>
        <v>408.04875</v>
      </c>
      <c r="K33" s="61">
        <f t="shared" si="13"/>
        <v>409.6477778</v>
      </c>
      <c r="L33" s="63">
        <f t="shared" si="14"/>
        <v>410.611</v>
      </c>
      <c r="M33" s="89">
        <f t="shared" si="15"/>
        <v>411.4154545</v>
      </c>
      <c r="N33" s="73">
        <f t="shared" si="16"/>
        <v>411.96</v>
      </c>
      <c r="O33" s="73">
        <f t="shared" si="17"/>
        <v>412.6223077</v>
      </c>
      <c r="P33" s="58">
        <f t="shared" si="18"/>
        <v>412.8285714</v>
      </c>
      <c r="Q33" s="58">
        <f t="shared" si="19"/>
        <v>413.128</v>
      </c>
      <c r="R33" s="58">
        <f t="shared" si="20"/>
        <v>413.115625</v>
      </c>
      <c r="S33" s="64">
        <f t="shared" si="21"/>
        <v>413.1064706</v>
      </c>
      <c r="T33" s="225">
        <f t="shared" si="22"/>
        <v>413.0127778</v>
      </c>
      <c r="U33" s="59">
        <f t="shared" si="23"/>
        <v>412.4857895</v>
      </c>
      <c r="V33" s="61">
        <f t="shared" si="24"/>
        <v>411.85</v>
      </c>
    </row>
    <row r="34">
      <c r="A34" s="30">
        <v>45975.0</v>
      </c>
      <c r="B34" s="3">
        <v>408.15</v>
      </c>
      <c r="C34" s="3">
        <v>401.39</v>
      </c>
      <c r="D34" s="56">
        <f t="shared" si="25"/>
        <v>403.845</v>
      </c>
      <c r="E34" s="58">
        <f t="shared" si="26"/>
        <v>404.8366667</v>
      </c>
      <c r="F34" s="63">
        <f t="shared" si="27"/>
        <v>405.1975</v>
      </c>
      <c r="G34" s="199">
        <f t="shared" si="28"/>
        <v>405.308</v>
      </c>
      <c r="H34" s="206">
        <f t="shared" si="29"/>
        <v>405.2783333</v>
      </c>
      <c r="I34" s="206">
        <f t="shared" si="6"/>
        <v>405.7028571</v>
      </c>
      <c r="J34" s="199">
        <f t="shared" si="12"/>
        <v>406.26</v>
      </c>
      <c r="K34" s="91">
        <f t="shared" si="13"/>
        <v>407.3088889</v>
      </c>
      <c r="L34" s="62">
        <f t="shared" si="14"/>
        <v>408.822</v>
      </c>
      <c r="M34" s="225">
        <f t="shared" si="15"/>
        <v>409.7727273</v>
      </c>
      <c r="N34" s="73">
        <f t="shared" si="16"/>
        <v>410.58</v>
      </c>
      <c r="O34" s="64">
        <f t="shared" si="17"/>
        <v>411.1469231</v>
      </c>
      <c r="P34" s="64">
        <f t="shared" si="18"/>
        <v>411.82</v>
      </c>
      <c r="Q34" s="65">
        <f t="shared" si="19"/>
        <v>412.066</v>
      </c>
      <c r="R34" s="65">
        <f t="shared" si="20"/>
        <v>412.394375</v>
      </c>
      <c r="S34" s="65">
        <f t="shared" si="21"/>
        <v>412.4258824</v>
      </c>
      <c r="T34" s="58">
        <f t="shared" si="22"/>
        <v>412.4555556</v>
      </c>
      <c r="U34" s="73">
        <f t="shared" si="23"/>
        <v>412.4010526</v>
      </c>
      <c r="V34" s="63">
        <f t="shared" si="24"/>
        <v>411.931</v>
      </c>
    </row>
    <row r="35">
      <c r="A35" s="30">
        <v>45978.0</v>
      </c>
      <c r="B35" s="3">
        <v>407.1</v>
      </c>
      <c r="C35" s="3">
        <v>407.38</v>
      </c>
      <c r="D35" s="84">
        <f t="shared" si="25"/>
        <v>404.385</v>
      </c>
      <c r="E35" s="75">
        <f t="shared" si="26"/>
        <v>405.0233333</v>
      </c>
      <c r="F35" s="68">
        <f t="shared" si="27"/>
        <v>405.4725</v>
      </c>
      <c r="G35" s="69">
        <f t="shared" si="28"/>
        <v>405.634</v>
      </c>
      <c r="H35" s="56">
        <f t="shared" si="29"/>
        <v>405.6533333</v>
      </c>
      <c r="I35" s="82">
        <f t="shared" si="6"/>
        <v>405.5785714</v>
      </c>
      <c r="J35" s="66">
        <f t="shared" si="12"/>
        <v>405.9125</v>
      </c>
      <c r="K35" s="64">
        <f t="shared" si="13"/>
        <v>406.3844444</v>
      </c>
      <c r="L35" s="63">
        <f t="shared" si="14"/>
        <v>407.316</v>
      </c>
      <c r="M35" s="62">
        <f t="shared" si="15"/>
        <v>408.6909091</v>
      </c>
      <c r="N35" s="61">
        <f t="shared" si="16"/>
        <v>409.5733333</v>
      </c>
      <c r="O35" s="226">
        <f t="shared" si="17"/>
        <v>410.3338462</v>
      </c>
      <c r="P35" s="199">
        <f t="shared" si="18"/>
        <v>410.8778571</v>
      </c>
      <c r="Q35" s="200">
        <f t="shared" si="19"/>
        <v>411.524</v>
      </c>
      <c r="R35" s="224">
        <f t="shared" si="20"/>
        <v>411.773125</v>
      </c>
      <c r="S35" s="206">
        <f t="shared" si="21"/>
        <v>412.0994118</v>
      </c>
      <c r="T35" s="198">
        <f t="shared" si="22"/>
        <v>412.1455556</v>
      </c>
      <c r="U35" s="198">
        <f t="shared" si="23"/>
        <v>412.1884211</v>
      </c>
      <c r="V35" s="207">
        <f t="shared" si="24"/>
        <v>412.15</v>
      </c>
    </row>
    <row r="36">
      <c r="A36" s="30">
        <v>45979.0</v>
      </c>
      <c r="B36" s="3">
        <v>405.85</v>
      </c>
      <c r="C36" s="3">
        <v>405.63</v>
      </c>
      <c r="D36" s="55">
        <f t="shared" si="25"/>
        <v>406.505</v>
      </c>
      <c r="E36" s="56">
        <f t="shared" si="26"/>
        <v>404.8</v>
      </c>
      <c r="F36" s="56">
        <f t="shared" si="27"/>
        <v>405.175</v>
      </c>
      <c r="G36" s="57">
        <f t="shared" si="28"/>
        <v>405.504</v>
      </c>
      <c r="H36" s="58">
        <f t="shared" si="29"/>
        <v>405.6333333</v>
      </c>
      <c r="I36" s="59">
        <f t="shared" si="6"/>
        <v>405.65</v>
      </c>
      <c r="J36" s="60">
        <f t="shared" si="12"/>
        <v>405.585</v>
      </c>
      <c r="K36" s="61">
        <f t="shared" si="13"/>
        <v>405.8811111</v>
      </c>
      <c r="L36" s="62">
        <f t="shared" si="14"/>
        <v>406.309</v>
      </c>
      <c r="M36" s="59">
        <f t="shared" si="15"/>
        <v>407.1627273</v>
      </c>
      <c r="N36" s="63">
        <f t="shared" si="16"/>
        <v>408.4358333</v>
      </c>
      <c r="O36" s="64">
        <f t="shared" si="17"/>
        <v>409.27</v>
      </c>
      <c r="P36" s="64">
        <f t="shared" si="18"/>
        <v>409.9978571</v>
      </c>
      <c r="Q36" s="65">
        <f t="shared" si="19"/>
        <v>410.528</v>
      </c>
      <c r="R36" s="58">
        <f t="shared" si="20"/>
        <v>411.155625</v>
      </c>
      <c r="S36" s="66">
        <f t="shared" si="21"/>
        <v>411.4117647</v>
      </c>
      <c r="T36" s="66">
        <f t="shared" si="22"/>
        <v>411.74</v>
      </c>
      <c r="U36" s="66">
        <f t="shared" si="23"/>
        <v>411.8026316</v>
      </c>
      <c r="V36" s="65">
        <f t="shared" si="24"/>
        <v>411.8605</v>
      </c>
    </row>
    <row r="37">
      <c r="A37" s="30">
        <v>45980.0</v>
      </c>
      <c r="B37" s="3">
        <v>403.55</v>
      </c>
      <c r="C37" s="3">
        <v>403.68</v>
      </c>
      <c r="D37" s="32">
        <f t="shared" ref="D37:D38" si="30">SUM(C36:C37)/2</f>
        <v>404.655</v>
      </c>
      <c r="E37" s="32">
        <f t="shared" ref="E37:E38" si="31">SUM(C35:C37)/3</f>
        <v>405.5633333</v>
      </c>
      <c r="F37" s="32">
        <f t="shared" ref="F37:F38" si="32">SUM(C34:C37)/4</f>
        <v>404.52</v>
      </c>
      <c r="G37" s="32">
        <f t="shared" ref="G37:G38" si="33">SUM(C33:C37)/5</f>
        <v>404.876</v>
      </c>
      <c r="H37" s="32">
        <f t="shared" ref="H37:H38" si="34">SUM(C32:C37)/6</f>
        <v>405.2</v>
      </c>
      <c r="I37" s="32">
        <f t="shared" si="6"/>
        <v>405.3542857</v>
      </c>
      <c r="J37" s="37">
        <f t="shared" si="12"/>
        <v>405.40375</v>
      </c>
      <c r="K37" s="32">
        <f t="shared" si="13"/>
        <v>405.3733333</v>
      </c>
      <c r="L37" s="32">
        <f t="shared" si="14"/>
        <v>405.661</v>
      </c>
      <c r="M37" s="32">
        <f t="shared" si="15"/>
        <v>406.07</v>
      </c>
      <c r="N37" s="32">
        <f t="shared" si="16"/>
        <v>406.8725</v>
      </c>
      <c r="O37" s="32">
        <f t="shared" si="17"/>
        <v>408.07</v>
      </c>
      <c r="P37" s="32">
        <f t="shared" si="18"/>
        <v>408.8707143</v>
      </c>
      <c r="Q37" s="32">
        <f t="shared" si="19"/>
        <v>409.5766667</v>
      </c>
      <c r="R37" s="4">
        <f t="shared" si="20"/>
        <v>410.1</v>
      </c>
      <c r="S37" s="4">
        <f t="shared" si="21"/>
        <v>410.7158824</v>
      </c>
      <c r="T37" s="4">
        <f t="shared" si="22"/>
        <v>410.9822222</v>
      </c>
      <c r="U37" s="4">
        <f t="shared" si="23"/>
        <v>411.3157895</v>
      </c>
      <c r="V37" s="4">
        <f t="shared" si="24"/>
        <v>411.3965</v>
      </c>
    </row>
    <row r="38">
      <c r="A38" s="30">
        <v>45981.0</v>
      </c>
      <c r="B38" s="3">
        <v>405.45</v>
      </c>
      <c r="C38" s="3">
        <v>405.55</v>
      </c>
      <c r="D38" s="32">
        <f t="shared" si="30"/>
        <v>404.615</v>
      </c>
      <c r="E38" s="32">
        <f t="shared" si="31"/>
        <v>404.9533333</v>
      </c>
      <c r="F38" s="32">
        <f t="shared" si="32"/>
        <v>405.56</v>
      </c>
      <c r="G38" s="32">
        <f t="shared" si="33"/>
        <v>404.726</v>
      </c>
      <c r="H38" s="32">
        <f t="shared" si="34"/>
        <v>404.9883333</v>
      </c>
      <c r="I38" s="32">
        <f t="shared" si="6"/>
        <v>405.25</v>
      </c>
      <c r="J38" s="37">
        <f t="shared" si="12"/>
        <v>405.37875</v>
      </c>
      <c r="K38" s="32">
        <f t="shared" si="13"/>
        <v>405.42</v>
      </c>
      <c r="L38" s="32">
        <f t="shared" si="14"/>
        <v>405.391</v>
      </c>
      <c r="M38" s="32">
        <f t="shared" si="15"/>
        <v>405.6509091</v>
      </c>
      <c r="N38" s="32">
        <f t="shared" si="16"/>
        <v>406.0266667</v>
      </c>
      <c r="O38" s="32">
        <f t="shared" si="17"/>
        <v>406.7707692</v>
      </c>
      <c r="P38" s="32">
        <f t="shared" si="18"/>
        <v>407.89</v>
      </c>
      <c r="Q38" s="32">
        <f t="shared" si="19"/>
        <v>408.6493333</v>
      </c>
      <c r="R38" s="4">
        <f t="shared" si="20"/>
        <v>409.325</v>
      </c>
      <c r="S38" s="4">
        <f t="shared" si="21"/>
        <v>409.8323529</v>
      </c>
      <c r="T38" s="4">
        <f t="shared" si="22"/>
        <v>410.4288889</v>
      </c>
      <c r="U38" s="4">
        <f t="shared" si="23"/>
        <v>410.6963158</v>
      </c>
      <c r="V38" s="4">
        <f t="shared" si="24"/>
        <v>411.0275</v>
      </c>
    </row>
    <row r="39">
      <c r="A39" s="30">
        <v>45982.0</v>
      </c>
      <c r="B39" s="3">
        <v>407.85</v>
      </c>
      <c r="C39" s="3">
        <v>407.28</v>
      </c>
      <c r="D39" s="67">
        <f>SUM(C38:C39)/2</f>
        <v>406.415</v>
      </c>
      <c r="E39" s="68">
        <f>SUM(C37:C39)/3</f>
        <v>405.5033333</v>
      </c>
      <c r="F39" s="68">
        <f>SUM(C36:C39)/4</f>
        <v>405.535</v>
      </c>
      <c r="G39" s="69">
        <f>SUM(C35:C39)/5</f>
        <v>405.904</v>
      </c>
      <c r="H39" s="70">
        <f>SUM(C34:C39)/6</f>
        <v>405.1516667</v>
      </c>
      <c r="I39" s="71">
        <f t="shared" si="6"/>
        <v>405.3157143</v>
      </c>
      <c r="J39" s="55">
        <f t="shared" si="12"/>
        <v>405.50375</v>
      </c>
      <c r="K39" s="72">
        <f t="shared" si="13"/>
        <v>405.59</v>
      </c>
      <c r="L39" s="66">
        <f t="shared" si="14"/>
        <v>405.606</v>
      </c>
      <c r="M39" s="64">
        <f t="shared" si="15"/>
        <v>405.5627273</v>
      </c>
      <c r="N39" s="73">
        <f t="shared" si="16"/>
        <v>405.7866667</v>
      </c>
      <c r="O39" s="73">
        <f t="shared" si="17"/>
        <v>406.1230769</v>
      </c>
      <c r="P39" s="64">
        <f t="shared" si="18"/>
        <v>406.8071429</v>
      </c>
      <c r="Q39" s="65">
        <f t="shared" si="19"/>
        <v>407.8493333</v>
      </c>
      <c r="R39" s="57">
        <f t="shared" si="20"/>
        <v>408.56375</v>
      </c>
      <c r="S39" s="57">
        <f t="shared" si="21"/>
        <v>409.2047059</v>
      </c>
      <c r="T39" s="57">
        <f t="shared" si="22"/>
        <v>409.6905556</v>
      </c>
      <c r="U39" s="57">
        <f t="shared" si="23"/>
        <v>410.2631579</v>
      </c>
      <c r="V39" s="57">
        <f t="shared" si="24"/>
        <v>410.5255</v>
      </c>
    </row>
    <row r="40">
      <c r="A40" s="30">
        <v>45985.0</v>
      </c>
      <c r="B40" s="3">
        <v>403.55</v>
      </c>
      <c r="C40" s="3">
        <v>404.38</v>
      </c>
      <c r="D40" s="32">
        <f t="shared" ref="D40:D42" si="35">SUM(C39:C40)/2</f>
        <v>405.83</v>
      </c>
      <c r="E40" s="32">
        <f t="shared" ref="E40:E42" si="36">SUM(C38:C40)/3</f>
        <v>405.7366667</v>
      </c>
      <c r="F40" s="32">
        <f t="shared" ref="F40:F42" si="37">SUM(C37:C40)/4</f>
        <v>405.2225</v>
      </c>
      <c r="G40" s="32">
        <f t="shared" ref="G40:G42" si="38">SUM(C36:C40)/5</f>
        <v>405.304</v>
      </c>
      <c r="H40" s="32">
        <f t="shared" ref="H40:H42" si="39">SUM(C35:C40)/6</f>
        <v>405.65</v>
      </c>
      <c r="I40" s="32">
        <f t="shared" si="6"/>
        <v>405.0414286</v>
      </c>
      <c r="J40" s="37">
        <f t="shared" si="12"/>
        <v>405.19875</v>
      </c>
      <c r="K40" s="32">
        <f t="shared" si="13"/>
        <v>405.3788889</v>
      </c>
      <c r="L40" s="32">
        <f t="shared" si="14"/>
        <v>405.469</v>
      </c>
      <c r="M40" s="32">
        <f t="shared" si="15"/>
        <v>405.4945455</v>
      </c>
      <c r="N40" s="32">
        <f t="shared" si="16"/>
        <v>405.4641667</v>
      </c>
      <c r="O40" s="32">
        <f t="shared" si="17"/>
        <v>405.6784615</v>
      </c>
      <c r="P40" s="32">
        <f t="shared" si="18"/>
        <v>405.9985714</v>
      </c>
      <c r="Q40" s="32">
        <f t="shared" si="19"/>
        <v>406.6453333</v>
      </c>
      <c r="R40" s="4">
        <f t="shared" si="20"/>
        <v>407.6325</v>
      </c>
      <c r="S40" s="4">
        <f t="shared" si="21"/>
        <v>408.3176471</v>
      </c>
      <c r="T40" s="4">
        <f t="shared" si="22"/>
        <v>408.9366667</v>
      </c>
      <c r="U40" s="4">
        <f t="shared" si="23"/>
        <v>409.4110526</v>
      </c>
      <c r="V40" s="4">
        <f t="shared" si="24"/>
        <v>409.969</v>
      </c>
    </row>
    <row r="41">
      <c r="A41" s="30">
        <v>45986.0</v>
      </c>
      <c r="B41" s="3">
        <v>400.8</v>
      </c>
      <c r="C41" s="3">
        <v>402.29</v>
      </c>
      <c r="D41" s="32">
        <f t="shared" si="35"/>
        <v>403.335</v>
      </c>
      <c r="E41" s="32">
        <f t="shared" si="36"/>
        <v>404.65</v>
      </c>
      <c r="F41" s="32">
        <f t="shared" si="37"/>
        <v>404.875</v>
      </c>
      <c r="G41" s="32">
        <f t="shared" si="38"/>
        <v>404.636</v>
      </c>
      <c r="H41" s="32">
        <f t="shared" si="39"/>
        <v>404.8016667</v>
      </c>
      <c r="I41" s="32">
        <f t="shared" si="6"/>
        <v>405.17</v>
      </c>
      <c r="J41" s="37">
        <f t="shared" si="12"/>
        <v>404.6975</v>
      </c>
      <c r="K41" s="32">
        <f t="shared" si="13"/>
        <v>404.8755556</v>
      </c>
      <c r="L41" s="32">
        <f t="shared" si="14"/>
        <v>405.07</v>
      </c>
      <c r="M41" s="32">
        <f t="shared" si="15"/>
        <v>405.18</v>
      </c>
      <c r="N41" s="32">
        <f t="shared" si="16"/>
        <v>405.2275</v>
      </c>
      <c r="O41" s="32">
        <f t="shared" si="17"/>
        <v>405.22</v>
      </c>
      <c r="P41" s="32">
        <f t="shared" si="18"/>
        <v>405.4364286</v>
      </c>
      <c r="Q41" s="32">
        <f t="shared" si="19"/>
        <v>405.7513333</v>
      </c>
      <c r="R41" s="4">
        <f t="shared" si="20"/>
        <v>406.373125</v>
      </c>
      <c r="S41" s="4">
        <f t="shared" si="21"/>
        <v>407.3182353</v>
      </c>
      <c r="T41" s="4">
        <f t="shared" si="22"/>
        <v>407.9827778</v>
      </c>
      <c r="U41" s="4">
        <f t="shared" si="23"/>
        <v>408.5868421</v>
      </c>
      <c r="V41" s="4">
        <f t="shared" si="24"/>
        <v>409.055</v>
      </c>
    </row>
    <row r="42">
      <c r="A42" s="30">
        <v>45987.0</v>
      </c>
      <c r="B42" s="3">
        <v>402.3</v>
      </c>
      <c r="C42" s="3">
        <v>402.59</v>
      </c>
      <c r="D42" s="32">
        <f t="shared" si="35"/>
        <v>402.44</v>
      </c>
      <c r="E42" s="32">
        <f t="shared" si="36"/>
        <v>403.0866667</v>
      </c>
      <c r="F42" s="32">
        <f t="shared" si="37"/>
        <v>404.135</v>
      </c>
      <c r="G42" s="32">
        <f t="shared" si="38"/>
        <v>404.418</v>
      </c>
      <c r="H42" s="32">
        <f t="shared" si="39"/>
        <v>404.295</v>
      </c>
      <c r="I42" s="32">
        <f t="shared" si="6"/>
        <v>404.4857143</v>
      </c>
      <c r="J42" s="37">
        <f t="shared" si="12"/>
        <v>404.8475</v>
      </c>
      <c r="K42" s="32">
        <f t="shared" si="13"/>
        <v>404.4633333</v>
      </c>
      <c r="L42" s="32">
        <f t="shared" si="14"/>
        <v>404.647</v>
      </c>
      <c r="M42" s="32">
        <f t="shared" si="15"/>
        <v>404.8445455</v>
      </c>
      <c r="N42" s="32">
        <f t="shared" si="16"/>
        <v>404.9641667</v>
      </c>
      <c r="O42" s="32">
        <f t="shared" si="17"/>
        <v>405.0246154</v>
      </c>
      <c r="P42" s="32">
        <f t="shared" si="18"/>
        <v>405.0321429</v>
      </c>
      <c r="Q42" s="32">
        <f t="shared" si="19"/>
        <v>405.2466667</v>
      </c>
      <c r="R42" s="4">
        <f t="shared" si="20"/>
        <v>405.55375</v>
      </c>
      <c r="S42" s="4">
        <f t="shared" si="21"/>
        <v>406.1505882</v>
      </c>
      <c r="T42" s="4">
        <f t="shared" si="22"/>
        <v>407.0555556</v>
      </c>
      <c r="U42" s="4">
        <f t="shared" si="23"/>
        <v>407.6989474</v>
      </c>
      <c r="V42" s="4">
        <f t="shared" si="24"/>
        <v>408.287</v>
      </c>
    </row>
    <row r="43">
      <c r="A43" s="30">
        <v>45988.0</v>
      </c>
      <c r="B43" s="3">
        <v>404.3</v>
      </c>
      <c r="C43" s="3">
        <v>403.22</v>
      </c>
      <c r="D43" s="74">
        <f t="shared" ref="D43:D44" si="40">SUM(C42:C43)/2</f>
        <v>402.905</v>
      </c>
      <c r="E43" s="75">
        <f t="shared" ref="E43:E44" si="41">SUM(C41:C43)/3</f>
        <v>402.7</v>
      </c>
      <c r="F43" s="75">
        <f t="shared" ref="F43:F44" si="42">SUM(C40:C43)/4</f>
        <v>403.12</v>
      </c>
      <c r="G43" s="76">
        <f t="shared" ref="G43:G44" si="43">SUM(C39:C43)/5</f>
        <v>403.952</v>
      </c>
      <c r="H43" s="75">
        <f t="shared" ref="H43:H44" si="44">SUM(C38:C43)/6</f>
        <v>404.2183333</v>
      </c>
      <c r="I43" s="77">
        <f t="shared" si="6"/>
        <v>404.1414286</v>
      </c>
      <c r="J43" s="78">
        <f t="shared" si="12"/>
        <v>404.3275</v>
      </c>
      <c r="K43" s="68">
        <f t="shared" si="13"/>
        <v>404.6666667</v>
      </c>
      <c r="L43" s="68">
        <f t="shared" si="14"/>
        <v>404.339</v>
      </c>
      <c r="M43" s="79">
        <f t="shared" si="15"/>
        <v>404.5172727</v>
      </c>
      <c r="N43" s="71">
        <f t="shared" si="16"/>
        <v>404.7091667</v>
      </c>
      <c r="O43" s="80">
        <f t="shared" si="17"/>
        <v>404.83</v>
      </c>
      <c r="P43" s="81">
        <f t="shared" si="18"/>
        <v>404.8957143</v>
      </c>
      <c r="Q43" s="82">
        <f t="shared" si="19"/>
        <v>404.9113333</v>
      </c>
      <c r="R43" s="83">
        <f t="shared" si="20"/>
        <v>405.12</v>
      </c>
      <c r="S43" s="57">
        <f t="shared" si="21"/>
        <v>405.4164706</v>
      </c>
      <c r="T43" s="57">
        <f t="shared" si="22"/>
        <v>405.9877778</v>
      </c>
      <c r="U43" s="82">
        <f t="shared" si="23"/>
        <v>406.8536842</v>
      </c>
      <c r="V43" s="72">
        <f t="shared" si="24"/>
        <v>407.475</v>
      </c>
    </row>
    <row r="44">
      <c r="A44" s="30">
        <v>45989.0</v>
      </c>
      <c r="B44" s="3">
        <v>404.25</v>
      </c>
      <c r="C44" s="3">
        <v>403.66</v>
      </c>
      <c r="D44" s="84">
        <f t="shared" si="40"/>
        <v>403.44</v>
      </c>
      <c r="E44" s="69">
        <f t="shared" si="41"/>
        <v>403.1566667</v>
      </c>
      <c r="F44" s="85">
        <f t="shared" si="42"/>
        <v>402.94</v>
      </c>
      <c r="G44" s="80">
        <f t="shared" si="43"/>
        <v>403.228</v>
      </c>
      <c r="H44" s="80">
        <f t="shared" si="44"/>
        <v>403.9033333</v>
      </c>
      <c r="I44" s="86">
        <f t="shared" si="6"/>
        <v>404.1385714</v>
      </c>
      <c r="J44" s="87">
        <f t="shared" si="12"/>
        <v>404.08125</v>
      </c>
      <c r="K44" s="72">
        <f t="shared" si="13"/>
        <v>404.2533333</v>
      </c>
      <c r="L44" s="57">
        <f t="shared" si="14"/>
        <v>404.566</v>
      </c>
      <c r="M44" s="57">
        <f t="shared" si="15"/>
        <v>404.2772727</v>
      </c>
      <c r="N44" s="88">
        <f t="shared" si="16"/>
        <v>404.4458333</v>
      </c>
      <c r="O44" s="64">
        <f t="shared" si="17"/>
        <v>404.6284615</v>
      </c>
      <c r="P44" s="89">
        <f t="shared" si="18"/>
        <v>404.7464286</v>
      </c>
      <c r="Q44" s="90">
        <f t="shared" si="19"/>
        <v>404.8133333</v>
      </c>
      <c r="R44" s="61">
        <f t="shared" si="20"/>
        <v>404.833125</v>
      </c>
      <c r="S44" s="91">
        <f t="shared" si="21"/>
        <v>405.0341176</v>
      </c>
      <c r="T44" s="91">
        <f t="shared" si="22"/>
        <v>405.3188889</v>
      </c>
      <c r="U44" s="91">
        <f t="shared" si="23"/>
        <v>405.8652632</v>
      </c>
      <c r="V44" s="91">
        <f t="shared" si="24"/>
        <v>406.694</v>
      </c>
    </row>
    <row r="45">
      <c r="A45" s="30">
        <v>45992.0</v>
      </c>
      <c r="B45" s="3">
        <v>404.25</v>
      </c>
      <c r="C45" s="3">
        <v>402.48</v>
      </c>
      <c r="D45" s="32">
        <f t="shared" ref="D45:D47" si="45">SUM(C44:C45)/2</f>
        <v>403.07</v>
      </c>
      <c r="E45" s="32">
        <f t="shared" ref="E45:E47" si="46">SUM(C43:C45)/3</f>
        <v>403.12</v>
      </c>
      <c r="F45" s="32">
        <f t="shared" ref="F45:F47" si="47">SUM(C42:C45)/4</f>
        <v>402.9875</v>
      </c>
      <c r="G45" s="32">
        <f t="shared" ref="G45:G47" si="48">SUM(C41:C45)/5</f>
        <v>402.848</v>
      </c>
      <c r="H45" s="32">
        <f t="shared" ref="H45:H47" si="49">SUM(C40:C45)/6</f>
        <v>403.1033333</v>
      </c>
      <c r="I45" s="32">
        <f t="shared" si="6"/>
        <v>403.7</v>
      </c>
      <c r="J45" s="37">
        <f t="shared" si="12"/>
        <v>403.93125</v>
      </c>
      <c r="K45" s="32">
        <f t="shared" si="13"/>
        <v>403.9033333</v>
      </c>
      <c r="L45" s="32">
        <f t="shared" si="14"/>
        <v>404.076</v>
      </c>
      <c r="M45" s="32">
        <f t="shared" si="15"/>
        <v>404.3763636</v>
      </c>
      <c r="N45" s="32">
        <f t="shared" si="16"/>
        <v>404.1275</v>
      </c>
      <c r="O45" s="32">
        <f t="shared" si="17"/>
        <v>404.2946154</v>
      </c>
      <c r="P45" s="32">
        <f t="shared" si="18"/>
        <v>404.475</v>
      </c>
      <c r="Q45" s="32">
        <f t="shared" si="19"/>
        <v>404.5953333</v>
      </c>
      <c r="R45" s="4">
        <f t="shared" si="20"/>
        <v>404.6675</v>
      </c>
      <c r="S45" s="4">
        <f t="shared" si="21"/>
        <v>404.6947059</v>
      </c>
      <c r="T45" s="4">
        <f t="shared" si="22"/>
        <v>404.8922222</v>
      </c>
      <c r="U45" s="4">
        <f t="shared" si="23"/>
        <v>405.1694737</v>
      </c>
      <c r="V45" s="4">
        <f t="shared" si="24"/>
        <v>405.696</v>
      </c>
    </row>
    <row r="46">
      <c r="A46" s="30">
        <v>45993.0</v>
      </c>
      <c r="B46" s="3">
        <v>400.95</v>
      </c>
      <c r="C46" s="3">
        <v>401.68</v>
      </c>
      <c r="D46" s="32">
        <f t="shared" si="45"/>
        <v>402.08</v>
      </c>
      <c r="E46" s="32">
        <f t="shared" si="46"/>
        <v>402.6066667</v>
      </c>
      <c r="F46" s="32">
        <f t="shared" si="47"/>
        <v>402.76</v>
      </c>
      <c r="G46" s="32">
        <f t="shared" si="48"/>
        <v>402.726</v>
      </c>
      <c r="H46" s="32">
        <f t="shared" si="49"/>
        <v>402.6533333</v>
      </c>
      <c r="I46" s="32">
        <f t="shared" si="6"/>
        <v>402.9</v>
      </c>
      <c r="J46" s="37">
        <f t="shared" si="12"/>
        <v>403.4475</v>
      </c>
      <c r="K46" s="32">
        <f t="shared" si="13"/>
        <v>403.6811111</v>
      </c>
      <c r="L46" s="32">
        <f t="shared" si="14"/>
        <v>403.681</v>
      </c>
      <c r="M46" s="32">
        <f t="shared" si="15"/>
        <v>403.8581818</v>
      </c>
      <c r="N46" s="32">
        <f t="shared" si="16"/>
        <v>404.1516667</v>
      </c>
      <c r="O46" s="32">
        <f t="shared" si="17"/>
        <v>403.9392308</v>
      </c>
      <c r="P46" s="32">
        <f t="shared" si="18"/>
        <v>404.1078571</v>
      </c>
      <c r="Q46" s="32">
        <f t="shared" si="19"/>
        <v>404.2886667</v>
      </c>
      <c r="R46" s="4">
        <f t="shared" si="20"/>
        <v>404.413125</v>
      </c>
      <c r="S46" s="4">
        <f t="shared" si="21"/>
        <v>404.4917647</v>
      </c>
      <c r="T46" s="4">
        <f t="shared" si="22"/>
        <v>404.5272222</v>
      </c>
      <c r="U46" s="4">
        <f t="shared" si="23"/>
        <v>404.7231579</v>
      </c>
      <c r="V46" s="4">
        <f t="shared" si="24"/>
        <v>404.995</v>
      </c>
    </row>
    <row r="47">
      <c r="A47" s="30">
        <v>45994.0</v>
      </c>
      <c r="B47" s="3">
        <v>400.5</v>
      </c>
      <c r="C47" s="3">
        <v>400.32</v>
      </c>
      <c r="D47" s="32">
        <f t="shared" si="45"/>
        <v>401</v>
      </c>
      <c r="E47" s="32">
        <f t="shared" si="46"/>
        <v>401.4933333</v>
      </c>
      <c r="F47" s="32">
        <f t="shared" si="47"/>
        <v>402.035</v>
      </c>
      <c r="G47" s="32">
        <f t="shared" si="48"/>
        <v>402.272</v>
      </c>
      <c r="H47" s="32">
        <f t="shared" si="49"/>
        <v>402.325</v>
      </c>
      <c r="I47" s="32">
        <f t="shared" si="6"/>
        <v>402.32</v>
      </c>
      <c r="J47" s="37">
        <f t="shared" si="12"/>
        <v>402.5775</v>
      </c>
      <c r="K47" s="32">
        <f t="shared" si="13"/>
        <v>403.1</v>
      </c>
      <c r="L47" s="32">
        <f t="shared" si="14"/>
        <v>403.345</v>
      </c>
      <c r="M47" s="32">
        <f t="shared" si="15"/>
        <v>403.3754545</v>
      </c>
      <c r="N47" s="32">
        <f t="shared" si="16"/>
        <v>403.5633333</v>
      </c>
      <c r="O47" s="32">
        <f t="shared" si="17"/>
        <v>403.8569231</v>
      </c>
      <c r="P47" s="32">
        <f t="shared" si="18"/>
        <v>403.6807143</v>
      </c>
      <c r="Q47" s="32">
        <f t="shared" si="19"/>
        <v>403.8553333</v>
      </c>
      <c r="R47" s="4">
        <f t="shared" si="20"/>
        <v>404.040625</v>
      </c>
      <c r="S47" s="4">
        <f t="shared" si="21"/>
        <v>404.1723529</v>
      </c>
      <c r="T47" s="4">
        <f t="shared" si="22"/>
        <v>404.26</v>
      </c>
      <c r="U47" s="4">
        <f t="shared" si="23"/>
        <v>404.3057895</v>
      </c>
      <c r="V47" s="4">
        <f t="shared" si="24"/>
        <v>404.503</v>
      </c>
    </row>
    <row r="48">
      <c r="A48" s="30">
        <v>45995.0</v>
      </c>
      <c r="B48" s="3">
        <v>403.05</v>
      </c>
      <c r="C48" s="3">
        <v>402.08</v>
      </c>
      <c r="D48" s="84">
        <f>SUM(C47:C48)/2</f>
        <v>401.2</v>
      </c>
      <c r="E48" s="78">
        <f>SUM(C46:C48)/3</f>
        <v>401.36</v>
      </c>
      <c r="F48" s="79">
        <f>SUM(C45:C48)/4</f>
        <v>401.64</v>
      </c>
      <c r="G48" s="71">
        <f>SUM(C44:C48)/5</f>
        <v>402.044</v>
      </c>
      <c r="H48" s="85">
        <f>SUM(C43:C48)/6</f>
        <v>402.24</v>
      </c>
      <c r="I48" s="88">
        <f t="shared" si="6"/>
        <v>402.29</v>
      </c>
      <c r="J48" s="59">
        <f t="shared" si="12"/>
        <v>402.29</v>
      </c>
      <c r="K48" s="199">
        <f t="shared" si="13"/>
        <v>402.5222222</v>
      </c>
      <c r="L48" s="206">
        <f t="shared" si="14"/>
        <v>402.998</v>
      </c>
      <c r="M48" s="198">
        <f t="shared" si="15"/>
        <v>403.23</v>
      </c>
      <c r="N48" s="207">
        <f t="shared" si="16"/>
        <v>403.2675</v>
      </c>
      <c r="O48" s="197">
        <f t="shared" si="17"/>
        <v>403.4492308</v>
      </c>
      <c r="P48" s="218">
        <f t="shared" si="18"/>
        <v>403.73</v>
      </c>
      <c r="Q48" s="222">
        <f t="shared" si="19"/>
        <v>403.574</v>
      </c>
      <c r="R48" s="210">
        <f t="shared" si="20"/>
        <v>403.744375</v>
      </c>
      <c r="S48" s="242">
        <f t="shared" si="21"/>
        <v>403.9252941</v>
      </c>
      <c r="T48" s="112">
        <f t="shared" si="22"/>
        <v>404.0561111</v>
      </c>
      <c r="U48" s="139">
        <f t="shared" si="23"/>
        <v>404.1452632</v>
      </c>
      <c r="V48" s="127">
        <f t="shared" si="24"/>
        <v>404.1945</v>
      </c>
    </row>
    <row r="49">
      <c r="A49" s="30">
        <v>45996.0</v>
      </c>
      <c r="B49" s="3">
        <v>404.95</v>
      </c>
      <c r="C49" s="3">
        <v>404.11</v>
      </c>
      <c r="D49" s="32">
        <f>SUM(C48:C49)/2</f>
        <v>403.095</v>
      </c>
      <c r="E49" s="32">
        <f>SUM(C47:C49)/3</f>
        <v>402.17</v>
      </c>
      <c r="F49" s="32">
        <f>SUM(C46:C49)/4</f>
        <v>402.0475</v>
      </c>
      <c r="G49" s="32">
        <f>SUM(C45:C49)/5</f>
        <v>402.134</v>
      </c>
      <c r="H49" s="32">
        <f>SUM(C44:C49)/6</f>
        <v>402.3883333</v>
      </c>
      <c r="I49" s="32">
        <f t="shared" si="6"/>
        <v>402.5071429</v>
      </c>
      <c r="J49" s="37">
        <f t="shared" si="12"/>
        <v>402.5175</v>
      </c>
      <c r="K49" s="32">
        <f t="shared" si="13"/>
        <v>402.4922222</v>
      </c>
      <c r="L49" s="32">
        <f t="shared" si="14"/>
        <v>402.681</v>
      </c>
      <c r="M49" s="32">
        <f t="shared" si="15"/>
        <v>403.0990909</v>
      </c>
      <c r="N49" s="32">
        <f t="shared" si="16"/>
        <v>403.3033333</v>
      </c>
      <c r="O49" s="32">
        <f t="shared" si="17"/>
        <v>403.3323077</v>
      </c>
      <c r="P49" s="32">
        <f t="shared" si="18"/>
        <v>403.4964286</v>
      </c>
      <c r="Q49" s="32">
        <f t="shared" si="19"/>
        <v>403.7553333</v>
      </c>
      <c r="R49" s="4">
        <f t="shared" si="20"/>
        <v>403.6075</v>
      </c>
      <c r="S49" s="4">
        <f t="shared" si="21"/>
        <v>403.7658824</v>
      </c>
      <c r="T49" s="4">
        <f t="shared" si="22"/>
        <v>403.9355556</v>
      </c>
      <c r="U49" s="4">
        <f t="shared" si="23"/>
        <v>404.0589474</v>
      </c>
      <c r="V49" s="4">
        <f t="shared" si="24"/>
        <v>404.1435</v>
      </c>
    </row>
    <row r="50">
      <c r="A50" s="30">
        <v>45999.0</v>
      </c>
      <c r="B50" s="3">
        <v>402.3</v>
      </c>
      <c r="C50" s="3">
        <v>402.89</v>
      </c>
      <c r="D50" s="74">
        <f t="shared" ref="D50:D51" si="50">SUM(C49:C50)/2</f>
        <v>403.5</v>
      </c>
      <c r="E50" s="74">
        <f t="shared" ref="E50:E51" si="51">SUM(C48:C50)/3</f>
        <v>403.0266667</v>
      </c>
      <c r="F50" s="74">
        <f t="shared" ref="F50:F51" si="52">SUM(C47:C50)/4</f>
        <v>402.35</v>
      </c>
      <c r="G50" s="74">
        <f t="shared" ref="G50:G51" si="53">SUM(C46:C50)/5</f>
        <v>402.216</v>
      </c>
      <c r="H50" s="94">
        <f t="shared" ref="H50:H51" si="54">SUM(C45:C50)/6</f>
        <v>402.26</v>
      </c>
      <c r="I50" s="94">
        <f t="shared" si="6"/>
        <v>402.46</v>
      </c>
      <c r="J50" s="94">
        <f t="shared" si="12"/>
        <v>402.555</v>
      </c>
      <c r="K50" s="74">
        <f t="shared" si="13"/>
        <v>402.5588889</v>
      </c>
      <c r="L50" s="74">
        <f t="shared" si="14"/>
        <v>402.532</v>
      </c>
      <c r="M50" s="74">
        <f t="shared" si="15"/>
        <v>402.7</v>
      </c>
      <c r="N50" s="74">
        <f t="shared" si="16"/>
        <v>403.0816667</v>
      </c>
      <c r="O50" s="74">
        <f t="shared" si="17"/>
        <v>403.2715385</v>
      </c>
      <c r="P50" s="74">
        <f t="shared" si="18"/>
        <v>403.3007143</v>
      </c>
      <c r="Q50" s="74">
        <f t="shared" si="19"/>
        <v>403.456</v>
      </c>
      <c r="R50" s="74">
        <f t="shared" si="20"/>
        <v>403.70125</v>
      </c>
      <c r="S50" s="74">
        <f t="shared" si="21"/>
        <v>403.5652941</v>
      </c>
      <c r="T50" s="74">
        <f t="shared" si="22"/>
        <v>403.7172222</v>
      </c>
      <c r="U50" s="76">
        <f t="shared" si="23"/>
        <v>403.8805263</v>
      </c>
      <c r="V50" s="95">
        <f t="shared" si="24"/>
        <v>404.0005</v>
      </c>
    </row>
    <row r="51">
      <c r="A51" s="30">
        <v>46000.0</v>
      </c>
      <c r="B51" s="3">
        <v>401.05</v>
      </c>
      <c r="C51" s="3">
        <v>402.28</v>
      </c>
      <c r="D51" s="84">
        <f t="shared" si="50"/>
        <v>402.585</v>
      </c>
      <c r="E51" s="74">
        <f t="shared" si="51"/>
        <v>403.0933333</v>
      </c>
      <c r="F51" s="78">
        <f t="shared" si="52"/>
        <v>402.84</v>
      </c>
      <c r="G51" s="85">
        <f t="shared" si="53"/>
        <v>402.336</v>
      </c>
      <c r="H51" s="72">
        <f t="shared" si="54"/>
        <v>402.2266667</v>
      </c>
      <c r="I51" s="57">
        <f t="shared" si="6"/>
        <v>402.2628571</v>
      </c>
      <c r="J51" s="65">
        <f t="shared" si="12"/>
        <v>402.4375</v>
      </c>
      <c r="K51" s="64">
        <f t="shared" si="13"/>
        <v>402.5244444</v>
      </c>
      <c r="L51" s="89">
        <f t="shared" si="14"/>
        <v>402.531</v>
      </c>
      <c r="M51" s="63">
        <f t="shared" si="15"/>
        <v>402.5090909</v>
      </c>
      <c r="N51" s="63">
        <f t="shared" si="16"/>
        <v>402.665</v>
      </c>
      <c r="O51" s="63">
        <f t="shared" si="17"/>
        <v>403.02</v>
      </c>
      <c r="P51" s="90">
        <f t="shared" si="18"/>
        <v>403.2007143</v>
      </c>
      <c r="Q51" s="61">
        <f t="shared" si="19"/>
        <v>403.2326667</v>
      </c>
      <c r="R51" s="226">
        <f t="shared" si="20"/>
        <v>403.3825</v>
      </c>
      <c r="S51" s="200">
        <f t="shared" si="21"/>
        <v>403.6176471</v>
      </c>
      <c r="T51" s="224">
        <f t="shared" si="22"/>
        <v>403.4938889</v>
      </c>
      <c r="U51" s="206">
        <f t="shared" si="23"/>
        <v>403.6415789</v>
      </c>
      <c r="V51" s="207">
        <f t="shared" si="24"/>
        <v>403.8005</v>
      </c>
    </row>
    <row r="52">
      <c r="A52" s="30">
        <v>46001.0</v>
      </c>
      <c r="B52" s="3">
        <v>403.15</v>
      </c>
      <c r="C52" s="3">
        <v>403.31</v>
      </c>
      <c r="D52" s="32">
        <f t="shared" ref="D52:D53" si="55">SUM(C51:C52)/2</f>
        <v>402.795</v>
      </c>
      <c r="E52" s="32">
        <f t="shared" ref="E52:E53" si="56">SUM(C50:C52)/3</f>
        <v>402.8266667</v>
      </c>
      <c r="F52" s="32">
        <f t="shared" ref="F52:F53" si="57">SUM(C49:C52)/4</f>
        <v>403.1475</v>
      </c>
      <c r="G52" s="32">
        <f t="shared" ref="G52:G53" si="58">SUM(C48:C52)/5</f>
        <v>402.934</v>
      </c>
      <c r="H52" s="32">
        <f t="shared" ref="H52:H53" si="59">SUM(C47:C52)/6</f>
        <v>402.4983333</v>
      </c>
      <c r="I52" s="32">
        <f t="shared" si="6"/>
        <v>402.3814286</v>
      </c>
      <c r="J52" s="37">
        <f t="shared" si="12"/>
        <v>402.39375</v>
      </c>
      <c r="K52" s="32">
        <f t="shared" si="13"/>
        <v>402.5344444</v>
      </c>
      <c r="L52" s="32">
        <f t="shared" si="14"/>
        <v>402.603</v>
      </c>
      <c r="M52" s="32">
        <f t="shared" si="15"/>
        <v>402.6018182</v>
      </c>
      <c r="N52" s="32">
        <f t="shared" si="16"/>
        <v>402.5758333</v>
      </c>
      <c r="O52" s="32">
        <f t="shared" si="17"/>
        <v>402.7146154</v>
      </c>
      <c r="P52" s="32">
        <f t="shared" si="18"/>
        <v>403.0407143</v>
      </c>
      <c r="Q52" s="32">
        <f t="shared" si="19"/>
        <v>403.208</v>
      </c>
      <c r="R52" s="4">
        <f t="shared" si="20"/>
        <v>403.2375</v>
      </c>
      <c r="S52" s="4">
        <f t="shared" si="21"/>
        <v>403.3782353</v>
      </c>
      <c r="T52" s="4">
        <f t="shared" si="22"/>
        <v>403.6005556</v>
      </c>
      <c r="U52" s="4">
        <f t="shared" si="23"/>
        <v>403.4842105</v>
      </c>
      <c r="V52" s="4">
        <f t="shared" si="24"/>
        <v>403.625</v>
      </c>
    </row>
    <row r="53">
      <c r="A53" s="30">
        <v>46002.0</v>
      </c>
      <c r="B53" s="3">
        <v>402.9</v>
      </c>
      <c r="C53" s="3">
        <v>402.4</v>
      </c>
      <c r="D53" s="32">
        <f t="shared" si="55"/>
        <v>402.855</v>
      </c>
      <c r="E53" s="32">
        <f t="shared" si="56"/>
        <v>402.6633333</v>
      </c>
      <c r="F53" s="32">
        <f t="shared" si="57"/>
        <v>402.72</v>
      </c>
      <c r="G53" s="32">
        <f t="shared" si="58"/>
        <v>402.998</v>
      </c>
      <c r="H53" s="32">
        <f t="shared" si="59"/>
        <v>402.845</v>
      </c>
      <c r="I53" s="32">
        <f t="shared" si="6"/>
        <v>402.4842857</v>
      </c>
      <c r="J53" s="37">
        <f t="shared" si="12"/>
        <v>402.38375</v>
      </c>
      <c r="K53" s="32">
        <f t="shared" si="13"/>
        <v>402.3944444</v>
      </c>
      <c r="L53" s="32">
        <f t="shared" si="14"/>
        <v>402.521</v>
      </c>
      <c r="M53" s="32">
        <f t="shared" si="15"/>
        <v>402.5845455</v>
      </c>
      <c r="N53" s="32">
        <f t="shared" si="16"/>
        <v>402.585</v>
      </c>
      <c r="O53" s="32">
        <f t="shared" si="17"/>
        <v>402.5623077</v>
      </c>
      <c r="P53" s="32">
        <f t="shared" si="18"/>
        <v>402.6921429</v>
      </c>
      <c r="Q53" s="32">
        <f t="shared" si="19"/>
        <v>402.998</v>
      </c>
      <c r="R53" s="4">
        <f t="shared" si="20"/>
        <v>403.1575</v>
      </c>
      <c r="S53" s="4">
        <f t="shared" si="21"/>
        <v>403.1882353</v>
      </c>
      <c r="T53" s="4">
        <f t="shared" si="22"/>
        <v>403.3238889</v>
      </c>
      <c r="U53" s="4">
        <f t="shared" si="23"/>
        <v>403.5373684</v>
      </c>
      <c r="V53" s="4">
        <f t="shared" si="24"/>
        <v>403.43</v>
      </c>
    </row>
    <row r="54">
      <c r="A54" s="30">
        <v>46003.0</v>
      </c>
      <c r="B54" s="3">
        <v>400.1</v>
      </c>
      <c r="C54" s="3">
        <v>400.54</v>
      </c>
      <c r="D54" s="206">
        <f t="shared" ref="D54:D55" si="60">SUM(C53:C54)/2</f>
        <v>401.47</v>
      </c>
      <c r="E54" s="206">
        <f t="shared" ref="E54:E55" si="61">SUM(C52:C54)/3</f>
        <v>402.0833333</v>
      </c>
      <c r="F54" s="91">
        <f t="shared" ref="F54:F55" si="62">SUM(C51:C54)/4</f>
        <v>402.1325</v>
      </c>
      <c r="G54" s="63">
        <f t="shared" ref="G54:G55" si="63">SUM(C50:C54)/5</f>
        <v>402.284</v>
      </c>
      <c r="H54" s="73">
        <f t="shared" ref="H54:H55" si="64">SUM(C49:C54)/6</f>
        <v>402.5883333</v>
      </c>
      <c r="I54" s="73">
        <f t="shared" si="6"/>
        <v>402.5157143</v>
      </c>
      <c r="J54" s="58">
        <f t="shared" si="12"/>
        <v>402.24125</v>
      </c>
      <c r="K54" s="88">
        <f t="shared" si="13"/>
        <v>402.1788889</v>
      </c>
      <c r="L54" s="82">
        <f t="shared" si="14"/>
        <v>402.209</v>
      </c>
      <c r="M54" s="81">
        <f t="shared" si="15"/>
        <v>402.3409091</v>
      </c>
      <c r="N54" s="86">
        <f t="shared" si="16"/>
        <v>402.4141667</v>
      </c>
      <c r="O54" s="72">
        <f t="shared" si="17"/>
        <v>402.4276923</v>
      </c>
      <c r="P54" s="72">
        <f t="shared" si="18"/>
        <v>402.4178571</v>
      </c>
      <c r="Q54" s="72">
        <f t="shared" si="19"/>
        <v>402.5486667</v>
      </c>
      <c r="R54" s="72">
        <f t="shared" si="20"/>
        <v>402.844375</v>
      </c>
      <c r="S54" s="82">
        <f t="shared" si="21"/>
        <v>403.0035294</v>
      </c>
      <c r="T54" s="57">
        <f t="shared" si="22"/>
        <v>403.0411111</v>
      </c>
      <c r="U54" s="57">
        <f t="shared" si="23"/>
        <v>403.1773684</v>
      </c>
      <c r="V54" s="88">
        <f t="shared" si="24"/>
        <v>403.3875</v>
      </c>
    </row>
    <row r="55">
      <c r="A55" s="30">
        <v>46006.0</v>
      </c>
      <c r="B55" s="3">
        <v>402.3</v>
      </c>
      <c r="C55" s="3">
        <v>401.79</v>
      </c>
      <c r="D55" s="90">
        <f t="shared" si="60"/>
        <v>401.165</v>
      </c>
      <c r="E55" s="61">
        <f t="shared" si="61"/>
        <v>401.5766667</v>
      </c>
      <c r="F55" s="226">
        <f t="shared" si="62"/>
        <v>402.01</v>
      </c>
      <c r="G55" s="62">
        <f t="shared" si="63"/>
        <v>402.064</v>
      </c>
      <c r="H55" s="89">
        <f t="shared" si="64"/>
        <v>402.2016667</v>
      </c>
      <c r="I55" s="73">
        <f t="shared" si="6"/>
        <v>402.4742857</v>
      </c>
      <c r="J55" s="73">
        <f t="shared" si="12"/>
        <v>402.425</v>
      </c>
      <c r="K55" s="58">
        <f t="shared" si="13"/>
        <v>402.1911111</v>
      </c>
      <c r="L55" s="88">
        <f t="shared" si="14"/>
        <v>402.14</v>
      </c>
      <c r="M55" s="82">
        <f t="shared" si="15"/>
        <v>402.1709091</v>
      </c>
      <c r="N55" s="87">
        <f t="shared" si="16"/>
        <v>402.295</v>
      </c>
      <c r="O55" s="205">
        <f t="shared" si="17"/>
        <v>402.3661538</v>
      </c>
      <c r="P55" s="72">
        <f t="shared" si="18"/>
        <v>402.3821429</v>
      </c>
      <c r="Q55" s="72">
        <f t="shared" si="19"/>
        <v>402.376</v>
      </c>
      <c r="R55" s="82">
        <f t="shared" si="20"/>
        <v>402.50125</v>
      </c>
      <c r="S55" s="72">
        <f t="shared" si="21"/>
        <v>402.7823529</v>
      </c>
      <c r="T55" s="82">
        <f t="shared" si="22"/>
        <v>402.9361111</v>
      </c>
      <c r="U55" s="57">
        <f t="shared" si="23"/>
        <v>402.9752632</v>
      </c>
      <c r="V55" s="57">
        <f t="shared" si="24"/>
        <v>403.108</v>
      </c>
    </row>
    <row r="56">
      <c r="A56" s="30">
        <v>46007.0</v>
      </c>
      <c r="B56" s="3">
        <v>401.7</v>
      </c>
      <c r="C56" s="3">
        <v>403.11</v>
      </c>
      <c r="D56" s="32">
        <f t="shared" ref="D56:D58" si="65">SUM(C55:C56)/2</f>
        <v>402.45</v>
      </c>
      <c r="E56" s="32">
        <f t="shared" ref="E56:E58" si="66">SUM(C54:C56)/3</f>
        <v>401.8133333</v>
      </c>
      <c r="F56" s="32">
        <f t="shared" ref="F56:F58" si="67">SUM(C53:C56)/4</f>
        <v>401.96</v>
      </c>
      <c r="G56" s="32">
        <f t="shared" ref="G56:G58" si="68">SUM(C52:C56)/5</f>
        <v>402.23</v>
      </c>
      <c r="H56" s="32">
        <f t="shared" ref="H56:H58" si="69">SUM(C51:C56)/6</f>
        <v>402.2383333</v>
      </c>
      <c r="I56" s="32">
        <f t="shared" si="6"/>
        <v>402.3314286</v>
      </c>
      <c r="J56" s="37">
        <f t="shared" si="12"/>
        <v>402.55375</v>
      </c>
      <c r="K56" s="32">
        <f t="shared" si="13"/>
        <v>402.5011111</v>
      </c>
      <c r="L56" s="32">
        <f t="shared" si="14"/>
        <v>402.283</v>
      </c>
      <c r="M56" s="32">
        <f t="shared" si="15"/>
        <v>402.2281818</v>
      </c>
      <c r="N56" s="32">
        <f t="shared" si="16"/>
        <v>402.2491667</v>
      </c>
      <c r="O56" s="32">
        <f t="shared" si="17"/>
        <v>402.3576923</v>
      </c>
      <c r="P56" s="32">
        <f t="shared" si="18"/>
        <v>402.4192857</v>
      </c>
      <c r="Q56" s="32">
        <f t="shared" si="19"/>
        <v>402.4306667</v>
      </c>
      <c r="R56" s="4">
        <f t="shared" si="20"/>
        <v>402.421875</v>
      </c>
      <c r="S56" s="4">
        <f t="shared" si="21"/>
        <v>402.5370588</v>
      </c>
      <c r="T56" s="4">
        <f t="shared" si="22"/>
        <v>402.8005556</v>
      </c>
      <c r="U56" s="4">
        <f t="shared" si="23"/>
        <v>402.9452632</v>
      </c>
      <c r="V56" s="4">
        <f t="shared" si="24"/>
        <v>402.982</v>
      </c>
    </row>
    <row r="57">
      <c r="A57" s="30">
        <v>46008.0</v>
      </c>
      <c r="B57" s="3">
        <v>399.8</v>
      </c>
      <c r="C57" s="3">
        <v>400.53</v>
      </c>
      <c r="D57" s="32">
        <f t="shared" si="65"/>
        <v>401.82</v>
      </c>
      <c r="E57" s="32">
        <f t="shared" si="66"/>
        <v>401.81</v>
      </c>
      <c r="F57" s="32">
        <f t="shared" si="67"/>
        <v>401.4925</v>
      </c>
      <c r="G57" s="32">
        <f t="shared" si="68"/>
        <v>401.674</v>
      </c>
      <c r="H57" s="32">
        <f t="shared" si="69"/>
        <v>401.9466667</v>
      </c>
      <c r="I57" s="32">
        <f t="shared" si="6"/>
        <v>401.9942857</v>
      </c>
      <c r="J57" s="37">
        <f t="shared" si="12"/>
        <v>402.10625</v>
      </c>
      <c r="K57" s="32">
        <f t="shared" si="13"/>
        <v>402.3288889</v>
      </c>
      <c r="L57" s="32">
        <f t="shared" si="14"/>
        <v>402.304</v>
      </c>
      <c r="M57" s="32">
        <f t="shared" si="15"/>
        <v>402.1236364</v>
      </c>
      <c r="N57" s="32">
        <f t="shared" si="16"/>
        <v>402.0866667</v>
      </c>
      <c r="O57" s="32">
        <f t="shared" si="17"/>
        <v>402.1169231</v>
      </c>
      <c r="P57" s="32">
        <f t="shared" si="18"/>
        <v>402.2271429</v>
      </c>
      <c r="Q57" s="32">
        <f t="shared" si="19"/>
        <v>402.2933333</v>
      </c>
      <c r="R57" s="4">
        <f t="shared" si="20"/>
        <v>402.311875</v>
      </c>
      <c r="S57" s="4">
        <f t="shared" si="21"/>
        <v>402.3105882</v>
      </c>
      <c r="T57" s="4">
        <f t="shared" si="22"/>
        <v>402.4255556</v>
      </c>
      <c r="U57" s="4">
        <f t="shared" si="23"/>
        <v>402.6810526</v>
      </c>
      <c r="V57" s="4">
        <f t="shared" si="24"/>
        <v>402.8245</v>
      </c>
    </row>
    <row r="58">
      <c r="A58" s="30">
        <v>46009.0</v>
      </c>
      <c r="B58" s="3">
        <v>400.4</v>
      </c>
      <c r="C58" s="3">
        <v>400.73</v>
      </c>
      <c r="D58" s="32">
        <f t="shared" si="65"/>
        <v>400.63</v>
      </c>
      <c r="E58" s="32">
        <f t="shared" si="66"/>
        <v>401.4566667</v>
      </c>
      <c r="F58" s="32">
        <f t="shared" si="67"/>
        <v>401.54</v>
      </c>
      <c r="G58" s="32">
        <f t="shared" si="68"/>
        <v>401.34</v>
      </c>
      <c r="H58" s="32">
        <f t="shared" si="69"/>
        <v>401.5166667</v>
      </c>
      <c r="I58" s="32">
        <f t="shared" si="6"/>
        <v>401.7728571</v>
      </c>
      <c r="J58" s="37">
        <f t="shared" si="12"/>
        <v>401.83625</v>
      </c>
      <c r="K58" s="32">
        <f t="shared" si="13"/>
        <v>401.9533333</v>
      </c>
      <c r="L58" s="32">
        <f t="shared" si="14"/>
        <v>402.169</v>
      </c>
      <c r="M58" s="32">
        <f t="shared" si="15"/>
        <v>402.1609091</v>
      </c>
      <c r="N58" s="32">
        <f t="shared" si="16"/>
        <v>402.0075</v>
      </c>
      <c r="O58" s="32">
        <f t="shared" si="17"/>
        <v>401.9823077</v>
      </c>
      <c r="P58" s="32">
        <f t="shared" si="18"/>
        <v>402.0178571</v>
      </c>
      <c r="Q58" s="32">
        <f t="shared" si="19"/>
        <v>402.1273333</v>
      </c>
      <c r="R58" s="4">
        <f t="shared" si="20"/>
        <v>402.195625</v>
      </c>
      <c r="S58" s="4">
        <f t="shared" si="21"/>
        <v>402.2188235</v>
      </c>
      <c r="T58" s="4">
        <f t="shared" si="22"/>
        <v>402.2227778</v>
      </c>
      <c r="U58" s="4">
        <f t="shared" si="23"/>
        <v>402.3363158</v>
      </c>
      <c r="V58" s="4">
        <f t="shared" si="24"/>
        <v>402.5835</v>
      </c>
    </row>
    <row r="59">
      <c r="A59" s="30">
        <v>46010.0</v>
      </c>
      <c r="B59" s="3">
        <v>401.05</v>
      </c>
      <c r="C59" s="3">
        <v>401.39</v>
      </c>
      <c r="D59" s="208">
        <f>SUM(C58:C59)/2</f>
        <v>401.06</v>
      </c>
      <c r="E59" s="198">
        <f>SUM(C57:C59)/3</f>
        <v>400.8833333</v>
      </c>
      <c r="F59" s="269">
        <f>SUM(C56:C59)/4</f>
        <v>401.44</v>
      </c>
      <c r="G59" s="91">
        <f>SUM(C55:C59)/5</f>
        <v>401.51</v>
      </c>
      <c r="H59" s="226">
        <f>SUM(C54:C59)/6</f>
        <v>401.3483333</v>
      </c>
      <c r="I59" s="199">
        <f t="shared" si="6"/>
        <v>401.4985714</v>
      </c>
      <c r="J59" s="199">
        <f t="shared" si="12"/>
        <v>401.725</v>
      </c>
      <c r="K59" s="91">
        <f t="shared" si="13"/>
        <v>401.7866667</v>
      </c>
      <c r="L59" s="62">
        <f t="shared" si="14"/>
        <v>401.897</v>
      </c>
      <c r="M59" s="59">
        <f t="shared" si="15"/>
        <v>402.0981818</v>
      </c>
      <c r="N59" s="59">
        <f t="shared" si="16"/>
        <v>402.0966667</v>
      </c>
      <c r="O59" s="63">
        <f t="shared" si="17"/>
        <v>401.96</v>
      </c>
      <c r="P59" s="73">
        <f t="shared" si="18"/>
        <v>401.94</v>
      </c>
      <c r="Q59" s="65">
        <f t="shared" si="19"/>
        <v>401.976</v>
      </c>
      <c r="R59" s="66">
        <f t="shared" si="20"/>
        <v>402.08125</v>
      </c>
      <c r="S59" s="57">
        <f t="shared" si="21"/>
        <v>402.1482353</v>
      </c>
      <c r="T59" s="88">
        <f t="shared" si="22"/>
        <v>402.1727778</v>
      </c>
      <c r="U59" s="66">
        <f t="shared" si="23"/>
        <v>402.1789474</v>
      </c>
      <c r="V59" s="66">
        <f t="shared" si="24"/>
        <v>402.289</v>
      </c>
    </row>
    <row r="60">
      <c r="A60" s="30">
        <v>46013.0</v>
      </c>
      <c r="B60" s="3">
        <v>402.7</v>
      </c>
      <c r="C60" s="3">
        <v>402.79</v>
      </c>
      <c r="D60" s="32">
        <f t="shared" ref="D60:D70" si="70">SUM(C59:C60)/2</f>
        <v>402.09</v>
      </c>
      <c r="E60" s="32">
        <f t="shared" ref="E60:E70" si="71">SUM(C58:C60)/3</f>
        <v>401.6366667</v>
      </c>
      <c r="F60" s="32">
        <f t="shared" ref="F60:F70" si="72">SUM(C57:C60)/4</f>
        <v>401.36</v>
      </c>
      <c r="G60" s="32">
        <f t="shared" ref="G60:G70" si="73">SUM(C56:C60)/5</f>
        <v>401.71</v>
      </c>
      <c r="H60" s="32">
        <f t="shared" ref="H60:H70" si="74">SUM(C55:C60)/6</f>
        <v>401.7233333</v>
      </c>
      <c r="I60" s="32">
        <f t="shared" si="6"/>
        <v>401.5542857</v>
      </c>
      <c r="J60" s="37">
        <f t="shared" si="12"/>
        <v>401.66</v>
      </c>
      <c r="K60" s="32">
        <f t="shared" si="13"/>
        <v>401.8433333</v>
      </c>
      <c r="L60" s="32">
        <f t="shared" si="14"/>
        <v>401.887</v>
      </c>
      <c r="M60" s="32">
        <f t="shared" si="15"/>
        <v>401.9781818</v>
      </c>
      <c r="N60" s="32">
        <f t="shared" si="16"/>
        <v>402.1558333</v>
      </c>
      <c r="O60" s="32">
        <f t="shared" si="17"/>
        <v>402.15</v>
      </c>
      <c r="P60" s="32">
        <f t="shared" si="18"/>
        <v>402.0192857</v>
      </c>
      <c r="Q60" s="32">
        <f t="shared" si="19"/>
        <v>401.9966667</v>
      </c>
      <c r="R60" s="4">
        <f t="shared" si="20"/>
        <v>402.026875</v>
      </c>
      <c r="S60" s="4">
        <f t="shared" si="21"/>
        <v>402.1229412</v>
      </c>
      <c r="T60" s="4">
        <f t="shared" si="22"/>
        <v>402.1838889</v>
      </c>
      <c r="U60" s="4">
        <f t="shared" si="23"/>
        <v>402.2052632</v>
      </c>
      <c r="V60" s="4">
        <f t="shared" si="24"/>
        <v>402.2095</v>
      </c>
    </row>
    <row r="61">
      <c r="A61" s="30">
        <v>46014.0</v>
      </c>
      <c r="B61" s="3">
        <v>407.35</v>
      </c>
      <c r="C61" s="3">
        <v>405.65</v>
      </c>
      <c r="D61" s="32">
        <f t="shared" si="70"/>
        <v>404.22</v>
      </c>
      <c r="E61" s="32">
        <f t="shared" si="71"/>
        <v>403.2766667</v>
      </c>
      <c r="F61" s="32">
        <f t="shared" si="72"/>
        <v>402.64</v>
      </c>
      <c r="G61" s="32">
        <f t="shared" si="73"/>
        <v>402.218</v>
      </c>
      <c r="H61" s="32">
        <f t="shared" si="74"/>
        <v>402.3666667</v>
      </c>
      <c r="I61" s="32">
        <f t="shared" si="6"/>
        <v>402.2842857</v>
      </c>
      <c r="J61" s="37">
        <f t="shared" si="12"/>
        <v>402.06625</v>
      </c>
      <c r="K61" s="32">
        <f t="shared" si="13"/>
        <v>402.1033333</v>
      </c>
      <c r="L61" s="32">
        <f t="shared" si="14"/>
        <v>402.224</v>
      </c>
      <c r="M61" s="32">
        <f t="shared" si="15"/>
        <v>402.2290909</v>
      </c>
      <c r="N61" s="32">
        <f t="shared" si="16"/>
        <v>402.2841667</v>
      </c>
      <c r="O61" s="32">
        <f t="shared" si="17"/>
        <v>402.4246154</v>
      </c>
      <c r="P61" s="32">
        <f t="shared" si="18"/>
        <v>402.4</v>
      </c>
      <c r="Q61" s="32">
        <f t="shared" si="19"/>
        <v>402.2613333</v>
      </c>
      <c r="R61" s="4">
        <f t="shared" si="20"/>
        <v>402.225</v>
      </c>
      <c r="S61" s="4">
        <f t="shared" si="21"/>
        <v>402.24</v>
      </c>
      <c r="T61" s="4">
        <f t="shared" si="22"/>
        <v>402.3188889</v>
      </c>
      <c r="U61" s="4">
        <f t="shared" si="23"/>
        <v>402.3663158</v>
      </c>
      <c r="V61" s="4">
        <f t="shared" si="24"/>
        <v>402.3775</v>
      </c>
    </row>
    <row r="62">
      <c r="A62" s="30">
        <v>46015.0</v>
      </c>
      <c r="B62" s="3">
        <v>406.6</v>
      </c>
      <c r="C62" s="3">
        <v>407.17</v>
      </c>
      <c r="D62" s="32">
        <f t="shared" si="70"/>
        <v>406.41</v>
      </c>
      <c r="E62" s="32">
        <f t="shared" si="71"/>
        <v>405.2033333</v>
      </c>
      <c r="F62" s="32">
        <f t="shared" si="72"/>
        <v>404.25</v>
      </c>
      <c r="G62" s="32">
        <f t="shared" si="73"/>
        <v>403.546</v>
      </c>
      <c r="H62" s="32">
        <f t="shared" si="74"/>
        <v>403.0433333</v>
      </c>
      <c r="I62" s="32">
        <f t="shared" si="6"/>
        <v>403.0528571</v>
      </c>
      <c r="J62" s="37">
        <f t="shared" si="12"/>
        <v>402.895</v>
      </c>
      <c r="K62" s="32">
        <f t="shared" si="13"/>
        <v>402.6333333</v>
      </c>
      <c r="L62" s="32">
        <f t="shared" si="14"/>
        <v>402.61</v>
      </c>
      <c r="M62" s="32">
        <f t="shared" si="15"/>
        <v>402.6736364</v>
      </c>
      <c r="N62" s="32">
        <f t="shared" si="16"/>
        <v>402.6408333</v>
      </c>
      <c r="O62" s="32">
        <f t="shared" si="17"/>
        <v>402.66</v>
      </c>
      <c r="P62" s="32">
        <f t="shared" si="18"/>
        <v>402.7635714</v>
      </c>
      <c r="Q62" s="32">
        <f t="shared" si="19"/>
        <v>402.718</v>
      </c>
      <c r="R62" s="4">
        <f t="shared" si="20"/>
        <v>402.568125</v>
      </c>
      <c r="S62" s="4">
        <f t="shared" si="21"/>
        <v>402.5158824</v>
      </c>
      <c r="T62" s="4">
        <f t="shared" si="22"/>
        <v>402.5138889</v>
      </c>
      <c r="U62" s="4">
        <f t="shared" si="23"/>
        <v>402.5742105</v>
      </c>
      <c r="V62" s="4">
        <f t="shared" si="24"/>
        <v>402.6065</v>
      </c>
    </row>
    <row r="63">
      <c r="A63" s="30">
        <v>46017.0</v>
      </c>
      <c r="B63" s="3">
        <v>404.15</v>
      </c>
      <c r="C63" s="3">
        <v>404.62</v>
      </c>
      <c r="D63" s="32">
        <f t="shared" si="70"/>
        <v>405.895</v>
      </c>
      <c r="E63" s="32">
        <f t="shared" si="71"/>
        <v>405.8133333</v>
      </c>
      <c r="F63" s="32">
        <f t="shared" si="72"/>
        <v>405.0575</v>
      </c>
      <c r="G63" s="32">
        <f t="shared" si="73"/>
        <v>404.324</v>
      </c>
      <c r="H63" s="32">
        <f t="shared" si="74"/>
        <v>403.725</v>
      </c>
      <c r="I63" s="32">
        <f t="shared" si="6"/>
        <v>403.2685714</v>
      </c>
      <c r="J63" s="37">
        <f t="shared" si="12"/>
        <v>403.24875</v>
      </c>
      <c r="K63" s="32">
        <f t="shared" si="13"/>
        <v>403.0866667</v>
      </c>
      <c r="L63" s="32">
        <f t="shared" si="14"/>
        <v>402.832</v>
      </c>
      <c r="M63" s="32">
        <f t="shared" si="15"/>
        <v>402.7927273</v>
      </c>
      <c r="N63" s="32">
        <f t="shared" si="16"/>
        <v>402.8358333</v>
      </c>
      <c r="O63" s="32">
        <f t="shared" si="17"/>
        <v>402.7930769</v>
      </c>
      <c r="P63" s="32">
        <f t="shared" si="18"/>
        <v>402.8</v>
      </c>
      <c r="Q63" s="32">
        <f t="shared" si="19"/>
        <v>402.8873333</v>
      </c>
      <c r="R63" s="4">
        <f t="shared" si="20"/>
        <v>402.836875</v>
      </c>
      <c r="S63" s="4">
        <f t="shared" si="21"/>
        <v>402.6888235</v>
      </c>
      <c r="T63" s="4">
        <f t="shared" si="22"/>
        <v>402.6327778</v>
      </c>
      <c r="U63" s="4">
        <f t="shared" si="23"/>
        <v>402.6247368</v>
      </c>
      <c r="V63" s="4">
        <f t="shared" si="24"/>
        <v>402.6765</v>
      </c>
    </row>
    <row r="64">
      <c r="A64" s="30">
        <v>46020.0</v>
      </c>
      <c r="B64" s="3">
        <v>402.6</v>
      </c>
      <c r="C64" s="3">
        <v>402.54</v>
      </c>
      <c r="D64" s="32">
        <f t="shared" si="70"/>
        <v>403.58</v>
      </c>
      <c r="E64" s="32">
        <f t="shared" si="71"/>
        <v>404.7766667</v>
      </c>
      <c r="F64" s="32">
        <f t="shared" si="72"/>
        <v>404.995</v>
      </c>
      <c r="G64" s="32">
        <f t="shared" si="73"/>
        <v>404.554</v>
      </c>
      <c r="H64" s="32">
        <f t="shared" si="74"/>
        <v>404.0266667</v>
      </c>
      <c r="I64" s="32">
        <f t="shared" si="6"/>
        <v>403.5557143</v>
      </c>
      <c r="J64" s="37">
        <f t="shared" si="12"/>
        <v>403.1775</v>
      </c>
      <c r="K64" s="32">
        <f t="shared" si="13"/>
        <v>403.17</v>
      </c>
      <c r="L64" s="32">
        <f t="shared" si="14"/>
        <v>403.032</v>
      </c>
      <c r="M64" s="32">
        <f t="shared" si="15"/>
        <v>402.8054545</v>
      </c>
      <c r="N64" s="32">
        <f t="shared" si="16"/>
        <v>402.7716667</v>
      </c>
      <c r="O64" s="32">
        <f t="shared" si="17"/>
        <v>402.8130769</v>
      </c>
      <c r="P64" s="32">
        <f t="shared" si="18"/>
        <v>402.775</v>
      </c>
      <c r="Q64" s="32">
        <f t="shared" si="19"/>
        <v>402.7826667</v>
      </c>
      <c r="R64" s="4">
        <f t="shared" si="20"/>
        <v>402.865625</v>
      </c>
      <c r="S64" s="4">
        <f t="shared" si="21"/>
        <v>402.8194118</v>
      </c>
      <c r="T64" s="4">
        <f t="shared" si="22"/>
        <v>402.6805556</v>
      </c>
      <c r="U64" s="4">
        <f t="shared" si="23"/>
        <v>402.6278947</v>
      </c>
      <c r="V64" s="4">
        <f t="shared" si="24"/>
        <v>402.6205</v>
      </c>
    </row>
    <row r="65">
      <c r="A65" s="30">
        <v>46021.0</v>
      </c>
      <c r="B65" s="3">
        <v>400.6</v>
      </c>
      <c r="C65" s="3">
        <v>401.21</v>
      </c>
      <c r="D65" s="32">
        <f t="shared" si="70"/>
        <v>401.875</v>
      </c>
      <c r="E65" s="32">
        <f t="shared" si="71"/>
        <v>402.79</v>
      </c>
      <c r="F65" s="32">
        <f t="shared" si="72"/>
        <v>403.885</v>
      </c>
      <c r="G65" s="32">
        <f t="shared" si="73"/>
        <v>404.238</v>
      </c>
      <c r="H65" s="32">
        <f t="shared" si="74"/>
        <v>403.9966667</v>
      </c>
      <c r="I65" s="32">
        <f t="shared" si="6"/>
        <v>403.6242857</v>
      </c>
      <c r="J65" s="37">
        <f t="shared" si="12"/>
        <v>403.2625</v>
      </c>
      <c r="K65" s="32">
        <f t="shared" si="13"/>
        <v>402.9588889</v>
      </c>
      <c r="L65" s="32">
        <f t="shared" si="14"/>
        <v>402.974</v>
      </c>
      <c r="M65" s="32">
        <f t="shared" si="15"/>
        <v>402.8663636</v>
      </c>
      <c r="N65" s="32">
        <f t="shared" si="16"/>
        <v>402.6725</v>
      </c>
      <c r="O65" s="32">
        <f t="shared" si="17"/>
        <v>402.6515385</v>
      </c>
      <c r="P65" s="32">
        <f t="shared" si="18"/>
        <v>402.6985714</v>
      </c>
      <c r="Q65" s="32">
        <f t="shared" si="19"/>
        <v>402.6706667</v>
      </c>
      <c r="R65" s="4">
        <f t="shared" si="20"/>
        <v>402.684375</v>
      </c>
      <c r="S65" s="4">
        <f t="shared" si="21"/>
        <v>402.7682353</v>
      </c>
      <c r="T65" s="4">
        <f t="shared" si="22"/>
        <v>402.73</v>
      </c>
      <c r="U65" s="4">
        <f t="shared" si="23"/>
        <v>402.6031579</v>
      </c>
      <c r="V65" s="4">
        <f t="shared" si="24"/>
        <v>402.557</v>
      </c>
    </row>
    <row r="66">
      <c r="A66" s="30">
        <v>46022.0</v>
      </c>
      <c r="B66" s="3">
        <v>403.0</v>
      </c>
      <c r="C66" s="3">
        <v>402.8</v>
      </c>
      <c r="D66" s="32">
        <f t="shared" si="70"/>
        <v>402.005</v>
      </c>
      <c r="E66" s="32">
        <f t="shared" si="71"/>
        <v>402.1833333</v>
      </c>
      <c r="F66" s="32">
        <f t="shared" si="72"/>
        <v>402.7925</v>
      </c>
      <c r="G66" s="32">
        <f t="shared" si="73"/>
        <v>403.668</v>
      </c>
      <c r="H66" s="32">
        <f t="shared" si="74"/>
        <v>403.9983333</v>
      </c>
      <c r="I66" s="32">
        <f t="shared" si="6"/>
        <v>403.8257143</v>
      </c>
      <c r="J66" s="37">
        <f t="shared" si="12"/>
        <v>403.52125</v>
      </c>
      <c r="K66" s="32">
        <f t="shared" si="13"/>
        <v>403.2111111</v>
      </c>
      <c r="L66" s="32">
        <f t="shared" si="14"/>
        <v>402.943</v>
      </c>
      <c r="M66" s="32">
        <f t="shared" si="15"/>
        <v>402.9581818</v>
      </c>
      <c r="N66" s="32">
        <f t="shared" si="16"/>
        <v>402.8608333</v>
      </c>
      <c r="O66" s="32">
        <f t="shared" si="17"/>
        <v>402.6823077</v>
      </c>
      <c r="P66" s="32">
        <f t="shared" si="18"/>
        <v>402.6621429</v>
      </c>
      <c r="Q66" s="32">
        <f t="shared" si="19"/>
        <v>402.7053333</v>
      </c>
      <c r="R66" s="4">
        <f t="shared" si="20"/>
        <v>402.67875</v>
      </c>
      <c r="S66" s="4">
        <f t="shared" si="21"/>
        <v>402.6911765</v>
      </c>
      <c r="T66" s="4">
        <f t="shared" si="22"/>
        <v>402.77</v>
      </c>
      <c r="U66" s="4">
        <f t="shared" si="23"/>
        <v>402.7336842</v>
      </c>
      <c r="V66" s="4">
        <f t="shared" si="24"/>
        <v>402.613</v>
      </c>
    </row>
    <row r="67">
      <c r="A67" s="30">
        <v>46023.0</v>
      </c>
      <c r="B67" s="3">
        <v>363.85</v>
      </c>
      <c r="C67" s="3">
        <v>374.7</v>
      </c>
      <c r="D67" s="32">
        <f t="shared" si="70"/>
        <v>388.75</v>
      </c>
      <c r="E67" s="32">
        <f t="shared" si="71"/>
        <v>392.9033333</v>
      </c>
      <c r="F67" s="32">
        <f t="shared" si="72"/>
        <v>395.3125</v>
      </c>
      <c r="G67" s="32">
        <f t="shared" si="73"/>
        <v>397.174</v>
      </c>
      <c r="H67" s="32">
        <f t="shared" si="74"/>
        <v>398.84</v>
      </c>
      <c r="I67" s="32">
        <f t="shared" si="6"/>
        <v>399.8128571</v>
      </c>
      <c r="J67" s="37">
        <f t="shared" si="12"/>
        <v>400.185</v>
      </c>
      <c r="K67" s="32">
        <f t="shared" si="13"/>
        <v>400.3188889</v>
      </c>
      <c r="L67" s="32">
        <f t="shared" si="14"/>
        <v>400.36</v>
      </c>
      <c r="M67" s="32">
        <f t="shared" si="15"/>
        <v>400.3754545</v>
      </c>
      <c r="N67" s="32">
        <f t="shared" si="16"/>
        <v>400.6033333</v>
      </c>
      <c r="O67" s="32">
        <f t="shared" si="17"/>
        <v>400.6946154</v>
      </c>
      <c r="P67" s="32">
        <f t="shared" si="18"/>
        <v>400.6835714</v>
      </c>
      <c r="Q67" s="32">
        <f t="shared" si="19"/>
        <v>400.798</v>
      </c>
      <c r="R67" s="4">
        <f t="shared" si="20"/>
        <v>400.955</v>
      </c>
      <c r="S67" s="4">
        <f t="shared" si="21"/>
        <v>401.0329412</v>
      </c>
      <c r="T67" s="4">
        <f t="shared" si="22"/>
        <v>401.1361111</v>
      </c>
      <c r="U67" s="4">
        <f t="shared" si="23"/>
        <v>401.2926316</v>
      </c>
      <c r="V67" s="4">
        <f t="shared" si="24"/>
        <v>401.332</v>
      </c>
    </row>
    <row r="68">
      <c r="A68" s="30">
        <v>46024.0</v>
      </c>
      <c r="B68" s="3">
        <v>350.05</v>
      </c>
      <c r="C68" s="3">
        <v>349.6</v>
      </c>
      <c r="D68" s="32">
        <f t="shared" si="70"/>
        <v>362.15</v>
      </c>
      <c r="E68" s="32">
        <f t="shared" si="71"/>
        <v>375.7</v>
      </c>
      <c r="F68" s="32">
        <f t="shared" si="72"/>
        <v>382.0775</v>
      </c>
      <c r="G68" s="32">
        <f t="shared" si="73"/>
        <v>386.17</v>
      </c>
      <c r="H68" s="32">
        <f t="shared" si="74"/>
        <v>389.245</v>
      </c>
      <c r="I68" s="32">
        <f t="shared" si="6"/>
        <v>391.8057143</v>
      </c>
      <c r="J68" s="37">
        <f t="shared" si="12"/>
        <v>393.53625</v>
      </c>
      <c r="K68" s="32">
        <f t="shared" si="13"/>
        <v>394.5644444</v>
      </c>
      <c r="L68" s="32">
        <f t="shared" si="14"/>
        <v>395.247</v>
      </c>
      <c r="M68" s="32">
        <f t="shared" si="15"/>
        <v>395.7454545</v>
      </c>
      <c r="N68" s="32">
        <f t="shared" si="16"/>
        <v>396.1441667</v>
      </c>
      <c r="O68" s="32">
        <f t="shared" si="17"/>
        <v>396.68</v>
      </c>
      <c r="P68" s="32">
        <f t="shared" si="18"/>
        <v>397.045</v>
      </c>
      <c r="Q68" s="32">
        <f t="shared" si="19"/>
        <v>397.278</v>
      </c>
      <c r="R68" s="4">
        <f t="shared" si="20"/>
        <v>397.598125</v>
      </c>
      <c r="S68" s="4">
        <f t="shared" si="21"/>
        <v>397.9341176</v>
      </c>
      <c r="T68" s="4">
        <f t="shared" si="22"/>
        <v>398.1755556</v>
      </c>
      <c r="U68" s="4">
        <f t="shared" si="23"/>
        <v>398.4236842</v>
      </c>
      <c r="V68" s="4">
        <f t="shared" si="24"/>
        <v>398.708</v>
      </c>
    </row>
    <row r="69">
      <c r="A69" s="30">
        <v>46027.0</v>
      </c>
      <c r="B69" s="3">
        <v>349.7</v>
      </c>
      <c r="C69" s="3">
        <v>350.6</v>
      </c>
      <c r="D69" s="32">
        <f t="shared" si="70"/>
        <v>350.1</v>
      </c>
      <c r="E69" s="32">
        <f t="shared" si="71"/>
        <v>358.3</v>
      </c>
      <c r="F69" s="32">
        <f t="shared" si="72"/>
        <v>369.425</v>
      </c>
      <c r="G69" s="32">
        <f t="shared" si="73"/>
        <v>375.782</v>
      </c>
      <c r="H69" s="32">
        <f t="shared" si="74"/>
        <v>380.2416667</v>
      </c>
      <c r="I69" s="32">
        <f t="shared" si="6"/>
        <v>383.7242857</v>
      </c>
      <c r="J69" s="37">
        <f t="shared" si="12"/>
        <v>386.655</v>
      </c>
      <c r="K69" s="32">
        <f t="shared" si="13"/>
        <v>388.7655556</v>
      </c>
      <c r="L69" s="32">
        <f t="shared" si="14"/>
        <v>390.168</v>
      </c>
      <c r="M69" s="32">
        <f t="shared" si="15"/>
        <v>391.1881818</v>
      </c>
      <c r="N69" s="32">
        <f t="shared" si="16"/>
        <v>391.9833333</v>
      </c>
      <c r="O69" s="32">
        <f t="shared" si="17"/>
        <v>392.6407692</v>
      </c>
      <c r="P69" s="32">
        <f t="shared" si="18"/>
        <v>393.3885714</v>
      </c>
      <c r="Q69" s="32">
        <f t="shared" si="19"/>
        <v>393.9486667</v>
      </c>
      <c r="R69" s="4">
        <f t="shared" si="20"/>
        <v>394.360625</v>
      </c>
      <c r="S69" s="4">
        <f t="shared" si="21"/>
        <v>394.8335294</v>
      </c>
      <c r="T69" s="4">
        <f t="shared" si="22"/>
        <v>395.3044444</v>
      </c>
      <c r="U69" s="4">
        <f t="shared" si="23"/>
        <v>395.6715789</v>
      </c>
      <c r="V69" s="4">
        <f t="shared" si="24"/>
        <v>396.0325</v>
      </c>
    </row>
    <row r="70">
      <c r="A70" s="30">
        <v>46028.0</v>
      </c>
      <c r="B70" s="3">
        <v>342.45</v>
      </c>
      <c r="C70" s="3">
        <v>342.53</v>
      </c>
      <c r="D70" s="32">
        <f t="shared" si="70"/>
        <v>346.565</v>
      </c>
      <c r="E70" s="32">
        <f t="shared" si="71"/>
        <v>347.5766667</v>
      </c>
      <c r="F70" s="32">
        <f t="shared" si="72"/>
        <v>354.3575</v>
      </c>
      <c r="G70" s="32">
        <f t="shared" si="73"/>
        <v>364.046</v>
      </c>
      <c r="H70" s="32">
        <f t="shared" si="74"/>
        <v>370.24</v>
      </c>
      <c r="I70" s="32">
        <f t="shared" si="6"/>
        <v>374.8542857</v>
      </c>
      <c r="J70" s="37">
        <f t="shared" si="12"/>
        <v>378.575</v>
      </c>
      <c r="K70" s="32">
        <f t="shared" si="13"/>
        <v>381.7522222</v>
      </c>
      <c r="L70" s="32">
        <f t="shared" si="14"/>
        <v>384.142</v>
      </c>
      <c r="M70" s="32">
        <f t="shared" si="15"/>
        <v>385.8372727</v>
      </c>
      <c r="N70" s="32">
        <f t="shared" si="16"/>
        <v>387.1333333</v>
      </c>
      <c r="O70" s="32">
        <f t="shared" si="17"/>
        <v>388.1792308</v>
      </c>
      <c r="P70" s="32">
        <f t="shared" si="18"/>
        <v>389.0614286</v>
      </c>
      <c r="Q70" s="32">
        <f t="shared" si="19"/>
        <v>389.998</v>
      </c>
      <c r="R70" s="4">
        <f t="shared" si="20"/>
        <v>390.735</v>
      </c>
      <c r="S70" s="4">
        <f t="shared" si="21"/>
        <v>391.3117647</v>
      </c>
      <c r="T70" s="4">
        <f t="shared" si="22"/>
        <v>391.9277778</v>
      </c>
      <c r="U70" s="4">
        <f t="shared" si="23"/>
        <v>392.5268421</v>
      </c>
      <c r="V70" s="4">
        <f t="shared" si="24"/>
        <v>393.0145</v>
      </c>
    </row>
    <row r="71">
      <c r="A71" s="30">
        <v>46029.0</v>
      </c>
      <c r="B71" s="3">
        <v>341.25</v>
      </c>
      <c r="C71" s="3">
        <v>341.74</v>
      </c>
      <c r="D71" s="75">
        <f t="shared" ref="D71:D73" si="75">SUM(C70:C71)/2</f>
        <v>342.135</v>
      </c>
      <c r="E71" s="95">
        <f t="shared" ref="E71:E73" si="76">SUM(C69:C71)/3</f>
        <v>344.9566667</v>
      </c>
      <c r="F71" s="75">
        <f t="shared" ref="F71:F73" si="77">SUM(C68:C71)/4</f>
        <v>346.1175</v>
      </c>
      <c r="G71" s="217">
        <f t="shared" ref="G71:G73" si="78">SUM(C67:C71)/5</f>
        <v>351.834</v>
      </c>
      <c r="H71" s="69">
        <f t="shared" ref="H71:H73" si="79">SUM(C66:C71)/6</f>
        <v>360.3283333</v>
      </c>
      <c r="I71" s="204">
        <f t="shared" si="6"/>
        <v>366.1685714</v>
      </c>
      <c r="J71" s="56">
        <f t="shared" si="12"/>
        <v>370.715</v>
      </c>
      <c r="K71" s="56">
        <f t="shared" si="13"/>
        <v>374.4822222</v>
      </c>
      <c r="L71" s="56">
        <f t="shared" si="14"/>
        <v>377.751</v>
      </c>
      <c r="M71" s="56">
        <f t="shared" si="15"/>
        <v>380.2872727</v>
      </c>
      <c r="N71" s="205">
        <f t="shared" si="16"/>
        <v>382.1625</v>
      </c>
      <c r="O71" s="72">
        <f t="shared" si="17"/>
        <v>383.6415385</v>
      </c>
      <c r="P71" s="82">
        <f t="shared" si="18"/>
        <v>384.8621429</v>
      </c>
      <c r="Q71" s="57">
        <f t="shared" si="19"/>
        <v>385.9066667</v>
      </c>
      <c r="R71" s="57">
        <f t="shared" si="20"/>
        <v>386.981875</v>
      </c>
      <c r="S71" s="57">
        <f t="shared" si="21"/>
        <v>387.8529412</v>
      </c>
      <c r="T71" s="88">
        <f t="shared" si="22"/>
        <v>388.5577778</v>
      </c>
      <c r="U71" s="202">
        <f t="shared" si="23"/>
        <v>389.2863158</v>
      </c>
      <c r="V71" s="65">
        <f t="shared" si="24"/>
        <v>389.9875</v>
      </c>
    </row>
    <row r="72">
      <c r="A72" s="30">
        <v>46030.0</v>
      </c>
      <c r="B72" s="3">
        <v>340.9</v>
      </c>
      <c r="C72" s="3">
        <v>341.13</v>
      </c>
      <c r="D72" s="69">
        <f t="shared" si="75"/>
        <v>341.435</v>
      </c>
      <c r="E72" s="201">
        <f t="shared" si="76"/>
        <v>341.8</v>
      </c>
      <c r="F72" s="203">
        <f t="shared" si="77"/>
        <v>344</v>
      </c>
      <c r="G72" s="217">
        <f t="shared" si="78"/>
        <v>345.12</v>
      </c>
      <c r="H72" s="201">
        <f t="shared" si="79"/>
        <v>350.05</v>
      </c>
      <c r="I72" s="70">
        <f t="shared" si="6"/>
        <v>357.5857143</v>
      </c>
      <c r="J72" s="204">
        <f t="shared" si="12"/>
        <v>363.03875</v>
      </c>
      <c r="K72" s="56">
        <f t="shared" si="13"/>
        <v>367.4277778</v>
      </c>
      <c r="L72" s="56">
        <f t="shared" si="14"/>
        <v>371.147</v>
      </c>
      <c r="M72" s="56">
        <f t="shared" si="15"/>
        <v>374.4218182</v>
      </c>
      <c r="N72" s="56">
        <f t="shared" si="16"/>
        <v>377.0241667</v>
      </c>
      <c r="O72" s="86">
        <f t="shared" si="17"/>
        <v>379.0061538</v>
      </c>
      <c r="P72" s="72">
        <f t="shared" si="18"/>
        <v>380.605</v>
      </c>
      <c r="Q72" s="82">
        <f t="shared" si="19"/>
        <v>381.9466667</v>
      </c>
      <c r="R72" s="57">
        <f t="shared" si="20"/>
        <v>383.108125</v>
      </c>
      <c r="S72" s="57">
        <f t="shared" si="21"/>
        <v>384.2847059</v>
      </c>
      <c r="T72" s="57">
        <f t="shared" si="22"/>
        <v>385.2572222</v>
      </c>
      <c r="U72" s="88">
        <f t="shared" si="23"/>
        <v>386.0615789</v>
      </c>
      <c r="V72" s="66">
        <f t="shared" si="24"/>
        <v>386.8785</v>
      </c>
    </row>
    <row r="73">
      <c r="A73" s="30">
        <v>46031.0</v>
      </c>
      <c r="B73" s="3">
        <v>337.15</v>
      </c>
      <c r="C73" s="3">
        <v>338.09</v>
      </c>
      <c r="D73" s="157">
        <f t="shared" si="75"/>
        <v>339.61</v>
      </c>
      <c r="E73" s="175">
        <f t="shared" si="76"/>
        <v>340.32</v>
      </c>
      <c r="F73" s="175">
        <f t="shared" si="77"/>
        <v>340.8725</v>
      </c>
      <c r="G73" s="175">
        <f t="shared" si="78"/>
        <v>342.818</v>
      </c>
      <c r="H73" s="180">
        <f t="shared" si="79"/>
        <v>343.9483333</v>
      </c>
      <c r="I73" s="128">
        <f t="shared" si="6"/>
        <v>348.3414286</v>
      </c>
      <c r="J73" s="163">
        <f t="shared" si="12"/>
        <v>355.14875</v>
      </c>
      <c r="K73" s="128">
        <f t="shared" si="13"/>
        <v>360.2666667</v>
      </c>
      <c r="L73" s="157">
        <f t="shared" si="14"/>
        <v>364.494</v>
      </c>
      <c r="M73" s="150">
        <f t="shared" si="15"/>
        <v>368.1418182</v>
      </c>
      <c r="N73" s="158">
        <f t="shared" si="16"/>
        <v>371.3941667</v>
      </c>
      <c r="O73" s="159">
        <f t="shared" si="17"/>
        <v>374.0292308</v>
      </c>
      <c r="P73" s="172">
        <f t="shared" si="18"/>
        <v>376.0835714</v>
      </c>
      <c r="Q73" s="172">
        <f t="shared" si="19"/>
        <v>377.7706667</v>
      </c>
      <c r="R73" s="97">
        <f t="shared" si="20"/>
        <v>379.205625</v>
      </c>
      <c r="S73" s="179">
        <f t="shared" si="21"/>
        <v>380.46</v>
      </c>
      <c r="T73" s="173">
        <f t="shared" si="22"/>
        <v>381.7183333</v>
      </c>
      <c r="U73" s="131">
        <f t="shared" si="23"/>
        <v>382.7747368</v>
      </c>
      <c r="V73" s="118">
        <f t="shared" si="24"/>
        <v>383.663</v>
      </c>
    </row>
    <row r="74">
      <c r="A74" s="30">
        <v>46034.0</v>
      </c>
      <c r="B74" s="3">
        <v>338.4</v>
      </c>
      <c r="C74" s="3">
        <v>337.78</v>
      </c>
      <c r="D74" s="32">
        <f t="shared" ref="D74:D85" si="80">SUM(C73:C74)/2</f>
        <v>337.935</v>
      </c>
      <c r="E74" s="32">
        <f t="shared" ref="E74:E85" si="81">SUM(C72:C74)/3</f>
        <v>339</v>
      </c>
      <c r="F74" s="32">
        <f t="shared" ref="F74:F85" si="82">SUM(C71:C74)/4</f>
        <v>339.685</v>
      </c>
      <c r="G74" s="32">
        <f t="shared" ref="G74:G85" si="83">SUM(C70:C74)/5</f>
        <v>340.254</v>
      </c>
      <c r="H74" s="32">
        <f t="shared" ref="H74:H85" si="84">SUM(C69:C74)/6</f>
        <v>341.9783333</v>
      </c>
      <c r="I74" s="32">
        <f t="shared" si="6"/>
        <v>343.0671429</v>
      </c>
      <c r="J74" s="37">
        <f t="shared" si="12"/>
        <v>347.02125</v>
      </c>
      <c r="K74" s="32">
        <f t="shared" si="13"/>
        <v>353.2188889</v>
      </c>
      <c r="L74" s="32">
        <f t="shared" si="14"/>
        <v>358.018</v>
      </c>
      <c r="M74" s="32">
        <f t="shared" si="15"/>
        <v>362.0654545</v>
      </c>
      <c r="N74" s="32">
        <f t="shared" si="16"/>
        <v>365.6116667</v>
      </c>
      <c r="O74" s="32">
        <f t="shared" si="17"/>
        <v>368.8084615</v>
      </c>
      <c r="P74" s="32">
        <f t="shared" si="18"/>
        <v>371.44</v>
      </c>
      <c r="Q74" s="32">
        <f t="shared" si="19"/>
        <v>373.53</v>
      </c>
      <c r="R74" s="4">
        <f t="shared" si="20"/>
        <v>375.27125</v>
      </c>
      <c r="S74" s="4">
        <f t="shared" si="21"/>
        <v>376.7688235</v>
      </c>
      <c r="T74" s="4">
        <f t="shared" si="22"/>
        <v>378.0888889</v>
      </c>
      <c r="U74" s="4">
        <f t="shared" si="23"/>
        <v>379.4057895</v>
      </c>
      <c r="V74" s="4">
        <f t="shared" si="24"/>
        <v>380.525</v>
      </c>
    </row>
    <row r="75">
      <c r="A75" s="30">
        <v>46035.0</v>
      </c>
      <c r="B75" s="3">
        <v>334.7</v>
      </c>
      <c r="C75" s="3">
        <v>335.34</v>
      </c>
      <c r="D75" s="32">
        <f t="shared" si="80"/>
        <v>336.56</v>
      </c>
      <c r="E75" s="32">
        <f t="shared" si="81"/>
        <v>337.07</v>
      </c>
      <c r="F75" s="32">
        <f t="shared" si="82"/>
        <v>338.085</v>
      </c>
      <c r="G75" s="32">
        <f t="shared" si="83"/>
        <v>338.816</v>
      </c>
      <c r="H75" s="32">
        <f t="shared" si="84"/>
        <v>339.435</v>
      </c>
      <c r="I75" s="32">
        <f t="shared" si="6"/>
        <v>341.03</v>
      </c>
      <c r="J75" s="37">
        <f t="shared" si="12"/>
        <v>342.10125</v>
      </c>
      <c r="K75" s="32">
        <f t="shared" si="13"/>
        <v>345.7233333</v>
      </c>
      <c r="L75" s="32">
        <f t="shared" si="14"/>
        <v>351.431</v>
      </c>
      <c r="M75" s="32">
        <f t="shared" si="15"/>
        <v>355.9563636</v>
      </c>
      <c r="N75" s="32">
        <f t="shared" si="16"/>
        <v>359.8383333</v>
      </c>
      <c r="O75" s="32">
        <f t="shared" si="17"/>
        <v>363.2830769</v>
      </c>
      <c r="P75" s="32">
        <f t="shared" si="18"/>
        <v>366.4178571</v>
      </c>
      <c r="Q75" s="32">
        <f t="shared" si="19"/>
        <v>369.0333333</v>
      </c>
      <c r="R75" s="4">
        <f t="shared" si="20"/>
        <v>371.143125</v>
      </c>
      <c r="S75" s="4">
        <f t="shared" si="21"/>
        <v>372.9223529</v>
      </c>
      <c r="T75" s="4">
        <f t="shared" si="22"/>
        <v>374.4672222</v>
      </c>
      <c r="U75" s="4">
        <f t="shared" si="23"/>
        <v>375.8389474</v>
      </c>
      <c r="V75" s="4">
        <f t="shared" si="24"/>
        <v>377.2025</v>
      </c>
    </row>
    <row r="76">
      <c r="A76" s="30">
        <v>46036.0</v>
      </c>
      <c r="B76" s="3">
        <v>334.75</v>
      </c>
      <c r="C76" s="3">
        <v>334.9</v>
      </c>
      <c r="D76" s="32">
        <f t="shared" si="80"/>
        <v>335.12</v>
      </c>
      <c r="E76" s="32">
        <f t="shared" si="81"/>
        <v>336.0066667</v>
      </c>
      <c r="F76" s="32">
        <f t="shared" si="82"/>
        <v>336.5275</v>
      </c>
      <c r="G76" s="32">
        <f t="shared" si="83"/>
        <v>337.448</v>
      </c>
      <c r="H76" s="32">
        <f t="shared" si="84"/>
        <v>338.1633333</v>
      </c>
      <c r="I76" s="32">
        <f t="shared" si="6"/>
        <v>338.7871429</v>
      </c>
      <c r="J76" s="37">
        <f t="shared" si="12"/>
        <v>340.26375</v>
      </c>
      <c r="K76" s="32">
        <f t="shared" si="13"/>
        <v>341.3011111</v>
      </c>
      <c r="L76" s="32">
        <f t="shared" si="14"/>
        <v>344.641</v>
      </c>
      <c r="M76" s="32">
        <f t="shared" si="15"/>
        <v>349.9281818</v>
      </c>
      <c r="N76" s="32">
        <f t="shared" si="16"/>
        <v>354.2016667</v>
      </c>
      <c r="O76" s="32">
        <f t="shared" si="17"/>
        <v>357.92</v>
      </c>
      <c r="P76" s="32">
        <f t="shared" si="18"/>
        <v>361.2557143</v>
      </c>
      <c r="Q76" s="32">
        <f t="shared" si="19"/>
        <v>364.3166667</v>
      </c>
      <c r="R76" s="4">
        <f t="shared" si="20"/>
        <v>366.9</v>
      </c>
      <c r="S76" s="4">
        <f t="shared" si="21"/>
        <v>369.0111765</v>
      </c>
      <c r="T76" s="4">
        <f t="shared" si="22"/>
        <v>370.81</v>
      </c>
      <c r="U76" s="4">
        <f t="shared" si="23"/>
        <v>372.3847368</v>
      </c>
      <c r="V76" s="4">
        <f t="shared" si="24"/>
        <v>373.792</v>
      </c>
    </row>
    <row r="77">
      <c r="A77" s="30">
        <v>46038.0</v>
      </c>
      <c r="B77" s="3">
        <v>329.2</v>
      </c>
      <c r="C77" s="3">
        <v>331.05</v>
      </c>
      <c r="D77" s="32">
        <f t="shared" si="80"/>
        <v>332.975</v>
      </c>
      <c r="E77" s="32">
        <f t="shared" si="81"/>
        <v>333.7633333</v>
      </c>
      <c r="F77" s="32">
        <f t="shared" si="82"/>
        <v>334.7675</v>
      </c>
      <c r="G77" s="32">
        <f t="shared" si="83"/>
        <v>335.432</v>
      </c>
      <c r="H77" s="32">
        <f t="shared" si="84"/>
        <v>336.3816667</v>
      </c>
      <c r="I77" s="32">
        <f t="shared" si="6"/>
        <v>337.1471429</v>
      </c>
      <c r="J77" s="37">
        <f t="shared" si="12"/>
        <v>337.82</v>
      </c>
      <c r="K77" s="32">
        <f t="shared" si="13"/>
        <v>339.24</v>
      </c>
      <c r="L77" s="32">
        <f t="shared" si="14"/>
        <v>340.276</v>
      </c>
      <c r="M77" s="32">
        <f t="shared" si="15"/>
        <v>343.4054545</v>
      </c>
      <c r="N77" s="32">
        <f t="shared" si="16"/>
        <v>348.355</v>
      </c>
      <c r="O77" s="32">
        <f t="shared" si="17"/>
        <v>352.4207692</v>
      </c>
      <c r="P77" s="32">
        <f t="shared" si="18"/>
        <v>356.0007143</v>
      </c>
      <c r="Q77" s="32">
        <f t="shared" si="19"/>
        <v>359.242</v>
      </c>
      <c r="R77" s="4">
        <f t="shared" si="20"/>
        <v>362.2375</v>
      </c>
      <c r="S77" s="4">
        <f t="shared" si="21"/>
        <v>364.7911765</v>
      </c>
      <c r="T77" s="4">
        <f t="shared" si="22"/>
        <v>366.9022222</v>
      </c>
      <c r="U77" s="4">
        <f t="shared" si="23"/>
        <v>368.7173684</v>
      </c>
      <c r="V77" s="4">
        <f t="shared" si="24"/>
        <v>370.318</v>
      </c>
    </row>
    <row r="78">
      <c r="A78" s="30">
        <v>46041.0</v>
      </c>
      <c r="B78" s="3">
        <v>333.2</v>
      </c>
      <c r="C78" s="3">
        <v>331.89</v>
      </c>
      <c r="D78" s="32">
        <f t="shared" si="80"/>
        <v>331.47</v>
      </c>
      <c r="E78" s="32">
        <f t="shared" si="81"/>
        <v>332.6133333</v>
      </c>
      <c r="F78" s="32">
        <f t="shared" si="82"/>
        <v>333.295</v>
      </c>
      <c r="G78" s="32">
        <f t="shared" si="83"/>
        <v>334.192</v>
      </c>
      <c r="H78" s="32">
        <f t="shared" si="84"/>
        <v>334.8416667</v>
      </c>
      <c r="I78" s="32">
        <f t="shared" si="6"/>
        <v>335.74</v>
      </c>
      <c r="J78" s="37">
        <f t="shared" si="12"/>
        <v>336.49</v>
      </c>
      <c r="K78" s="32">
        <f t="shared" si="13"/>
        <v>337.1611111</v>
      </c>
      <c r="L78" s="32">
        <f t="shared" si="14"/>
        <v>338.505</v>
      </c>
      <c r="M78" s="32">
        <f t="shared" si="15"/>
        <v>339.5136364</v>
      </c>
      <c r="N78" s="32">
        <f t="shared" si="16"/>
        <v>342.4458333</v>
      </c>
      <c r="O78" s="32">
        <f t="shared" si="17"/>
        <v>347.0884615</v>
      </c>
      <c r="P78" s="32">
        <f t="shared" si="18"/>
        <v>350.9542857</v>
      </c>
      <c r="Q78" s="32">
        <f t="shared" si="19"/>
        <v>354.3933333</v>
      </c>
      <c r="R78" s="4">
        <f t="shared" si="20"/>
        <v>357.5325</v>
      </c>
      <c r="S78" s="4">
        <f t="shared" si="21"/>
        <v>360.4523529</v>
      </c>
      <c r="T78" s="4">
        <f t="shared" si="22"/>
        <v>362.9633333</v>
      </c>
      <c r="U78" s="4">
        <f t="shared" si="23"/>
        <v>365.0594737</v>
      </c>
      <c r="V78" s="4">
        <f t="shared" si="24"/>
        <v>366.876</v>
      </c>
    </row>
    <row r="79">
      <c r="A79" s="30">
        <v>46042.0</v>
      </c>
      <c r="B79" s="3">
        <v>326.3</v>
      </c>
      <c r="C79" s="3">
        <v>329.58</v>
      </c>
      <c r="D79" s="32">
        <f t="shared" si="80"/>
        <v>330.735</v>
      </c>
      <c r="E79" s="32">
        <f t="shared" si="81"/>
        <v>330.84</v>
      </c>
      <c r="F79" s="32">
        <f t="shared" si="82"/>
        <v>331.855</v>
      </c>
      <c r="G79" s="32">
        <f t="shared" si="83"/>
        <v>332.552</v>
      </c>
      <c r="H79" s="32">
        <f t="shared" si="84"/>
        <v>333.4233333</v>
      </c>
      <c r="I79" s="32">
        <f t="shared" si="6"/>
        <v>334.09</v>
      </c>
      <c r="J79" s="37">
        <f t="shared" si="12"/>
        <v>334.97</v>
      </c>
      <c r="K79" s="32">
        <f t="shared" si="13"/>
        <v>335.7222222</v>
      </c>
      <c r="L79" s="32">
        <f t="shared" si="14"/>
        <v>336.403</v>
      </c>
      <c r="M79" s="32">
        <f t="shared" si="15"/>
        <v>337.6936364</v>
      </c>
      <c r="N79" s="32">
        <f t="shared" si="16"/>
        <v>338.6858333</v>
      </c>
      <c r="O79" s="32">
        <f t="shared" si="17"/>
        <v>341.4561538</v>
      </c>
      <c r="P79" s="32">
        <f t="shared" si="18"/>
        <v>345.8378571</v>
      </c>
      <c r="Q79" s="32">
        <f t="shared" si="19"/>
        <v>349.5293333</v>
      </c>
      <c r="R79" s="4">
        <f t="shared" si="20"/>
        <v>352.8425</v>
      </c>
      <c r="S79" s="4">
        <f t="shared" si="21"/>
        <v>355.8882353</v>
      </c>
      <c r="T79" s="4">
        <f t="shared" si="22"/>
        <v>358.7372222</v>
      </c>
      <c r="U79" s="4">
        <f t="shared" si="23"/>
        <v>361.2063158</v>
      </c>
      <c r="V79" s="4">
        <f t="shared" si="24"/>
        <v>363.2855</v>
      </c>
    </row>
    <row r="80">
      <c r="A80" s="30">
        <v>46043.0</v>
      </c>
      <c r="B80" s="3">
        <v>324.75</v>
      </c>
      <c r="C80" s="3">
        <v>326.02</v>
      </c>
      <c r="D80" s="32">
        <f t="shared" si="80"/>
        <v>327.8</v>
      </c>
      <c r="E80" s="32">
        <f t="shared" si="81"/>
        <v>329.1633333</v>
      </c>
      <c r="F80" s="32">
        <f t="shared" si="82"/>
        <v>329.635</v>
      </c>
      <c r="G80" s="32">
        <f t="shared" si="83"/>
        <v>330.688</v>
      </c>
      <c r="H80" s="32">
        <f t="shared" si="84"/>
        <v>331.4633333</v>
      </c>
      <c r="I80" s="32">
        <f t="shared" si="6"/>
        <v>332.3657143</v>
      </c>
      <c r="J80" s="37">
        <f t="shared" si="12"/>
        <v>333.08125</v>
      </c>
      <c r="K80" s="32">
        <f t="shared" si="13"/>
        <v>333.9755556</v>
      </c>
      <c r="L80" s="32">
        <f t="shared" si="14"/>
        <v>334.752</v>
      </c>
      <c r="M80" s="32">
        <f t="shared" si="15"/>
        <v>335.4590909</v>
      </c>
      <c r="N80" s="32">
        <f t="shared" si="16"/>
        <v>336.7208333</v>
      </c>
      <c r="O80" s="32">
        <f t="shared" si="17"/>
        <v>337.7115385</v>
      </c>
      <c r="P80" s="32">
        <f t="shared" si="18"/>
        <v>340.3535714</v>
      </c>
      <c r="Q80" s="32">
        <f t="shared" si="19"/>
        <v>344.5166667</v>
      </c>
      <c r="R80" s="4">
        <f t="shared" si="20"/>
        <v>348.06</v>
      </c>
      <c r="S80" s="4">
        <f t="shared" si="21"/>
        <v>351.2647059</v>
      </c>
      <c r="T80" s="4">
        <f t="shared" si="22"/>
        <v>354.2288889</v>
      </c>
      <c r="U80" s="4">
        <f t="shared" si="23"/>
        <v>357.0152632</v>
      </c>
      <c r="V80" s="4">
        <f t="shared" si="24"/>
        <v>359.447</v>
      </c>
    </row>
    <row r="81">
      <c r="A81" s="30">
        <v>46044.0</v>
      </c>
      <c r="B81" s="3">
        <v>324.85</v>
      </c>
      <c r="C81" s="3">
        <v>325.11</v>
      </c>
      <c r="D81" s="32">
        <f t="shared" si="80"/>
        <v>325.565</v>
      </c>
      <c r="E81" s="32">
        <f t="shared" si="81"/>
        <v>326.9033333</v>
      </c>
      <c r="F81" s="32">
        <f t="shared" si="82"/>
        <v>328.15</v>
      </c>
      <c r="G81" s="32">
        <f t="shared" si="83"/>
        <v>328.73</v>
      </c>
      <c r="H81" s="32">
        <f t="shared" si="84"/>
        <v>329.7583333</v>
      </c>
      <c r="I81" s="32">
        <f t="shared" si="6"/>
        <v>330.5557143</v>
      </c>
      <c r="J81" s="37">
        <f t="shared" si="12"/>
        <v>331.45875</v>
      </c>
      <c r="K81" s="32">
        <f t="shared" si="13"/>
        <v>332.1955556</v>
      </c>
      <c r="L81" s="32">
        <f t="shared" si="14"/>
        <v>333.089</v>
      </c>
      <c r="M81" s="32">
        <f t="shared" si="15"/>
        <v>333.8754545</v>
      </c>
      <c r="N81" s="32">
        <f t="shared" si="16"/>
        <v>334.5966667</v>
      </c>
      <c r="O81" s="32">
        <f t="shared" si="17"/>
        <v>335.8276923</v>
      </c>
      <c r="P81" s="32">
        <f t="shared" si="18"/>
        <v>336.8114286</v>
      </c>
      <c r="Q81" s="32">
        <f t="shared" si="19"/>
        <v>339.3373333</v>
      </c>
      <c r="R81" s="4">
        <f t="shared" si="20"/>
        <v>343.30375</v>
      </c>
      <c r="S81" s="4">
        <f t="shared" si="21"/>
        <v>346.71</v>
      </c>
      <c r="T81" s="4">
        <f t="shared" si="22"/>
        <v>349.8116667</v>
      </c>
      <c r="U81" s="4">
        <f t="shared" si="23"/>
        <v>352.6963158</v>
      </c>
      <c r="V81" s="4">
        <f t="shared" si="24"/>
        <v>355.42</v>
      </c>
    </row>
    <row r="82">
      <c r="A82" s="30">
        <v>46045.0</v>
      </c>
      <c r="B82" s="3">
        <v>323.4</v>
      </c>
      <c r="C82" s="3">
        <v>324.48</v>
      </c>
      <c r="D82" s="32">
        <f t="shared" si="80"/>
        <v>324.795</v>
      </c>
      <c r="E82" s="32">
        <f t="shared" si="81"/>
        <v>325.2033333</v>
      </c>
      <c r="F82" s="32">
        <f t="shared" si="82"/>
        <v>326.2975</v>
      </c>
      <c r="G82" s="32">
        <f t="shared" si="83"/>
        <v>327.416</v>
      </c>
      <c r="H82" s="32">
        <f t="shared" si="84"/>
        <v>328.0216667</v>
      </c>
      <c r="I82" s="32">
        <f t="shared" si="6"/>
        <v>329.0042857</v>
      </c>
      <c r="J82" s="37">
        <f t="shared" si="12"/>
        <v>329.79625</v>
      </c>
      <c r="K82" s="32">
        <f t="shared" si="13"/>
        <v>330.6833333</v>
      </c>
      <c r="L82" s="32">
        <f t="shared" si="14"/>
        <v>331.424</v>
      </c>
      <c r="M82" s="32">
        <f t="shared" si="15"/>
        <v>332.3063636</v>
      </c>
      <c r="N82" s="32">
        <f t="shared" si="16"/>
        <v>333.0925</v>
      </c>
      <c r="O82" s="32">
        <f t="shared" si="17"/>
        <v>333.8184615</v>
      </c>
      <c r="P82" s="32">
        <f t="shared" si="18"/>
        <v>335.0171429</v>
      </c>
      <c r="Q82" s="32">
        <f t="shared" si="19"/>
        <v>335.9893333</v>
      </c>
      <c r="R82" s="4">
        <f t="shared" si="20"/>
        <v>338.40875</v>
      </c>
      <c r="S82" s="4">
        <f t="shared" si="21"/>
        <v>342.1964706</v>
      </c>
      <c r="T82" s="4">
        <f t="shared" si="22"/>
        <v>345.475</v>
      </c>
      <c r="U82" s="4">
        <f t="shared" si="23"/>
        <v>348.4784211</v>
      </c>
      <c r="V82" s="4">
        <f t="shared" si="24"/>
        <v>351.2855</v>
      </c>
    </row>
    <row r="83">
      <c r="A83" s="30">
        <v>46049.0</v>
      </c>
      <c r="B83" s="3">
        <v>318.65</v>
      </c>
      <c r="C83" s="3">
        <v>320.05</v>
      </c>
      <c r="D83" s="32">
        <f t="shared" si="80"/>
        <v>322.265</v>
      </c>
      <c r="E83" s="32">
        <f t="shared" si="81"/>
        <v>323.2133333</v>
      </c>
      <c r="F83" s="32">
        <f t="shared" si="82"/>
        <v>323.915</v>
      </c>
      <c r="G83" s="32">
        <f t="shared" si="83"/>
        <v>325.048</v>
      </c>
      <c r="H83" s="32">
        <f t="shared" si="84"/>
        <v>326.1883333</v>
      </c>
      <c r="I83" s="32">
        <f t="shared" si="6"/>
        <v>326.8828571</v>
      </c>
      <c r="J83" s="37">
        <f t="shared" si="12"/>
        <v>327.885</v>
      </c>
      <c r="K83" s="32">
        <f t="shared" si="13"/>
        <v>328.7133333</v>
      </c>
      <c r="L83" s="32">
        <f t="shared" si="14"/>
        <v>329.62</v>
      </c>
      <c r="M83" s="32">
        <f t="shared" si="15"/>
        <v>330.39</v>
      </c>
      <c r="N83" s="32">
        <f t="shared" si="16"/>
        <v>331.285</v>
      </c>
      <c r="O83" s="32">
        <f t="shared" si="17"/>
        <v>332.0892308</v>
      </c>
      <c r="P83" s="32">
        <f t="shared" si="18"/>
        <v>332.835</v>
      </c>
      <c r="Q83" s="32">
        <f t="shared" si="19"/>
        <v>334.0193333</v>
      </c>
      <c r="R83" s="4">
        <f t="shared" si="20"/>
        <v>334.993125</v>
      </c>
      <c r="S83" s="4">
        <f t="shared" si="21"/>
        <v>337.3288235</v>
      </c>
      <c r="T83" s="4">
        <f t="shared" si="22"/>
        <v>340.9661111</v>
      </c>
      <c r="U83" s="4">
        <f t="shared" si="23"/>
        <v>344.1368421</v>
      </c>
      <c r="V83" s="4">
        <f t="shared" si="24"/>
        <v>347.057</v>
      </c>
    </row>
    <row r="84">
      <c r="A84" s="30">
        <v>46050.0</v>
      </c>
      <c r="B84" s="3">
        <v>321.15</v>
      </c>
      <c r="C84" s="3">
        <v>321.09</v>
      </c>
      <c r="D84" s="32">
        <f t="shared" si="80"/>
        <v>320.57</v>
      </c>
      <c r="E84" s="32">
        <f t="shared" si="81"/>
        <v>321.8733333</v>
      </c>
      <c r="F84" s="32">
        <f t="shared" si="82"/>
        <v>322.6825</v>
      </c>
      <c r="G84" s="32">
        <f t="shared" si="83"/>
        <v>323.35</v>
      </c>
      <c r="H84" s="32">
        <f t="shared" si="84"/>
        <v>324.3883333</v>
      </c>
      <c r="I84" s="32">
        <f t="shared" si="6"/>
        <v>325.46</v>
      </c>
      <c r="J84" s="37">
        <f t="shared" si="12"/>
        <v>326.15875</v>
      </c>
      <c r="K84" s="32">
        <f t="shared" si="13"/>
        <v>327.13</v>
      </c>
      <c r="L84" s="32">
        <f t="shared" si="14"/>
        <v>327.951</v>
      </c>
      <c r="M84" s="32">
        <f t="shared" si="15"/>
        <v>328.8445455</v>
      </c>
      <c r="N84" s="32">
        <f t="shared" si="16"/>
        <v>329.615</v>
      </c>
      <c r="O84" s="32">
        <f t="shared" si="17"/>
        <v>330.5007692</v>
      </c>
      <c r="P84" s="32">
        <f t="shared" si="18"/>
        <v>331.3035714</v>
      </c>
      <c r="Q84" s="32">
        <f t="shared" si="19"/>
        <v>332.052</v>
      </c>
      <c r="R84" s="4">
        <f t="shared" si="20"/>
        <v>333.21125</v>
      </c>
      <c r="S84" s="4">
        <f t="shared" si="21"/>
        <v>334.1752941</v>
      </c>
      <c r="T84" s="4">
        <f t="shared" si="22"/>
        <v>336.4266667</v>
      </c>
      <c r="U84" s="4">
        <f t="shared" si="23"/>
        <v>339.92</v>
      </c>
      <c r="V84" s="4">
        <f t="shared" si="24"/>
        <v>342.9845</v>
      </c>
    </row>
    <row r="85">
      <c r="A85" s="30">
        <v>46051.0</v>
      </c>
      <c r="B85" s="3">
        <v>318.6</v>
      </c>
      <c r="C85" s="3">
        <v>318.97</v>
      </c>
      <c r="D85" s="32">
        <f t="shared" si="80"/>
        <v>320.03</v>
      </c>
      <c r="E85" s="32">
        <f t="shared" si="81"/>
        <v>320.0366667</v>
      </c>
      <c r="F85" s="32">
        <f t="shared" si="82"/>
        <v>321.1475</v>
      </c>
      <c r="G85" s="32">
        <f t="shared" si="83"/>
        <v>321.94</v>
      </c>
      <c r="H85" s="32">
        <f t="shared" si="84"/>
        <v>322.62</v>
      </c>
      <c r="I85" s="32">
        <f t="shared" si="6"/>
        <v>323.6142857</v>
      </c>
      <c r="J85" s="37">
        <f t="shared" si="12"/>
        <v>324.64875</v>
      </c>
      <c r="K85" s="32">
        <f t="shared" si="13"/>
        <v>325.36</v>
      </c>
      <c r="L85" s="32">
        <f t="shared" si="14"/>
        <v>326.314</v>
      </c>
      <c r="M85" s="32">
        <f t="shared" si="15"/>
        <v>327.1345455</v>
      </c>
      <c r="N85" s="32">
        <f t="shared" si="16"/>
        <v>328.0216667</v>
      </c>
      <c r="O85" s="32">
        <f t="shared" si="17"/>
        <v>328.7961538</v>
      </c>
      <c r="P85" s="32">
        <f t="shared" si="18"/>
        <v>329.6771429</v>
      </c>
      <c r="Q85" s="32">
        <f t="shared" si="19"/>
        <v>330.4813333</v>
      </c>
      <c r="R85" s="4">
        <f t="shared" si="20"/>
        <v>331.234375</v>
      </c>
      <c r="S85" s="4">
        <f t="shared" si="21"/>
        <v>332.3735294</v>
      </c>
      <c r="T85" s="4">
        <f t="shared" si="22"/>
        <v>333.3305556</v>
      </c>
      <c r="U85" s="4">
        <f t="shared" si="23"/>
        <v>335.5078947</v>
      </c>
      <c r="V85" s="4">
        <f t="shared" si="24"/>
        <v>338.8725</v>
      </c>
    </row>
    <row r="86">
      <c r="A86" s="30">
        <v>46052.0</v>
      </c>
      <c r="B86" s="3">
        <v>322.15</v>
      </c>
      <c r="C86" s="3">
        <v>321.82</v>
      </c>
      <c r="D86" s="155">
        <f>SUM(C85:C86)/2</f>
        <v>320.395</v>
      </c>
      <c r="E86" s="123">
        <f>SUM(C84:C86)/3</f>
        <v>320.6266667</v>
      </c>
      <c r="F86" s="100">
        <f>SUM(C83:C86)/4</f>
        <v>320.4825</v>
      </c>
      <c r="G86" s="100">
        <f>SUM(C82:C86)/5</f>
        <v>321.282</v>
      </c>
      <c r="H86" s="122">
        <f>SUM(C81:C86)/6</f>
        <v>321.92</v>
      </c>
      <c r="I86" s="100">
        <f t="shared" si="6"/>
        <v>322.5057143</v>
      </c>
      <c r="J86" s="134">
        <f t="shared" si="12"/>
        <v>323.39</v>
      </c>
      <c r="K86" s="124">
        <f t="shared" si="13"/>
        <v>324.3344444</v>
      </c>
      <c r="L86" s="272">
        <f t="shared" si="14"/>
        <v>325.006</v>
      </c>
      <c r="M86" s="105">
        <f t="shared" si="15"/>
        <v>325.9054545</v>
      </c>
      <c r="N86" s="156">
        <f t="shared" si="16"/>
        <v>326.6916667</v>
      </c>
      <c r="O86" s="108">
        <f t="shared" si="17"/>
        <v>327.5446154</v>
      </c>
      <c r="P86" s="109">
        <f t="shared" si="18"/>
        <v>328.2978571</v>
      </c>
      <c r="Q86" s="111">
        <f t="shared" si="19"/>
        <v>329.1533333</v>
      </c>
      <c r="R86" s="242">
        <f t="shared" si="20"/>
        <v>329.94</v>
      </c>
      <c r="S86" s="273">
        <f t="shared" si="21"/>
        <v>330.6805882</v>
      </c>
      <c r="T86" s="210">
        <f t="shared" si="22"/>
        <v>331.7872222</v>
      </c>
      <c r="U86" s="240">
        <f t="shared" si="23"/>
        <v>332.7247368</v>
      </c>
      <c r="V86" s="222">
        <f t="shared" si="24"/>
        <v>334.8235</v>
      </c>
    </row>
    <row r="87">
      <c r="A87" s="30">
        <v>46054.0</v>
      </c>
      <c r="B87" s="3">
        <v>309.45</v>
      </c>
      <c r="C87" s="3">
        <v>314.61</v>
      </c>
      <c r="D87" s="32">
        <f t="shared" ref="D87:D88" si="85">SUM(C86:C87)/2</f>
        <v>318.215</v>
      </c>
      <c r="E87" s="32">
        <f t="shared" ref="E87:E88" si="86">SUM(C85:C87)/3</f>
        <v>318.4666667</v>
      </c>
      <c r="F87" s="32">
        <f t="shared" ref="F87:F88" si="87">SUM(C84:C87)/4</f>
        <v>319.1225</v>
      </c>
      <c r="G87" s="32">
        <f t="shared" ref="G87:G88" si="88">SUM(C83:C87)/5</f>
        <v>319.308</v>
      </c>
      <c r="H87" s="32">
        <f t="shared" ref="H87:H88" si="89">SUM(C82:C87)/6</f>
        <v>320.17</v>
      </c>
      <c r="I87" s="32">
        <f t="shared" si="6"/>
        <v>320.8757143</v>
      </c>
      <c r="J87" s="37">
        <f t="shared" si="12"/>
        <v>321.51875</v>
      </c>
      <c r="K87" s="32">
        <f t="shared" si="13"/>
        <v>322.4144444</v>
      </c>
      <c r="L87" s="32">
        <f t="shared" si="14"/>
        <v>323.362</v>
      </c>
      <c r="M87" s="32">
        <f t="shared" si="15"/>
        <v>324.0609091</v>
      </c>
      <c r="N87" s="32">
        <f t="shared" si="16"/>
        <v>324.9641667</v>
      </c>
      <c r="O87" s="32">
        <f t="shared" si="17"/>
        <v>325.7623077</v>
      </c>
      <c r="P87" s="32">
        <f t="shared" si="18"/>
        <v>326.6207143</v>
      </c>
      <c r="Q87" s="32">
        <f t="shared" si="19"/>
        <v>327.3853333</v>
      </c>
      <c r="R87" s="4">
        <f t="shared" si="20"/>
        <v>328.244375</v>
      </c>
      <c r="S87" s="4">
        <f t="shared" si="21"/>
        <v>329.0382353</v>
      </c>
      <c r="T87" s="4">
        <f t="shared" si="22"/>
        <v>329.7877778</v>
      </c>
      <c r="U87" s="4">
        <f t="shared" si="23"/>
        <v>330.8831579</v>
      </c>
      <c r="V87" s="4">
        <f t="shared" si="24"/>
        <v>331.819</v>
      </c>
    </row>
    <row r="88">
      <c r="A88" s="30">
        <v>46055.0</v>
      </c>
      <c r="B88" s="3">
        <v>314.7</v>
      </c>
      <c r="C88" s="3">
        <v>308.57</v>
      </c>
      <c r="D88" s="32">
        <f t="shared" si="85"/>
        <v>311.59</v>
      </c>
      <c r="E88" s="32">
        <f t="shared" si="86"/>
        <v>315</v>
      </c>
      <c r="F88" s="32">
        <f t="shared" si="87"/>
        <v>315.9925</v>
      </c>
      <c r="G88" s="32">
        <f t="shared" si="88"/>
        <v>317.012</v>
      </c>
      <c r="H88" s="32">
        <f t="shared" si="89"/>
        <v>317.5183333</v>
      </c>
      <c r="I88" s="32">
        <f t="shared" si="6"/>
        <v>318.5128571</v>
      </c>
      <c r="J88" s="37">
        <f t="shared" si="12"/>
        <v>319.3375</v>
      </c>
      <c r="K88" s="32">
        <f t="shared" si="13"/>
        <v>320.08</v>
      </c>
      <c r="L88" s="32">
        <f t="shared" si="14"/>
        <v>321.03</v>
      </c>
      <c r="M88" s="32">
        <f t="shared" si="15"/>
        <v>322.0172727</v>
      </c>
      <c r="N88" s="32">
        <f t="shared" si="16"/>
        <v>322.77</v>
      </c>
      <c r="O88" s="32">
        <f t="shared" si="17"/>
        <v>323.7030769</v>
      </c>
      <c r="P88" s="32">
        <f t="shared" si="18"/>
        <v>324.5342857</v>
      </c>
      <c r="Q88" s="32">
        <f t="shared" si="19"/>
        <v>325.4173333</v>
      </c>
      <c r="R88" s="4">
        <f t="shared" si="20"/>
        <v>326.209375</v>
      </c>
      <c r="S88" s="4">
        <f t="shared" si="21"/>
        <v>327.0870588</v>
      </c>
      <c r="T88" s="4">
        <f t="shared" si="22"/>
        <v>327.9011111</v>
      </c>
      <c r="U88" s="4">
        <f t="shared" si="23"/>
        <v>328.6710526</v>
      </c>
      <c r="V88" s="4">
        <f t="shared" si="24"/>
        <v>329.7675</v>
      </c>
    </row>
    <row r="89">
      <c r="A89" s="30">
        <v>46056.0</v>
      </c>
      <c r="B89" s="3">
        <v>316.65</v>
      </c>
      <c r="C89" s="3">
        <v>315.87</v>
      </c>
      <c r="D89" s="118">
        <f>SUM(C88:C89)/2</f>
        <v>312.22</v>
      </c>
      <c r="E89" s="177">
        <f>SUM(C87:C89)/3</f>
        <v>313.0166667</v>
      </c>
      <c r="F89" s="133">
        <f>SUM(C86:C89)/4</f>
        <v>315.2175</v>
      </c>
      <c r="G89" s="99">
        <f>SUM(C85:C89)/5</f>
        <v>315.968</v>
      </c>
      <c r="H89" s="133">
        <f>SUM(C84:C89)/6</f>
        <v>316.8216667</v>
      </c>
      <c r="I89" s="133">
        <f t="shared" si="6"/>
        <v>317.2828571</v>
      </c>
      <c r="J89" s="121">
        <f t="shared" si="12"/>
        <v>318.1825</v>
      </c>
      <c r="K89" s="121">
        <f t="shared" si="13"/>
        <v>318.9522222</v>
      </c>
      <c r="L89" s="99">
        <f t="shared" si="14"/>
        <v>319.659</v>
      </c>
      <c r="M89" s="100">
        <f t="shared" si="15"/>
        <v>320.5609091</v>
      </c>
      <c r="N89" s="134">
        <f t="shared" si="16"/>
        <v>321.505</v>
      </c>
      <c r="O89" s="135">
        <f t="shared" si="17"/>
        <v>322.2392308</v>
      </c>
      <c r="P89" s="124">
        <f t="shared" si="18"/>
        <v>323.1435714</v>
      </c>
      <c r="Q89" s="155">
        <f t="shared" si="19"/>
        <v>323.9566667</v>
      </c>
      <c r="R89" s="169">
        <f t="shared" si="20"/>
        <v>324.820625</v>
      </c>
      <c r="S89" s="156">
        <f t="shared" si="21"/>
        <v>325.6011765</v>
      </c>
      <c r="T89" s="244">
        <f t="shared" si="22"/>
        <v>326.4638889</v>
      </c>
      <c r="U89" s="139">
        <f t="shared" si="23"/>
        <v>327.2678947</v>
      </c>
      <c r="V89" s="141">
        <f t="shared" si="24"/>
        <v>328.031</v>
      </c>
    </row>
    <row r="90">
      <c r="A90" s="30">
        <v>46057.0</v>
      </c>
      <c r="B90" s="3">
        <v>313.85</v>
      </c>
      <c r="C90" s="3">
        <v>313.67</v>
      </c>
      <c r="D90" s="32">
        <f>SUM(C89:C90)/2</f>
        <v>314.77</v>
      </c>
      <c r="E90" s="32">
        <f>SUM(C88:C90)/3</f>
        <v>312.7033333</v>
      </c>
      <c r="F90" s="32">
        <f>SUM(C87:C90)/4</f>
        <v>313.18</v>
      </c>
      <c r="G90" s="32">
        <f>SUM(C86:C90)/5</f>
        <v>314.908</v>
      </c>
      <c r="H90" s="32">
        <f>SUM(C85:C90)/6</f>
        <v>315.585</v>
      </c>
      <c r="I90" s="32">
        <f t="shared" si="6"/>
        <v>316.3714286</v>
      </c>
      <c r="J90" s="37">
        <f t="shared" si="12"/>
        <v>316.83125</v>
      </c>
      <c r="K90" s="32">
        <f t="shared" si="13"/>
        <v>317.6811111</v>
      </c>
      <c r="L90" s="32">
        <f t="shared" si="14"/>
        <v>318.424</v>
      </c>
      <c r="M90" s="32">
        <f t="shared" si="15"/>
        <v>319.1145455</v>
      </c>
      <c r="N90" s="32">
        <f t="shared" si="16"/>
        <v>319.9866667</v>
      </c>
      <c r="O90" s="32">
        <f t="shared" si="17"/>
        <v>320.9023077</v>
      </c>
      <c r="P90" s="32">
        <f t="shared" si="18"/>
        <v>321.6271429</v>
      </c>
      <c r="Q90" s="32">
        <f t="shared" si="19"/>
        <v>322.512</v>
      </c>
      <c r="R90" s="4">
        <f t="shared" si="20"/>
        <v>323.31375</v>
      </c>
      <c r="S90" s="4">
        <f t="shared" si="21"/>
        <v>324.1647059</v>
      </c>
      <c r="T90" s="4">
        <f t="shared" si="22"/>
        <v>324.9383333</v>
      </c>
      <c r="U90" s="4">
        <f t="shared" si="23"/>
        <v>325.7905263</v>
      </c>
      <c r="V90" s="4">
        <f t="shared" si="24"/>
        <v>326.588</v>
      </c>
    </row>
    <row r="91">
      <c r="A91" s="30">
        <v>46058.0</v>
      </c>
      <c r="B91" s="3">
        <v>310.2</v>
      </c>
      <c r="C91" s="3">
        <v>310.96</v>
      </c>
      <c r="D91" s="222">
        <f t="shared" ref="D91:D92" si="90">SUM(C90:C91)/2</f>
        <v>312.315</v>
      </c>
      <c r="E91" s="195">
        <f t="shared" ref="E91:E92" si="91">SUM(C89:C91)/3</f>
        <v>313.5</v>
      </c>
      <c r="F91" s="112">
        <f t="shared" ref="F91:F92" si="92">SUM(C88:C91)/4</f>
        <v>312.2675</v>
      </c>
      <c r="G91" s="125">
        <f t="shared" ref="G91:G92" si="93">SUM(C87:C91)/5</f>
        <v>312.736</v>
      </c>
      <c r="H91" s="107">
        <f t="shared" ref="H91:H92" si="94">SUM(C86:C91)/6</f>
        <v>314.25</v>
      </c>
      <c r="I91" s="156">
        <f t="shared" si="6"/>
        <v>314.9242857</v>
      </c>
      <c r="J91" s="106">
        <f t="shared" si="12"/>
        <v>315.695</v>
      </c>
      <c r="K91" s="137">
        <f t="shared" si="13"/>
        <v>316.1788889</v>
      </c>
      <c r="L91" s="103">
        <f t="shared" si="14"/>
        <v>317.009</v>
      </c>
      <c r="M91" s="103">
        <f t="shared" si="15"/>
        <v>317.7454545</v>
      </c>
      <c r="N91" s="124">
        <f t="shared" si="16"/>
        <v>318.435</v>
      </c>
      <c r="O91" s="124">
        <f t="shared" si="17"/>
        <v>319.2923077</v>
      </c>
      <c r="P91" s="136">
        <f t="shared" si="18"/>
        <v>320.1921429</v>
      </c>
      <c r="Q91" s="137">
        <f t="shared" si="19"/>
        <v>320.916</v>
      </c>
      <c r="R91" s="169">
        <f t="shared" si="20"/>
        <v>321.79</v>
      </c>
      <c r="S91" s="106">
        <f t="shared" si="21"/>
        <v>322.5870588</v>
      </c>
      <c r="T91" s="107">
        <f t="shared" si="22"/>
        <v>323.4311111</v>
      </c>
      <c r="U91" s="125">
        <f t="shared" si="23"/>
        <v>324.2026316</v>
      </c>
      <c r="V91" s="127">
        <f t="shared" si="24"/>
        <v>325.049</v>
      </c>
    </row>
    <row r="92">
      <c r="A92" s="30">
        <v>46059.0</v>
      </c>
      <c r="B92" s="3">
        <v>325.8</v>
      </c>
      <c r="C92" s="3">
        <v>322.66</v>
      </c>
      <c r="D92" s="222">
        <f t="shared" si="90"/>
        <v>316.81</v>
      </c>
      <c r="E92" s="195">
        <f t="shared" si="91"/>
        <v>315.7633333</v>
      </c>
      <c r="F92" s="112">
        <f t="shared" si="92"/>
        <v>315.79</v>
      </c>
      <c r="G92" s="125">
        <f t="shared" si="93"/>
        <v>314.346</v>
      </c>
      <c r="H92" s="107">
        <f t="shared" si="94"/>
        <v>314.39</v>
      </c>
      <c r="I92" s="156">
        <f t="shared" si="6"/>
        <v>315.4514286</v>
      </c>
      <c r="J92" s="106">
        <f t="shared" si="12"/>
        <v>315.89125</v>
      </c>
      <c r="K92" s="137">
        <f t="shared" si="13"/>
        <v>316.4688889</v>
      </c>
      <c r="L92" s="103">
        <f t="shared" si="14"/>
        <v>316.827</v>
      </c>
      <c r="M92" s="103">
        <f t="shared" si="15"/>
        <v>317.5227273</v>
      </c>
      <c r="N92" s="124">
        <f t="shared" si="16"/>
        <v>318.155</v>
      </c>
      <c r="O92" s="124">
        <f t="shared" si="17"/>
        <v>318.76</v>
      </c>
      <c r="P92" s="136">
        <f t="shared" si="18"/>
        <v>319.5328571</v>
      </c>
      <c r="Q92" s="137">
        <f t="shared" si="19"/>
        <v>320.3566667</v>
      </c>
      <c r="R92" s="169">
        <f t="shared" si="20"/>
        <v>321.025</v>
      </c>
      <c r="S92" s="106">
        <f t="shared" si="21"/>
        <v>321.8411765</v>
      </c>
      <c r="T92" s="107">
        <f t="shared" si="22"/>
        <v>322.5911111</v>
      </c>
      <c r="U92" s="125">
        <f t="shared" si="23"/>
        <v>323.3905263</v>
      </c>
      <c r="V92" s="127">
        <f t="shared" si="24"/>
        <v>324.1255</v>
      </c>
    </row>
    <row r="93">
      <c r="A93" s="30">
        <v>46062.0</v>
      </c>
      <c r="B93" s="3">
        <v>322.8</v>
      </c>
      <c r="C93" s="3">
        <v>323.65</v>
      </c>
      <c r="D93" s="32">
        <f t="shared" ref="D93:D96" si="95">SUM(C92:C93)/2</f>
        <v>323.155</v>
      </c>
      <c r="E93" s="32">
        <f t="shared" ref="E93:E96" si="96">SUM(C91:C93)/3</f>
        <v>319.09</v>
      </c>
      <c r="F93" s="32">
        <f t="shared" ref="F93:F96" si="97">SUM(C90:C93)/4</f>
        <v>317.735</v>
      </c>
      <c r="G93" s="32">
        <f t="shared" ref="G93:G96" si="98">SUM(C89:C93)/5</f>
        <v>317.362</v>
      </c>
      <c r="H93" s="32">
        <f t="shared" ref="H93:H96" si="99">SUM(C88:C93)/6</f>
        <v>315.8966667</v>
      </c>
      <c r="I93" s="32">
        <f t="shared" si="6"/>
        <v>315.7128571</v>
      </c>
      <c r="J93" s="37">
        <f t="shared" si="12"/>
        <v>316.47625</v>
      </c>
      <c r="K93" s="32">
        <f t="shared" si="13"/>
        <v>316.7533333</v>
      </c>
      <c r="L93" s="32">
        <f t="shared" si="14"/>
        <v>317.187</v>
      </c>
      <c r="M93" s="32">
        <f t="shared" si="15"/>
        <v>317.4472727</v>
      </c>
      <c r="N93" s="32">
        <f t="shared" si="16"/>
        <v>318.0333333</v>
      </c>
      <c r="O93" s="32">
        <f t="shared" si="17"/>
        <v>318.5776923</v>
      </c>
      <c r="P93" s="32">
        <f t="shared" si="18"/>
        <v>319.1092857</v>
      </c>
      <c r="Q93" s="32">
        <f t="shared" si="19"/>
        <v>319.8073333</v>
      </c>
      <c r="R93" s="4">
        <f t="shared" si="20"/>
        <v>320.5625</v>
      </c>
      <c r="S93" s="4">
        <f t="shared" si="21"/>
        <v>321.1794118</v>
      </c>
      <c r="T93" s="4">
        <f t="shared" si="22"/>
        <v>321.9416667</v>
      </c>
      <c r="U93" s="4">
        <f t="shared" si="23"/>
        <v>322.6468421</v>
      </c>
      <c r="V93" s="4">
        <f t="shared" si="24"/>
        <v>323.4035</v>
      </c>
    </row>
    <row r="94">
      <c r="A94" s="30">
        <v>46063.0</v>
      </c>
      <c r="B94" s="3">
        <v>321.4</v>
      </c>
      <c r="C94" s="3">
        <v>321.76</v>
      </c>
      <c r="D94" s="32">
        <f t="shared" si="95"/>
        <v>322.705</v>
      </c>
      <c r="E94" s="32">
        <f t="shared" si="96"/>
        <v>322.69</v>
      </c>
      <c r="F94" s="32">
        <f t="shared" si="97"/>
        <v>319.7575</v>
      </c>
      <c r="G94" s="32">
        <f t="shared" si="98"/>
        <v>318.54</v>
      </c>
      <c r="H94" s="32">
        <f t="shared" si="99"/>
        <v>318.095</v>
      </c>
      <c r="I94" s="32">
        <f t="shared" si="6"/>
        <v>316.7342857</v>
      </c>
      <c r="J94" s="37">
        <f t="shared" si="12"/>
        <v>316.46875</v>
      </c>
      <c r="K94" s="32">
        <f t="shared" si="13"/>
        <v>317.0633333</v>
      </c>
      <c r="L94" s="32">
        <f t="shared" si="14"/>
        <v>317.254</v>
      </c>
      <c r="M94" s="32">
        <f t="shared" si="15"/>
        <v>317.6027273</v>
      </c>
      <c r="N94" s="32">
        <f t="shared" si="16"/>
        <v>317.8066667</v>
      </c>
      <c r="O94" s="32">
        <f t="shared" si="17"/>
        <v>318.32</v>
      </c>
      <c r="P94" s="32">
        <f t="shared" si="18"/>
        <v>318.805</v>
      </c>
      <c r="Q94" s="32">
        <f t="shared" si="19"/>
        <v>319.286</v>
      </c>
      <c r="R94" s="4">
        <f t="shared" si="20"/>
        <v>319.929375</v>
      </c>
      <c r="S94" s="4">
        <f t="shared" si="21"/>
        <v>320.6329412</v>
      </c>
      <c r="T94" s="4">
        <f t="shared" si="22"/>
        <v>321.2116667</v>
      </c>
      <c r="U94" s="4">
        <f t="shared" si="23"/>
        <v>321.9321053</v>
      </c>
      <c r="V94" s="4">
        <f t="shared" si="24"/>
        <v>322.6025</v>
      </c>
    </row>
    <row r="95">
      <c r="A95" s="30">
        <v>46064.0</v>
      </c>
      <c r="B95" s="3">
        <v>318.25</v>
      </c>
      <c r="C95" s="3">
        <v>317.44</v>
      </c>
      <c r="D95" s="32">
        <f t="shared" si="95"/>
        <v>319.6</v>
      </c>
      <c r="E95" s="32">
        <f t="shared" si="96"/>
        <v>320.95</v>
      </c>
      <c r="F95" s="32">
        <f t="shared" si="97"/>
        <v>321.3775</v>
      </c>
      <c r="G95" s="32">
        <f t="shared" si="98"/>
        <v>319.294</v>
      </c>
      <c r="H95" s="32">
        <f t="shared" si="99"/>
        <v>318.3566667</v>
      </c>
      <c r="I95" s="32">
        <f t="shared" si="6"/>
        <v>318.0014286</v>
      </c>
      <c r="J95" s="37">
        <f t="shared" si="12"/>
        <v>316.8225</v>
      </c>
      <c r="K95" s="32">
        <f t="shared" si="13"/>
        <v>316.5766667</v>
      </c>
      <c r="L95" s="32">
        <f t="shared" si="14"/>
        <v>317.101</v>
      </c>
      <c r="M95" s="32">
        <f t="shared" si="15"/>
        <v>317.2709091</v>
      </c>
      <c r="N95" s="32">
        <f t="shared" si="16"/>
        <v>317.5891667</v>
      </c>
      <c r="O95" s="32">
        <f t="shared" si="17"/>
        <v>317.7784615</v>
      </c>
      <c r="P95" s="32">
        <f t="shared" si="18"/>
        <v>318.2571429</v>
      </c>
      <c r="Q95" s="32">
        <f t="shared" si="19"/>
        <v>318.714</v>
      </c>
      <c r="R95" s="4">
        <f t="shared" si="20"/>
        <v>319.170625</v>
      </c>
      <c r="S95" s="4">
        <f t="shared" si="21"/>
        <v>319.7829412</v>
      </c>
      <c r="T95" s="4">
        <f t="shared" si="22"/>
        <v>320.4555556</v>
      </c>
      <c r="U95" s="4">
        <f t="shared" si="23"/>
        <v>321.0131579</v>
      </c>
      <c r="V95" s="4">
        <f t="shared" si="24"/>
        <v>321.7075</v>
      </c>
    </row>
    <row r="96">
      <c r="A96" s="30">
        <v>46065.0</v>
      </c>
      <c r="B96" s="3">
        <v>317.45</v>
      </c>
      <c r="C96" s="3">
        <v>318.28</v>
      </c>
      <c r="D96" s="32">
        <f t="shared" si="95"/>
        <v>317.86</v>
      </c>
      <c r="E96" s="32">
        <f t="shared" si="96"/>
        <v>319.16</v>
      </c>
      <c r="F96" s="32">
        <f t="shared" si="97"/>
        <v>320.2825</v>
      </c>
      <c r="G96" s="32">
        <f t="shared" si="98"/>
        <v>320.758</v>
      </c>
      <c r="H96" s="32">
        <f t="shared" si="99"/>
        <v>319.125</v>
      </c>
      <c r="I96" s="32">
        <f t="shared" si="6"/>
        <v>318.3457143</v>
      </c>
      <c r="J96" s="37">
        <f t="shared" si="12"/>
        <v>318.03625</v>
      </c>
      <c r="K96" s="32">
        <f t="shared" si="13"/>
        <v>316.9844444</v>
      </c>
      <c r="L96" s="32">
        <f t="shared" si="14"/>
        <v>316.747</v>
      </c>
      <c r="M96" s="32">
        <f t="shared" si="15"/>
        <v>317.2081818</v>
      </c>
      <c r="N96" s="32">
        <f t="shared" si="16"/>
        <v>317.355</v>
      </c>
      <c r="O96" s="32">
        <f t="shared" si="17"/>
        <v>317.6423077</v>
      </c>
      <c r="P96" s="32">
        <f t="shared" si="18"/>
        <v>317.8142857</v>
      </c>
      <c r="Q96" s="32">
        <f t="shared" si="19"/>
        <v>318.2586667</v>
      </c>
      <c r="R96" s="4">
        <f t="shared" si="20"/>
        <v>318.686875</v>
      </c>
      <c r="S96" s="4">
        <f t="shared" si="21"/>
        <v>319.1182353</v>
      </c>
      <c r="T96" s="4">
        <f t="shared" si="22"/>
        <v>319.6994444</v>
      </c>
      <c r="U96" s="4">
        <f t="shared" si="23"/>
        <v>320.3410526</v>
      </c>
      <c r="V96" s="4">
        <f t="shared" si="24"/>
        <v>320.8765</v>
      </c>
    </row>
    <row r="97">
      <c r="A97" s="30">
        <v>46066.0</v>
      </c>
      <c r="B97" s="3">
        <v>313.75</v>
      </c>
      <c r="C97" s="3">
        <v>315.36</v>
      </c>
      <c r="D97" s="206">
        <f>SUM(C96:C97)/2</f>
        <v>316.82</v>
      </c>
      <c r="E97" s="269">
        <f>SUM(C95:C97)/3</f>
        <v>317.0266667</v>
      </c>
      <c r="F97" s="206">
        <f>SUM(C94:C97)/4</f>
        <v>318.21</v>
      </c>
      <c r="G97" s="197">
        <f>SUM(C93:C97)/5</f>
        <v>319.298</v>
      </c>
      <c r="H97" s="317">
        <f>SUM(C92:C97)/6</f>
        <v>319.8583333</v>
      </c>
      <c r="I97" s="318">
        <f t="shared" si="6"/>
        <v>318.5871429</v>
      </c>
      <c r="J97" s="317">
        <f t="shared" si="12"/>
        <v>317.9725</v>
      </c>
      <c r="K97" s="277">
        <f t="shared" si="13"/>
        <v>317.7388889</v>
      </c>
      <c r="L97" s="319">
        <f t="shared" si="14"/>
        <v>316.822</v>
      </c>
      <c r="M97" s="211">
        <f t="shared" si="15"/>
        <v>316.6209091</v>
      </c>
      <c r="N97" s="242">
        <f t="shared" si="16"/>
        <v>317.0541667</v>
      </c>
      <c r="O97" s="276">
        <f t="shared" si="17"/>
        <v>317.2015385</v>
      </c>
      <c r="P97" s="111">
        <f t="shared" si="18"/>
        <v>317.4792857</v>
      </c>
      <c r="Q97" s="110">
        <f t="shared" si="19"/>
        <v>317.6506667</v>
      </c>
      <c r="R97" s="109">
        <f t="shared" si="20"/>
        <v>318.0775</v>
      </c>
      <c r="S97" s="127">
        <f t="shared" si="21"/>
        <v>318.4911765</v>
      </c>
      <c r="T97" s="244">
        <f t="shared" si="22"/>
        <v>318.9094444</v>
      </c>
      <c r="U97" s="127">
        <f t="shared" si="23"/>
        <v>319.4710526</v>
      </c>
      <c r="V97" s="109">
        <f t="shared" si="24"/>
        <v>320.092</v>
      </c>
    </row>
    <row r="98">
      <c r="A98" s="30">
        <v>46069.0</v>
      </c>
      <c r="B98" s="3">
        <v>317.95</v>
      </c>
      <c r="C98" s="3">
        <v>316.61</v>
      </c>
      <c r="D98" s="32">
        <f>SUM(C97:C98)/2</f>
        <v>315.985</v>
      </c>
      <c r="E98" s="32">
        <f>SUM(C96:C98)/3</f>
        <v>316.75</v>
      </c>
      <c r="F98" s="32">
        <f>SUM(C95:C98)/4</f>
        <v>316.9225</v>
      </c>
      <c r="G98" s="32">
        <f>SUM(C94:C98)/5</f>
        <v>317.89</v>
      </c>
      <c r="H98" s="32">
        <f>SUM(C93:C98)/6</f>
        <v>318.85</v>
      </c>
      <c r="I98" s="32">
        <f t="shared" si="6"/>
        <v>319.3942857</v>
      </c>
      <c r="J98" s="37">
        <f t="shared" si="12"/>
        <v>318.34</v>
      </c>
      <c r="K98" s="32">
        <f t="shared" si="13"/>
        <v>317.8211111</v>
      </c>
      <c r="L98" s="32">
        <f t="shared" si="14"/>
        <v>317.626</v>
      </c>
      <c r="M98" s="32">
        <f t="shared" si="15"/>
        <v>316.8027273</v>
      </c>
      <c r="N98" s="32">
        <f t="shared" si="16"/>
        <v>316.62</v>
      </c>
      <c r="O98" s="32">
        <f t="shared" si="17"/>
        <v>317.02</v>
      </c>
      <c r="P98" s="32">
        <f t="shared" si="18"/>
        <v>317.1592857</v>
      </c>
      <c r="Q98" s="32">
        <f t="shared" si="19"/>
        <v>317.4213333</v>
      </c>
      <c r="R98" s="4">
        <f t="shared" si="20"/>
        <v>317.585625</v>
      </c>
      <c r="S98" s="4">
        <f t="shared" si="21"/>
        <v>317.9911765</v>
      </c>
      <c r="T98" s="4">
        <f t="shared" si="22"/>
        <v>318.3866667</v>
      </c>
      <c r="U98" s="4">
        <f t="shared" si="23"/>
        <v>318.7884211</v>
      </c>
      <c r="V98" s="4">
        <f t="shared" si="24"/>
        <v>319.328</v>
      </c>
    </row>
    <row r="99">
      <c r="A99" s="30">
        <v>46070.0</v>
      </c>
      <c r="B99" s="3">
        <v>325.45</v>
      </c>
      <c r="C99" s="3">
        <v>324.93</v>
      </c>
      <c r="D99" s="85">
        <f t="shared" ref="D99:D100" si="100">SUM(C98:C99)/2</f>
        <v>320.77</v>
      </c>
      <c r="E99" s="68">
        <f t="shared" ref="E99:E100" si="101">SUM(C97:C99)/3</f>
        <v>318.9666667</v>
      </c>
      <c r="F99" s="78">
        <f t="shared" ref="F99:F100" si="102">SUM(C96:C99)/4</f>
        <v>318.795</v>
      </c>
      <c r="G99" s="203">
        <f t="shared" ref="G99:G100" si="103">SUM(C95:C99)/5</f>
        <v>318.524</v>
      </c>
      <c r="H99" s="203">
        <f t="shared" ref="H99:H100" si="104">SUM(C94:C99)/6</f>
        <v>319.0633333</v>
      </c>
      <c r="I99" s="69">
        <f t="shared" si="6"/>
        <v>319.7185714</v>
      </c>
      <c r="J99" s="204">
        <f t="shared" si="12"/>
        <v>320.08625</v>
      </c>
      <c r="K99" s="56">
        <f t="shared" si="13"/>
        <v>319.0722222</v>
      </c>
      <c r="L99" s="205">
        <f t="shared" si="14"/>
        <v>318.532</v>
      </c>
      <c r="M99" s="90">
        <f t="shared" si="15"/>
        <v>318.29</v>
      </c>
      <c r="N99" s="206">
        <f t="shared" si="16"/>
        <v>317.48</v>
      </c>
      <c r="O99" s="198">
        <f t="shared" si="17"/>
        <v>317.2592308</v>
      </c>
      <c r="P99" s="207">
        <f t="shared" si="18"/>
        <v>317.585</v>
      </c>
      <c r="Q99" s="208">
        <f t="shared" si="19"/>
        <v>317.6773333</v>
      </c>
      <c r="R99" s="195">
        <f t="shared" si="20"/>
        <v>317.890625</v>
      </c>
      <c r="S99" s="209">
        <f t="shared" si="21"/>
        <v>318.0176471</v>
      </c>
      <c r="T99" s="210">
        <f t="shared" si="22"/>
        <v>318.3766667</v>
      </c>
      <c r="U99" s="211">
        <f t="shared" si="23"/>
        <v>318.7310526</v>
      </c>
      <c r="V99" s="212">
        <f t="shared" si="24"/>
        <v>319.0955</v>
      </c>
    </row>
    <row r="100">
      <c r="A100" s="30">
        <v>46071.0</v>
      </c>
      <c r="B100" s="3">
        <v>332.45</v>
      </c>
      <c r="C100" s="3">
        <v>330.36</v>
      </c>
      <c r="D100" s="242">
        <f t="shared" si="100"/>
        <v>327.645</v>
      </c>
      <c r="E100" s="276">
        <f t="shared" si="101"/>
        <v>323.9666667</v>
      </c>
      <c r="F100" s="273">
        <f t="shared" si="102"/>
        <v>321.815</v>
      </c>
      <c r="G100" s="277">
        <f t="shared" si="103"/>
        <v>321.108</v>
      </c>
      <c r="H100" s="219">
        <f t="shared" si="104"/>
        <v>320.4966667</v>
      </c>
      <c r="I100" s="195">
        <f t="shared" si="6"/>
        <v>320.6771429</v>
      </c>
      <c r="J100" s="220">
        <f t="shared" si="12"/>
        <v>321.04875</v>
      </c>
      <c r="K100" s="220">
        <f t="shared" si="13"/>
        <v>321.2277778</v>
      </c>
      <c r="L100" s="220">
        <f t="shared" si="14"/>
        <v>320.201</v>
      </c>
      <c r="M100" s="219">
        <f t="shared" si="15"/>
        <v>319.6072727</v>
      </c>
      <c r="N100" s="278">
        <f t="shared" si="16"/>
        <v>319.2958333</v>
      </c>
      <c r="O100" s="273">
        <f t="shared" si="17"/>
        <v>318.4707692</v>
      </c>
      <c r="P100" s="279">
        <f t="shared" si="18"/>
        <v>318.195</v>
      </c>
      <c r="Q100" s="242">
        <f t="shared" si="19"/>
        <v>318.4366667</v>
      </c>
      <c r="R100" s="276">
        <f t="shared" si="20"/>
        <v>318.47</v>
      </c>
      <c r="S100" s="112">
        <f t="shared" si="21"/>
        <v>318.6241176</v>
      </c>
      <c r="T100" s="110">
        <f t="shared" si="22"/>
        <v>318.7033333</v>
      </c>
      <c r="U100" s="139">
        <f t="shared" si="23"/>
        <v>319.0073684</v>
      </c>
      <c r="V100" s="109">
        <f t="shared" si="24"/>
        <v>319.3125</v>
      </c>
    </row>
    <row r="101">
      <c r="A101" s="30">
        <v>46072.0</v>
      </c>
      <c r="B101" s="3">
        <v>326.0</v>
      </c>
      <c r="C101" s="3">
        <v>329.0</v>
      </c>
      <c r="D101" s="32">
        <f t="shared" ref="D101:D109" si="105">SUM(C100:C101)/2</f>
        <v>329.68</v>
      </c>
      <c r="E101" s="32">
        <f t="shared" ref="E101:E109" si="106">SUM(C99:C101)/3</f>
        <v>328.0966667</v>
      </c>
      <c r="F101" s="32">
        <f t="shared" ref="F101:F109" si="107">SUM(C98:C101)/4</f>
        <v>325.225</v>
      </c>
      <c r="G101" s="32">
        <f t="shared" ref="G101:G109" si="108">SUM(C97:C101)/5</f>
        <v>323.252</v>
      </c>
      <c r="H101" s="32">
        <f t="shared" ref="H101:H109" si="109">SUM(C96:C101)/6</f>
        <v>322.4233333</v>
      </c>
      <c r="I101" s="32">
        <f t="shared" si="6"/>
        <v>321.7114286</v>
      </c>
      <c r="J101" s="37">
        <f t="shared" si="12"/>
        <v>321.7175</v>
      </c>
      <c r="K101" s="32">
        <f t="shared" si="13"/>
        <v>321.9322222</v>
      </c>
      <c r="L101" s="32">
        <f t="shared" si="14"/>
        <v>322.005</v>
      </c>
      <c r="M101" s="32">
        <f t="shared" si="15"/>
        <v>321.0009091</v>
      </c>
      <c r="N101" s="32">
        <f t="shared" si="16"/>
        <v>320.39</v>
      </c>
      <c r="O101" s="32">
        <f t="shared" si="17"/>
        <v>320.0423077</v>
      </c>
      <c r="P101" s="32">
        <f t="shared" si="18"/>
        <v>319.2228571</v>
      </c>
      <c r="Q101" s="32">
        <f t="shared" si="19"/>
        <v>318.9153333</v>
      </c>
      <c r="R101" s="4">
        <f t="shared" si="20"/>
        <v>319.096875</v>
      </c>
      <c r="S101" s="4">
        <f t="shared" si="21"/>
        <v>319.0894118</v>
      </c>
      <c r="T101" s="4">
        <f t="shared" si="22"/>
        <v>319.2005556</v>
      </c>
      <c r="U101" s="4">
        <f t="shared" si="23"/>
        <v>319.2452632</v>
      </c>
      <c r="V101" s="4">
        <f t="shared" si="24"/>
        <v>319.507</v>
      </c>
    </row>
    <row r="102">
      <c r="A102" s="30">
        <v>46073.0</v>
      </c>
      <c r="B102" s="3">
        <v>327.0</v>
      </c>
      <c r="C102" s="3">
        <v>326.78</v>
      </c>
      <c r="D102" s="32">
        <f t="shared" si="105"/>
        <v>327.89</v>
      </c>
      <c r="E102" s="32">
        <f t="shared" si="106"/>
        <v>328.7133333</v>
      </c>
      <c r="F102" s="32">
        <f t="shared" si="107"/>
        <v>327.7675</v>
      </c>
      <c r="G102" s="32">
        <f t="shared" si="108"/>
        <v>325.536</v>
      </c>
      <c r="H102" s="32">
        <f t="shared" si="109"/>
        <v>323.84</v>
      </c>
      <c r="I102" s="32">
        <f t="shared" si="6"/>
        <v>323.0457143</v>
      </c>
      <c r="J102" s="37">
        <f t="shared" si="12"/>
        <v>322.345</v>
      </c>
      <c r="K102" s="32">
        <f t="shared" si="13"/>
        <v>322.28</v>
      </c>
      <c r="L102" s="32">
        <f t="shared" si="14"/>
        <v>322.417</v>
      </c>
      <c r="M102" s="32">
        <f t="shared" si="15"/>
        <v>322.4390909</v>
      </c>
      <c r="N102" s="32">
        <f t="shared" si="16"/>
        <v>321.4825</v>
      </c>
      <c r="O102" s="32">
        <f t="shared" si="17"/>
        <v>320.8815385</v>
      </c>
      <c r="P102" s="32">
        <f t="shared" si="18"/>
        <v>320.5235714</v>
      </c>
      <c r="Q102" s="32">
        <f t="shared" si="19"/>
        <v>319.7266667</v>
      </c>
      <c r="R102" s="4">
        <f t="shared" si="20"/>
        <v>319.406875</v>
      </c>
      <c r="S102" s="4">
        <f t="shared" si="21"/>
        <v>319.5488235</v>
      </c>
      <c r="T102" s="4">
        <f t="shared" si="22"/>
        <v>319.5166667</v>
      </c>
      <c r="U102" s="4">
        <f t="shared" si="23"/>
        <v>319.5994737</v>
      </c>
      <c r="V102" s="4">
        <f t="shared" si="24"/>
        <v>319.622</v>
      </c>
    </row>
    <row r="103">
      <c r="A103" s="30">
        <v>46076.0</v>
      </c>
      <c r="B103" s="3">
        <v>325.4</v>
      </c>
      <c r="C103" s="3">
        <v>325.57</v>
      </c>
      <c r="D103" s="32">
        <f t="shared" si="105"/>
        <v>326.175</v>
      </c>
      <c r="E103" s="32">
        <f t="shared" si="106"/>
        <v>327.1166667</v>
      </c>
      <c r="F103" s="32">
        <f t="shared" si="107"/>
        <v>327.9275</v>
      </c>
      <c r="G103" s="32">
        <f t="shared" si="108"/>
        <v>327.328</v>
      </c>
      <c r="H103" s="32">
        <f t="shared" si="109"/>
        <v>325.5416667</v>
      </c>
      <c r="I103" s="32">
        <f t="shared" si="6"/>
        <v>324.0871429</v>
      </c>
      <c r="J103" s="37">
        <f t="shared" si="12"/>
        <v>323.36125</v>
      </c>
      <c r="K103" s="32">
        <f t="shared" si="13"/>
        <v>322.7033333</v>
      </c>
      <c r="L103" s="32">
        <f t="shared" si="14"/>
        <v>322.609</v>
      </c>
      <c r="M103" s="32">
        <f t="shared" si="15"/>
        <v>322.7036364</v>
      </c>
      <c r="N103" s="32">
        <f t="shared" si="16"/>
        <v>322.7</v>
      </c>
      <c r="O103" s="32">
        <f t="shared" si="17"/>
        <v>321.7969231</v>
      </c>
      <c r="P103" s="32">
        <f t="shared" si="18"/>
        <v>321.2164286</v>
      </c>
      <c r="Q103" s="32">
        <f t="shared" si="19"/>
        <v>320.86</v>
      </c>
      <c r="R103" s="4">
        <f t="shared" si="20"/>
        <v>320.091875</v>
      </c>
      <c r="S103" s="4">
        <f t="shared" si="21"/>
        <v>319.7694118</v>
      </c>
      <c r="T103" s="4">
        <f t="shared" si="22"/>
        <v>319.8833333</v>
      </c>
      <c r="U103" s="4">
        <f t="shared" si="23"/>
        <v>319.8352632</v>
      </c>
      <c r="V103" s="4">
        <f t="shared" si="24"/>
        <v>319.898</v>
      </c>
    </row>
    <row r="104">
      <c r="A104" s="30">
        <v>46077.0</v>
      </c>
      <c r="B104" s="3">
        <v>323.5</v>
      </c>
      <c r="C104" s="3">
        <v>323.47</v>
      </c>
      <c r="D104" s="32">
        <f t="shared" si="105"/>
        <v>324.52</v>
      </c>
      <c r="E104" s="32">
        <f t="shared" si="106"/>
        <v>325.2733333</v>
      </c>
      <c r="F104" s="32">
        <f t="shared" si="107"/>
        <v>326.205</v>
      </c>
      <c r="G104" s="32">
        <f t="shared" si="108"/>
        <v>327.036</v>
      </c>
      <c r="H104" s="32">
        <f t="shared" si="109"/>
        <v>326.685</v>
      </c>
      <c r="I104" s="32">
        <f t="shared" si="6"/>
        <v>325.2457143</v>
      </c>
      <c r="J104" s="37">
        <f t="shared" si="12"/>
        <v>324.01</v>
      </c>
      <c r="K104" s="32">
        <f t="shared" si="13"/>
        <v>323.3733333</v>
      </c>
      <c r="L104" s="32">
        <f t="shared" si="14"/>
        <v>322.78</v>
      </c>
      <c r="M104" s="32">
        <f t="shared" si="15"/>
        <v>322.6872727</v>
      </c>
      <c r="N104" s="32">
        <f t="shared" si="16"/>
        <v>322.7675</v>
      </c>
      <c r="O104" s="32">
        <f t="shared" si="17"/>
        <v>322.7592308</v>
      </c>
      <c r="P104" s="32">
        <f t="shared" si="18"/>
        <v>321.9164286</v>
      </c>
      <c r="Q104" s="32">
        <f t="shared" si="19"/>
        <v>321.3666667</v>
      </c>
      <c r="R104" s="4">
        <f t="shared" si="20"/>
        <v>321.023125</v>
      </c>
      <c r="S104" s="4">
        <f t="shared" si="21"/>
        <v>320.2905882</v>
      </c>
      <c r="T104" s="4">
        <f t="shared" si="22"/>
        <v>319.975</v>
      </c>
      <c r="U104" s="4">
        <f t="shared" si="23"/>
        <v>320.0721053</v>
      </c>
      <c r="V104" s="4">
        <f t="shared" si="24"/>
        <v>320.017</v>
      </c>
    </row>
    <row r="105">
      <c r="A105" s="30">
        <v>46078.0</v>
      </c>
      <c r="B105" s="3">
        <v>319.75</v>
      </c>
      <c r="C105" s="3">
        <v>321.05</v>
      </c>
      <c r="D105" s="32">
        <f t="shared" si="105"/>
        <v>322.26</v>
      </c>
      <c r="E105" s="32">
        <f t="shared" si="106"/>
        <v>323.3633333</v>
      </c>
      <c r="F105" s="32">
        <f t="shared" si="107"/>
        <v>324.2175</v>
      </c>
      <c r="G105" s="32">
        <f t="shared" si="108"/>
        <v>325.174</v>
      </c>
      <c r="H105" s="32">
        <f t="shared" si="109"/>
        <v>326.0383333</v>
      </c>
      <c r="I105" s="32">
        <f t="shared" si="6"/>
        <v>325.88</v>
      </c>
      <c r="J105" s="37">
        <f t="shared" si="12"/>
        <v>324.72125</v>
      </c>
      <c r="K105" s="32">
        <f t="shared" si="13"/>
        <v>323.6811111</v>
      </c>
      <c r="L105" s="32">
        <f t="shared" si="14"/>
        <v>323.141</v>
      </c>
      <c r="M105" s="32">
        <f t="shared" si="15"/>
        <v>322.6227273</v>
      </c>
      <c r="N105" s="32">
        <f t="shared" si="16"/>
        <v>322.5508333</v>
      </c>
      <c r="O105" s="32">
        <f t="shared" si="17"/>
        <v>322.6353846</v>
      </c>
      <c r="P105" s="32">
        <f t="shared" si="18"/>
        <v>322.6371429</v>
      </c>
      <c r="Q105" s="32">
        <f t="shared" si="19"/>
        <v>321.8586667</v>
      </c>
      <c r="R105" s="4">
        <f t="shared" si="20"/>
        <v>321.346875</v>
      </c>
      <c r="S105" s="4">
        <f t="shared" si="21"/>
        <v>321.0247059</v>
      </c>
      <c r="T105" s="4">
        <f t="shared" si="22"/>
        <v>320.3327778</v>
      </c>
      <c r="U105" s="4">
        <f t="shared" si="23"/>
        <v>320.0315789</v>
      </c>
      <c r="V105" s="4">
        <f t="shared" si="24"/>
        <v>320.121</v>
      </c>
    </row>
    <row r="106">
      <c r="A106" s="30">
        <v>46079.0</v>
      </c>
      <c r="B106" s="3">
        <v>318.3</v>
      </c>
      <c r="C106" s="3">
        <v>318.97</v>
      </c>
      <c r="D106" s="32">
        <f t="shared" si="105"/>
        <v>320.01</v>
      </c>
      <c r="E106" s="32">
        <f t="shared" si="106"/>
        <v>321.1633333</v>
      </c>
      <c r="F106" s="32">
        <f t="shared" si="107"/>
        <v>322.265</v>
      </c>
      <c r="G106" s="32">
        <f t="shared" si="108"/>
        <v>323.168</v>
      </c>
      <c r="H106" s="32">
        <f t="shared" si="109"/>
        <v>324.14</v>
      </c>
      <c r="I106" s="32">
        <f t="shared" si="6"/>
        <v>325.0285714</v>
      </c>
      <c r="J106" s="37">
        <f t="shared" si="12"/>
        <v>325.01625</v>
      </c>
      <c r="K106" s="32">
        <f t="shared" si="13"/>
        <v>324.0822222</v>
      </c>
      <c r="L106" s="32">
        <f t="shared" si="14"/>
        <v>323.21</v>
      </c>
      <c r="M106" s="32">
        <f t="shared" si="15"/>
        <v>322.7618182</v>
      </c>
      <c r="N106" s="32">
        <f t="shared" si="16"/>
        <v>322.3183333</v>
      </c>
      <c r="O106" s="32">
        <f t="shared" si="17"/>
        <v>322.2753846</v>
      </c>
      <c r="P106" s="32">
        <f t="shared" si="18"/>
        <v>322.3735714</v>
      </c>
      <c r="Q106" s="32">
        <f t="shared" si="19"/>
        <v>322.3926667</v>
      </c>
      <c r="R106" s="4">
        <f t="shared" si="20"/>
        <v>321.678125</v>
      </c>
      <c r="S106" s="4">
        <f t="shared" si="21"/>
        <v>321.2070588</v>
      </c>
      <c r="T106" s="4">
        <f t="shared" si="22"/>
        <v>320.9105556</v>
      </c>
      <c r="U106" s="4">
        <f t="shared" si="23"/>
        <v>320.2610526</v>
      </c>
      <c r="V106" s="4">
        <f t="shared" si="24"/>
        <v>319.9785</v>
      </c>
    </row>
    <row r="107">
      <c r="A107" s="30">
        <v>46080.0</v>
      </c>
      <c r="B107" s="3">
        <v>313.6</v>
      </c>
      <c r="C107" s="3">
        <v>314.73</v>
      </c>
      <c r="D107" s="32">
        <f t="shared" si="105"/>
        <v>316.85</v>
      </c>
      <c r="E107" s="32">
        <f t="shared" si="106"/>
        <v>318.25</v>
      </c>
      <c r="F107" s="32">
        <f t="shared" si="107"/>
        <v>319.555</v>
      </c>
      <c r="G107" s="32">
        <f t="shared" si="108"/>
        <v>320.758</v>
      </c>
      <c r="H107" s="32">
        <f t="shared" si="109"/>
        <v>321.7616667</v>
      </c>
      <c r="I107" s="32">
        <f t="shared" si="6"/>
        <v>322.7957143</v>
      </c>
      <c r="J107" s="37">
        <f t="shared" si="12"/>
        <v>323.74125</v>
      </c>
      <c r="K107" s="32">
        <f t="shared" si="13"/>
        <v>323.8733333</v>
      </c>
      <c r="L107" s="32">
        <f t="shared" si="14"/>
        <v>323.147</v>
      </c>
      <c r="M107" s="32">
        <f t="shared" si="15"/>
        <v>322.4390909</v>
      </c>
      <c r="N107" s="32">
        <f t="shared" si="16"/>
        <v>322.0925</v>
      </c>
      <c r="O107" s="32">
        <f t="shared" si="17"/>
        <v>321.7346154</v>
      </c>
      <c r="P107" s="32">
        <f t="shared" si="18"/>
        <v>321.7364286</v>
      </c>
      <c r="Q107" s="32">
        <f t="shared" si="19"/>
        <v>321.864</v>
      </c>
      <c r="R107" s="4">
        <f t="shared" si="20"/>
        <v>321.91375</v>
      </c>
      <c r="S107" s="4">
        <f t="shared" si="21"/>
        <v>321.2694118</v>
      </c>
      <c r="T107" s="4">
        <f t="shared" si="22"/>
        <v>320.8472222</v>
      </c>
      <c r="U107" s="4">
        <f t="shared" si="23"/>
        <v>320.5852632</v>
      </c>
      <c r="V107" s="4">
        <f t="shared" si="24"/>
        <v>319.9845</v>
      </c>
    </row>
    <row r="108">
      <c r="A108" s="30">
        <v>46083.0</v>
      </c>
      <c r="B108" s="3">
        <v>314.9</v>
      </c>
      <c r="C108" s="3">
        <v>313.06</v>
      </c>
      <c r="D108" s="32">
        <f t="shared" si="105"/>
        <v>313.895</v>
      </c>
      <c r="E108" s="32">
        <f t="shared" si="106"/>
        <v>315.5866667</v>
      </c>
      <c r="F108" s="32">
        <f t="shared" si="107"/>
        <v>316.9525</v>
      </c>
      <c r="G108" s="32">
        <f t="shared" si="108"/>
        <v>318.256</v>
      </c>
      <c r="H108" s="32">
        <f t="shared" si="109"/>
        <v>319.475</v>
      </c>
      <c r="I108" s="32">
        <f t="shared" si="6"/>
        <v>320.5185714</v>
      </c>
      <c r="J108" s="37">
        <f t="shared" si="12"/>
        <v>321.57875</v>
      </c>
      <c r="K108" s="32">
        <f t="shared" si="13"/>
        <v>322.5544444</v>
      </c>
      <c r="L108" s="32">
        <f t="shared" si="14"/>
        <v>322.792</v>
      </c>
      <c r="M108" s="32">
        <f t="shared" si="15"/>
        <v>322.23</v>
      </c>
      <c r="N108" s="32">
        <f t="shared" si="16"/>
        <v>321.6575</v>
      </c>
      <c r="O108" s="32">
        <f t="shared" si="17"/>
        <v>321.3976923</v>
      </c>
      <c r="P108" s="32">
        <f t="shared" si="18"/>
        <v>321.115</v>
      </c>
      <c r="Q108" s="32">
        <f t="shared" si="19"/>
        <v>321.158</v>
      </c>
      <c r="R108" s="4">
        <f t="shared" si="20"/>
        <v>321.31375</v>
      </c>
      <c r="S108" s="4">
        <f t="shared" si="21"/>
        <v>321.3929412</v>
      </c>
      <c r="T108" s="4">
        <f t="shared" si="22"/>
        <v>320.8133333</v>
      </c>
      <c r="U108" s="4">
        <f t="shared" si="23"/>
        <v>320.4373684</v>
      </c>
      <c r="V108" s="4">
        <f t="shared" si="24"/>
        <v>320.209</v>
      </c>
    </row>
    <row r="109">
      <c r="A109" s="30">
        <v>46085.0</v>
      </c>
      <c r="B109" s="3">
        <v>311.95</v>
      </c>
      <c r="C109" s="3">
        <v>312.43</v>
      </c>
      <c r="D109" s="32">
        <f t="shared" si="105"/>
        <v>312.745</v>
      </c>
      <c r="E109" s="32">
        <f t="shared" si="106"/>
        <v>313.4066667</v>
      </c>
      <c r="F109" s="32">
        <f t="shared" si="107"/>
        <v>314.7975</v>
      </c>
      <c r="G109" s="32">
        <f t="shared" si="108"/>
        <v>316.048</v>
      </c>
      <c r="H109" s="32">
        <f t="shared" si="109"/>
        <v>317.285</v>
      </c>
      <c r="I109" s="32">
        <f t="shared" si="6"/>
        <v>318.4685714</v>
      </c>
      <c r="J109" s="37">
        <f t="shared" si="12"/>
        <v>319.5075</v>
      </c>
      <c r="K109" s="32">
        <f t="shared" si="13"/>
        <v>320.5622222</v>
      </c>
      <c r="L109" s="32">
        <f t="shared" si="14"/>
        <v>321.542</v>
      </c>
      <c r="M109" s="32">
        <f t="shared" si="15"/>
        <v>321.85</v>
      </c>
      <c r="N109" s="32">
        <f t="shared" si="16"/>
        <v>321.4133333</v>
      </c>
      <c r="O109" s="32">
        <f t="shared" si="17"/>
        <v>320.9476923</v>
      </c>
      <c r="P109" s="32">
        <f t="shared" si="18"/>
        <v>320.7571429</v>
      </c>
      <c r="Q109" s="32">
        <f t="shared" si="19"/>
        <v>320.536</v>
      </c>
      <c r="R109" s="4">
        <f t="shared" si="20"/>
        <v>320.6125</v>
      </c>
      <c r="S109" s="4">
        <f t="shared" si="21"/>
        <v>320.7911765</v>
      </c>
      <c r="T109" s="4">
        <f t="shared" si="22"/>
        <v>320.895</v>
      </c>
      <c r="U109" s="4">
        <f t="shared" si="23"/>
        <v>320.3721053</v>
      </c>
      <c r="V109" s="4">
        <f t="shared" si="24"/>
        <v>320.037</v>
      </c>
    </row>
    <row r="110">
      <c r="A110" s="30">
        <v>46086.0</v>
      </c>
      <c r="B110" s="3">
        <v>311.5</v>
      </c>
      <c r="C110" s="3">
        <v>310.7</v>
      </c>
      <c r="D110" s="96">
        <f t="shared" ref="D110:D118" si="110">SUM(C109:C110)/2</f>
        <v>311.565</v>
      </c>
      <c r="E110" s="97">
        <f t="shared" ref="E110:E118" si="111">SUM(C108:C110)/3</f>
        <v>312.0633333</v>
      </c>
      <c r="F110" s="98">
        <f t="shared" ref="F110:F118" si="112">SUM(C107:C110)/4</f>
        <v>312.73</v>
      </c>
      <c r="G110" s="99">
        <f t="shared" ref="G110:G118" si="113">SUM(C106:C110)/5</f>
        <v>313.978</v>
      </c>
      <c r="H110" s="100">
        <f t="shared" ref="H110:H118" si="114">SUM(C105:C110)/6</f>
        <v>315.1566667</v>
      </c>
      <c r="I110" s="101">
        <f t="shared" si="6"/>
        <v>316.3442857</v>
      </c>
      <c r="J110" s="102">
        <f t="shared" si="12"/>
        <v>317.4975</v>
      </c>
      <c r="K110" s="103">
        <f t="shared" si="13"/>
        <v>318.5288889</v>
      </c>
      <c r="L110" s="104">
        <f t="shared" si="14"/>
        <v>319.576</v>
      </c>
      <c r="M110" s="105">
        <f t="shared" si="15"/>
        <v>320.5563636</v>
      </c>
      <c r="N110" s="106">
        <f t="shared" si="16"/>
        <v>320.9208333</v>
      </c>
      <c r="O110" s="107">
        <f t="shared" si="17"/>
        <v>320.5892308</v>
      </c>
      <c r="P110" s="108">
        <f t="shared" si="18"/>
        <v>320.2157143</v>
      </c>
      <c r="Q110" s="109">
        <f t="shared" si="19"/>
        <v>320.0866667</v>
      </c>
      <c r="R110" s="110">
        <f t="shared" si="20"/>
        <v>319.92125</v>
      </c>
      <c r="S110" s="111">
        <f t="shared" si="21"/>
        <v>320.0294118</v>
      </c>
      <c r="T110" s="112">
        <f t="shared" si="22"/>
        <v>320.2305556</v>
      </c>
      <c r="U110" s="112">
        <f t="shared" si="23"/>
        <v>320.3584211</v>
      </c>
      <c r="V110" s="113">
        <f t="shared" si="24"/>
        <v>319.8885</v>
      </c>
    </row>
    <row r="111">
      <c r="A111" s="30">
        <v>46087.0</v>
      </c>
      <c r="B111" s="3">
        <v>309.7</v>
      </c>
      <c r="C111" s="3">
        <v>310.39</v>
      </c>
      <c r="D111" s="115">
        <f t="shared" si="110"/>
        <v>310.545</v>
      </c>
      <c r="E111" s="163">
        <f t="shared" si="111"/>
        <v>311.1733333</v>
      </c>
      <c r="F111" s="172">
        <f t="shared" si="112"/>
        <v>311.645</v>
      </c>
      <c r="G111" s="182">
        <f t="shared" si="113"/>
        <v>312.262</v>
      </c>
      <c r="H111" s="153">
        <f t="shared" si="114"/>
        <v>313.38</v>
      </c>
      <c r="I111" s="174">
        <f t="shared" si="6"/>
        <v>314.4757143</v>
      </c>
      <c r="J111" s="146">
        <f t="shared" si="12"/>
        <v>315.6</v>
      </c>
      <c r="K111" s="154">
        <f t="shared" si="13"/>
        <v>316.7077778</v>
      </c>
      <c r="L111" s="243">
        <f t="shared" si="14"/>
        <v>317.715</v>
      </c>
      <c r="M111" s="103">
        <f t="shared" si="15"/>
        <v>318.7409091</v>
      </c>
      <c r="N111" s="137">
        <f t="shared" si="16"/>
        <v>319.7091667</v>
      </c>
      <c r="O111" s="169">
        <f t="shared" si="17"/>
        <v>320.1107692</v>
      </c>
      <c r="P111" s="105">
        <f t="shared" si="18"/>
        <v>319.8607143</v>
      </c>
      <c r="Q111" s="107">
        <f t="shared" si="19"/>
        <v>319.5606667</v>
      </c>
      <c r="R111" s="244">
        <f t="shared" si="20"/>
        <v>319.480625</v>
      </c>
      <c r="S111" s="109">
        <f t="shared" si="21"/>
        <v>319.3605882</v>
      </c>
      <c r="T111" s="110">
        <f t="shared" si="22"/>
        <v>319.4938889</v>
      </c>
      <c r="U111" s="110">
        <f t="shared" si="23"/>
        <v>319.7126316</v>
      </c>
      <c r="V111" s="140">
        <f t="shared" si="24"/>
        <v>319.86</v>
      </c>
    </row>
    <row r="112">
      <c r="A112" s="30">
        <v>46090.0</v>
      </c>
      <c r="B112" s="3">
        <v>306.0</v>
      </c>
      <c r="C112" s="3">
        <v>305.16</v>
      </c>
      <c r="D112" s="114">
        <f t="shared" si="110"/>
        <v>307.775</v>
      </c>
      <c r="E112" s="115">
        <f t="shared" si="111"/>
        <v>308.75</v>
      </c>
      <c r="F112" s="116">
        <f t="shared" si="112"/>
        <v>309.67</v>
      </c>
      <c r="G112" s="117">
        <f t="shared" si="113"/>
        <v>310.348</v>
      </c>
      <c r="H112" s="118">
        <f t="shared" si="114"/>
        <v>311.0783333</v>
      </c>
      <c r="I112" s="119">
        <f t="shared" si="6"/>
        <v>312.2057143</v>
      </c>
      <c r="J112" s="120">
        <f t="shared" si="12"/>
        <v>313.31125</v>
      </c>
      <c r="K112" s="121">
        <f t="shared" si="13"/>
        <v>314.44</v>
      </c>
      <c r="L112" s="122">
        <f t="shared" si="14"/>
        <v>315.553</v>
      </c>
      <c r="M112" s="123">
        <f t="shared" si="15"/>
        <v>316.5736364</v>
      </c>
      <c r="N112" s="101">
        <f t="shared" si="16"/>
        <v>317.6091667</v>
      </c>
      <c r="O112" s="102">
        <f t="shared" si="17"/>
        <v>318.59</v>
      </c>
      <c r="P112" s="124">
        <f t="shared" si="18"/>
        <v>319.0428571</v>
      </c>
      <c r="Q112" s="103">
        <f t="shared" si="19"/>
        <v>318.8806667</v>
      </c>
      <c r="R112" s="104">
        <f t="shared" si="20"/>
        <v>318.660625</v>
      </c>
      <c r="S112" s="106">
        <f t="shared" si="21"/>
        <v>318.6382353</v>
      </c>
      <c r="T112" s="125">
        <f t="shared" si="22"/>
        <v>318.5716667</v>
      </c>
      <c r="U112" s="126">
        <f t="shared" si="23"/>
        <v>318.7394737</v>
      </c>
      <c r="V112" s="127">
        <f t="shared" si="24"/>
        <v>318.985</v>
      </c>
    </row>
    <row r="113">
      <c r="A113" s="30">
        <v>46091.0</v>
      </c>
      <c r="B113" s="3">
        <v>309.05</v>
      </c>
      <c r="C113" s="3">
        <v>306.71</v>
      </c>
      <c r="D113" s="115">
        <f t="shared" si="110"/>
        <v>305.935</v>
      </c>
      <c r="E113" s="128">
        <f t="shared" si="111"/>
        <v>307.42</v>
      </c>
      <c r="F113" s="129">
        <f t="shared" si="112"/>
        <v>308.24</v>
      </c>
      <c r="G113" s="130">
        <f t="shared" si="113"/>
        <v>309.078</v>
      </c>
      <c r="H113" s="131">
        <f t="shared" si="114"/>
        <v>309.7416667</v>
      </c>
      <c r="I113" s="132">
        <f t="shared" si="6"/>
        <v>310.4542857</v>
      </c>
      <c r="J113" s="133">
        <f t="shared" si="12"/>
        <v>311.51875</v>
      </c>
      <c r="K113" s="122">
        <f t="shared" si="13"/>
        <v>312.5777778</v>
      </c>
      <c r="L113" s="134">
        <f t="shared" si="14"/>
        <v>313.667</v>
      </c>
      <c r="M113" s="135">
        <f t="shared" si="15"/>
        <v>314.7490909</v>
      </c>
      <c r="N113" s="136">
        <f t="shared" si="16"/>
        <v>315.7516667</v>
      </c>
      <c r="O113" s="137">
        <f t="shared" si="17"/>
        <v>316.7707692</v>
      </c>
      <c r="P113" s="105">
        <f t="shared" si="18"/>
        <v>317.7414286</v>
      </c>
      <c r="Q113" s="107">
        <f t="shared" si="19"/>
        <v>318.2206667</v>
      </c>
      <c r="R113" s="138">
        <f t="shared" si="20"/>
        <v>318.12</v>
      </c>
      <c r="S113" s="126">
        <f t="shared" si="21"/>
        <v>317.9576471</v>
      </c>
      <c r="T113" s="139">
        <f t="shared" si="22"/>
        <v>317.9755556</v>
      </c>
      <c r="U113" s="140">
        <f t="shared" si="23"/>
        <v>317.9473684</v>
      </c>
      <c r="V113" s="141">
        <f t="shared" si="24"/>
        <v>318.138</v>
      </c>
    </row>
    <row r="114">
      <c r="A114" s="30">
        <v>46092.0</v>
      </c>
      <c r="B114" s="3">
        <v>309.0</v>
      </c>
      <c r="C114" s="3">
        <v>309.01</v>
      </c>
      <c r="D114" s="115">
        <f t="shared" si="110"/>
        <v>307.86</v>
      </c>
      <c r="E114" s="142">
        <f t="shared" si="111"/>
        <v>306.96</v>
      </c>
      <c r="F114" s="117">
        <f t="shared" si="112"/>
        <v>307.8175</v>
      </c>
      <c r="G114" s="143">
        <f t="shared" si="113"/>
        <v>308.394</v>
      </c>
      <c r="H114" s="144">
        <f t="shared" si="114"/>
        <v>309.0666667</v>
      </c>
      <c r="I114" s="145">
        <f t="shared" si="6"/>
        <v>309.6371429</v>
      </c>
      <c r="J114" s="120">
        <f t="shared" si="12"/>
        <v>310.27375</v>
      </c>
      <c r="K114" s="99">
        <f t="shared" si="13"/>
        <v>311.24</v>
      </c>
      <c r="L114" s="146">
        <f t="shared" si="14"/>
        <v>312.221</v>
      </c>
      <c r="M114" s="135">
        <f t="shared" si="15"/>
        <v>313.2436364</v>
      </c>
      <c r="N114" s="124">
        <f t="shared" si="16"/>
        <v>314.2708333</v>
      </c>
      <c r="O114" s="137">
        <f t="shared" si="17"/>
        <v>315.2330769</v>
      </c>
      <c r="P114" s="105">
        <f t="shared" si="18"/>
        <v>316.2164286</v>
      </c>
      <c r="Q114" s="107">
        <f t="shared" si="19"/>
        <v>317.1593333</v>
      </c>
      <c r="R114" s="125">
        <f t="shared" si="20"/>
        <v>317.645</v>
      </c>
      <c r="S114" s="126">
        <f t="shared" si="21"/>
        <v>317.5841176</v>
      </c>
      <c r="T114" s="109">
        <f t="shared" si="22"/>
        <v>317.4605556</v>
      </c>
      <c r="U114" s="147">
        <f t="shared" si="23"/>
        <v>317.5036842</v>
      </c>
      <c r="V114" s="141">
        <f t="shared" si="24"/>
        <v>317.5005</v>
      </c>
    </row>
    <row r="115">
      <c r="A115" s="30">
        <v>46093.0</v>
      </c>
      <c r="B115" s="3">
        <v>304.1</v>
      </c>
      <c r="C115" s="3">
        <v>305.89</v>
      </c>
      <c r="D115" s="96">
        <f t="shared" si="110"/>
        <v>307.45</v>
      </c>
      <c r="E115" s="115">
        <f t="shared" si="111"/>
        <v>307.2033333</v>
      </c>
      <c r="F115" s="148">
        <f t="shared" si="112"/>
        <v>306.6925</v>
      </c>
      <c r="G115" s="149">
        <f t="shared" si="113"/>
        <v>307.432</v>
      </c>
      <c r="H115" s="150">
        <f t="shared" si="114"/>
        <v>307.9766667</v>
      </c>
      <c r="I115" s="151">
        <f t="shared" si="6"/>
        <v>308.6128571</v>
      </c>
      <c r="J115" s="152">
        <f t="shared" si="12"/>
        <v>309.16875</v>
      </c>
      <c r="K115" s="119">
        <f t="shared" si="13"/>
        <v>309.7866667</v>
      </c>
      <c r="L115" s="153">
        <f t="shared" si="14"/>
        <v>310.705</v>
      </c>
      <c r="M115" s="99">
        <f t="shared" si="15"/>
        <v>311.6454545</v>
      </c>
      <c r="N115" s="146">
        <f t="shared" si="16"/>
        <v>312.6308333</v>
      </c>
      <c r="O115" s="154">
        <f t="shared" si="17"/>
        <v>313.6261538</v>
      </c>
      <c r="P115" s="102">
        <f t="shared" si="18"/>
        <v>314.5657143</v>
      </c>
      <c r="Q115" s="155">
        <f t="shared" si="19"/>
        <v>315.528</v>
      </c>
      <c r="R115" s="104">
        <f t="shared" si="20"/>
        <v>316.455</v>
      </c>
      <c r="S115" s="105">
        <f t="shared" si="21"/>
        <v>316.9535294</v>
      </c>
      <c r="T115" s="156">
        <f t="shared" si="22"/>
        <v>316.9344444</v>
      </c>
      <c r="U115" s="125">
        <f t="shared" si="23"/>
        <v>316.8515789</v>
      </c>
      <c r="V115" s="109">
        <f t="shared" si="24"/>
        <v>316.923</v>
      </c>
    </row>
    <row r="116">
      <c r="A116" s="30">
        <v>46094.0</v>
      </c>
      <c r="B116" s="3">
        <v>301.45</v>
      </c>
      <c r="C116" s="3">
        <v>302.79</v>
      </c>
      <c r="D116" s="115">
        <f t="shared" si="110"/>
        <v>304.34</v>
      </c>
      <c r="E116" s="116">
        <f t="shared" si="111"/>
        <v>305.8966667</v>
      </c>
      <c r="F116" s="96">
        <f t="shared" si="112"/>
        <v>306.1</v>
      </c>
      <c r="G116" s="157">
        <f t="shared" si="113"/>
        <v>305.912</v>
      </c>
      <c r="H116" s="158">
        <f t="shared" si="114"/>
        <v>306.6583333</v>
      </c>
      <c r="I116" s="159">
        <f t="shared" si="6"/>
        <v>307.2357143</v>
      </c>
      <c r="J116" s="160">
        <f t="shared" si="12"/>
        <v>307.885</v>
      </c>
      <c r="K116" s="161">
        <f t="shared" si="13"/>
        <v>308.46</v>
      </c>
      <c r="L116" s="162">
        <f t="shared" si="14"/>
        <v>309.087</v>
      </c>
      <c r="M116" s="121">
        <f t="shared" si="15"/>
        <v>309.9854545</v>
      </c>
      <c r="N116" s="100">
        <f t="shared" si="16"/>
        <v>310.9075</v>
      </c>
      <c r="O116" s="134">
        <f t="shared" si="17"/>
        <v>311.8738462</v>
      </c>
      <c r="P116" s="135">
        <f t="shared" si="18"/>
        <v>312.8521429</v>
      </c>
      <c r="Q116" s="136">
        <f t="shared" si="19"/>
        <v>313.7806667</v>
      </c>
      <c r="R116" s="137">
        <f t="shared" si="20"/>
        <v>314.731875</v>
      </c>
      <c r="S116" s="105">
        <f t="shared" si="21"/>
        <v>315.6511765</v>
      </c>
      <c r="T116" s="107">
        <f t="shared" si="22"/>
        <v>316.1666667</v>
      </c>
      <c r="U116" s="138">
        <f t="shared" si="23"/>
        <v>316.19</v>
      </c>
      <c r="V116" s="127">
        <f t="shared" si="24"/>
        <v>316.1485</v>
      </c>
    </row>
    <row r="117">
      <c r="A117" s="30">
        <v>46097.0</v>
      </c>
      <c r="B117" s="3">
        <v>308.25</v>
      </c>
      <c r="C117" s="3">
        <v>305.48</v>
      </c>
      <c r="D117" s="115">
        <f t="shared" si="110"/>
        <v>304.135</v>
      </c>
      <c r="E117" s="163">
        <f t="shared" si="111"/>
        <v>304.72</v>
      </c>
      <c r="F117" s="150">
        <f t="shared" si="112"/>
        <v>305.7925</v>
      </c>
      <c r="G117" s="117">
        <f t="shared" si="113"/>
        <v>305.976</v>
      </c>
      <c r="H117" s="97">
        <f t="shared" si="114"/>
        <v>305.84</v>
      </c>
      <c r="I117" s="118">
        <f t="shared" si="6"/>
        <v>306.49</v>
      </c>
      <c r="J117" s="164">
        <f t="shared" si="12"/>
        <v>307.01625</v>
      </c>
      <c r="K117" s="165">
        <f t="shared" si="13"/>
        <v>307.6177778</v>
      </c>
      <c r="L117" s="166">
        <f t="shared" si="14"/>
        <v>308.162</v>
      </c>
      <c r="M117" s="167">
        <f t="shared" si="15"/>
        <v>308.7590909</v>
      </c>
      <c r="N117" s="134">
        <f t="shared" si="16"/>
        <v>309.61</v>
      </c>
      <c r="O117" s="168">
        <f t="shared" si="17"/>
        <v>310.49</v>
      </c>
      <c r="P117" s="155">
        <f t="shared" si="18"/>
        <v>311.4171429</v>
      </c>
      <c r="Q117" s="169">
        <f t="shared" si="19"/>
        <v>312.3606667</v>
      </c>
      <c r="R117" s="106">
        <f t="shared" si="20"/>
        <v>313.261875</v>
      </c>
      <c r="S117" s="125">
        <f t="shared" si="21"/>
        <v>314.1876471</v>
      </c>
      <c r="T117" s="127">
        <f t="shared" si="22"/>
        <v>315.0861111</v>
      </c>
      <c r="U117" s="109">
        <f t="shared" si="23"/>
        <v>315.6042105</v>
      </c>
      <c r="V117" s="110">
        <f t="shared" si="24"/>
        <v>315.6545</v>
      </c>
    </row>
    <row r="118">
      <c r="A118" s="30">
        <v>46098.0</v>
      </c>
      <c r="B118" s="3">
        <v>304.85</v>
      </c>
      <c r="C118" s="3">
        <v>306.06</v>
      </c>
      <c r="D118" s="115">
        <f t="shared" si="110"/>
        <v>305.77</v>
      </c>
      <c r="E118" s="116">
        <f t="shared" si="111"/>
        <v>304.7766667</v>
      </c>
      <c r="F118" s="175">
        <f t="shared" si="112"/>
        <v>305.055</v>
      </c>
      <c r="G118" s="271">
        <f t="shared" si="113"/>
        <v>305.846</v>
      </c>
      <c r="H118" s="172">
        <f t="shared" si="114"/>
        <v>305.99</v>
      </c>
      <c r="I118" s="176">
        <f t="shared" si="6"/>
        <v>305.8714286</v>
      </c>
      <c r="J118" s="161">
        <f t="shared" si="12"/>
        <v>306.43625</v>
      </c>
      <c r="K118" s="165">
        <f t="shared" si="13"/>
        <v>306.91</v>
      </c>
      <c r="L118" s="162">
        <f t="shared" si="14"/>
        <v>307.462</v>
      </c>
      <c r="M118" s="133">
        <f t="shared" si="15"/>
        <v>307.9709091</v>
      </c>
      <c r="N118" s="146">
        <f t="shared" si="16"/>
        <v>308.5341667</v>
      </c>
      <c r="O118" s="135">
        <f t="shared" si="17"/>
        <v>309.3369231</v>
      </c>
      <c r="P118" s="124">
        <f t="shared" si="18"/>
        <v>310.1735714</v>
      </c>
      <c r="Q118" s="137">
        <f t="shared" si="19"/>
        <v>311.06</v>
      </c>
      <c r="R118" s="105">
        <f t="shared" si="20"/>
        <v>311.966875</v>
      </c>
      <c r="S118" s="107">
        <f t="shared" si="21"/>
        <v>312.8382353</v>
      </c>
      <c r="T118" s="244">
        <f t="shared" si="22"/>
        <v>313.7361111</v>
      </c>
      <c r="U118" s="109">
        <f t="shared" si="23"/>
        <v>314.6110526</v>
      </c>
      <c r="V118" s="110">
        <f t="shared" si="24"/>
        <v>315.127</v>
      </c>
    </row>
    <row r="119">
      <c r="A119" s="30">
        <v>46099.0</v>
      </c>
      <c r="B119" s="3">
        <v>304.05</v>
      </c>
      <c r="C119" s="3">
        <v>305.0</v>
      </c>
      <c r="D119" s="32">
        <f t="shared" ref="D119:D120" si="115">SUM(C118:C119)/2</f>
        <v>305.53</v>
      </c>
      <c r="E119" s="32">
        <f t="shared" ref="E119:E120" si="116">SUM(C117:C119)/3</f>
        <v>305.5133333</v>
      </c>
      <c r="F119" s="32">
        <f t="shared" ref="F119:F120" si="117">SUM(C116:C119)/4</f>
        <v>304.8325</v>
      </c>
      <c r="G119" s="32">
        <f t="shared" ref="G119:G120" si="118">SUM(C115:C119)/5</f>
        <v>305.044</v>
      </c>
      <c r="H119" s="32">
        <f t="shared" ref="H119:H120" si="119">SUM(C114:C119)/6</f>
        <v>305.705</v>
      </c>
      <c r="I119" s="32">
        <f t="shared" si="6"/>
        <v>305.8485714</v>
      </c>
      <c r="J119" s="37">
        <f t="shared" si="12"/>
        <v>305.7625</v>
      </c>
      <c r="K119" s="32">
        <f t="shared" si="13"/>
        <v>306.2766667</v>
      </c>
      <c r="L119" s="32">
        <f t="shared" si="14"/>
        <v>306.719</v>
      </c>
      <c r="M119" s="32">
        <f t="shared" si="15"/>
        <v>307.2381818</v>
      </c>
      <c r="N119" s="32">
        <f t="shared" si="16"/>
        <v>307.7233333</v>
      </c>
      <c r="O119" s="32">
        <f t="shared" si="17"/>
        <v>308.2623077</v>
      </c>
      <c r="P119" s="32">
        <f t="shared" si="18"/>
        <v>309.0271429</v>
      </c>
      <c r="Q119" s="32">
        <f t="shared" si="19"/>
        <v>309.8286667</v>
      </c>
      <c r="R119" s="4">
        <f t="shared" si="20"/>
        <v>310.68125</v>
      </c>
      <c r="S119" s="4">
        <f t="shared" si="21"/>
        <v>311.5570588</v>
      </c>
      <c r="T119" s="4">
        <f t="shared" si="22"/>
        <v>312.4027778</v>
      </c>
      <c r="U119" s="4">
        <f t="shared" si="23"/>
        <v>313.2763158</v>
      </c>
      <c r="V119" s="4">
        <f t="shared" si="24"/>
        <v>314.1305</v>
      </c>
    </row>
    <row r="120">
      <c r="A120" s="30">
        <v>46100.0</v>
      </c>
      <c r="B120" s="3">
        <v>298.0</v>
      </c>
      <c r="C120" s="3">
        <v>299.77</v>
      </c>
      <c r="D120" s="32">
        <f t="shared" si="115"/>
        <v>302.385</v>
      </c>
      <c r="E120" s="32">
        <f t="shared" si="116"/>
        <v>303.61</v>
      </c>
      <c r="F120" s="32">
        <f t="shared" si="117"/>
        <v>304.0775</v>
      </c>
      <c r="G120" s="32">
        <f t="shared" si="118"/>
        <v>303.82</v>
      </c>
      <c r="H120" s="32">
        <f t="shared" si="119"/>
        <v>304.165</v>
      </c>
      <c r="I120" s="32">
        <f t="shared" si="6"/>
        <v>304.8571429</v>
      </c>
      <c r="J120" s="37">
        <f t="shared" si="12"/>
        <v>305.08875</v>
      </c>
      <c r="K120" s="32">
        <f t="shared" si="13"/>
        <v>305.0966667</v>
      </c>
      <c r="L120" s="32">
        <f t="shared" si="14"/>
        <v>305.626</v>
      </c>
      <c r="M120" s="32">
        <f t="shared" si="15"/>
        <v>306.0872727</v>
      </c>
      <c r="N120" s="32">
        <f t="shared" si="16"/>
        <v>306.6158333</v>
      </c>
      <c r="O120" s="32">
        <f t="shared" si="17"/>
        <v>307.1115385</v>
      </c>
      <c r="P120" s="32">
        <f t="shared" si="18"/>
        <v>307.6557143</v>
      </c>
      <c r="Q120" s="32">
        <f t="shared" si="19"/>
        <v>308.41</v>
      </c>
      <c r="R120" s="4">
        <f t="shared" si="20"/>
        <v>309.2</v>
      </c>
      <c r="S120" s="4">
        <f t="shared" si="21"/>
        <v>310.0394118</v>
      </c>
      <c r="T120" s="4">
        <f t="shared" si="22"/>
        <v>310.9022222</v>
      </c>
      <c r="U120" s="4">
        <f t="shared" si="23"/>
        <v>311.7378947</v>
      </c>
      <c r="V120" s="4">
        <f t="shared" si="24"/>
        <v>312.601</v>
      </c>
    </row>
    <row r="121">
      <c r="A121" s="30">
        <v>46101.0</v>
      </c>
      <c r="B121" s="3">
        <v>299.95</v>
      </c>
      <c r="C121" s="3">
        <v>303.29</v>
      </c>
      <c r="D121" s="148">
        <f t="shared" ref="D121:D123" si="120">SUM(C120:C121)/2</f>
        <v>301.53</v>
      </c>
      <c r="E121" s="170">
        <f t="shared" ref="E121:E123" si="121">SUM(C119:C121)/3</f>
        <v>302.6866667</v>
      </c>
      <c r="F121" s="171">
        <f t="shared" ref="F121:F123" si="122">SUM(C118:C121)/4</f>
        <v>303.53</v>
      </c>
      <c r="G121" s="96">
        <f t="shared" ref="G121:G123" si="123">SUM(C117:C121)/5</f>
        <v>303.92</v>
      </c>
      <c r="H121" s="148">
        <f t="shared" ref="H121:H123" si="124">SUM(C116:C121)/6</f>
        <v>303.7316667</v>
      </c>
      <c r="I121" s="129">
        <f t="shared" si="6"/>
        <v>304.04</v>
      </c>
      <c r="J121" s="150">
        <f t="shared" si="12"/>
        <v>304.66125</v>
      </c>
      <c r="K121" s="117">
        <f t="shared" si="13"/>
        <v>304.8888889</v>
      </c>
      <c r="L121" s="172">
        <f t="shared" si="14"/>
        <v>304.916</v>
      </c>
      <c r="M121" s="173">
        <f t="shared" si="15"/>
        <v>305.4136364</v>
      </c>
      <c r="N121" s="118">
        <f t="shared" si="16"/>
        <v>305.8541667</v>
      </c>
      <c r="O121" s="164">
        <f t="shared" si="17"/>
        <v>306.36</v>
      </c>
      <c r="P121" s="132">
        <f t="shared" si="18"/>
        <v>306.8385714</v>
      </c>
      <c r="Q121" s="166">
        <f t="shared" si="19"/>
        <v>307.3646667</v>
      </c>
      <c r="R121" s="174">
        <f t="shared" si="20"/>
        <v>308.09</v>
      </c>
      <c r="S121" s="100">
        <f t="shared" si="21"/>
        <v>308.8523529</v>
      </c>
      <c r="T121" s="134">
        <f t="shared" si="22"/>
        <v>309.6644444</v>
      </c>
      <c r="U121" s="135">
        <f t="shared" si="23"/>
        <v>310.5015789</v>
      </c>
      <c r="V121" s="124">
        <f t="shared" si="24"/>
        <v>311.3155</v>
      </c>
    </row>
    <row r="122">
      <c r="A122" s="30">
        <v>46104.0</v>
      </c>
      <c r="B122" s="3">
        <v>290.45</v>
      </c>
      <c r="C122" s="3">
        <v>291.99</v>
      </c>
      <c r="D122" s="115">
        <f t="shared" si="120"/>
        <v>297.64</v>
      </c>
      <c r="E122" s="148">
        <f t="shared" si="121"/>
        <v>298.35</v>
      </c>
      <c r="F122" s="128">
        <f t="shared" si="122"/>
        <v>300.0125</v>
      </c>
      <c r="G122" s="148">
        <f t="shared" si="123"/>
        <v>301.222</v>
      </c>
      <c r="H122" s="148">
        <f t="shared" si="124"/>
        <v>301.9316667</v>
      </c>
      <c r="I122" s="128">
        <f t="shared" si="6"/>
        <v>302.0542857</v>
      </c>
      <c r="J122" s="175">
        <f t="shared" si="12"/>
        <v>302.53375</v>
      </c>
      <c r="K122" s="117">
        <f t="shared" si="13"/>
        <v>303.2533333</v>
      </c>
      <c r="L122" s="143">
        <f t="shared" si="14"/>
        <v>303.599</v>
      </c>
      <c r="M122" s="97">
        <f t="shared" si="15"/>
        <v>303.7409091</v>
      </c>
      <c r="N122" s="176">
        <f t="shared" si="16"/>
        <v>304.295</v>
      </c>
      <c r="O122" s="152">
        <f t="shared" si="17"/>
        <v>304.7876923</v>
      </c>
      <c r="P122" s="145">
        <f t="shared" si="18"/>
        <v>305.3335714</v>
      </c>
      <c r="Q122" s="177">
        <f t="shared" si="19"/>
        <v>305.8486667</v>
      </c>
      <c r="R122" s="166">
        <f t="shared" si="20"/>
        <v>306.40375</v>
      </c>
      <c r="S122" s="99">
        <f t="shared" si="21"/>
        <v>307.1429412</v>
      </c>
      <c r="T122" s="100">
        <f t="shared" si="22"/>
        <v>307.9155556</v>
      </c>
      <c r="U122" s="134">
        <f t="shared" si="23"/>
        <v>308.7342105</v>
      </c>
      <c r="V122" s="135">
        <f t="shared" si="24"/>
        <v>309.576</v>
      </c>
    </row>
    <row r="123">
      <c r="A123" s="30">
        <v>46105.0</v>
      </c>
      <c r="B123" s="3">
        <v>291.25</v>
      </c>
      <c r="C123" s="3">
        <v>290.76</v>
      </c>
      <c r="D123" s="115">
        <f t="shared" si="120"/>
        <v>291.375</v>
      </c>
      <c r="E123" s="178">
        <f t="shared" si="121"/>
        <v>295.3466667</v>
      </c>
      <c r="F123" s="129">
        <f t="shared" si="122"/>
        <v>296.4525</v>
      </c>
      <c r="G123" s="175">
        <f t="shared" si="123"/>
        <v>298.162</v>
      </c>
      <c r="H123" s="149">
        <f t="shared" si="124"/>
        <v>299.4783333</v>
      </c>
      <c r="I123" s="149">
        <f t="shared" si="6"/>
        <v>300.3357143</v>
      </c>
      <c r="J123" s="117">
        <f t="shared" si="12"/>
        <v>300.6425</v>
      </c>
      <c r="K123" s="159">
        <f t="shared" si="13"/>
        <v>301.2255556</v>
      </c>
      <c r="L123" s="179">
        <f t="shared" si="14"/>
        <v>302.004</v>
      </c>
      <c r="M123" s="173">
        <f t="shared" si="15"/>
        <v>302.4318182</v>
      </c>
      <c r="N123" s="152">
        <f t="shared" si="16"/>
        <v>302.6591667</v>
      </c>
      <c r="O123" s="145">
        <f t="shared" si="17"/>
        <v>303.2538462</v>
      </c>
      <c r="P123" s="165">
        <f t="shared" si="18"/>
        <v>303.7857143</v>
      </c>
      <c r="Q123" s="162">
        <f t="shared" si="19"/>
        <v>304.362</v>
      </c>
      <c r="R123" s="153">
        <f t="shared" si="20"/>
        <v>304.905625</v>
      </c>
      <c r="S123" s="99">
        <f t="shared" si="21"/>
        <v>305.4835294</v>
      </c>
      <c r="T123" s="146">
        <f t="shared" si="22"/>
        <v>306.2327778</v>
      </c>
      <c r="U123" s="154">
        <f t="shared" si="23"/>
        <v>307.0126316</v>
      </c>
      <c r="V123" s="102">
        <f t="shared" si="24"/>
        <v>307.8355</v>
      </c>
    </row>
    <row r="124">
      <c r="A124" s="30">
        <v>46106.0</v>
      </c>
      <c r="B124" s="3">
        <v>295.7</v>
      </c>
      <c r="C124" s="3">
        <v>296.42</v>
      </c>
      <c r="D124" s="32">
        <f t="shared" ref="D124:D125" si="125">SUM(C123:C124)/2</f>
        <v>293.59</v>
      </c>
      <c r="E124" s="32">
        <f t="shared" ref="E124:E125" si="126">SUM(C122:C124)/3</f>
        <v>293.0566667</v>
      </c>
      <c r="F124" s="32">
        <f t="shared" ref="F124:F125" si="127">SUM(C121:C124)/4</f>
        <v>295.615</v>
      </c>
      <c r="G124" s="32">
        <f t="shared" ref="G124:G125" si="128">SUM(C120:C124)/5</f>
        <v>296.446</v>
      </c>
      <c r="H124" s="32">
        <f t="shared" ref="H124:H125" si="129">SUM(C119:C124)/6</f>
        <v>297.8716667</v>
      </c>
      <c r="I124" s="32">
        <f t="shared" si="6"/>
        <v>299.0414286</v>
      </c>
      <c r="J124" s="37">
        <f t="shared" si="12"/>
        <v>299.84625</v>
      </c>
      <c r="K124" s="32">
        <f t="shared" si="13"/>
        <v>300.1733333</v>
      </c>
      <c r="L124" s="32">
        <f t="shared" si="14"/>
        <v>300.745</v>
      </c>
      <c r="M124" s="32">
        <f t="shared" si="15"/>
        <v>301.4963636</v>
      </c>
      <c r="N124" s="32">
        <f t="shared" si="16"/>
        <v>301.9308333</v>
      </c>
      <c r="O124" s="32">
        <f t="shared" si="17"/>
        <v>302.1792308</v>
      </c>
      <c r="P124" s="32">
        <f t="shared" si="18"/>
        <v>302.7657143</v>
      </c>
      <c r="Q124" s="32">
        <f t="shared" si="19"/>
        <v>303.2946667</v>
      </c>
      <c r="R124" s="4">
        <f t="shared" si="20"/>
        <v>303.865625</v>
      </c>
      <c r="S124" s="4">
        <f t="shared" si="21"/>
        <v>304.4064706</v>
      </c>
      <c r="T124" s="4">
        <f t="shared" si="22"/>
        <v>304.98</v>
      </c>
      <c r="U124" s="4">
        <f t="shared" si="23"/>
        <v>305.7163158</v>
      </c>
      <c r="V124" s="4">
        <f t="shared" si="24"/>
        <v>306.483</v>
      </c>
    </row>
    <row r="125">
      <c r="A125" s="30">
        <v>46108.0</v>
      </c>
      <c r="B125" s="3">
        <v>294.7</v>
      </c>
      <c r="C125" s="3">
        <v>294.29</v>
      </c>
      <c r="D125" s="32">
        <f t="shared" si="125"/>
        <v>295.355</v>
      </c>
      <c r="E125" s="32">
        <f t="shared" si="126"/>
        <v>293.8233333</v>
      </c>
      <c r="F125" s="32">
        <f t="shared" si="127"/>
        <v>293.365</v>
      </c>
      <c r="G125" s="32">
        <f t="shared" si="128"/>
        <v>295.35</v>
      </c>
      <c r="H125" s="32">
        <f t="shared" si="129"/>
        <v>296.0866667</v>
      </c>
      <c r="I125" s="32">
        <f t="shared" si="6"/>
        <v>297.36</v>
      </c>
      <c r="J125" s="37">
        <f t="shared" si="12"/>
        <v>298.4475</v>
      </c>
      <c r="K125" s="32">
        <f t="shared" si="13"/>
        <v>299.2288889</v>
      </c>
      <c r="L125" s="32">
        <f t="shared" si="14"/>
        <v>299.585</v>
      </c>
      <c r="M125" s="32">
        <f t="shared" si="15"/>
        <v>300.1581818</v>
      </c>
      <c r="N125" s="32">
        <f t="shared" si="16"/>
        <v>300.8958333</v>
      </c>
      <c r="O125" s="32">
        <f t="shared" si="17"/>
        <v>301.3430769</v>
      </c>
      <c r="P125" s="32">
        <f t="shared" si="18"/>
        <v>301.6157143</v>
      </c>
      <c r="Q125" s="32">
        <f t="shared" si="19"/>
        <v>302.2006667</v>
      </c>
      <c r="R125" s="4">
        <f t="shared" si="20"/>
        <v>302.731875</v>
      </c>
      <c r="S125" s="4">
        <f t="shared" si="21"/>
        <v>303.3023529</v>
      </c>
      <c r="T125" s="4">
        <f t="shared" si="22"/>
        <v>303.8444444</v>
      </c>
      <c r="U125" s="4">
        <f t="shared" si="23"/>
        <v>304.4173684</v>
      </c>
      <c r="V125" s="4">
        <f t="shared" si="24"/>
        <v>305.145</v>
      </c>
    </row>
    <row r="126">
      <c r="A126" s="30">
        <v>46111.0</v>
      </c>
      <c r="B126" s="3">
        <v>287.7</v>
      </c>
      <c r="C126" s="3">
        <v>290.13</v>
      </c>
      <c r="D126" s="150">
        <f t="shared" ref="D126:D130" si="130">SUM(C125:C126)/2</f>
        <v>292.21</v>
      </c>
      <c r="E126" s="180">
        <f t="shared" ref="E126:E130" si="131">SUM(C124:C126)/3</f>
        <v>293.6133333</v>
      </c>
      <c r="F126" s="148">
        <f t="shared" ref="F126:F130" si="132">SUM(C123:C126)/4</f>
        <v>292.9</v>
      </c>
      <c r="G126" s="128">
        <f t="shared" ref="G126:G130" si="133">SUM(C122:C126)/5</f>
        <v>292.718</v>
      </c>
      <c r="H126" s="129">
        <f t="shared" ref="H126:H130" si="134">SUM(C121:C126)/6</f>
        <v>294.48</v>
      </c>
      <c r="I126" s="150">
        <f t="shared" si="6"/>
        <v>295.2357143</v>
      </c>
      <c r="J126" s="117">
        <f t="shared" si="12"/>
        <v>296.45625</v>
      </c>
      <c r="K126" s="130">
        <f t="shared" si="13"/>
        <v>297.5233333</v>
      </c>
      <c r="L126" s="158">
        <f t="shared" si="14"/>
        <v>298.319</v>
      </c>
      <c r="M126" s="159">
        <f t="shared" si="15"/>
        <v>298.7254545</v>
      </c>
      <c r="N126" s="97">
        <f t="shared" si="16"/>
        <v>299.3225</v>
      </c>
      <c r="O126" s="173">
        <f t="shared" si="17"/>
        <v>300.0676923</v>
      </c>
      <c r="P126" s="131">
        <f t="shared" si="18"/>
        <v>300.5421429</v>
      </c>
      <c r="Q126" s="181">
        <f t="shared" si="19"/>
        <v>300.85</v>
      </c>
      <c r="R126" s="182">
        <f t="shared" si="20"/>
        <v>301.44625</v>
      </c>
      <c r="S126" s="165">
        <f t="shared" si="21"/>
        <v>301.9905882</v>
      </c>
      <c r="T126" s="162">
        <f t="shared" si="22"/>
        <v>302.5705556</v>
      </c>
      <c r="U126" s="153">
        <f t="shared" si="23"/>
        <v>303.1226316</v>
      </c>
      <c r="V126" s="174">
        <f t="shared" si="24"/>
        <v>303.703</v>
      </c>
    </row>
    <row r="127">
      <c r="A127" s="30">
        <v>46113.0</v>
      </c>
      <c r="B127" s="3">
        <v>291.7</v>
      </c>
      <c r="C127" s="3">
        <v>292.46</v>
      </c>
      <c r="D127" s="115">
        <f t="shared" si="130"/>
        <v>291.295</v>
      </c>
      <c r="E127" s="148">
        <f t="shared" si="131"/>
        <v>292.2933333</v>
      </c>
      <c r="F127" s="148">
        <f t="shared" si="132"/>
        <v>293.325</v>
      </c>
      <c r="G127" s="96">
        <f t="shared" si="133"/>
        <v>292.812</v>
      </c>
      <c r="H127" s="148">
        <f t="shared" si="134"/>
        <v>292.675</v>
      </c>
      <c r="I127" s="163">
        <f t="shared" si="6"/>
        <v>294.1914286</v>
      </c>
      <c r="J127" s="183">
        <f t="shared" si="12"/>
        <v>294.88875</v>
      </c>
      <c r="K127" s="149">
        <f t="shared" si="13"/>
        <v>296.0122222</v>
      </c>
      <c r="L127" s="150">
        <f t="shared" si="14"/>
        <v>297.017</v>
      </c>
      <c r="M127" s="150">
        <f t="shared" si="15"/>
        <v>297.7863636</v>
      </c>
      <c r="N127" s="130">
        <f t="shared" si="16"/>
        <v>298.2033333</v>
      </c>
      <c r="O127" s="159">
        <f t="shared" si="17"/>
        <v>298.7946154</v>
      </c>
      <c r="P127" s="184">
        <f t="shared" si="18"/>
        <v>299.5242857</v>
      </c>
      <c r="Q127" s="160">
        <f t="shared" si="19"/>
        <v>300.0033333</v>
      </c>
      <c r="R127" s="118">
        <f t="shared" si="20"/>
        <v>300.325625</v>
      </c>
      <c r="S127" s="164">
        <f t="shared" si="21"/>
        <v>300.9176471</v>
      </c>
      <c r="T127" s="182">
        <f t="shared" si="22"/>
        <v>301.4611111</v>
      </c>
      <c r="U127" s="119">
        <f t="shared" si="23"/>
        <v>302.0384211</v>
      </c>
      <c r="V127" s="120">
        <f t="shared" si="24"/>
        <v>302.5895</v>
      </c>
    </row>
    <row r="128">
      <c r="A128" s="30">
        <v>46114.0</v>
      </c>
      <c r="B128" s="49">
        <v>292.85</v>
      </c>
      <c r="C128" s="50">
        <v>291.13</v>
      </c>
      <c r="D128" s="115">
        <f t="shared" si="130"/>
        <v>291.795</v>
      </c>
      <c r="E128" s="185">
        <f t="shared" si="131"/>
        <v>291.24</v>
      </c>
      <c r="F128" s="148">
        <f t="shared" si="132"/>
        <v>292.0025</v>
      </c>
      <c r="G128" s="148">
        <f t="shared" si="133"/>
        <v>292.886</v>
      </c>
      <c r="H128" s="171">
        <f t="shared" si="134"/>
        <v>292.5316667</v>
      </c>
      <c r="I128" s="148">
        <f t="shared" si="6"/>
        <v>292.4542857</v>
      </c>
      <c r="J128" s="163">
        <f t="shared" si="12"/>
        <v>293.80875</v>
      </c>
      <c r="K128" s="183">
        <f t="shared" si="13"/>
        <v>294.4711111</v>
      </c>
      <c r="L128" s="149">
        <f t="shared" si="14"/>
        <v>295.524</v>
      </c>
      <c r="M128" s="150">
        <f t="shared" si="15"/>
        <v>296.4818182</v>
      </c>
      <c r="N128" s="150">
        <f t="shared" si="16"/>
        <v>297.2316667</v>
      </c>
      <c r="O128" s="130">
        <f t="shared" si="17"/>
        <v>297.6592308</v>
      </c>
      <c r="P128" s="159">
        <f t="shared" si="18"/>
        <v>298.2471429</v>
      </c>
      <c r="Q128" s="97">
        <f t="shared" si="19"/>
        <v>298.9646667</v>
      </c>
      <c r="R128" s="144">
        <f t="shared" si="20"/>
        <v>299.44875</v>
      </c>
      <c r="S128" s="118">
        <f t="shared" si="21"/>
        <v>299.7847059</v>
      </c>
      <c r="T128" s="186">
        <f t="shared" si="22"/>
        <v>300.3738889</v>
      </c>
      <c r="U128" s="145">
        <f t="shared" si="23"/>
        <v>300.9173684</v>
      </c>
      <c r="V128" s="165">
        <f t="shared" si="24"/>
        <v>301.493</v>
      </c>
    </row>
    <row r="129">
      <c r="A129" s="30">
        <v>46118.0</v>
      </c>
      <c r="B129" s="49">
        <v>294.85</v>
      </c>
      <c r="C129" s="49">
        <v>292.85</v>
      </c>
      <c r="D129" s="115">
        <f t="shared" si="130"/>
        <v>291.99</v>
      </c>
      <c r="E129" s="185">
        <f t="shared" si="131"/>
        <v>292.1466667</v>
      </c>
      <c r="F129" s="148">
        <f t="shared" si="132"/>
        <v>291.6425</v>
      </c>
      <c r="G129" s="148">
        <f t="shared" si="133"/>
        <v>292.172</v>
      </c>
      <c r="H129" s="171">
        <f t="shared" si="134"/>
        <v>292.88</v>
      </c>
      <c r="I129" s="148">
        <f t="shared" si="6"/>
        <v>292.5771429</v>
      </c>
      <c r="J129" s="163">
        <f t="shared" si="12"/>
        <v>292.50375</v>
      </c>
      <c r="K129" s="183">
        <f t="shared" si="13"/>
        <v>293.7022222</v>
      </c>
      <c r="L129" s="149">
        <f t="shared" si="14"/>
        <v>294.309</v>
      </c>
      <c r="M129" s="150">
        <f t="shared" si="15"/>
        <v>295.2809091</v>
      </c>
      <c r="N129" s="150">
        <f t="shared" si="16"/>
        <v>296.1791667</v>
      </c>
      <c r="O129" s="130">
        <f t="shared" si="17"/>
        <v>296.8946154</v>
      </c>
      <c r="P129" s="159">
        <f t="shared" si="18"/>
        <v>297.3157143</v>
      </c>
      <c r="Q129" s="97">
        <f t="shared" si="19"/>
        <v>297.8873333</v>
      </c>
      <c r="R129" s="144">
        <f t="shared" si="20"/>
        <v>298.5825</v>
      </c>
      <c r="S129" s="118">
        <f t="shared" si="21"/>
        <v>299.0605882</v>
      </c>
      <c r="T129" s="186">
        <f t="shared" si="22"/>
        <v>299.3994444</v>
      </c>
      <c r="U129" s="145">
        <f t="shared" si="23"/>
        <v>299.9778947</v>
      </c>
      <c r="V129" s="165">
        <f t="shared" si="24"/>
        <v>300.514</v>
      </c>
    </row>
    <row r="130">
      <c r="A130" s="30">
        <v>46119.0</v>
      </c>
      <c r="B130" s="3">
        <v>298.45</v>
      </c>
      <c r="C130" s="3">
        <v>297.09</v>
      </c>
      <c r="D130" s="115">
        <f t="shared" si="130"/>
        <v>294.97</v>
      </c>
      <c r="E130" s="185">
        <f t="shared" si="131"/>
        <v>293.69</v>
      </c>
      <c r="F130" s="148">
        <f t="shared" si="132"/>
        <v>293.3825</v>
      </c>
      <c r="G130" s="148">
        <f t="shared" si="133"/>
        <v>292.732</v>
      </c>
      <c r="H130" s="171">
        <f t="shared" si="134"/>
        <v>292.9916667</v>
      </c>
      <c r="I130" s="148">
        <f t="shared" si="6"/>
        <v>293.4814286</v>
      </c>
      <c r="J130" s="163">
        <f t="shared" si="12"/>
        <v>293.14125</v>
      </c>
      <c r="K130" s="183">
        <f t="shared" si="13"/>
        <v>293.0133333</v>
      </c>
      <c r="L130" s="149">
        <f t="shared" si="14"/>
        <v>294.041</v>
      </c>
      <c r="M130" s="150">
        <f t="shared" si="15"/>
        <v>294.5618182</v>
      </c>
      <c r="N130" s="150">
        <f t="shared" si="16"/>
        <v>295.4316667</v>
      </c>
      <c r="O130" s="130">
        <f t="shared" si="17"/>
        <v>296.2492308</v>
      </c>
      <c r="P130" s="159">
        <f t="shared" si="18"/>
        <v>296.9085714</v>
      </c>
      <c r="Q130" s="97">
        <f t="shared" si="19"/>
        <v>297.3006667</v>
      </c>
      <c r="R130" s="144">
        <f t="shared" si="20"/>
        <v>297.8375</v>
      </c>
      <c r="S130" s="118">
        <f t="shared" si="21"/>
        <v>298.4947059</v>
      </c>
      <c r="T130" s="186">
        <f t="shared" si="22"/>
        <v>298.9511111</v>
      </c>
      <c r="U130" s="145">
        <f t="shared" si="23"/>
        <v>299.2778947</v>
      </c>
      <c r="V130" s="165">
        <f t="shared" si="24"/>
        <v>299.8335</v>
      </c>
    </row>
    <row r="131">
      <c r="A131" s="30">
        <v>46120.0</v>
      </c>
      <c r="B131" s="3">
        <v>302.45</v>
      </c>
      <c r="C131" s="3">
        <v>303.05</v>
      </c>
      <c r="D131" s="32">
        <f>SUM(C130:C131)/2</f>
        <v>300.07</v>
      </c>
      <c r="E131" s="32">
        <f>SUM(C129:C131)/3</f>
        <v>297.6633333</v>
      </c>
      <c r="F131" s="32">
        <f>SUM(C128:C131)/4</f>
        <v>296.03</v>
      </c>
      <c r="G131" s="32">
        <f>SUM(C127:C131)/5</f>
        <v>295.316</v>
      </c>
      <c r="H131" s="32">
        <f>SUM(C126:C131)/6</f>
        <v>294.4516667</v>
      </c>
      <c r="I131" s="32">
        <f t="shared" si="6"/>
        <v>294.4285714</v>
      </c>
      <c r="J131" s="37">
        <f t="shared" si="12"/>
        <v>294.6775</v>
      </c>
      <c r="K131" s="32">
        <f t="shared" si="13"/>
        <v>294.2422222</v>
      </c>
      <c r="L131" s="32">
        <f t="shared" si="14"/>
        <v>294.017</v>
      </c>
      <c r="M131" s="32">
        <f t="shared" si="15"/>
        <v>294.86</v>
      </c>
      <c r="N131" s="32">
        <f t="shared" si="16"/>
        <v>295.2691667</v>
      </c>
      <c r="O131" s="32">
        <f t="shared" si="17"/>
        <v>296.0176923</v>
      </c>
      <c r="P131" s="32">
        <f t="shared" si="18"/>
        <v>296.735</v>
      </c>
      <c r="Q131" s="32">
        <f t="shared" si="19"/>
        <v>297.318</v>
      </c>
      <c r="R131" s="4">
        <f t="shared" si="20"/>
        <v>297.66</v>
      </c>
      <c r="S131" s="4">
        <f t="shared" si="21"/>
        <v>298.1441176</v>
      </c>
      <c r="T131" s="4">
        <f t="shared" si="22"/>
        <v>298.7477778</v>
      </c>
      <c r="U131" s="4">
        <f t="shared" si="23"/>
        <v>299.1668421</v>
      </c>
      <c r="V131" s="4">
        <f t="shared" si="24"/>
        <v>299.4665</v>
      </c>
    </row>
    <row r="132">
      <c r="A132" s="30">
        <v>46121.0</v>
      </c>
      <c r="B132" s="3">
        <v>303.0</v>
      </c>
      <c r="C132" s="3">
        <v>303.14</v>
      </c>
      <c r="D132" s="164">
        <f>SUM(C131:C132)/2</f>
        <v>303.095</v>
      </c>
      <c r="E132" s="184">
        <f>SUM(C130:C132)/3</f>
        <v>301.0933333</v>
      </c>
      <c r="F132" s="281">
        <f>SUM(C129:C132)/4</f>
        <v>299.0325</v>
      </c>
      <c r="G132" s="282">
        <f>SUM(C128:C132)/5</f>
        <v>297.452</v>
      </c>
      <c r="H132" s="129">
        <f>SUM(C127:C132)/6</f>
        <v>296.62</v>
      </c>
      <c r="I132" s="129">
        <f t="shared" si="6"/>
        <v>295.6928571</v>
      </c>
      <c r="J132" s="175">
        <f t="shared" si="12"/>
        <v>295.5175</v>
      </c>
      <c r="K132" s="183">
        <f t="shared" si="13"/>
        <v>295.6177778</v>
      </c>
      <c r="L132" s="129">
        <f t="shared" si="14"/>
        <v>295.132</v>
      </c>
      <c r="M132" s="157">
        <f t="shared" si="15"/>
        <v>294.8463636</v>
      </c>
      <c r="N132" s="175">
        <f t="shared" si="16"/>
        <v>295.55</v>
      </c>
      <c r="O132" s="282">
        <f t="shared" si="17"/>
        <v>295.8746154</v>
      </c>
      <c r="P132" s="150">
        <f t="shared" si="18"/>
        <v>296.5264286</v>
      </c>
      <c r="Q132" s="117">
        <f t="shared" si="19"/>
        <v>297.162</v>
      </c>
      <c r="R132" s="117">
        <f t="shared" si="20"/>
        <v>297.681875</v>
      </c>
      <c r="S132" s="143">
        <f t="shared" si="21"/>
        <v>297.9823529</v>
      </c>
      <c r="T132" s="159">
        <f t="shared" si="22"/>
        <v>298.4216667</v>
      </c>
      <c r="U132" s="97">
        <f t="shared" si="23"/>
        <v>298.9789474</v>
      </c>
      <c r="V132" s="144">
        <f t="shared" si="24"/>
        <v>299.3655</v>
      </c>
    </row>
    <row r="133">
      <c r="A133" s="30">
        <v>46122.0</v>
      </c>
      <c r="B133" s="3">
        <v>304.25</v>
      </c>
      <c r="C133" s="3">
        <v>304.06</v>
      </c>
      <c r="D133" s="32">
        <f t="shared" ref="D133:D134" si="135">SUM(C132:C133)/2</f>
        <v>303.6</v>
      </c>
      <c r="E133" s="32">
        <f t="shared" ref="E133:E134" si="136">SUM(C131:C133)/3</f>
        <v>303.4166667</v>
      </c>
      <c r="F133" s="32">
        <f t="shared" ref="F133:F134" si="137">SUM(C130:C133)/4</f>
        <v>301.835</v>
      </c>
      <c r="G133" s="32">
        <f t="shared" ref="G133:G134" si="138">SUM(C129:C133)/5</f>
        <v>300.038</v>
      </c>
      <c r="H133" s="32">
        <f t="shared" ref="H133:H134" si="139">SUM(C128:C133)/6</f>
        <v>298.5533333</v>
      </c>
      <c r="I133" s="32">
        <f t="shared" si="6"/>
        <v>297.6828571</v>
      </c>
      <c r="J133" s="37">
        <f t="shared" si="12"/>
        <v>296.73875</v>
      </c>
      <c r="K133" s="32">
        <f t="shared" si="13"/>
        <v>296.4666667</v>
      </c>
      <c r="L133" s="32">
        <f t="shared" si="14"/>
        <v>296.462</v>
      </c>
      <c r="M133" s="32">
        <f t="shared" si="15"/>
        <v>295.9436364</v>
      </c>
      <c r="N133" s="32">
        <f t="shared" si="16"/>
        <v>295.6141667</v>
      </c>
      <c r="O133" s="32">
        <f t="shared" si="17"/>
        <v>296.2046154</v>
      </c>
      <c r="P133" s="32">
        <f t="shared" si="18"/>
        <v>296.4592857</v>
      </c>
      <c r="Q133" s="32">
        <f t="shared" si="19"/>
        <v>297.0286667</v>
      </c>
      <c r="R133" s="4">
        <f t="shared" si="20"/>
        <v>297.593125</v>
      </c>
      <c r="S133" s="4">
        <f t="shared" si="21"/>
        <v>298.0570588</v>
      </c>
      <c r="T133" s="4">
        <f t="shared" si="22"/>
        <v>298.32</v>
      </c>
      <c r="U133" s="4">
        <f t="shared" si="23"/>
        <v>298.7184211</v>
      </c>
      <c r="V133" s="4">
        <f t="shared" si="24"/>
        <v>299.233</v>
      </c>
    </row>
    <row r="134">
      <c r="A134" s="30">
        <v>46125.0</v>
      </c>
      <c r="B134" s="3">
        <v>298.65</v>
      </c>
      <c r="C134" s="3">
        <v>299.44</v>
      </c>
      <c r="D134" s="32">
        <f t="shared" si="135"/>
        <v>301.75</v>
      </c>
      <c r="E134" s="32">
        <f t="shared" si="136"/>
        <v>302.2133333</v>
      </c>
      <c r="F134" s="32">
        <f t="shared" si="137"/>
        <v>302.4225</v>
      </c>
      <c r="G134" s="32">
        <f t="shared" si="138"/>
        <v>301.356</v>
      </c>
      <c r="H134" s="32">
        <f t="shared" si="139"/>
        <v>299.9383333</v>
      </c>
      <c r="I134" s="32">
        <f t="shared" si="6"/>
        <v>298.68</v>
      </c>
      <c r="J134" s="37">
        <f t="shared" si="12"/>
        <v>297.9025</v>
      </c>
      <c r="K134" s="32">
        <f t="shared" si="13"/>
        <v>297.0388889</v>
      </c>
      <c r="L134" s="32">
        <f t="shared" si="14"/>
        <v>296.764</v>
      </c>
      <c r="M134" s="32">
        <f t="shared" si="15"/>
        <v>296.7327273</v>
      </c>
      <c r="N134" s="32">
        <f t="shared" si="16"/>
        <v>296.235</v>
      </c>
      <c r="O134" s="32">
        <f t="shared" si="17"/>
        <v>295.9084615</v>
      </c>
      <c r="P134" s="32">
        <f t="shared" si="18"/>
        <v>296.4357143</v>
      </c>
      <c r="Q134" s="32">
        <f t="shared" si="19"/>
        <v>296.658</v>
      </c>
      <c r="R134" s="4">
        <f t="shared" si="20"/>
        <v>297.179375</v>
      </c>
      <c r="S134" s="4">
        <f t="shared" si="21"/>
        <v>297.7017647</v>
      </c>
      <c r="T134" s="4">
        <f t="shared" si="22"/>
        <v>298.1338889</v>
      </c>
      <c r="U134" s="4">
        <f t="shared" si="23"/>
        <v>298.3789474</v>
      </c>
      <c r="V134" s="4">
        <f t="shared" si="24"/>
        <v>298.7545</v>
      </c>
    </row>
    <row r="135">
      <c r="A135" s="30">
        <v>46127.0</v>
      </c>
      <c r="B135" s="3">
        <v>302.05</v>
      </c>
      <c r="C135" s="3">
        <v>302.42</v>
      </c>
      <c r="D135" s="122">
        <f>SUM(C134:C135)/2</f>
        <v>300.93</v>
      </c>
      <c r="E135" s="122">
        <f>SUM(C133:C135)/3</f>
        <v>301.9733333</v>
      </c>
      <c r="F135" s="100">
        <f>SUM(C132:C135)/4</f>
        <v>302.265</v>
      </c>
      <c r="G135" s="166">
        <f>SUM(C131:C135)/5</f>
        <v>302.422</v>
      </c>
      <c r="H135" s="165">
        <f>SUM(C130:C135)/6</f>
        <v>301.5333333</v>
      </c>
      <c r="I135" s="181">
        <f t="shared" si="6"/>
        <v>300.2928571</v>
      </c>
      <c r="J135" s="176">
        <f t="shared" si="12"/>
        <v>299.1475</v>
      </c>
      <c r="K135" s="184">
        <f t="shared" si="13"/>
        <v>298.4044444</v>
      </c>
      <c r="L135" s="172">
        <f t="shared" si="14"/>
        <v>297.577</v>
      </c>
      <c r="M135" s="97">
        <f t="shared" si="15"/>
        <v>297.2781818</v>
      </c>
      <c r="N135" s="172">
        <f t="shared" si="16"/>
        <v>297.2066667</v>
      </c>
      <c r="O135" s="271">
        <f t="shared" si="17"/>
        <v>296.7107692</v>
      </c>
      <c r="P135" s="271">
        <f t="shared" si="18"/>
        <v>296.3735714</v>
      </c>
      <c r="Q135" s="271">
        <f t="shared" si="19"/>
        <v>296.8346667</v>
      </c>
      <c r="R135" s="151">
        <f t="shared" si="20"/>
        <v>297.018125</v>
      </c>
      <c r="S135" s="172">
        <f t="shared" si="21"/>
        <v>297.4876471</v>
      </c>
      <c r="T135" s="172">
        <f t="shared" si="22"/>
        <v>297.9638889</v>
      </c>
      <c r="U135" s="172">
        <f t="shared" si="23"/>
        <v>298.3594737</v>
      </c>
      <c r="V135" s="97">
        <f t="shared" si="24"/>
        <v>298.581</v>
      </c>
    </row>
    <row r="136">
      <c r="A136" s="30">
        <v>46128.0</v>
      </c>
      <c r="B136" s="3">
        <v>303.4</v>
      </c>
      <c r="C136" s="3">
        <v>303.22</v>
      </c>
      <c r="D136" s="32">
        <f t="shared" ref="D136:D137" si="140">SUM(C135:C136)/2</f>
        <v>302.82</v>
      </c>
      <c r="E136" s="32">
        <f t="shared" ref="E136:E137" si="141">SUM(C134:C136)/3</f>
        <v>301.6933333</v>
      </c>
      <c r="F136" s="32">
        <f t="shared" ref="F136:F137" si="142">SUM(C133:C136)/4</f>
        <v>302.285</v>
      </c>
      <c r="G136" s="32">
        <f t="shared" ref="G136:G137" si="143">SUM(C132:C136)/5</f>
        <v>302.456</v>
      </c>
      <c r="H136" s="32">
        <f t="shared" ref="H136:H137" si="144">SUM(C131:C136)/6</f>
        <v>302.555</v>
      </c>
      <c r="I136" s="32">
        <f t="shared" si="6"/>
        <v>301.7742857</v>
      </c>
      <c r="J136" s="37">
        <f t="shared" si="12"/>
        <v>300.65875</v>
      </c>
      <c r="K136" s="32">
        <f t="shared" si="13"/>
        <v>299.6</v>
      </c>
      <c r="L136" s="32">
        <f t="shared" si="14"/>
        <v>298.886</v>
      </c>
      <c r="M136" s="32">
        <f t="shared" si="15"/>
        <v>298.09</v>
      </c>
      <c r="N136" s="32">
        <f t="shared" si="16"/>
        <v>297.7733333</v>
      </c>
      <c r="O136" s="32">
        <f t="shared" si="17"/>
        <v>297.6692308</v>
      </c>
      <c r="P136" s="32">
        <f t="shared" si="18"/>
        <v>297.1757143</v>
      </c>
      <c r="Q136" s="32">
        <f t="shared" si="19"/>
        <v>296.83</v>
      </c>
      <c r="R136" s="4">
        <f t="shared" si="20"/>
        <v>297.23375</v>
      </c>
      <c r="S136" s="4">
        <f t="shared" si="21"/>
        <v>297.3829412</v>
      </c>
      <c r="T136" s="4">
        <f t="shared" si="22"/>
        <v>297.8061111</v>
      </c>
      <c r="U136" s="4">
        <f t="shared" si="23"/>
        <v>298.2405263</v>
      </c>
      <c r="V136" s="4">
        <f t="shared" si="24"/>
        <v>298.6025</v>
      </c>
    </row>
    <row r="137">
      <c r="A137" s="30">
        <v>46129.0</v>
      </c>
      <c r="B137" s="3">
        <v>306.8</v>
      </c>
      <c r="C137" s="3">
        <v>307.51</v>
      </c>
      <c r="D137" s="32">
        <f t="shared" si="140"/>
        <v>305.365</v>
      </c>
      <c r="E137" s="32">
        <f t="shared" si="141"/>
        <v>304.3833333</v>
      </c>
      <c r="F137" s="32">
        <f t="shared" si="142"/>
        <v>303.1475</v>
      </c>
      <c r="G137" s="32">
        <f t="shared" si="143"/>
        <v>303.33</v>
      </c>
      <c r="H137" s="32">
        <f t="shared" si="144"/>
        <v>303.2983333</v>
      </c>
      <c r="I137" s="32">
        <f t="shared" si="6"/>
        <v>303.2628571</v>
      </c>
      <c r="J137" s="37">
        <f t="shared" si="12"/>
        <v>302.49125</v>
      </c>
      <c r="K137" s="32">
        <f t="shared" si="13"/>
        <v>301.42</v>
      </c>
      <c r="L137" s="32">
        <f t="shared" si="14"/>
        <v>300.391</v>
      </c>
      <c r="M137" s="32">
        <f t="shared" si="15"/>
        <v>299.67</v>
      </c>
      <c r="N137" s="32">
        <f t="shared" si="16"/>
        <v>298.875</v>
      </c>
      <c r="O137" s="32">
        <f t="shared" si="17"/>
        <v>298.5223077</v>
      </c>
      <c r="P137" s="32">
        <f t="shared" si="18"/>
        <v>298.3721429</v>
      </c>
      <c r="Q137" s="32">
        <f t="shared" si="19"/>
        <v>297.8646667</v>
      </c>
      <c r="R137" s="4">
        <f t="shared" si="20"/>
        <v>297.4975</v>
      </c>
      <c r="S137" s="4">
        <f t="shared" si="21"/>
        <v>297.8382353</v>
      </c>
      <c r="T137" s="4">
        <f t="shared" si="22"/>
        <v>297.9455556</v>
      </c>
      <c r="U137" s="4">
        <f t="shared" si="23"/>
        <v>298.3168421</v>
      </c>
      <c r="V137" s="4">
        <f t="shared" si="24"/>
        <v>298.704</v>
      </c>
    </row>
    <row r="138">
      <c r="A138" s="30">
        <v>46132.0</v>
      </c>
      <c r="B138" s="3">
        <v>305.0</v>
      </c>
      <c r="C138" s="3">
        <v>306.08</v>
      </c>
      <c r="D138" s="104">
        <f>SUM(C137:C138)/2</f>
        <v>306.795</v>
      </c>
      <c r="E138" s="137">
        <f>SUM(C136:C138)/3</f>
        <v>305.6033333</v>
      </c>
      <c r="F138" s="102">
        <f>SUM(C135:C138)/4</f>
        <v>304.8075</v>
      </c>
      <c r="G138" s="243">
        <f>SUM(C134:C138)/5</f>
        <v>303.734</v>
      </c>
      <c r="H138" s="135">
        <f>SUM(C133:C138)/6</f>
        <v>303.7883333</v>
      </c>
      <c r="I138" s="154">
        <f t="shared" si="6"/>
        <v>303.6957143</v>
      </c>
      <c r="J138" s="100">
        <f t="shared" si="12"/>
        <v>303.615</v>
      </c>
      <c r="K138" s="133">
        <f t="shared" si="13"/>
        <v>302.89</v>
      </c>
      <c r="L138" s="162">
        <f t="shared" si="14"/>
        <v>301.886</v>
      </c>
      <c r="M138" s="132">
        <f t="shared" si="15"/>
        <v>300.9081818</v>
      </c>
      <c r="N138" s="145">
        <f t="shared" si="16"/>
        <v>300.2041667</v>
      </c>
      <c r="O138" s="164">
        <f t="shared" si="17"/>
        <v>299.4292308</v>
      </c>
      <c r="P138" s="186">
        <f t="shared" si="18"/>
        <v>299.0621429</v>
      </c>
      <c r="Q138" s="152">
        <f t="shared" si="19"/>
        <v>298.886</v>
      </c>
      <c r="R138" s="176">
        <f t="shared" si="20"/>
        <v>298.378125</v>
      </c>
      <c r="S138" s="176">
        <f t="shared" si="21"/>
        <v>298.0023529</v>
      </c>
      <c r="T138" s="176">
        <f t="shared" si="22"/>
        <v>298.2961111</v>
      </c>
      <c r="U138" s="131">
        <f t="shared" si="23"/>
        <v>298.3736842</v>
      </c>
      <c r="V138" s="118">
        <f t="shared" si="24"/>
        <v>298.705</v>
      </c>
    </row>
    <row r="139">
      <c r="A139" s="30">
        <v>46133.0</v>
      </c>
      <c r="B139" s="3">
        <v>309.65</v>
      </c>
      <c r="C139" s="3">
        <v>306.96</v>
      </c>
      <c r="D139" s="32">
        <f t="shared" ref="D139:D142" si="145">SUM(C138:C139)/2</f>
        <v>306.52</v>
      </c>
      <c r="E139" s="32">
        <f t="shared" ref="E139:E142" si="146">SUM(C137:C139)/3</f>
        <v>306.85</v>
      </c>
      <c r="F139" s="32">
        <f t="shared" ref="F139:F142" si="147">SUM(C136:C139)/4</f>
        <v>305.9425</v>
      </c>
      <c r="G139" s="32">
        <f t="shared" ref="G139:G142" si="148">SUM(C135:C139)/5</f>
        <v>305.238</v>
      </c>
      <c r="H139" s="32">
        <f t="shared" ref="H139:H142" si="149">SUM(C134:C139)/6</f>
        <v>304.2716667</v>
      </c>
      <c r="I139" s="32">
        <f t="shared" si="6"/>
        <v>304.2414286</v>
      </c>
      <c r="J139" s="37">
        <f t="shared" si="12"/>
        <v>304.10375</v>
      </c>
      <c r="K139" s="32">
        <f t="shared" si="13"/>
        <v>303.9866667</v>
      </c>
      <c r="L139" s="32">
        <f t="shared" si="14"/>
        <v>303.297</v>
      </c>
      <c r="M139" s="32">
        <f t="shared" si="15"/>
        <v>302.3472727</v>
      </c>
      <c r="N139" s="32">
        <f t="shared" si="16"/>
        <v>301.4125</v>
      </c>
      <c r="O139" s="32">
        <f t="shared" si="17"/>
        <v>300.7238462</v>
      </c>
      <c r="P139" s="32">
        <f t="shared" si="18"/>
        <v>299.9671429</v>
      </c>
      <c r="Q139" s="32">
        <f t="shared" si="19"/>
        <v>299.5886667</v>
      </c>
      <c r="R139" s="4">
        <f t="shared" si="20"/>
        <v>299.390625</v>
      </c>
      <c r="S139" s="4">
        <f t="shared" si="21"/>
        <v>298.8829412</v>
      </c>
      <c r="T139" s="4">
        <f t="shared" si="22"/>
        <v>298.5</v>
      </c>
      <c r="U139" s="4">
        <f t="shared" si="23"/>
        <v>298.7521053</v>
      </c>
      <c r="V139" s="4">
        <f t="shared" si="24"/>
        <v>298.803</v>
      </c>
    </row>
    <row r="140">
      <c r="A140" s="30">
        <v>46134.0</v>
      </c>
      <c r="B140" s="3">
        <v>305.5</v>
      </c>
      <c r="C140" s="3">
        <v>306.39</v>
      </c>
      <c r="D140" s="32">
        <f t="shared" si="145"/>
        <v>306.675</v>
      </c>
      <c r="E140" s="32">
        <f t="shared" si="146"/>
        <v>306.4766667</v>
      </c>
      <c r="F140" s="32">
        <f t="shared" si="147"/>
        <v>306.735</v>
      </c>
      <c r="G140" s="32">
        <f t="shared" si="148"/>
        <v>306.032</v>
      </c>
      <c r="H140" s="32">
        <f t="shared" si="149"/>
        <v>305.43</v>
      </c>
      <c r="I140" s="32">
        <f t="shared" si="6"/>
        <v>304.5742857</v>
      </c>
      <c r="J140" s="37">
        <f t="shared" si="12"/>
        <v>304.51</v>
      </c>
      <c r="K140" s="32">
        <f t="shared" si="13"/>
        <v>304.3577778</v>
      </c>
      <c r="L140" s="32">
        <f t="shared" si="14"/>
        <v>304.227</v>
      </c>
      <c r="M140" s="32">
        <f t="shared" si="15"/>
        <v>303.5781818</v>
      </c>
      <c r="N140" s="32">
        <f t="shared" si="16"/>
        <v>302.6841667</v>
      </c>
      <c r="O140" s="32">
        <f t="shared" si="17"/>
        <v>301.7953846</v>
      </c>
      <c r="P140" s="32">
        <f t="shared" si="18"/>
        <v>301.1285714</v>
      </c>
      <c r="Q140" s="32">
        <f t="shared" si="19"/>
        <v>300.3953333</v>
      </c>
      <c r="R140" s="4">
        <f t="shared" si="20"/>
        <v>300.01375</v>
      </c>
      <c r="S140" s="4">
        <f t="shared" si="21"/>
        <v>299.8023529</v>
      </c>
      <c r="T140" s="4">
        <f t="shared" si="22"/>
        <v>299.3</v>
      </c>
      <c r="U140" s="4">
        <f t="shared" si="23"/>
        <v>298.9152632</v>
      </c>
      <c r="V140" s="4">
        <f t="shared" si="24"/>
        <v>299.134</v>
      </c>
    </row>
    <row r="141">
      <c r="A141" s="30">
        <v>46135.0</v>
      </c>
      <c r="B141" s="3">
        <v>305.3</v>
      </c>
      <c r="C141" s="3">
        <v>305.0</v>
      </c>
      <c r="D141" s="32">
        <f t="shared" si="145"/>
        <v>305.695</v>
      </c>
      <c r="E141" s="32">
        <f t="shared" si="146"/>
        <v>306.1166667</v>
      </c>
      <c r="F141" s="32">
        <f t="shared" si="147"/>
        <v>306.1075</v>
      </c>
      <c r="G141" s="32">
        <f t="shared" si="148"/>
        <v>306.388</v>
      </c>
      <c r="H141" s="32">
        <f t="shared" si="149"/>
        <v>305.86</v>
      </c>
      <c r="I141" s="32">
        <f t="shared" si="6"/>
        <v>305.3685714</v>
      </c>
      <c r="J141" s="37">
        <f t="shared" si="12"/>
        <v>304.6275</v>
      </c>
      <c r="K141" s="32">
        <f t="shared" si="13"/>
        <v>304.5644444</v>
      </c>
      <c r="L141" s="32">
        <f t="shared" si="14"/>
        <v>304.422</v>
      </c>
      <c r="M141" s="32">
        <f t="shared" si="15"/>
        <v>304.2972727</v>
      </c>
      <c r="N141" s="32">
        <f t="shared" si="16"/>
        <v>303.6966667</v>
      </c>
      <c r="O141" s="32">
        <f t="shared" si="17"/>
        <v>302.8623077</v>
      </c>
      <c r="P141" s="32">
        <f t="shared" si="18"/>
        <v>302.0242857</v>
      </c>
      <c r="Q141" s="32">
        <f t="shared" si="19"/>
        <v>301.3866667</v>
      </c>
      <c r="R141" s="4">
        <f t="shared" si="20"/>
        <v>300.683125</v>
      </c>
      <c r="S141" s="4">
        <f t="shared" si="21"/>
        <v>300.3070588</v>
      </c>
      <c r="T141" s="4">
        <f t="shared" si="22"/>
        <v>300.0911111</v>
      </c>
      <c r="U141" s="4">
        <f t="shared" si="23"/>
        <v>299.6</v>
      </c>
      <c r="V141" s="4">
        <f t="shared" si="24"/>
        <v>299.2195</v>
      </c>
    </row>
    <row r="142">
      <c r="A142" s="30">
        <v>46136.0</v>
      </c>
      <c r="B142" s="3">
        <v>301.6</v>
      </c>
      <c r="C142" s="3">
        <v>303.02</v>
      </c>
      <c r="D142" s="32">
        <f t="shared" si="145"/>
        <v>304.01</v>
      </c>
      <c r="E142" s="32">
        <f t="shared" si="146"/>
        <v>304.8033333</v>
      </c>
      <c r="F142" s="32">
        <f t="shared" si="147"/>
        <v>305.3425</v>
      </c>
      <c r="G142" s="32">
        <f t="shared" si="148"/>
        <v>305.49</v>
      </c>
      <c r="H142" s="32">
        <f t="shared" si="149"/>
        <v>305.8266667</v>
      </c>
      <c r="I142" s="32">
        <f t="shared" si="6"/>
        <v>305.4542857</v>
      </c>
      <c r="J142" s="37">
        <f t="shared" si="12"/>
        <v>305.075</v>
      </c>
      <c r="K142" s="32">
        <f t="shared" si="13"/>
        <v>304.4488889</v>
      </c>
      <c r="L142" s="32">
        <f t="shared" si="14"/>
        <v>304.41</v>
      </c>
      <c r="M142" s="32">
        <f t="shared" si="15"/>
        <v>304.2945455</v>
      </c>
      <c r="N142" s="32">
        <f t="shared" si="16"/>
        <v>304.1908333</v>
      </c>
      <c r="O142" s="32">
        <f t="shared" si="17"/>
        <v>303.6446154</v>
      </c>
      <c r="P142" s="32">
        <f t="shared" si="18"/>
        <v>302.8735714</v>
      </c>
      <c r="Q142" s="32">
        <f t="shared" si="19"/>
        <v>302.0906667</v>
      </c>
      <c r="R142" s="4">
        <f t="shared" si="20"/>
        <v>301.48875</v>
      </c>
      <c r="S142" s="4">
        <f t="shared" si="21"/>
        <v>300.8205882</v>
      </c>
      <c r="T142" s="4">
        <f t="shared" si="22"/>
        <v>300.4577778</v>
      </c>
      <c r="U142" s="4">
        <f t="shared" si="23"/>
        <v>300.2452632</v>
      </c>
      <c r="V142" s="4">
        <f t="shared" si="24"/>
        <v>299.771</v>
      </c>
    </row>
    <row r="143">
      <c r="A143" s="30">
        <v>46137.0</v>
      </c>
      <c r="B143" s="3"/>
      <c r="C143" s="3"/>
    </row>
    <row r="144">
      <c r="A144" s="30">
        <v>46138.0</v>
      </c>
      <c r="B144" s="3"/>
      <c r="C144" s="3"/>
    </row>
    <row r="145">
      <c r="A145" s="30">
        <v>46139.0</v>
      </c>
      <c r="B145" s="3"/>
      <c r="C145" s="3"/>
    </row>
    <row r="146">
      <c r="A146" s="30">
        <v>46140.0</v>
      </c>
      <c r="B146" s="3"/>
      <c r="C146" s="3"/>
    </row>
    <row r="147">
      <c r="A147" s="30">
        <v>46141.0</v>
      </c>
      <c r="B147" s="3"/>
      <c r="C147" s="3"/>
    </row>
    <row r="148">
      <c r="A148" s="30">
        <v>46142.0</v>
      </c>
      <c r="B148" s="3"/>
      <c r="C148" s="3"/>
    </row>
    <row r="149">
      <c r="A149" s="30">
        <v>46143.0</v>
      </c>
      <c r="B149" s="3"/>
      <c r="C149" s="3"/>
    </row>
    <row r="150">
      <c r="A150" s="30">
        <v>46144.0</v>
      </c>
      <c r="B150" s="3"/>
      <c r="C150" s="3"/>
    </row>
  </sheetData>
  <conditionalFormatting sqref="B67:C150">
    <cfRule type="expression" dxfId="0" priority="1">
      <formula>C67&gt;=B67</formula>
    </cfRule>
  </conditionalFormatting>
  <conditionalFormatting sqref="B67:C150">
    <cfRule type="expression" dxfId="1" priority="2">
      <formula>B67&gt;=C67</formula>
    </cfRule>
  </conditionalFormatting>
  <conditionalFormatting sqref="B2:C66">
    <cfRule type="expression" dxfId="0" priority="3">
      <formula>C2&gt;B2</formula>
    </cfRule>
  </conditionalFormatting>
  <conditionalFormatting sqref="B2:C66">
    <cfRule type="expression" dxfId="1" priority="4">
      <formula>B2&gt;C2</formula>
    </cfRule>
  </conditionalFormatting>
  <conditionalFormatting sqref="D2:V88 D90:V90 D93:V96 D98:V98 D101:V109 D119:V120 D124:V125 D131:V131 D133:V134 D136:V137 D139:V142">
    <cfRule type="colorScale" priority="5">
      <colorScale>
        <cfvo type="min"/>
        <cfvo type="max"/>
        <color rgb="FFE06666"/>
        <color rgb="FF6AA84F"/>
      </colorScale>
    </cfRule>
  </conditionalFormatting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0.0"/>
    <col customWidth="1" min="3" max="3" width="10.71"/>
    <col customWidth="1" min="4" max="5" width="9.29"/>
    <col customWidth="1" min="6" max="6" width="8.86"/>
    <col customWidth="1" min="7" max="17" width="8.57"/>
    <col customWidth="1" min="18" max="22" width="8.71"/>
    <col customWidth="1" min="23" max="23" width="7.86"/>
    <col customWidth="1" min="24" max="24" width="4.43"/>
    <col customWidth="1" min="25" max="25" width="17.14"/>
  </cols>
  <sheetData>
    <row r="1">
      <c r="A1" s="51" t="s">
        <v>195</v>
      </c>
      <c r="B1" s="52" t="s">
        <v>266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45926.0</v>
      </c>
      <c r="B2" s="34">
        <v>1253.1</v>
      </c>
      <c r="C2" s="34">
        <v>1259.34</v>
      </c>
      <c r="D2" s="214"/>
      <c r="E2" s="214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</row>
    <row r="3">
      <c r="A3" s="30">
        <v>45929.0</v>
      </c>
      <c r="B3" s="34">
        <v>1234.6</v>
      </c>
      <c r="C3" s="34">
        <v>1253.14</v>
      </c>
      <c r="D3" s="214">
        <f t="shared" ref="D3:D8" si="1">SUM(C2:C3)/2</f>
        <v>1256.24</v>
      </c>
      <c r="E3" s="214"/>
      <c r="F3" s="214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</row>
    <row r="4">
      <c r="A4" s="30">
        <v>45930.0</v>
      </c>
      <c r="B4" s="34">
        <v>1223.7</v>
      </c>
      <c r="C4" s="34">
        <v>1230.95</v>
      </c>
      <c r="D4" s="214">
        <f t="shared" si="1"/>
        <v>1242.045</v>
      </c>
      <c r="E4" s="214">
        <f t="shared" ref="E4:E8" si="2">SUM(C2:C4)/3</f>
        <v>1247.81</v>
      </c>
      <c r="F4" s="214"/>
      <c r="G4" s="214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</row>
    <row r="5">
      <c r="A5" s="30">
        <v>45931.0</v>
      </c>
      <c r="B5" s="34">
        <v>1244.7</v>
      </c>
      <c r="C5" s="34">
        <v>1236.3</v>
      </c>
      <c r="D5" s="214">
        <f t="shared" si="1"/>
        <v>1233.625</v>
      </c>
      <c r="E5" s="214">
        <f t="shared" si="2"/>
        <v>1240.13</v>
      </c>
      <c r="F5" s="214">
        <f t="shared" ref="F5:F8" si="3">SUM(C2:C5)/4</f>
        <v>1244.9325</v>
      </c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</row>
    <row r="6">
      <c r="A6" s="30">
        <v>45933.0</v>
      </c>
      <c r="B6" s="34">
        <v>1248.1</v>
      </c>
      <c r="C6" s="34">
        <v>1250.57</v>
      </c>
      <c r="D6" s="214">
        <f t="shared" si="1"/>
        <v>1243.435</v>
      </c>
      <c r="E6" s="214">
        <f t="shared" si="2"/>
        <v>1239.273333</v>
      </c>
      <c r="F6" s="214">
        <f t="shared" si="3"/>
        <v>1242.74</v>
      </c>
      <c r="G6" s="214">
        <f t="shared" ref="G6:G8" si="4">SUM(C2:C6)/5</f>
        <v>1246.06</v>
      </c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</row>
    <row r="7">
      <c r="A7" s="30">
        <v>45936.0</v>
      </c>
      <c r="B7" s="34">
        <v>1248.6</v>
      </c>
      <c r="C7" s="34">
        <v>1243.32</v>
      </c>
      <c r="D7" s="214">
        <f t="shared" si="1"/>
        <v>1246.945</v>
      </c>
      <c r="E7" s="214">
        <f t="shared" si="2"/>
        <v>1243.396667</v>
      </c>
      <c r="F7" s="214">
        <f t="shared" si="3"/>
        <v>1240.285</v>
      </c>
      <c r="G7" s="214">
        <f t="shared" si="4"/>
        <v>1242.856</v>
      </c>
      <c r="H7" s="214">
        <f t="shared" ref="H7:H8" si="5">SUM(C2:C7)/6</f>
        <v>1245.603333</v>
      </c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</row>
    <row r="8">
      <c r="A8" s="30">
        <v>45937.0</v>
      </c>
      <c r="B8" s="34">
        <v>1248.5</v>
      </c>
      <c r="C8" s="34">
        <v>1250.22</v>
      </c>
      <c r="D8" s="214">
        <f t="shared" si="1"/>
        <v>1246.77</v>
      </c>
      <c r="E8" s="214">
        <f t="shared" si="2"/>
        <v>1248.036667</v>
      </c>
      <c r="F8" s="214">
        <f t="shared" si="3"/>
        <v>1245.1025</v>
      </c>
      <c r="G8" s="214">
        <f t="shared" si="4"/>
        <v>1242.272</v>
      </c>
      <c r="H8" s="214">
        <f t="shared" si="5"/>
        <v>1244.083333</v>
      </c>
      <c r="I8" s="214">
        <f t="shared" ref="I8:I142" si="6">SUM(C2:C8)/7</f>
        <v>1246.262857</v>
      </c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</row>
    <row r="9">
      <c r="A9" s="30">
        <v>45938.0</v>
      </c>
      <c r="B9" s="34">
        <v>1234.5</v>
      </c>
      <c r="C9" s="34">
        <v>1240.35</v>
      </c>
      <c r="D9" s="32">
        <f>SUM(C8:C9)/2</f>
        <v>1245.285</v>
      </c>
      <c r="E9" s="32">
        <f>SUM(C7:C9)/3</f>
        <v>1244.63</v>
      </c>
      <c r="F9" s="32">
        <f>SUM(C6:C9)/4</f>
        <v>1246.115</v>
      </c>
      <c r="G9" s="32">
        <f>SUM(C5:C9)/5</f>
        <v>1244.152</v>
      </c>
      <c r="H9" s="32">
        <f>SUM(C4:C9)/6</f>
        <v>1241.951667</v>
      </c>
      <c r="I9" s="32">
        <f t="shared" si="6"/>
        <v>1243.55</v>
      </c>
      <c r="J9" s="37">
        <f t="shared" ref="J9:J142" si="7">SUM(C2:C9)/8</f>
        <v>1245.52375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>
      <c r="A10" s="30">
        <v>45939.0</v>
      </c>
      <c r="B10" s="34">
        <v>1246.1</v>
      </c>
      <c r="C10" s="34">
        <v>1254.53</v>
      </c>
      <c r="D10" s="214">
        <f>SUM(C9:C10)/2</f>
        <v>1247.44</v>
      </c>
      <c r="E10" s="214">
        <f>SUM(C8:C10)/3</f>
        <v>1248.366667</v>
      </c>
      <c r="F10" s="214">
        <f>SUM(C7:C10)/4</f>
        <v>1247.105</v>
      </c>
      <c r="G10" s="214">
        <f>SUM(C6:C10)/5</f>
        <v>1247.798</v>
      </c>
      <c r="H10" s="214">
        <f>SUM(C5:C10)/6</f>
        <v>1245.881667</v>
      </c>
      <c r="I10" s="214">
        <f t="shared" si="6"/>
        <v>1243.748571</v>
      </c>
      <c r="J10" s="216">
        <f t="shared" si="7"/>
        <v>1244.9225</v>
      </c>
      <c r="K10" s="214">
        <f t="shared" ref="K10:K142" si="8">SUM(C2:C10)/9</f>
        <v>1246.524444</v>
      </c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</row>
    <row r="11">
      <c r="A11" s="30">
        <v>45940.0</v>
      </c>
      <c r="B11" s="34">
        <v>1264.4</v>
      </c>
      <c r="C11" s="34">
        <v>1260.02</v>
      </c>
      <c r="D11" s="32">
        <f t="shared" ref="D11:D26" si="9">SUM(C10:C11)/2</f>
        <v>1257.275</v>
      </c>
      <c r="E11" s="32">
        <f t="shared" ref="E11:E26" si="10">SUM(C9:C11)/3</f>
        <v>1251.633333</v>
      </c>
      <c r="F11" s="32">
        <f t="shared" ref="F11:F26" si="11">SUM(C8:C11)/4</f>
        <v>1251.28</v>
      </c>
      <c r="G11" s="32">
        <f t="shared" ref="G11:G26" si="12">SUM(C7:C11)/5</f>
        <v>1249.688</v>
      </c>
      <c r="H11" s="32">
        <f t="shared" ref="H11:H26" si="13">SUM(C6:C11)/6</f>
        <v>1249.835</v>
      </c>
      <c r="I11" s="32">
        <f t="shared" si="6"/>
        <v>1247.901429</v>
      </c>
      <c r="J11" s="37">
        <f t="shared" si="7"/>
        <v>1245.7825</v>
      </c>
      <c r="K11" s="32">
        <f t="shared" si="8"/>
        <v>1246.6</v>
      </c>
      <c r="L11" s="32">
        <f t="shared" ref="L11:L142" si="14">SUM(C2:C11)/10</f>
        <v>1247.874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45943.0</v>
      </c>
      <c r="B12" s="34">
        <v>1262.4</v>
      </c>
      <c r="C12" s="34">
        <v>1255.75</v>
      </c>
      <c r="D12" s="32">
        <f t="shared" si="9"/>
        <v>1257.885</v>
      </c>
      <c r="E12" s="32">
        <f t="shared" si="10"/>
        <v>1256.766667</v>
      </c>
      <c r="F12" s="32">
        <f t="shared" si="11"/>
        <v>1252.6625</v>
      </c>
      <c r="G12" s="32">
        <f t="shared" si="12"/>
        <v>1252.174</v>
      </c>
      <c r="H12" s="32">
        <f t="shared" si="13"/>
        <v>1250.698333</v>
      </c>
      <c r="I12" s="32">
        <f t="shared" si="6"/>
        <v>1250.68</v>
      </c>
      <c r="J12" s="37">
        <f t="shared" si="7"/>
        <v>1248.8825</v>
      </c>
      <c r="K12" s="32">
        <f t="shared" si="8"/>
        <v>1246.89</v>
      </c>
      <c r="L12" s="32">
        <f t="shared" si="14"/>
        <v>1247.515</v>
      </c>
      <c r="M12" s="32">
        <f t="shared" ref="M12:M142" si="15">SUM(C2:C12)/11</f>
        <v>1248.59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45944.0</v>
      </c>
      <c r="B13" s="34">
        <v>1237.3</v>
      </c>
      <c r="C13" s="34">
        <v>1243.71</v>
      </c>
      <c r="D13" s="32">
        <f t="shared" si="9"/>
        <v>1249.73</v>
      </c>
      <c r="E13" s="32">
        <f t="shared" si="10"/>
        <v>1253.16</v>
      </c>
      <c r="F13" s="32">
        <f t="shared" si="11"/>
        <v>1253.5025</v>
      </c>
      <c r="G13" s="32">
        <f t="shared" si="12"/>
        <v>1250.872</v>
      </c>
      <c r="H13" s="32">
        <f t="shared" si="13"/>
        <v>1250.763333</v>
      </c>
      <c r="I13" s="32">
        <f t="shared" si="6"/>
        <v>1249.7</v>
      </c>
      <c r="J13" s="37">
        <f t="shared" si="7"/>
        <v>1249.80875</v>
      </c>
      <c r="K13" s="32">
        <f t="shared" si="8"/>
        <v>1248.307778</v>
      </c>
      <c r="L13" s="32">
        <f t="shared" si="14"/>
        <v>1246.572</v>
      </c>
      <c r="M13" s="32">
        <f t="shared" si="15"/>
        <v>1247.169091</v>
      </c>
      <c r="N13" s="32">
        <f t="shared" ref="N13:N142" si="16">SUM(C2:C13)/12</f>
        <v>1248.183333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45945.0</v>
      </c>
      <c r="B14" s="34">
        <v>1232.4</v>
      </c>
      <c r="C14" s="34">
        <v>1238.18</v>
      </c>
      <c r="D14" s="32">
        <f t="shared" si="9"/>
        <v>1240.945</v>
      </c>
      <c r="E14" s="32">
        <f t="shared" si="10"/>
        <v>1245.88</v>
      </c>
      <c r="F14" s="32">
        <f t="shared" si="11"/>
        <v>1249.415</v>
      </c>
      <c r="G14" s="32">
        <f t="shared" si="12"/>
        <v>1250.438</v>
      </c>
      <c r="H14" s="32">
        <f t="shared" si="13"/>
        <v>1248.756667</v>
      </c>
      <c r="I14" s="32">
        <f t="shared" si="6"/>
        <v>1248.965714</v>
      </c>
      <c r="J14" s="37">
        <f t="shared" si="7"/>
        <v>1248.26</v>
      </c>
      <c r="K14" s="32">
        <f t="shared" si="8"/>
        <v>1248.516667</v>
      </c>
      <c r="L14" s="32">
        <f t="shared" si="14"/>
        <v>1247.295</v>
      </c>
      <c r="M14" s="32">
        <f t="shared" si="15"/>
        <v>1245.809091</v>
      </c>
      <c r="N14" s="32">
        <f t="shared" si="16"/>
        <v>1246.42</v>
      </c>
      <c r="O14" s="32">
        <f t="shared" ref="O14:O142" si="17">SUM(C2:C14)/13</f>
        <v>1247.413846</v>
      </c>
      <c r="P14" s="32"/>
      <c r="Q14" s="32"/>
      <c r="R14" s="4"/>
      <c r="S14" s="4"/>
      <c r="T14" s="4"/>
      <c r="U14" s="4"/>
      <c r="V14" s="4"/>
    </row>
    <row r="15">
      <c r="A15" s="30">
        <v>45946.0</v>
      </c>
      <c r="B15" s="34">
        <v>1240.2</v>
      </c>
      <c r="C15" s="34">
        <v>1238.88</v>
      </c>
      <c r="D15" s="32">
        <f t="shared" si="9"/>
        <v>1238.53</v>
      </c>
      <c r="E15" s="32">
        <f t="shared" si="10"/>
        <v>1240.256667</v>
      </c>
      <c r="F15" s="32">
        <f t="shared" si="11"/>
        <v>1244.13</v>
      </c>
      <c r="G15" s="32">
        <f t="shared" si="12"/>
        <v>1247.308</v>
      </c>
      <c r="H15" s="32">
        <f t="shared" si="13"/>
        <v>1248.511667</v>
      </c>
      <c r="I15" s="32">
        <f t="shared" si="6"/>
        <v>1247.345714</v>
      </c>
      <c r="J15" s="37">
        <f t="shared" si="7"/>
        <v>1247.705</v>
      </c>
      <c r="K15" s="32">
        <f t="shared" si="8"/>
        <v>1247.217778</v>
      </c>
      <c r="L15" s="32">
        <f t="shared" si="14"/>
        <v>1247.553</v>
      </c>
      <c r="M15" s="32">
        <f t="shared" si="15"/>
        <v>1246.53</v>
      </c>
      <c r="N15" s="32">
        <f t="shared" si="16"/>
        <v>1245.231667</v>
      </c>
      <c r="O15" s="32">
        <f t="shared" si="17"/>
        <v>1245.84</v>
      </c>
      <c r="P15" s="32">
        <f t="shared" ref="P15:P142" si="18">SUM(C2:C15)/14</f>
        <v>1246.804286</v>
      </c>
      <c r="Q15" s="32"/>
      <c r="R15" s="4"/>
      <c r="S15" s="4"/>
      <c r="T15" s="4"/>
      <c r="U15" s="4"/>
      <c r="V15" s="4"/>
    </row>
    <row r="16">
      <c r="A16" s="30">
        <v>45947.0</v>
      </c>
      <c r="B16" s="34">
        <v>1255.9</v>
      </c>
      <c r="C16" s="34">
        <v>1247.63</v>
      </c>
      <c r="D16" s="32">
        <f t="shared" si="9"/>
        <v>1243.255</v>
      </c>
      <c r="E16" s="32">
        <f t="shared" si="10"/>
        <v>1241.563333</v>
      </c>
      <c r="F16" s="32">
        <f t="shared" si="11"/>
        <v>1242.1</v>
      </c>
      <c r="G16" s="32">
        <f t="shared" si="12"/>
        <v>1244.83</v>
      </c>
      <c r="H16" s="32">
        <f t="shared" si="13"/>
        <v>1247.361667</v>
      </c>
      <c r="I16" s="32">
        <f t="shared" si="6"/>
        <v>1248.385714</v>
      </c>
      <c r="J16" s="37">
        <f t="shared" si="7"/>
        <v>1247.38125</v>
      </c>
      <c r="K16" s="32">
        <f t="shared" si="8"/>
        <v>1247.696667</v>
      </c>
      <c r="L16" s="32">
        <f t="shared" si="14"/>
        <v>1247.259</v>
      </c>
      <c r="M16" s="32">
        <f t="shared" si="15"/>
        <v>1247.56</v>
      </c>
      <c r="N16" s="32">
        <f t="shared" si="16"/>
        <v>1246.621667</v>
      </c>
      <c r="O16" s="32">
        <f t="shared" si="17"/>
        <v>1245.416154</v>
      </c>
      <c r="P16" s="32">
        <f t="shared" si="18"/>
        <v>1245.967857</v>
      </c>
      <c r="Q16" s="32">
        <f t="shared" ref="Q16:Q142" si="19">SUM(C2:C16)/15</f>
        <v>1246.859333</v>
      </c>
      <c r="R16" s="4"/>
      <c r="S16" s="4"/>
      <c r="T16" s="4"/>
      <c r="U16" s="4"/>
      <c r="V16" s="4"/>
    </row>
    <row r="17">
      <c r="A17" s="30">
        <v>45950.0</v>
      </c>
      <c r="B17" s="3">
        <v>1282.0</v>
      </c>
      <c r="C17" s="3">
        <v>1277.42</v>
      </c>
      <c r="D17" s="32">
        <f t="shared" si="9"/>
        <v>1262.525</v>
      </c>
      <c r="E17" s="32">
        <f t="shared" si="10"/>
        <v>1254.643333</v>
      </c>
      <c r="F17" s="32">
        <f t="shared" si="11"/>
        <v>1250.5275</v>
      </c>
      <c r="G17" s="32">
        <f t="shared" si="12"/>
        <v>1249.164</v>
      </c>
      <c r="H17" s="32">
        <f t="shared" si="13"/>
        <v>1250.261667</v>
      </c>
      <c r="I17" s="32">
        <f t="shared" si="6"/>
        <v>1251.655714</v>
      </c>
      <c r="J17" s="37">
        <f t="shared" si="7"/>
        <v>1252.015</v>
      </c>
      <c r="K17" s="32">
        <f t="shared" si="8"/>
        <v>1250.718889</v>
      </c>
      <c r="L17" s="32">
        <f t="shared" si="14"/>
        <v>1250.669</v>
      </c>
      <c r="M17" s="32">
        <f t="shared" si="15"/>
        <v>1250.000909</v>
      </c>
      <c r="N17" s="32">
        <f t="shared" si="16"/>
        <v>1250.048333</v>
      </c>
      <c r="O17" s="32">
        <f t="shared" si="17"/>
        <v>1248.990769</v>
      </c>
      <c r="P17" s="32">
        <f t="shared" si="18"/>
        <v>1247.702143</v>
      </c>
      <c r="Q17" s="32">
        <f t="shared" si="19"/>
        <v>1248.064667</v>
      </c>
      <c r="R17" s="4">
        <f t="shared" ref="R17:R142" si="20">SUM(C2:C17)/16</f>
        <v>1248.769375</v>
      </c>
      <c r="S17" s="4"/>
      <c r="T17" s="4"/>
      <c r="U17" s="4"/>
      <c r="V17" s="4"/>
    </row>
    <row r="18">
      <c r="A18" s="30">
        <v>45951.0</v>
      </c>
      <c r="B18" s="3">
        <v>1288.7</v>
      </c>
      <c r="C18" s="3">
        <v>1289.38</v>
      </c>
      <c r="D18" s="32">
        <f t="shared" si="9"/>
        <v>1283.4</v>
      </c>
      <c r="E18" s="32">
        <f t="shared" si="10"/>
        <v>1271.476667</v>
      </c>
      <c r="F18" s="32">
        <f t="shared" si="11"/>
        <v>1263.3275</v>
      </c>
      <c r="G18" s="32">
        <f t="shared" si="12"/>
        <v>1258.298</v>
      </c>
      <c r="H18" s="32">
        <f t="shared" si="13"/>
        <v>1255.866667</v>
      </c>
      <c r="I18" s="32">
        <f t="shared" si="6"/>
        <v>1255.85</v>
      </c>
      <c r="J18" s="37">
        <f t="shared" si="7"/>
        <v>1256.37125</v>
      </c>
      <c r="K18" s="32">
        <f t="shared" si="8"/>
        <v>1256.166667</v>
      </c>
      <c r="L18" s="32">
        <f t="shared" si="14"/>
        <v>1254.585</v>
      </c>
      <c r="M18" s="32">
        <f t="shared" si="15"/>
        <v>1254.188182</v>
      </c>
      <c r="N18" s="32">
        <f t="shared" si="16"/>
        <v>1253.2825</v>
      </c>
      <c r="O18" s="32">
        <f t="shared" si="17"/>
        <v>1253.073846</v>
      </c>
      <c r="P18" s="32">
        <f t="shared" si="18"/>
        <v>1251.875714</v>
      </c>
      <c r="Q18" s="32">
        <f t="shared" si="19"/>
        <v>1250.480667</v>
      </c>
      <c r="R18" s="4">
        <f t="shared" si="20"/>
        <v>1250.646875</v>
      </c>
      <c r="S18" s="4">
        <f t="shared" ref="S18:S142" si="21">SUM(C2:C18)/17</f>
        <v>1251.158235</v>
      </c>
      <c r="T18" s="4"/>
      <c r="U18" s="4"/>
      <c r="V18" s="4"/>
    </row>
    <row r="19">
      <c r="A19" s="30">
        <v>45953.0</v>
      </c>
      <c r="B19" s="3">
        <v>1279.4</v>
      </c>
      <c r="C19" s="3">
        <v>1280.86</v>
      </c>
      <c r="D19" s="32">
        <f t="shared" si="9"/>
        <v>1285.12</v>
      </c>
      <c r="E19" s="32">
        <f t="shared" si="10"/>
        <v>1282.553333</v>
      </c>
      <c r="F19" s="32">
        <f t="shared" si="11"/>
        <v>1273.8225</v>
      </c>
      <c r="G19" s="32">
        <f t="shared" si="12"/>
        <v>1266.834</v>
      </c>
      <c r="H19" s="32">
        <f t="shared" si="13"/>
        <v>1262.058333</v>
      </c>
      <c r="I19" s="32">
        <f t="shared" si="6"/>
        <v>1259.437143</v>
      </c>
      <c r="J19" s="37">
        <f t="shared" si="7"/>
        <v>1258.97625</v>
      </c>
      <c r="K19" s="32">
        <f t="shared" si="8"/>
        <v>1259.092222</v>
      </c>
      <c r="L19" s="32">
        <f t="shared" si="14"/>
        <v>1258.636</v>
      </c>
      <c r="M19" s="32">
        <f t="shared" si="15"/>
        <v>1256.973636</v>
      </c>
      <c r="N19" s="32">
        <f t="shared" si="16"/>
        <v>1256.410833</v>
      </c>
      <c r="O19" s="32">
        <f t="shared" si="17"/>
        <v>1255.403846</v>
      </c>
      <c r="P19" s="32">
        <f t="shared" si="18"/>
        <v>1255.058571</v>
      </c>
      <c r="Q19" s="32">
        <f t="shared" si="19"/>
        <v>1253.808</v>
      </c>
      <c r="R19" s="4">
        <f t="shared" si="20"/>
        <v>1252.379375</v>
      </c>
      <c r="S19" s="4">
        <f t="shared" si="21"/>
        <v>1252.424118</v>
      </c>
      <c r="T19" s="4">
        <f t="shared" ref="T19:T142" si="22">SUM(C2:C19)/18</f>
        <v>1252.808333</v>
      </c>
      <c r="U19" s="4"/>
      <c r="V19" s="4"/>
    </row>
    <row r="20">
      <c r="A20" s="30">
        <v>45954.0</v>
      </c>
      <c r="B20" s="3">
        <v>1283.6</v>
      </c>
      <c r="C20" s="3">
        <v>1280.9</v>
      </c>
      <c r="D20" s="32">
        <f t="shared" si="9"/>
        <v>1280.88</v>
      </c>
      <c r="E20" s="32">
        <f t="shared" si="10"/>
        <v>1283.713333</v>
      </c>
      <c r="F20" s="32">
        <f t="shared" si="11"/>
        <v>1282.14</v>
      </c>
      <c r="G20" s="32">
        <f t="shared" si="12"/>
        <v>1275.238</v>
      </c>
      <c r="H20" s="32">
        <f t="shared" si="13"/>
        <v>1269.178333</v>
      </c>
      <c r="I20" s="32">
        <f t="shared" si="6"/>
        <v>1264.75</v>
      </c>
      <c r="J20" s="37">
        <f t="shared" si="7"/>
        <v>1262.12</v>
      </c>
      <c r="K20" s="32">
        <f t="shared" si="8"/>
        <v>1261.412222</v>
      </c>
      <c r="L20" s="32">
        <f t="shared" si="14"/>
        <v>1261.273</v>
      </c>
      <c r="M20" s="32">
        <f t="shared" si="15"/>
        <v>1260.66</v>
      </c>
      <c r="N20" s="32">
        <f t="shared" si="16"/>
        <v>1258.9675</v>
      </c>
      <c r="O20" s="32">
        <f t="shared" si="17"/>
        <v>1258.294615</v>
      </c>
      <c r="P20" s="32">
        <f t="shared" si="18"/>
        <v>1257.225</v>
      </c>
      <c r="Q20" s="32">
        <f t="shared" si="19"/>
        <v>1256.781333</v>
      </c>
      <c r="R20" s="4">
        <f t="shared" si="20"/>
        <v>1255.50125</v>
      </c>
      <c r="S20" s="4">
        <f t="shared" si="21"/>
        <v>1254.057059</v>
      </c>
      <c r="T20" s="4">
        <f t="shared" si="22"/>
        <v>1254.006111</v>
      </c>
      <c r="U20" s="4">
        <f t="shared" ref="U20:U142" si="23">SUM(C2:C20)/19</f>
        <v>1254.286842</v>
      </c>
      <c r="V20" s="4"/>
    </row>
    <row r="21">
      <c r="A21" s="30">
        <v>45957.0</v>
      </c>
      <c r="B21" s="3">
        <v>1284.3</v>
      </c>
      <c r="C21" s="3">
        <v>1283.88</v>
      </c>
      <c r="D21" s="32">
        <f t="shared" si="9"/>
        <v>1282.39</v>
      </c>
      <c r="E21" s="32">
        <f t="shared" si="10"/>
        <v>1281.88</v>
      </c>
      <c r="F21" s="32">
        <f t="shared" si="11"/>
        <v>1283.755</v>
      </c>
      <c r="G21" s="32">
        <f t="shared" si="12"/>
        <v>1282.488</v>
      </c>
      <c r="H21" s="32">
        <f t="shared" si="13"/>
        <v>1276.678333</v>
      </c>
      <c r="I21" s="32">
        <f t="shared" si="6"/>
        <v>1271.278571</v>
      </c>
      <c r="J21" s="37">
        <f t="shared" si="7"/>
        <v>1267.14125</v>
      </c>
      <c r="K21" s="32">
        <f t="shared" si="8"/>
        <v>1264.537778</v>
      </c>
      <c r="L21" s="32">
        <f t="shared" si="14"/>
        <v>1263.659</v>
      </c>
      <c r="M21" s="32">
        <f t="shared" si="15"/>
        <v>1263.328182</v>
      </c>
      <c r="N21" s="32">
        <f t="shared" si="16"/>
        <v>1262.595</v>
      </c>
      <c r="O21" s="32">
        <f t="shared" si="17"/>
        <v>1260.883846</v>
      </c>
      <c r="P21" s="32">
        <f t="shared" si="18"/>
        <v>1260.122143</v>
      </c>
      <c r="Q21" s="32">
        <f t="shared" si="19"/>
        <v>1259.002</v>
      </c>
      <c r="R21" s="4">
        <f t="shared" si="20"/>
        <v>1258.475</v>
      </c>
      <c r="S21" s="4">
        <f t="shared" si="21"/>
        <v>1257.170588</v>
      </c>
      <c r="T21" s="4">
        <f t="shared" si="22"/>
        <v>1255.713889</v>
      </c>
      <c r="U21" s="4">
        <f t="shared" si="23"/>
        <v>1255.578421</v>
      </c>
      <c r="V21" s="4">
        <f t="shared" ref="V21:V142" si="24">SUM(C2:C21)/20</f>
        <v>1255.7665</v>
      </c>
    </row>
    <row r="22">
      <c r="A22" s="30">
        <v>45958.0</v>
      </c>
      <c r="B22" s="3">
        <v>1289.4</v>
      </c>
      <c r="C22" s="3">
        <v>1285.77</v>
      </c>
      <c r="D22" s="32">
        <f t="shared" si="9"/>
        <v>1284.825</v>
      </c>
      <c r="E22" s="32">
        <f t="shared" si="10"/>
        <v>1283.516667</v>
      </c>
      <c r="F22" s="32">
        <f t="shared" si="11"/>
        <v>1282.8525</v>
      </c>
      <c r="G22" s="32">
        <f t="shared" si="12"/>
        <v>1284.158</v>
      </c>
      <c r="H22" s="32">
        <f t="shared" si="13"/>
        <v>1283.035</v>
      </c>
      <c r="I22" s="32">
        <f t="shared" si="6"/>
        <v>1277.977143</v>
      </c>
      <c r="J22" s="37">
        <f t="shared" si="7"/>
        <v>1273.09</v>
      </c>
      <c r="K22" s="32">
        <f t="shared" si="8"/>
        <v>1269.211111</v>
      </c>
      <c r="L22" s="32">
        <f t="shared" si="14"/>
        <v>1266.661</v>
      </c>
      <c r="M22" s="32">
        <f t="shared" si="15"/>
        <v>1265.669091</v>
      </c>
      <c r="N22" s="32">
        <f t="shared" si="16"/>
        <v>1265.198333</v>
      </c>
      <c r="O22" s="32">
        <f t="shared" si="17"/>
        <v>1264.377692</v>
      </c>
      <c r="P22" s="32">
        <f t="shared" si="18"/>
        <v>1262.661429</v>
      </c>
      <c r="Q22" s="32">
        <f t="shared" si="19"/>
        <v>1261.832</v>
      </c>
      <c r="R22" s="4">
        <f t="shared" si="20"/>
        <v>1260.675</v>
      </c>
      <c r="S22" s="4">
        <f t="shared" si="21"/>
        <v>1260.080588</v>
      </c>
      <c r="T22" s="4">
        <f t="shared" si="22"/>
        <v>1258.759444</v>
      </c>
      <c r="U22" s="4">
        <f t="shared" si="23"/>
        <v>1257.295789</v>
      </c>
      <c r="V22" s="4">
        <f t="shared" si="24"/>
        <v>1257.088</v>
      </c>
    </row>
    <row r="23">
      <c r="A23" s="30">
        <v>45959.0</v>
      </c>
      <c r="B23" s="3">
        <v>1250.9</v>
      </c>
      <c r="C23" s="3">
        <v>1267.1</v>
      </c>
      <c r="D23" s="32">
        <f t="shared" si="9"/>
        <v>1276.435</v>
      </c>
      <c r="E23" s="32">
        <f t="shared" si="10"/>
        <v>1278.916667</v>
      </c>
      <c r="F23" s="32">
        <f t="shared" si="11"/>
        <v>1279.4125</v>
      </c>
      <c r="G23" s="32">
        <f t="shared" si="12"/>
        <v>1279.702</v>
      </c>
      <c r="H23" s="32">
        <f t="shared" si="13"/>
        <v>1281.315</v>
      </c>
      <c r="I23" s="32">
        <f t="shared" si="6"/>
        <v>1280.758571</v>
      </c>
      <c r="J23" s="37">
        <f t="shared" si="7"/>
        <v>1276.6175</v>
      </c>
      <c r="K23" s="32">
        <f t="shared" si="8"/>
        <v>1272.424444</v>
      </c>
      <c r="L23" s="32">
        <f t="shared" si="14"/>
        <v>1269</v>
      </c>
      <c r="M23" s="32">
        <f t="shared" si="15"/>
        <v>1266.700909</v>
      </c>
      <c r="N23" s="32">
        <f t="shared" si="16"/>
        <v>1265.788333</v>
      </c>
      <c r="O23" s="32">
        <f t="shared" si="17"/>
        <v>1265.344615</v>
      </c>
      <c r="P23" s="32">
        <f t="shared" si="18"/>
        <v>1264.572143</v>
      </c>
      <c r="Q23" s="32">
        <f t="shared" si="19"/>
        <v>1262.957333</v>
      </c>
      <c r="R23" s="4">
        <f t="shared" si="20"/>
        <v>1262.16125</v>
      </c>
      <c r="S23" s="4">
        <f t="shared" si="21"/>
        <v>1261.052941</v>
      </c>
      <c r="T23" s="4">
        <f t="shared" si="22"/>
        <v>1260.470556</v>
      </c>
      <c r="U23" s="4">
        <f t="shared" si="23"/>
        <v>1259.198421</v>
      </c>
      <c r="V23" s="4">
        <f t="shared" si="24"/>
        <v>1257.786</v>
      </c>
    </row>
    <row r="24">
      <c r="A24" s="30">
        <v>45960.0</v>
      </c>
      <c r="B24" s="3">
        <v>1202.2</v>
      </c>
      <c r="C24" s="3">
        <v>1196.83</v>
      </c>
      <c r="D24" s="32">
        <f t="shared" si="9"/>
        <v>1231.965</v>
      </c>
      <c r="E24" s="32">
        <f t="shared" si="10"/>
        <v>1249.9</v>
      </c>
      <c r="F24" s="32">
        <f t="shared" si="11"/>
        <v>1258.395</v>
      </c>
      <c r="G24" s="32">
        <f t="shared" si="12"/>
        <v>1262.896</v>
      </c>
      <c r="H24" s="32">
        <f t="shared" si="13"/>
        <v>1265.89</v>
      </c>
      <c r="I24" s="32">
        <f t="shared" si="6"/>
        <v>1269.245714</v>
      </c>
      <c r="J24" s="37">
        <f t="shared" si="7"/>
        <v>1270.2675</v>
      </c>
      <c r="K24" s="32">
        <f t="shared" si="8"/>
        <v>1267.752222</v>
      </c>
      <c r="L24" s="32">
        <f t="shared" si="14"/>
        <v>1264.865</v>
      </c>
      <c r="M24" s="32">
        <f t="shared" si="15"/>
        <v>1262.439091</v>
      </c>
      <c r="N24" s="32">
        <f t="shared" si="16"/>
        <v>1260.878333</v>
      </c>
      <c r="O24" s="32">
        <f t="shared" si="17"/>
        <v>1260.483846</v>
      </c>
      <c r="P24" s="32">
        <f t="shared" si="18"/>
        <v>1260.450714</v>
      </c>
      <c r="Q24" s="32">
        <f t="shared" si="19"/>
        <v>1260.056</v>
      </c>
      <c r="R24" s="4">
        <f t="shared" si="20"/>
        <v>1258.824375</v>
      </c>
      <c r="S24" s="4">
        <f t="shared" si="21"/>
        <v>1258.318235</v>
      </c>
      <c r="T24" s="4">
        <f t="shared" si="22"/>
        <v>1257.485</v>
      </c>
      <c r="U24" s="4">
        <f t="shared" si="23"/>
        <v>1257.121053</v>
      </c>
      <c r="V24" s="4">
        <f t="shared" si="24"/>
        <v>1256.08</v>
      </c>
    </row>
    <row r="25">
      <c r="A25" s="30">
        <v>45961.0</v>
      </c>
      <c r="B25" s="3">
        <v>1197.6</v>
      </c>
      <c r="C25" s="3">
        <v>1196.32</v>
      </c>
      <c r="D25" s="32">
        <f t="shared" si="9"/>
        <v>1196.575</v>
      </c>
      <c r="E25" s="32">
        <f t="shared" si="10"/>
        <v>1220.083333</v>
      </c>
      <c r="F25" s="32">
        <f t="shared" si="11"/>
        <v>1236.505</v>
      </c>
      <c r="G25" s="32">
        <f t="shared" si="12"/>
        <v>1245.98</v>
      </c>
      <c r="H25" s="32">
        <f t="shared" si="13"/>
        <v>1251.8</v>
      </c>
      <c r="I25" s="32">
        <f t="shared" si="6"/>
        <v>1255.951429</v>
      </c>
      <c r="J25" s="37">
        <f t="shared" si="7"/>
        <v>1260.13</v>
      </c>
      <c r="K25" s="32">
        <f t="shared" si="8"/>
        <v>1262.051111</v>
      </c>
      <c r="L25" s="32">
        <f t="shared" si="14"/>
        <v>1260.609</v>
      </c>
      <c r="M25" s="32">
        <f t="shared" si="15"/>
        <v>1258.633636</v>
      </c>
      <c r="N25" s="32">
        <f t="shared" si="16"/>
        <v>1256.929167</v>
      </c>
      <c r="O25" s="32">
        <f t="shared" si="17"/>
        <v>1255.912308</v>
      </c>
      <c r="P25" s="32">
        <f t="shared" si="18"/>
        <v>1255.900714</v>
      </c>
      <c r="Q25" s="32">
        <f t="shared" si="19"/>
        <v>1256.175333</v>
      </c>
      <c r="R25" s="4">
        <f t="shared" si="20"/>
        <v>1256.0725</v>
      </c>
      <c r="S25" s="4">
        <f t="shared" si="21"/>
        <v>1255.147647</v>
      </c>
      <c r="T25" s="4">
        <f t="shared" si="22"/>
        <v>1254.873889</v>
      </c>
      <c r="U25" s="4">
        <f t="shared" si="23"/>
        <v>1254.265789</v>
      </c>
      <c r="V25" s="4">
        <f t="shared" si="24"/>
        <v>1254.081</v>
      </c>
    </row>
    <row r="26">
      <c r="A26" s="30">
        <v>45964.0</v>
      </c>
      <c r="B26" s="3">
        <v>1196.0</v>
      </c>
      <c r="C26" s="3">
        <v>1197.23</v>
      </c>
      <c r="D26" s="32">
        <f t="shared" si="9"/>
        <v>1196.775</v>
      </c>
      <c r="E26" s="32">
        <f t="shared" si="10"/>
        <v>1196.793333</v>
      </c>
      <c r="F26" s="32">
        <f t="shared" si="11"/>
        <v>1214.37</v>
      </c>
      <c r="G26" s="32">
        <f t="shared" si="12"/>
        <v>1228.65</v>
      </c>
      <c r="H26" s="32">
        <f t="shared" si="13"/>
        <v>1237.855</v>
      </c>
      <c r="I26" s="32">
        <f t="shared" si="6"/>
        <v>1244.004286</v>
      </c>
      <c r="J26" s="37">
        <f t="shared" si="7"/>
        <v>1248.61125</v>
      </c>
      <c r="K26" s="32">
        <f t="shared" si="8"/>
        <v>1253.141111</v>
      </c>
      <c r="L26" s="32">
        <f t="shared" si="14"/>
        <v>1255.569</v>
      </c>
      <c r="M26" s="32">
        <f t="shared" si="15"/>
        <v>1254.847273</v>
      </c>
      <c r="N26" s="32">
        <f t="shared" si="16"/>
        <v>1253.516667</v>
      </c>
      <c r="O26" s="32">
        <f t="shared" si="17"/>
        <v>1252.336923</v>
      </c>
      <c r="P26" s="32">
        <f t="shared" si="18"/>
        <v>1251.720714</v>
      </c>
      <c r="Q26" s="32">
        <f t="shared" si="19"/>
        <v>1251.989333</v>
      </c>
      <c r="R26" s="4">
        <f t="shared" si="20"/>
        <v>1252.49125</v>
      </c>
      <c r="S26" s="4">
        <f t="shared" si="21"/>
        <v>1252.611176</v>
      </c>
      <c r="T26" s="4">
        <f t="shared" si="22"/>
        <v>1251.93</v>
      </c>
      <c r="U26" s="4">
        <f t="shared" si="23"/>
        <v>1251.84</v>
      </c>
      <c r="V26" s="4">
        <f t="shared" si="24"/>
        <v>1251.414</v>
      </c>
    </row>
    <row r="27">
      <c r="A27" s="30">
        <v>45965.0</v>
      </c>
      <c r="B27" s="3">
        <v>1200.0</v>
      </c>
      <c r="C27" s="3">
        <v>1198.7</v>
      </c>
      <c r="D27" s="84">
        <f t="shared" ref="D27:D36" si="25">SUM(C26:C27)/2</f>
        <v>1197.965</v>
      </c>
      <c r="E27" s="74">
        <f t="shared" ref="E27:E36" si="26">SUM(C25:C27)/3</f>
        <v>1197.416667</v>
      </c>
      <c r="F27" s="95">
        <f t="shared" ref="F27:F36" si="27">SUM(C24:C27)/4</f>
        <v>1197.27</v>
      </c>
      <c r="G27" s="217">
        <f t="shared" ref="G27:G36" si="28">SUM(C23:C27)/5</f>
        <v>1211.236</v>
      </c>
      <c r="H27" s="79">
        <f t="shared" ref="H27:H36" si="29">SUM(C22:C27)/6</f>
        <v>1223.658333</v>
      </c>
      <c r="I27" s="80">
        <f t="shared" si="6"/>
        <v>1232.261429</v>
      </c>
      <c r="J27" s="86">
        <f t="shared" si="7"/>
        <v>1238.34125</v>
      </c>
      <c r="K27" s="82">
        <f t="shared" si="8"/>
        <v>1243.065556</v>
      </c>
      <c r="L27" s="88">
        <f t="shared" si="14"/>
        <v>1247.697</v>
      </c>
      <c r="M27" s="73">
        <f t="shared" si="15"/>
        <v>1250.399091</v>
      </c>
      <c r="N27" s="59">
        <f t="shared" si="16"/>
        <v>1250.168333</v>
      </c>
      <c r="O27" s="61">
        <f t="shared" si="17"/>
        <v>1249.3</v>
      </c>
      <c r="P27" s="200">
        <f t="shared" si="18"/>
        <v>1248.505714</v>
      </c>
      <c r="Q27" s="198">
        <f t="shared" si="19"/>
        <v>1248.186</v>
      </c>
      <c r="R27" s="208">
        <f t="shared" si="20"/>
        <v>1248.65875</v>
      </c>
      <c r="S27" s="194">
        <f t="shared" si="21"/>
        <v>1249.327059</v>
      </c>
      <c r="T27" s="218">
        <f t="shared" si="22"/>
        <v>1249.616111</v>
      </c>
      <c r="U27" s="219">
        <f t="shared" si="23"/>
        <v>1249.128421</v>
      </c>
      <c r="V27" s="220">
        <f t="shared" si="24"/>
        <v>1249.183</v>
      </c>
    </row>
    <row r="28">
      <c r="A28" s="30">
        <v>45967.0</v>
      </c>
      <c r="B28" s="3">
        <v>1205.2</v>
      </c>
      <c r="C28" s="3">
        <v>1203.54</v>
      </c>
      <c r="D28" s="62">
        <f t="shared" si="25"/>
        <v>1201.12</v>
      </c>
      <c r="E28" s="73">
        <f t="shared" si="26"/>
        <v>1199.823333</v>
      </c>
      <c r="F28" s="57">
        <f t="shared" si="27"/>
        <v>1198.9475</v>
      </c>
      <c r="G28" s="56">
        <f t="shared" si="28"/>
        <v>1198.524</v>
      </c>
      <c r="H28" s="86">
        <f t="shared" si="29"/>
        <v>1209.953333</v>
      </c>
      <c r="I28" s="56">
        <f t="shared" si="6"/>
        <v>1220.784286</v>
      </c>
      <c r="J28" s="205">
        <f t="shared" si="7"/>
        <v>1228.67125</v>
      </c>
      <c r="K28" s="56">
        <f t="shared" si="8"/>
        <v>1234.474444</v>
      </c>
      <c r="L28" s="55">
        <f t="shared" si="14"/>
        <v>1239.113</v>
      </c>
      <c r="M28" s="86">
        <f t="shared" si="15"/>
        <v>1243.682727</v>
      </c>
      <c r="N28" s="72">
        <f t="shared" si="16"/>
        <v>1246.494167</v>
      </c>
      <c r="O28" s="57">
        <f t="shared" si="17"/>
        <v>1246.581538</v>
      </c>
      <c r="P28" s="64">
        <f t="shared" si="18"/>
        <v>1246.031429</v>
      </c>
      <c r="Q28" s="59">
        <f t="shared" si="19"/>
        <v>1245.508</v>
      </c>
      <c r="R28" s="61">
        <f t="shared" si="20"/>
        <v>1245.395625</v>
      </c>
      <c r="S28" s="199">
        <f t="shared" si="21"/>
        <v>1246.004706</v>
      </c>
      <c r="T28" s="221">
        <f t="shared" si="22"/>
        <v>1246.783333</v>
      </c>
      <c r="U28" s="208">
        <f t="shared" si="23"/>
        <v>1247.191053</v>
      </c>
      <c r="V28" s="194">
        <f t="shared" si="24"/>
        <v>1246.849</v>
      </c>
    </row>
    <row r="29">
      <c r="A29" s="30">
        <v>45968.0</v>
      </c>
      <c r="B29" s="3">
        <v>1205.4</v>
      </c>
      <c r="C29" s="3">
        <v>1205.95</v>
      </c>
      <c r="D29" s="208">
        <f t="shared" si="25"/>
        <v>1204.745</v>
      </c>
      <c r="E29" s="199">
        <f t="shared" si="26"/>
        <v>1202.73</v>
      </c>
      <c r="F29" s="62">
        <f t="shared" si="27"/>
        <v>1201.355</v>
      </c>
      <c r="G29" s="73">
        <f t="shared" si="28"/>
        <v>1200.348</v>
      </c>
      <c r="H29" s="82">
        <f t="shared" si="29"/>
        <v>1199.761667</v>
      </c>
      <c r="I29" s="82">
        <f t="shared" si="6"/>
        <v>1209.381429</v>
      </c>
      <c r="J29" s="72">
        <f t="shared" si="7"/>
        <v>1218.93</v>
      </c>
      <c r="K29" s="82">
        <f t="shared" si="8"/>
        <v>1226.146667</v>
      </c>
      <c r="L29" s="72">
        <f t="shared" si="14"/>
        <v>1231.622</v>
      </c>
      <c r="M29" s="72">
        <f t="shared" si="15"/>
        <v>1236.098182</v>
      </c>
      <c r="N29" s="72">
        <f t="shared" si="16"/>
        <v>1240.538333</v>
      </c>
      <c r="O29" s="83">
        <f t="shared" si="17"/>
        <v>1243.375385</v>
      </c>
      <c r="P29" s="66">
        <f t="shared" si="18"/>
        <v>1243.679286</v>
      </c>
      <c r="Q29" s="73">
        <f t="shared" si="19"/>
        <v>1243.359333</v>
      </c>
      <c r="R29" s="90">
        <f t="shared" si="20"/>
        <v>1243.035625</v>
      </c>
      <c r="S29" s="91">
        <f t="shared" si="21"/>
        <v>1243.075294</v>
      </c>
      <c r="T29" s="200">
        <f t="shared" si="22"/>
        <v>1243.779444</v>
      </c>
      <c r="U29" s="198">
        <f t="shared" si="23"/>
        <v>1244.634211</v>
      </c>
      <c r="V29" s="208">
        <f t="shared" si="24"/>
        <v>1245.129</v>
      </c>
    </row>
    <row r="30">
      <c r="A30" s="30">
        <v>45971.0</v>
      </c>
      <c r="B30" s="3">
        <v>1198.7</v>
      </c>
      <c r="C30" s="3">
        <v>1200.23</v>
      </c>
      <c r="D30" s="222">
        <f t="shared" si="25"/>
        <v>1203.09</v>
      </c>
      <c r="E30" s="223">
        <f t="shared" si="26"/>
        <v>1203.24</v>
      </c>
      <c r="F30" s="208">
        <f t="shared" si="27"/>
        <v>1202.105</v>
      </c>
      <c r="G30" s="224">
        <f t="shared" si="28"/>
        <v>1201.13</v>
      </c>
      <c r="H30" s="62">
        <f t="shared" si="29"/>
        <v>1200.328333</v>
      </c>
      <c r="I30" s="73">
        <f t="shared" si="6"/>
        <v>1199.828571</v>
      </c>
      <c r="J30" s="64">
        <f t="shared" si="7"/>
        <v>1208.2375</v>
      </c>
      <c r="K30" s="202">
        <f t="shared" si="8"/>
        <v>1216.852222</v>
      </c>
      <c r="L30" s="65">
        <f t="shared" si="14"/>
        <v>1223.555</v>
      </c>
      <c r="M30" s="88">
        <f t="shared" si="15"/>
        <v>1228.768182</v>
      </c>
      <c r="N30" s="88">
        <f t="shared" si="16"/>
        <v>1233.109167</v>
      </c>
      <c r="O30" s="88">
        <f t="shared" si="17"/>
        <v>1237.437692</v>
      </c>
      <c r="P30" s="202">
        <f t="shared" si="18"/>
        <v>1240.293571</v>
      </c>
      <c r="Q30" s="64">
        <f t="shared" si="19"/>
        <v>1240.782667</v>
      </c>
      <c r="R30" s="63">
        <f t="shared" si="20"/>
        <v>1240.66375</v>
      </c>
      <c r="S30" s="61">
        <f t="shared" si="21"/>
        <v>1240.517647</v>
      </c>
      <c r="T30" s="199">
        <f t="shared" si="22"/>
        <v>1240.695</v>
      </c>
      <c r="U30" s="206">
        <f t="shared" si="23"/>
        <v>1241.487368</v>
      </c>
      <c r="V30" s="207">
        <f t="shared" si="24"/>
        <v>1242.414</v>
      </c>
    </row>
    <row r="31">
      <c r="A31" s="30">
        <v>45972.0</v>
      </c>
      <c r="B31" s="3">
        <v>1211.5</v>
      </c>
      <c r="C31" s="3">
        <v>1209.81</v>
      </c>
      <c r="D31" s="84">
        <f t="shared" si="25"/>
        <v>1205.02</v>
      </c>
      <c r="E31" s="204">
        <f t="shared" si="26"/>
        <v>1205.33</v>
      </c>
      <c r="F31" s="81">
        <f t="shared" si="27"/>
        <v>1204.8825</v>
      </c>
      <c r="G31" s="72">
        <f t="shared" si="28"/>
        <v>1203.646</v>
      </c>
      <c r="H31" s="65">
        <f t="shared" si="29"/>
        <v>1202.576667</v>
      </c>
      <c r="I31" s="225">
        <f t="shared" si="6"/>
        <v>1201.682857</v>
      </c>
      <c r="J31" s="59">
        <f t="shared" si="7"/>
        <v>1201.07625</v>
      </c>
      <c r="K31" s="60">
        <f t="shared" si="8"/>
        <v>1208.412222</v>
      </c>
      <c r="L31" s="60">
        <f t="shared" si="14"/>
        <v>1216.148</v>
      </c>
      <c r="M31" s="61">
        <f t="shared" si="15"/>
        <v>1222.305455</v>
      </c>
      <c r="N31" s="61">
        <f t="shared" si="16"/>
        <v>1227.188333</v>
      </c>
      <c r="O31" s="61">
        <f t="shared" si="17"/>
        <v>1231.316923</v>
      </c>
      <c r="P31" s="61">
        <f t="shared" si="18"/>
        <v>1235.464286</v>
      </c>
      <c r="Q31" s="61">
        <f t="shared" si="19"/>
        <v>1238.261333</v>
      </c>
      <c r="R31" s="60">
        <f t="shared" si="20"/>
        <v>1238.846875</v>
      </c>
      <c r="S31" s="61">
        <f t="shared" si="21"/>
        <v>1238.848824</v>
      </c>
      <c r="T31" s="61">
        <f t="shared" si="22"/>
        <v>1238.811667</v>
      </c>
      <c r="U31" s="91">
        <f t="shared" si="23"/>
        <v>1239.069474</v>
      </c>
      <c r="V31" s="199">
        <f t="shared" si="24"/>
        <v>1239.9035</v>
      </c>
    </row>
    <row r="32">
      <c r="A32" s="30">
        <v>45973.0</v>
      </c>
      <c r="B32" s="3">
        <v>1229.6</v>
      </c>
      <c r="C32" s="3">
        <v>1228.2</v>
      </c>
      <c r="D32" s="59">
        <f t="shared" si="25"/>
        <v>1219.005</v>
      </c>
      <c r="E32" s="206">
        <f t="shared" si="26"/>
        <v>1212.746667</v>
      </c>
      <c r="F32" s="220">
        <f t="shared" si="27"/>
        <v>1211.0475</v>
      </c>
      <c r="G32" s="240">
        <f t="shared" si="28"/>
        <v>1209.546</v>
      </c>
      <c r="H32" s="219">
        <f t="shared" si="29"/>
        <v>1207.738333</v>
      </c>
      <c r="I32" s="218">
        <f t="shared" si="6"/>
        <v>1206.237143</v>
      </c>
      <c r="J32" s="241">
        <f t="shared" si="7"/>
        <v>1204.9975</v>
      </c>
      <c r="K32" s="207">
        <f t="shared" si="8"/>
        <v>1204.09</v>
      </c>
      <c r="L32" s="199">
        <f t="shared" si="14"/>
        <v>1210.391</v>
      </c>
      <c r="M32" s="61">
        <f t="shared" si="15"/>
        <v>1217.243636</v>
      </c>
      <c r="N32" s="61">
        <f t="shared" si="16"/>
        <v>1222.796667</v>
      </c>
      <c r="O32" s="62">
        <f t="shared" si="17"/>
        <v>1227.266154</v>
      </c>
      <c r="P32" s="59">
        <f t="shared" si="18"/>
        <v>1231.094286</v>
      </c>
      <c r="Q32" s="63">
        <f t="shared" si="19"/>
        <v>1234.98</v>
      </c>
      <c r="R32" s="89">
        <f t="shared" si="20"/>
        <v>1237.6325</v>
      </c>
      <c r="S32" s="73">
        <f t="shared" si="21"/>
        <v>1238.220588</v>
      </c>
      <c r="T32" s="58">
        <f t="shared" si="22"/>
        <v>1238.257222</v>
      </c>
      <c r="U32" s="202">
        <f t="shared" si="23"/>
        <v>1238.253158</v>
      </c>
      <c r="V32" s="66">
        <f t="shared" si="24"/>
        <v>1238.526</v>
      </c>
    </row>
    <row r="33">
      <c r="A33" s="30">
        <v>45974.0</v>
      </c>
      <c r="B33" s="3">
        <v>1234.9</v>
      </c>
      <c r="C33" s="3">
        <v>1234.81</v>
      </c>
      <c r="D33" s="59">
        <f t="shared" si="25"/>
        <v>1231.505</v>
      </c>
      <c r="E33" s="199">
        <f t="shared" si="26"/>
        <v>1224.273333</v>
      </c>
      <c r="F33" s="208">
        <f t="shared" si="27"/>
        <v>1218.2625</v>
      </c>
      <c r="G33" s="208">
        <f t="shared" si="28"/>
        <v>1215.8</v>
      </c>
      <c r="H33" s="208">
        <f t="shared" si="29"/>
        <v>1213.756667</v>
      </c>
      <c r="I33" s="198">
        <f t="shared" si="6"/>
        <v>1211.605714</v>
      </c>
      <c r="J33" s="200">
        <f t="shared" si="7"/>
        <v>1209.80875</v>
      </c>
      <c r="K33" s="61">
        <f t="shared" si="8"/>
        <v>1208.31</v>
      </c>
      <c r="L33" s="63">
        <f t="shared" si="14"/>
        <v>1207.162</v>
      </c>
      <c r="M33" s="89">
        <f t="shared" si="15"/>
        <v>1212.610909</v>
      </c>
      <c r="N33" s="73">
        <f t="shared" si="16"/>
        <v>1218.7075</v>
      </c>
      <c r="O33" s="73">
        <f t="shared" si="17"/>
        <v>1223.720769</v>
      </c>
      <c r="P33" s="58">
        <f t="shared" si="18"/>
        <v>1227.805</v>
      </c>
      <c r="Q33" s="58">
        <f t="shared" si="19"/>
        <v>1231.342</v>
      </c>
      <c r="R33" s="58">
        <f t="shared" si="20"/>
        <v>1234.969375</v>
      </c>
      <c r="S33" s="64">
        <f t="shared" si="21"/>
        <v>1237.466471</v>
      </c>
      <c r="T33" s="225">
        <f t="shared" si="22"/>
        <v>1238.031111</v>
      </c>
      <c r="U33" s="59">
        <f t="shared" si="23"/>
        <v>1238.075789</v>
      </c>
      <c r="V33" s="61">
        <f t="shared" si="24"/>
        <v>1238.081</v>
      </c>
    </row>
    <row r="34">
      <c r="A34" s="30">
        <v>45975.0</v>
      </c>
      <c r="B34" s="3">
        <v>1246.0</v>
      </c>
      <c r="C34" s="3">
        <v>1243.84</v>
      </c>
      <c r="D34" s="56">
        <f t="shared" si="25"/>
        <v>1239.325</v>
      </c>
      <c r="E34" s="58">
        <f t="shared" si="26"/>
        <v>1235.616667</v>
      </c>
      <c r="F34" s="63">
        <f t="shared" si="27"/>
        <v>1229.165</v>
      </c>
      <c r="G34" s="199">
        <f t="shared" si="28"/>
        <v>1223.378</v>
      </c>
      <c r="H34" s="206">
        <f t="shared" si="29"/>
        <v>1220.473333</v>
      </c>
      <c r="I34" s="206">
        <f t="shared" si="6"/>
        <v>1218.054286</v>
      </c>
      <c r="J34" s="199">
        <f t="shared" si="7"/>
        <v>1215.635</v>
      </c>
      <c r="K34" s="91">
        <f t="shared" si="8"/>
        <v>1213.59</v>
      </c>
      <c r="L34" s="62">
        <f t="shared" si="14"/>
        <v>1211.863</v>
      </c>
      <c r="M34" s="225">
        <f t="shared" si="15"/>
        <v>1210.496364</v>
      </c>
      <c r="N34" s="73">
        <f t="shared" si="16"/>
        <v>1215.213333</v>
      </c>
      <c r="O34" s="64">
        <f t="shared" si="17"/>
        <v>1220.640769</v>
      </c>
      <c r="P34" s="64">
        <f t="shared" si="18"/>
        <v>1225.157857</v>
      </c>
      <c r="Q34" s="65">
        <f t="shared" si="19"/>
        <v>1228.874</v>
      </c>
      <c r="R34" s="65">
        <f t="shared" si="20"/>
        <v>1232.123125</v>
      </c>
      <c r="S34" s="65">
        <f t="shared" si="21"/>
        <v>1235.491176</v>
      </c>
      <c r="T34" s="58">
        <f t="shared" si="22"/>
        <v>1237.820556</v>
      </c>
      <c r="U34" s="73">
        <f t="shared" si="23"/>
        <v>1238.336842</v>
      </c>
      <c r="V34" s="63">
        <f t="shared" si="24"/>
        <v>1238.364</v>
      </c>
    </row>
    <row r="35">
      <c r="A35" s="30">
        <v>45978.0</v>
      </c>
      <c r="B35" s="3">
        <v>1244.4</v>
      </c>
      <c r="C35" s="3">
        <v>1245.15</v>
      </c>
      <c r="D35" s="84">
        <f t="shared" si="25"/>
        <v>1244.495</v>
      </c>
      <c r="E35" s="75">
        <f t="shared" si="26"/>
        <v>1241.266667</v>
      </c>
      <c r="F35" s="68">
        <f t="shared" si="27"/>
        <v>1238</v>
      </c>
      <c r="G35" s="69">
        <f t="shared" si="28"/>
        <v>1232.362</v>
      </c>
      <c r="H35" s="56">
        <f t="shared" si="29"/>
        <v>1227.006667</v>
      </c>
      <c r="I35" s="82">
        <f t="shared" si="6"/>
        <v>1223.998571</v>
      </c>
      <c r="J35" s="66">
        <f t="shared" si="7"/>
        <v>1221.44125</v>
      </c>
      <c r="K35" s="64">
        <f t="shared" si="8"/>
        <v>1218.914444</v>
      </c>
      <c r="L35" s="63">
        <f t="shared" si="14"/>
        <v>1216.746</v>
      </c>
      <c r="M35" s="62">
        <f t="shared" si="15"/>
        <v>1214.889091</v>
      </c>
      <c r="N35" s="61">
        <f t="shared" si="16"/>
        <v>1213.384167</v>
      </c>
      <c r="O35" s="226">
        <f t="shared" si="17"/>
        <v>1217.516154</v>
      </c>
      <c r="P35" s="199">
        <f t="shared" si="18"/>
        <v>1222.391429</v>
      </c>
      <c r="Q35" s="200">
        <f t="shared" si="19"/>
        <v>1226.490667</v>
      </c>
      <c r="R35" s="224">
        <f t="shared" si="20"/>
        <v>1229.89125</v>
      </c>
      <c r="S35" s="206">
        <f t="shared" si="21"/>
        <v>1232.889412</v>
      </c>
      <c r="T35" s="198">
        <f t="shared" si="22"/>
        <v>1236.027778</v>
      </c>
      <c r="U35" s="198">
        <f t="shared" si="23"/>
        <v>1238.206316</v>
      </c>
      <c r="V35" s="207">
        <f t="shared" si="24"/>
        <v>1238.6775</v>
      </c>
    </row>
    <row r="36">
      <c r="A36" s="30">
        <v>45979.0</v>
      </c>
      <c r="B36" s="3">
        <v>1243.8</v>
      </c>
      <c r="C36" s="3">
        <v>1241.48</v>
      </c>
      <c r="D36" s="55">
        <f t="shared" si="25"/>
        <v>1243.315</v>
      </c>
      <c r="E36" s="56">
        <f t="shared" si="26"/>
        <v>1243.49</v>
      </c>
      <c r="F36" s="56">
        <f t="shared" si="27"/>
        <v>1241.32</v>
      </c>
      <c r="G36" s="57">
        <f t="shared" si="28"/>
        <v>1238.696</v>
      </c>
      <c r="H36" s="58">
        <f t="shared" si="29"/>
        <v>1233.881667</v>
      </c>
      <c r="I36" s="59">
        <f t="shared" si="6"/>
        <v>1229.074286</v>
      </c>
      <c r="J36" s="60">
        <f t="shared" si="7"/>
        <v>1226.18375</v>
      </c>
      <c r="K36" s="61">
        <f t="shared" si="8"/>
        <v>1223.667778</v>
      </c>
      <c r="L36" s="62">
        <f t="shared" si="14"/>
        <v>1221.171</v>
      </c>
      <c r="M36" s="59">
        <f t="shared" si="15"/>
        <v>1218.994545</v>
      </c>
      <c r="N36" s="63">
        <f t="shared" si="16"/>
        <v>1217.105</v>
      </c>
      <c r="O36" s="64">
        <f t="shared" si="17"/>
        <v>1215.545385</v>
      </c>
      <c r="P36" s="64">
        <f t="shared" si="18"/>
        <v>1219.227857</v>
      </c>
      <c r="Q36" s="65">
        <f t="shared" si="19"/>
        <v>1223.664</v>
      </c>
      <c r="R36" s="58">
        <f t="shared" si="20"/>
        <v>1227.4275</v>
      </c>
      <c r="S36" s="66">
        <f t="shared" si="21"/>
        <v>1230.572941</v>
      </c>
      <c r="T36" s="66">
        <f t="shared" si="22"/>
        <v>1233.366667</v>
      </c>
      <c r="U36" s="66">
        <f t="shared" si="23"/>
        <v>1236.314737</v>
      </c>
      <c r="V36" s="65">
        <f t="shared" si="24"/>
        <v>1238.37</v>
      </c>
    </row>
    <row r="37">
      <c r="A37" s="30">
        <v>45980.0</v>
      </c>
      <c r="B37" s="3">
        <v>1250.2</v>
      </c>
      <c r="C37" s="3">
        <v>1245.03</v>
      </c>
      <c r="D37" s="32">
        <f t="shared" ref="D37:D38" si="30">SUM(C36:C37)/2</f>
        <v>1243.255</v>
      </c>
      <c r="E37" s="32">
        <f t="shared" ref="E37:E38" si="31">SUM(C35:C37)/3</f>
        <v>1243.886667</v>
      </c>
      <c r="F37" s="32">
        <f t="shared" ref="F37:F38" si="32">SUM(C34:C37)/4</f>
        <v>1243.875</v>
      </c>
      <c r="G37" s="32">
        <f t="shared" ref="G37:G38" si="33">SUM(C33:C37)/5</f>
        <v>1242.062</v>
      </c>
      <c r="H37" s="32">
        <f t="shared" ref="H37:H38" si="34">SUM(C32:C37)/6</f>
        <v>1239.751667</v>
      </c>
      <c r="I37" s="32">
        <f t="shared" si="6"/>
        <v>1235.474286</v>
      </c>
      <c r="J37" s="37">
        <f t="shared" si="7"/>
        <v>1231.06875</v>
      </c>
      <c r="K37" s="32">
        <f t="shared" si="8"/>
        <v>1228.277778</v>
      </c>
      <c r="L37" s="32">
        <f t="shared" si="14"/>
        <v>1225.804</v>
      </c>
      <c r="M37" s="32">
        <f t="shared" si="15"/>
        <v>1223.34</v>
      </c>
      <c r="N37" s="32">
        <f t="shared" si="16"/>
        <v>1221.164167</v>
      </c>
      <c r="O37" s="32">
        <f t="shared" si="17"/>
        <v>1219.253077</v>
      </c>
      <c r="P37" s="32">
        <f t="shared" si="18"/>
        <v>1217.651429</v>
      </c>
      <c r="Q37" s="32">
        <f t="shared" si="19"/>
        <v>1220.948</v>
      </c>
      <c r="R37" s="4">
        <f t="shared" si="20"/>
        <v>1224.999375</v>
      </c>
      <c r="S37" s="4">
        <f t="shared" si="21"/>
        <v>1228.462941</v>
      </c>
      <c r="T37" s="4">
        <f t="shared" si="22"/>
        <v>1231.376111</v>
      </c>
      <c r="U37" s="4">
        <f t="shared" si="23"/>
        <v>1233.980526</v>
      </c>
      <c r="V37" s="4">
        <f t="shared" si="24"/>
        <v>1236.7505</v>
      </c>
    </row>
    <row r="38">
      <c r="A38" s="30">
        <v>45981.0</v>
      </c>
      <c r="B38" s="3">
        <v>1248.6</v>
      </c>
      <c r="C38" s="3">
        <v>1247.0</v>
      </c>
      <c r="D38" s="32">
        <f t="shared" si="30"/>
        <v>1246.015</v>
      </c>
      <c r="E38" s="32">
        <f t="shared" si="31"/>
        <v>1244.503333</v>
      </c>
      <c r="F38" s="32">
        <f t="shared" si="32"/>
        <v>1244.665</v>
      </c>
      <c r="G38" s="32">
        <f t="shared" si="33"/>
        <v>1244.5</v>
      </c>
      <c r="H38" s="32">
        <f t="shared" si="34"/>
        <v>1242.885</v>
      </c>
      <c r="I38" s="32">
        <f t="shared" si="6"/>
        <v>1240.787143</v>
      </c>
      <c r="J38" s="37">
        <f t="shared" si="7"/>
        <v>1236.915</v>
      </c>
      <c r="K38" s="32">
        <f t="shared" si="8"/>
        <v>1232.838889</v>
      </c>
      <c r="L38" s="32">
        <f t="shared" si="14"/>
        <v>1230.15</v>
      </c>
      <c r="M38" s="32">
        <f t="shared" si="15"/>
        <v>1227.730909</v>
      </c>
      <c r="N38" s="32">
        <f t="shared" si="16"/>
        <v>1225.311667</v>
      </c>
      <c r="O38" s="32">
        <f t="shared" si="17"/>
        <v>1223.151538</v>
      </c>
      <c r="P38" s="32">
        <f t="shared" si="18"/>
        <v>1221.235</v>
      </c>
      <c r="Q38" s="32">
        <f t="shared" si="19"/>
        <v>1219.608</v>
      </c>
      <c r="R38" s="4">
        <f t="shared" si="20"/>
        <v>1222.57625</v>
      </c>
      <c r="S38" s="4">
        <f t="shared" si="21"/>
        <v>1226.293529</v>
      </c>
      <c r="T38" s="4">
        <f t="shared" si="22"/>
        <v>1229.492778</v>
      </c>
      <c r="U38" s="4">
        <f t="shared" si="23"/>
        <v>1232.198421</v>
      </c>
      <c r="V38" s="4">
        <f t="shared" si="24"/>
        <v>1234.6315</v>
      </c>
    </row>
    <row r="39">
      <c r="A39" s="30">
        <v>45982.0</v>
      </c>
      <c r="B39" s="3">
        <v>1243.9</v>
      </c>
      <c r="C39" s="3">
        <v>1245.05</v>
      </c>
      <c r="D39" s="67">
        <f>SUM(C38:C39)/2</f>
        <v>1246.025</v>
      </c>
      <c r="E39" s="68">
        <f>SUM(C37:C39)/3</f>
        <v>1245.693333</v>
      </c>
      <c r="F39" s="68">
        <f>SUM(C36:C39)/4</f>
        <v>1244.64</v>
      </c>
      <c r="G39" s="69">
        <f>SUM(C35:C39)/5</f>
        <v>1244.742</v>
      </c>
      <c r="H39" s="70">
        <f>SUM(C34:C39)/6</f>
        <v>1244.591667</v>
      </c>
      <c r="I39" s="71">
        <f t="shared" si="6"/>
        <v>1243.194286</v>
      </c>
      <c r="J39" s="55">
        <f t="shared" si="7"/>
        <v>1241.32</v>
      </c>
      <c r="K39" s="72">
        <f t="shared" si="8"/>
        <v>1237.818889</v>
      </c>
      <c r="L39" s="66">
        <f t="shared" si="14"/>
        <v>1234.06</v>
      </c>
      <c r="M39" s="64">
        <f t="shared" si="15"/>
        <v>1231.504545</v>
      </c>
      <c r="N39" s="73">
        <f t="shared" si="16"/>
        <v>1229.174167</v>
      </c>
      <c r="O39" s="73">
        <f t="shared" si="17"/>
        <v>1226.83</v>
      </c>
      <c r="P39" s="64">
        <f t="shared" si="18"/>
        <v>1224.715714</v>
      </c>
      <c r="Q39" s="65">
        <f t="shared" si="19"/>
        <v>1222.822667</v>
      </c>
      <c r="R39" s="57">
        <f t="shared" si="20"/>
        <v>1221.198125</v>
      </c>
      <c r="S39" s="57">
        <f t="shared" si="21"/>
        <v>1223.898235</v>
      </c>
      <c r="T39" s="57">
        <f t="shared" si="22"/>
        <v>1227.335556</v>
      </c>
      <c r="U39" s="57">
        <f t="shared" si="23"/>
        <v>1230.311579</v>
      </c>
      <c r="V39" s="57">
        <f t="shared" si="24"/>
        <v>1232.841</v>
      </c>
    </row>
    <row r="40">
      <c r="A40" s="30">
        <v>45985.0</v>
      </c>
      <c r="B40" s="3">
        <v>1226.2</v>
      </c>
      <c r="C40" s="3">
        <v>1229.56</v>
      </c>
      <c r="D40" s="32">
        <f t="shared" ref="D40:D42" si="35">SUM(C39:C40)/2</f>
        <v>1237.305</v>
      </c>
      <c r="E40" s="32">
        <f t="shared" ref="E40:E42" si="36">SUM(C38:C40)/3</f>
        <v>1240.536667</v>
      </c>
      <c r="F40" s="32">
        <f t="shared" ref="F40:F42" si="37">SUM(C37:C40)/4</f>
        <v>1241.66</v>
      </c>
      <c r="G40" s="32">
        <f t="shared" ref="G40:G42" si="38">SUM(C36:C40)/5</f>
        <v>1241.624</v>
      </c>
      <c r="H40" s="32">
        <f t="shared" ref="H40:H42" si="39">SUM(C35:C40)/6</f>
        <v>1242.211667</v>
      </c>
      <c r="I40" s="32">
        <f t="shared" si="6"/>
        <v>1242.444286</v>
      </c>
      <c r="J40" s="37">
        <f t="shared" si="7"/>
        <v>1241.49</v>
      </c>
      <c r="K40" s="32">
        <f t="shared" si="8"/>
        <v>1240.013333</v>
      </c>
      <c r="L40" s="32">
        <f t="shared" si="14"/>
        <v>1236.993</v>
      </c>
      <c r="M40" s="32">
        <f t="shared" si="15"/>
        <v>1233.650909</v>
      </c>
      <c r="N40" s="32">
        <f t="shared" si="16"/>
        <v>1231.3425</v>
      </c>
      <c r="O40" s="32">
        <f t="shared" si="17"/>
        <v>1229.203846</v>
      </c>
      <c r="P40" s="32">
        <f t="shared" si="18"/>
        <v>1227.025</v>
      </c>
      <c r="Q40" s="32">
        <f t="shared" si="19"/>
        <v>1225.038667</v>
      </c>
      <c r="R40" s="4">
        <f t="shared" si="20"/>
        <v>1223.24375</v>
      </c>
      <c r="S40" s="4">
        <f t="shared" si="21"/>
        <v>1221.69</v>
      </c>
      <c r="T40" s="4">
        <f t="shared" si="22"/>
        <v>1224.212778</v>
      </c>
      <c r="U40" s="4">
        <f t="shared" si="23"/>
        <v>1227.452632</v>
      </c>
      <c r="V40" s="4">
        <f t="shared" si="24"/>
        <v>1230.274</v>
      </c>
    </row>
    <row r="41">
      <c r="A41" s="30">
        <v>45986.0</v>
      </c>
      <c r="B41" s="3">
        <v>1236.1</v>
      </c>
      <c r="C41" s="3">
        <v>1241.83</v>
      </c>
      <c r="D41" s="32">
        <f t="shared" si="35"/>
        <v>1235.695</v>
      </c>
      <c r="E41" s="32">
        <f t="shared" si="36"/>
        <v>1238.813333</v>
      </c>
      <c r="F41" s="32">
        <f t="shared" si="37"/>
        <v>1240.86</v>
      </c>
      <c r="G41" s="32">
        <f t="shared" si="38"/>
        <v>1241.694</v>
      </c>
      <c r="H41" s="32">
        <f t="shared" si="39"/>
        <v>1241.658333</v>
      </c>
      <c r="I41" s="32">
        <f t="shared" si="6"/>
        <v>1242.157143</v>
      </c>
      <c r="J41" s="37">
        <f t="shared" si="7"/>
        <v>1242.3675</v>
      </c>
      <c r="K41" s="32">
        <f t="shared" si="8"/>
        <v>1241.527778</v>
      </c>
      <c r="L41" s="32">
        <f t="shared" si="14"/>
        <v>1240.195</v>
      </c>
      <c r="M41" s="32">
        <f t="shared" si="15"/>
        <v>1237.432727</v>
      </c>
      <c r="N41" s="32">
        <f t="shared" si="16"/>
        <v>1234.3325</v>
      </c>
      <c r="O41" s="32">
        <f t="shared" si="17"/>
        <v>1232.149231</v>
      </c>
      <c r="P41" s="32">
        <f t="shared" si="18"/>
        <v>1230.105714</v>
      </c>
      <c r="Q41" s="32">
        <f t="shared" si="19"/>
        <v>1228.012</v>
      </c>
      <c r="R41" s="4">
        <f t="shared" si="20"/>
        <v>1226.088125</v>
      </c>
      <c r="S41" s="4">
        <f t="shared" si="21"/>
        <v>1224.337059</v>
      </c>
      <c r="T41" s="4">
        <f t="shared" si="22"/>
        <v>1222.808889</v>
      </c>
      <c r="U41" s="4">
        <f t="shared" si="23"/>
        <v>1225.14</v>
      </c>
      <c r="V41" s="4">
        <f t="shared" si="24"/>
        <v>1228.1715</v>
      </c>
    </row>
    <row r="42">
      <c r="A42" s="30">
        <v>45987.0</v>
      </c>
      <c r="B42" s="3">
        <v>1248.0</v>
      </c>
      <c r="C42" s="3">
        <v>1245.49</v>
      </c>
      <c r="D42" s="32">
        <f t="shared" si="35"/>
        <v>1243.66</v>
      </c>
      <c r="E42" s="32">
        <f t="shared" si="36"/>
        <v>1238.96</v>
      </c>
      <c r="F42" s="32">
        <f t="shared" si="37"/>
        <v>1240.4825</v>
      </c>
      <c r="G42" s="32">
        <f t="shared" si="38"/>
        <v>1241.786</v>
      </c>
      <c r="H42" s="32">
        <f t="shared" si="39"/>
        <v>1242.326667</v>
      </c>
      <c r="I42" s="32">
        <f t="shared" si="6"/>
        <v>1242.205714</v>
      </c>
      <c r="J42" s="37">
        <f t="shared" si="7"/>
        <v>1242.57375</v>
      </c>
      <c r="K42" s="32">
        <f t="shared" si="8"/>
        <v>1242.714444</v>
      </c>
      <c r="L42" s="32">
        <f t="shared" si="14"/>
        <v>1241.924</v>
      </c>
      <c r="M42" s="32">
        <f t="shared" si="15"/>
        <v>1240.676364</v>
      </c>
      <c r="N42" s="32">
        <f t="shared" si="16"/>
        <v>1238.104167</v>
      </c>
      <c r="O42" s="32">
        <f t="shared" si="17"/>
        <v>1235.190769</v>
      </c>
      <c r="P42" s="32">
        <f t="shared" si="18"/>
        <v>1233.102143</v>
      </c>
      <c r="Q42" s="32">
        <f t="shared" si="19"/>
        <v>1231.131333</v>
      </c>
      <c r="R42" s="4">
        <f t="shared" si="20"/>
        <v>1229.104375</v>
      </c>
      <c r="S42" s="4">
        <f t="shared" si="21"/>
        <v>1227.229412</v>
      </c>
      <c r="T42" s="4">
        <f t="shared" si="22"/>
        <v>1225.512222</v>
      </c>
      <c r="U42" s="4">
        <f t="shared" si="23"/>
        <v>1224.002632</v>
      </c>
      <c r="V42" s="4">
        <f t="shared" si="24"/>
        <v>1226.1575</v>
      </c>
    </row>
    <row r="43">
      <c r="A43" s="30">
        <v>45988.0</v>
      </c>
      <c r="B43" s="3">
        <v>1249.3</v>
      </c>
      <c r="C43" s="3">
        <v>1247.08</v>
      </c>
      <c r="D43" s="74">
        <f t="shared" ref="D43:D44" si="40">SUM(C42:C43)/2</f>
        <v>1246.285</v>
      </c>
      <c r="E43" s="75">
        <f t="shared" ref="E43:E44" si="41">SUM(C41:C43)/3</f>
        <v>1244.8</v>
      </c>
      <c r="F43" s="75">
        <f t="shared" ref="F43:F44" si="42">SUM(C40:C43)/4</f>
        <v>1240.99</v>
      </c>
      <c r="G43" s="76">
        <f t="shared" ref="G43:G44" si="43">SUM(C39:C43)/5</f>
        <v>1241.802</v>
      </c>
      <c r="H43" s="75">
        <f t="shared" ref="H43:H44" si="44">SUM(C38:C43)/6</f>
        <v>1242.668333</v>
      </c>
      <c r="I43" s="77">
        <f t="shared" si="6"/>
        <v>1243.005714</v>
      </c>
      <c r="J43" s="78">
        <f t="shared" si="7"/>
        <v>1242.815</v>
      </c>
      <c r="K43" s="68">
        <f t="shared" si="8"/>
        <v>1243.074444</v>
      </c>
      <c r="L43" s="68">
        <f t="shared" si="14"/>
        <v>1243.151</v>
      </c>
      <c r="M43" s="79">
        <f t="shared" si="15"/>
        <v>1242.392727</v>
      </c>
      <c r="N43" s="71">
        <f t="shared" si="16"/>
        <v>1241.21</v>
      </c>
      <c r="O43" s="80">
        <f t="shared" si="17"/>
        <v>1238.794615</v>
      </c>
      <c r="P43" s="81">
        <f t="shared" si="18"/>
        <v>1236.04</v>
      </c>
      <c r="Q43" s="82">
        <f t="shared" si="19"/>
        <v>1234.034</v>
      </c>
      <c r="R43" s="83">
        <f t="shared" si="20"/>
        <v>1232.128125</v>
      </c>
      <c r="S43" s="57">
        <f t="shared" si="21"/>
        <v>1230.161765</v>
      </c>
      <c r="T43" s="57">
        <f t="shared" si="22"/>
        <v>1228.332222</v>
      </c>
      <c r="U43" s="82">
        <f t="shared" si="23"/>
        <v>1226.647368</v>
      </c>
      <c r="V43" s="72">
        <f t="shared" si="24"/>
        <v>1225.1565</v>
      </c>
    </row>
    <row r="44">
      <c r="A44" s="30">
        <v>45989.0</v>
      </c>
      <c r="B44" s="3">
        <v>1258.8</v>
      </c>
      <c r="C44" s="3">
        <v>1254.88</v>
      </c>
      <c r="D44" s="84">
        <f t="shared" si="40"/>
        <v>1250.98</v>
      </c>
      <c r="E44" s="69">
        <f t="shared" si="41"/>
        <v>1249.15</v>
      </c>
      <c r="F44" s="85">
        <f t="shared" si="42"/>
        <v>1247.32</v>
      </c>
      <c r="G44" s="80">
        <f t="shared" si="43"/>
        <v>1243.768</v>
      </c>
      <c r="H44" s="80">
        <f t="shared" si="44"/>
        <v>1243.981667</v>
      </c>
      <c r="I44" s="86">
        <f t="shared" si="6"/>
        <v>1244.412857</v>
      </c>
      <c r="J44" s="87">
        <f t="shared" si="7"/>
        <v>1244.49</v>
      </c>
      <c r="K44" s="72">
        <f t="shared" si="8"/>
        <v>1244.155556</v>
      </c>
      <c r="L44" s="57">
        <f t="shared" si="14"/>
        <v>1244.255</v>
      </c>
      <c r="M44" s="57">
        <f t="shared" si="15"/>
        <v>1244.217273</v>
      </c>
      <c r="N44" s="88">
        <f t="shared" si="16"/>
        <v>1243.433333</v>
      </c>
      <c r="O44" s="64">
        <f t="shared" si="17"/>
        <v>1242.261538</v>
      </c>
      <c r="P44" s="89">
        <f t="shared" si="18"/>
        <v>1239.943571</v>
      </c>
      <c r="Q44" s="90">
        <f t="shared" si="19"/>
        <v>1237.296</v>
      </c>
      <c r="R44" s="61">
        <f t="shared" si="20"/>
        <v>1235.336875</v>
      </c>
      <c r="S44" s="91">
        <f t="shared" si="21"/>
        <v>1233.466471</v>
      </c>
      <c r="T44" s="91">
        <f t="shared" si="22"/>
        <v>1231.535</v>
      </c>
      <c r="U44" s="91">
        <f t="shared" si="23"/>
        <v>1229.729474</v>
      </c>
      <c r="V44" s="91">
        <f t="shared" si="24"/>
        <v>1228.059</v>
      </c>
    </row>
    <row r="45">
      <c r="A45" s="30">
        <v>45992.0</v>
      </c>
      <c r="B45" s="3">
        <v>1260.1</v>
      </c>
      <c r="C45" s="3">
        <v>1259.3</v>
      </c>
      <c r="D45" s="32">
        <f t="shared" ref="D45:D47" si="45">SUM(C44:C45)/2</f>
        <v>1257.09</v>
      </c>
      <c r="E45" s="32">
        <f t="shared" ref="E45:E47" si="46">SUM(C43:C45)/3</f>
        <v>1253.753333</v>
      </c>
      <c r="F45" s="32">
        <f t="shared" ref="F45:F47" si="47">SUM(C42:C45)/4</f>
        <v>1251.6875</v>
      </c>
      <c r="G45" s="32">
        <f t="shared" ref="G45:G47" si="48">SUM(C41:C45)/5</f>
        <v>1249.716</v>
      </c>
      <c r="H45" s="32">
        <f t="shared" ref="H45:H47" si="49">SUM(C40:C45)/6</f>
        <v>1246.356667</v>
      </c>
      <c r="I45" s="32">
        <f t="shared" si="6"/>
        <v>1246.17</v>
      </c>
      <c r="J45" s="37">
        <f t="shared" si="7"/>
        <v>1246.27375</v>
      </c>
      <c r="K45" s="32">
        <f t="shared" si="8"/>
        <v>1246.135556</v>
      </c>
      <c r="L45" s="32">
        <f t="shared" si="14"/>
        <v>1245.67</v>
      </c>
      <c r="M45" s="32">
        <f t="shared" si="15"/>
        <v>1245.622727</v>
      </c>
      <c r="N45" s="32">
        <f t="shared" si="16"/>
        <v>1245.474167</v>
      </c>
      <c r="O45" s="32">
        <f t="shared" si="17"/>
        <v>1244.653846</v>
      </c>
      <c r="P45" s="32">
        <f t="shared" si="18"/>
        <v>1243.478571</v>
      </c>
      <c r="Q45" s="32">
        <f t="shared" si="19"/>
        <v>1241.234</v>
      </c>
      <c r="R45" s="4">
        <f t="shared" si="20"/>
        <v>1238.67125</v>
      </c>
      <c r="S45" s="4">
        <f t="shared" si="21"/>
        <v>1236.746471</v>
      </c>
      <c r="T45" s="4">
        <f t="shared" si="22"/>
        <v>1234.901667</v>
      </c>
      <c r="U45" s="4">
        <f t="shared" si="23"/>
        <v>1232.996316</v>
      </c>
      <c r="V45" s="4">
        <f t="shared" si="24"/>
        <v>1231.208</v>
      </c>
    </row>
    <row r="46">
      <c r="A46" s="30">
        <v>45993.0</v>
      </c>
      <c r="B46" s="3">
        <v>1275.2</v>
      </c>
      <c r="C46" s="3">
        <v>1271.79</v>
      </c>
      <c r="D46" s="32">
        <f t="shared" si="45"/>
        <v>1265.545</v>
      </c>
      <c r="E46" s="32">
        <f t="shared" si="46"/>
        <v>1261.99</v>
      </c>
      <c r="F46" s="32">
        <f t="shared" si="47"/>
        <v>1258.2625</v>
      </c>
      <c r="G46" s="32">
        <f t="shared" si="48"/>
        <v>1255.708</v>
      </c>
      <c r="H46" s="32">
        <f t="shared" si="49"/>
        <v>1253.395</v>
      </c>
      <c r="I46" s="32">
        <f t="shared" si="6"/>
        <v>1249.99</v>
      </c>
      <c r="J46" s="37">
        <f t="shared" si="7"/>
        <v>1249.3725</v>
      </c>
      <c r="K46" s="32">
        <f t="shared" si="8"/>
        <v>1249.108889</v>
      </c>
      <c r="L46" s="32">
        <f t="shared" si="14"/>
        <v>1248.701</v>
      </c>
      <c r="M46" s="32">
        <f t="shared" si="15"/>
        <v>1248.044545</v>
      </c>
      <c r="N46" s="32">
        <f t="shared" si="16"/>
        <v>1247.803333</v>
      </c>
      <c r="O46" s="32">
        <f t="shared" si="17"/>
        <v>1247.498462</v>
      </c>
      <c r="P46" s="32">
        <f t="shared" si="18"/>
        <v>1246.592143</v>
      </c>
      <c r="Q46" s="32">
        <f t="shared" si="19"/>
        <v>1245.366</v>
      </c>
      <c r="R46" s="4">
        <f t="shared" si="20"/>
        <v>1243.14375</v>
      </c>
      <c r="S46" s="4">
        <f t="shared" si="21"/>
        <v>1240.619412</v>
      </c>
      <c r="T46" s="4">
        <f t="shared" si="22"/>
        <v>1238.693333</v>
      </c>
      <c r="U46" s="4">
        <f t="shared" si="23"/>
        <v>1236.843158</v>
      </c>
      <c r="V46" s="4">
        <f t="shared" si="24"/>
        <v>1234.936</v>
      </c>
    </row>
    <row r="47">
      <c r="A47" s="30">
        <v>45994.0</v>
      </c>
      <c r="B47" s="3">
        <v>1280.7</v>
      </c>
      <c r="C47" s="3">
        <v>1281.19</v>
      </c>
      <c r="D47" s="32">
        <f t="shared" si="45"/>
        <v>1276.49</v>
      </c>
      <c r="E47" s="32">
        <f t="shared" si="46"/>
        <v>1270.76</v>
      </c>
      <c r="F47" s="32">
        <f t="shared" si="47"/>
        <v>1266.79</v>
      </c>
      <c r="G47" s="32">
        <f t="shared" si="48"/>
        <v>1262.848</v>
      </c>
      <c r="H47" s="32">
        <f t="shared" si="49"/>
        <v>1259.955</v>
      </c>
      <c r="I47" s="32">
        <f t="shared" si="6"/>
        <v>1257.365714</v>
      </c>
      <c r="J47" s="37">
        <f t="shared" si="7"/>
        <v>1253.89</v>
      </c>
      <c r="K47" s="32">
        <f t="shared" si="8"/>
        <v>1252.907778</v>
      </c>
      <c r="L47" s="32">
        <f t="shared" si="14"/>
        <v>1252.317</v>
      </c>
      <c r="M47" s="32">
        <f t="shared" si="15"/>
        <v>1251.654545</v>
      </c>
      <c r="N47" s="32">
        <f t="shared" si="16"/>
        <v>1250.806667</v>
      </c>
      <c r="O47" s="32">
        <f t="shared" si="17"/>
        <v>1250.371538</v>
      </c>
      <c r="P47" s="32">
        <f t="shared" si="18"/>
        <v>1249.905</v>
      </c>
      <c r="Q47" s="32">
        <f t="shared" si="19"/>
        <v>1248.898667</v>
      </c>
      <c r="R47" s="4">
        <f t="shared" si="20"/>
        <v>1247.605</v>
      </c>
      <c r="S47" s="4">
        <f t="shared" si="21"/>
        <v>1245.381765</v>
      </c>
      <c r="T47" s="4">
        <f t="shared" si="22"/>
        <v>1242.873333</v>
      </c>
      <c r="U47" s="4">
        <f t="shared" si="23"/>
        <v>1240.93</v>
      </c>
      <c r="V47" s="4">
        <f t="shared" si="24"/>
        <v>1239.0605</v>
      </c>
    </row>
    <row r="48">
      <c r="A48" s="30">
        <v>45995.0</v>
      </c>
      <c r="B48" s="3">
        <v>1277.6</v>
      </c>
      <c r="C48" s="3">
        <v>1274.34</v>
      </c>
      <c r="D48" s="84">
        <f>SUM(C47:C48)/2</f>
        <v>1277.765</v>
      </c>
      <c r="E48" s="78">
        <f>SUM(C46:C48)/3</f>
        <v>1275.773333</v>
      </c>
      <c r="F48" s="79">
        <f>SUM(C45:C48)/4</f>
        <v>1271.655</v>
      </c>
      <c r="G48" s="71">
        <f>SUM(C44:C48)/5</f>
        <v>1268.3</v>
      </c>
      <c r="H48" s="85">
        <f>SUM(C43:C48)/6</f>
        <v>1264.763333</v>
      </c>
      <c r="I48" s="88">
        <f t="shared" si="6"/>
        <v>1262.01</v>
      </c>
      <c r="J48" s="59">
        <f t="shared" si="7"/>
        <v>1259.4875</v>
      </c>
      <c r="K48" s="199">
        <f t="shared" si="8"/>
        <v>1256.162222</v>
      </c>
      <c r="L48" s="206">
        <f t="shared" si="14"/>
        <v>1255.051</v>
      </c>
      <c r="M48" s="198">
        <f t="shared" si="15"/>
        <v>1254.319091</v>
      </c>
      <c r="N48" s="207">
        <f t="shared" si="16"/>
        <v>1253.545</v>
      </c>
      <c r="O48" s="197">
        <f t="shared" si="17"/>
        <v>1252.616923</v>
      </c>
      <c r="P48" s="218">
        <f t="shared" si="18"/>
        <v>1252.083571</v>
      </c>
      <c r="Q48" s="222">
        <f t="shared" si="19"/>
        <v>1251.534</v>
      </c>
      <c r="R48" s="210">
        <f t="shared" si="20"/>
        <v>1250.48875</v>
      </c>
      <c r="S48" s="242">
        <f t="shared" si="21"/>
        <v>1249.177647</v>
      </c>
      <c r="T48" s="112">
        <f t="shared" si="22"/>
        <v>1246.990556</v>
      </c>
      <c r="U48" s="139">
        <f t="shared" si="23"/>
        <v>1244.529474</v>
      </c>
      <c r="V48" s="127">
        <f t="shared" si="24"/>
        <v>1242.6005</v>
      </c>
    </row>
    <row r="49">
      <c r="A49" s="30">
        <v>45996.0</v>
      </c>
      <c r="B49" s="3">
        <v>1275.2</v>
      </c>
      <c r="C49" s="3">
        <v>1277.6</v>
      </c>
      <c r="D49" s="32">
        <f>SUM(C48:C49)/2</f>
        <v>1275.97</v>
      </c>
      <c r="E49" s="32">
        <f>SUM(C47:C49)/3</f>
        <v>1277.71</v>
      </c>
      <c r="F49" s="32">
        <f>SUM(C46:C49)/4</f>
        <v>1276.23</v>
      </c>
      <c r="G49" s="32">
        <f>SUM(C45:C49)/5</f>
        <v>1272.844</v>
      </c>
      <c r="H49" s="32">
        <f>SUM(C44:C49)/6</f>
        <v>1269.85</v>
      </c>
      <c r="I49" s="32">
        <f t="shared" si="6"/>
        <v>1266.597143</v>
      </c>
      <c r="J49" s="37">
        <f t="shared" si="7"/>
        <v>1263.95875</v>
      </c>
      <c r="K49" s="32">
        <f t="shared" si="8"/>
        <v>1261.5</v>
      </c>
      <c r="L49" s="32">
        <f t="shared" si="14"/>
        <v>1258.306</v>
      </c>
      <c r="M49" s="32">
        <f t="shared" si="15"/>
        <v>1257.100909</v>
      </c>
      <c r="N49" s="32">
        <f t="shared" si="16"/>
        <v>1256.259167</v>
      </c>
      <c r="O49" s="32">
        <f t="shared" si="17"/>
        <v>1255.395385</v>
      </c>
      <c r="P49" s="32">
        <f t="shared" si="18"/>
        <v>1254.401429</v>
      </c>
      <c r="Q49" s="32">
        <f t="shared" si="19"/>
        <v>1253.784667</v>
      </c>
      <c r="R49" s="4">
        <f t="shared" si="20"/>
        <v>1253.163125</v>
      </c>
      <c r="S49" s="4">
        <f t="shared" si="21"/>
        <v>1252.083529</v>
      </c>
      <c r="T49" s="4">
        <f t="shared" si="22"/>
        <v>1250.756667</v>
      </c>
      <c r="U49" s="4">
        <f t="shared" si="23"/>
        <v>1248.601579</v>
      </c>
      <c r="V49" s="4">
        <f t="shared" si="24"/>
        <v>1246.183</v>
      </c>
    </row>
    <row r="50">
      <c r="A50" s="30">
        <v>45999.0</v>
      </c>
      <c r="B50" s="3">
        <v>1266.5</v>
      </c>
      <c r="C50" s="3">
        <v>1269.9</v>
      </c>
      <c r="D50" s="74">
        <f t="shared" ref="D50:D51" si="50">SUM(C49:C50)/2</f>
        <v>1273.75</v>
      </c>
      <c r="E50" s="74">
        <f t="shared" ref="E50:E51" si="51">SUM(C48:C50)/3</f>
        <v>1273.946667</v>
      </c>
      <c r="F50" s="74">
        <f t="shared" ref="F50:F51" si="52">SUM(C47:C50)/4</f>
        <v>1275.7575</v>
      </c>
      <c r="G50" s="74">
        <f t="shared" ref="G50:G51" si="53">SUM(C46:C50)/5</f>
        <v>1274.964</v>
      </c>
      <c r="H50" s="94">
        <f t="shared" ref="H50:H51" si="54">SUM(C45:C50)/6</f>
        <v>1272.353333</v>
      </c>
      <c r="I50" s="94">
        <f t="shared" si="6"/>
        <v>1269.857143</v>
      </c>
      <c r="J50" s="94">
        <f t="shared" si="7"/>
        <v>1267.01</v>
      </c>
      <c r="K50" s="74">
        <f t="shared" si="8"/>
        <v>1264.618889</v>
      </c>
      <c r="L50" s="74">
        <f t="shared" si="14"/>
        <v>1262.34</v>
      </c>
      <c r="M50" s="74">
        <f t="shared" si="15"/>
        <v>1259.36</v>
      </c>
      <c r="N50" s="74">
        <f t="shared" si="16"/>
        <v>1258.1675</v>
      </c>
      <c r="O50" s="74">
        <f t="shared" si="17"/>
        <v>1257.308462</v>
      </c>
      <c r="P50" s="74">
        <f t="shared" si="18"/>
        <v>1256.431429</v>
      </c>
      <c r="Q50" s="74">
        <f t="shared" si="19"/>
        <v>1255.434667</v>
      </c>
      <c r="R50" s="74">
        <f t="shared" si="20"/>
        <v>1254.791875</v>
      </c>
      <c r="S50" s="74">
        <f t="shared" si="21"/>
        <v>1254.147647</v>
      </c>
      <c r="T50" s="74">
        <f t="shared" si="22"/>
        <v>1253.073333</v>
      </c>
      <c r="U50" s="76">
        <f t="shared" si="23"/>
        <v>1251.764211</v>
      </c>
      <c r="V50" s="95">
        <f t="shared" si="24"/>
        <v>1249.6665</v>
      </c>
    </row>
    <row r="51">
      <c r="A51" s="30">
        <v>46000.0</v>
      </c>
      <c r="B51" s="3">
        <v>1246.2</v>
      </c>
      <c r="C51" s="3">
        <v>1253.84</v>
      </c>
      <c r="D51" s="84">
        <f t="shared" si="50"/>
        <v>1261.87</v>
      </c>
      <c r="E51" s="74">
        <f t="shared" si="51"/>
        <v>1267.113333</v>
      </c>
      <c r="F51" s="78">
        <f t="shared" si="52"/>
        <v>1268.92</v>
      </c>
      <c r="G51" s="85">
        <f t="shared" si="53"/>
        <v>1271.374</v>
      </c>
      <c r="H51" s="72">
        <f t="shared" si="54"/>
        <v>1271.443333</v>
      </c>
      <c r="I51" s="57">
        <f t="shared" si="6"/>
        <v>1269.708571</v>
      </c>
      <c r="J51" s="65">
        <f t="shared" si="7"/>
        <v>1267.855</v>
      </c>
      <c r="K51" s="64">
        <f t="shared" si="8"/>
        <v>1265.546667</v>
      </c>
      <c r="L51" s="89">
        <f t="shared" si="14"/>
        <v>1263.541</v>
      </c>
      <c r="M51" s="63">
        <f t="shared" si="15"/>
        <v>1261.567273</v>
      </c>
      <c r="N51" s="63">
        <f t="shared" si="16"/>
        <v>1258.9</v>
      </c>
      <c r="O51" s="63">
        <f t="shared" si="17"/>
        <v>1257.834615</v>
      </c>
      <c r="P51" s="90">
        <f t="shared" si="18"/>
        <v>1257.060714</v>
      </c>
      <c r="Q51" s="61">
        <f t="shared" si="19"/>
        <v>1256.258667</v>
      </c>
      <c r="R51" s="226">
        <f t="shared" si="20"/>
        <v>1255.335</v>
      </c>
      <c r="S51" s="200">
        <f t="shared" si="21"/>
        <v>1254.735882</v>
      </c>
      <c r="T51" s="224">
        <f t="shared" si="22"/>
        <v>1254.130556</v>
      </c>
      <c r="U51" s="206">
        <f t="shared" si="23"/>
        <v>1253.113684</v>
      </c>
      <c r="V51" s="207">
        <f t="shared" si="24"/>
        <v>1251.868</v>
      </c>
    </row>
    <row r="52">
      <c r="A52" s="30">
        <v>46001.0</v>
      </c>
      <c r="B52" s="3">
        <v>1250.8</v>
      </c>
      <c r="C52" s="3">
        <v>1252.38</v>
      </c>
      <c r="D52" s="32">
        <f t="shared" ref="D52:D53" si="55">SUM(C51:C52)/2</f>
        <v>1253.11</v>
      </c>
      <c r="E52" s="32">
        <f t="shared" ref="E52:E53" si="56">SUM(C50:C52)/3</f>
        <v>1258.706667</v>
      </c>
      <c r="F52" s="32">
        <f t="shared" ref="F52:F53" si="57">SUM(C49:C52)/4</f>
        <v>1263.43</v>
      </c>
      <c r="G52" s="32">
        <f t="shared" ref="G52:G53" si="58">SUM(C48:C52)/5</f>
        <v>1265.612</v>
      </c>
      <c r="H52" s="32">
        <f t="shared" ref="H52:H53" si="59">SUM(C47:C52)/6</f>
        <v>1268.208333</v>
      </c>
      <c r="I52" s="32">
        <f t="shared" si="6"/>
        <v>1268.72</v>
      </c>
      <c r="J52" s="37">
        <f t="shared" si="7"/>
        <v>1267.5425</v>
      </c>
      <c r="K52" s="32">
        <f t="shared" si="8"/>
        <v>1266.135556</v>
      </c>
      <c r="L52" s="32">
        <f t="shared" si="14"/>
        <v>1264.23</v>
      </c>
      <c r="M52" s="32">
        <f t="shared" si="15"/>
        <v>1262.526364</v>
      </c>
      <c r="N52" s="32">
        <f t="shared" si="16"/>
        <v>1260.801667</v>
      </c>
      <c r="O52" s="32">
        <f t="shared" si="17"/>
        <v>1258.398462</v>
      </c>
      <c r="P52" s="32">
        <f t="shared" si="18"/>
        <v>1257.445</v>
      </c>
      <c r="Q52" s="32">
        <f t="shared" si="19"/>
        <v>1256.748667</v>
      </c>
      <c r="R52" s="4">
        <f t="shared" si="20"/>
        <v>1256.01625</v>
      </c>
      <c r="S52" s="4">
        <f t="shared" si="21"/>
        <v>1255.161176</v>
      </c>
      <c r="T52" s="4">
        <f t="shared" si="22"/>
        <v>1254.605</v>
      </c>
      <c r="U52" s="4">
        <f t="shared" si="23"/>
        <v>1254.038421</v>
      </c>
      <c r="V52" s="4">
        <f t="shared" si="24"/>
        <v>1253.077</v>
      </c>
    </row>
    <row r="53">
      <c r="A53" s="30">
        <v>46002.0</v>
      </c>
      <c r="B53" s="3">
        <v>1273.5</v>
      </c>
      <c r="C53" s="3">
        <v>1262.96</v>
      </c>
      <c r="D53" s="32">
        <f t="shared" si="55"/>
        <v>1257.67</v>
      </c>
      <c r="E53" s="32">
        <f t="shared" si="56"/>
        <v>1256.393333</v>
      </c>
      <c r="F53" s="32">
        <f t="shared" si="57"/>
        <v>1259.77</v>
      </c>
      <c r="G53" s="32">
        <f t="shared" si="58"/>
        <v>1263.336</v>
      </c>
      <c r="H53" s="32">
        <f t="shared" si="59"/>
        <v>1265.17</v>
      </c>
      <c r="I53" s="32">
        <f t="shared" si="6"/>
        <v>1267.458571</v>
      </c>
      <c r="J53" s="37">
        <f t="shared" si="7"/>
        <v>1268</v>
      </c>
      <c r="K53" s="32">
        <f t="shared" si="8"/>
        <v>1267.033333</v>
      </c>
      <c r="L53" s="32">
        <f t="shared" si="14"/>
        <v>1265.818</v>
      </c>
      <c r="M53" s="32">
        <f t="shared" si="15"/>
        <v>1264.114545</v>
      </c>
      <c r="N53" s="32">
        <f t="shared" si="16"/>
        <v>1262.5625</v>
      </c>
      <c r="O53" s="32">
        <f t="shared" si="17"/>
        <v>1260.967692</v>
      </c>
      <c r="P53" s="32">
        <f t="shared" si="18"/>
        <v>1258.724286</v>
      </c>
      <c r="Q53" s="32">
        <f t="shared" si="19"/>
        <v>1257.812667</v>
      </c>
      <c r="R53" s="4">
        <f t="shared" si="20"/>
        <v>1257.136875</v>
      </c>
      <c r="S53" s="4">
        <f t="shared" si="21"/>
        <v>1256.424706</v>
      </c>
      <c r="T53" s="4">
        <f t="shared" si="22"/>
        <v>1255.594444</v>
      </c>
      <c r="U53" s="4">
        <f t="shared" si="23"/>
        <v>1255.044737</v>
      </c>
      <c r="V53" s="4">
        <f t="shared" si="24"/>
        <v>1254.4845</v>
      </c>
    </row>
    <row r="54">
      <c r="A54" s="30">
        <v>46003.0</v>
      </c>
      <c r="B54" s="3">
        <v>1279.3</v>
      </c>
      <c r="C54" s="3">
        <v>1276.62</v>
      </c>
      <c r="D54" s="206">
        <f t="shared" ref="D54:D55" si="60">SUM(C53:C54)/2</f>
        <v>1269.79</v>
      </c>
      <c r="E54" s="206">
        <f t="shared" ref="E54:E55" si="61">SUM(C52:C54)/3</f>
        <v>1263.986667</v>
      </c>
      <c r="F54" s="91">
        <f t="shared" ref="F54:F55" si="62">SUM(C51:C54)/4</f>
        <v>1261.45</v>
      </c>
      <c r="G54" s="63">
        <f t="shared" ref="G54:G55" si="63">SUM(C50:C54)/5</f>
        <v>1263.14</v>
      </c>
      <c r="H54" s="73">
        <f t="shared" ref="H54:H55" si="64">SUM(C49:C54)/6</f>
        <v>1265.55</v>
      </c>
      <c r="I54" s="73">
        <f t="shared" si="6"/>
        <v>1266.805714</v>
      </c>
      <c r="J54" s="58">
        <f t="shared" si="7"/>
        <v>1268.60375</v>
      </c>
      <c r="K54" s="88">
        <f t="shared" si="8"/>
        <v>1268.957778</v>
      </c>
      <c r="L54" s="82">
        <f t="shared" si="14"/>
        <v>1267.992</v>
      </c>
      <c r="M54" s="81">
        <f t="shared" si="15"/>
        <v>1266.8</v>
      </c>
      <c r="N54" s="86">
        <f t="shared" si="16"/>
        <v>1265.156667</v>
      </c>
      <c r="O54" s="72">
        <f t="shared" si="17"/>
        <v>1263.643846</v>
      </c>
      <c r="P54" s="72">
        <f t="shared" si="18"/>
        <v>1262.085714</v>
      </c>
      <c r="Q54" s="72">
        <f t="shared" si="19"/>
        <v>1259.917333</v>
      </c>
      <c r="R54" s="72">
        <f t="shared" si="20"/>
        <v>1258.988125</v>
      </c>
      <c r="S54" s="82">
        <f t="shared" si="21"/>
        <v>1258.282941</v>
      </c>
      <c r="T54" s="57">
        <f t="shared" si="22"/>
        <v>1257.546667</v>
      </c>
      <c r="U54" s="57">
        <f t="shared" si="23"/>
        <v>1256.701053</v>
      </c>
      <c r="V54" s="88">
        <f t="shared" si="24"/>
        <v>1256.1235</v>
      </c>
    </row>
    <row r="55">
      <c r="A55" s="30">
        <v>46006.0</v>
      </c>
      <c r="B55" s="3">
        <v>1280.6</v>
      </c>
      <c r="C55" s="3">
        <v>1277.13</v>
      </c>
      <c r="D55" s="90">
        <f t="shared" si="60"/>
        <v>1276.875</v>
      </c>
      <c r="E55" s="61">
        <f t="shared" si="61"/>
        <v>1272.236667</v>
      </c>
      <c r="F55" s="226">
        <f t="shared" si="62"/>
        <v>1267.2725</v>
      </c>
      <c r="G55" s="62">
        <f t="shared" si="63"/>
        <v>1264.586</v>
      </c>
      <c r="H55" s="89">
        <f t="shared" si="64"/>
        <v>1265.471667</v>
      </c>
      <c r="I55" s="73">
        <f t="shared" si="6"/>
        <v>1267.204286</v>
      </c>
      <c r="J55" s="73">
        <f t="shared" si="7"/>
        <v>1268.09625</v>
      </c>
      <c r="K55" s="58">
        <f t="shared" si="8"/>
        <v>1269.551111</v>
      </c>
      <c r="L55" s="88">
        <f t="shared" si="14"/>
        <v>1269.775</v>
      </c>
      <c r="M55" s="82">
        <f t="shared" si="15"/>
        <v>1268.822727</v>
      </c>
      <c r="N55" s="87">
        <f t="shared" si="16"/>
        <v>1267.660833</v>
      </c>
      <c r="O55" s="205">
        <f t="shared" si="17"/>
        <v>1266.077692</v>
      </c>
      <c r="P55" s="72">
        <f t="shared" si="18"/>
        <v>1264.607143</v>
      </c>
      <c r="Q55" s="72">
        <f t="shared" si="19"/>
        <v>1263.088667</v>
      </c>
      <c r="R55" s="82">
        <f t="shared" si="20"/>
        <v>1260.993125</v>
      </c>
      <c r="S55" s="72">
        <f t="shared" si="21"/>
        <v>1260.055294</v>
      </c>
      <c r="T55" s="82">
        <f t="shared" si="22"/>
        <v>1259.33</v>
      </c>
      <c r="U55" s="57">
        <f t="shared" si="23"/>
        <v>1258.577368</v>
      </c>
      <c r="V55" s="57">
        <f t="shared" si="24"/>
        <v>1257.7225</v>
      </c>
    </row>
    <row r="56">
      <c r="A56" s="30">
        <v>46007.0</v>
      </c>
      <c r="B56" s="3">
        <v>1276.9</v>
      </c>
      <c r="C56" s="3">
        <v>1278.4</v>
      </c>
      <c r="D56" s="32">
        <f t="shared" ref="D56:D58" si="65">SUM(C55:C56)/2</f>
        <v>1277.765</v>
      </c>
      <c r="E56" s="32">
        <f t="shared" ref="E56:E58" si="66">SUM(C54:C56)/3</f>
        <v>1277.383333</v>
      </c>
      <c r="F56" s="32">
        <f t="shared" ref="F56:F58" si="67">SUM(C53:C56)/4</f>
        <v>1273.7775</v>
      </c>
      <c r="G56" s="32">
        <f t="shared" ref="G56:G58" si="68">SUM(C52:C56)/5</f>
        <v>1269.498</v>
      </c>
      <c r="H56" s="32">
        <f t="shared" ref="H56:H58" si="69">SUM(C51:C56)/6</f>
        <v>1266.888333</v>
      </c>
      <c r="I56" s="32">
        <f t="shared" si="6"/>
        <v>1267.318571</v>
      </c>
      <c r="J56" s="37">
        <f t="shared" si="7"/>
        <v>1268.60375</v>
      </c>
      <c r="K56" s="32">
        <f t="shared" si="8"/>
        <v>1269.241111</v>
      </c>
      <c r="L56" s="32">
        <f t="shared" si="14"/>
        <v>1270.436</v>
      </c>
      <c r="M56" s="32">
        <f t="shared" si="15"/>
        <v>1270.559091</v>
      </c>
      <c r="N56" s="32">
        <f t="shared" si="16"/>
        <v>1269.620833</v>
      </c>
      <c r="O56" s="32">
        <f t="shared" si="17"/>
        <v>1268.486923</v>
      </c>
      <c r="P56" s="32">
        <f t="shared" si="18"/>
        <v>1266.957857</v>
      </c>
      <c r="Q56" s="32">
        <f t="shared" si="19"/>
        <v>1265.526667</v>
      </c>
      <c r="R56" s="4">
        <f t="shared" si="20"/>
        <v>1264.045625</v>
      </c>
      <c r="S56" s="4">
        <f t="shared" si="21"/>
        <v>1262.017059</v>
      </c>
      <c r="T56" s="4">
        <f t="shared" si="22"/>
        <v>1261.074444</v>
      </c>
      <c r="U56" s="4">
        <f t="shared" si="23"/>
        <v>1260.333684</v>
      </c>
      <c r="V56" s="4">
        <f t="shared" si="24"/>
        <v>1259.5685</v>
      </c>
    </row>
    <row r="57">
      <c r="A57" s="30">
        <v>46008.0</v>
      </c>
      <c r="B57" s="3">
        <v>1272.0</v>
      </c>
      <c r="C57" s="3">
        <v>1274.8</v>
      </c>
      <c r="D57" s="32">
        <f t="shared" si="65"/>
        <v>1276.6</v>
      </c>
      <c r="E57" s="32">
        <f t="shared" si="66"/>
        <v>1276.776667</v>
      </c>
      <c r="F57" s="32">
        <f t="shared" si="67"/>
        <v>1276.7375</v>
      </c>
      <c r="G57" s="32">
        <f t="shared" si="68"/>
        <v>1273.982</v>
      </c>
      <c r="H57" s="32">
        <f t="shared" si="69"/>
        <v>1270.381667</v>
      </c>
      <c r="I57" s="32">
        <f t="shared" si="6"/>
        <v>1268.018571</v>
      </c>
      <c r="J57" s="37">
        <f t="shared" si="7"/>
        <v>1268.25375</v>
      </c>
      <c r="K57" s="32">
        <f t="shared" si="8"/>
        <v>1269.292222</v>
      </c>
      <c r="L57" s="32">
        <f t="shared" si="14"/>
        <v>1269.797</v>
      </c>
      <c r="M57" s="32">
        <f t="shared" si="15"/>
        <v>1270.832727</v>
      </c>
      <c r="N57" s="32">
        <f t="shared" si="16"/>
        <v>1270.9125</v>
      </c>
      <c r="O57" s="32">
        <f t="shared" si="17"/>
        <v>1270.019231</v>
      </c>
      <c r="P57" s="32">
        <f t="shared" si="18"/>
        <v>1268.937857</v>
      </c>
      <c r="Q57" s="32">
        <f t="shared" si="19"/>
        <v>1267.480667</v>
      </c>
      <c r="R57" s="4">
        <f t="shared" si="20"/>
        <v>1266.10625</v>
      </c>
      <c r="S57" s="4">
        <f t="shared" si="21"/>
        <v>1264.678235</v>
      </c>
      <c r="T57" s="4">
        <f t="shared" si="22"/>
        <v>1262.727222</v>
      </c>
      <c r="U57" s="4">
        <f t="shared" si="23"/>
        <v>1261.796842</v>
      </c>
      <c r="V57" s="4">
        <f t="shared" si="24"/>
        <v>1261.057</v>
      </c>
    </row>
    <row r="58">
      <c r="A58" s="30">
        <v>46009.0</v>
      </c>
      <c r="B58" s="3">
        <v>1280.0</v>
      </c>
      <c r="C58" s="3">
        <v>1275.93</v>
      </c>
      <c r="D58" s="32">
        <f t="shared" si="65"/>
        <v>1275.365</v>
      </c>
      <c r="E58" s="32">
        <f t="shared" si="66"/>
        <v>1276.376667</v>
      </c>
      <c r="F58" s="32">
        <f t="shared" si="67"/>
        <v>1276.565</v>
      </c>
      <c r="G58" s="32">
        <f t="shared" si="68"/>
        <v>1276.576</v>
      </c>
      <c r="H58" s="32">
        <f t="shared" si="69"/>
        <v>1274.306667</v>
      </c>
      <c r="I58" s="32">
        <f t="shared" si="6"/>
        <v>1271.174286</v>
      </c>
      <c r="J58" s="37">
        <f t="shared" si="7"/>
        <v>1269.0075</v>
      </c>
      <c r="K58" s="32">
        <f t="shared" si="8"/>
        <v>1269.106667</v>
      </c>
      <c r="L58" s="32">
        <f t="shared" si="14"/>
        <v>1269.956</v>
      </c>
      <c r="M58" s="32">
        <f t="shared" si="15"/>
        <v>1270.354545</v>
      </c>
      <c r="N58" s="32">
        <f t="shared" si="16"/>
        <v>1271.2575</v>
      </c>
      <c r="O58" s="32">
        <f t="shared" si="17"/>
        <v>1271.298462</v>
      </c>
      <c r="P58" s="32">
        <f t="shared" si="18"/>
        <v>1270.441429</v>
      </c>
      <c r="Q58" s="32">
        <f t="shared" si="19"/>
        <v>1269.404</v>
      </c>
      <c r="R58" s="4">
        <f t="shared" si="20"/>
        <v>1268.00875</v>
      </c>
      <c r="S58" s="4">
        <f t="shared" si="21"/>
        <v>1266.684118</v>
      </c>
      <c r="T58" s="4">
        <f t="shared" si="22"/>
        <v>1265.303333</v>
      </c>
      <c r="U58" s="4">
        <f t="shared" si="23"/>
        <v>1263.422105</v>
      </c>
      <c r="V58" s="4">
        <f t="shared" si="24"/>
        <v>1262.5035</v>
      </c>
    </row>
    <row r="59">
      <c r="A59" s="30">
        <v>46010.0</v>
      </c>
      <c r="B59" s="3">
        <v>1278.2</v>
      </c>
      <c r="C59" s="3">
        <v>1280.1</v>
      </c>
      <c r="D59" s="208">
        <f>SUM(C58:C59)/2</f>
        <v>1278.015</v>
      </c>
      <c r="E59" s="198">
        <f>SUM(C57:C59)/3</f>
        <v>1276.943333</v>
      </c>
      <c r="F59" s="269">
        <f>SUM(C56:C59)/4</f>
        <v>1277.3075</v>
      </c>
      <c r="G59" s="91">
        <f>SUM(C55:C59)/5</f>
        <v>1277.272</v>
      </c>
      <c r="H59" s="226">
        <f>SUM(C54:C59)/6</f>
        <v>1277.163333</v>
      </c>
      <c r="I59" s="199">
        <f t="shared" si="6"/>
        <v>1275.134286</v>
      </c>
      <c r="J59" s="199">
        <f t="shared" si="7"/>
        <v>1272.29</v>
      </c>
      <c r="K59" s="91">
        <f t="shared" si="8"/>
        <v>1270.24</v>
      </c>
      <c r="L59" s="62">
        <f t="shared" si="14"/>
        <v>1270.206</v>
      </c>
      <c r="M59" s="59">
        <f t="shared" si="15"/>
        <v>1270.878182</v>
      </c>
      <c r="N59" s="59">
        <f t="shared" si="16"/>
        <v>1271.166667</v>
      </c>
      <c r="O59" s="63">
        <f t="shared" si="17"/>
        <v>1271.937692</v>
      </c>
      <c r="P59" s="73">
        <f t="shared" si="18"/>
        <v>1271.927143</v>
      </c>
      <c r="Q59" s="65">
        <f t="shared" si="19"/>
        <v>1271.085333</v>
      </c>
      <c r="R59" s="66">
        <f t="shared" si="20"/>
        <v>1270.0725</v>
      </c>
      <c r="S59" s="57">
        <f t="shared" si="21"/>
        <v>1268.72</v>
      </c>
      <c r="T59" s="88">
        <f t="shared" si="22"/>
        <v>1267.429444</v>
      </c>
      <c r="U59" s="66">
        <f t="shared" si="23"/>
        <v>1266.082105</v>
      </c>
      <c r="V59" s="66">
        <f t="shared" si="24"/>
        <v>1264.256</v>
      </c>
    </row>
    <row r="60">
      <c r="A60" s="30">
        <v>46013.0</v>
      </c>
      <c r="B60" s="3">
        <v>1283.4</v>
      </c>
      <c r="C60" s="3">
        <v>1281.61</v>
      </c>
      <c r="D60" s="32">
        <f t="shared" ref="D60:D70" si="70">SUM(C59:C60)/2</f>
        <v>1280.855</v>
      </c>
      <c r="E60" s="32">
        <f t="shared" ref="E60:E70" si="71">SUM(C58:C60)/3</f>
        <v>1279.213333</v>
      </c>
      <c r="F60" s="32">
        <f t="shared" ref="F60:F70" si="72">SUM(C57:C60)/4</f>
        <v>1278.11</v>
      </c>
      <c r="G60" s="32">
        <f t="shared" ref="G60:G70" si="73">SUM(C56:C60)/5</f>
        <v>1278.168</v>
      </c>
      <c r="H60" s="32">
        <f t="shared" ref="H60:H70" si="74">SUM(C55:C60)/6</f>
        <v>1277.995</v>
      </c>
      <c r="I60" s="32">
        <f t="shared" si="6"/>
        <v>1277.798571</v>
      </c>
      <c r="J60" s="37">
        <f t="shared" si="7"/>
        <v>1275.94375</v>
      </c>
      <c r="K60" s="32">
        <f t="shared" si="8"/>
        <v>1273.325556</v>
      </c>
      <c r="L60" s="32">
        <f t="shared" si="14"/>
        <v>1271.377</v>
      </c>
      <c r="M60" s="32">
        <f t="shared" si="15"/>
        <v>1271.242727</v>
      </c>
      <c r="N60" s="32">
        <f t="shared" si="16"/>
        <v>1271.7725</v>
      </c>
      <c r="O60" s="32">
        <f t="shared" si="17"/>
        <v>1271.97</v>
      </c>
      <c r="P60" s="32">
        <f t="shared" si="18"/>
        <v>1272.628571</v>
      </c>
      <c r="Q60" s="32">
        <f t="shared" si="19"/>
        <v>1272.572667</v>
      </c>
      <c r="R60" s="4">
        <f t="shared" si="20"/>
        <v>1271.743125</v>
      </c>
      <c r="S60" s="4">
        <f t="shared" si="21"/>
        <v>1270.751176</v>
      </c>
      <c r="T60" s="4">
        <f t="shared" si="22"/>
        <v>1269.436111</v>
      </c>
      <c r="U60" s="4">
        <f t="shared" si="23"/>
        <v>1268.175789</v>
      </c>
      <c r="V60" s="4">
        <f t="shared" si="24"/>
        <v>1266.8585</v>
      </c>
    </row>
    <row r="61">
      <c r="A61" s="30">
        <v>46014.0</v>
      </c>
      <c r="B61" s="3">
        <v>1283.5</v>
      </c>
      <c r="C61" s="3">
        <v>1283.11</v>
      </c>
      <c r="D61" s="32">
        <f t="shared" si="70"/>
        <v>1282.36</v>
      </c>
      <c r="E61" s="32">
        <f t="shared" si="71"/>
        <v>1281.606667</v>
      </c>
      <c r="F61" s="32">
        <f t="shared" si="72"/>
        <v>1280.1875</v>
      </c>
      <c r="G61" s="32">
        <f t="shared" si="73"/>
        <v>1279.11</v>
      </c>
      <c r="H61" s="32">
        <f t="shared" si="74"/>
        <v>1278.991667</v>
      </c>
      <c r="I61" s="32">
        <f t="shared" si="6"/>
        <v>1278.725714</v>
      </c>
      <c r="J61" s="37">
        <f t="shared" si="7"/>
        <v>1278.4625</v>
      </c>
      <c r="K61" s="32">
        <f t="shared" si="8"/>
        <v>1276.74</v>
      </c>
      <c r="L61" s="32">
        <f t="shared" si="14"/>
        <v>1274.304</v>
      </c>
      <c r="M61" s="32">
        <f t="shared" si="15"/>
        <v>1272.443636</v>
      </c>
      <c r="N61" s="32">
        <f t="shared" si="16"/>
        <v>1272.231667</v>
      </c>
      <c r="O61" s="32">
        <f t="shared" si="17"/>
        <v>1272.644615</v>
      </c>
      <c r="P61" s="32">
        <f t="shared" si="18"/>
        <v>1272.765714</v>
      </c>
      <c r="Q61" s="32">
        <f t="shared" si="19"/>
        <v>1273.327333</v>
      </c>
      <c r="R61" s="4">
        <f t="shared" si="20"/>
        <v>1273.23125</v>
      </c>
      <c r="S61" s="4">
        <f t="shared" si="21"/>
        <v>1272.411765</v>
      </c>
      <c r="T61" s="4">
        <f t="shared" si="22"/>
        <v>1271.437778</v>
      </c>
      <c r="U61" s="4">
        <f t="shared" si="23"/>
        <v>1270.155789</v>
      </c>
      <c r="V61" s="4">
        <f t="shared" si="24"/>
        <v>1268.9225</v>
      </c>
    </row>
    <row r="62">
      <c r="A62" s="30">
        <v>46015.0</v>
      </c>
      <c r="B62" s="3">
        <v>1265.8</v>
      </c>
      <c r="C62" s="3">
        <v>1264.59</v>
      </c>
      <c r="D62" s="32">
        <f t="shared" si="70"/>
        <v>1273.85</v>
      </c>
      <c r="E62" s="32">
        <f t="shared" si="71"/>
        <v>1276.436667</v>
      </c>
      <c r="F62" s="32">
        <f t="shared" si="72"/>
        <v>1277.3525</v>
      </c>
      <c r="G62" s="32">
        <f t="shared" si="73"/>
        <v>1277.068</v>
      </c>
      <c r="H62" s="32">
        <f t="shared" si="74"/>
        <v>1276.69</v>
      </c>
      <c r="I62" s="32">
        <f t="shared" si="6"/>
        <v>1276.934286</v>
      </c>
      <c r="J62" s="37">
        <f t="shared" si="7"/>
        <v>1276.95875</v>
      </c>
      <c r="K62" s="32">
        <f t="shared" si="8"/>
        <v>1276.921111</v>
      </c>
      <c r="L62" s="32">
        <f t="shared" si="14"/>
        <v>1275.525</v>
      </c>
      <c r="M62" s="32">
        <f t="shared" si="15"/>
        <v>1273.420909</v>
      </c>
      <c r="N62" s="32">
        <f t="shared" si="16"/>
        <v>1271.789167</v>
      </c>
      <c r="O62" s="32">
        <f t="shared" si="17"/>
        <v>1271.643846</v>
      </c>
      <c r="P62" s="32">
        <f t="shared" si="18"/>
        <v>1272.069286</v>
      </c>
      <c r="Q62" s="32">
        <f t="shared" si="19"/>
        <v>1272.220667</v>
      </c>
      <c r="R62" s="4">
        <f t="shared" si="20"/>
        <v>1272.78125</v>
      </c>
      <c r="S62" s="4">
        <f t="shared" si="21"/>
        <v>1272.722941</v>
      </c>
      <c r="T62" s="4">
        <f t="shared" si="22"/>
        <v>1271.977222</v>
      </c>
      <c r="U62" s="4">
        <f t="shared" si="23"/>
        <v>1271.077368</v>
      </c>
      <c r="V62" s="4">
        <f t="shared" si="24"/>
        <v>1269.8775</v>
      </c>
    </row>
    <row r="63">
      <c r="A63" s="30">
        <v>46017.0</v>
      </c>
      <c r="B63" s="3">
        <v>1269.3</v>
      </c>
      <c r="C63" s="3">
        <v>1268.45</v>
      </c>
      <c r="D63" s="32">
        <f t="shared" si="70"/>
        <v>1266.52</v>
      </c>
      <c r="E63" s="32">
        <f t="shared" si="71"/>
        <v>1272.05</v>
      </c>
      <c r="F63" s="32">
        <f t="shared" si="72"/>
        <v>1274.44</v>
      </c>
      <c r="G63" s="32">
        <f t="shared" si="73"/>
        <v>1275.572</v>
      </c>
      <c r="H63" s="32">
        <f t="shared" si="74"/>
        <v>1275.631667</v>
      </c>
      <c r="I63" s="32">
        <f t="shared" si="6"/>
        <v>1275.512857</v>
      </c>
      <c r="J63" s="37">
        <f t="shared" si="7"/>
        <v>1275.87375</v>
      </c>
      <c r="K63" s="32">
        <f t="shared" si="8"/>
        <v>1276.013333</v>
      </c>
      <c r="L63" s="32">
        <f t="shared" si="14"/>
        <v>1276.074</v>
      </c>
      <c r="M63" s="32">
        <f t="shared" si="15"/>
        <v>1274.881818</v>
      </c>
      <c r="N63" s="32">
        <f t="shared" si="16"/>
        <v>1273.006667</v>
      </c>
      <c r="O63" s="32">
        <f t="shared" si="17"/>
        <v>1271.532308</v>
      </c>
      <c r="P63" s="32">
        <f t="shared" si="18"/>
        <v>1271.415714</v>
      </c>
      <c r="Q63" s="32">
        <f t="shared" si="19"/>
        <v>1271.828</v>
      </c>
      <c r="R63" s="4">
        <f t="shared" si="20"/>
        <v>1271.985</v>
      </c>
      <c r="S63" s="4">
        <f t="shared" si="21"/>
        <v>1272.526471</v>
      </c>
      <c r="T63" s="4">
        <f t="shared" si="22"/>
        <v>1272.485556</v>
      </c>
      <c r="U63" s="4">
        <f t="shared" si="23"/>
        <v>1271.791579</v>
      </c>
      <c r="V63" s="4">
        <f t="shared" si="24"/>
        <v>1270.946</v>
      </c>
    </row>
    <row r="64">
      <c r="A64" s="30">
        <v>46020.0</v>
      </c>
      <c r="B64" s="3">
        <v>1268.6</v>
      </c>
      <c r="C64" s="3">
        <v>1266.55</v>
      </c>
      <c r="D64" s="32">
        <f t="shared" si="70"/>
        <v>1267.5</v>
      </c>
      <c r="E64" s="32">
        <f t="shared" si="71"/>
        <v>1266.53</v>
      </c>
      <c r="F64" s="32">
        <f t="shared" si="72"/>
        <v>1270.675</v>
      </c>
      <c r="G64" s="32">
        <f t="shared" si="73"/>
        <v>1272.862</v>
      </c>
      <c r="H64" s="32">
        <f t="shared" si="74"/>
        <v>1274.068333</v>
      </c>
      <c r="I64" s="32">
        <f t="shared" si="6"/>
        <v>1274.334286</v>
      </c>
      <c r="J64" s="37">
        <f t="shared" si="7"/>
        <v>1274.3925</v>
      </c>
      <c r="K64" s="32">
        <f t="shared" si="8"/>
        <v>1274.837778</v>
      </c>
      <c r="L64" s="32">
        <f t="shared" si="14"/>
        <v>1275.067</v>
      </c>
      <c r="M64" s="32">
        <f t="shared" si="15"/>
        <v>1275.208182</v>
      </c>
      <c r="N64" s="32">
        <f t="shared" si="16"/>
        <v>1274.1875</v>
      </c>
      <c r="O64" s="32">
        <f t="shared" si="17"/>
        <v>1272.51</v>
      </c>
      <c r="P64" s="32">
        <f t="shared" si="18"/>
        <v>1271.176429</v>
      </c>
      <c r="Q64" s="32">
        <f t="shared" si="19"/>
        <v>1271.091333</v>
      </c>
      <c r="R64" s="4">
        <f t="shared" si="20"/>
        <v>1271.498125</v>
      </c>
      <c r="S64" s="4">
        <f t="shared" si="21"/>
        <v>1271.665294</v>
      </c>
      <c r="T64" s="4">
        <f t="shared" si="22"/>
        <v>1272.194444</v>
      </c>
      <c r="U64" s="4">
        <f t="shared" si="23"/>
        <v>1272.173158</v>
      </c>
      <c r="V64" s="4">
        <f t="shared" si="24"/>
        <v>1271.5295</v>
      </c>
    </row>
    <row r="65">
      <c r="A65" s="30">
        <v>46021.0</v>
      </c>
      <c r="B65" s="3">
        <v>1265.8</v>
      </c>
      <c r="C65" s="3">
        <v>1265.45</v>
      </c>
      <c r="D65" s="32">
        <f t="shared" si="70"/>
        <v>1266</v>
      </c>
      <c r="E65" s="32">
        <f t="shared" si="71"/>
        <v>1266.816667</v>
      </c>
      <c r="F65" s="32">
        <f t="shared" si="72"/>
        <v>1266.26</v>
      </c>
      <c r="G65" s="32">
        <f t="shared" si="73"/>
        <v>1269.63</v>
      </c>
      <c r="H65" s="32">
        <f t="shared" si="74"/>
        <v>1271.626667</v>
      </c>
      <c r="I65" s="32">
        <f t="shared" si="6"/>
        <v>1272.837143</v>
      </c>
      <c r="J65" s="37">
        <f t="shared" si="7"/>
        <v>1273.22375</v>
      </c>
      <c r="K65" s="32">
        <f t="shared" si="8"/>
        <v>1273.398889</v>
      </c>
      <c r="L65" s="32">
        <f t="shared" si="14"/>
        <v>1273.899</v>
      </c>
      <c r="M65" s="32">
        <f t="shared" si="15"/>
        <v>1274.192727</v>
      </c>
      <c r="N65" s="32">
        <f t="shared" si="16"/>
        <v>1274.395</v>
      </c>
      <c r="O65" s="32">
        <f t="shared" si="17"/>
        <v>1273.515385</v>
      </c>
      <c r="P65" s="32">
        <f t="shared" si="18"/>
        <v>1272.005714</v>
      </c>
      <c r="Q65" s="32">
        <f t="shared" si="19"/>
        <v>1270.794667</v>
      </c>
      <c r="R65" s="4">
        <f t="shared" si="20"/>
        <v>1270.73875</v>
      </c>
      <c r="S65" s="4">
        <f t="shared" si="21"/>
        <v>1271.142353</v>
      </c>
      <c r="T65" s="4">
        <f t="shared" si="22"/>
        <v>1271.32</v>
      </c>
      <c r="U65" s="4">
        <f t="shared" si="23"/>
        <v>1271.839474</v>
      </c>
      <c r="V65" s="4">
        <f t="shared" si="24"/>
        <v>1271.837</v>
      </c>
    </row>
    <row r="66">
      <c r="A66" s="30">
        <v>46022.0</v>
      </c>
      <c r="B66" s="3">
        <v>1271.4</v>
      </c>
      <c r="C66" s="3">
        <v>1269.49</v>
      </c>
      <c r="D66" s="32">
        <f t="shared" si="70"/>
        <v>1267.47</v>
      </c>
      <c r="E66" s="32">
        <f t="shared" si="71"/>
        <v>1267.163333</v>
      </c>
      <c r="F66" s="32">
        <f t="shared" si="72"/>
        <v>1267.485</v>
      </c>
      <c r="G66" s="32">
        <f t="shared" si="73"/>
        <v>1266.906</v>
      </c>
      <c r="H66" s="32">
        <f t="shared" si="74"/>
        <v>1269.606667</v>
      </c>
      <c r="I66" s="32">
        <f t="shared" si="6"/>
        <v>1271.321429</v>
      </c>
      <c r="J66" s="37">
        <f t="shared" si="7"/>
        <v>1272.41875</v>
      </c>
      <c r="K66" s="32">
        <f t="shared" si="8"/>
        <v>1272.808889</v>
      </c>
      <c r="L66" s="32">
        <f t="shared" si="14"/>
        <v>1273.008</v>
      </c>
      <c r="M66" s="32">
        <f t="shared" si="15"/>
        <v>1273.498182</v>
      </c>
      <c r="N66" s="32">
        <f t="shared" si="16"/>
        <v>1273.800833</v>
      </c>
      <c r="O66" s="32">
        <f t="shared" si="17"/>
        <v>1274.017692</v>
      </c>
      <c r="P66" s="32">
        <f t="shared" si="18"/>
        <v>1273.227857</v>
      </c>
      <c r="Q66" s="32">
        <f t="shared" si="19"/>
        <v>1271.838</v>
      </c>
      <c r="R66" s="4">
        <f t="shared" si="20"/>
        <v>1270.713125</v>
      </c>
      <c r="S66" s="4">
        <f t="shared" si="21"/>
        <v>1270.665294</v>
      </c>
      <c r="T66" s="4">
        <f t="shared" si="22"/>
        <v>1271.050556</v>
      </c>
      <c r="U66" s="4">
        <f t="shared" si="23"/>
        <v>1271.223684</v>
      </c>
      <c r="V66" s="4">
        <f t="shared" si="24"/>
        <v>1271.722</v>
      </c>
    </row>
    <row r="67">
      <c r="A67" s="30">
        <v>46023.0</v>
      </c>
      <c r="B67" s="3">
        <v>1253.4</v>
      </c>
      <c r="C67" s="3">
        <v>1253.36</v>
      </c>
      <c r="D67" s="32">
        <f t="shared" si="70"/>
        <v>1261.425</v>
      </c>
      <c r="E67" s="32">
        <f t="shared" si="71"/>
        <v>1262.766667</v>
      </c>
      <c r="F67" s="32">
        <f t="shared" si="72"/>
        <v>1263.7125</v>
      </c>
      <c r="G67" s="32">
        <f t="shared" si="73"/>
        <v>1264.66</v>
      </c>
      <c r="H67" s="32">
        <f t="shared" si="74"/>
        <v>1264.648333</v>
      </c>
      <c r="I67" s="32">
        <f t="shared" si="6"/>
        <v>1267.285714</v>
      </c>
      <c r="J67" s="37">
        <f t="shared" si="7"/>
        <v>1269.07625</v>
      </c>
      <c r="K67" s="32">
        <f t="shared" si="8"/>
        <v>1270.301111</v>
      </c>
      <c r="L67" s="32">
        <f t="shared" si="14"/>
        <v>1270.864</v>
      </c>
      <c r="M67" s="32">
        <f t="shared" si="15"/>
        <v>1271.221818</v>
      </c>
      <c r="N67" s="32">
        <f t="shared" si="16"/>
        <v>1271.82</v>
      </c>
      <c r="O67" s="32">
        <f t="shared" si="17"/>
        <v>1272.228462</v>
      </c>
      <c r="P67" s="32">
        <f t="shared" si="18"/>
        <v>1272.542143</v>
      </c>
      <c r="Q67" s="32">
        <f t="shared" si="19"/>
        <v>1271.903333</v>
      </c>
      <c r="R67" s="4">
        <f t="shared" si="20"/>
        <v>1270.683125</v>
      </c>
      <c r="S67" s="4">
        <f t="shared" si="21"/>
        <v>1269.692353</v>
      </c>
      <c r="T67" s="4">
        <f t="shared" si="22"/>
        <v>1269.703889</v>
      </c>
      <c r="U67" s="4">
        <f t="shared" si="23"/>
        <v>1270.119474</v>
      </c>
      <c r="V67" s="4">
        <f t="shared" si="24"/>
        <v>1270.3305</v>
      </c>
    </row>
    <row r="68">
      <c r="A68" s="30">
        <v>46024.0</v>
      </c>
      <c r="B68" s="3">
        <v>1256.1</v>
      </c>
      <c r="C68" s="3">
        <v>1246.23</v>
      </c>
      <c r="D68" s="32">
        <f t="shared" si="70"/>
        <v>1249.795</v>
      </c>
      <c r="E68" s="32">
        <f t="shared" si="71"/>
        <v>1256.36</v>
      </c>
      <c r="F68" s="32">
        <f t="shared" si="72"/>
        <v>1258.6325</v>
      </c>
      <c r="G68" s="32">
        <f t="shared" si="73"/>
        <v>1260.216</v>
      </c>
      <c r="H68" s="32">
        <f t="shared" si="74"/>
        <v>1261.588333</v>
      </c>
      <c r="I68" s="32">
        <f t="shared" si="6"/>
        <v>1262.017143</v>
      </c>
      <c r="J68" s="37">
        <f t="shared" si="7"/>
        <v>1264.65375</v>
      </c>
      <c r="K68" s="32">
        <f t="shared" si="8"/>
        <v>1266.537778</v>
      </c>
      <c r="L68" s="32">
        <f t="shared" si="14"/>
        <v>1267.894</v>
      </c>
      <c r="M68" s="32">
        <f t="shared" si="15"/>
        <v>1268.624545</v>
      </c>
      <c r="N68" s="32">
        <f t="shared" si="16"/>
        <v>1269.139167</v>
      </c>
      <c r="O68" s="32">
        <f t="shared" si="17"/>
        <v>1269.851538</v>
      </c>
      <c r="P68" s="32">
        <f t="shared" si="18"/>
        <v>1270.371429</v>
      </c>
      <c r="Q68" s="32">
        <f t="shared" si="19"/>
        <v>1270.788</v>
      </c>
      <c r="R68" s="4">
        <f t="shared" si="20"/>
        <v>1270.29875</v>
      </c>
      <c r="S68" s="4">
        <f t="shared" si="21"/>
        <v>1269.244706</v>
      </c>
      <c r="T68" s="4">
        <f t="shared" si="22"/>
        <v>1268.388889</v>
      </c>
      <c r="U68" s="4">
        <f t="shared" si="23"/>
        <v>1268.468421</v>
      </c>
      <c r="V68" s="4">
        <f t="shared" si="24"/>
        <v>1268.925</v>
      </c>
    </row>
    <row r="69">
      <c r="A69" s="30">
        <v>46027.0</v>
      </c>
      <c r="B69" s="3">
        <v>1250.0</v>
      </c>
      <c r="C69" s="3">
        <v>1253.87</v>
      </c>
      <c r="D69" s="32">
        <f t="shared" si="70"/>
        <v>1250.05</v>
      </c>
      <c r="E69" s="32">
        <f t="shared" si="71"/>
        <v>1251.153333</v>
      </c>
      <c r="F69" s="32">
        <f t="shared" si="72"/>
        <v>1255.7375</v>
      </c>
      <c r="G69" s="32">
        <f t="shared" si="73"/>
        <v>1257.68</v>
      </c>
      <c r="H69" s="32">
        <f t="shared" si="74"/>
        <v>1259.158333</v>
      </c>
      <c r="I69" s="32">
        <f t="shared" si="6"/>
        <v>1260.485714</v>
      </c>
      <c r="J69" s="37">
        <f t="shared" si="7"/>
        <v>1260.99875</v>
      </c>
      <c r="K69" s="32">
        <f t="shared" si="8"/>
        <v>1263.455556</v>
      </c>
      <c r="L69" s="32">
        <f t="shared" si="14"/>
        <v>1265.271</v>
      </c>
      <c r="M69" s="32">
        <f t="shared" si="15"/>
        <v>1266.619091</v>
      </c>
      <c r="N69" s="32">
        <f t="shared" si="16"/>
        <v>1267.395</v>
      </c>
      <c r="O69" s="32">
        <f t="shared" si="17"/>
        <v>1267.964615</v>
      </c>
      <c r="P69" s="32">
        <f t="shared" si="18"/>
        <v>1268.71</v>
      </c>
      <c r="Q69" s="32">
        <f t="shared" si="19"/>
        <v>1269.271333</v>
      </c>
      <c r="R69" s="4">
        <f t="shared" si="20"/>
        <v>1269.730625</v>
      </c>
      <c r="S69" s="4">
        <f t="shared" si="21"/>
        <v>1269.332353</v>
      </c>
      <c r="T69" s="4">
        <f t="shared" si="22"/>
        <v>1268.390556</v>
      </c>
      <c r="U69" s="4">
        <f t="shared" si="23"/>
        <v>1267.624737</v>
      </c>
      <c r="V69" s="4">
        <f t="shared" si="24"/>
        <v>1267.7385</v>
      </c>
    </row>
    <row r="70">
      <c r="A70" s="30">
        <v>46028.0</v>
      </c>
      <c r="B70" s="3">
        <v>1256.2</v>
      </c>
      <c r="C70" s="3">
        <v>1253.09</v>
      </c>
      <c r="D70" s="32">
        <f t="shared" si="70"/>
        <v>1253.48</v>
      </c>
      <c r="E70" s="32">
        <f t="shared" si="71"/>
        <v>1251.063333</v>
      </c>
      <c r="F70" s="32">
        <f t="shared" si="72"/>
        <v>1251.6375</v>
      </c>
      <c r="G70" s="32">
        <f t="shared" si="73"/>
        <v>1255.208</v>
      </c>
      <c r="H70" s="32">
        <f t="shared" si="74"/>
        <v>1256.915</v>
      </c>
      <c r="I70" s="32">
        <f t="shared" si="6"/>
        <v>1258.291429</v>
      </c>
      <c r="J70" s="37">
        <f t="shared" si="7"/>
        <v>1259.56125</v>
      </c>
      <c r="K70" s="32">
        <f t="shared" si="8"/>
        <v>1260.12</v>
      </c>
      <c r="L70" s="32">
        <f t="shared" si="14"/>
        <v>1262.419</v>
      </c>
      <c r="M70" s="32">
        <f t="shared" si="15"/>
        <v>1264.163636</v>
      </c>
      <c r="N70" s="32">
        <f t="shared" si="16"/>
        <v>1265.491667</v>
      </c>
      <c r="O70" s="32">
        <f t="shared" si="17"/>
        <v>1266.294615</v>
      </c>
      <c r="P70" s="32">
        <f t="shared" si="18"/>
        <v>1266.902143</v>
      </c>
      <c r="Q70" s="32">
        <f t="shared" si="19"/>
        <v>1267.668667</v>
      </c>
      <c r="R70" s="4">
        <f t="shared" si="20"/>
        <v>1268.26</v>
      </c>
      <c r="S70" s="4">
        <f t="shared" si="21"/>
        <v>1268.751765</v>
      </c>
      <c r="T70" s="4">
        <f t="shared" si="22"/>
        <v>1268.43</v>
      </c>
      <c r="U70" s="4">
        <f t="shared" si="23"/>
        <v>1267.585263</v>
      </c>
      <c r="V70" s="4">
        <f t="shared" si="24"/>
        <v>1266.898</v>
      </c>
    </row>
    <row r="71">
      <c r="A71" s="30">
        <v>46029.0</v>
      </c>
      <c r="B71" s="3">
        <v>1242.8</v>
      </c>
      <c r="C71" s="3">
        <v>1247.9</v>
      </c>
      <c r="D71" s="75">
        <f t="shared" ref="D71:D73" si="75">SUM(C70:C71)/2</f>
        <v>1250.495</v>
      </c>
      <c r="E71" s="95">
        <f t="shared" ref="E71:E73" si="76">SUM(C69:C71)/3</f>
        <v>1251.62</v>
      </c>
      <c r="F71" s="75">
        <f t="shared" ref="F71:F73" si="77">SUM(C68:C71)/4</f>
        <v>1250.2725</v>
      </c>
      <c r="G71" s="217">
        <f t="shared" ref="G71:G73" si="78">SUM(C67:C71)/5</f>
        <v>1250.89</v>
      </c>
      <c r="H71" s="69">
        <f t="shared" ref="H71:H73" si="79">SUM(C66:C71)/6</f>
        <v>1253.99</v>
      </c>
      <c r="I71" s="204">
        <f t="shared" si="6"/>
        <v>1255.627143</v>
      </c>
      <c r="J71" s="56">
        <f t="shared" si="7"/>
        <v>1256.9925</v>
      </c>
      <c r="K71" s="56">
        <f t="shared" si="8"/>
        <v>1258.265556</v>
      </c>
      <c r="L71" s="56">
        <f t="shared" si="14"/>
        <v>1258.898</v>
      </c>
      <c r="M71" s="56">
        <f t="shared" si="15"/>
        <v>1261.099091</v>
      </c>
      <c r="N71" s="205">
        <f t="shared" si="16"/>
        <v>1262.808333</v>
      </c>
      <c r="O71" s="72">
        <f t="shared" si="17"/>
        <v>1264.138462</v>
      </c>
      <c r="P71" s="82">
        <f t="shared" si="18"/>
        <v>1264.980714</v>
      </c>
      <c r="Q71" s="57">
        <f t="shared" si="19"/>
        <v>1265.635333</v>
      </c>
      <c r="R71" s="57">
        <f t="shared" si="20"/>
        <v>1266.433125</v>
      </c>
      <c r="S71" s="57">
        <f t="shared" si="21"/>
        <v>1267.062353</v>
      </c>
      <c r="T71" s="88">
        <f t="shared" si="22"/>
        <v>1267.593333</v>
      </c>
      <c r="U71" s="202">
        <f t="shared" si="23"/>
        <v>1267.349474</v>
      </c>
      <c r="V71" s="65">
        <f t="shared" si="24"/>
        <v>1266.601</v>
      </c>
    </row>
    <row r="72">
      <c r="A72" s="30">
        <v>46030.0</v>
      </c>
      <c r="B72" s="3">
        <v>1206.9</v>
      </c>
      <c r="C72" s="3">
        <v>1220.87</v>
      </c>
      <c r="D72" s="69">
        <f t="shared" si="75"/>
        <v>1234.385</v>
      </c>
      <c r="E72" s="201">
        <f t="shared" si="76"/>
        <v>1240.62</v>
      </c>
      <c r="F72" s="203">
        <f t="shared" si="77"/>
        <v>1243.9325</v>
      </c>
      <c r="G72" s="217">
        <f t="shared" si="78"/>
        <v>1244.392</v>
      </c>
      <c r="H72" s="201">
        <f t="shared" si="79"/>
        <v>1245.886667</v>
      </c>
      <c r="I72" s="70">
        <f t="shared" si="6"/>
        <v>1249.258571</v>
      </c>
      <c r="J72" s="204">
        <f t="shared" si="7"/>
        <v>1251.2825</v>
      </c>
      <c r="K72" s="56">
        <f t="shared" si="8"/>
        <v>1252.978889</v>
      </c>
      <c r="L72" s="56">
        <f t="shared" si="14"/>
        <v>1254.526</v>
      </c>
      <c r="M72" s="56">
        <f t="shared" si="15"/>
        <v>1255.440909</v>
      </c>
      <c r="N72" s="56">
        <f t="shared" si="16"/>
        <v>1257.746667</v>
      </c>
      <c r="O72" s="86">
        <f t="shared" si="17"/>
        <v>1259.582308</v>
      </c>
      <c r="P72" s="72">
        <f t="shared" si="18"/>
        <v>1261.047857</v>
      </c>
      <c r="Q72" s="82">
        <f t="shared" si="19"/>
        <v>1262.04</v>
      </c>
      <c r="R72" s="57">
        <f t="shared" si="20"/>
        <v>1262.8375</v>
      </c>
      <c r="S72" s="57">
        <f t="shared" si="21"/>
        <v>1263.752941</v>
      </c>
      <c r="T72" s="57">
        <f t="shared" si="22"/>
        <v>1264.496111</v>
      </c>
      <c r="U72" s="88">
        <f t="shared" si="23"/>
        <v>1265.134211</v>
      </c>
      <c r="V72" s="66">
        <f t="shared" si="24"/>
        <v>1265.0255</v>
      </c>
    </row>
    <row r="73">
      <c r="A73" s="30">
        <v>46031.0</v>
      </c>
      <c r="B73" s="3">
        <v>1210.1</v>
      </c>
      <c r="C73" s="3">
        <v>1210.66</v>
      </c>
      <c r="D73" s="157">
        <f t="shared" si="75"/>
        <v>1215.765</v>
      </c>
      <c r="E73" s="175">
        <f t="shared" si="76"/>
        <v>1226.476667</v>
      </c>
      <c r="F73" s="175">
        <f t="shared" si="77"/>
        <v>1233.13</v>
      </c>
      <c r="G73" s="175">
        <f t="shared" si="78"/>
        <v>1237.278</v>
      </c>
      <c r="H73" s="180">
        <f t="shared" si="79"/>
        <v>1238.77</v>
      </c>
      <c r="I73" s="128">
        <f t="shared" si="6"/>
        <v>1240.854286</v>
      </c>
      <c r="J73" s="163">
        <f t="shared" si="7"/>
        <v>1244.43375</v>
      </c>
      <c r="K73" s="128">
        <f t="shared" si="8"/>
        <v>1246.768889</v>
      </c>
      <c r="L73" s="157">
        <f t="shared" si="14"/>
        <v>1248.747</v>
      </c>
      <c r="M73" s="150">
        <f t="shared" si="15"/>
        <v>1250.538182</v>
      </c>
      <c r="N73" s="158">
        <f t="shared" si="16"/>
        <v>1251.709167</v>
      </c>
      <c r="O73" s="159">
        <f t="shared" si="17"/>
        <v>1254.124615</v>
      </c>
      <c r="P73" s="172">
        <f t="shared" si="18"/>
        <v>1256.087857</v>
      </c>
      <c r="Q73" s="172">
        <f t="shared" si="19"/>
        <v>1257.688667</v>
      </c>
      <c r="R73" s="97">
        <f t="shared" si="20"/>
        <v>1258.82875</v>
      </c>
      <c r="S73" s="179">
        <f t="shared" si="21"/>
        <v>1259.768235</v>
      </c>
      <c r="T73" s="173">
        <f t="shared" si="22"/>
        <v>1260.803333</v>
      </c>
      <c r="U73" s="131">
        <f t="shared" si="23"/>
        <v>1261.662632</v>
      </c>
      <c r="V73" s="118">
        <f t="shared" si="24"/>
        <v>1262.4105</v>
      </c>
    </row>
    <row r="74">
      <c r="A74" s="30">
        <v>46034.0</v>
      </c>
      <c r="B74" s="3">
        <v>1215.5</v>
      </c>
      <c r="C74" s="3">
        <v>1210.41</v>
      </c>
      <c r="D74" s="32">
        <f t="shared" ref="D74:D78" si="80">SUM(C73:C74)/2</f>
        <v>1210.535</v>
      </c>
      <c r="E74" s="32">
        <f t="shared" ref="E74:E78" si="81">SUM(C72:C74)/3</f>
        <v>1213.98</v>
      </c>
      <c r="F74" s="32">
        <f t="shared" ref="F74:F78" si="82">SUM(C71:C74)/4</f>
        <v>1222.46</v>
      </c>
      <c r="G74" s="32">
        <f t="shared" ref="G74:G78" si="83">SUM(C70:C74)/5</f>
        <v>1228.586</v>
      </c>
      <c r="H74" s="32">
        <f t="shared" ref="H74:H78" si="84">SUM(C69:C74)/6</f>
        <v>1232.8</v>
      </c>
      <c r="I74" s="32">
        <f t="shared" si="6"/>
        <v>1234.718571</v>
      </c>
      <c r="J74" s="37">
        <f t="shared" si="7"/>
        <v>1237.04875</v>
      </c>
      <c r="K74" s="32">
        <f t="shared" si="8"/>
        <v>1240.653333</v>
      </c>
      <c r="L74" s="32">
        <f t="shared" si="14"/>
        <v>1243.133</v>
      </c>
      <c r="M74" s="32">
        <f t="shared" si="15"/>
        <v>1245.261818</v>
      </c>
      <c r="N74" s="32">
        <f t="shared" si="16"/>
        <v>1247.194167</v>
      </c>
      <c r="O74" s="32">
        <f t="shared" si="17"/>
        <v>1248.532308</v>
      </c>
      <c r="P74" s="32">
        <f t="shared" si="18"/>
        <v>1251.002143</v>
      </c>
      <c r="Q74" s="32">
        <f t="shared" si="19"/>
        <v>1253.042667</v>
      </c>
      <c r="R74" s="4">
        <f t="shared" si="20"/>
        <v>1254.73375</v>
      </c>
      <c r="S74" s="4">
        <f t="shared" si="21"/>
        <v>1255.980588</v>
      </c>
      <c r="T74" s="4">
        <f t="shared" si="22"/>
        <v>1257.026111</v>
      </c>
      <c r="U74" s="4">
        <f t="shared" si="23"/>
        <v>1258.151053</v>
      </c>
      <c r="V74" s="4">
        <f t="shared" si="24"/>
        <v>1259.1</v>
      </c>
    </row>
    <row r="75">
      <c r="A75" s="30">
        <v>46035.0</v>
      </c>
      <c r="B75" s="3">
        <v>1191.3</v>
      </c>
      <c r="C75" s="3">
        <v>1196.0</v>
      </c>
      <c r="D75" s="32">
        <f t="shared" si="80"/>
        <v>1203.205</v>
      </c>
      <c r="E75" s="32">
        <f t="shared" si="81"/>
        <v>1205.69</v>
      </c>
      <c r="F75" s="32">
        <f t="shared" si="82"/>
        <v>1209.485</v>
      </c>
      <c r="G75" s="32">
        <f t="shared" si="83"/>
        <v>1217.168</v>
      </c>
      <c r="H75" s="32">
        <f t="shared" si="84"/>
        <v>1223.155</v>
      </c>
      <c r="I75" s="32">
        <f t="shared" si="6"/>
        <v>1227.542857</v>
      </c>
      <c r="J75" s="37">
        <f t="shared" si="7"/>
        <v>1229.87875</v>
      </c>
      <c r="K75" s="32">
        <f t="shared" si="8"/>
        <v>1232.487778</v>
      </c>
      <c r="L75" s="32">
        <f t="shared" si="14"/>
        <v>1236.188</v>
      </c>
      <c r="M75" s="32">
        <f t="shared" si="15"/>
        <v>1238.848182</v>
      </c>
      <c r="N75" s="32">
        <f t="shared" si="16"/>
        <v>1241.156667</v>
      </c>
      <c r="O75" s="32">
        <f t="shared" si="17"/>
        <v>1243.256154</v>
      </c>
      <c r="P75" s="32">
        <f t="shared" si="18"/>
        <v>1244.78</v>
      </c>
      <c r="Q75" s="32">
        <f t="shared" si="19"/>
        <v>1247.335333</v>
      </c>
      <c r="R75" s="4">
        <f t="shared" si="20"/>
        <v>1249.4775</v>
      </c>
      <c r="S75" s="4">
        <f t="shared" si="21"/>
        <v>1251.278824</v>
      </c>
      <c r="T75" s="4">
        <f t="shared" si="22"/>
        <v>1252.648333</v>
      </c>
      <c r="U75" s="4">
        <f t="shared" si="23"/>
        <v>1253.814211</v>
      </c>
      <c r="V75" s="4">
        <f t="shared" si="24"/>
        <v>1255.0435</v>
      </c>
    </row>
    <row r="76">
      <c r="A76" s="30">
        <v>46036.0</v>
      </c>
      <c r="B76" s="3">
        <v>1186.5</v>
      </c>
      <c r="C76" s="3">
        <v>1185.24</v>
      </c>
      <c r="D76" s="32">
        <f t="shared" si="80"/>
        <v>1190.62</v>
      </c>
      <c r="E76" s="32">
        <f t="shared" si="81"/>
        <v>1197.216667</v>
      </c>
      <c r="F76" s="32">
        <f t="shared" si="82"/>
        <v>1200.5775</v>
      </c>
      <c r="G76" s="32">
        <f t="shared" si="83"/>
        <v>1204.636</v>
      </c>
      <c r="H76" s="32">
        <f t="shared" si="84"/>
        <v>1211.846667</v>
      </c>
      <c r="I76" s="32">
        <f t="shared" si="6"/>
        <v>1217.738571</v>
      </c>
      <c r="J76" s="37">
        <f t="shared" si="7"/>
        <v>1222.255</v>
      </c>
      <c r="K76" s="32">
        <f t="shared" si="8"/>
        <v>1224.918889</v>
      </c>
      <c r="L76" s="32">
        <f t="shared" si="14"/>
        <v>1227.763</v>
      </c>
      <c r="M76" s="32">
        <f t="shared" si="15"/>
        <v>1231.556364</v>
      </c>
      <c r="N76" s="32">
        <f t="shared" si="16"/>
        <v>1234.380833</v>
      </c>
      <c r="O76" s="32">
        <f t="shared" si="17"/>
        <v>1236.855385</v>
      </c>
      <c r="P76" s="32">
        <f t="shared" si="18"/>
        <v>1239.112143</v>
      </c>
      <c r="Q76" s="32">
        <f t="shared" si="19"/>
        <v>1240.810667</v>
      </c>
      <c r="R76" s="4">
        <f t="shared" si="20"/>
        <v>1243.454375</v>
      </c>
      <c r="S76" s="4">
        <f t="shared" si="21"/>
        <v>1245.698824</v>
      </c>
      <c r="T76" s="4">
        <f t="shared" si="22"/>
        <v>1247.61</v>
      </c>
      <c r="U76" s="4">
        <f t="shared" si="23"/>
        <v>1249.100526</v>
      </c>
      <c r="V76" s="4">
        <f t="shared" si="24"/>
        <v>1250.3855</v>
      </c>
    </row>
    <row r="77">
      <c r="A77" s="30">
        <v>46038.0</v>
      </c>
      <c r="B77" s="3">
        <v>1175.5</v>
      </c>
      <c r="C77" s="3">
        <v>1182.64</v>
      </c>
      <c r="D77" s="32">
        <f t="shared" si="80"/>
        <v>1183.94</v>
      </c>
      <c r="E77" s="32">
        <f t="shared" si="81"/>
        <v>1187.96</v>
      </c>
      <c r="F77" s="32">
        <f t="shared" si="82"/>
        <v>1193.5725</v>
      </c>
      <c r="G77" s="32">
        <f t="shared" si="83"/>
        <v>1196.99</v>
      </c>
      <c r="H77" s="32">
        <f t="shared" si="84"/>
        <v>1200.97</v>
      </c>
      <c r="I77" s="32">
        <f t="shared" si="6"/>
        <v>1207.674286</v>
      </c>
      <c r="J77" s="37">
        <f t="shared" si="7"/>
        <v>1213.35125</v>
      </c>
      <c r="K77" s="32">
        <f t="shared" si="8"/>
        <v>1217.853333</v>
      </c>
      <c r="L77" s="32">
        <f t="shared" si="14"/>
        <v>1220.691</v>
      </c>
      <c r="M77" s="32">
        <f t="shared" si="15"/>
        <v>1223.660909</v>
      </c>
      <c r="N77" s="32">
        <f t="shared" si="16"/>
        <v>1227.48</v>
      </c>
      <c r="O77" s="32">
        <f t="shared" si="17"/>
        <v>1230.400769</v>
      </c>
      <c r="P77" s="32">
        <f t="shared" si="18"/>
        <v>1232.982857</v>
      </c>
      <c r="Q77" s="32">
        <f t="shared" si="19"/>
        <v>1235.347333</v>
      </c>
      <c r="R77" s="4">
        <f t="shared" si="20"/>
        <v>1237.175</v>
      </c>
      <c r="S77" s="4">
        <f t="shared" si="21"/>
        <v>1239.877059</v>
      </c>
      <c r="T77" s="4">
        <f t="shared" si="22"/>
        <v>1242.195556</v>
      </c>
      <c r="U77" s="4">
        <f t="shared" si="23"/>
        <v>1244.190526</v>
      </c>
      <c r="V77" s="4">
        <f t="shared" si="24"/>
        <v>1245.7775</v>
      </c>
    </row>
    <row r="78">
      <c r="A78" s="30">
        <v>46041.0</v>
      </c>
      <c r="B78" s="3">
        <v>1167.2</v>
      </c>
      <c r="C78" s="3">
        <v>1170.67</v>
      </c>
      <c r="D78" s="32">
        <f t="shared" si="80"/>
        <v>1176.655</v>
      </c>
      <c r="E78" s="32">
        <f t="shared" si="81"/>
        <v>1179.516667</v>
      </c>
      <c r="F78" s="32">
        <f t="shared" si="82"/>
        <v>1183.6375</v>
      </c>
      <c r="G78" s="32">
        <f t="shared" si="83"/>
        <v>1188.992</v>
      </c>
      <c r="H78" s="32">
        <f t="shared" si="84"/>
        <v>1192.603333</v>
      </c>
      <c r="I78" s="32">
        <f t="shared" si="6"/>
        <v>1196.641429</v>
      </c>
      <c r="J78" s="37">
        <f t="shared" si="7"/>
        <v>1203.04875</v>
      </c>
      <c r="K78" s="32">
        <f t="shared" si="8"/>
        <v>1208.608889</v>
      </c>
      <c r="L78" s="32">
        <f t="shared" si="14"/>
        <v>1213.135</v>
      </c>
      <c r="M78" s="32">
        <f t="shared" si="15"/>
        <v>1216.143636</v>
      </c>
      <c r="N78" s="32">
        <f t="shared" si="16"/>
        <v>1219.245</v>
      </c>
      <c r="O78" s="32">
        <f t="shared" si="17"/>
        <v>1223.11</v>
      </c>
      <c r="P78" s="32">
        <f t="shared" si="18"/>
        <v>1226.134286</v>
      </c>
      <c r="Q78" s="32">
        <f t="shared" si="19"/>
        <v>1228.828667</v>
      </c>
      <c r="R78" s="4">
        <f t="shared" si="20"/>
        <v>1231.305</v>
      </c>
      <c r="S78" s="4">
        <f t="shared" si="21"/>
        <v>1233.262941</v>
      </c>
      <c r="T78" s="4">
        <f t="shared" si="22"/>
        <v>1236.032222</v>
      </c>
      <c r="U78" s="4">
        <f t="shared" si="23"/>
        <v>1238.431053</v>
      </c>
      <c r="V78" s="4">
        <f t="shared" si="24"/>
        <v>1240.5145</v>
      </c>
    </row>
    <row r="79">
      <c r="A79" s="30">
        <v>46042.0</v>
      </c>
      <c r="B79" s="3">
        <v>1166.7</v>
      </c>
      <c r="C79" s="3">
        <v>1174.51</v>
      </c>
      <c r="D79" s="210">
        <f>SUM(C78:C79)/2</f>
        <v>1172.59</v>
      </c>
      <c r="E79" s="278">
        <f>SUM(C77:C79)/3</f>
        <v>1175.94</v>
      </c>
      <c r="F79" s="240">
        <f>SUM(C76:C79)/4</f>
        <v>1178.265</v>
      </c>
      <c r="G79" s="240">
        <f>SUM(C75:C79)/5</f>
        <v>1181.812</v>
      </c>
      <c r="H79" s="277">
        <f>SUM(C74:C79)/6</f>
        <v>1186.578333</v>
      </c>
      <c r="I79" s="219">
        <f t="shared" si="6"/>
        <v>1190.018571</v>
      </c>
      <c r="J79" s="318">
        <f t="shared" si="7"/>
        <v>1193.875</v>
      </c>
      <c r="K79" s="208">
        <f t="shared" si="8"/>
        <v>1199.877778</v>
      </c>
      <c r="L79" s="224">
        <f t="shared" si="14"/>
        <v>1205.199</v>
      </c>
      <c r="M79" s="91">
        <f t="shared" si="15"/>
        <v>1209.623636</v>
      </c>
      <c r="N79" s="62">
        <f t="shared" si="16"/>
        <v>1212.674167</v>
      </c>
      <c r="O79" s="59">
        <f t="shared" si="17"/>
        <v>1215.803846</v>
      </c>
      <c r="P79" s="90">
        <f t="shared" si="18"/>
        <v>1219.638571</v>
      </c>
      <c r="Q79" s="90">
        <f t="shared" si="19"/>
        <v>1222.692667</v>
      </c>
      <c r="R79" s="90">
        <f t="shared" si="20"/>
        <v>1225.43375</v>
      </c>
      <c r="S79" s="59">
        <f t="shared" si="21"/>
        <v>1227.964118</v>
      </c>
      <c r="T79" s="63">
        <f t="shared" si="22"/>
        <v>1229.998889</v>
      </c>
      <c r="U79" s="89">
        <f t="shared" si="23"/>
        <v>1232.794211</v>
      </c>
      <c r="V79" s="63">
        <f t="shared" si="24"/>
        <v>1235.235</v>
      </c>
    </row>
    <row r="80">
      <c r="A80" s="30">
        <v>46043.0</v>
      </c>
      <c r="B80" s="3">
        <v>1157.2</v>
      </c>
      <c r="C80" s="3">
        <v>1167.41</v>
      </c>
      <c r="D80" s="32">
        <f>SUM(C79:C80)/2</f>
        <v>1170.96</v>
      </c>
      <c r="E80" s="32">
        <f>SUM(C78:C80)/3</f>
        <v>1170.863333</v>
      </c>
      <c r="F80" s="32">
        <f>SUM(C77:C80)/4</f>
        <v>1173.8075</v>
      </c>
      <c r="G80" s="32">
        <f>SUM(C76:C80)/5</f>
        <v>1176.094</v>
      </c>
      <c r="H80" s="32">
        <f>SUM(C75:C80)/6</f>
        <v>1179.411667</v>
      </c>
      <c r="I80" s="32">
        <f t="shared" si="6"/>
        <v>1183.84</v>
      </c>
      <c r="J80" s="37">
        <f t="shared" si="7"/>
        <v>1187.1925</v>
      </c>
      <c r="K80" s="32">
        <f t="shared" si="8"/>
        <v>1190.934444</v>
      </c>
      <c r="L80" s="32">
        <f t="shared" si="14"/>
        <v>1196.631</v>
      </c>
      <c r="M80" s="32">
        <f t="shared" si="15"/>
        <v>1201.763636</v>
      </c>
      <c r="N80" s="32">
        <f t="shared" si="16"/>
        <v>1206.105833</v>
      </c>
      <c r="O80" s="32">
        <f t="shared" si="17"/>
        <v>1209.192308</v>
      </c>
      <c r="P80" s="32">
        <f t="shared" si="18"/>
        <v>1212.347143</v>
      </c>
      <c r="Q80" s="32">
        <f t="shared" si="19"/>
        <v>1216.156667</v>
      </c>
      <c r="R80" s="4">
        <f t="shared" si="20"/>
        <v>1219.2375</v>
      </c>
      <c r="S80" s="4">
        <f t="shared" si="21"/>
        <v>1222.020588</v>
      </c>
      <c r="T80" s="4">
        <f t="shared" si="22"/>
        <v>1224.6</v>
      </c>
      <c r="U80" s="4">
        <f t="shared" si="23"/>
        <v>1226.704737</v>
      </c>
      <c r="V80" s="4">
        <f t="shared" si="24"/>
        <v>1229.525</v>
      </c>
    </row>
    <row r="81">
      <c r="A81" s="30">
        <v>46044.0</v>
      </c>
      <c r="B81" s="3">
        <v>1217.5</v>
      </c>
      <c r="C81" s="3">
        <v>1214.94</v>
      </c>
      <c r="D81" s="61">
        <f>SUM(C80:C81)/2</f>
        <v>1191.175</v>
      </c>
      <c r="E81" s="64">
        <f>SUM(C79:C81)/3</f>
        <v>1185.62</v>
      </c>
      <c r="F81" s="56">
        <f>SUM(C78:C81)/4</f>
        <v>1181.8825</v>
      </c>
      <c r="G81" s="86">
        <f>SUM(C77:C81)/5</f>
        <v>1182.034</v>
      </c>
      <c r="H81" s="82">
        <f>SUM(C76:C81)/6</f>
        <v>1182.568333</v>
      </c>
      <c r="I81" s="58">
        <f t="shared" si="6"/>
        <v>1184.487143</v>
      </c>
      <c r="J81" s="73">
        <f t="shared" si="7"/>
        <v>1187.7275</v>
      </c>
      <c r="K81" s="73">
        <f t="shared" si="8"/>
        <v>1190.275556</v>
      </c>
      <c r="L81" s="202">
        <f t="shared" si="14"/>
        <v>1193.335</v>
      </c>
      <c r="M81" s="88">
        <f t="shared" si="15"/>
        <v>1198.295455</v>
      </c>
      <c r="N81" s="57">
        <f t="shared" si="16"/>
        <v>1202.861667</v>
      </c>
      <c r="O81" s="57">
        <f t="shared" si="17"/>
        <v>1206.785385</v>
      </c>
      <c r="P81" s="66">
        <f t="shared" si="18"/>
        <v>1209.602857</v>
      </c>
      <c r="Q81" s="73">
        <f t="shared" si="19"/>
        <v>1212.52</v>
      </c>
      <c r="R81" s="62">
        <f t="shared" si="20"/>
        <v>1216.080625</v>
      </c>
      <c r="S81" s="200">
        <f t="shared" si="21"/>
        <v>1218.984706</v>
      </c>
      <c r="T81" s="207">
        <f t="shared" si="22"/>
        <v>1221.627222</v>
      </c>
      <c r="U81" s="194">
        <f t="shared" si="23"/>
        <v>1224.091579</v>
      </c>
      <c r="V81" s="196">
        <f t="shared" si="24"/>
        <v>1226.1165</v>
      </c>
    </row>
    <row r="82">
      <c r="A82" s="30">
        <v>46045.0</v>
      </c>
      <c r="B82" s="3">
        <v>1235.6</v>
      </c>
      <c r="C82" s="3">
        <v>1239.88</v>
      </c>
      <c r="D82" s="32">
        <f t="shared" ref="D82:D85" si="85">SUM(C81:C82)/2</f>
        <v>1227.41</v>
      </c>
      <c r="E82" s="32">
        <f t="shared" ref="E82:E85" si="86">SUM(C80:C82)/3</f>
        <v>1207.41</v>
      </c>
      <c r="F82" s="32">
        <f t="shared" ref="F82:F85" si="87">SUM(C79:C82)/4</f>
        <v>1199.185</v>
      </c>
      <c r="G82" s="32">
        <f t="shared" ref="G82:G85" si="88">SUM(C78:C82)/5</f>
        <v>1193.482</v>
      </c>
      <c r="H82" s="32">
        <f t="shared" ref="H82:H85" si="89">SUM(C77:C82)/6</f>
        <v>1191.675</v>
      </c>
      <c r="I82" s="32">
        <f t="shared" si="6"/>
        <v>1190.755714</v>
      </c>
      <c r="J82" s="37">
        <f t="shared" si="7"/>
        <v>1191.41125</v>
      </c>
      <c r="K82" s="32">
        <f t="shared" si="8"/>
        <v>1193.522222</v>
      </c>
      <c r="L82" s="32">
        <f t="shared" si="14"/>
        <v>1195.236</v>
      </c>
      <c r="M82" s="32">
        <f t="shared" si="15"/>
        <v>1197.566364</v>
      </c>
      <c r="N82" s="32">
        <f t="shared" si="16"/>
        <v>1201.760833</v>
      </c>
      <c r="O82" s="32">
        <f t="shared" si="17"/>
        <v>1205.709231</v>
      </c>
      <c r="P82" s="32">
        <f t="shared" si="18"/>
        <v>1209.149286</v>
      </c>
      <c r="Q82" s="32">
        <f t="shared" si="19"/>
        <v>1211.621333</v>
      </c>
      <c r="R82" s="4">
        <f t="shared" si="20"/>
        <v>1214.23</v>
      </c>
      <c r="S82" s="4">
        <f t="shared" si="21"/>
        <v>1217.480588</v>
      </c>
      <c r="T82" s="4">
        <f t="shared" si="22"/>
        <v>1220.145556</v>
      </c>
      <c r="U82" s="4">
        <f t="shared" si="23"/>
        <v>1222.587895</v>
      </c>
      <c r="V82" s="4">
        <f t="shared" si="24"/>
        <v>1224.881</v>
      </c>
    </row>
    <row r="83">
      <c r="A83" s="30">
        <v>46049.0</v>
      </c>
      <c r="B83" s="3">
        <v>1239.8</v>
      </c>
      <c r="C83" s="3">
        <v>1240.5</v>
      </c>
      <c r="D83" s="32">
        <f t="shared" si="85"/>
        <v>1240.19</v>
      </c>
      <c r="E83" s="32">
        <f t="shared" si="86"/>
        <v>1231.773333</v>
      </c>
      <c r="F83" s="32">
        <f t="shared" si="87"/>
        <v>1215.6825</v>
      </c>
      <c r="G83" s="32">
        <f t="shared" si="88"/>
        <v>1207.448</v>
      </c>
      <c r="H83" s="32">
        <f t="shared" si="89"/>
        <v>1201.318333</v>
      </c>
      <c r="I83" s="32">
        <f t="shared" si="6"/>
        <v>1198.65</v>
      </c>
      <c r="J83" s="37">
        <f t="shared" si="7"/>
        <v>1196.97375</v>
      </c>
      <c r="K83" s="32">
        <f t="shared" si="8"/>
        <v>1196.865556</v>
      </c>
      <c r="L83" s="32">
        <f t="shared" si="14"/>
        <v>1198.22</v>
      </c>
      <c r="M83" s="32">
        <f t="shared" si="15"/>
        <v>1199.350909</v>
      </c>
      <c r="N83" s="32">
        <f t="shared" si="16"/>
        <v>1201.144167</v>
      </c>
      <c r="O83" s="32">
        <f t="shared" si="17"/>
        <v>1204.740769</v>
      </c>
      <c r="P83" s="32">
        <f t="shared" si="18"/>
        <v>1208.194286</v>
      </c>
      <c r="Q83" s="32">
        <f t="shared" si="19"/>
        <v>1211.239333</v>
      </c>
      <c r="R83" s="4">
        <f t="shared" si="20"/>
        <v>1213.42625</v>
      </c>
      <c r="S83" s="4">
        <f t="shared" si="21"/>
        <v>1215.775294</v>
      </c>
      <c r="T83" s="4">
        <f t="shared" si="22"/>
        <v>1218.759444</v>
      </c>
      <c r="U83" s="4">
        <f t="shared" si="23"/>
        <v>1221.216842</v>
      </c>
      <c r="V83" s="4">
        <f t="shared" si="24"/>
        <v>1223.4835</v>
      </c>
    </row>
    <row r="84">
      <c r="A84" s="30">
        <v>46050.0</v>
      </c>
      <c r="B84" s="3">
        <v>1222.5</v>
      </c>
      <c r="C84" s="3">
        <v>1225.49</v>
      </c>
      <c r="D84" s="32">
        <f t="shared" si="85"/>
        <v>1232.995</v>
      </c>
      <c r="E84" s="32">
        <f t="shared" si="86"/>
        <v>1235.29</v>
      </c>
      <c r="F84" s="32">
        <f t="shared" si="87"/>
        <v>1230.2025</v>
      </c>
      <c r="G84" s="32">
        <f t="shared" si="88"/>
        <v>1217.644</v>
      </c>
      <c r="H84" s="32">
        <f t="shared" si="89"/>
        <v>1210.455</v>
      </c>
      <c r="I84" s="32">
        <f t="shared" si="6"/>
        <v>1204.771429</v>
      </c>
      <c r="J84" s="37">
        <f t="shared" si="7"/>
        <v>1202.005</v>
      </c>
      <c r="K84" s="32">
        <f t="shared" si="8"/>
        <v>1200.142222</v>
      </c>
      <c r="L84" s="32">
        <f t="shared" si="14"/>
        <v>1199.728</v>
      </c>
      <c r="M84" s="32">
        <f t="shared" si="15"/>
        <v>1200.699091</v>
      </c>
      <c r="N84" s="32">
        <f t="shared" si="16"/>
        <v>1201.529167</v>
      </c>
      <c r="O84" s="32">
        <f t="shared" si="17"/>
        <v>1203.016923</v>
      </c>
      <c r="P84" s="32">
        <f t="shared" si="18"/>
        <v>1206.222857</v>
      </c>
      <c r="Q84" s="32">
        <f t="shared" si="19"/>
        <v>1209.347333</v>
      </c>
      <c r="R84" s="4">
        <f t="shared" si="20"/>
        <v>1212.13</v>
      </c>
      <c r="S84" s="4">
        <f t="shared" si="21"/>
        <v>1214.135882</v>
      </c>
      <c r="T84" s="4">
        <f t="shared" si="22"/>
        <v>1216.315</v>
      </c>
      <c r="U84" s="4">
        <f t="shared" si="23"/>
        <v>1219.113684</v>
      </c>
      <c r="V84" s="4">
        <f t="shared" si="24"/>
        <v>1221.4305</v>
      </c>
    </row>
    <row r="85">
      <c r="A85" s="30">
        <v>46051.0</v>
      </c>
      <c r="B85" s="3">
        <v>1208.9</v>
      </c>
      <c r="C85" s="3">
        <v>1203.39</v>
      </c>
      <c r="D85" s="32">
        <f t="shared" si="85"/>
        <v>1214.44</v>
      </c>
      <c r="E85" s="32">
        <f t="shared" si="86"/>
        <v>1223.126667</v>
      </c>
      <c r="F85" s="32">
        <f t="shared" si="87"/>
        <v>1227.315</v>
      </c>
      <c r="G85" s="32">
        <f t="shared" si="88"/>
        <v>1224.84</v>
      </c>
      <c r="H85" s="32">
        <f t="shared" si="89"/>
        <v>1215.268333</v>
      </c>
      <c r="I85" s="32">
        <f t="shared" si="6"/>
        <v>1209.445714</v>
      </c>
      <c r="J85" s="37">
        <f t="shared" si="7"/>
        <v>1204.59875</v>
      </c>
      <c r="K85" s="32">
        <f t="shared" si="8"/>
        <v>1202.158889</v>
      </c>
      <c r="L85" s="32">
        <f t="shared" si="14"/>
        <v>1200.467</v>
      </c>
      <c r="M85" s="32">
        <f t="shared" si="15"/>
        <v>1200.060909</v>
      </c>
      <c r="N85" s="32">
        <f t="shared" si="16"/>
        <v>1200.923333</v>
      </c>
      <c r="O85" s="32">
        <f t="shared" si="17"/>
        <v>1201.672308</v>
      </c>
      <c r="P85" s="32">
        <f t="shared" si="18"/>
        <v>1203.043571</v>
      </c>
      <c r="Q85" s="32">
        <f t="shared" si="19"/>
        <v>1206.034</v>
      </c>
      <c r="R85" s="4">
        <f t="shared" si="20"/>
        <v>1208.975</v>
      </c>
      <c r="S85" s="4">
        <f t="shared" si="21"/>
        <v>1211.615882</v>
      </c>
      <c r="T85" s="4">
        <f t="shared" si="22"/>
        <v>1213.538889</v>
      </c>
      <c r="U85" s="4">
        <f t="shared" si="23"/>
        <v>1215.634737</v>
      </c>
      <c r="V85" s="4">
        <f t="shared" si="24"/>
        <v>1218.3275</v>
      </c>
    </row>
    <row r="86">
      <c r="A86" s="30">
        <v>46052.0</v>
      </c>
      <c r="B86" s="3">
        <v>1218.1</v>
      </c>
      <c r="C86" s="3">
        <v>1217.81</v>
      </c>
      <c r="D86" s="155">
        <f>SUM(C85:C86)/2</f>
        <v>1210.6</v>
      </c>
      <c r="E86" s="123">
        <f>SUM(C84:C86)/3</f>
        <v>1215.563333</v>
      </c>
      <c r="F86" s="100">
        <f>SUM(C83:C86)/4</f>
        <v>1221.7975</v>
      </c>
      <c r="G86" s="100">
        <f>SUM(C82:C86)/5</f>
        <v>1225.414</v>
      </c>
      <c r="H86" s="122">
        <f>SUM(C81:C86)/6</f>
        <v>1223.668333</v>
      </c>
      <c r="I86" s="100">
        <f t="shared" si="6"/>
        <v>1215.631429</v>
      </c>
      <c r="J86" s="134">
        <f t="shared" si="7"/>
        <v>1210.49125</v>
      </c>
      <c r="K86" s="124">
        <f t="shared" si="8"/>
        <v>1206.066667</v>
      </c>
      <c r="L86" s="272">
        <f t="shared" si="14"/>
        <v>1203.724</v>
      </c>
      <c r="M86" s="105">
        <f t="shared" si="15"/>
        <v>1202.043636</v>
      </c>
      <c r="N86" s="156">
        <f t="shared" si="16"/>
        <v>1201.54</v>
      </c>
      <c r="O86" s="108">
        <f t="shared" si="17"/>
        <v>1202.222308</v>
      </c>
      <c r="P86" s="109">
        <f t="shared" si="18"/>
        <v>1202.825</v>
      </c>
      <c r="Q86" s="111">
        <f t="shared" si="19"/>
        <v>1204.028</v>
      </c>
      <c r="R86" s="242">
        <f t="shared" si="20"/>
        <v>1206.77</v>
      </c>
      <c r="S86" s="273">
        <f t="shared" si="21"/>
        <v>1209.494706</v>
      </c>
      <c r="T86" s="210">
        <f t="shared" si="22"/>
        <v>1211.96</v>
      </c>
      <c r="U86" s="240">
        <f t="shared" si="23"/>
        <v>1213.763684</v>
      </c>
      <c r="V86" s="222">
        <f t="shared" si="24"/>
        <v>1215.7435</v>
      </c>
    </row>
    <row r="87">
      <c r="A87" s="30">
        <v>46054.0</v>
      </c>
      <c r="B87" s="3">
        <v>1178.7</v>
      </c>
      <c r="C87" s="3">
        <v>1210.56</v>
      </c>
      <c r="D87" s="32">
        <f t="shared" ref="D87:D88" si="90">SUM(C86:C87)/2</f>
        <v>1214.185</v>
      </c>
      <c r="E87" s="32">
        <f t="shared" ref="E87:E88" si="91">SUM(C85:C87)/3</f>
        <v>1210.586667</v>
      </c>
      <c r="F87" s="32">
        <f t="shared" ref="F87:F88" si="92">SUM(C84:C87)/4</f>
        <v>1214.3125</v>
      </c>
      <c r="G87" s="32">
        <f t="shared" ref="G87:G88" si="93">SUM(C83:C87)/5</f>
        <v>1219.55</v>
      </c>
      <c r="H87" s="32">
        <f t="shared" ref="H87:H88" si="94">SUM(C82:C87)/6</f>
        <v>1222.938333</v>
      </c>
      <c r="I87" s="32">
        <f t="shared" si="6"/>
        <v>1221.795714</v>
      </c>
      <c r="J87" s="37">
        <f t="shared" si="7"/>
        <v>1214.9975</v>
      </c>
      <c r="K87" s="32">
        <f t="shared" si="8"/>
        <v>1210.498889</v>
      </c>
      <c r="L87" s="32">
        <f t="shared" si="14"/>
        <v>1206.516</v>
      </c>
      <c r="M87" s="32">
        <f t="shared" si="15"/>
        <v>1204.345455</v>
      </c>
      <c r="N87" s="32">
        <f t="shared" si="16"/>
        <v>1202.753333</v>
      </c>
      <c r="O87" s="32">
        <f t="shared" si="17"/>
        <v>1202.233846</v>
      </c>
      <c r="P87" s="32">
        <f t="shared" si="18"/>
        <v>1202.817857</v>
      </c>
      <c r="Q87" s="32">
        <f t="shared" si="19"/>
        <v>1203.340667</v>
      </c>
      <c r="R87" s="4">
        <f t="shared" si="20"/>
        <v>1204.43625</v>
      </c>
      <c r="S87" s="4">
        <f t="shared" si="21"/>
        <v>1206.992941</v>
      </c>
      <c r="T87" s="4">
        <f t="shared" si="22"/>
        <v>1209.553889</v>
      </c>
      <c r="U87" s="4">
        <f t="shared" si="23"/>
        <v>1211.886316</v>
      </c>
      <c r="V87" s="4">
        <f t="shared" si="24"/>
        <v>1213.6035</v>
      </c>
    </row>
    <row r="88">
      <c r="A88" s="30">
        <v>46055.0</v>
      </c>
      <c r="B88" s="3">
        <v>1182.5</v>
      </c>
      <c r="C88" s="3">
        <v>1181.68</v>
      </c>
      <c r="D88" s="32">
        <f t="shared" si="90"/>
        <v>1196.12</v>
      </c>
      <c r="E88" s="32">
        <f t="shared" si="91"/>
        <v>1203.35</v>
      </c>
      <c r="F88" s="32">
        <f t="shared" si="92"/>
        <v>1203.36</v>
      </c>
      <c r="G88" s="32">
        <f t="shared" si="93"/>
        <v>1207.786</v>
      </c>
      <c r="H88" s="32">
        <f t="shared" si="94"/>
        <v>1213.238333</v>
      </c>
      <c r="I88" s="32">
        <f t="shared" si="6"/>
        <v>1217.044286</v>
      </c>
      <c r="J88" s="37">
        <f t="shared" si="7"/>
        <v>1216.78125</v>
      </c>
      <c r="K88" s="32">
        <f t="shared" si="8"/>
        <v>1211.295556</v>
      </c>
      <c r="L88" s="32">
        <f t="shared" si="14"/>
        <v>1207.617</v>
      </c>
      <c r="M88" s="32">
        <f t="shared" si="15"/>
        <v>1204.258182</v>
      </c>
      <c r="N88" s="32">
        <f t="shared" si="16"/>
        <v>1202.456667</v>
      </c>
      <c r="O88" s="32">
        <f t="shared" si="17"/>
        <v>1201.132308</v>
      </c>
      <c r="P88" s="32">
        <f t="shared" si="18"/>
        <v>1200.765714</v>
      </c>
      <c r="Q88" s="32">
        <f t="shared" si="19"/>
        <v>1201.408667</v>
      </c>
      <c r="R88" s="4">
        <f t="shared" si="20"/>
        <v>1201.986875</v>
      </c>
      <c r="S88" s="4">
        <f t="shared" si="21"/>
        <v>1203.097647</v>
      </c>
      <c r="T88" s="4">
        <f t="shared" si="22"/>
        <v>1205.586667</v>
      </c>
      <c r="U88" s="4">
        <f t="shared" si="23"/>
        <v>1208.086842</v>
      </c>
      <c r="V88" s="4">
        <f t="shared" si="24"/>
        <v>1210.376</v>
      </c>
    </row>
    <row r="89">
      <c r="A89" s="30">
        <v>46056.0</v>
      </c>
      <c r="B89" s="3">
        <v>1235.4</v>
      </c>
      <c r="C89" s="3">
        <v>1233.61</v>
      </c>
      <c r="D89" s="118">
        <f>SUM(C88:C89)/2</f>
        <v>1207.645</v>
      </c>
      <c r="E89" s="177">
        <f>SUM(C87:C89)/3</f>
        <v>1208.616667</v>
      </c>
      <c r="F89" s="133">
        <f>SUM(C86:C89)/4</f>
        <v>1210.915</v>
      </c>
      <c r="G89" s="99">
        <f>SUM(C85:C89)/5</f>
        <v>1209.41</v>
      </c>
      <c r="H89" s="133">
        <f>SUM(C84:C89)/6</f>
        <v>1212.09</v>
      </c>
      <c r="I89" s="133">
        <f t="shared" si="6"/>
        <v>1216.148571</v>
      </c>
      <c r="J89" s="121">
        <f t="shared" si="7"/>
        <v>1219.115</v>
      </c>
      <c r="K89" s="121">
        <f t="shared" si="8"/>
        <v>1218.651111</v>
      </c>
      <c r="L89" s="99">
        <f t="shared" si="14"/>
        <v>1213.527</v>
      </c>
      <c r="M89" s="100">
        <f t="shared" si="15"/>
        <v>1209.98</v>
      </c>
      <c r="N89" s="134">
        <f t="shared" si="16"/>
        <v>1206.704167</v>
      </c>
      <c r="O89" s="135">
        <f t="shared" si="17"/>
        <v>1204.853077</v>
      </c>
      <c r="P89" s="124">
        <f t="shared" si="18"/>
        <v>1203.452143</v>
      </c>
      <c r="Q89" s="155">
        <f t="shared" si="19"/>
        <v>1202.955333</v>
      </c>
      <c r="R89" s="169">
        <f t="shared" si="20"/>
        <v>1203.42125</v>
      </c>
      <c r="S89" s="156">
        <f t="shared" si="21"/>
        <v>1203.847059</v>
      </c>
      <c r="T89" s="244">
        <f t="shared" si="22"/>
        <v>1204.792778</v>
      </c>
      <c r="U89" s="139">
        <f t="shared" si="23"/>
        <v>1207.061579</v>
      </c>
      <c r="V89" s="141">
        <f t="shared" si="24"/>
        <v>1209.363</v>
      </c>
    </row>
    <row r="90">
      <c r="A90" s="30">
        <v>46057.0</v>
      </c>
      <c r="B90" s="3">
        <v>1240.2</v>
      </c>
      <c r="C90" s="3">
        <v>1242.44</v>
      </c>
      <c r="D90" s="32">
        <f>SUM(C89:C90)/2</f>
        <v>1238.025</v>
      </c>
      <c r="E90" s="32">
        <f>SUM(C88:C90)/3</f>
        <v>1219.243333</v>
      </c>
      <c r="F90" s="32">
        <f>SUM(C87:C90)/4</f>
        <v>1217.0725</v>
      </c>
      <c r="G90" s="32">
        <f>SUM(C86:C90)/5</f>
        <v>1217.22</v>
      </c>
      <c r="H90" s="32">
        <f>SUM(C85:C90)/6</f>
        <v>1214.915</v>
      </c>
      <c r="I90" s="32">
        <f t="shared" si="6"/>
        <v>1216.425714</v>
      </c>
      <c r="J90" s="37">
        <f t="shared" si="7"/>
        <v>1219.435</v>
      </c>
      <c r="K90" s="32">
        <f t="shared" si="8"/>
        <v>1221.706667</v>
      </c>
      <c r="L90" s="32">
        <f t="shared" si="14"/>
        <v>1221.03</v>
      </c>
      <c r="M90" s="32">
        <f t="shared" si="15"/>
        <v>1216.155455</v>
      </c>
      <c r="N90" s="32">
        <f t="shared" si="16"/>
        <v>1212.685</v>
      </c>
      <c r="O90" s="32">
        <f t="shared" si="17"/>
        <v>1209.453077</v>
      </c>
      <c r="P90" s="32">
        <f t="shared" si="18"/>
        <v>1207.537857</v>
      </c>
      <c r="Q90" s="32">
        <f t="shared" si="19"/>
        <v>1206.051333</v>
      </c>
      <c r="R90" s="4">
        <f t="shared" si="20"/>
        <v>1205.423125</v>
      </c>
      <c r="S90" s="4">
        <f t="shared" si="21"/>
        <v>1205.716471</v>
      </c>
      <c r="T90" s="4">
        <f t="shared" si="22"/>
        <v>1205.991111</v>
      </c>
      <c r="U90" s="4">
        <f t="shared" si="23"/>
        <v>1206.774211</v>
      </c>
      <c r="V90" s="4">
        <f t="shared" si="24"/>
        <v>1208.8305</v>
      </c>
    </row>
    <row r="91">
      <c r="A91" s="30">
        <v>46058.0</v>
      </c>
      <c r="B91" s="3">
        <v>1244.9</v>
      </c>
      <c r="C91" s="3">
        <v>1246.65</v>
      </c>
      <c r="D91" s="222">
        <f t="shared" ref="D91:D92" si="95">SUM(C90:C91)/2</f>
        <v>1244.545</v>
      </c>
      <c r="E91" s="195">
        <f t="shared" ref="E91:E92" si="96">SUM(C89:C91)/3</f>
        <v>1240.9</v>
      </c>
      <c r="F91" s="112">
        <f t="shared" ref="F91:F92" si="97">SUM(C88:C91)/4</f>
        <v>1226.095</v>
      </c>
      <c r="G91" s="125">
        <f t="shared" ref="G91:G92" si="98">SUM(C87:C91)/5</f>
        <v>1222.988</v>
      </c>
      <c r="H91" s="107">
        <f t="shared" ref="H91:H92" si="99">SUM(C86:C91)/6</f>
        <v>1222.125</v>
      </c>
      <c r="I91" s="156">
        <f t="shared" si="6"/>
        <v>1219.448571</v>
      </c>
      <c r="J91" s="106">
        <f t="shared" si="7"/>
        <v>1220.20375</v>
      </c>
      <c r="K91" s="137">
        <f t="shared" si="8"/>
        <v>1222.458889</v>
      </c>
      <c r="L91" s="103">
        <f t="shared" si="14"/>
        <v>1224.201</v>
      </c>
      <c r="M91" s="103">
        <f t="shared" si="15"/>
        <v>1223.359091</v>
      </c>
      <c r="N91" s="124">
        <f t="shared" si="16"/>
        <v>1218.696667</v>
      </c>
      <c r="O91" s="124">
        <f t="shared" si="17"/>
        <v>1215.297692</v>
      </c>
      <c r="P91" s="136">
        <f t="shared" si="18"/>
        <v>1212.11</v>
      </c>
      <c r="Q91" s="137">
        <f t="shared" si="19"/>
        <v>1210.145333</v>
      </c>
      <c r="R91" s="169">
        <f t="shared" si="20"/>
        <v>1208.58875</v>
      </c>
      <c r="S91" s="106">
        <f t="shared" si="21"/>
        <v>1207.848235</v>
      </c>
      <c r="T91" s="107">
        <f t="shared" si="22"/>
        <v>1207.990556</v>
      </c>
      <c r="U91" s="125">
        <f t="shared" si="23"/>
        <v>1208.131053</v>
      </c>
      <c r="V91" s="127">
        <f t="shared" si="24"/>
        <v>1208.768</v>
      </c>
    </row>
    <row r="92">
      <c r="A92" s="30">
        <v>46059.0</v>
      </c>
      <c r="B92" s="3">
        <v>1241.2</v>
      </c>
      <c r="C92" s="3">
        <v>1234.02</v>
      </c>
      <c r="D92" s="222">
        <f t="shared" si="95"/>
        <v>1240.335</v>
      </c>
      <c r="E92" s="195">
        <f t="shared" si="96"/>
        <v>1241.036667</v>
      </c>
      <c r="F92" s="112">
        <f t="shared" si="97"/>
        <v>1239.18</v>
      </c>
      <c r="G92" s="125">
        <f t="shared" si="98"/>
        <v>1227.68</v>
      </c>
      <c r="H92" s="107">
        <f t="shared" si="99"/>
        <v>1224.826667</v>
      </c>
      <c r="I92" s="156">
        <f t="shared" si="6"/>
        <v>1223.824286</v>
      </c>
      <c r="J92" s="106">
        <f t="shared" si="7"/>
        <v>1221.27</v>
      </c>
      <c r="K92" s="137">
        <f t="shared" si="8"/>
        <v>1221.738889</v>
      </c>
      <c r="L92" s="103">
        <f t="shared" si="14"/>
        <v>1223.615</v>
      </c>
      <c r="M92" s="103">
        <f t="shared" si="15"/>
        <v>1225.093636</v>
      </c>
      <c r="N92" s="124">
        <f t="shared" si="16"/>
        <v>1224.2475</v>
      </c>
      <c r="O92" s="124">
        <f t="shared" si="17"/>
        <v>1219.875385</v>
      </c>
      <c r="P92" s="136">
        <f t="shared" si="18"/>
        <v>1216.635</v>
      </c>
      <c r="Q92" s="137">
        <f t="shared" si="19"/>
        <v>1213.570667</v>
      </c>
      <c r="R92" s="169">
        <f t="shared" si="20"/>
        <v>1211.6375</v>
      </c>
      <c r="S92" s="106">
        <f t="shared" si="21"/>
        <v>1210.084706</v>
      </c>
      <c r="T92" s="107">
        <f t="shared" si="22"/>
        <v>1209.302222</v>
      </c>
      <c r="U92" s="125">
        <f t="shared" si="23"/>
        <v>1209.360526</v>
      </c>
      <c r="V92" s="127">
        <f t="shared" si="24"/>
        <v>1209.4255</v>
      </c>
    </row>
    <row r="93">
      <c r="A93" s="30">
        <v>46062.0</v>
      </c>
      <c r="B93" s="3">
        <v>1275.5</v>
      </c>
      <c r="C93" s="3">
        <v>1266.73</v>
      </c>
      <c r="D93" s="32">
        <f t="shared" ref="D93:D96" si="100">SUM(C92:C93)/2</f>
        <v>1250.375</v>
      </c>
      <c r="E93" s="32">
        <f t="shared" ref="E93:E96" si="101">SUM(C91:C93)/3</f>
        <v>1249.133333</v>
      </c>
      <c r="F93" s="32">
        <f t="shared" ref="F93:F96" si="102">SUM(C90:C93)/4</f>
        <v>1247.46</v>
      </c>
      <c r="G93" s="32">
        <f t="shared" ref="G93:G96" si="103">SUM(C89:C93)/5</f>
        <v>1244.69</v>
      </c>
      <c r="H93" s="32">
        <f t="shared" ref="H93:H96" si="104">SUM(C88:C93)/6</f>
        <v>1234.188333</v>
      </c>
      <c r="I93" s="32">
        <f t="shared" si="6"/>
        <v>1230.812857</v>
      </c>
      <c r="J93" s="37">
        <f t="shared" si="7"/>
        <v>1229.1875</v>
      </c>
      <c r="K93" s="32">
        <f t="shared" si="8"/>
        <v>1226.321111</v>
      </c>
      <c r="L93" s="32">
        <f t="shared" si="14"/>
        <v>1226.238</v>
      </c>
      <c r="M93" s="32">
        <f t="shared" si="15"/>
        <v>1227.534545</v>
      </c>
      <c r="N93" s="32">
        <f t="shared" si="16"/>
        <v>1228.563333</v>
      </c>
      <c r="O93" s="32">
        <f t="shared" si="17"/>
        <v>1227.515385</v>
      </c>
      <c r="P93" s="32">
        <f t="shared" si="18"/>
        <v>1223.222143</v>
      </c>
      <c r="Q93" s="32">
        <f t="shared" si="19"/>
        <v>1219.974667</v>
      </c>
      <c r="R93" s="4">
        <f t="shared" si="20"/>
        <v>1216.893125</v>
      </c>
      <c r="S93" s="4">
        <f t="shared" si="21"/>
        <v>1214.878235</v>
      </c>
      <c r="T93" s="4">
        <f t="shared" si="22"/>
        <v>1213.231667</v>
      </c>
      <c r="U93" s="4">
        <f t="shared" si="23"/>
        <v>1212.324737</v>
      </c>
      <c r="V93" s="4">
        <f t="shared" si="24"/>
        <v>1212.229</v>
      </c>
    </row>
    <row r="94">
      <c r="A94" s="30">
        <v>46063.0</v>
      </c>
      <c r="B94" s="3">
        <v>1256.0</v>
      </c>
      <c r="C94" s="3">
        <v>1265.44</v>
      </c>
      <c r="D94" s="32">
        <f t="shared" si="100"/>
        <v>1266.085</v>
      </c>
      <c r="E94" s="32">
        <f t="shared" si="101"/>
        <v>1255.396667</v>
      </c>
      <c r="F94" s="32">
        <f t="shared" si="102"/>
        <v>1253.21</v>
      </c>
      <c r="G94" s="32">
        <f t="shared" si="103"/>
        <v>1251.056</v>
      </c>
      <c r="H94" s="32">
        <f t="shared" si="104"/>
        <v>1248.148333</v>
      </c>
      <c r="I94" s="32">
        <f t="shared" si="6"/>
        <v>1238.652857</v>
      </c>
      <c r="J94" s="37">
        <f t="shared" si="7"/>
        <v>1235.14125</v>
      </c>
      <c r="K94" s="32">
        <f t="shared" si="8"/>
        <v>1233.215556</v>
      </c>
      <c r="L94" s="32">
        <f t="shared" si="14"/>
        <v>1230.233</v>
      </c>
      <c r="M94" s="32">
        <f t="shared" si="15"/>
        <v>1229.801818</v>
      </c>
      <c r="N94" s="32">
        <f t="shared" si="16"/>
        <v>1230.693333</v>
      </c>
      <c r="O94" s="32">
        <f t="shared" si="17"/>
        <v>1231.4</v>
      </c>
      <c r="P94" s="32">
        <f t="shared" si="18"/>
        <v>1230.224286</v>
      </c>
      <c r="Q94" s="32">
        <f t="shared" si="19"/>
        <v>1226.036667</v>
      </c>
      <c r="R94" s="4">
        <f t="shared" si="20"/>
        <v>1222.81625</v>
      </c>
      <c r="S94" s="4">
        <f t="shared" si="21"/>
        <v>1219.748824</v>
      </c>
      <c r="T94" s="4">
        <f t="shared" si="22"/>
        <v>1217.687222</v>
      </c>
      <c r="U94" s="4">
        <f t="shared" si="23"/>
        <v>1215.979474</v>
      </c>
      <c r="V94" s="4">
        <f t="shared" si="24"/>
        <v>1214.9805</v>
      </c>
    </row>
    <row r="95">
      <c r="A95" s="30">
        <v>46064.0</v>
      </c>
      <c r="B95" s="3">
        <v>1270.3</v>
      </c>
      <c r="C95" s="3">
        <v>1267.36</v>
      </c>
      <c r="D95" s="32">
        <f t="shared" si="100"/>
        <v>1266.4</v>
      </c>
      <c r="E95" s="32">
        <f t="shared" si="101"/>
        <v>1266.51</v>
      </c>
      <c r="F95" s="32">
        <f t="shared" si="102"/>
        <v>1258.3875</v>
      </c>
      <c r="G95" s="32">
        <f t="shared" si="103"/>
        <v>1256.04</v>
      </c>
      <c r="H95" s="32">
        <f t="shared" si="104"/>
        <v>1253.773333</v>
      </c>
      <c r="I95" s="32">
        <f t="shared" si="6"/>
        <v>1250.892857</v>
      </c>
      <c r="J95" s="37">
        <f t="shared" si="7"/>
        <v>1242.24125</v>
      </c>
      <c r="K95" s="32">
        <f t="shared" si="8"/>
        <v>1238.721111</v>
      </c>
      <c r="L95" s="32">
        <f t="shared" si="14"/>
        <v>1236.63</v>
      </c>
      <c r="M95" s="32">
        <f t="shared" si="15"/>
        <v>1233.608182</v>
      </c>
      <c r="N95" s="32">
        <f t="shared" si="16"/>
        <v>1232.931667</v>
      </c>
      <c r="O95" s="32">
        <f t="shared" si="17"/>
        <v>1233.513846</v>
      </c>
      <c r="P95" s="32">
        <f t="shared" si="18"/>
        <v>1233.968571</v>
      </c>
      <c r="Q95" s="32">
        <f t="shared" si="19"/>
        <v>1232.7</v>
      </c>
      <c r="R95" s="4">
        <f t="shared" si="20"/>
        <v>1228.619375</v>
      </c>
      <c r="S95" s="4">
        <f t="shared" si="21"/>
        <v>1225.436471</v>
      </c>
      <c r="T95" s="4">
        <f t="shared" si="22"/>
        <v>1222.393889</v>
      </c>
      <c r="U95" s="4">
        <f t="shared" si="23"/>
        <v>1220.301579</v>
      </c>
      <c r="V95" s="4">
        <f t="shared" si="24"/>
        <v>1218.5485</v>
      </c>
    </row>
    <row r="96">
      <c r="A96" s="30">
        <v>46065.0</v>
      </c>
      <c r="B96" s="3">
        <v>1274.9</v>
      </c>
      <c r="C96" s="3">
        <v>1271.91</v>
      </c>
      <c r="D96" s="32">
        <f t="shared" si="100"/>
        <v>1269.635</v>
      </c>
      <c r="E96" s="32">
        <f t="shared" si="101"/>
        <v>1268.236667</v>
      </c>
      <c r="F96" s="32">
        <f t="shared" si="102"/>
        <v>1267.86</v>
      </c>
      <c r="G96" s="32">
        <f t="shared" si="103"/>
        <v>1261.092</v>
      </c>
      <c r="H96" s="32">
        <f t="shared" si="104"/>
        <v>1258.685</v>
      </c>
      <c r="I96" s="32">
        <f t="shared" si="6"/>
        <v>1256.364286</v>
      </c>
      <c r="J96" s="37">
        <f t="shared" si="7"/>
        <v>1253.52</v>
      </c>
      <c r="K96" s="32">
        <f t="shared" si="8"/>
        <v>1245.537778</v>
      </c>
      <c r="L96" s="32">
        <f t="shared" si="14"/>
        <v>1242.04</v>
      </c>
      <c r="M96" s="32">
        <f t="shared" si="15"/>
        <v>1239.837273</v>
      </c>
      <c r="N96" s="32">
        <f t="shared" si="16"/>
        <v>1236.8</v>
      </c>
      <c r="O96" s="32">
        <f t="shared" si="17"/>
        <v>1235.93</v>
      </c>
      <c r="P96" s="32">
        <f t="shared" si="18"/>
        <v>1236.256429</v>
      </c>
      <c r="Q96" s="32">
        <f t="shared" si="19"/>
        <v>1236.498</v>
      </c>
      <c r="R96" s="4">
        <f t="shared" si="20"/>
        <v>1235.150625</v>
      </c>
      <c r="S96" s="4">
        <f t="shared" si="21"/>
        <v>1231.165882</v>
      </c>
      <c r="T96" s="4">
        <f t="shared" si="22"/>
        <v>1228.018333</v>
      </c>
      <c r="U96" s="4">
        <f t="shared" si="23"/>
        <v>1225</v>
      </c>
      <c r="V96" s="4">
        <f t="shared" si="24"/>
        <v>1222.882</v>
      </c>
    </row>
    <row r="97">
      <c r="A97" s="30">
        <v>46066.0</v>
      </c>
      <c r="B97" s="3">
        <v>1268.1</v>
      </c>
      <c r="C97" s="3">
        <v>1270.54</v>
      </c>
      <c r="D97" s="206">
        <f>SUM(C96:C97)/2</f>
        <v>1271.225</v>
      </c>
      <c r="E97" s="269">
        <f>SUM(C95:C97)/3</f>
        <v>1269.936667</v>
      </c>
      <c r="F97" s="206">
        <f>SUM(C94:C97)/4</f>
        <v>1268.8125</v>
      </c>
      <c r="G97" s="197">
        <f>SUM(C93:C97)/5</f>
        <v>1268.396</v>
      </c>
      <c r="H97" s="317">
        <f>SUM(C92:C97)/6</f>
        <v>1262.666667</v>
      </c>
      <c r="I97" s="318">
        <f t="shared" si="6"/>
        <v>1260.378571</v>
      </c>
      <c r="J97" s="317">
        <f t="shared" si="7"/>
        <v>1258.13625</v>
      </c>
      <c r="K97" s="277">
        <f t="shared" si="8"/>
        <v>1255.411111</v>
      </c>
      <c r="L97" s="319">
        <f t="shared" si="14"/>
        <v>1248.038</v>
      </c>
      <c r="M97" s="211">
        <f t="shared" si="15"/>
        <v>1244.630909</v>
      </c>
      <c r="N97" s="242">
        <f t="shared" si="16"/>
        <v>1242.395833</v>
      </c>
      <c r="O97" s="276">
        <f t="shared" si="17"/>
        <v>1239.395385</v>
      </c>
      <c r="P97" s="111">
        <f t="shared" si="18"/>
        <v>1238.402143</v>
      </c>
      <c r="Q97" s="110">
        <f t="shared" si="19"/>
        <v>1238.542</v>
      </c>
      <c r="R97" s="109">
        <f t="shared" si="20"/>
        <v>1238.625625</v>
      </c>
      <c r="S97" s="127">
        <f t="shared" si="21"/>
        <v>1237.232353</v>
      </c>
      <c r="T97" s="244">
        <f t="shared" si="22"/>
        <v>1233.353333</v>
      </c>
      <c r="U97" s="127">
        <f t="shared" si="23"/>
        <v>1230.256316</v>
      </c>
      <c r="V97" s="109">
        <f t="shared" si="24"/>
        <v>1227.277</v>
      </c>
    </row>
    <row r="98">
      <c r="A98" s="30">
        <v>46069.0</v>
      </c>
      <c r="B98" s="3">
        <v>1269.4</v>
      </c>
      <c r="C98" s="3">
        <v>1267.95</v>
      </c>
      <c r="D98" s="32">
        <f>SUM(C97:C98)/2</f>
        <v>1269.245</v>
      </c>
      <c r="E98" s="32">
        <f>SUM(C96:C98)/3</f>
        <v>1270.133333</v>
      </c>
      <c r="F98" s="32">
        <f>SUM(C95:C98)/4</f>
        <v>1269.44</v>
      </c>
      <c r="G98" s="32">
        <f>SUM(C94:C98)/5</f>
        <v>1268.64</v>
      </c>
      <c r="H98" s="32">
        <f>SUM(C93:C98)/6</f>
        <v>1268.321667</v>
      </c>
      <c r="I98" s="32">
        <f t="shared" si="6"/>
        <v>1263.421429</v>
      </c>
      <c r="J98" s="37">
        <f t="shared" si="7"/>
        <v>1261.325</v>
      </c>
      <c r="K98" s="32">
        <f t="shared" si="8"/>
        <v>1259.226667</v>
      </c>
      <c r="L98" s="32">
        <f t="shared" si="14"/>
        <v>1256.665</v>
      </c>
      <c r="M98" s="32">
        <f t="shared" si="15"/>
        <v>1249.848182</v>
      </c>
      <c r="N98" s="32">
        <f t="shared" si="16"/>
        <v>1246.574167</v>
      </c>
      <c r="O98" s="32">
        <f t="shared" si="17"/>
        <v>1244.361538</v>
      </c>
      <c r="P98" s="32">
        <f t="shared" si="18"/>
        <v>1241.435</v>
      </c>
      <c r="Q98" s="32">
        <f t="shared" si="19"/>
        <v>1240.372</v>
      </c>
      <c r="R98" s="4">
        <f t="shared" si="20"/>
        <v>1240.38</v>
      </c>
      <c r="S98" s="4">
        <f t="shared" si="21"/>
        <v>1240.350588</v>
      </c>
      <c r="T98" s="4">
        <f t="shared" si="22"/>
        <v>1238.938889</v>
      </c>
      <c r="U98" s="4">
        <f t="shared" si="23"/>
        <v>1235.174211</v>
      </c>
      <c r="V98" s="4">
        <f t="shared" si="24"/>
        <v>1232.141</v>
      </c>
    </row>
    <row r="99">
      <c r="A99" s="30">
        <v>46070.0</v>
      </c>
      <c r="B99" s="3">
        <v>1284.8</v>
      </c>
      <c r="C99" s="3">
        <v>1276.52</v>
      </c>
      <c r="D99" s="85">
        <f t="shared" ref="D99:D100" si="105">SUM(C98:C99)/2</f>
        <v>1272.235</v>
      </c>
      <c r="E99" s="68">
        <f t="shared" ref="E99:E100" si="106">SUM(C97:C99)/3</f>
        <v>1271.67</v>
      </c>
      <c r="F99" s="78">
        <f t="shared" ref="F99:F100" si="107">SUM(C96:C99)/4</f>
        <v>1271.73</v>
      </c>
      <c r="G99" s="203">
        <f t="shared" ref="G99:G100" si="108">SUM(C95:C99)/5</f>
        <v>1270.856</v>
      </c>
      <c r="H99" s="203">
        <f t="shared" ref="H99:H100" si="109">SUM(C94:C99)/6</f>
        <v>1269.953333</v>
      </c>
      <c r="I99" s="69">
        <f t="shared" si="6"/>
        <v>1269.492857</v>
      </c>
      <c r="J99" s="204">
        <f t="shared" si="7"/>
        <v>1265.05875</v>
      </c>
      <c r="K99" s="56">
        <f t="shared" si="8"/>
        <v>1263.013333</v>
      </c>
      <c r="L99" s="205">
        <f t="shared" si="14"/>
        <v>1260.956</v>
      </c>
      <c r="M99" s="90">
        <f t="shared" si="15"/>
        <v>1258.47</v>
      </c>
      <c r="N99" s="206">
        <f t="shared" si="16"/>
        <v>1252.070833</v>
      </c>
      <c r="O99" s="198">
        <f t="shared" si="17"/>
        <v>1248.877692</v>
      </c>
      <c r="P99" s="207">
        <f t="shared" si="18"/>
        <v>1246.658571</v>
      </c>
      <c r="Q99" s="208">
        <f t="shared" si="19"/>
        <v>1243.774</v>
      </c>
      <c r="R99" s="195">
        <f t="shared" si="20"/>
        <v>1242.63125</v>
      </c>
      <c r="S99" s="209">
        <f t="shared" si="21"/>
        <v>1242.505882</v>
      </c>
      <c r="T99" s="210">
        <f t="shared" si="22"/>
        <v>1242.36</v>
      </c>
      <c r="U99" s="211">
        <f t="shared" si="23"/>
        <v>1240.916842</v>
      </c>
      <c r="V99" s="212">
        <f t="shared" si="24"/>
        <v>1237.2415</v>
      </c>
    </row>
    <row r="100">
      <c r="A100" s="30">
        <v>46071.0</v>
      </c>
      <c r="B100" s="3">
        <v>1280.3</v>
      </c>
      <c r="C100" s="3">
        <v>1282.53</v>
      </c>
      <c r="D100" s="242">
        <f t="shared" si="105"/>
        <v>1279.525</v>
      </c>
      <c r="E100" s="276">
        <f t="shared" si="106"/>
        <v>1275.666667</v>
      </c>
      <c r="F100" s="273">
        <f t="shared" si="107"/>
        <v>1274.385</v>
      </c>
      <c r="G100" s="277">
        <f t="shared" si="108"/>
        <v>1273.89</v>
      </c>
      <c r="H100" s="219">
        <f t="shared" si="109"/>
        <v>1272.801667</v>
      </c>
      <c r="I100" s="195">
        <f t="shared" si="6"/>
        <v>1271.75</v>
      </c>
      <c r="J100" s="220">
        <f t="shared" si="7"/>
        <v>1271.1225</v>
      </c>
      <c r="K100" s="220">
        <f t="shared" si="8"/>
        <v>1267</v>
      </c>
      <c r="L100" s="220">
        <f t="shared" si="14"/>
        <v>1264.965</v>
      </c>
      <c r="M100" s="219">
        <f t="shared" si="15"/>
        <v>1262.917273</v>
      </c>
      <c r="N100" s="278">
        <f t="shared" si="16"/>
        <v>1260.475</v>
      </c>
      <c r="O100" s="273">
        <f t="shared" si="17"/>
        <v>1254.413846</v>
      </c>
      <c r="P100" s="279">
        <f t="shared" si="18"/>
        <v>1251.281429</v>
      </c>
      <c r="Q100" s="242">
        <f t="shared" si="19"/>
        <v>1249.05</v>
      </c>
      <c r="R100" s="276">
        <f t="shared" si="20"/>
        <v>1246.19625</v>
      </c>
      <c r="S100" s="112">
        <f t="shared" si="21"/>
        <v>1244.978235</v>
      </c>
      <c r="T100" s="110">
        <f t="shared" si="22"/>
        <v>1244.729444</v>
      </c>
      <c r="U100" s="139">
        <f t="shared" si="23"/>
        <v>1244.474211</v>
      </c>
      <c r="V100" s="109">
        <f t="shared" si="24"/>
        <v>1242.9975</v>
      </c>
    </row>
    <row r="101">
      <c r="A101" s="30">
        <v>46072.0</v>
      </c>
      <c r="B101" s="3">
        <v>1282.3</v>
      </c>
      <c r="C101" s="3">
        <v>1286.99</v>
      </c>
      <c r="D101" s="32">
        <f t="shared" ref="D101:D109" si="110">SUM(C100:C101)/2</f>
        <v>1284.76</v>
      </c>
      <c r="E101" s="32">
        <f t="shared" ref="E101:E109" si="111">SUM(C99:C101)/3</f>
        <v>1282.013333</v>
      </c>
      <c r="F101" s="32">
        <f t="shared" ref="F101:F109" si="112">SUM(C98:C101)/4</f>
        <v>1278.4975</v>
      </c>
      <c r="G101" s="32">
        <f t="shared" ref="G101:G109" si="113">SUM(C97:C101)/5</f>
        <v>1276.906</v>
      </c>
      <c r="H101" s="32">
        <f t="shared" ref="H101:H109" si="114">SUM(C96:C101)/6</f>
        <v>1276.073333</v>
      </c>
      <c r="I101" s="32">
        <f t="shared" si="6"/>
        <v>1274.828571</v>
      </c>
      <c r="J101" s="37">
        <f t="shared" si="7"/>
        <v>1273.655</v>
      </c>
      <c r="K101" s="32">
        <f t="shared" si="8"/>
        <v>1272.885556</v>
      </c>
      <c r="L101" s="32">
        <f t="shared" si="14"/>
        <v>1268.999</v>
      </c>
      <c r="M101" s="32">
        <f t="shared" si="15"/>
        <v>1266.967273</v>
      </c>
      <c r="N101" s="32">
        <f t="shared" si="16"/>
        <v>1264.923333</v>
      </c>
      <c r="O101" s="32">
        <f t="shared" si="17"/>
        <v>1262.514615</v>
      </c>
      <c r="P101" s="32">
        <f t="shared" si="18"/>
        <v>1256.740714</v>
      </c>
      <c r="Q101" s="32">
        <f t="shared" si="19"/>
        <v>1253.662</v>
      </c>
      <c r="R101" s="4">
        <f t="shared" si="20"/>
        <v>1251.42125</v>
      </c>
      <c r="S101" s="4">
        <f t="shared" si="21"/>
        <v>1248.595882</v>
      </c>
      <c r="T101" s="4">
        <f t="shared" si="22"/>
        <v>1247.312222</v>
      </c>
      <c r="U101" s="4">
        <f t="shared" si="23"/>
        <v>1246.953684</v>
      </c>
      <c r="V101" s="4">
        <f t="shared" si="24"/>
        <v>1246.6</v>
      </c>
    </row>
    <row r="102">
      <c r="A102" s="30">
        <v>46073.0</v>
      </c>
      <c r="B102" s="3">
        <v>1280.4</v>
      </c>
      <c r="C102" s="3">
        <v>1282.82</v>
      </c>
      <c r="D102" s="32">
        <f t="shared" si="110"/>
        <v>1284.905</v>
      </c>
      <c r="E102" s="32">
        <f t="shared" si="111"/>
        <v>1284.113333</v>
      </c>
      <c r="F102" s="32">
        <f t="shared" si="112"/>
        <v>1282.215</v>
      </c>
      <c r="G102" s="32">
        <f t="shared" si="113"/>
        <v>1279.362</v>
      </c>
      <c r="H102" s="32">
        <f t="shared" si="114"/>
        <v>1277.891667</v>
      </c>
      <c r="I102" s="32">
        <f t="shared" si="6"/>
        <v>1277.037143</v>
      </c>
      <c r="J102" s="37">
        <f t="shared" si="7"/>
        <v>1275.8275</v>
      </c>
      <c r="K102" s="32">
        <f t="shared" si="8"/>
        <v>1274.673333</v>
      </c>
      <c r="L102" s="32">
        <f t="shared" si="14"/>
        <v>1273.879</v>
      </c>
      <c r="M102" s="32">
        <f t="shared" si="15"/>
        <v>1270.255455</v>
      </c>
      <c r="N102" s="32">
        <f t="shared" si="16"/>
        <v>1268.288333</v>
      </c>
      <c r="O102" s="32">
        <f t="shared" si="17"/>
        <v>1266.3</v>
      </c>
      <c r="P102" s="32">
        <f t="shared" si="18"/>
        <v>1263.965</v>
      </c>
      <c r="Q102" s="32">
        <f t="shared" si="19"/>
        <v>1258.479333</v>
      </c>
      <c r="R102" s="4">
        <f t="shared" si="20"/>
        <v>1255.484375</v>
      </c>
      <c r="S102" s="4">
        <f t="shared" si="21"/>
        <v>1253.268235</v>
      </c>
      <c r="T102" s="4">
        <f t="shared" si="22"/>
        <v>1250.497222</v>
      </c>
      <c r="U102" s="4">
        <f t="shared" si="23"/>
        <v>1249.181053</v>
      </c>
      <c r="V102" s="4">
        <f t="shared" si="24"/>
        <v>1248.747</v>
      </c>
    </row>
    <row r="103">
      <c r="A103" s="30">
        <v>46076.0</v>
      </c>
      <c r="B103" s="3">
        <v>1307.4</v>
      </c>
      <c r="C103" s="3">
        <v>1300.9</v>
      </c>
      <c r="D103" s="32">
        <f t="shared" si="110"/>
        <v>1291.86</v>
      </c>
      <c r="E103" s="32">
        <f t="shared" si="111"/>
        <v>1290.236667</v>
      </c>
      <c r="F103" s="32">
        <f t="shared" si="112"/>
        <v>1288.31</v>
      </c>
      <c r="G103" s="32">
        <f t="shared" si="113"/>
        <v>1285.952</v>
      </c>
      <c r="H103" s="32">
        <f t="shared" si="114"/>
        <v>1282.951667</v>
      </c>
      <c r="I103" s="32">
        <f t="shared" si="6"/>
        <v>1281.178571</v>
      </c>
      <c r="J103" s="37">
        <f t="shared" si="7"/>
        <v>1280.02</v>
      </c>
      <c r="K103" s="32">
        <f t="shared" si="8"/>
        <v>1278.613333</v>
      </c>
      <c r="L103" s="32">
        <f t="shared" si="14"/>
        <v>1277.296</v>
      </c>
      <c r="M103" s="32">
        <f t="shared" si="15"/>
        <v>1276.335455</v>
      </c>
      <c r="N103" s="32">
        <f t="shared" si="16"/>
        <v>1272.809167</v>
      </c>
      <c r="O103" s="32">
        <f t="shared" si="17"/>
        <v>1270.796923</v>
      </c>
      <c r="P103" s="32">
        <f t="shared" si="18"/>
        <v>1268.771429</v>
      </c>
      <c r="Q103" s="32">
        <f t="shared" si="19"/>
        <v>1266.427333</v>
      </c>
      <c r="R103" s="4">
        <f t="shared" si="20"/>
        <v>1261.130625</v>
      </c>
      <c r="S103" s="4">
        <f t="shared" si="21"/>
        <v>1258.155882</v>
      </c>
      <c r="T103" s="4">
        <f t="shared" si="22"/>
        <v>1255.914444</v>
      </c>
      <c r="U103" s="4">
        <f t="shared" si="23"/>
        <v>1253.15</v>
      </c>
      <c r="V103" s="4">
        <f t="shared" si="24"/>
        <v>1251.767</v>
      </c>
    </row>
    <row r="104">
      <c r="A104" s="30">
        <v>46077.0</v>
      </c>
      <c r="B104" s="3">
        <v>1300.2</v>
      </c>
      <c r="C104" s="3">
        <v>1304.39</v>
      </c>
      <c r="D104" s="32">
        <f t="shared" si="110"/>
        <v>1302.645</v>
      </c>
      <c r="E104" s="32">
        <f t="shared" si="111"/>
        <v>1296.036667</v>
      </c>
      <c r="F104" s="32">
        <f t="shared" si="112"/>
        <v>1293.775</v>
      </c>
      <c r="G104" s="32">
        <f t="shared" si="113"/>
        <v>1291.526</v>
      </c>
      <c r="H104" s="32">
        <f t="shared" si="114"/>
        <v>1289.025</v>
      </c>
      <c r="I104" s="32">
        <f t="shared" si="6"/>
        <v>1286.014286</v>
      </c>
      <c r="J104" s="37">
        <f t="shared" si="7"/>
        <v>1284.08</v>
      </c>
      <c r="K104" s="32">
        <f t="shared" si="8"/>
        <v>1282.727778</v>
      </c>
      <c r="L104" s="32">
        <f t="shared" si="14"/>
        <v>1281.191</v>
      </c>
      <c r="M104" s="32">
        <f t="shared" si="15"/>
        <v>1279.759091</v>
      </c>
      <c r="N104" s="32">
        <f t="shared" si="16"/>
        <v>1278.673333</v>
      </c>
      <c r="O104" s="32">
        <f t="shared" si="17"/>
        <v>1275.238462</v>
      </c>
      <c r="P104" s="32">
        <f t="shared" si="18"/>
        <v>1273.196429</v>
      </c>
      <c r="Q104" s="32">
        <f t="shared" si="19"/>
        <v>1271.146</v>
      </c>
      <c r="R104" s="4">
        <f t="shared" si="20"/>
        <v>1268.8</v>
      </c>
      <c r="S104" s="4">
        <f t="shared" si="21"/>
        <v>1263.675294</v>
      </c>
      <c r="T104" s="4">
        <f t="shared" si="22"/>
        <v>1260.724444</v>
      </c>
      <c r="U104" s="4">
        <f t="shared" si="23"/>
        <v>1258.465789</v>
      </c>
      <c r="V104" s="4">
        <f t="shared" si="24"/>
        <v>1255.712</v>
      </c>
    </row>
    <row r="105">
      <c r="A105" s="30">
        <v>46078.0</v>
      </c>
      <c r="B105" s="3">
        <v>1306.5</v>
      </c>
      <c r="C105" s="3">
        <v>1300.21</v>
      </c>
      <c r="D105" s="32">
        <f t="shared" si="110"/>
        <v>1302.3</v>
      </c>
      <c r="E105" s="32">
        <f t="shared" si="111"/>
        <v>1301.833333</v>
      </c>
      <c r="F105" s="32">
        <f t="shared" si="112"/>
        <v>1297.08</v>
      </c>
      <c r="G105" s="32">
        <f t="shared" si="113"/>
        <v>1295.062</v>
      </c>
      <c r="H105" s="32">
        <f t="shared" si="114"/>
        <v>1292.973333</v>
      </c>
      <c r="I105" s="32">
        <f t="shared" si="6"/>
        <v>1290.622857</v>
      </c>
      <c r="J105" s="37">
        <f t="shared" si="7"/>
        <v>1287.78875</v>
      </c>
      <c r="K105" s="32">
        <f t="shared" si="8"/>
        <v>1285.872222</v>
      </c>
      <c r="L105" s="32">
        <f t="shared" si="14"/>
        <v>1284.476</v>
      </c>
      <c r="M105" s="32">
        <f t="shared" si="15"/>
        <v>1282.92</v>
      </c>
      <c r="N105" s="32">
        <f t="shared" si="16"/>
        <v>1281.463333</v>
      </c>
      <c r="O105" s="32">
        <f t="shared" si="17"/>
        <v>1280.33</v>
      </c>
      <c r="P105" s="32">
        <f t="shared" si="18"/>
        <v>1277.022143</v>
      </c>
      <c r="Q105" s="32">
        <f t="shared" si="19"/>
        <v>1274.997333</v>
      </c>
      <c r="R105" s="4">
        <f t="shared" si="20"/>
        <v>1272.9625</v>
      </c>
      <c r="S105" s="4">
        <f t="shared" si="21"/>
        <v>1270.647647</v>
      </c>
      <c r="T105" s="4">
        <f t="shared" si="22"/>
        <v>1265.705</v>
      </c>
      <c r="U105" s="4">
        <f t="shared" si="23"/>
        <v>1262.802632</v>
      </c>
      <c r="V105" s="4">
        <f t="shared" si="24"/>
        <v>1260.553</v>
      </c>
    </row>
    <row r="106">
      <c r="A106" s="30">
        <v>46079.0</v>
      </c>
      <c r="B106" s="3">
        <v>1319.3</v>
      </c>
      <c r="C106" s="3">
        <v>1316.69</v>
      </c>
      <c r="D106" s="32">
        <f t="shared" si="110"/>
        <v>1308.45</v>
      </c>
      <c r="E106" s="32">
        <f t="shared" si="111"/>
        <v>1307.096667</v>
      </c>
      <c r="F106" s="32">
        <f t="shared" si="112"/>
        <v>1305.5475</v>
      </c>
      <c r="G106" s="32">
        <f t="shared" si="113"/>
        <v>1301.002</v>
      </c>
      <c r="H106" s="32">
        <f t="shared" si="114"/>
        <v>1298.666667</v>
      </c>
      <c r="I106" s="32">
        <f t="shared" si="6"/>
        <v>1296.361429</v>
      </c>
      <c r="J106" s="37">
        <f t="shared" si="7"/>
        <v>1293.88125</v>
      </c>
      <c r="K106" s="32">
        <f t="shared" si="8"/>
        <v>1291</v>
      </c>
      <c r="L106" s="32">
        <f t="shared" si="14"/>
        <v>1288.954</v>
      </c>
      <c r="M106" s="32">
        <f t="shared" si="15"/>
        <v>1287.404545</v>
      </c>
      <c r="N106" s="32">
        <f t="shared" si="16"/>
        <v>1285.734167</v>
      </c>
      <c r="O106" s="32">
        <f t="shared" si="17"/>
        <v>1284.173077</v>
      </c>
      <c r="P106" s="32">
        <f t="shared" si="18"/>
        <v>1282.927143</v>
      </c>
      <c r="Q106" s="32">
        <f t="shared" si="19"/>
        <v>1279.666667</v>
      </c>
      <c r="R106" s="4">
        <f t="shared" si="20"/>
        <v>1277.603125</v>
      </c>
      <c r="S106" s="4">
        <f t="shared" si="21"/>
        <v>1275.534706</v>
      </c>
      <c r="T106" s="4">
        <f t="shared" si="22"/>
        <v>1273.205556</v>
      </c>
      <c r="U106" s="4">
        <f t="shared" si="23"/>
        <v>1268.388421</v>
      </c>
      <c r="V106" s="4">
        <f t="shared" si="24"/>
        <v>1265.497</v>
      </c>
    </row>
    <row r="107">
      <c r="A107" s="30">
        <v>46080.0</v>
      </c>
      <c r="B107" s="3">
        <v>1286.3</v>
      </c>
      <c r="C107" s="3">
        <v>1288.07</v>
      </c>
      <c r="D107" s="32">
        <f t="shared" si="110"/>
        <v>1302.38</v>
      </c>
      <c r="E107" s="32">
        <f t="shared" si="111"/>
        <v>1301.656667</v>
      </c>
      <c r="F107" s="32">
        <f t="shared" si="112"/>
        <v>1302.34</v>
      </c>
      <c r="G107" s="32">
        <f t="shared" si="113"/>
        <v>1302.052</v>
      </c>
      <c r="H107" s="32">
        <f t="shared" si="114"/>
        <v>1298.846667</v>
      </c>
      <c r="I107" s="32">
        <f t="shared" si="6"/>
        <v>1297.152857</v>
      </c>
      <c r="J107" s="37">
        <f t="shared" si="7"/>
        <v>1295.325</v>
      </c>
      <c r="K107" s="32">
        <f t="shared" si="8"/>
        <v>1293.235556</v>
      </c>
      <c r="L107" s="32">
        <f t="shared" si="14"/>
        <v>1290.707</v>
      </c>
      <c r="M107" s="32">
        <f t="shared" si="15"/>
        <v>1288.873636</v>
      </c>
      <c r="N107" s="32">
        <f t="shared" si="16"/>
        <v>1287.46</v>
      </c>
      <c r="O107" s="32">
        <f t="shared" si="17"/>
        <v>1285.913846</v>
      </c>
      <c r="P107" s="32">
        <f t="shared" si="18"/>
        <v>1284.451429</v>
      </c>
      <c r="Q107" s="32">
        <f t="shared" si="19"/>
        <v>1283.27</v>
      </c>
      <c r="R107" s="4">
        <f t="shared" si="20"/>
        <v>1280.191875</v>
      </c>
      <c r="S107" s="4">
        <f t="shared" si="21"/>
        <v>1278.218824</v>
      </c>
      <c r="T107" s="4">
        <f t="shared" si="22"/>
        <v>1276.231111</v>
      </c>
      <c r="U107" s="4">
        <f t="shared" si="23"/>
        <v>1273.987895</v>
      </c>
      <c r="V107" s="4">
        <f t="shared" si="24"/>
        <v>1269.3725</v>
      </c>
    </row>
    <row r="108">
      <c r="A108" s="30">
        <v>46083.0</v>
      </c>
      <c r="B108" s="3">
        <v>1294.4</v>
      </c>
      <c r="C108" s="3">
        <v>1282.11</v>
      </c>
      <c r="D108" s="32">
        <f t="shared" si="110"/>
        <v>1285.09</v>
      </c>
      <c r="E108" s="32">
        <f t="shared" si="111"/>
        <v>1295.623333</v>
      </c>
      <c r="F108" s="32">
        <f t="shared" si="112"/>
        <v>1296.77</v>
      </c>
      <c r="G108" s="32">
        <f t="shared" si="113"/>
        <v>1298.294</v>
      </c>
      <c r="H108" s="32">
        <f t="shared" si="114"/>
        <v>1298.728333</v>
      </c>
      <c r="I108" s="32">
        <f t="shared" si="6"/>
        <v>1296.455714</v>
      </c>
      <c r="J108" s="37">
        <f t="shared" si="7"/>
        <v>1295.2725</v>
      </c>
      <c r="K108" s="32">
        <f t="shared" si="8"/>
        <v>1293.856667</v>
      </c>
      <c r="L108" s="32">
        <f t="shared" si="14"/>
        <v>1292.123</v>
      </c>
      <c r="M108" s="32">
        <f t="shared" si="15"/>
        <v>1289.925455</v>
      </c>
      <c r="N108" s="32">
        <f t="shared" si="16"/>
        <v>1288.31</v>
      </c>
      <c r="O108" s="32">
        <f t="shared" si="17"/>
        <v>1287.048462</v>
      </c>
      <c r="P108" s="32">
        <f t="shared" si="18"/>
        <v>1285.642143</v>
      </c>
      <c r="Q108" s="32">
        <f t="shared" si="19"/>
        <v>1284.295333</v>
      </c>
      <c r="R108" s="4">
        <f t="shared" si="20"/>
        <v>1283.1975</v>
      </c>
      <c r="S108" s="4">
        <f t="shared" si="21"/>
        <v>1280.304706</v>
      </c>
      <c r="T108" s="4">
        <f t="shared" si="22"/>
        <v>1278.435</v>
      </c>
      <c r="U108" s="4">
        <f t="shared" si="23"/>
        <v>1276.540526</v>
      </c>
      <c r="V108" s="4">
        <f t="shared" si="24"/>
        <v>1274.394</v>
      </c>
    </row>
    <row r="109">
      <c r="A109" s="30">
        <v>46085.0</v>
      </c>
      <c r="B109" s="3">
        <v>1291.2</v>
      </c>
      <c r="C109" s="3">
        <v>1286.55</v>
      </c>
      <c r="D109" s="32">
        <f t="shared" si="110"/>
        <v>1284.33</v>
      </c>
      <c r="E109" s="32">
        <f t="shared" si="111"/>
        <v>1285.576667</v>
      </c>
      <c r="F109" s="32">
        <f t="shared" si="112"/>
        <v>1293.355</v>
      </c>
      <c r="G109" s="32">
        <f t="shared" si="113"/>
        <v>1294.726</v>
      </c>
      <c r="H109" s="32">
        <f t="shared" si="114"/>
        <v>1296.336667</v>
      </c>
      <c r="I109" s="32">
        <f t="shared" si="6"/>
        <v>1296.988571</v>
      </c>
      <c r="J109" s="37">
        <f t="shared" si="7"/>
        <v>1295.2175</v>
      </c>
      <c r="K109" s="32">
        <f t="shared" si="8"/>
        <v>1294.303333</v>
      </c>
      <c r="L109" s="32">
        <f t="shared" si="14"/>
        <v>1293.126</v>
      </c>
      <c r="M109" s="32">
        <f t="shared" si="15"/>
        <v>1291.616364</v>
      </c>
      <c r="N109" s="32">
        <f t="shared" si="16"/>
        <v>1289.644167</v>
      </c>
      <c r="O109" s="32">
        <f t="shared" si="17"/>
        <v>1288.174615</v>
      </c>
      <c r="P109" s="32">
        <f t="shared" si="18"/>
        <v>1287.012857</v>
      </c>
      <c r="Q109" s="32">
        <f t="shared" si="19"/>
        <v>1285.702667</v>
      </c>
      <c r="R109" s="4">
        <f t="shared" si="20"/>
        <v>1284.43625</v>
      </c>
      <c r="S109" s="4">
        <f t="shared" si="21"/>
        <v>1283.394706</v>
      </c>
      <c r="T109" s="4">
        <f t="shared" si="22"/>
        <v>1280.651667</v>
      </c>
      <c r="U109" s="4">
        <f t="shared" si="23"/>
        <v>1278.862105</v>
      </c>
      <c r="V109" s="4">
        <f t="shared" si="24"/>
        <v>1277.041</v>
      </c>
    </row>
    <row r="110">
      <c r="A110" s="30">
        <v>46086.0</v>
      </c>
      <c r="B110" s="3">
        <v>1313.5</v>
      </c>
      <c r="C110" s="3">
        <v>1311.04</v>
      </c>
      <c r="D110" s="96">
        <f t="shared" ref="D110:D118" si="115">SUM(C109:C110)/2</f>
        <v>1298.795</v>
      </c>
      <c r="E110" s="97">
        <f t="shared" ref="E110:E118" si="116">SUM(C108:C110)/3</f>
        <v>1293.233333</v>
      </c>
      <c r="F110" s="98">
        <f t="shared" ref="F110:F118" si="117">SUM(C107:C110)/4</f>
        <v>1291.9425</v>
      </c>
      <c r="G110" s="99">
        <f t="shared" ref="G110:G118" si="118">SUM(C106:C110)/5</f>
        <v>1296.892</v>
      </c>
      <c r="H110" s="100">
        <f t="shared" ref="H110:H118" si="119">SUM(C105:C110)/6</f>
        <v>1297.445</v>
      </c>
      <c r="I110" s="101">
        <f t="shared" si="6"/>
        <v>1298.437143</v>
      </c>
      <c r="J110" s="102">
        <f t="shared" si="7"/>
        <v>1298.745</v>
      </c>
      <c r="K110" s="103">
        <f t="shared" si="8"/>
        <v>1296.975556</v>
      </c>
      <c r="L110" s="104">
        <f t="shared" si="14"/>
        <v>1295.977</v>
      </c>
      <c r="M110" s="105">
        <f t="shared" si="15"/>
        <v>1294.754545</v>
      </c>
      <c r="N110" s="106">
        <f t="shared" si="16"/>
        <v>1293.235</v>
      </c>
      <c r="O110" s="107">
        <f t="shared" si="17"/>
        <v>1291.29</v>
      </c>
      <c r="P110" s="108">
        <f t="shared" si="18"/>
        <v>1289.807857</v>
      </c>
      <c r="Q110" s="109">
        <f t="shared" si="19"/>
        <v>1288.614667</v>
      </c>
      <c r="R110" s="110">
        <f t="shared" si="20"/>
        <v>1287.28625</v>
      </c>
      <c r="S110" s="111">
        <f t="shared" si="21"/>
        <v>1286.001176</v>
      </c>
      <c r="T110" s="112">
        <f t="shared" si="22"/>
        <v>1284.930556</v>
      </c>
      <c r="U110" s="112">
        <f t="shared" si="23"/>
        <v>1282.251053</v>
      </c>
      <c r="V110" s="113">
        <f t="shared" si="24"/>
        <v>1280.471</v>
      </c>
    </row>
    <row r="111">
      <c r="A111" s="30">
        <v>46087.0</v>
      </c>
      <c r="B111" s="3">
        <v>1303.8</v>
      </c>
      <c r="C111" s="3">
        <v>1305.95</v>
      </c>
      <c r="D111" s="115">
        <f t="shared" si="115"/>
        <v>1308.495</v>
      </c>
      <c r="E111" s="163">
        <f t="shared" si="116"/>
        <v>1301.18</v>
      </c>
      <c r="F111" s="172">
        <f t="shared" si="117"/>
        <v>1296.4125</v>
      </c>
      <c r="G111" s="182">
        <f t="shared" si="118"/>
        <v>1294.744</v>
      </c>
      <c r="H111" s="153">
        <f t="shared" si="119"/>
        <v>1298.401667</v>
      </c>
      <c r="I111" s="174">
        <f t="shared" si="6"/>
        <v>1298.66</v>
      </c>
      <c r="J111" s="146">
        <f t="shared" si="7"/>
        <v>1299.37625</v>
      </c>
      <c r="K111" s="154">
        <f t="shared" si="8"/>
        <v>1299.545556</v>
      </c>
      <c r="L111" s="243">
        <f t="shared" si="14"/>
        <v>1297.873</v>
      </c>
      <c r="M111" s="103">
        <f t="shared" si="15"/>
        <v>1296.883636</v>
      </c>
      <c r="N111" s="137">
        <f t="shared" si="16"/>
        <v>1295.6875</v>
      </c>
      <c r="O111" s="169">
        <f t="shared" si="17"/>
        <v>1294.213077</v>
      </c>
      <c r="P111" s="105">
        <f t="shared" si="18"/>
        <v>1292.337143</v>
      </c>
      <c r="Q111" s="107">
        <f t="shared" si="19"/>
        <v>1290.884</v>
      </c>
      <c r="R111" s="244">
        <f t="shared" si="20"/>
        <v>1289.698125</v>
      </c>
      <c r="S111" s="109">
        <f t="shared" si="21"/>
        <v>1288.384118</v>
      </c>
      <c r="T111" s="110">
        <f t="shared" si="22"/>
        <v>1287.109444</v>
      </c>
      <c r="U111" s="110">
        <f t="shared" si="23"/>
        <v>1286.036842</v>
      </c>
      <c r="V111" s="140">
        <f t="shared" si="24"/>
        <v>1283.436</v>
      </c>
    </row>
    <row r="112">
      <c r="A112" s="30">
        <v>46090.0</v>
      </c>
      <c r="B112" s="3">
        <v>1287.0</v>
      </c>
      <c r="C112" s="3">
        <v>1285.66</v>
      </c>
      <c r="D112" s="114">
        <f t="shared" si="115"/>
        <v>1295.805</v>
      </c>
      <c r="E112" s="115">
        <f t="shared" si="116"/>
        <v>1300.883333</v>
      </c>
      <c r="F112" s="116">
        <f t="shared" si="117"/>
        <v>1297.3</v>
      </c>
      <c r="G112" s="117">
        <f t="shared" si="118"/>
        <v>1294.262</v>
      </c>
      <c r="H112" s="118">
        <f t="shared" si="119"/>
        <v>1293.23</v>
      </c>
      <c r="I112" s="119">
        <f t="shared" si="6"/>
        <v>1296.581429</v>
      </c>
      <c r="J112" s="120">
        <f t="shared" si="7"/>
        <v>1297.035</v>
      </c>
      <c r="K112" s="121">
        <f t="shared" si="8"/>
        <v>1297.852222</v>
      </c>
      <c r="L112" s="122">
        <f t="shared" si="14"/>
        <v>1298.157</v>
      </c>
      <c r="M112" s="123">
        <f t="shared" si="15"/>
        <v>1296.762727</v>
      </c>
      <c r="N112" s="101">
        <f t="shared" si="16"/>
        <v>1295.948333</v>
      </c>
      <c r="O112" s="102">
        <f t="shared" si="17"/>
        <v>1294.916154</v>
      </c>
      <c r="P112" s="124">
        <f t="shared" si="18"/>
        <v>1293.602143</v>
      </c>
      <c r="Q112" s="103">
        <f t="shared" si="19"/>
        <v>1291.892</v>
      </c>
      <c r="R112" s="104">
        <f t="shared" si="20"/>
        <v>1290.5575</v>
      </c>
      <c r="S112" s="106">
        <f t="shared" si="21"/>
        <v>1289.460588</v>
      </c>
      <c r="T112" s="125">
        <f t="shared" si="22"/>
        <v>1288.232778</v>
      </c>
      <c r="U112" s="126">
        <f t="shared" si="23"/>
        <v>1287.033158</v>
      </c>
      <c r="V112" s="127">
        <f t="shared" si="24"/>
        <v>1286.018</v>
      </c>
    </row>
    <row r="113">
      <c r="A113" s="30">
        <v>46091.0</v>
      </c>
      <c r="B113" s="3">
        <v>1314.6</v>
      </c>
      <c r="C113" s="3">
        <v>1316.15</v>
      </c>
      <c r="D113" s="115">
        <f t="shared" si="115"/>
        <v>1300.905</v>
      </c>
      <c r="E113" s="128">
        <f t="shared" si="116"/>
        <v>1302.586667</v>
      </c>
      <c r="F113" s="129">
        <f t="shared" si="117"/>
        <v>1304.7</v>
      </c>
      <c r="G113" s="130">
        <f t="shared" si="118"/>
        <v>1301.07</v>
      </c>
      <c r="H113" s="131">
        <f t="shared" si="119"/>
        <v>1297.91</v>
      </c>
      <c r="I113" s="132">
        <f t="shared" si="6"/>
        <v>1296.504286</v>
      </c>
      <c r="J113" s="133">
        <f t="shared" si="7"/>
        <v>1299.0275</v>
      </c>
      <c r="K113" s="122">
        <f t="shared" si="8"/>
        <v>1299.158889</v>
      </c>
      <c r="L113" s="134">
        <f t="shared" si="14"/>
        <v>1299.682</v>
      </c>
      <c r="M113" s="135">
        <f t="shared" si="15"/>
        <v>1299.792727</v>
      </c>
      <c r="N113" s="136">
        <f t="shared" si="16"/>
        <v>1298.378333</v>
      </c>
      <c r="O113" s="137">
        <f t="shared" si="17"/>
        <v>1297.502308</v>
      </c>
      <c r="P113" s="105">
        <f t="shared" si="18"/>
        <v>1296.432857</v>
      </c>
      <c r="Q113" s="107">
        <f t="shared" si="19"/>
        <v>1295.105333</v>
      </c>
      <c r="R113" s="138">
        <f t="shared" si="20"/>
        <v>1293.408125</v>
      </c>
      <c r="S113" s="126">
        <f t="shared" si="21"/>
        <v>1292.062941</v>
      </c>
      <c r="T113" s="139">
        <f t="shared" si="22"/>
        <v>1290.943333</v>
      </c>
      <c r="U113" s="140">
        <f t="shared" si="23"/>
        <v>1289.702105</v>
      </c>
      <c r="V113" s="141">
        <f t="shared" si="24"/>
        <v>1288.489</v>
      </c>
    </row>
    <row r="114">
      <c r="A114" s="30">
        <v>46092.0</v>
      </c>
      <c r="B114" s="3">
        <v>1325.5</v>
      </c>
      <c r="C114" s="3">
        <v>1326.58</v>
      </c>
      <c r="D114" s="115">
        <f t="shared" si="115"/>
        <v>1321.365</v>
      </c>
      <c r="E114" s="142">
        <f t="shared" si="116"/>
        <v>1309.463333</v>
      </c>
      <c r="F114" s="117">
        <f t="shared" si="117"/>
        <v>1308.585</v>
      </c>
      <c r="G114" s="143">
        <f t="shared" si="118"/>
        <v>1309.076</v>
      </c>
      <c r="H114" s="144">
        <f t="shared" si="119"/>
        <v>1305.321667</v>
      </c>
      <c r="I114" s="145">
        <f t="shared" si="6"/>
        <v>1302.005714</v>
      </c>
      <c r="J114" s="120">
        <f t="shared" si="7"/>
        <v>1300.26375</v>
      </c>
      <c r="K114" s="99">
        <f t="shared" si="8"/>
        <v>1302.088889</v>
      </c>
      <c r="L114" s="146">
        <f t="shared" si="14"/>
        <v>1301.901</v>
      </c>
      <c r="M114" s="135">
        <f t="shared" si="15"/>
        <v>1302.127273</v>
      </c>
      <c r="N114" s="124">
        <f t="shared" si="16"/>
        <v>1302.025</v>
      </c>
      <c r="O114" s="137">
        <f t="shared" si="17"/>
        <v>1300.547692</v>
      </c>
      <c r="P114" s="105">
        <f t="shared" si="18"/>
        <v>1299.579286</v>
      </c>
      <c r="Q114" s="107">
        <f t="shared" si="19"/>
        <v>1298.442667</v>
      </c>
      <c r="R114" s="125">
        <f t="shared" si="20"/>
        <v>1297.0725</v>
      </c>
      <c r="S114" s="126">
        <f t="shared" si="21"/>
        <v>1295.359412</v>
      </c>
      <c r="T114" s="109">
        <f t="shared" si="22"/>
        <v>1293.980556</v>
      </c>
      <c r="U114" s="147">
        <f t="shared" si="23"/>
        <v>1292.818947</v>
      </c>
      <c r="V114" s="141">
        <f t="shared" si="24"/>
        <v>1291.546</v>
      </c>
    </row>
    <row r="115">
      <c r="A115" s="30">
        <v>46093.0</v>
      </c>
      <c r="B115" s="3">
        <v>1319.0</v>
      </c>
      <c r="C115" s="3">
        <v>1321.39</v>
      </c>
      <c r="D115" s="96">
        <f t="shared" si="115"/>
        <v>1323.985</v>
      </c>
      <c r="E115" s="115">
        <f t="shared" si="116"/>
        <v>1321.373333</v>
      </c>
      <c r="F115" s="148">
        <f t="shared" si="117"/>
        <v>1312.445</v>
      </c>
      <c r="G115" s="149">
        <f t="shared" si="118"/>
        <v>1311.146</v>
      </c>
      <c r="H115" s="150">
        <f t="shared" si="119"/>
        <v>1311.128333</v>
      </c>
      <c r="I115" s="151">
        <f t="shared" si="6"/>
        <v>1307.617143</v>
      </c>
      <c r="J115" s="152">
        <f t="shared" si="7"/>
        <v>1304.42875</v>
      </c>
      <c r="K115" s="119">
        <f t="shared" si="8"/>
        <v>1302.611111</v>
      </c>
      <c r="L115" s="153">
        <f t="shared" si="14"/>
        <v>1304.019</v>
      </c>
      <c r="M115" s="99">
        <f t="shared" si="15"/>
        <v>1303.672727</v>
      </c>
      <c r="N115" s="146">
        <f t="shared" si="16"/>
        <v>1303.7325</v>
      </c>
      <c r="O115" s="154">
        <f t="shared" si="17"/>
        <v>1303.514615</v>
      </c>
      <c r="P115" s="102">
        <f t="shared" si="18"/>
        <v>1302.036429</v>
      </c>
      <c r="Q115" s="155">
        <f t="shared" si="19"/>
        <v>1301.033333</v>
      </c>
      <c r="R115" s="104">
        <f t="shared" si="20"/>
        <v>1299.876875</v>
      </c>
      <c r="S115" s="105">
        <f t="shared" si="21"/>
        <v>1298.502941</v>
      </c>
      <c r="T115" s="156">
        <f t="shared" si="22"/>
        <v>1296.805556</v>
      </c>
      <c r="U115" s="125">
        <f t="shared" si="23"/>
        <v>1295.423158</v>
      </c>
      <c r="V115" s="109">
        <f t="shared" si="24"/>
        <v>1294.2475</v>
      </c>
    </row>
    <row r="116">
      <c r="A116" s="30">
        <v>46094.0</v>
      </c>
      <c r="B116" s="3">
        <v>1292.3</v>
      </c>
      <c r="C116" s="3">
        <v>1296.65</v>
      </c>
      <c r="D116" s="115">
        <f t="shared" si="115"/>
        <v>1309.02</v>
      </c>
      <c r="E116" s="116">
        <f t="shared" si="116"/>
        <v>1314.873333</v>
      </c>
      <c r="F116" s="96">
        <f t="shared" si="117"/>
        <v>1315.1925</v>
      </c>
      <c r="G116" s="157">
        <f t="shared" si="118"/>
        <v>1309.286</v>
      </c>
      <c r="H116" s="158">
        <f t="shared" si="119"/>
        <v>1308.73</v>
      </c>
      <c r="I116" s="159">
        <f t="shared" si="6"/>
        <v>1309.06</v>
      </c>
      <c r="J116" s="160">
        <f t="shared" si="7"/>
        <v>1306.24625</v>
      </c>
      <c r="K116" s="161">
        <f t="shared" si="8"/>
        <v>1303.564444</v>
      </c>
      <c r="L116" s="162">
        <f t="shared" si="14"/>
        <v>1302.015</v>
      </c>
      <c r="M116" s="121">
        <f t="shared" si="15"/>
        <v>1303.349091</v>
      </c>
      <c r="N116" s="100">
        <f t="shared" si="16"/>
        <v>1303.0875</v>
      </c>
      <c r="O116" s="134">
        <f t="shared" si="17"/>
        <v>1303.187692</v>
      </c>
      <c r="P116" s="135">
        <f t="shared" si="18"/>
        <v>1303.024286</v>
      </c>
      <c r="Q116" s="136">
        <f t="shared" si="19"/>
        <v>1301.677333</v>
      </c>
      <c r="R116" s="137">
        <f t="shared" si="20"/>
        <v>1300.759375</v>
      </c>
      <c r="S116" s="105">
        <f t="shared" si="21"/>
        <v>1299.687059</v>
      </c>
      <c r="T116" s="107">
        <f t="shared" si="22"/>
        <v>1298.4</v>
      </c>
      <c r="U116" s="138">
        <f t="shared" si="23"/>
        <v>1296.797368</v>
      </c>
      <c r="V116" s="127">
        <f t="shared" si="24"/>
        <v>1295.4845</v>
      </c>
    </row>
    <row r="117">
      <c r="A117" s="30">
        <v>46097.0</v>
      </c>
      <c r="B117" s="3">
        <v>1276.9</v>
      </c>
      <c r="C117" s="3">
        <v>1277.73</v>
      </c>
      <c r="D117" s="115">
        <f t="shared" si="115"/>
        <v>1287.19</v>
      </c>
      <c r="E117" s="163">
        <f t="shared" si="116"/>
        <v>1298.59</v>
      </c>
      <c r="F117" s="150">
        <f t="shared" si="117"/>
        <v>1305.5875</v>
      </c>
      <c r="G117" s="117">
        <f t="shared" si="118"/>
        <v>1307.7</v>
      </c>
      <c r="H117" s="97">
        <f t="shared" si="119"/>
        <v>1304.026667</v>
      </c>
      <c r="I117" s="118">
        <f t="shared" si="6"/>
        <v>1304.301429</v>
      </c>
      <c r="J117" s="164">
        <f t="shared" si="7"/>
        <v>1305.14375</v>
      </c>
      <c r="K117" s="165">
        <f t="shared" si="8"/>
        <v>1303.077778</v>
      </c>
      <c r="L117" s="166">
        <f t="shared" si="14"/>
        <v>1300.981</v>
      </c>
      <c r="M117" s="167">
        <f t="shared" si="15"/>
        <v>1299.807273</v>
      </c>
      <c r="N117" s="134">
        <f t="shared" si="16"/>
        <v>1301.214167</v>
      </c>
      <c r="O117" s="168">
        <f t="shared" si="17"/>
        <v>1301.136923</v>
      </c>
      <c r="P117" s="155">
        <f t="shared" si="18"/>
        <v>1301.369286</v>
      </c>
      <c r="Q117" s="169">
        <f t="shared" si="19"/>
        <v>1301.338</v>
      </c>
      <c r="R117" s="106">
        <f t="shared" si="20"/>
        <v>1300.180625</v>
      </c>
      <c r="S117" s="125">
        <f t="shared" si="21"/>
        <v>1299.404706</v>
      </c>
      <c r="T117" s="127">
        <f t="shared" si="22"/>
        <v>1298.467222</v>
      </c>
      <c r="U117" s="109">
        <f t="shared" si="23"/>
        <v>1297.312105</v>
      </c>
      <c r="V117" s="110">
        <f t="shared" si="24"/>
        <v>1295.844</v>
      </c>
    </row>
    <row r="118">
      <c r="A118" s="30">
        <v>46098.0</v>
      </c>
      <c r="B118" s="3">
        <v>1283.8</v>
      </c>
      <c r="C118" s="3">
        <v>1280.17</v>
      </c>
      <c r="D118" s="115">
        <f t="shared" si="115"/>
        <v>1278.95</v>
      </c>
      <c r="E118" s="116">
        <f t="shared" si="116"/>
        <v>1284.85</v>
      </c>
      <c r="F118" s="175">
        <f t="shared" si="117"/>
        <v>1293.985</v>
      </c>
      <c r="G118" s="271">
        <f t="shared" si="118"/>
        <v>1300.504</v>
      </c>
      <c r="H118" s="172">
        <f t="shared" si="119"/>
        <v>1303.111667</v>
      </c>
      <c r="I118" s="176">
        <f t="shared" si="6"/>
        <v>1300.618571</v>
      </c>
      <c r="J118" s="161">
        <f t="shared" si="7"/>
        <v>1301.285</v>
      </c>
      <c r="K118" s="165">
        <f t="shared" si="8"/>
        <v>1302.368889</v>
      </c>
      <c r="L118" s="162">
        <f t="shared" si="14"/>
        <v>1300.787</v>
      </c>
      <c r="M118" s="133">
        <f t="shared" si="15"/>
        <v>1299.089091</v>
      </c>
      <c r="N118" s="146">
        <f t="shared" si="16"/>
        <v>1298.170833</v>
      </c>
      <c r="O118" s="135">
        <f t="shared" si="17"/>
        <v>1299.595385</v>
      </c>
      <c r="P118" s="124">
        <f t="shared" si="18"/>
        <v>1299.639286</v>
      </c>
      <c r="Q118" s="137">
        <f t="shared" si="19"/>
        <v>1299.956</v>
      </c>
      <c r="R118" s="105">
        <f t="shared" si="20"/>
        <v>1300.015</v>
      </c>
      <c r="S118" s="107">
        <f t="shared" si="21"/>
        <v>1299.003529</v>
      </c>
      <c r="T118" s="244">
        <f t="shared" si="22"/>
        <v>1298.336111</v>
      </c>
      <c r="U118" s="109">
        <f t="shared" si="23"/>
        <v>1297.504211</v>
      </c>
      <c r="V118" s="110">
        <f t="shared" si="24"/>
        <v>1296.455</v>
      </c>
    </row>
    <row r="119">
      <c r="A119" s="30">
        <v>46099.0</v>
      </c>
      <c r="B119" s="3">
        <v>1294.8</v>
      </c>
      <c r="C119" s="3">
        <v>1294.94</v>
      </c>
      <c r="D119" s="32">
        <f t="shared" ref="D119:D120" si="120">SUM(C118:C119)/2</f>
        <v>1287.555</v>
      </c>
      <c r="E119" s="32">
        <f t="shared" ref="E119:E120" si="121">SUM(C117:C119)/3</f>
        <v>1284.28</v>
      </c>
      <c r="F119" s="32">
        <f t="shared" ref="F119:F120" si="122">SUM(C116:C119)/4</f>
        <v>1287.3725</v>
      </c>
      <c r="G119" s="32">
        <f t="shared" ref="G119:G120" si="123">SUM(C115:C119)/5</f>
        <v>1294.176</v>
      </c>
      <c r="H119" s="32">
        <f t="shared" ref="H119:H120" si="124">SUM(C114:C119)/6</f>
        <v>1299.576667</v>
      </c>
      <c r="I119" s="32">
        <f t="shared" si="6"/>
        <v>1301.944286</v>
      </c>
      <c r="J119" s="37">
        <f t="shared" si="7"/>
        <v>1299.90875</v>
      </c>
      <c r="K119" s="32">
        <f t="shared" si="8"/>
        <v>1300.58</v>
      </c>
      <c r="L119" s="32">
        <f t="shared" si="14"/>
        <v>1301.626</v>
      </c>
      <c r="M119" s="32">
        <f t="shared" si="15"/>
        <v>1300.255455</v>
      </c>
      <c r="N119" s="32">
        <f t="shared" si="16"/>
        <v>1298.743333</v>
      </c>
      <c r="O119" s="32">
        <f t="shared" si="17"/>
        <v>1297.922308</v>
      </c>
      <c r="P119" s="32">
        <f t="shared" si="18"/>
        <v>1299.262857</v>
      </c>
      <c r="Q119" s="32">
        <f t="shared" si="19"/>
        <v>1299.326</v>
      </c>
      <c r="R119" s="4">
        <f t="shared" si="20"/>
        <v>1299.6425</v>
      </c>
      <c r="S119" s="4">
        <f t="shared" si="21"/>
        <v>1299.716471</v>
      </c>
      <c r="T119" s="4">
        <f t="shared" si="22"/>
        <v>1298.777778</v>
      </c>
      <c r="U119" s="4">
        <f t="shared" si="23"/>
        <v>1298.157368</v>
      </c>
      <c r="V119" s="4">
        <f t="shared" si="24"/>
        <v>1297.376</v>
      </c>
    </row>
    <row r="120">
      <c r="A120" s="30">
        <v>46100.0</v>
      </c>
      <c r="B120" s="3">
        <v>1274.5</v>
      </c>
      <c r="C120" s="3">
        <v>1274.43</v>
      </c>
      <c r="D120" s="32">
        <f t="shared" si="120"/>
        <v>1284.685</v>
      </c>
      <c r="E120" s="32">
        <f t="shared" si="121"/>
        <v>1283.18</v>
      </c>
      <c r="F120" s="32">
        <f t="shared" si="122"/>
        <v>1281.8175</v>
      </c>
      <c r="G120" s="32">
        <f t="shared" si="123"/>
        <v>1284.784</v>
      </c>
      <c r="H120" s="32">
        <f t="shared" si="124"/>
        <v>1290.885</v>
      </c>
      <c r="I120" s="32">
        <f t="shared" si="6"/>
        <v>1295.984286</v>
      </c>
      <c r="J120" s="37">
        <f t="shared" si="7"/>
        <v>1298.505</v>
      </c>
      <c r="K120" s="32">
        <f t="shared" si="8"/>
        <v>1297.077778</v>
      </c>
      <c r="L120" s="32">
        <f t="shared" si="14"/>
        <v>1297.965</v>
      </c>
      <c r="M120" s="32">
        <f t="shared" si="15"/>
        <v>1299.153636</v>
      </c>
      <c r="N120" s="32">
        <f t="shared" si="16"/>
        <v>1298.103333</v>
      </c>
      <c r="O120" s="32">
        <f t="shared" si="17"/>
        <v>1296.873077</v>
      </c>
      <c r="P120" s="32">
        <f t="shared" si="18"/>
        <v>1296.244286</v>
      </c>
      <c r="Q120" s="32">
        <f t="shared" si="19"/>
        <v>1297.607333</v>
      </c>
      <c r="R120" s="4">
        <f t="shared" si="20"/>
        <v>1297.77</v>
      </c>
      <c r="S120" s="4">
        <f t="shared" si="21"/>
        <v>1298.159412</v>
      </c>
      <c r="T120" s="4">
        <f t="shared" si="22"/>
        <v>1298.311667</v>
      </c>
      <c r="U120" s="4">
        <f t="shared" si="23"/>
        <v>1297.496316</v>
      </c>
      <c r="V120" s="4">
        <f t="shared" si="24"/>
        <v>1296.971</v>
      </c>
    </row>
    <row r="121">
      <c r="A121" s="30">
        <v>46101.0</v>
      </c>
      <c r="B121" s="3">
        <v>1298.9</v>
      </c>
      <c r="C121" s="3">
        <v>1298.9</v>
      </c>
      <c r="D121" s="148">
        <f t="shared" ref="D121:D123" si="125">SUM(C120:C121)/2</f>
        <v>1286.665</v>
      </c>
      <c r="E121" s="170">
        <f t="shared" ref="E121:E123" si="126">SUM(C119:C121)/3</f>
        <v>1289.423333</v>
      </c>
      <c r="F121" s="171">
        <f t="shared" ref="F121:F123" si="127">SUM(C118:C121)/4</f>
        <v>1287.11</v>
      </c>
      <c r="G121" s="96">
        <f t="shared" ref="G121:G123" si="128">SUM(C117:C121)/5</f>
        <v>1285.234</v>
      </c>
      <c r="H121" s="148">
        <f t="shared" ref="H121:H123" si="129">SUM(C116:C121)/6</f>
        <v>1287.136667</v>
      </c>
      <c r="I121" s="129">
        <f t="shared" si="6"/>
        <v>1292.03</v>
      </c>
      <c r="J121" s="150">
        <f t="shared" si="7"/>
        <v>1296.34875</v>
      </c>
      <c r="K121" s="117">
        <f t="shared" si="8"/>
        <v>1298.548889</v>
      </c>
      <c r="L121" s="172">
        <f t="shared" si="14"/>
        <v>1297.26</v>
      </c>
      <c r="M121" s="173">
        <f t="shared" si="15"/>
        <v>1298.05</v>
      </c>
      <c r="N121" s="118">
        <f t="shared" si="16"/>
        <v>1299.1325</v>
      </c>
      <c r="O121" s="164">
        <f t="shared" si="17"/>
        <v>1298.164615</v>
      </c>
      <c r="P121" s="132">
        <f t="shared" si="18"/>
        <v>1297.017857</v>
      </c>
      <c r="Q121" s="166">
        <f t="shared" si="19"/>
        <v>1296.421333</v>
      </c>
      <c r="R121" s="174">
        <f t="shared" si="20"/>
        <v>1297.688125</v>
      </c>
      <c r="S121" s="100">
        <f t="shared" si="21"/>
        <v>1297.836471</v>
      </c>
      <c r="T121" s="134">
        <f t="shared" si="22"/>
        <v>1298.200556</v>
      </c>
      <c r="U121" s="135">
        <f t="shared" si="23"/>
        <v>1298.342632</v>
      </c>
      <c r="V121" s="124">
        <f t="shared" si="24"/>
        <v>1297.5665</v>
      </c>
    </row>
    <row r="122">
      <c r="A122" s="30">
        <v>46104.0</v>
      </c>
      <c r="B122" s="3">
        <v>1253.3</v>
      </c>
      <c r="C122" s="3">
        <v>1270.06</v>
      </c>
      <c r="D122" s="115">
        <f t="shared" si="125"/>
        <v>1284.48</v>
      </c>
      <c r="E122" s="148">
        <f t="shared" si="126"/>
        <v>1281.13</v>
      </c>
      <c r="F122" s="128">
        <f t="shared" si="127"/>
        <v>1284.5825</v>
      </c>
      <c r="G122" s="148">
        <f t="shared" si="128"/>
        <v>1283.7</v>
      </c>
      <c r="H122" s="148">
        <f t="shared" si="129"/>
        <v>1282.705</v>
      </c>
      <c r="I122" s="128">
        <f t="shared" si="6"/>
        <v>1284.697143</v>
      </c>
      <c r="J122" s="175">
        <f t="shared" si="7"/>
        <v>1289.28375</v>
      </c>
      <c r="K122" s="117">
        <f t="shared" si="8"/>
        <v>1293.427778</v>
      </c>
      <c r="L122" s="143">
        <f t="shared" si="14"/>
        <v>1295.7</v>
      </c>
      <c r="M122" s="97">
        <f t="shared" si="15"/>
        <v>1294.787273</v>
      </c>
      <c r="N122" s="176">
        <f t="shared" si="16"/>
        <v>1295.7175</v>
      </c>
      <c r="O122" s="152">
        <f t="shared" si="17"/>
        <v>1296.896154</v>
      </c>
      <c r="P122" s="145">
        <f t="shared" si="18"/>
        <v>1296.157143</v>
      </c>
      <c r="Q122" s="177">
        <f t="shared" si="19"/>
        <v>1295.220667</v>
      </c>
      <c r="R122" s="166">
        <f t="shared" si="20"/>
        <v>1294.77375</v>
      </c>
      <c r="S122" s="99">
        <f t="shared" si="21"/>
        <v>1296.062941</v>
      </c>
      <c r="T122" s="100">
        <f t="shared" si="22"/>
        <v>1296.293333</v>
      </c>
      <c r="U122" s="134">
        <f t="shared" si="23"/>
        <v>1296.719474</v>
      </c>
      <c r="V122" s="135">
        <f t="shared" si="24"/>
        <v>1296.9285</v>
      </c>
    </row>
    <row r="123">
      <c r="A123" s="30">
        <v>46105.0</v>
      </c>
      <c r="B123" s="3">
        <v>1259.6</v>
      </c>
      <c r="C123" s="3">
        <v>1258.46</v>
      </c>
      <c r="D123" s="115">
        <f t="shared" si="125"/>
        <v>1264.26</v>
      </c>
      <c r="E123" s="178">
        <f t="shared" si="126"/>
        <v>1275.806667</v>
      </c>
      <c r="F123" s="129">
        <f t="shared" si="127"/>
        <v>1275.4625</v>
      </c>
      <c r="G123" s="175">
        <f t="shared" si="128"/>
        <v>1279.358</v>
      </c>
      <c r="H123" s="149">
        <f t="shared" si="129"/>
        <v>1279.493333</v>
      </c>
      <c r="I123" s="149">
        <f t="shared" si="6"/>
        <v>1279.241429</v>
      </c>
      <c r="J123" s="117">
        <f t="shared" si="7"/>
        <v>1281.4175</v>
      </c>
      <c r="K123" s="159">
        <f t="shared" si="8"/>
        <v>1285.858889</v>
      </c>
      <c r="L123" s="179">
        <f t="shared" si="14"/>
        <v>1289.931</v>
      </c>
      <c r="M123" s="173">
        <f t="shared" si="15"/>
        <v>1292.314545</v>
      </c>
      <c r="N123" s="152">
        <f t="shared" si="16"/>
        <v>1291.76</v>
      </c>
      <c r="O123" s="145">
        <f t="shared" si="17"/>
        <v>1292.851538</v>
      </c>
      <c r="P123" s="165">
        <f t="shared" si="18"/>
        <v>1294.150714</v>
      </c>
      <c r="Q123" s="162">
        <f t="shared" si="19"/>
        <v>1293.644</v>
      </c>
      <c r="R123" s="153">
        <f t="shared" si="20"/>
        <v>1292.923125</v>
      </c>
      <c r="S123" s="99">
        <f t="shared" si="21"/>
        <v>1292.637647</v>
      </c>
      <c r="T123" s="146">
        <f t="shared" si="22"/>
        <v>1293.973889</v>
      </c>
      <c r="U123" s="154">
        <f t="shared" si="23"/>
        <v>1294.302105</v>
      </c>
      <c r="V123" s="102">
        <f t="shared" si="24"/>
        <v>1294.8065</v>
      </c>
    </row>
    <row r="124">
      <c r="A124" s="30">
        <v>46106.0</v>
      </c>
      <c r="B124" s="3">
        <v>1300.7</v>
      </c>
      <c r="C124" s="3">
        <v>1295.34</v>
      </c>
      <c r="D124" s="32">
        <f t="shared" ref="D124:D125" si="130">SUM(C123:C124)/2</f>
        <v>1276.9</v>
      </c>
      <c r="E124" s="32">
        <f t="shared" ref="E124:E125" si="131">SUM(C122:C124)/3</f>
        <v>1274.62</v>
      </c>
      <c r="F124" s="32">
        <f t="shared" ref="F124:F125" si="132">SUM(C121:C124)/4</f>
        <v>1280.69</v>
      </c>
      <c r="G124" s="32">
        <f t="shared" ref="G124:G125" si="133">SUM(C120:C124)/5</f>
        <v>1279.438</v>
      </c>
      <c r="H124" s="32">
        <f t="shared" ref="H124:H125" si="134">SUM(C119:C124)/6</f>
        <v>1282.021667</v>
      </c>
      <c r="I124" s="32">
        <f t="shared" si="6"/>
        <v>1281.757143</v>
      </c>
      <c r="J124" s="37">
        <f t="shared" si="7"/>
        <v>1281.25375</v>
      </c>
      <c r="K124" s="32">
        <f t="shared" si="8"/>
        <v>1282.964444</v>
      </c>
      <c r="L124" s="32">
        <f t="shared" si="14"/>
        <v>1286.807</v>
      </c>
      <c r="M124" s="32">
        <f t="shared" si="15"/>
        <v>1290.422727</v>
      </c>
      <c r="N124" s="32">
        <f t="shared" si="16"/>
        <v>1292.566667</v>
      </c>
      <c r="O124" s="32">
        <f t="shared" si="17"/>
        <v>1292.035385</v>
      </c>
      <c r="P124" s="32">
        <f t="shared" si="18"/>
        <v>1293.029286</v>
      </c>
      <c r="Q124" s="32">
        <f t="shared" si="19"/>
        <v>1294.23</v>
      </c>
      <c r="R124" s="4">
        <f t="shared" si="20"/>
        <v>1293.75</v>
      </c>
      <c r="S124" s="4">
        <f t="shared" si="21"/>
        <v>1293.065294</v>
      </c>
      <c r="T124" s="4">
        <f t="shared" si="22"/>
        <v>1292.787778</v>
      </c>
      <c r="U124" s="4">
        <f t="shared" si="23"/>
        <v>1294.045789</v>
      </c>
      <c r="V124" s="4">
        <f t="shared" si="24"/>
        <v>1294.354</v>
      </c>
    </row>
    <row r="125">
      <c r="A125" s="30">
        <v>46108.0</v>
      </c>
      <c r="B125" s="3">
        <v>1281.7</v>
      </c>
      <c r="C125" s="3">
        <v>1288.42</v>
      </c>
      <c r="D125" s="32">
        <f t="shared" si="130"/>
        <v>1291.88</v>
      </c>
      <c r="E125" s="32">
        <f t="shared" si="131"/>
        <v>1280.74</v>
      </c>
      <c r="F125" s="32">
        <f t="shared" si="132"/>
        <v>1278.07</v>
      </c>
      <c r="G125" s="32">
        <f t="shared" si="133"/>
        <v>1282.236</v>
      </c>
      <c r="H125" s="32">
        <f t="shared" si="134"/>
        <v>1280.935</v>
      </c>
      <c r="I125" s="32">
        <f t="shared" si="6"/>
        <v>1282.935714</v>
      </c>
      <c r="J125" s="37">
        <f t="shared" si="7"/>
        <v>1282.59</v>
      </c>
      <c r="K125" s="32">
        <f t="shared" si="8"/>
        <v>1282.05</v>
      </c>
      <c r="L125" s="32">
        <f t="shared" si="14"/>
        <v>1283.51</v>
      </c>
      <c r="M125" s="32">
        <f t="shared" si="15"/>
        <v>1286.953636</v>
      </c>
      <c r="N125" s="32">
        <f t="shared" si="16"/>
        <v>1290.255833</v>
      </c>
      <c r="O125" s="32">
        <f t="shared" si="17"/>
        <v>1292.247692</v>
      </c>
      <c r="P125" s="32">
        <f t="shared" si="18"/>
        <v>1291.777143</v>
      </c>
      <c r="Q125" s="32">
        <f t="shared" si="19"/>
        <v>1292.722</v>
      </c>
      <c r="R125" s="4">
        <f t="shared" si="20"/>
        <v>1293.866875</v>
      </c>
      <c r="S125" s="4">
        <f t="shared" si="21"/>
        <v>1293.436471</v>
      </c>
      <c r="T125" s="4">
        <f t="shared" si="22"/>
        <v>1292.807222</v>
      </c>
      <c r="U125" s="4">
        <f t="shared" si="23"/>
        <v>1292.557895</v>
      </c>
      <c r="V125" s="4">
        <f t="shared" si="24"/>
        <v>1293.7645</v>
      </c>
    </row>
    <row r="126">
      <c r="A126" s="30">
        <v>46111.0</v>
      </c>
      <c r="B126" s="3">
        <v>1254.9</v>
      </c>
      <c r="C126" s="3">
        <v>1258.07</v>
      </c>
      <c r="D126" s="150">
        <f t="shared" ref="D126:D130" si="135">SUM(C125:C126)/2</f>
        <v>1273.245</v>
      </c>
      <c r="E126" s="180">
        <f t="shared" ref="E126:E130" si="136">SUM(C124:C126)/3</f>
        <v>1280.61</v>
      </c>
      <c r="F126" s="148">
        <f t="shared" ref="F126:F130" si="137">SUM(C123:C126)/4</f>
        <v>1275.0725</v>
      </c>
      <c r="G126" s="128">
        <f t="shared" ref="G126:G130" si="138">SUM(C122:C126)/5</f>
        <v>1274.07</v>
      </c>
      <c r="H126" s="129">
        <f t="shared" ref="H126:H130" si="139">SUM(C121:C126)/6</f>
        <v>1278.208333</v>
      </c>
      <c r="I126" s="150">
        <f t="shared" si="6"/>
        <v>1277.668571</v>
      </c>
      <c r="J126" s="117">
        <f t="shared" si="7"/>
        <v>1279.8275</v>
      </c>
      <c r="K126" s="130">
        <f t="shared" si="8"/>
        <v>1279.865556</v>
      </c>
      <c r="L126" s="158">
        <f t="shared" si="14"/>
        <v>1279.652</v>
      </c>
      <c r="M126" s="159">
        <f t="shared" si="15"/>
        <v>1281.197273</v>
      </c>
      <c r="N126" s="97">
        <f t="shared" si="16"/>
        <v>1284.546667</v>
      </c>
      <c r="O126" s="173">
        <f t="shared" si="17"/>
        <v>1287.78</v>
      </c>
      <c r="P126" s="131">
        <f t="shared" si="18"/>
        <v>1289.806429</v>
      </c>
      <c r="Q126" s="181">
        <f t="shared" si="19"/>
        <v>1289.53</v>
      </c>
      <c r="R126" s="182">
        <f t="shared" si="20"/>
        <v>1290.55625</v>
      </c>
      <c r="S126" s="165">
        <f t="shared" si="21"/>
        <v>1291.761176</v>
      </c>
      <c r="T126" s="162">
        <f t="shared" si="22"/>
        <v>1291.471667</v>
      </c>
      <c r="U126" s="153">
        <f t="shared" si="23"/>
        <v>1290.978947</v>
      </c>
      <c r="V126" s="174">
        <f t="shared" si="24"/>
        <v>1290.8335</v>
      </c>
    </row>
    <row r="127">
      <c r="A127" s="30">
        <v>46113.0</v>
      </c>
      <c r="B127" s="3">
        <v>1209.6</v>
      </c>
      <c r="C127" s="3">
        <v>1231.79</v>
      </c>
      <c r="D127" s="115">
        <f t="shared" si="135"/>
        <v>1244.93</v>
      </c>
      <c r="E127" s="148">
        <f t="shared" si="136"/>
        <v>1259.426667</v>
      </c>
      <c r="F127" s="148">
        <f t="shared" si="137"/>
        <v>1268.405</v>
      </c>
      <c r="G127" s="96">
        <f t="shared" si="138"/>
        <v>1266.416</v>
      </c>
      <c r="H127" s="148">
        <f t="shared" si="139"/>
        <v>1267.023333</v>
      </c>
      <c r="I127" s="163">
        <f t="shared" si="6"/>
        <v>1271.577143</v>
      </c>
      <c r="J127" s="183">
        <f t="shared" si="7"/>
        <v>1271.93375</v>
      </c>
      <c r="K127" s="149">
        <f t="shared" si="8"/>
        <v>1274.49</v>
      </c>
      <c r="L127" s="150">
        <f t="shared" si="14"/>
        <v>1275.058</v>
      </c>
      <c r="M127" s="150">
        <f t="shared" si="15"/>
        <v>1275.300909</v>
      </c>
      <c r="N127" s="130">
        <f t="shared" si="16"/>
        <v>1277.08</v>
      </c>
      <c r="O127" s="159">
        <f t="shared" si="17"/>
        <v>1280.488462</v>
      </c>
      <c r="P127" s="184">
        <f t="shared" si="18"/>
        <v>1283.780714</v>
      </c>
      <c r="Q127" s="160">
        <f t="shared" si="19"/>
        <v>1285.938667</v>
      </c>
      <c r="R127" s="118">
        <f t="shared" si="20"/>
        <v>1285.92125</v>
      </c>
      <c r="S127" s="164">
        <f t="shared" si="21"/>
        <v>1287.099412</v>
      </c>
      <c r="T127" s="182">
        <f t="shared" si="22"/>
        <v>1288.429444</v>
      </c>
      <c r="U127" s="119">
        <f t="shared" si="23"/>
        <v>1288.330526</v>
      </c>
      <c r="V127" s="120">
        <f t="shared" si="24"/>
        <v>1288.0195</v>
      </c>
    </row>
    <row r="128">
      <c r="A128" s="30">
        <v>46114.0</v>
      </c>
      <c r="B128" s="49">
        <v>1217.3</v>
      </c>
      <c r="C128" s="50">
        <v>1207.61</v>
      </c>
      <c r="D128" s="115">
        <f t="shared" si="135"/>
        <v>1219.7</v>
      </c>
      <c r="E128" s="185">
        <f t="shared" si="136"/>
        <v>1232.49</v>
      </c>
      <c r="F128" s="148">
        <f t="shared" si="137"/>
        <v>1246.4725</v>
      </c>
      <c r="G128" s="148">
        <f t="shared" si="138"/>
        <v>1256.246</v>
      </c>
      <c r="H128" s="171">
        <f t="shared" si="139"/>
        <v>1256.615</v>
      </c>
      <c r="I128" s="148">
        <f t="shared" si="6"/>
        <v>1258.535714</v>
      </c>
      <c r="J128" s="163">
        <f t="shared" si="7"/>
        <v>1263.58125</v>
      </c>
      <c r="K128" s="183">
        <f t="shared" si="8"/>
        <v>1264.786667</v>
      </c>
      <c r="L128" s="149">
        <f t="shared" si="14"/>
        <v>1267.802</v>
      </c>
      <c r="M128" s="150">
        <f t="shared" si="15"/>
        <v>1268.926364</v>
      </c>
      <c r="N128" s="150">
        <f t="shared" si="16"/>
        <v>1269.66</v>
      </c>
      <c r="O128" s="130">
        <f t="shared" si="17"/>
        <v>1271.736154</v>
      </c>
      <c r="P128" s="159">
        <f t="shared" si="18"/>
        <v>1275.282857</v>
      </c>
      <c r="Q128" s="97">
        <f t="shared" si="19"/>
        <v>1278.702667</v>
      </c>
      <c r="R128" s="144">
        <f t="shared" si="20"/>
        <v>1281.043125</v>
      </c>
      <c r="S128" s="118">
        <f t="shared" si="21"/>
        <v>1281.314706</v>
      </c>
      <c r="T128" s="186">
        <f t="shared" si="22"/>
        <v>1282.683333</v>
      </c>
      <c r="U128" s="145">
        <f t="shared" si="23"/>
        <v>1284.175789</v>
      </c>
      <c r="V128" s="165">
        <f t="shared" si="24"/>
        <v>1284.2945</v>
      </c>
    </row>
    <row r="129">
      <c r="A129" s="30">
        <v>46118.0</v>
      </c>
      <c r="B129" s="49">
        <v>1217.8</v>
      </c>
      <c r="C129" s="49">
        <v>1208.58</v>
      </c>
      <c r="D129" s="115">
        <f t="shared" si="135"/>
        <v>1208.095</v>
      </c>
      <c r="E129" s="185">
        <f t="shared" si="136"/>
        <v>1215.993333</v>
      </c>
      <c r="F129" s="148">
        <f t="shared" si="137"/>
        <v>1226.5125</v>
      </c>
      <c r="G129" s="148">
        <f t="shared" si="138"/>
        <v>1238.894</v>
      </c>
      <c r="H129" s="171">
        <f t="shared" si="139"/>
        <v>1248.301667</v>
      </c>
      <c r="I129" s="148">
        <f t="shared" si="6"/>
        <v>1249.752857</v>
      </c>
      <c r="J129" s="163">
        <f t="shared" si="7"/>
        <v>1252.29125</v>
      </c>
      <c r="K129" s="183">
        <f t="shared" si="8"/>
        <v>1257.47</v>
      </c>
      <c r="L129" s="149">
        <f t="shared" si="14"/>
        <v>1259.166</v>
      </c>
      <c r="M129" s="150">
        <f t="shared" si="15"/>
        <v>1262.418182</v>
      </c>
      <c r="N129" s="150">
        <f t="shared" si="16"/>
        <v>1263.8975</v>
      </c>
      <c r="O129" s="130">
        <f t="shared" si="17"/>
        <v>1264.961538</v>
      </c>
      <c r="P129" s="159">
        <f t="shared" si="18"/>
        <v>1267.225</v>
      </c>
      <c r="Q129" s="97">
        <f t="shared" si="19"/>
        <v>1270.836</v>
      </c>
      <c r="R129" s="144">
        <f t="shared" si="20"/>
        <v>1274.32</v>
      </c>
      <c r="S129" s="118">
        <f t="shared" si="21"/>
        <v>1276.780588</v>
      </c>
      <c r="T129" s="186">
        <f t="shared" si="22"/>
        <v>1277.273889</v>
      </c>
      <c r="U129" s="145">
        <f t="shared" si="23"/>
        <v>1278.783158</v>
      </c>
      <c r="V129" s="165">
        <f t="shared" si="24"/>
        <v>1280.396</v>
      </c>
    </row>
    <row r="130">
      <c r="A130" s="30">
        <v>46119.0</v>
      </c>
      <c r="B130" s="3">
        <v>1196.1</v>
      </c>
      <c r="C130" s="3">
        <v>1191.58</v>
      </c>
      <c r="D130" s="115">
        <f t="shared" si="135"/>
        <v>1200.08</v>
      </c>
      <c r="E130" s="185">
        <f t="shared" si="136"/>
        <v>1202.59</v>
      </c>
      <c r="F130" s="148">
        <f t="shared" si="137"/>
        <v>1209.89</v>
      </c>
      <c r="G130" s="148">
        <f t="shared" si="138"/>
        <v>1219.526</v>
      </c>
      <c r="H130" s="171">
        <f t="shared" si="139"/>
        <v>1231.008333</v>
      </c>
      <c r="I130" s="148">
        <f t="shared" si="6"/>
        <v>1240.198571</v>
      </c>
      <c r="J130" s="163">
        <f t="shared" si="7"/>
        <v>1242.48125</v>
      </c>
      <c r="K130" s="183">
        <f t="shared" si="8"/>
        <v>1245.545556</v>
      </c>
      <c r="L130" s="149">
        <f t="shared" si="14"/>
        <v>1250.881</v>
      </c>
      <c r="M130" s="150">
        <f t="shared" si="15"/>
        <v>1253.021818</v>
      </c>
      <c r="N130" s="150">
        <f t="shared" si="16"/>
        <v>1256.515</v>
      </c>
      <c r="O130" s="130">
        <f t="shared" si="17"/>
        <v>1258.334615</v>
      </c>
      <c r="P130" s="159">
        <f t="shared" si="18"/>
        <v>1259.72</v>
      </c>
      <c r="Q130" s="97">
        <f t="shared" si="19"/>
        <v>1262.182</v>
      </c>
      <c r="R130" s="144">
        <f t="shared" si="20"/>
        <v>1265.8825</v>
      </c>
      <c r="S130" s="118">
        <f t="shared" si="21"/>
        <v>1269.452941</v>
      </c>
      <c r="T130" s="186">
        <f t="shared" si="22"/>
        <v>1272.047222</v>
      </c>
      <c r="U130" s="145">
        <f t="shared" si="23"/>
        <v>1272.763684</v>
      </c>
      <c r="V130" s="165">
        <f t="shared" si="24"/>
        <v>1274.423</v>
      </c>
    </row>
    <row r="131">
      <c r="A131" s="30">
        <v>46120.0</v>
      </c>
      <c r="B131" s="3">
        <v>1191.4</v>
      </c>
      <c r="C131" s="3">
        <v>1193.37</v>
      </c>
      <c r="D131" s="32">
        <f>SUM(C130:C131)/2</f>
        <v>1192.475</v>
      </c>
      <c r="E131" s="32">
        <f>SUM(C129:C131)/3</f>
        <v>1197.843333</v>
      </c>
      <c r="F131" s="32">
        <f>SUM(C128:C131)/4</f>
        <v>1200.285</v>
      </c>
      <c r="G131" s="32">
        <f>SUM(C127:C131)/5</f>
        <v>1206.586</v>
      </c>
      <c r="H131" s="32">
        <f>SUM(C126:C131)/6</f>
        <v>1215.166667</v>
      </c>
      <c r="I131" s="32">
        <f t="shared" si="6"/>
        <v>1225.631429</v>
      </c>
      <c r="J131" s="37">
        <f t="shared" si="7"/>
        <v>1234.345</v>
      </c>
      <c r="K131" s="32">
        <f t="shared" si="8"/>
        <v>1237.024444</v>
      </c>
      <c r="L131" s="32">
        <f t="shared" si="14"/>
        <v>1240.328</v>
      </c>
      <c r="M131" s="32">
        <f t="shared" si="15"/>
        <v>1245.652727</v>
      </c>
      <c r="N131" s="32">
        <f t="shared" si="16"/>
        <v>1248.050833</v>
      </c>
      <c r="O131" s="32">
        <f t="shared" si="17"/>
        <v>1251.657692</v>
      </c>
      <c r="P131" s="32">
        <f t="shared" si="18"/>
        <v>1253.694286</v>
      </c>
      <c r="Q131" s="32">
        <f t="shared" si="19"/>
        <v>1255.296667</v>
      </c>
      <c r="R131" s="4">
        <f t="shared" si="20"/>
        <v>1257.88125</v>
      </c>
      <c r="S131" s="4">
        <f t="shared" si="21"/>
        <v>1261.617059</v>
      </c>
      <c r="T131" s="4">
        <f t="shared" si="22"/>
        <v>1265.226111</v>
      </c>
      <c r="U131" s="4">
        <f t="shared" si="23"/>
        <v>1267.906316</v>
      </c>
      <c r="V131" s="4">
        <f t="shared" si="24"/>
        <v>1268.794</v>
      </c>
    </row>
    <row r="132">
      <c r="A132" s="30">
        <v>46121.0</v>
      </c>
      <c r="B132" s="3">
        <v>1211.9</v>
      </c>
      <c r="C132" s="3">
        <v>1207.81</v>
      </c>
      <c r="D132" s="164">
        <f>SUM(C131:C132)/2</f>
        <v>1200.59</v>
      </c>
      <c r="E132" s="184">
        <f>SUM(C130:C132)/3</f>
        <v>1197.586667</v>
      </c>
      <c r="F132" s="281">
        <f>SUM(C129:C132)/4</f>
        <v>1200.335</v>
      </c>
      <c r="G132" s="282">
        <f>SUM(C128:C132)/5</f>
        <v>1201.79</v>
      </c>
      <c r="H132" s="129">
        <f>SUM(C127:C132)/6</f>
        <v>1206.79</v>
      </c>
      <c r="I132" s="129">
        <f t="shared" si="6"/>
        <v>1214.115714</v>
      </c>
      <c r="J132" s="175">
        <f t="shared" si="7"/>
        <v>1223.40375</v>
      </c>
      <c r="K132" s="183">
        <f t="shared" si="8"/>
        <v>1231.396667</v>
      </c>
      <c r="L132" s="129">
        <f t="shared" si="14"/>
        <v>1234.103</v>
      </c>
      <c r="M132" s="157">
        <f t="shared" si="15"/>
        <v>1237.371818</v>
      </c>
      <c r="N132" s="175">
        <f t="shared" si="16"/>
        <v>1242.499167</v>
      </c>
      <c r="O132" s="282">
        <f t="shared" si="17"/>
        <v>1244.955385</v>
      </c>
      <c r="P132" s="150">
        <f t="shared" si="18"/>
        <v>1248.525714</v>
      </c>
      <c r="Q132" s="117">
        <f t="shared" si="19"/>
        <v>1250.635333</v>
      </c>
      <c r="R132" s="117">
        <f t="shared" si="20"/>
        <v>1252.32875</v>
      </c>
      <c r="S132" s="143">
        <f t="shared" si="21"/>
        <v>1254.935882</v>
      </c>
      <c r="T132" s="159">
        <f t="shared" si="22"/>
        <v>1258.627778</v>
      </c>
      <c r="U132" s="97">
        <f t="shared" si="23"/>
        <v>1262.204211</v>
      </c>
      <c r="V132" s="144">
        <f t="shared" si="24"/>
        <v>1264.9015</v>
      </c>
    </row>
    <row r="133">
      <c r="A133" s="30">
        <v>46122.0</v>
      </c>
      <c r="B133" s="3">
        <v>1232.2</v>
      </c>
      <c r="C133" s="3">
        <v>1227.79</v>
      </c>
      <c r="D133" s="32">
        <f t="shared" ref="D133:D134" si="140">SUM(C132:C133)/2</f>
        <v>1217.8</v>
      </c>
      <c r="E133" s="32">
        <f t="shared" ref="E133:E134" si="141">SUM(C131:C133)/3</f>
        <v>1209.656667</v>
      </c>
      <c r="F133" s="32">
        <f t="shared" ref="F133:F134" si="142">SUM(C130:C133)/4</f>
        <v>1205.1375</v>
      </c>
      <c r="G133" s="32">
        <f t="shared" ref="G133:G134" si="143">SUM(C129:C133)/5</f>
        <v>1205.826</v>
      </c>
      <c r="H133" s="32">
        <f t="shared" ref="H133:H134" si="144">SUM(C128:C133)/6</f>
        <v>1206.123333</v>
      </c>
      <c r="I133" s="32">
        <f t="shared" si="6"/>
        <v>1209.79</v>
      </c>
      <c r="J133" s="37">
        <f t="shared" si="7"/>
        <v>1215.825</v>
      </c>
      <c r="K133" s="32">
        <f t="shared" si="8"/>
        <v>1223.891111</v>
      </c>
      <c r="L133" s="32">
        <f t="shared" si="14"/>
        <v>1231.036</v>
      </c>
      <c r="M133" s="32">
        <f t="shared" si="15"/>
        <v>1233.529091</v>
      </c>
      <c r="N133" s="32">
        <f t="shared" si="16"/>
        <v>1236.573333</v>
      </c>
      <c r="O133" s="32">
        <f t="shared" si="17"/>
        <v>1241.367692</v>
      </c>
      <c r="P133" s="32">
        <f t="shared" si="18"/>
        <v>1243.729286</v>
      </c>
      <c r="Q133" s="32">
        <f t="shared" si="19"/>
        <v>1247.143333</v>
      </c>
      <c r="R133" s="4">
        <f t="shared" si="20"/>
        <v>1249.2075</v>
      </c>
      <c r="S133" s="4">
        <f t="shared" si="21"/>
        <v>1250.885294</v>
      </c>
      <c r="T133" s="4">
        <f t="shared" si="22"/>
        <v>1253.427778</v>
      </c>
      <c r="U133" s="4">
        <f t="shared" si="23"/>
        <v>1257.004737</v>
      </c>
      <c r="V133" s="4">
        <f t="shared" si="24"/>
        <v>1260.4835</v>
      </c>
    </row>
    <row r="134">
      <c r="A134" s="30">
        <v>46125.0</v>
      </c>
      <c r="B134" s="3">
        <v>1235.9</v>
      </c>
      <c r="C134" s="3">
        <v>1226.87</v>
      </c>
      <c r="D134" s="32">
        <f t="shared" si="140"/>
        <v>1227.33</v>
      </c>
      <c r="E134" s="32">
        <f t="shared" si="141"/>
        <v>1220.823333</v>
      </c>
      <c r="F134" s="32">
        <f t="shared" si="142"/>
        <v>1213.96</v>
      </c>
      <c r="G134" s="32">
        <f t="shared" si="143"/>
        <v>1209.484</v>
      </c>
      <c r="H134" s="32">
        <f t="shared" si="144"/>
        <v>1209.333333</v>
      </c>
      <c r="I134" s="32">
        <f t="shared" si="6"/>
        <v>1209.087143</v>
      </c>
      <c r="J134" s="37">
        <f t="shared" si="7"/>
        <v>1211.925</v>
      </c>
      <c r="K134" s="32">
        <f t="shared" si="8"/>
        <v>1217.052222</v>
      </c>
      <c r="L134" s="32">
        <f t="shared" si="14"/>
        <v>1224.189</v>
      </c>
      <c r="M134" s="32">
        <f t="shared" si="15"/>
        <v>1230.657273</v>
      </c>
      <c r="N134" s="32">
        <f t="shared" si="16"/>
        <v>1232.974167</v>
      </c>
      <c r="O134" s="32">
        <f t="shared" si="17"/>
        <v>1235.826923</v>
      </c>
      <c r="P134" s="32">
        <f t="shared" si="18"/>
        <v>1240.332143</v>
      </c>
      <c r="Q134" s="32">
        <f t="shared" si="19"/>
        <v>1242.605333</v>
      </c>
      <c r="R134" s="4">
        <f t="shared" si="20"/>
        <v>1245.87625</v>
      </c>
      <c r="S134" s="4">
        <f t="shared" si="21"/>
        <v>1247.893529</v>
      </c>
      <c r="T134" s="4">
        <f t="shared" si="22"/>
        <v>1249.551111</v>
      </c>
      <c r="U134" s="4">
        <f t="shared" si="23"/>
        <v>1252.03</v>
      </c>
      <c r="V134" s="4">
        <f t="shared" si="24"/>
        <v>1255.498</v>
      </c>
    </row>
    <row r="135">
      <c r="A135" s="30">
        <v>46127.0</v>
      </c>
      <c r="B135" s="3">
        <v>1217.8</v>
      </c>
      <c r="C135" s="3">
        <v>1213.25</v>
      </c>
      <c r="D135" s="122">
        <f>SUM(C134:C135)/2</f>
        <v>1220.06</v>
      </c>
      <c r="E135" s="122">
        <f>SUM(C133:C135)/3</f>
        <v>1222.636667</v>
      </c>
      <c r="F135" s="100">
        <f>SUM(C132:C135)/4</f>
        <v>1218.93</v>
      </c>
      <c r="G135" s="166">
        <f>SUM(C131:C135)/5</f>
        <v>1213.818</v>
      </c>
      <c r="H135" s="165">
        <f>SUM(C130:C135)/6</f>
        <v>1210.111667</v>
      </c>
      <c r="I135" s="181">
        <f t="shared" si="6"/>
        <v>1209.892857</v>
      </c>
      <c r="J135" s="176">
        <f t="shared" si="7"/>
        <v>1209.6075</v>
      </c>
      <c r="K135" s="184">
        <f t="shared" si="8"/>
        <v>1212.072222</v>
      </c>
      <c r="L135" s="172">
        <f t="shared" si="14"/>
        <v>1216.672</v>
      </c>
      <c r="M135" s="97">
        <f t="shared" si="15"/>
        <v>1223.194545</v>
      </c>
      <c r="N135" s="172">
        <f t="shared" si="16"/>
        <v>1229.206667</v>
      </c>
      <c r="O135" s="271">
        <f t="shared" si="17"/>
        <v>1231.456923</v>
      </c>
      <c r="P135" s="271">
        <f t="shared" si="18"/>
        <v>1234.214286</v>
      </c>
      <c r="Q135" s="271">
        <f t="shared" si="19"/>
        <v>1238.526667</v>
      </c>
      <c r="R135" s="151">
        <f t="shared" si="20"/>
        <v>1240.770625</v>
      </c>
      <c r="S135" s="172">
        <f t="shared" si="21"/>
        <v>1243.957059</v>
      </c>
      <c r="T135" s="172">
        <f t="shared" si="22"/>
        <v>1245.968889</v>
      </c>
      <c r="U135" s="172">
        <f t="shared" si="23"/>
        <v>1247.640526</v>
      </c>
      <c r="V135" s="97">
        <f t="shared" si="24"/>
        <v>1250.091</v>
      </c>
    </row>
    <row r="136">
      <c r="A136" s="30">
        <v>46128.0</v>
      </c>
      <c r="B136" s="3">
        <v>1221.4</v>
      </c>
      <c r="C136" s="3">
        <v>1221.59</v>
      </c>
      <c r="D136" s="32">
        <f t="shared" ref="D136:D137" si="145">SUM(C135:C136)/2</f>
        <v>1217.42</v>
      </c>
      <c r="E136" s="32">
        <f t="shared" ref="E136:E137" si="146">SUM(C134:C136)/3</f>
        <v>1220.57</v>
      </c>
      <c r="F136" s="32">
        <f t="shared" ref="F136:F137" si="147">SUM(C133:C136)/4</f>
        <v>1222.375</v>
      </c>
      <c r="G136" s="32">
        <f t="shared" ref="G136:G137" si="148">SUM(C132:C136)/5</f>
        <v>1219.462</v>
      </c>
      <c r="H136" s="32">
        <f t="shared" ref="H136:H137" si="149">SUM(C131:C136)/6</f>
        <v>1215.113333</v>
      </c>
      <c r="I136" s="32">
        <f t="shared" si="6"/>
        <v>1211.751429</v>
      </c>
      <c r="J136" s="37">
        <f t="shared" si="7"/>
        <v>1211.355</v>
      </c>
      <c r="K136" s="32">
        <f t="shared" si="8"/>
        <v>1210.938889</v>
      </c>
      <c r="L136" s="32">
        <f t="shared" si="14"/>
        <v>1213.024</v>
      </c>
      <c r="M136" s="32">
        <f t="shared" si="15"/>
        <v>1217.119091</v>
      </c>
      <c r="N136" s="32">
        <f t="shared" si="16"/>
        <v>1223.060833</v>
      </c>
      <c r="O136" s="32">
        <f t="shared" si="17"/>
        <v>1228.620769</v>
      </c>
      <c r="P136" s="32">
        <f t="shared" si="18"/>
        <v>1230.752143</v>
      </c>
      <c r="Q136" s="32">
        <f t="shared" si="19"/>
        <v>1233.372667</v>
      </c>
      <c r="R136" s="4">
        <f t="shared" si="20"/>
        <v>1237.468125</v>
      </c>
      <c r="S136" s="4">
        <f t="shared" si="21"/>
        <v>1239.642353</v>
      </c>
      <c r="T136" s="4">
        <f t="shared" si="22"/>
        <v>1242.714444</v>
      </c>
      <c r="U136" s="4">
        <f t="shared" si="23"/>
        <v>1244.685789</v>
      </c>
      <c r="V136" s="4">
        <f t="shared" si="24"/>
        <v>1246.338</v>
      </c>
    </row>
    <row r="137">
      <c r="A137" s="30">
        <v>46129.0</v>
      </c>
      <c r="B137" s="3">
        <v>1235.7</v>
      </c>
      <c r="C137" s="3">
        <v>1229.51</v>
      </c>
      <c r="D137" s="32">
        <f t="shared" si="145"/>
        <v>1225.55</v>
      </c>
      <c r="E137" s="32">
        <f t="shared" si="146"/>
        <v>1221.45</v>
      </c>
      <c r="F137" s="32">
        <f t="shared" si="147"/>
        <v>1222.805</v>
      </c>
      <c r="G137" s="32">
        <f t="shared" si="148"/>
        <v>1223.802</v>
      </c>
      <c r="H137" s="32">
        <f t="shared" si="149"/>
        <v>1221.136667</v>
      </c>
      <c r="I137" s="32">
        <f t="shared" si="6"/>
        <v>1217.17</v>
      </c>
      <c r="J137" s="37">
        <f t="shared" si="7"/>
        <v>1213.97125</v>
      </c>
      <c r="K137" s="32">
        <f t="shared" si="8"/>
        <v>1213.372222</v>
      </c>
      <c r="L137" s="32">
        <f t="shared" si="14"/>
        <v>1212.796</v>
      </c>
      <c r="M137" s="32">
        <f t="shared" si="15"/>
        <v>1214.522727</v>
      </c>
      <c r="N137" s="32">
        <f t="shared" si="16"/>
        <v>1218.151667</v>
      </c>
      <c r="O137" s="32">
        <f t="shared" si="17"/>
        <v>1223.556923</v>
      </c>
      <c r="P137" s="32">
        <f t="shared" si="18"/>
        <v>1228.684286</v>
      </c>
      <c r="Q137" s="32">
        <f t="shared" si="19"/>
        <v>1230.669333</v>
      </c>
      <c r="R137" s="4">
        <f t="shared" si="20"/>
        <v>1233.13125</v>
      </c>
      <c r="S137" s="4">
        <f t="shared" si="21"/>
        <v>1237</v>
      </c>
      <c r="T137" s="4">
        <f t="shared" si="22"/>
        <v>1239.079444</v>
      </c>
      <c r="U137" s="4">
        <f t="shared" si="23"/>
        <v>1242.019474</v>
      </c>
      <c r="V137" s="4">
        <f t="shared" si="24"/>
        <v>1243.927</v>
      </c>
    </row>
    <row r="138">
      <c r="A138" s="30">
        <v>46132.0</v>
      </c>
      <c r="B138" s="3">
        <v>1232.6</v>
      </c>
      <c r="C138" s="3">
        <v>1235.5</v>
      </c>
      <c r="D138" s="104">
        <f>SUM(C137:C138)/2</f>
        <v>1232.505</v>
      </c>
      <c r="E138" s="137">
        <f>SUM(C136:C138)/3</f>
        <v>1228.866667</v>
      </c>
      <c r="F138" s="102">
        <f>SUM(C135:C138)/4</f>
        <v>1224.9625</v>
      </c>
      <c r="G138" s="243">
        <f>SUM(C134:C138)/5</f>
        <v>1225.344</v>
      </c>
      <c r="H138" s="135">
        <f>SUM(C133:C138)/6</f>
        <v>1225.751667</v>
      </c>
      <c r="I138" s="154">
        <f t="shared" si="6"/>
        <v>1223.188571</v>
      </c>
      <c r="J138" s="100">
        <f t="shared" si="7"/>
        <v>1219.46125</v>
      </c>
      <c r="K138" s="133">
        <f t="shared" si="8"/>
        <v>1216.363333</v>
      </c>
      <c r="L138" s="162">
        <f t="shared" si="14"/>
        <v>1215.585</v>
      </c>
      <c r="M138" s="132">
        <f t="shared" si="15"/>
        <v>1214.86</v>
      </c>
      <c r="N138" s="145">
        <f t="shared" si="16"/>
        <v>1216.270833</v>
      </c>
      <c r="O138" s="164">
        <f t="shared" si="17"/>
        <v>1219.486154</v>
      </c>
      <c r="P138" s="186">
        <f t="shared" si="18"/>
        <v>1224.41</v>
      </c>
      <c r="Q138" s="152">
        <f t="shared" si="19"/>
        <v>1229.138667</v>
      </c>
      <c r="R138" s="176">
        <f t="shared" si="20"/>
        <v>1230.97125</v>
      </c>
      <c r="S138" s="176">
        <f t="shared" si="21"/>
        <v>1233.270588</v>
      </c>
      <c r="T138" s="176">
        <f t="shared" si="22"/>
        <v>1236.916667</v>
      </c>
      <c r="U138" s="131">
        <f t="shared" si="23"/>
        <v>1238.891053</v>
      </c>
      <c r="V138" s="118">
        <f t="shared" si="24"/>
        <v>1241.6935</v>
      </c>
    </row>
    <row r="139">
      <c r="A139" s="30">
        <v>46133.0</v>
      </c>
      <c r="B139" s="3">
        <v>1220.6</v>
      </c>
      <c r="C139" s="3">
        <v>1222.11</v>
      </c>
      <c r="D139" s="32">
        <f t="shared" ref="D139:D142" si="150">SUM(C138:C139)/2</f>
        <v>1228.805</v>
      </c>
      <c r="E139" s="32">
        <f t="shared" ref="E139:E142" si="151">SUM(C137:C139)/3</f>
        <v>1229.04</v>
      </c>
      <c r="F139" s="32">
        <f t="shared" ref="F139:F142" si="152">SUM(C136:C139)/4</f>
        <v>1227.1775</v>
      </c>
      <c r="G139" s="32">
        <f t="shared" ref="G139:G142" si="153">SUM(C135:C139)/5</f>
        <v>1224.392</v>
      </c>
      <c r="H139" s="32">
        <f t="shared" ref="H139:H142" si="154">SUM(C134:C139)/6</f>
        <v>1224.805</v>
      </c>
      <c r="I139" s="32">
        <f t="shared" si="6"/>
        <v>1225.231429</v>
      </c>
      <c r="J139" s="37">
        <f t="shared" si="7"/>
        <v>1223.05375</v>
      </c>
      <c r="K139" s="32">
        <f t="shared" si="8"/>
        <v>1219.755556</v>
      </c>
      <c r="L139" s="32">
        <f t="shared" si="14"/>
        <v>1216.938</v>
      </c>
      <c r="M139" s="32">
        <f t="shared" si="15"/>
        <v>1216.178182</v>
      </c>
      <c r="N139" s="32">
        <f t="shared" si="16"/>
        <v>1215.464167</v>
      </c>
      <c r="O139" s="32">
        <f t="shared" si="17"/>
        <v>1216.72</v>
      </c>
      <c r="P139" s="32">
        <f t="shared" si="18"/>
        <v>1219.673571</v>
      </c>
      <c r="Q139" s="32">
        <f t="shared" si="19"/>
        <v>1224.256667</v>
      </c>
      <c r="R139" s="4">
        <f t="shared" si="20"/>
        <v>1228.699375</v>
      </c>
      <c r="S139" s="4">
        <f t="shared" si="21"/>
        <v>1230.45</v>
      </c>
      <c r="T139" s="4">
        <f t="shared" si="22"/>
        <v>1232.650556</v>
      </c>
      <c r="U139" s="4">
        <f t="shared" si="23"/>
        <v>1236.137368</v>
      </c>
      <c r="V139" s="4">
        <f t="shared" si="24"/>
        <v>1238.052</v>
      </c>
    </row>
    <row r="140">
      <c r="A140" s="30">
        <v>46134.0</v>
      </c>
      <c r="B140" s="3">
        <v>1217.0</v>
      </c>
      <c r="C140" s="3">
        <v>1218.18</v>
      </c>
      <c r="D140" s="32">
        <f t="shared" si="150"/>
        <v>1220.145</v>
      </c>
      <c r="E140" s="32">
        <f t="shared" si="151"/>
        <v>1225.263333</v>
      </c>
      <c r="F140" s="32">
        <f t="shared" si="152"/>
        <v>1226.325</v>
      </c>
      <c r="G140" s="32">
        <f t="shared" si="153"/>
        <v>1225.378</v>
      </c>
      <c r="H140" s="32">
        <f t="shared" si="154"/>
        <v>1223.356667</v>
      </c>
      <c r="I140" s="32">
        <f t="shared" si="6"/>
        <v>1223.858571</v>
      </c>
      <c r="J140" s="37">
        <f t="shared" si="7"/>
        <v>1224.35</v>
      </c>
      <c r="K140" s="32">
        <f t="shared" si="8"/>
        <v>1222.512222</v>
      </c>
      <c r="L140" s="32">
        <f t="shared" si="14"/>
        <v>1219.598</v>
      </c>
      <c r="M140" s="32">
        <f t="shared" si="15"/>
        <v>1217.050909</v>
      </c>
      <c r="N140" s="32">
        <f t="shared" si="16"/>
        <v>1216.345</v>
      </c>
      <c r="O140" s="32">
        <f t="shared" si="17"/>
        <v>1215.673077</v>
      </c>
      <c r="P140" s="32">
        <f t="shared" si="18"/>
        <v>1216.824286</v>
      </c>
      <c r="Q140" s="32">
        <f t="shared" si="19"/>
        <v>1219.574</v>
      </c>
      <c r="R140" s="4">
        <f t="shared" si="20"/>
        <v>1223.876875</v>
      </c>
      <c r="S140" s="4">
        <f t="shared" si="21"/>
        <v>1228.080588</v>
      </c>
      <c r="T140" s="4">
        <f t="shared" si="22"/>
        <v>1229.768333</v>
      </c>
      <c r="U140" s="4">
        <f t="shared" si="23"/>
        <v>1231.888947</v>
      </c>
      <c r="V140" s="4">
        <f t="shared" si="24"/>
        <v>1235.2395</v>
      </c>
    </row>
    <row r="141">
      <c r="A141" s="30">
        <v>46135.0</v>
      </c>
      <c r="B141" s="3">
        <v>1331.0</v>
      </c>
      <c r="C141" s="3">
        <v>1314.74</v>
      </c>
      <c r="D141" s="32">
        <f t="shared" si="150"/>
        <v>1266.46</v>
      </c>
      <c r="E141" s="32">
        <f t="shared" si="151"/>
        <v>1251.676667</v>
      </c>
      <c r="F141" s="32">
        <f t="shared" si="152"/>
        <v>1247.6325</v>
      </c>
      <c r="G141" s="32">
        <f t="shared" si="153"/>
        <v>1244.008</v>
      </c>
      <c r="H141" s="32">
        <f t="shared" si="154"/>
        <v>1240.271667</v>
      </c>
      <c r="I141" s="32">
        <f t="shared" si="6"/>
        <v>1236.411429</v>
      </c>
      <c r="J141" s="37">
        <f t="shared" si="7"/>
        <v>1235.21875</v>
      </c>
      <c r="K141" s="32">
        <f t="shared" si="8"/>
        <v>1234.393333</v>
      </c>
      <c r="L141" s="32">
        <f t="shared" si="14"/>
        <v>1231.735</v>
      </c>
      <c r="M141" s="32">
        <f t="shared" si="15"/>
        <v>1228.247273</v>
      </c>
      <c r="N141" s="32">
        <f t="shared" si="16"/>
        <v>1225.191667</v>
      </c>
      <c r="O141" s="32">
        <f t="shared" si="17"/>
        <v>1223.913846</v>
      </c>
      <c r="P141" s="32">
        <f t="shared" si="18"/>
        <v>1222.749286</v>
      </c>
      <c r="Q141" s="32">
        <f t="shared" si="19"/>
        <v>1223.352</v>
      </c>
      <c r="R141" s="4">
        <f t="shared" si="20"/>
        <v>1225.521875</v>
      </c>
      <c r="S141" s="4">
        <f t="shared" si="21"/>
        <v>1229.221765</v>
      </c>
      <c r="T141" s="4">
        <f t="shared" si="22"/>
        <v>1232.895</v>
      </c>
      <c r="U141" s="4">
        <f t="shared" si="23"/>
        <v>1234.240526</v>
      </c>
      <c r="V141" s="4">
        <f t="shared" si="24"/>
        <v>1236.0315</v>
      </c>
    </row>
    <row r="142">
      <c r="A142" s="30">
        <v>46136.0</v>
      </c>
      <c r="B142" s="3">
        <v>1317.1</v>
      </c>
      <c r="C142" s="3">
        <v>1320.36</v>
      </c>
      <c r="D142" s="32">
        <f t="shared" si="150"/>
        <v>1317.55</v>
      </c>
      <c r="E142" s="32">
        <f t="shared" si="151"/>
        <v>1284.426667</v>
      </c>
      <c r="F142" s="32">
        <f t="shared" si="152"/>
        <v>1268.8475</v>
      </c>
      <c r="G142" s="32">
        <f t="shared" si="153"/>
        <v>1262.178</v>
      </c>
      <c r="H142" s="32">
        <f t="shared" si="154"/>
        <v>1256.733333</v>
      </c>
      <c r="I142" s="32">
        <f t="shared" si="6"/>
        <v>1251.712857</v>
      </c>
      <c r="J142" s="37">
        <f t="shared" si="7"/>
        <v>1246.905</v>
      </c>
      <c r="K142" s="32">
        <f t="shared" si="8"/>
        <v>1244.678889</v>
      </c>
      <c r="L142" s="32">
        <f t="shared" si="14"/>
        <v>1242.99</v>
      </c>
      <c r="M142" s="32">
        <f t="shared" si="15"/>
        <v>1239.791818</v>
      </c>
      <c r="N142" s="32">
        <f t="shared" si="16"/>
        <v>1235.923333</v>
      </c>
      <c r="O142" s="32">
        <f t="shared" si="17"/>
        <v>1232.512308</v>
      </c>
      <c r="P142" s="32">
        <f t="shared" si="18"/>
        <v>1230.802857</v>
      </c>
      <c r="Q142" s="32">
        <f t="shared" si="19"/>
        <v>1229.256667</v>
      </c>
      <c r="R142" s="4">
        <f t="shared" si="20"/>
        <v>1229.415</v>
      </c>
      <c r="S142" s="4">
        <f t="shared" si="21"/>
        <v>1231.100588</v>
      </c>
      <c r="T142" s="4">
        <f t="shared" si="22"/>
        <v>1234.285</v>
      </c>
      <c r="U142" s="4">
        <f t="shared" si="23"/>
        <v>1237.498421</v>
      </c>
      <c r="V142" s="4">
        <f t="shared" si="24"/>
        <v>1238.5465</v>
      </c>
    </row>
    <row r="143">
      <c r="A143" s="30">
        <v>46137.0</v>
      </c>
      <c r="B143" s="3"/>
      <c r="C143" s="3"/>
    </row>
    <row r="144">
      <c r="A144" s="30">
        <v>46138.0</v>
      </c>
      <c r="B144" s="3"/>
      <c r="C144" s="3"/>
    </row>
    <row r="145">
      <c r="A145" s="30">
        <v>46139.0</v>
      </c>
      <c r="B145" s="3"/>
      <c r="C145" s="3"/>
    </row>
    <row r="146">
      <c r="A146" s="30">
        <v>46140.0</v>
      </c>
      <c r="B146" s="3"/>
      <c r="C146" s="3"/>
    </row>
    <row r="147">
      <c r="A147" s="30">
        <v>46141.0</v>
      </c>
      <c r="B147" s="3"/>
      <c r="C147" s="3"/>
    </row>
    <row r="148">
      <c r="A148" s="30">
        <v>46142.0</v>
      </c>
      <c r="B148" s="3"/>
      <c r="C148" s="3"/>
    </row>
    <row r="149">
      <c r="A149" s="30">
        <v>46143.0</v>
      </c>
      <c r="B149" s="3"/>
      <c r="C149" s="3"/>
    </row>
    <row r="150">
      <c r="A150" s="30">
        <v>46144.0</v>
      </c>
      <c r="B150" s="3"/>
      <c r="C150" s="3"/>
    </row>
  </sheetData>
  <conditionalFormatting sqref="B67:C150">
    <cfRule type="expression" dxfId="0" priority="1">
      <formula>C67&gt;=B67</formula>
    </cfRule>
  </conditionalFormatting>
  <conditionalFormatting sqref="B67:C150">
    <cfRule type="expression" dxfId="1" priority="2">
      <formula>B67&gt;=C67</formula>
    </cfRule>
  </conditionalFormatting>
  <conditionalFormatting sqref="B2:C66">
    <cfRule type="expression" dxfId="0" priority="3">
      <formula>C2&gt;B2</formula>
    </cfRule>
  </conditionalFormatting>
  <conditionalFormatting sqref="B2:C66">
    <cfRule type="expression" dxfId="1" priority="4">
      <formula>B2&gt;C2</formula>
    </cfRule>
  </conditionalFormatting>
  <conditionalFormatting sqref="D2:V88 D90:V90 D93:V96 D98:V98 D101:V109 D119:V120 D124:V125 D131:V131 D133:V134 D136:V137 D139:V142">
    <cfRule type="colorScale" priority="5">
      <colorScale>
        <cfvo type="min"/>
        <cfvo type="max"/>
        <color rgb="FFE06666"/>
        <color rgb="FF6AA84F"/>
      </colorScale>
    </cfRule>
  </conditionalFormatting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0.57"/>
    <col customWidth="1" min="3" max="3" width="10.0"/>
    <col customWidth="1" min="4" max="4" width="9.29"/>
    <col customWidth="1" min="5" max="6" width="8.86"/>
    <col customWidth="1" min="7" max="17" width="8.57"/>
    <col customWidth="1" min="18" max="22" width="8.71"/>
    <col customWidth="1" min="23" max="23" width="7.86"/>
    <col customWidth="1" min="24" max="24" width="4.43"/>
    <col customWidth="1" min="25" max="25" width="17.14"/>
  </cols>
  <sheetData>
    <row r="1">
      <c r="A1" s="51" t="s">
        <v>195</v>
      </c>
      <c r="B1" s="52" t="s">
        <v>267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45926.0</v>
      </c>
      <c r="B2" s="34">
        <v>5689.5</v>
      </c>
      <c r="C2" s="34">
        <v>5738.98</v>
      </c>
      <c r="D2" s="214"/>
      <c r="E2" s="214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</row>
    <row r="3">
      <c r="A3" s="30">
        <v>45929.0</v>
      </c>
      <c r="B3" s="34">
        <v>5697.5</v>
      </c>
      <c r="C3" s="34">
        <v>5686.87</v>
      </c>
      <c r="D3" s="214">
        <f t="shared" ref="D3:D8" si="1">SUM(C2:C3)/2</f>
        <v>5712.925</v>
      </c>
      <c r="E3" s="214"/>
      <c r="F3" s="214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</row>
    <row r="4">
      <c r="A4" s="30">
        <v>45930.0</v>
      </c>
      <c r="B4" s="34">
        <v>5689.5</v>
      </c>
      <c r="C4" s="34">
        <v>5700.54</v>
      </c>
      <c r="D4" s="214">
        <f t="shared" si="1"/>
        <v>5693.705</v>
      </c>
      <c r="E4" s="214">
        <f t="shared" ref="E4:E8" si="2">SUM(C2:C4)/3</f>
        <v>5708.796667</v>
      </c>
      <c r="F4" s="214"/>
      <c r="G4" s="214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</row>
    <row r="5">
      <c r="A5" s="30">
        <v>45931.0</v>
      </c>
      <c r="B5" s="34">
        <v>5710.0</v>
      </c>
      <c r="C5" s="34">
        <v>5702.6</v>
      </c>
      <c r="D5" s="214">
        <f t="shared" si="1"/>
        <v>5701.57</v>
      </c>
      <c r="E5" s="214">
        <f t="shared" si="2"/>
        <v>5696.67</v>
      </c>
      <c r="F5" s="214">
        <f t="shared" ref="F5:F8" si="3">SUM(C2:C5)/4</f>
        <v>5707.2475</v>
      </c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</row>
    <row r="6">
      <c r="A6" s="30">
        <v>45933.0</v>
      </c>
      <c r="B6" s="34">
        <v>5866.0</v>
      </c>
      <c r="C6" s="34">
        <v>5818.62</v>
      </c>
      <c r="D6" s="214">
        <f t="shared" si="1"/>
        <v>5760.61</v>
      </c>
      <c r="E6" s="214">
        <f t="shared" si="2"/>
        <v>5740.586667</v>
      </c>
      <c r="F6" s="214">
        <f t="shared" si="3"/>
        <v>5727.1575</v>
      </c>
      <c r="G6" s="214">
        <f t="shared" ref="G6:G8" si="4">SUM(C2:C6)/5</f>
        <v>5729.522</v>
      </c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</row>
    <row r="7">
      <c r="A7" s="30">
        <v>45936.0</v>
      </c>
      <c r="B7" s="34">
        <v>5826.5</v>
      </c>
      <c r="C7" s="34">
        <v>5840.55</v>
      </c>
      <c r="D7" s="214">
        <f t="shared" si="1"/>
        <v>5829.585</v>
      </c>
      <c r="E7" s="214">
        <f t="shared" si="2"/>
        <v>5787.256667</v>
      </c>
      <c r="F7" s="214">
        <f t="shared" si="3"/>
        <v>5765.5775</v>
      </c>
      <c r="G7" s="214">
        <f t="shared" si="4"/>
        <v>5749.836</v>
      </c>
      <c r="H7" s="214">
        <f t="shared" ref="H7:H8" si="5">SUM(C2:C7)/6</f>
        <v>5748.026667</v>
      </c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</row>
    <row r="8">
      <c r="A8" s="30">
        <v>45937.0</v>
      </c>
      <c r="B8" s="34">
        <v>6104.5</v>
      </c>
      <c r="C8" s="34">
        <v>6039.38</v>
      </c>
      <c r="D8" s="214">
        <f t="shared" si="1"/>
        <v>5939.965</v>
      </c>
      <c r="E8" s="214">
        <f t="shared" si="2"/>
        <v>5899.516667</v>
      </c>
      <c r="F8" s="214">
        <f t="shared" si="3"/>
        <v>5850.2875</v>
      </c>
      <c r="G8" s="214">
        <f t="shared" si="4"/>
        <v>5820.338</v>
      </c>
      <c r="H8" s="214">
        <f t="shared" si="5"/>
        <v>5798.093333</v>
      </c>
      <c r="I8" s="214">
        <f t="shared" ref="I8:I142" si="6">SUM(C2:C8)/7</f>
        <v>5789.648571</v>
      </c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</row>
    <row r="9">
      <c r="A9" s="30">
        <v>45938.0</v>
      </c>
      <c r="B9" s="34">
        <v>6120.5</v>
      </c>
      <c r="C9" s="34">
        <v>6193.69</v>
      </c>
      <c r="D9" s="32">
        <f>SUM(C8:C9)/2</f>
        <v>6116.535</v>
      </c>
      <c r="E9" s="32">
        <f>SUM(C7:C9)/3</f>
        <v>6024.54</v>
      </c>
      <c r="F9" s="32">
        <f>SUM(C6:C9)/4</f>
        <v>5973.06</v>
      </c>
      <c r="G9" s="32">
        <f>SUM(C5:C9)/5</f>
        <v>5918.968</v>
      </c>
      <c r="H9" s="32">
        <f>SUM(C4:C9)/6</f>
        <v>5882.563333</v>
      </c>
      <c r="I9" s="32">
        <f t="shared" si="6"/>
        <v>5854.607143</v>
      </c>
      <c r="J9" s="37">
        <f t="shared" ref="J9:J142" si="7">SUM(C2:C9)/8</f>
        <v>5840.15375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>
      <c r="A10" s="30">
        <v>45939.0</v>
      </c>
      <c r="B10" s="34">
        <v>6132.0</v>
      </c>
      <c r="C10" s="34">
        <v>6160.56</v>
      </c>
      <c r="D10" s="214">
        <f>SUM(C9:C10)/2</f>
        <v>6177.125</v>
      </c>
      <c r="E10" s="214">
        <f>SUM(C8:C10)/3</f>
        <v>6131.21</v>
      </c>
      <c r="F10" s="214">
        <f>SUM(C7:C10)/4</f>
        <v>6058.545</v>
      </c>
      <c r="G10" s="214">
        <f>SUM(C6:C10)/5</f>
        <v>6010.56</v>
      </c>
      <c r="H10" s="214">
        <f>SUM(C5:C10)/6</f>
        <v>5959.233333</v>
      </c>
      <c r="I10" s="214">
        <f t="shared" si="6"/>
        <v>5922.277143</v>
      </c>
      <c r="J10" s="216">
        <f t="shared" si="7"/>
        <v>5892.85125</v>
      </c>
      <c r="K10" s="214">
        <f t="shared" ref="K10:K142" si="8">SUM(C2:C10)/9</f>
        <v>5875.754444</v>
      </c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</row>
    <row r="11">
      <c r="A11" s="30">
        <v>45940.0</v>
      </c>
      <c r="B11" s="34">
        <v>6474.5</v>
      </c>
      <c r="C11" s="34">
        <v>6385.25</v>
      </c>
      <c r="D11" s="32">
        <f t="shared" ref="D11:D26" si="9">SUM(C10:C11)/2</f>
        <v>6272.905</v>
      </c>
      <c r="E11" s="32">
        <f t="shared" ref="E11:E26" si="10">SUM(C9:C11)/3</f>
        <v>6246.5</v>
      </c>
      <c r="F11" s="32">
        <f t="shared" ref="F11:F26" si="11">SUM(C8:C11)/4</f>
        <v>6194.72</v>
      </c>
      <c r="G11" s="32">
        <f t="shared" ref="G11:G26" si="12">SUM(C7:C11)/5</f>
        <v>6123.886</v>
      </c>
      <c r="H11" s="32">
        <f t="shared" ref="H11:H26" si="13">SUM(C6:C11)/6</f>
        <v>6073.008333</v>
      </c>
      <c r="I11" s="32">
        <f t="shared" si="6"/>
        <v>6020.092857</v>
      </c>
      <c r="J11" s="37">
        <f t="shared" si="7"/>
        <v>5980.14875</v>
      </c>
      <c r="K11" s="32">
        <f t="shared" si="8"/>
        <v>5947.562222</v>
      </c>
      <c r="L11" s="32">
        <f t="shared" ref="L11:L142" si="14">SUM(C2:C11)/10</f>
        <v>5926.704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45943.0</v>
      </c>
      <c r="B12" s="34">
        <v>6556.0</v>
      </c>
      <c r="C12" s="34">
        <v>6562.68</v>
      </c>
      <c r="D12" s="32">
        <f t="shared" si="9"/>
        <v>6473.965</v>
      </c>
      <c r="E12" s="32">
        <f t="shared" si="10"/>
        <v>6369.496667</v>
      </c>
      <c r="F12" s="32">
        <f t="shared" si="11"/>
        <v>6325.545</v>
      </c>
      <c r="G12" s="32">
        <f t="shared" si="12"/>
        <v>6268.312</v>
      </c>
      <c r="H12" s="32">
        <f t="shared" si="13"/>
        <v>6197.018333</v>
      </c>
      <c r="I12" s="32">
        <f t="shared" si="6"/>
        <v>6142.961429</v>
      </c>
      <c r="J12" s="37">
        <f t="shared" si="7"/>
        <v>6087.91625</v>
      </c>
      <c r="K12" s="32">
        <f t="shared" si="8"/>
        <v>6044.874444</v>
      </c>
      <c r="L12" s="32">
        <f t="shared" si="14"/>
        <v>6009.074</v>
      </c>
      <c r="M12" s="32">
        <f t="shared" ref="M12:M142" si="15">SUM(C2:C12)/11</f>
        <v>5984.52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45944.0</v>
      </c>
      <c r="B13" s="34">
        <v>6561.0</v>
      </c>
      <c r="C13" s="34">
        <v>6550.55</v>
      </c>
      <c r="D13" s="32">
        <f t="shared" si="9"/>
        <v>6556.615</v>
      </c>
      <c r="E13" s="32">
        <f t="shared" si="10"/>
        <v>6499.493333</v>
      </c>
      <c r="F13" s="32">
        <f t="shared" si="11"/>
        <v>6414.76</v>
      </c>
      <c r="G13" s="32">
        <f t="shared" si="12"/>
        <v>6370.546</v>
      </c>
      <c r="H13" s="32">
        <f t="shared" si="13"/>
        <v>6315.351667</v>
      </c>
      <c r="I13" s="32">
        <f t="shared" si="6"/>
        <v>6247.522857</v>
      </c>
      <c r="J13" s="37">
        <f t="shared" si="7"/>
        <v>6193.91</v>
      </c>
      <c r="K13" s="32">
        <f t="shared" si="8"/>
        <v>6139.32</v>
      </c>
      <c r="L13" s="32">
        <f t="shared" si="14"/>
        <v>6095.442</v>
      </c>
      <c r="M13" s="32">
        <f t="shared" si="15"/>
        <v>6058.299091</v>
      </c>
      <c r="N13" s="32">
        <f t="shared" ref="N13:N142" si="16">SUM(C2:C13)/12</f>
        <v>6031.689167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45945.0</v>
      </c>
      <c r="B14" s="34">
        <v>6573.0</v>
      </c>
      <c r="C14" s="34">
        <v>6564.25</v>
      </c>
      <c r="D14" s="32">
        <f t="shared" si="9"/>
        <v>6557.4</v>
      </c>
      <c r="E14" s="32">
        <f t="shared" si="10"/>
        <v>6559.16</v>
      </c>
      <c r="F14" s="32">
        <f t="shared" si="11"/>
        <v>6515.6825</v>
      </c>
      <c r="G14" s="32">
        <f t="shared" si="12"/>
        <v>6444.658</v>
      </c>
      <c r="H14" s="32">
        <f t="shared" si="13"/>
        <v>6402.83</v>
      </c>
      <c r="I14" s="32">
        <f t="shared" si="6"/>
        <v>6350.908571</v>
      </c>
      <c r="J14" s="37">
        <f t="shared" si="7"/>
        <v>6287.11375</v>
      </c>
      <c r="K14" s="32">
        <f t="shared" si="8"/>
        <v>6235.058889</v>
      </c>
      <c r="L14" s="32">
        <f t="shared" si="14"/>
        <v>6181.813</v>
      </c>
      <c r="M14" s="32">
        <f t="shared" si="15"/>
        <v>6138.060909</v>
      </c>
      <c r="N14" s="32">
        <f t="shared" si="16"/>
        <v>6100.461667</v>
      </c>
      <c r="O14" s="32">
        <f t="shared" ref="O14:O142" si="17">SUM(C2:C14)/13</f>
        <v>6072.655385</v>
      </c>
      <c r="P14" s="32"/>
      <c r="Q14" s="32"/>
      <c r="R14" s="4"/>
      <c r="S14" s="4"/>
      <c r="T14" s="4"/>
      <c r="U14" s="4"/>
      <c r="V14" s="4"/>
    </row>
    <row r="15">
      <c r="A15" s="30">
        <v>45946.0</v>
      </c>
      <c r="B15" s="34">
        <v>6600.5</v>
      </c>
      <c r="C15" s="34">
        <v>6597.43</v>
      </c>
      <c r="D15" s="32">
        <f t="shared" si="9"/>
        <v>6580.84</v>
      </c>
      <c r="E15" s="32">
        <f t="shared" si="10"/>
        <v>6570.743333</v>
      </c>
      <c r="F15" s="32">
        <f t="shared" si="11"/>
        <v>6568.7275</v>
      </c>
      <c r="G15" s="32">
        <f t="shared" si="12"/>
        <v>6532.032</v>
      </c>
      <c r="H15" s="32">
        <f t="shared" si="13"/>
        <v>6470.12</v>
      </c>
      <c r="I15" s="32">
        <f t="shared" si="6"/>
        <v>6430.63</v>
      </c>
      <c r="J15" s="37">
        <f t="shared" si="7"/>
        <v>6381.72375</v>
      </c>
      <c r="K15" s="32">
        <f t="shared" si="8"/>
        <v>6321.593333</v>
      </c>
      <c r="L15" s="32">
        <f t="shared" si="14"/>
        <v>6271.296</v>
      </c>
      <c r="M15" s="32">
        <f t="shared" si="15"/>
        <v>6219.596364</v>
      </c>
      <c r="N15" s="32">
        <f t="shared" si="16"/>
        <v>6176.341667</v>
      </c>
      <c r="O15" s="32">
        <f t="shared" si="17"/>
        <v>6138.69</v>
      </c>
      <c r="P15" s="32">
        <f t="shared" ref="P15:P142" si="18">SUM(C2:C15)/14</f>
        <v>6110.139286</v>
      </c>
      <c r="Q15" s="32"/>
      <c r="R15" s="4"/>
      <c r="S15" s="4"/>
      <c r="T15" s="4"/>
      <c r="U15" s="4"/>
      <c r="V15" s="4"/>
    </row>
    <row r="16">
      <c r="A16" s="30">
        <v>45947.0</v>
      </c>
      <c r="B16" s="34">
        <v>6621.5</v>
      </c>
      <c r="C16" s="34">
        <v>6610.2</v>
      </c>
      <c r="D16" s="32">
        <f t="shared" si="9"/>
        <v>6603.815</v>
      </c>
      <c r="E16" s="32">
        <f t="shared" si="10"/>
        <v>6590.626667</v>
      </c>
      <c r="F16" s="32">
        <f t="shared" si="11"/>
        <v>6580.6075</v>
      </c>
      <c r="G16" s="32">
        <f t="shared" si="12"/>
        <v>6577.022</v>
      </c>
      <c r="H16" s="32">
        <f t="shared" si="13"/>
        <v>6545.06</v>
      </c>
      <c r="I16" s="32">
        <f t="shared" si="6"/>
        <v>6490.131429</v>
      </c>
      <c r="J16" s="37">
        <f t="shared" si="7"/>
        <v>6453.07625</v>
      </c>
      <c r="K16" s="32">
        <f t="shared" si="8"/>
        <v>6407.11</v>
      </c>
      <c r="L16" s="32">
        <f t="shared" si="14"/>
        <v>6350.454</v>
      </c>
      <c r="M16" s="32">
        <f t="shared" si="15"/>
        <v>6302.105455</v>
      </c>
      <c r="N16" s="32">
        <f t="shared" si="16"/>
        <v>6252.146667</v>
      </c>
      <c r="O16" s="32">
        <f t="shared" si="17"/>
        <v>6209.715385</v>
      </c>
      <c r="P16" s="32">
        <f t="shared" si="18"/>
        <v>6172.369286</v>
      </c>
      <c r="Q16" s="32">
        <f t="shared" ref="Q16:Q142" si="19">SUM(C2:C16)/15</f>
        <v>6143.476667</v>
      </c>
      <c r="R16" s="4"/>
      <c r="S16" s="4"/>
      <c r="T16" s="4"/>
      <c r="U16" s="4"/>
      <c r="V16" s="4"/>
    </row>
    <row r="17">
      <c r="A17" s="30">
        <v>45950.0</v>
      </c>
      <c r="B17" s="3">
        <v>6604.0</v>
      </c>
      <c r="C17" s="3">
        <v>6608.5</v>
      </c>
      <c r="D17" s="32">
        <f t="shared" si="9"/>
        <v>6609.35</v>
      </c>
      <c r="E17" s="32">
        <f t="shared" si="10"/>
        <v>6605.376667</v>
      </c>
      <c r="F17" s="32">
        <f t="shared" si="11"/>
        <v>6595.095</v>
      </c>
      <c r="G17" s="32">
        <f t="shared" si="12"/>
        <v>6586.186</v>
      </c>
      <c r="H17" s="32">
        <f t="shared" si="13"/>
        <v>6582.268333</v>
      </c>
      <c r="I17" s="32">
        <f t="shared" si="6"/>
        <v>6554.122857</v>
      </c>
      <c r="J17" s="37">
        <f t="shared" si="7"/>
        <v>6504.9275</v>
      </c>
      <c r="K17" s="32">
        <f t="shared" si="8"/>
        <v>6470.345556</v>
      </c>
      <c r="L17" s="32">
        <f t="shared" si="14"/>
        <v>6427.249</v>
      </c>
      <c r="M17" s="32">
        <f t="shared" si="15"/>
        <v>6373.912727</v>
      </c>
      <c r="N17" s="32">
        <f t="shared" si="16"/>
        <v>6327.638333</v>
      </c>
      <c r="O17" s="32">
        <f t="shared" si="17"/>
        <v>6279.558462</v>
      </c>
      <c r="P17" s="32">
        <f t="shared" si="18"/>
        <v>6238.2</v>
      </c>
      <c r="Q17" s="32">
        <f t="shared" si="19"/>
        <v>6201.444667</v>
      </c>
      <c r="R17" s="4">
        <f t="shared" ref="R17:R142" si="20">SUM(C2:C17)/16</f>
        <v>6172.540625</v>
      </c>
      <c r="S17" s="4"/>
      <c r="T17" s="4"/>
      <c r="U17" s="4"/>
      <c r="V17" s="4"/>
    </row>
    <row r="18">
      <c r="A18" s="30">
        <v>45951.0</v>
      </c>
      <c r="B18" s="3">
        <v>6587.0</v>
      </c>
      <c r="C18" s="3">
        <v>6613.95</v>
      </c>
      <c r="D18" s="32">
        <f t="shared" si="9"/>
        <v>6611.225</v>
      </c>
      <c r="E18" s="32">
        <f t="shared" si="10"/>
        <v>6610.883333</v>
      </c>
      <c r="F18" s="32">
        <f t="shared" si="11"/>
        <v>6607.52</v>
      </c>
      <c r="G18" s="32">
        <f t="shared" si="12"/>
        <v>6598.866</v>
      </c>
      <c r="H18" s="32">
        <f t="shared" si="13"/>
        <v>6590.813333</v>
      </c>
      <c r="I18" s="32">
        <f t="shared" si="6"/>
        <v>6586.794286</v>
      </c>
      <c r="J18" s="37">
        <f t="shared" si="7"/>
        <v>6561.60125</v>
      </c>
      <c r="K18" s="32">
        <f t="shared" si="8"/>
        <v>6517.041111</v>
      </c>
      <c r="L18" s="32">
        <f t="shared" si="14"/>
        <v>6484.706</v>
      </c>
      <c r="M18" s="32">
        <f t="shared" si="15"/>
        <v>6444.221818</v>
      </c>
      <c r="N18" s="32">
        <f t="shared" si="16"/>
        <v>6393.915833</v>
      </c>
      <c r="O18" s="32">
        <f t="shared" si="17"/>
        <v>6349.662308</v>
      </c>
      <c r="P18" s="32">
        <f t="shared" si="18"/>
        <v>6303.443571</v>
      </c>
      <c r="Q18" s="32">
        <f t="shared" si="19"/>
        <v>6263.25</v>
      </c>
      <c r="R18" s="4">
        <f t="shared" si="20"/>
        <v>6227.22625</v>
      </c>
      <c r="S18" s="4">
        <f t="shared" ref="S18:S142" si="21">SUM(C2:C18)/17</f>
        <v>6198.505882</v>
      </c>
      <c r="T18" s="4"/>
      <c r="U18" s="4"/>
      <c r="V18" s="4"/>
    </row>
    <row r="19">
      <c r="A19" s="30">
        <v>45953.0</v>
      </c>
      <c r="B19" s="3">
        <v>6565.5</v>
      </c>
      <c r="C19" s="3">
        <v>6588.25</v>
      </c>
      <c r="D19" s="32">
        <f t="shared" si="9"/>
        <v>6601.1</v>
      </c>
      <c r="E19" s="32">
        <f t="shared" si="10"/>
        <v>6603.566667</v>
      </c>
      <c r="F19" s="32">
        <f t="shared" si="11"/>
        <v>6605.225</v>
      </c>
      <c r="G19" s="32">
        <f t="shared" si="12"/>
        <v>6603.666</v>
      </c>
      <c r="H19" s="32">
        <f t="shared" si="13"/>
        <v>6597.096667</v>
      </c>
      <c r="I19" s="32">
        <f t="shared" si="6"/>
        <v>6590.447143</v>
      </c>
      <c r="J19" s="37">
        <f t="shared" si="7"/>
        <v>6586.97625</v>
      </c>
      <c r="K19" s="32">
        <f t="shared" si="8"/>
        <v>6564.562222</v>
      </c>
      <c r="L19" s="32">
        <f t="shared" si="14"/>
        <v>6524.162</v>
      </c>
      <c r="M19" s="32">
        <f t="shared" si="15"/>
        <v>6494.119091</v>
      </c>
      <c r="N19" s="32">
        <f t="shared" si="16"/>
        <v>6456.224167</v>
      </c>
      <c r="O19" s="32">
        <f t="shared" si="17"/>
        <v>6408.864615</v>
      </c>
      <c r="P19" s="32">
        <f t="shared" si="18"/>
        <v>6366.704286</v>
      </c>
      <c r="Q19" s="32">
        <f t="shared" si="19"/>
        <v>6322.430667</v>
      </c>
      <c r="R19" s="4">
        <f t="shared" si="20"/>
        <v>6283.5625</v>
      </c>
      <c r="S19" s="4">
        <f t="shared" si="21"/>
        <v>6248.462941</v>
      </c>
      <c r="T19" s="4">
        <f t="shared" ref="T19:T142" si="22">SUM(C2:C19)/18</f>
        <v>6220.158333</v>
      </c>
      <c r="U19" s="4"/>
      <c r="V19" s="4"/>
    </row>
    <row r="20">
      <c r="A20" s="30">
        <v>45954.0</v>
      </c>
      <c r="B20" s="3">
        <v>6593.0</v>
      </c>
      <c r="C20" s="3">
        <v>6567.33</v>
      </c>
      <c r="D20" s="32">
        <f t="shared" si="9"/>
        <v>6577.79</v>
      </c>
      <c r="E20" s="32">
        <f t="shared" si="10"/>
        <v>6589.843333</v>
      </c>
      <c r="F20" s="32">
        <f t="shared" si="11"/>
        <v>6594.5075</v>
      </c>
      <c r="G20" s="32">
        <f t="shared" si="12"/>
        <v>6597.646</v>
      </c>
      <c r="H20" s="32">
        <f t="shared" si="13"/>
        <v>6597.61</v>
      </c>
      <c r="I20" s="32">
        <f t="shared" si="6"/>
        <v>6592.844286</v>
      </c>
      <c r="J20" s="37">
        <f t="shared" si="7"/>
        <v>6587.5575</v>
      </c>
      <c r="K20" s="32">
        <f t="shared" si="8"/>
        <v>6584.793333</v>
      </c>
      <c r="L20" s="32">
        <f t="shared" si="14"/>
        <v>6564.839</v>
      </c>
      <c r="M20" s="32">
        <f t="shared" si="15"/>
        <v>6528.086364</v>
      </c>
      <c r="N20" s="32">
        <f t="shared" si="16"/>
        <v>6500.22</v>
      </c>
      <c r="O20" s="32">
        <f t="shared" si="17"/>
        <v>6464.770769</v>
      </c>
      <c r="P20" s="32">
        <f t="shared" si="18"/>
        <v>6420.183571</v>
      </c>
      <c r="Q20" s="32">
        <f t="shared" si="19"/>
        <v>6380.079333</v>
      </c>
      <c r="R20" s="4">
        <f t="shared" si="20"/>
        <v>6337.736875</v>
      </c>
      <c r="S20" s="4">
        <f t="shared" si="21"/>
        <v>6300.254706</v>
      </c>
      <c r="T20" s="4">
        <f t="shared" si="22"/>
        <v>6266.177778</v>
      </c>
      <c r="U20" s="4">
        <f t="shared" ref="U20:U142" si="23">SUM(C2:C20)/19</f>
        <v>6238.430526</v>
      </c>
      <c r="V20" s="4"/>
    </row>
    <row r="21">
      <c r="A21" s="30">
        <v>45957.0</v>
      </c>
      <c r="B21" s="3">
        <v>6490.0</v>
      </c>
      <c r="C21" s="3">
        <v>6499.38</v>
      </c>
      <c r="D21" s="32">
        <f t="shared" si="9"/>
        <v>6533.355</v>
      </c>
      <c r="E21" s="32">
        <f t="shared" si="10"/>
        <v>6551.653333</v>
      </c>
      <c r="F21" s="32">
        <f t="shared" si="11"/>
        <v>6567.2275</v>
      </c>
      <c r="G21" s="32">
        <f t="shared" si="12"/>
        <v>6575.482</v>
      </c>
      <c r="H21" s="32">
        <f t="shared" si="13"/>
        <v>6581.268333</v>
      </c>
      <c r="I21" s="32">
        <f t="shared" si="6"/>
        <v>6583.577143</v>
      </c>
      <c r="J21" s="37">
        <f t="shared" si="7"/>
        <v>6581.16125</v>
      </c>
      <c r="K21" s="32">
        <f t="shared" si="8"/>
        <v>6577.76</v>
      </c>
      <c r="L21" s="32">
        <f t="shared" si="14"/>
        <v>6576.252</v>
      </c>
      <c r="M21" s="32">
        <f t="shared" si="15"/>
        <v>6558.888182</v>
      </c>
      <c r="N21" s="32">
        <f t="shared" si="16"/>
        <v>6525.694167</v>
      </c>
      <c r="O21" s="32">
        <f t="shared" si="17"/>
        <v>6500.155385</v>
      </c>
      <c r="P21" s="32">
        <f t="shared" si="18"/>
        <v>6467.242857</v>
      </c>
      <c r="Q21" s="32">
        <f t="shared" si="19"/>
        <v>6425.463333</v>
      </c>
      <c r="R21" s="4">
        <f t="shared" si="20"/>
        <v>6387.535625</v>
      </c>
      <c r="S21" s="4">
        <f t="shared" si="21"/>
        <v>6347.245294</v>
      </c>
      <c r="T21" s="4">
        <f t="shared" si="22"/>
        <v>6311.317222</v>
      </c>
      <c r="U21" s="4">
        <f t="shared" si="23"/>
        <v>6278.451579</v>
      </c>
      <c r="V21" s="4">
        <f t="shared" ref="V21:V142" si="24">SUM(C2:C21)/20</f>
        <v>6251.478</v>
      </c>
    </row>
    <row r="22">
      <c r="A22" s="30">
        <v>45958.0</v>
      </c>
      <c r="B22" s="3">
        <v>6438.5</v>
      </c>
      <c r="C22" s="3">
        <v>6430.93</v>
      </c>
      <c r="D22" s="32">
        <f t="shared" si="9"/>
        <v>6465.155</v>
      </c>
      <c r="E22" s="32">
        <f t="shared" si="10"/>
        <v>6499.213333</v>
      </c>
      <c r="F22" s="32">
        <f t="shared" si="11"/>
        <v>6521.4725</v>
      </c>
      <c r="G22" s="32">
        <f t="shared" si="12"/>
        <v>6539.968</v>
      </c>
      <c r="H22" s="32">
        <f t="shared" si="13"/>
        <v>6551.39</v>
      </c>
      <c r="I22" s="32">
        <f t="shared" si="6"/>
        <v>6559.791429</v>
      </c>
      <c r="J22" s="37">
        <f t="shared" si="7"/>
        <v>6564.49625</v>
      </c>
      <c r="K22" s="32">
        <f t="shared" si="8"/>
        <v>6564.468889</v>
      </c>
      <c r="L22" s="32">
        <f t="shared" si="14"/>
        <v>6563.077</v>
      </c>
      <c r="M22" s="32">
        <f t="shared" si="15"/>
        <v>6563.040909</v>
      </c>
      <c r="N22" s="32">
        <f t="shared" si="16"/>
        <v>6548.225</v>
      </c>
      <c r="O22" s="32">
        <f t="shared" si="17"/>
        <v>6518.404615</v>
      </c>
      <c r="P22" s="32">
        <f t="shared" si="18"/>
        <v>6495.210714</v>
      </c>
      <c r="Q22" s="32">
        <f t="shared" si="19"/>
        <v>6464.822</v>
      </c>
      <c r="R22" s="4">
        <f t="shared" si="20"/>
        <v>6425.805</v>
      </c>
      <c r="S22" s="4">
        <f t="shared" si="21"/>
        <v>6390.088235</v>
      </c>
      <c r="T22" s="4">
        <f t="shared" si="22"/>
        <v>6351.894444</v>
      </c>
      <c r="U22" s="4">
        <f t="shared" si="23"/>
        <v>6317.612632</v>
      </c>
      <c r="V22" s="4">
        <f t="shared" si="24"/>
        <v>6286.0755</v>
      </c>
    </row>
    <row r="23">
      <c r="A23" s="30">
        <v>45959.0</v>
      </c>
      <c r="B23" s="3">
        <v>6512.0</v>
      </c>
      <c r="C23" s="3">
        <v>6489.07</v>
      </c>
      <c r="D23" s="32">
        <f t="shared" si="9"/>
        <v>6460</v>
      </c>
      <c r="E23" s="32">
        <f t="shared" si="10"/>
        <v>6473.126667</v>
      </c>
      <c r="F23" s="32">
        <f t="shared" si="11"/>
        <v>6496.6775</v>
      </c>
      <c r="G23" s="32">
        <f t="shared" si="12"/>
        <v>6514.992</v>
      </c>
      <c r="H23" s="32">
        <f t="shared" si="13"/>
        <v>6531.485</v>
      </c>
      <c r="I23" s="32">
        <f t="shared" si="6"/>
        <v>6542.487143</v>
      </c>
      <c r="J23" s="37">
        <f t="shared" si="7"/>
        <v>6550.95125</v>
      </c>
      <c r="K23" s="32">
        <f t="shared" si="8"/>
        <v>6556.115556</v>
      </c>
      <c r="L23" s="32">
        <f t="shared" si="14"/>
        <v>6556.929</v>
      </c>
      <c r="M23" s="32">
        <f t="shared" si="15"/>
        <v>6556.349091</v>
      </c>
      <c r="N23" s="32">
        <f t="shared" si="16"/>
        <v>6556.876667</v>
      </c>
      <c r="O23" s="32">
        <f t="shared" si="17"/>
        <v>6543.674615</v>
      </c>
      <c r="P23" s="32">
        <f t="shared" si="18"/>
        <v>6516.309286</v>
      </c>
      <c r="Q23" s="32">
        <f t="shared" si="19"/>
        <v>6494.801333</v>
      </c>
      <c r="R23" s="4">
        <f t="shared" si="20"/>
        <v>6466.3375</v>
      </c>
      <c r="S23" s="4">
        <f t="shared" si="21"/>
        <v>6429.526471</v>
      </c>
      <c r="T23" s="4">
        <f t="shared" si="22"/>
        <v>6395.587222</v>
      </c>
      <c r="U23" s="4">
        <f t="shared" si="23"/>
        <v>6359.114211</v>
      </c>
      <c r="V23" s="236">
        <f t="shared" si="24"/>
        <v>6326.1855</v>
      </c>
    </row>
    <row r="24">
      <c r="A24" s="30">
        <v>45960.0</v>
      </c>
      <c r="B24" s="3">
        <v>6655.0</v>
      </c>
      <c r="C24" s="3">
        <v>6630.89</v>
      </c>
      <c r="D24" s="32">
        <f t="shared" si="9"/>
        <v>6559.98</v>
      </c>
      <c r="E24" s="32">
        <f t="shared" si="10"/>
        <v>6516.963333</v>
      </c>
      <c r="F24" s="32">
        <f t="shared" si="11"/>
        <v>6512.5675</v>
      </c>
      <c r="G24" s="32">
        <f t="shared" si="12"/>
        <v>6523.52</v>
      </c>
      <c r="H24" s="32">
        <f t="shared" si="13"/>
        <v>6534.308333</v>
      </c>
      <c r="I24" s="32">
        <f t="shared" si="6"/>
        <v>6545.685714</v>
      </c>
      <c r="J24" s="37">
        <f t="shared" si="7"/>
        <v>6553.5375</v>
      </c>
      <c r="K24" s="32">
        <f t="shared" si="8"/>
        <v>6559.833333</v>
      </c>
      <c r="L24" s="32">
        <f t="shared" si="14"/>
        <v>6563.593</v>
      </c>
      <c r="M24" s="32">
        <f t="shared" si="15"/>
        <v>6563.652727</v>
      </c>
      <c r="N24" s="32">
        <f t="shared" si="16"/>
        <v>6562.560833</v>
      </c>
      <c r="O24" s="32">
        <f t="shared" si="17"/>
        <v>6562.57</v>
      </c>
      <c r="P24" s="32">
        <f t="shared" si="18"/>
        <v>6549.904286</v>
      </c>
      <c r="Q24" s="32">
        <f t="shared" si="19"/>
        <v>6523.948</v>
      </c>
      <c r="R24" s="4">
        <f t="shared" si="20"/>
        <v>6503.306875</v>
      </c>
      <c r="S24" s="4">
        <f t="shared" si="21"/>
        <v>6476.017059</v>
      </c>
      <c r="T24" s="4">
        <f t="shared" si="22"/>
        <v>6440.713333</v>
      </c>
      <c r="U24" s="4">
        <f t="shared" si="23"/>
        <v>6407.971579</v>
      </c>
      <c r="V24" s="236">
        <f t="shared" si="24"/>
        <v>6372.703</v>
      </c>
    </row>
    <row r="25">
      <c r="A25" s="30">
        <v>45961.0</v>
      </c>
      <c r="B25" s="3">
        <v>6738.0</v>
      </c>
      <c r="C25" s="3">
        <v>6704.62</v>
      </c>
      <c r="D25" s="32">
        <f t="shared" si="9"/>
        <v>6667.755</v>
      </c>
      <c r="E25" s="32">
        <f t="shared" si="10"/>
        <v>6608.193333</v>
      </c>
      <c r="F25" s="32">
        <f t="shared" si="11"/>
        <v>6563.8775</v>
      </c>
      <c r="G25" s="32">
        <f t="shared" si="12"/>
        <v>6550.978</v>
      </c>
      <c r="H25" s="32">
        <f t="shared" si="13"/>
        <v>6553.703333</v>
      </c>
      <c r="I25" s="32">
        <f t="shared" si="6"/>
        <v>6558.638571</v>
      </c>
      <c r="J25" s="37">
        <f t="shared" si="7"/>
        <v>6565.5525</v>
      </c>
      <c r="K25" s="32">
        <f t="shared" si="8"/>
        <v>6570.324444</v>
      </c>
      <c r="L25" s="32">
        <f t="shared" si="14"/>
        <v>6574.312</v>
      </c>
      <c r="M25" s="32">
        <f t="shared" si="15"/>
        <v>6576.413636</v>
      </c>
      <c r="N25" s="32">
        <f t="shared" si="16"/>
        <v>6575.4</v>
      </c>
      <c r="O25" s="32">
        <f t="shared" si="17"/>
        <v>6573.488462</v>
      </c>
      <c r="P25" s="32">
        <f t="shared" si="18"/>
        <v>6572.716429</v>
      </c>
      <c r="Q25" s="32">
        <f t="shared" si="19"/>
        <v>6560.218667</v>
      </c>
      <c r="R25" s="4">
        <f t="shared" si="20"/>
        <v>6535.24</v>
      </c>
      <c r="S25" s="4">
        <f t="shared" si="21"/>
        <v>6515.148824</v>
      </c>
      <c r="T25" s="4">
        <f t="shared" si="22"/>
        <v>6488.717222</v>
      </c>
      <c r="U25" s="4">
        <f t="shared" si="23"/>
        <v>6454.603158</v>
      </c>
      <c r="V25" s="236">
        <f t="shared" si="24"/>
        <v>6422.804</v>
      </c>
    </row>
    <row r="26">
      <c r="A26" s="30">
        <v>45964.0</v>
      </c>
      <c r="B26" s="3">
        <v>6804.0</v>
      </c>
      <c r="C26" s="3">
        <v>6809.83</v>
      </c>
      <c r="D26" s="32">
        <f t="shared" si="9"/>
        <v>6757.225</v>
      </c>
      <c r="E26" s="32">
        <f t="shared" si="10"/>
        <v>6715.113333</v>
      </c>
      <c r="F26" s="32">
        <f t="shared" si="11"/>
        <v>6658.6025</v>
      </c>
      <c r="G26" s="32">
        <f t="shared" si="12"/>
        <v>6613.068</v>
      </c>
      <c r="H26" s="32">
        <f t="shared" si="13"/>
        <v>6594.12</v>
      </c>
      <c r="I26" s="32">
        <f t="shared" si="6"/>
        <v>6590.292857</v>
      </c>
      <c r="J26" s="37">
        <f t="shared" si="7"/>
        <v>6590.0375</v>
      </c>
      <c r="K26" s="32">
        <f t="shared" si="8"/>
        <v>6592.694444</v>
      </c>
      <c r="L26" s="32">
        <f t="shared" si="14"/>
        <v>6594.275</v>
      </c>
      <c r="M26" s="32">
        <f t="shared" si="15"/>
        <v>6595.722727</v>
      </c>
      <c r="N26" s="32">
        <f t="shared" si="16"/>
        <v>6595.865</v>
      </c>
      <c r="O26" s="32">
        <f t="shared" si="17"/>
        <v>6593.433077</v>
      </c>
      <c r="P26" s="32">
        <f t="shared" si="18"/>
        <v>6590.37</v>
      </c>
      <c r="Q26" s="32">
        <f t="shared" si="19"/>
        <v>6588.524</v>
      </c>
      <c r="R26" s="4">
        <f t="shared" si="20"/>
        <v>6575.819375</v>
      </c>
      <c r="S26" s="4">
        <f t="shared" si="21"/>
        <v>6551.392353</v>
      </c>
      <c r="T26" s="4">
        <f t="shared" si="22"/>
        <v>6531.52</v>
      </c>
      <c r="U26" s="4">
        <f t="shared" si="23"/>
        <v>6505.617895</v>
      </c>
      <c r="V26" s="236">
        <f t="shared" si="24"/>
        <v>6472.3645</v>
      </c>
    </row>
    <row r="27">
      <c r="A27" s="30">
        <v>45965.0</v>
      </c>
      <c r="B27" s="3">
        <v>6804.5</v>
      </c>
      <c r="C27" s="3">
        <v>6807.22</v>
      </c>
      <c r="D27" s="84">
        <f t="shared" ref="D27:D36" si="25">SUM(C26:C27)/2</f>
        <v>6808.525</v>
      </c>
      <c r="E27" s="74">
        <f t="shared" ref="E27:E36" si="26">SUM(C25:C27)/3</f>
        <v>6773.89</v>
      </c>
      <c r="F27" s="95">
        <f t="shared" ref="F27:F36" si="27">SUM(C24:C27)/4</f>
        <v>6738.14</v>
      </c>
      <c r="G27" s="217">
        <f t="shared" ref="G27:G36" si="28">SUM(C23:C27)/5</f>
        <v>6688.326</v>
      </c>
      <c r="H27" s="79">
        <f t="shared" ref="H27:H36" si="29">SUM(C22:C27)/6</f>
        <v>6645.426667</v>
      </c>
      <c r="I27" s="80">
        <f t="shared" si="6"/>
        <v>6624.562857</v>
      </c>
      <c r="J27" s="86">
        <f t="shared" si="7"/>
        <v>6617.40875</v>
      </c>
      <c r="K27" s="82">
        <f t="shared" si="8"/>
        <v>6614.168889</v>
      </c>
      <c r="L27" s="88">
        <f t="shared" si="14"/>
        <v>6614.147</v>
      </c>
      <c r="M27" s="73">
        <f t="shared" si="15"/>
        <v>6613.633636</v>
      </c>
      <c r="N27" s="59">
        <f t="shared" si="16"/>
        <v>6613.3475</v>
      </c>
      <c r="O27" s="61">
        <f t="shared" si="17"/>
        <v>6612.123077</v>
      </c>
      <c r="P27" s="200">
        <f t="shared" si="18"/>
        <v>6608.703571</v>
      </c>
      <c r="Q27" s="198">
        <f t="shared" si="19"/>
        <v>6604.826667</v>
      </c>
      <c r="R27" s="208">
        <f t="shared" si="20"/>
        <v>6602.1925</v>
      </c>
      <c r="S27" s="194">
        <f t="shared" si="21"/>
        <v>6589.431176</v>
      </c>
      <c r="T27" s="218">
        <f t="shared" si="22"/>
        <v>6565.605</v>
      </c>
      <c r="U27" s="219">
        <f t="shared" si="23"/>
        <v>6546.030526</v>
      </c>
      <c r="V27" s="322">
        <f t="shared" si="24"/>
        <v>6520.698</v>
      </c>
    </row>
    <row r="28">
      <c r="A28" s="30">
        <v>45967.0</v>
      </c>
      <c r="B28" s="3">
        <v>6883.5</v>
      </c>
      <c r="C28" s="3">
        <v>6841.37</v>
      </c>
      <c r="D28" s="62">
        <f t="shared" si="25"/>
        <v>6824.295</v>
      </c>
      <c r="E28" s="73">
        <f t="shared" si="26"/>
        <v>6819.473333</v>
      </c>
      <c r="F28" s="57">
        <f t="shared" si="27"/>
        <v>6790.76</v>
      </c>
      <c r="G28" s="56">
        <f t="shared" si="28"/>
        <v>6758.786</v>
      </c>
      <c r="H28" s="86">
        <f t="shared" si="29"/>
        <v>6713.833333</v>
      </c>
      <c r="I28" s="56">
        <f t="shared" si="6"/>
        <v>6673.418571</v>
      </c>
      <c r="J28" s="205">
        <f t="shared" si="7"/>
        <v>6651.66375</v>
      </c>
      <c r="K28" s="56">
        <f t="shared" si="8"/>
        <v>6642.293333</v>
      </c>
      <c r="L28" s="55">
        <f t="shared" si="14"/>
        <v>6636.889</v>
      </c>
      <c r="M28" s="86">
        <f t="shared" si="15"/>
        <v>6634.803636</v>
      </c>
      <c r="N28" s="72">
        <f t="shared" si="16"/>
        <v>6632.611667</v>
      </c>
      <c r="O28" s="57">
        <f t="shared" si="17"/>
        <v>6630.887692</v>
      </c>
      <c r="P28" s="64">
        <f t="shared" si="18"/>
        <v>6628.497857</v>
      </c>
      <c r="Q28" s="59">
        <f t="shared" si="19"/>
        <v>6624.214667</v>
      </c>
      <c r="R28" s="61">
        <f t="shared" si="20"/>
        <v>6619.610625</v>
      </c>
      <c r="S28" s="199">
        <f t="shared" si="21"/>
        <v>6616.261765</v>
      </c>
      <c r="T28" s="221">
        <f t="shared" si="22"/>
        <v>6603.427778</v>
      </c>
      <c r="U28" s="208">
        <f t="shared" si="23"/>
        <v>6580.118947</v>
      </c>
      <c r="V28" s="323">
        <f t="shared" si="24"/>
        <v>6560.7975</v>
      </c>
    </row>
    <row r="29">
      <c r="A29" s="30">
        <v>45968.0</v>
      </c>
      <c r="B29" s="3">
        <v>6656.5</v>
      </c>
      <c r="C29" s="3">
        <v>6732.23</v>
      </c>
      <c r="D29" s="208">
        <f t="shared" si="25"/>
        <v>6786.8</v>
      </c>
      <c r="E29" s="199">
        <f t="shared" si="26"/>
        <v>6793.606667</v>
      </c>
      <c r="F29" s="62">
        <f t="shared" si="27"/>
        <v>6797.6625</v>
      </c>
      <c r="G29" s="73">
        <f t="shared" si="28"/>
        <v>6779.054</v>
      </c>
      <c r="H29" s="82">
        <f t="shared" si="29"/>
        <v>6754.36</v>
      </c>
      <c r="I29" s="82">
        <f t="shared" si="6"/>
        <v>6716.461429</v>
      </c>
      <c r="J29" s="72">
        <f t="shared" si="7"/>
        <v>6680.77</v>
      </c>
      <c r="K29" s="82">
        <f t="shared" si="8"/>
        <v>6660.615556</v>
      </c>
      <c r="L29" s="72">
        <f t="shared" si="14"/>
        <v>6651.287</v>
      </c>
      <c r="M29" s="72">
        <f t="shared" si="15"/>
        <v>6645.556364</v>
      </c>
      <c r="N29" s="72">
        <f t="shared" si="16"/>
        <v>6642.9225</v>
      </c>
      <c r="O29" s="83">
        <f t="shared" si="17"/>
        <v>6640.274615</v>
      </c>
      <c r="P29" s="66">
        <f t="shared" si="18"/>
        <v>6638.126429</v>
      </c>
      <c r="Q29" s="73">
        <f t="shared" si="19"/>
        <v>6635.413333</v>
      </c>
      <c r="R29" s="90">
        <f t="shared" si="20"/>
        <v>6630.965625</v>
      </c>
      <c r="S29" s="91">
        <f t="shared" si="21"/>
        <v>6626.235294</v>
      </c>
      <c r="T29" s="200">
        <f t="shared" si="22"/>
        <v>6622.704444</v>
      </c>
      <c r="U29" s="198">
        <f t="shared" si="23"/>
        <v>6610.206842</v>
      </c>
      <c r="V29" s="324">
        <f t="shared" si="24"/>
        <v>6587.7245</v>
      </c>
    </row>
    <row r="30">
      <c r="A30" s="30">
        <v>45971.0</v>
      </c>
      <c r="B30" s="3">
        <v>6691.5</v>
      </c>
      <c r="C30" s="3">
        <v>6686.36</v>
      </c>
      <c r="D30" s="222">
        <f t="shared" si="25"/>
        <v>6709.295</v>
      </c>
      <c r="E30" s="223">
        <f t="shared" si="26"/>
        <v>6753.32</v>
      </c>
      <c r="F30" s="208">
        <f t="shared" si="27"/>
        <v>6766.795</v>
      </c>
      <c r="G30" s="224">
        <f t="shared" si="28"/>
        <v>6775.402</v>
      </c>
      <c r="H30" s="62">
        <f t="shared" si="29"/>
        <v>6763.605</v>
      </c>
      <c r="I30" s="73">
        <f t="shared" si="6"/>
        <v>6744.645714</v>
      </c>
      <c r="J30" s="64">
        <f t="shared" si="7"/>
        <v>6712.69875</v>
      </c>
      <c r="K30" s="202">
        <f t="shared" si="8"/>
        <v>6681.391111</v>
      </c>
      <c r="L30" s="65">
        <f t="shared" si="14"/>
        <v>6663.19</v>
      </c>
      <c r="M30" s="88">
        <f t="shared" si="15"/>
        <v>6654.475455</v>
      </c>
      <c r="N30" s="88">
        <f t="shared" si="16"/>
        <v>6648.956667</v>
      </c>
      <c r="O30" s="88">
        <f t="shared" si="17"/>
        <v>6646.263846</v>
      </c>
      <c r="P30" s="202">
        <f t="shared" si="18"/>
        <v>6643.566429</v>
      </c>
      <c r="Q30" s="64">
        <f t="shared" si="19"/>
        <v>6641.342</v>
      </c>
      <c r="R30" s="63">
        <f t="shared" si="20"/>
        <v>6638.5975</v>
      </c>
      <c r="S30" s="61">
        <f t="shared" si="21"/>
        <v>6634.224118</v>
      </c>
      <c r="T30" s="199">
        <f t="shared" si="22"/>
        <v>6629.575556</v>
      </c>
      <c r="U30" s="206">
        <f t="shared" si="23"/>
        <v>6626.054737</v>
      </c>
      <c r="V30" s="207">
        <f t="shared" si="24"/>
        <v>6614.0145</v>
      </c>
    </row>
    <row r="31">
      <c r="A31" s="30">
        <v>45972.0</v>
      </c>
      <c r="B31" s="3">
        <v>6539.5</v>
      </c>
      <c r="C31" s="3">
        <v>6548.59</v>
      </c>
      <c r="D31" s="84">
        <f t="shared" si="25"/>
        <v>6617.475</v>
      </c>
      <c r="E31" s="204">
        <f t="shared" si="26"/>
        <v>6655.726667</v>
      </c>
      <c r="F31" s="81">
        <f t="shared" si="27"/>
        <v>6702.1375</v>
      </c>
      <c r="G31" s="72">
        <f t="shared" si="28"/>
        <v>6723.154</v>
      </c>
      <c r="H31" s="65">
        <f t="shared" si="29"/>
        <v>6737.6</v>
      </c>
      <c r="I31" s="225">
        <f t="shared" si="6"/>
        <v>6732.888571</v>
      </c>
      <c r="J31" s="59">
        <f t="shared" si="7"/>
        <v>6720.13875</v>
      </c>
      <c r="K31" s="60">
        <f t="shared" si="8"/>
        <v>6694.464444</v>
      </c>
      <c r="L31" s="60">
        <f t="shared" si="14"/>
        <v>6668.111</v>
      </c>
      <c r="M31" s="61">
        <f t="shared" si="15"/>
        <v>6652.771818</v>
      </c>
      <c r="N31" s="61">
        <f t="shared" si="16"/>
        <v>6645.651667</v>
      </c>
      <c r="O31" s="61">
        <f t="shared" si="17"/>
        <v>6641.236154</v>
      </c>
      <c r="P31" s="61">
        <f t="shared" si="18"/>
        <v>6639.287143</v>
      </c>
      <c r="Q31" s="61">
        <f t="shared" si="19"/>
        <v>6637.234667</v>
      </c>
      <c r="R31" s="60">
        <f t="shared" si="20"/>
        <v>6635.545</v>
      </c>
      <c r="S31" s="61">
        <f t="shared" si="21"/>
        <v>6633.302941</v>
      </c>
      <c r="T31" s="61">
        <f t="shared" si="22"/>
        <v>6629.466667</v>
      </c>
      <c r="U31" s="91">
        <f t="shared" si="23"/>
        <v>6625.313158</v>
      </c>
      <c r="V31" s="199">
        <f t="shared" si="24"/>
        <v>6622.1815</v>
      </c>
    </row>
    <row r="32">
      <c r="A32" s="30">
        <v>45973.0</v>
      </c>
      <c r="B32" s="3">
        <v>6520.0</v>
      </c>
      <c r="C32" s="3">
        <v>6516.98</v>
      </c>
      <c r="D32" s="59">
        <f t="shared" si="25"/>
        <v>6532.785</v>
      </c>
      <c r="E32" s="206">
        <f t="shared" si="26"/>
        <v>6583.976667</v>
      </c>
      <c r="F32" s="220">
        <f t="shared" si="27"/>
        <v>6621.04</v>
      </c>
      <c r="G32" s="240">
        <f t="shared" si="28"/>
        <v>6665.106</v>
      </c>
      <c r="H32" s="219">
        <f t="shared" si="29"/>
        <v>6688.791667</v>
      </c>
      <c r="I32" s="218">
        <f t="shared" si="6"/>
        <v>6706.082857</v>
      </c>
      <c r="J32" s="241">
        <f t="shared" si="7"/>
        <v>6705.9</v>
      </c>
      <c r="K32" s="207">
        <f t="shared" si="8"/>
        <v>6697.565556</v>
      </c>
      <c r="L32" s="199">
        <f t="shared" si="14"/>
        <v>6676.716</v>
      </c>
      <c r="M32" s="61">
        <f t="shared" si="15"/>
        <v>6654.371818</v>
      </c>
      <c r="N32" s="61">
        <f t="shared" si="16"/>
        <v>6641.455833</v>
      </c>
      <c r="O32" s="62">
        <f t="shared" si="17"/>
        <v>6635.753846</v>
      </c>
      <c r="P32" s="59">
        <f t="shared" si="18"/>
        <v>6632.360714</v>
      </c>
      <c r="Q32" s="63">
        <f t="shared" si="19"/>
        <v>6631.133333</v>
      </c>
      <c r="R32" s="89">
        <f t="shared" si="20"/>
        <v>6629.71875</v>
      </c>
      <c r="S32" s="73">
        <f t="shared" si="21"/>
        <v>6628.570588</v>
      </c>
      <c r="T32" s="58">
        <f t="shared" si="22"/>
        <v>6626.840556</v>
      </c>
      <c r="U32" s="202">
        <f t="shared" si="23"/>
        <v>6623.546316</v>
      </c>
      <c r="V32" s="66">
        <f t="shared" si="24"/>
        <v>6619.8965</v>
      </c>
    </row>
    <row r="33">
      <c r="A33" s="30">
        <v>45974.0</v>
      </c>
      <c r="B33" s="3">
        <v>6593.5</v>
      </c>
      <c r="C33" s="3">
        <v>6552.16</v>
      </c>
      <c r="D33" s="59">
        <f t="shared" si="25"/>
        <v>6534.57</v>
      </c>
      <c r="E33" s="199">
        <f t="shared" si="26"/>
        <v>6539.243333</v>
      </c>
      <c r="F33" s="208">
        <f t="shared" si="27"/>
        <v>6576.0225</v>
      </c>
      <c r="G33" s="208">
        <f t="shared" si="28"/>
        <v>6607.264</v>
      </c>
      <c r="H33" s="208">
        <f t="shared" si="29"/>
        <v>6646.281667</v>
      </c>
      <c r="I33" s="198">
        <f t="shared" si="6"/>
        <v>6669.272857</v>
      </c>
      <c r="J33" s="200">
        <f t="shared" si="7"/>
        <v>6686.8425</v>
      </c>
      <c r="K33" s="61">
        <f t="shared" si="8"/>
        <v>6688.817778</v>
      </c>
      <c r="L33" s="63">
        <f t="shared" si="14"/>
        <v>6683.025</v>
      </c>
      <c r="M33" s="89">
        <f t="shared" si="15"/>
        <v>6665.392727</v>
      </c>
      <c r="N33" s="73">
        <f t="shared" si="16"/>
        <v>6645.854167</v>
      </c>
      <c r="O33" s="73">
        <f t="shared" si="17"/>
        <v>6634.586923</v>
      </c>
      <c r="P33" s="58">
        <f t="shared" si="18"/>
        <v>6629.782857</v>
      </c>
      <c r="Q33" s="58">
        <f t="shared" si="19"/>
        <v>6627.014</v>
      </c>
      <c r="R33" s="58">
        <f t="shared" si="20"/>
        <v>6626.1975</v>
      </c>
      <c r="S33" s="64">
        <f t="shared" si="21"/>
        <v>6625.156471</v>
      </c>
      <c r="T33" s="225">
        <f t="shared" si="22"/>
        <v>6624.325556</v>
      </c>
      <c r="U33" s="59">
        <f t="shared" si="23"/>
        <v>6622.91</v>
      </c>
      <c r="V33" s="61">
        <f t="shared" si="24"/>
        <v>6619.977</v>
      </c>
    </row>
    <row r="34">
      <c r="A34" s="30">
        <v>45975.0</v>
      </c>
      <c r="B34" s="3">
        <v>6511.5</v>
      </c>
      <c r="C34" s="3">
        <v>6558.37</v>
      </c>
      <c r="D34" s="56">
        <f t="shared" si="25"/>
        <v>6555.265</v>
      </c>
      <c r="E34" s="58">
        <f t="shared" si="26"/>
        <v>6542.503333</v>
      </c>
      <c r="F34" s="63">
        <f t="shared" si="27"/>
        <v>6544.025</v>
      </c>
      <c r="G34" s="199">
        <f t="shared" si="28"/>
        <v>6572.492</v>
      </c>
      <c r="H34" s="206">
        <f t="shared" si="29"/>
        <v>6599.115</v>
      </c>
      <c r="I34" s="206">
        <f t="shared" si="6"/>
        <v>6633.722857</v>
      </c>
      <c r="J34" s="199">
        <f t="shared" si="7"/>
        <v>6655.41</v>
      </c>
      <c r="K34" s="91">
        <f t="shared" si="8"/>
        <v>6672.567778</v>
      </c>
      <c r="L34" s="62">
        <f t="shared" si="14"/>
        <v>6675.773</v>
      </c>
      <c r="M34" s="225">
        <f t="shared" si="15"/>
        <v>6671.692727</v>
      </c>
      <c r="N34" s="73">
        <f t="shared" si="16"/>
        <v>6656.474167</v>
      </c>
      <c r="O34" s="64">
        <f t="shared" si="17"/>
        <v>6639.124615</v>
      </c>
      <c r="P34" s="64">
        <f t="shared" si="18"/>
        <v>6629.142857</v>
      </c>
      <c r="Q34" s="65">
        <f t="shared" si="19"/>
        <v>6625.022</v>
      </c>
      <c r="R34" s="65">
        <f t="shared" si="20"/>
        <v>6622.72375</v>
      </c>
      <c r="S34" s="65">
        <f t="shared" si="21"/>
        <v>6622.207647</v>
      </c>
      <c r="T34" s="58">
        <f t="shared" si="22"/>
        <v>6621.446111</v>
      </c>
      <c r="U34" s="73">
        <f t="shared" si="23"/>
        <v>6620.854211</v>
      </c>
      <c r="V34" s="63">
        <f t="shared" si="24"/>
        <v>6619.683</v>
      </c>
    </row>
    <row r="35">
      <c r="A35" s="30">
        <v>45978.0</v>
      </c>
      <c r="B35" s="3">
        <v>6518.5</v>
      </c>
      <c r="C35" s="3">
        <v>6515.17</v>
      </c>
      <c r="D35" s="84">
        <f t="shared" si="25"/>
        <v>6536.77</v>
      </c>
      <c r="E35" s="75">
        <f t="shared" si="26"/>
        <v>6541.9</v>
      </c>
      <c r="F35" s="68">
        <f t="shared" si="27"/>
        <v>6535.67</v>
      </c>
      <c r="G35" s="69">
        <f t="shared" si="28"/>
        <v>6538.254</v>
      </c>
      <c r="H35" s="56">
        <f t="shared" si="29"/>
        <v>6562.938333</v>
      </c>
      <c r="I35" s="82">
        <f t="shared" si="6"/>
        <v>6587.122857</v>
      </c>
      <c r="J35" s="66">
        <f t="shared" si="7"/>
        <v>6618.90375</v>
      </c>
      <c r="K35" s="64">
        <f t="shared" si="8"/>
        <v>6639.827778</v>
      </c>
      <c r="L35" s="63">
        <f t="shared" si="14"/>
        <v>6656.828</v>
      </c>
      <c r="M35" s="62">
        <f t="shared" si="15"/>
        <v>6661.172727</v>
      </c>
      <c r="N35" s="61">
        <f t="shared" si="16"/>
        <v>6658.649167</v>
      </c>
      <c r="O35" s="226">
        <f t="shared" si="17"/>
        <v>6645.604615</v>
      </c>
      <c r="P35" s="199">
        <f t="shared" si="18"/>
        <v>6630.270714</v>
      </c>
      <c r="Q35" s="200">
        <f t="shared" si="19"/>
        <v>6621.544667</v>
      </c>
      <c r="R35" s="224">
        <f t="shared" si="20"/>
        <v>6618.15625</v>
      </c>
      <c r="S35" s="206">
        <f t="shared" si="21"/>
        <v>6616.397059</v>
      </c>
      <c r="T35" s="198">
        <f t="shared" si="22"/>
        <v>6616.261111</v>
      </c>
      <c r="U35" s="198">
        <f t="shared" si="23"/>
        <v>6615.852632</v>
      </c>
      <c r="V35" s="207">
        <f t="shared" si="24"/>
        <v>6615.57</v>
      </c>
    </row>
    <row r="36">
      <c r="A36" s="30">
        <v>45979.0</v>
      </c>
      <c r="B36" s="3">
        <v>6473.5</v>
      </c>
      <c r="C36" s="3">
        <v>6495.46</v>
      </c>
      <c r="D36" s="55">
        <f t="shared" si="25"/>
        <v>6505.315</v>
      </c>
      <c r="E36" s="56">
        <f t="shared" si="26"/>
        <v>6523</v>
      </c>
      <c r="F36" s="56">
        <f t="shared" si="27"/>
        <v>6530.29</v>
      </c>
      <c r="G36" s="57">
        <f t="shared" si="28"/>
        <v>6527.628</v>
      </c>
      <c r="H36" s="58">
        <f t="shared" si="29"/>
        <v>6531.121667</v>
      </c>
      <c r="I36" s="59">
        <f t="shared" si="6"/>
        <v>6553.298571</v>
      </c>
      <c r="J36" s="60">
        <f t="shared" si="7"/>
        <v>6575.665</v>
      </c>
      <c r="K36" s="61">
        <f t="shared" si="8"/>
        <v>6605.187778</v>
      </c>
      <c r="L36" s="62">
        <f t="shared" si="14"/>
        <v>6625.391</v>
      </c>
      <c r="M36" s="59">
        <f t="shared" si="15"/>
        <v>6642.158182</v>
      </c>
      <c r="N36" s="63">
        <f t="shared" si="16"/>
        <v>6647.363333</v>
      </c>
      <c r="O36" s="64">
        <f t="shared" si="17"/>
        <v>6646.096154</v>
      </c>
      <c r="P36" s="64">
        <f t="shared" si="18"/>
        <v>6634.88</v>
      </c>
      <c r="Q36" s="65">
        <f t="shared" si="19"/>
        <v>6621.283333</v>
      </c>
      <c r="R36" s="58">
        <f t="shared" si="20"/>
        <v>6613.664375</v>
      </c>
      <c r="S36" s="66">
        <f t="shared" si="21"/>
        <v>6610.938824</v>
      </c>
      <c r="T36" s="66">
        <f t="shared" si="22"/>
        <v>6609.678333</v>
      </c>
      <c r="U36" s="66">
        <f t="shared" si="23"/>
        <v>6609.903158</v>
      </c>
      <c r="V36" s="65">
        <f t="shared" si="24"/>
        <v>6609.833</v>
      </c>
    </row>
    <row r="37">
      <c r="A37" s="30">
        <v>45980.0</v>
      </c>
      <c r="B37" s="3">
        <v>6454.0</v>
      </c>
      <c r="C37" s="3">
        <v>6461.7</v>
      </c>
      <c r="D37" s="32">
        <f t="shared" ref="D37:D38" si="30">SUM(C36:C37)/2</f>
        <v>6478.58</v>
      </c>
      <c r="E37" s="32">
        <f t="shared" ref="E37:E38" si="31">SUM(C35:C37)/3</f>
        <v>6490.776667</v>
      </c>
      <c r="F37" s="32">
        <f t="shared" ref="F37:F38" si="32">SUM(C34:C37)/4</f>
        <v>6507.675</v>
      </c>
      <c r="G37" s="32">
        <f t="shared" ref="G37:G38" si="33">SUM(C33:C37)/5</f>
        <v>6516.572</v>
      </c>
      <c r="H37" s="32">
        <f t="shared" ref="H37:H38" si="34">SUM(C32:C37)/6</f>
        <v>6516.64</v>
      </c>
      <c r="I37" s="32">
        <f t="shared" si="6"/>
        <v>6521.204286</v>
      </c>
      <c r="J37" s="37">
        <f t="shared" si="7"/>
        <v>6541.84875</v>
      </c>
      <c r="K37" s="32">
        <f t="shared" si="8"/>
        <v>6563.002222</v>
      </c>
      <c r="L37" s="32">
        <f t="shared" si="14"/>
        <v>6590.839</v>
      </c>
      <c r="M37" s="32">
        <f t="shared" si="15"/>
        <v>6610.51</v>
      </c>
      <c r="N37" s="32">
        <f t="shared" si="16"/>
        <v>6627.12</v>
      </c>
      <c r="O37" s="32">
        <f t="shared" si="17"/>
        <v>6633.081538</v>
      </c>
      <c r="P37" s="32">
        <f t="shared" si="18"/>
        <v>6632.925</v>
      </c>
      <c r="Q37" s="32">
        <f t="shared" si="19"/>
        <v>6623.334667</v>
      </c>
      <c r="R37" s="4">
        <f t="shared" si="20"/>
        <v>6611.309375</v>
      </c>
      <c r="S37" s="4">
        <f t="shared" si="21"/>
        <v>6604.725294</v>
      </c>
      <c r="T37" s="4">
        <f t="shared" si="22"/>
        <v>6602.647778</v>
      </c>
      <c r="U37" s="4">
        <f t="shared" si="23"/>
        <v>6601.89</v>
      </c>
      <c r="V37" s="4">
        <f t="shared" si="24"/>
        <v>6602.493</v>
      </c>
    </row>
    <row r="38">
      <c r="A38" s="30">
        <v>45981.0</v>
      </c>
      <c r="B38" s="3">
        <v>6462.5</v>
      </c>
      <c r="C38" s="3">
        <v>6459.04</v>
      </c>
      <c r="D38" s="32">
        <f t="shared" si="30"/>
        <v>6460.37</v>
      </c>
      <c r="E38" s="32">
        <f t="shared" si="31"/>
        <v>6472.066667</v>
      </c>
      <c r="F38" s="32">
        <f t="shared" si="32"/>
        <v>6482.8425</v>
      </c>
      <c r="G38" s="32">
        <f t="shared" si="33"/>
        <v>6497.948</v>
      </c>
      <c r="H38" s="32">
        <f t="shared" si="34"/>
        <v>6506.983333</v>
      </c>
      <c r="I38" s="32">
        <f t="shared" si="6"/>
        <v>6508.411429</v>
      </c>
      <c r="J38" s="37">
        <f t="shared" si="7"/>
        <v>6513.43375</v>
      </c>
      <c r="K38" s="32">
        <f t="shared" si="8"/>
        <v>6532.647778</v>
      </c>
      <c r="L38" s="32">
        <f t="shared" si="14"/>
        <v>6552.606</v>
      </c>
      <c r="M38" s="32">
        <f t="shared" si="15"/>
        <v>6578.857273</v>
      </c>
      <c r="N38" s="32">
        <f t="shared" si="16"/>
        <v>6597.8875</v>
      </c>
      <c r="O38" s="32">
        <f t="shared" si="17"/>
        <v>6614.190769</v>
      </c>
      <c r="P38" s="32">
        <f t="shared" si="18"/>
        <v>6620.65</v>
      </c>
      <c r="Q38" s="32">
        <f t="shared" si="19"/>
        <v>6621.332667</v>
      </c>
      <c r="R38" s="4">
        <f t="shared" si="20"/>
        <v>6613.06625</v>
      </c>
      <c r="S38" s="4">
        <f t="shared" si="21"/>
        <v>6602.352353</v>
      </c>
      <c r="T38" s="4">
        <f t="shared" si="22"/>
        <v>6596.631667</v>
      </c>
      <c r="U38" s="4">
        <f t="shared" si="23"/>
        <v>6595.089474</v>
      </c>
      <c r="V38" s="4">
        <f t="shared" si="24"/>
        <v>6594.7475</v>
      </c>
    </row>
    <row r="39">
      <c r="A39" s="30">
        <v>45982.0</v>
      </c>
      <c r="B39" s="3">
        <v>6373.0</v>
      </c>
      <c r="C39" s="3">
        <v>6399.88</v>
      </c>
      <c r="D39" s="67">
        <f>SUM(C38:C39)/2</f>
        <v>6429.46</v>
      </c>
      <c r="E39" s="68">
        <f>SUM(C37:C39)/3</f>
        <v>6440.206667</v>
      </c>
      <c r="F39" s="68">
        <f>SUM(C36:C39)/4</f>
        <v>6454.02</v>
      </c>
      <c r="G39" s="69">
        <f>SUM(C35:C39)/5</f>
        <v>6466.25</v>
      </c>
      <c r="H39" s="70">
        <f>SUM(C34:C39)/6</f>
        <v>6481.603333</v>
      </c>
      <c r="I39" s="71">
        <f t="shared" si="6"/>
        <v>6491.682857</v>
      </c>
      <c r="J39" s="55">
        <f t="shared" si="7"/>
        <v>6494.845</v>
      </c>
      <c r="K39" s="72">
        <f t="shared" si="8"/>
        <v>6500.816667</v>
      </c>
      <c r="L39" s="66">
        <f t="shared" si="14"/>
        <v>6519.371</v>
      </c>
      <c r="M39" s="64">
        <f t="shared" si="15"/>
        <v>6538.721818</v>
      </c>
      <c r="N39" s="73">
        <f t="shared" si="16"/>
        <v>6563.9425</v>
      </c>
      <c r="O39" s="73">
        <f t="shared" si="17"/>
        <v>6582.656154</v>
      </c>
      <c r="P39" s="64">
        <f t="shared" si="18"/>
        <v>6598.882857</v>
      </c>
      <c r="Q39" s="65">
        <f t="shared" si="19"/>
        <v>6605.932</v>
      </c>
      <c r="R39" s="57">
        <f t="shared" si="20"/>
        <v>6607.491875</v>
      </c>
      <c r="S39" s="57">
        <f t="shared" si="21"/>
        <v>6600.525882</v>
      </c>
      <c r="T39" s="57">
        <f t="shared" si="22"/>
        <v>6591.103889</v>
      </c>
      <c r="U39" s="57">
        <f t="shared" si="23"/>
        <v>6586.276316</v>
      </c>
      <c r="V39" s="57">
        <f t="shared" si="24"/>
        <v>6585.329</v>
      </c>
    </row>
    <row r="40">
      <c r="A40" s="30">
        <v>45985.0</v>
      </c>
      <c r="B40" s="3">
        <v>6359.0</v>
      </c>
      <c r="C40" s="3">
        <v>6353.73</v>
      </c>
      <c r="D40" s="32">
        <f t="shared" ref="D40:D42" si="35">SUM(C39:C40)/2</f>
        <v>6376.805</v>
      </c>
      <c r="E40" s="32">
        <f t="shared" ref="E40:E42" si="36">SUM(C38:C40)/3</f>
        <v>6404.216667</v>
      </c>
      <c r="F40" s="32">
        <f t="shared" ref="F40:F42" si="37">SUM(C37:C40)/4</f>
        <v>6418.5875</v>
      </c>
      <c r="G40" s="32">
        <f t="shared" ref="G40:G42" si="38">SUM(C36:C40)/5</f>
        <v>6433.962</v>
      </c>
      <c r="H40" s="32">
        <f t="shared" ref="H40:H42" si="39">SUM(C35:C40)/6</f>
        <v>6447.496667</v>
      </c>
      <c r="I40" s="32">
        <f t="shared" si="6"/>
        <v>6463.335714</v>
      </c>
      <c r="J40" s="37">
        <f t="shared" si="7"/>
        <v>6474.43875</v>
      </c>
      <c r="K40" s="32">
        <f t="shared" si="8"/>
        <v>6479.165556</v>
      </c>
      <c r="L40" s="32">
        <f t="shared" si="14"/>
        <v>6486.108</v>
      </c>
      <c r="M40" s="32">
        <f t="shared" si="15"/>
        <v>6504.312727</v>
      </c>
      <c r="N40" s="32">
        <f t="shared" si="16"/>
        <v>6523.305833</v>
      </c>
      <c r="O40" s="32">
        <f t="shared" si="17"/>
        <v>6547.772308</v>
      </c>
      <c r="P40" s="32">
        <f t="shared" si="18"/>
        <v>6566.304286</v>
      </c>
      <c r="Q40" s="32">
        <f t="shared" si="19"/>
        <v>6582.539333</v>
      </c>
      <c r="R40" s="4">
        <f t="shared" si="20"/>
        <v>6590.169375</v>
      </c>
      <c r="S40" s="4">
        <f t="shared" si="21"/>
        <v>6592.564706</v>
      </c>
      <c r="T40" s="4">
        <f t="shared" si="22"/>
        <v>6586.815</v>
      </c>
      <c r="U40" s="4">
        <f t="shared" si="23"/>
        <v>6578.610526</v>
      </c>
      <c r="V40" s="4">
        <f t="shared" si="24"/>
        <v>6574.649</v>
      </c>
    </row>
    <row r="41">
      <c r="A41" s="30">
        <v>45986.0</v>
      </c>
      <c r="B41" s="3">
        <v>6412.0</v>
      </c>
      <c r="C41" s="3">
        <v>6397.84</v>
      </c>
      <c r="D41" s="32">
        <f t="shared" si="35"/>
        <v>6375.785</v>
      </c>
      <c r="E41" s="32">
        <f t="shared" si="36"/>
        <v>6383.816667</v>
      </c>
      <c r="F41" s="32">
        <f t="shared" si="37"/>
        <v>6402.6225</v>
      </c>
      <c r="G41" s="32">
        <f t="shared" si="38"/>
        <v>6414.438</v>
      </c>
      <c r="H41" s="32">
        <f t="shared" si="39"/>
        <v>6427.941667</v>
      </c>
      <c r="I41" s="32">
        <f t="shared" si="6"/>
        <v>6440.402857</v>
      </c>
      <c r="J41" s="37">
        <f t="shared" si="7"/>
        <v>6455.14875</v>
      </c>
      <c r="K41" s="32">
        <f t="shared" si="8"/>
        <v>6465.927778</v>
      </c>
      <c r="L41" s="32">
        <f t="shared" si="14"/>
        <v>6471.033</v>
      </c>
      <c r="M41" s="32">
        <f t="shared" si="15"/>
        <v>6478.083636</v>
      </c>
      <c r="N41" s="32">
        <f t="shared" si="16"/>
        <v>6495.44</v>
      </c>
      <c r="O41" s="32">
        <f t="shared" si="17"/>
        <v>6513.654615</v>
      </c>
      <c r="P41" s="32">
        <f t="shared" si="18"/>
        <v>6537.062857</v>
      </c>
      <c r="Q41" s="32">
        <f t="shared" si="19"/>
        <v>6555.073333</v>
      </c>
      <c r="R41" s="4">
        <f t="shared" si="20"/>
        <v>6570.995625</v>
      </c>
      <c r="S41" s="4">
        <f t="shared" si="21"/>
        <v>6578.855882</v>
      </c>
      <c r="T41" s="4">
        <f t="shared" si="22"/>
        <v>6581.746667</v>
      </c>
      <c r="U41" s="4">
        <f t="shared" si="23"/>
        <v>6576.868947</v>
      </c>
      <c r="V41" s="4">
        <f t="shared" si="24"/>
        <v>6569.572</v>
      </c>
    </row>
    <row r="42">
      <c r="A42" s="30">
        <v>45987.0</v>
      </c>
      <c r="B42" s="3">
        <v>6510.0</v>
      </c>
      <c r="C42" s="3">
        <v>6491.41</v>
      </c>
      <c r="D42" s="32">
        <f t="shared" si="35"/>
        <v>6444.625</v>
      </c>
      <c r="E42" s="32">
        <f t="shared" si="36"/>
        <v>6414.326667</v>
      </c>
      <c r="F42" s="32">
        <f t="shared" si="37"/>
        <v>6410.715</v>
      </c>
      <c r="G42" s="32">
        <f t="shared" si="38"/>
        <v>6420.38</v>
      </c>
      <c r="H42" s="32">
        <f t="shared" si="39"/>
        <v>6427.266667</v>
      </c>
      <c r="I42" s="32">
        <f t="shared" si="6"/>
        <v>6437.008571</v>
      </c>
      <c r="J42" s="37">
        <f t="shared" si="7"/>
        <v>6446.77875</v>
      </c>
      <c r="K42" s="32">
        <f t="shared" si="8"/>
        <v>6459.177778</v>
      </c>
      <c r="L42" s="32">
        <f t="shared" si="14"/>
        <v>6468.476</v>
      </c>
      <c r="M42" s="32">
        <f t="shared" si="15"/>
        <v>6472.885455</v>
      </c>
      <c r="N42" s="32">
        <f t="shared" si="16"/>
        <v>6479.194167</v>
      </c>
      <c r="O42" s="32">
        <f t="shared" si="17"/>
        <v>6495.13</v>
      </c>
      <c r="P42" s="32">
        <f t="shared" si="18"/>
        <v>6512.065714</v>
      </c>
      <c r="Q42" s="32">
        <f t="shared" si="19"/>
        <v>6534.019333</v>
      </c>
      <c r="R42" s="4">
        <f t="shared" si="20"/>
        <v>6551.094375</v>
      </c>
      <c r="S42" s="4">
        <f t="shared" si="21"/>
        <v>6566.314118</v>
      </c>
      <c r="T42" s="4">
        <f t="shared" si="22"/>
        <v>6573.997778</v>
      </c>
      <c r="U42" s="4">
        <f t="shared" si="23"/>
        <v>6576.992105</v>
      </c>
      <c r="V42" s="4">
        <f t="shared" si="24"/>
        <v>6572.596</v>
      </c>
    </row>
    <row r="43">
      <c r="A43" s="30">
        <v>45988.0</v>
      </c>
      <c r="B43" s="3">
        <v>6490.5</v>
      </c>
      <c r="C43" s="3">
        <v>6490.65</v>
      </c>
      <c r="D43" s="74">
        <f t="shared" ref="D43:D44" si="40">SUM(C42:C43)/2</f>
        <v>6491.03</v>
      </c>
      <c r="E43" s="75">
        <f t="shared" ref="E43:E44" si="41">SUM(C41:C43)/3</f>
        <v>6459.966667</v>
      </c>
      <c r="F43" s="75">
        <f t="shared" ref="F43:F44" si="42">SUM(C40:C43)/4</f>
        <v>6433.4075</v>
      </c>
      <c r="G43" s="76">
        <f t="shared" ref="G43:G44" si="43">SUM(C39:C43)/5</f>
        <v>6426.702</v>
      </c>
      <c r="H43" s="75">
        <f t="shared" ref="H43:H44" si="44">SUM(C38:C43)/6</f>
        <v>6432.091667</v>
      </c>
      <c r="I43" s="77">
        <f t="shared" si="6"/>
        <v>6436.321429</v>
      </c>
      <c r="J43" s="78">
        <f t="shared" si="7"/>
        <v>6443.71375</v>
      </c>
      <c r="K43" s="68">
        <f t="shared" si="8"/>
        <v>6451.653333</v>
      </c>
      <c r="L43" s="68">
        <f t="shared" si="14"/>
        <v>6462.325</v>
      </c>
      <c r="M43" s="79">
        <f t="shared" si="15"/>
        <v>6470.491818</v>
      </c>
      <c r="N43" s="71">
        <f t="shared" si="16"/>
        <v>6474.365833</v>
      </c>
      <c r="O43" s="80">
        <f t="shared" si="17"/>
        <v>6480.075385</v>
      </c>
      <c r="P43" s="81">
        <f t="shared" si="18"/>
        <v>6494.81</v>
      </c>
      <c r="Q43" s="82">
        <f t="shared" si="19"/>
        <v>6510.638</v>
      </c>
      <c r="R43" s="83">
        <f t="shared" si="20"/>
        <v>6531.30875</v>
      </c>
      <c r="S43" s="57">
        <f t="shared" si="21"/>
        <v>6547.538824</v>
      </c>
      <c r="T43" s="57">
        <f t="shared" si="22"/>
        <v>6562.110556</v>
      </c>
      <c r="U43" s="82">
        <f t="shared" si="23"/>
        <v>6569.611053</v>
      </c>
      <c r="V43" s="72">
        <f t="shared" si="24"/>
        <v>6572.675</v>
      </c>
    </row>
    <row r="44">
      <c r="A44" s="30">
        <v>45989.0</v>
      </c>
      <c r="B44" s="3">
        <v>6477.0</v>
      </c>
      <c r="C44" s="3">
        <v>6466.7</v>
      </c>
      <c r="D44" s="84">
        <f t="shared" si="40"/>
        <v>6478.675</v>
      </c>
      <c r="E44" s="69">
        <f t="shared" si="41"/>
        <v>6482.92</v>
      </c>
      <c r="F44" s="85">
        <f t="shared" si="42"/>
        <v>6461.65</v>
      </c>
      <c r="G44" s="80">
        <f t="shared" si="43"/>
        <v>6440.066</v>
      </c>
      <c r="H44" s="80">
        <f t="shared" si="44"/>
        <v>6433.368333</v>
      </c>
      <c r="I44" s="86">
        <f t="shared" si="6"/>
        <v>6437.035714</v>
      </c>
      <c r="J44" s="87">
        <f t="shared" si="7"/>
        <v>6440.11875</v>
      </c>
      <c r="K44" s="72">
        <f t="shared" si="8"/>
        <v>6446.267778</v>
      </c>
      <c r="L44" s="57">
        <f t="shared" si="14"/>
        <v>6453.158</v>
      </c>
      <c r="M44" s="57">
        <f t="shared" si="15"/>
        <v>6462.722727</v>
      </c>
      <c r="N44" s="88">
        <f t="shared" si="16"/>
        <v>6470.175833</v>
      </c>
      <c r="O44" s="64">
        <f t="shared" si="17"/>
        <v>6473.776154</v>
      </c>
      <c r="P44" s="89">
        <f t="shared" si="18"/>
        <v>6479.12</v>
      </c>
      <c r="Q44" s="90">
        <f t="shared" si="19"/>
        <v>6492.936</v>
      </c>
      <c r="R44" s="61">
        <f t="shared" si="20"/>
        <v>6507.891875</v>
      </c>
      <c r="S44" s="91">
        <f t="shared" si="21"/>
        <v>6527.508235</v>
      </c>
      <c r="T44" s="91">
        <f t="shared" si="22"/>
        <v>6543.047778</v>
      </c>
      <c r="U44" s="91">
        <f t="shared" si="23"/>
        <v>6557.088947</v>
      </c>
      <c r="V44" s="91">
        <f t="shared" si="24"/>
        <v>6564.4655</v>
      </c>
    </row>
    <row r="45">
      <c r="A45" s="30">
        <v>45992.0</v>
      </c>
      <c r="B45" s="3">
        <v>6422.5</v>
      </c>
      <c r="C45" s="3">
        <v>6448.12</v>
      </c>
      <c r="D45" s="32">
        <f t="shared" ref="D45:D47" si="45">SUM(C44:C45)/2</f>
        <v>6457.41</v>
      </c>
      <c r="E45" s="32">
        <f t="shared" ref="E45:E47" si="46">SUM(C43:C45)/3</f>
        <v>6468.49</v>
      </c>
      <c r="F45" s="32">
        <f t="shared" ref="F45:F47" si="47">SUM(C42:C45)/4</f>
        <v>6474.22</v>
      </c>
      <c r="G45" s="32">
        <f t="shared" ref="G45:G47" si="48">SUM(C41:C45)/5</f>
        <v>6458.944</v>
      </c>
      <c r="H45" s="32">
        <f t="shared" ref="H45:H47" si="49">SUM(C40:C45)/6</f>
        <v>6441.408333</v>
      </c>
      <c r="I45" s="32">
        <f t="shared" si="6"/>
        <v>6435.475714</v>
      </c>
      <c r="J45" s="37">
        <f t="shared" si="7"/>
        <v>6438.42125</v>
      </c>
      <c r="K45" s="32">
        <f t="shared" si="8"/>
        <v>6441.007778</v>
      </c>
      <c r="L45" s="32">
        <f t="shared" si="14"/>
        <v>6446.453</v>
      </c>
      <c r="M45" s="32">
        <f t="shared" si="15"/>
        <v>6452.7</v>
      </c>
      <c r="N45" s="32">
        <f t="shared" si="16"/>
        <v>6461.505833</v>
      </c>
      <c r="O45" s="32">
        <f t="shared" si="17"/>
        <v>6468.479231</v>
      </c>
      <c r="P45" s="32">
        <f t="shared" si="18"/>
        <v>6471.943571</v>
      </c>
      <c r="Q45" s="32">
        <f t="shared" si="19"/>
        <v>6477.053333</v>
      </c>
      <c r="R45" s="4">
        <f t="shared" si="20"/>
        <v>6490.135</v>
      </c>
      <c r="S45" s="4">
        <f t="shared" si="21"/>
        <v>6504.375882</v>
      </c>
      <c r="T45" s="4">
        <f t="shared" si="22"/>
        <v>6523.097778</v>
      </c>
      <c r="U45" s="4">
        <f t="shared" si="23"/>
        <v>6538.051579</v>
      </c>
      <c r="V45" s="4">
        <f t="shared" si="24"/>
        <v>6551.6405</v>
      </c>
    </row>
    <row r="46">
      <c r="A46" s="30">
        <v>45993.0</v>
      </c>
      <c r="B46" s="3">
        <v>6417.5</v>
      </c>
      <c r="C46" s="3">
        <v>6411.09</v>
      </c>
      <c r="D46" s="32">
        <f t="shared" si="45"/>
        <v>6429.605</v>
      </c>
      <c r="E46" s="32">
        <f t="shared" si="46"/>
        <v>6441.97</v>
      </c>
      <c r="F46" s="32">
        <f t="shared" si="47"/>
        <v>6454.14</v>
      </c>
      <c r="G46" s="32">
        <f t="shared" si="48"/>
        <v>6461.594</v>
      </c>
      <c r="H46" s="32">
        <f t="shared" si="49"/>
        <v>6450.968333</v>
      </c>
      <c r="I46" s="32">
        <f t="shared" si="6"/>
        <v>6437.077143</v>
      </c>
      <c r="J46" s="37">
        <f t="shared" si="7"/>
        <v>6432.4275</v>
      </c>
      <c r="K46" s="32">
        <f t="shared" si="8"/>
        <v>6435.384444</v>
      </c>
      <c r="L46" s="32">
        <f t="shared" si="14"/>
        <v>6438.016</v>
      </c>
      <c r="M46" s="32">
        <f t="shared" si="15"/>
        <v>6443.238182</v>
      </c>
      <c r="N46" s="32">
        <f t="shared" si="16"/>
        <v>6449.2325</v>
      </c>
      <c r="O46" s="32">
        <f t="shared" si="17"/>
        <v>6457.627692</v>
      </c>
      <c r="P46" s="32">
        <f t="shared" si="18"/>
        <v>6464.38</v>
      </c>
      <c r="Q46" s="32">
        <f t="shared" si="19"/>
        <v>6467.886667</v>
      </c>
      <c r="R46" s="4">
        <f t="shared" si="20"/>
        <v>6472.930625</v>
      </c>
      <c r="S46" s="4">
        <f t="shared" si="21"/>
        <v>6485.485294</v>
      </c>
      <c r="T46" s="4">
        <f t="shared" si="22"/>
        <v>6499.193333</v>
      </c>
      <c r="U46" s="4">
        <f t="shared" si="23"/>
        <v>6517.202632</v>
      </c>
      <c r="V46" s="4">
        <f t="shared" si="24"/>
        <v>6531.7035</v>
      </c>
    </row>
    <row r="47">
      <c r="A47" s="30">
        <v>45994.0</v>
      </c>
      <c r="B47" s="3">
        <v>6455.0</v>
      </c>
      <c r="C47" s="3">
        <v>6429.04</v>
      </c>
      <c r="D47" s="32">
        <f t="shared" si="45"/>
        <v>6420.065</v>
      </c>
      <c r="E47" s="32">
        <f t="shared" si="46"/>
        <v>6429.416667</v>
      </c>
      <c r="F47" s="32">
        <f t="shared" si="47"/>
        <v>6438.7375</v>
      </c>
      <c r="G47" s="32">
        <f t="shared" si="48"/>
        <v>6449.12</v>
      </c>
      <c r="H47" s="32">
        <f t="shared" si="49"/>
        <v>6456.168333</v>
      </c>
      <c r="I47" s="32">
        <f t="shared" si="6"/>
        <v>6447.835714</v>
      </c>
      <c r="J47" s="37">
        <f t="shared" si="7"/>
        <v>6436.0725</v>
      </c>
      <c r="K47" s="32">
        <f t="shared" si="8"/>
        <v>6432.051111</v>
      </c>
      <c r="L47" s="32">
        <f t="shared" si="14"/>
        <v>6434.75</v>
      </c>
      <c r="M47" s="32">
        <f t="shared" si="15"/>
        <v>6437.2</v>
      </c>
      <c r="N47" s="32">
        <f t="shared" si="16"/>
        <v>6442.055</v>
      </c>
      <c r="O47" s="32">
        <f t="shared" si="17"/>
        <v>6447.679231</v>
      </c>
      <c r="P47" s="32">
        <f t="shared" si="18"/>
        <v>6455.585714</v>
      </c>
      <c r="Q47" s="32">
        <f t="shared" si="19"/>
        <v>6462.024</v>
      </c>
      <c r="R47" s="4">
        <f t="shared" si="20"/>
        <v>6465.45875</v>
      </c>
      <c r="S47" s="4">
        <f t="shared" si="21"/>
        <v>6470.348824</v>
      </c>
      <c r="T47" s="4">
        <f t="shared" si="22"/>
        <v>6482.349444</v>
      </c>
      <c r="U47" s="4">
        <f t="shared" si="23"/>
        <v>6495.501053</v>
      </c>
      <c r="V47" s="4">
        <f t="shared" si="24"/>
        <v>6512.7945</v>
      </c>
    </row>
    <row r="48">
      <c r="A48" s="30">
        <v>45995.0</v>
      </c>
      <c r="B48" s="3">
        <v>6469.0</v>
      </c>
      <c r="C48" s="3">
        <v>6469.64</v>
      </c>
      <c r="D48" s="84">
        <f>SUM(C47:C48)/2</f>
        <v>6449.34</v>
      </c>
      <c r="E48" s="78">
        <f>SUM(C46:C48)/3</f>
        <v>6436.59</v>
      </c>
      <c r="F48" s="79">
        <f>SUM(C45:C48)/4</f>
        <v>6439.4725</v>
      </c>
      <c r="G48" s="71">
        <f>SUM(C44:C48)/5</f>
        <v>6444.918</v>
      </c>
      <c r="H48" s="85">
        <f>SUM(C43:C48)/6</f>
        <v>6452.54</v>
      </c>
      <c r="I48" s="88">
        <f t="shared" si="6"/>
        <v>6458.092857</v>
      </c>
      <c r="J48" s="59">
        <f t="shared" si="7"/>
        <v>6450.56125</v>
      </c>
      <c r="K48" s="199">
        <f t="shared" si="8"/>
        <v>6439.802222</v>
      </c>
      <c r="L48" s="206">
        <f t="shared" si="14"/>
        <v>6435.81</v>
      </c>
      <c r="M48" s="198">
        <f t="shared" si="15"/>
        <v>6437.921818</v>
      </c>
      <c r="N48" s="207">
        <f t="shared" si="16"/>
        <v>6439.903333</v>
      </c>
      <c r="O48" s="197">
        <f t="shared" si="17"/>
        <v>6444.176923</v>
      </c>
      <c r="P48" s="218">
        <f t="shared" si="18"/>
        <v>6449.247857</v>
      </c>
      <c r="Q48" s="222">
        <f t="shared" si="19"/>
        <v>6456.522667</v>
      </c>
      <c r="R48" s="210">
        <f t="shared" si="20"/>
        <v>6462.5</v>
      </c>
      <c r="S48" s="242">
        <f t="shared" si="21"/>
        <v>6465.704706</v>
      </c>
      <c r="T48" s="112">
        <f t="shared" si="22"/>
        <v>6470.309444</v>
      </c>
      <c r="U48" s="139">
        <f t="shared" si="23"/>
        <v>6481.680526</v>
      </c>
      <c r="V48" s="127">
        <f t="shared" si="24"/>
        <v>6494.208</v>
      </c>
    </row>
    <row r="49">
      <c r="A49" s="30">
        <v>45996.0</v>
      </c>
      <c r="B49" s="3">
        <v>6473.5</v>
      </c>
      <c r="C49" s="3">
        <v>6447.15</v>
      </c>
      <c r="D49" s="32">
        <f>SUM(C48:C49)/2</f>
        <v>6458.395</v>
      </c>
      <c r="E49" s="32">
        <f>SUM(C47:C49)/3</f>
        <v>6448.61</v>
      </c>
      <c r="F49" s="32">
        <f>SUM(C46:C49)/4</f>
        <v>6439.23</v>
      </c>
      <c r="G49" s="32">
        <f>SUM(C45:C49)/5</f>
        <v>6441.008</v>
      </c>
      <c r="H49" s="32">
        <f>SUM(C44:C49)/6</f>
        <v>6445.29</v>
      </c>
      <c r="I49" s="32">
        <f t="shared" si="6"/>
        <v>6451.77</v>
      </c>
      <c r="J49" s="37">
        <f t="shared" si="7"/>
        <v>6456.725</v>
      </c>
      <c r="K49" s="32">
        <f t="shared" si="8"/>
        <v>6450.182222</v>
      </c>
      <c r="L49" s="32">
        <f t="shared" si="14"/>
        <v>6440.537</v>
      </c>
      <c r="M49" s="32">
        <f t="shared" si="15"/>
        <v>6436.840909</v>
      </c>
      <c r="N49" s="32">
        <f t="shared" si="16"/>
        <v>6438.690833</v>
      </c>
      <c r="O49" s="32">
        <f t="shared" si="17"/>
        <v>6440.460769</v>
      </c>
      <c r="P49" s="32">
        <f t="shared" si="18"/>
        <v>6444.389286</v>
      </c>
      <c r="Q49" s="32">
        <f t="shared" si="19"/>
        <v>6449.108</v>
      </c>
      <c r="R49" s="4">
        <f t="shared" si="20"/>
        <v>6455.936875</v>
      </c>
      <c r="S49" s="4">
        <f t="shared" si="21"/>
        <v>6461.597059</v>
      </c>
      <c r="T49" s="4">
        <f t="shared" si="22"/>
        <v>6464.673889</v>
      </c>
      <c r="U49" s="4">
        <f t="shared" si="23"/>
        <v>6469.090526</v>
      </c>
      <c r="V49" s="4">
        <f t="shared" si="24"/>
        <v>6479.954</v>
      </c>
    </row>
    <row r="50">
      <c r="A50" s="30">
        <v>45999.0</v>
      </c>
      <c r="B50" s="3">
        <v>6328.5</v>
      </c>
      <c r="C50" s="3">
        <v>6340.68</v>
      </c>
      <c r="D50" s="74">
        <f t="shared" ref="D50:D51" si="50">SUM(C49:C50)/2</f>
        <v>6393.915</v>
      </c>
      <c r="E50" s="74">
        <f t="shared" ref="E50:E51" si="51">SUM(C48:C50)/3</f>
        <v>6419.156667</v>
      </c>
      <c r="F50" s="74">
        <f t="shared" ref="F50:F51" si="52">SUM(C47:C50)/4</f>
        <v>6421.6275</v>
      </c>
      <c r="G50" s="74">
        <f t="shared" ref="G50:G51" si="53">SUM(C46:C50)/5</f>
        <v>6419.52</v>
      </c>
      <c r="H50" s="94">
        <f t="shared" ref="H50:H51" si="54">SUM(C45:C50)/6</f>
        <v>6424.286667</v>
      </c>
      <c r="I50" s="94">
        <f t="shared" si="6"/>
        <v>6430.345714</v>
      </c>
      <c r="J50" s="94">
        <f t="shared" si="7"/>
        <v>6437.88375</v>
      </c>
      <c r="K50" s="74">
        <f t="shared" si="8"/>
        <v>6443.831111</v>
      </c>
      <c r="L50" s="74">
        <f t="shared" si="14"/>
        <v>6439.232</v>
      </c>
      <c r="M50" s="74">
        <f t="shared" si="15"/>
        <v>6431.459091</v>
      </c>
      <c r="N50" s="74">
        <f t="shared" si="16"/>
        <v>6428.8275</v>
      </c>
      <c r="O50" s="74">
        <f t="shared" si="17"/>
        <v>6431.151538</v>
      </c>
      <c r="P50" s="74">
        <f t="shared" si="18"/>
        <v>6433.333571</v>
      </c>
      <c r="Q50" s="74">
        <f t="shared" si="19"/>
        <v>6437.475333</v>
      </c>
      <c r="R50" s="74">
        <f t="shared" si="20"/>
        <v>6442.33125</v>
      </c>
      <c r="S50" s="74">
        <f t="shared" si="21"/>
        <v>6449.157059</v>
      </c>
      <c r="T50" s="74">
        <f t="shared" si="22"/>
        <v>6454.879444</v>
      </c>
      <c r="U50" s="76">
        <f t="shared" si="23"/>
        <v>6458.147895</v>
      </c>
      <c r="V50" s="95">
        <f t="shared" si="24"/>
        <v>6462.67</v>
      </c>
    </row>
    <row r="51">
      <c r="A51" s="30">
        <v>46000.0</v>
      </c>
      <c r="B51" s="3">
        <v>6294.0</v>
      </c>
      <c r="C51" s="3">
        <v>6297.83</v>
      </c>
      <c r="D51" s="84">
        <f t="shared" si="50"/>
        <v>6319.255</v>
      </c>
      <c r="E51" s="74">
        <f t="shared" si="51"/>
        <v>6361.886667</v>
      </c>
      <c r="F51" s="78">
        <f t="shared" si="52"/>
        <v>6388.825</v>
      </c>
      <c r="G51" s="85">
        <f t="shared" si="53"/>
        <v>6396.868</v>
      </c>
      <c r="H51" s="72">
        <f t="shared" si="54"/>
        <v>6399.238333</v>
      </c>
      <c r="I51" s="57">
        <f t="shared" si="6"/>
        <v>6406.221429</v>
      </c>
      <c r="J51" s="65">
        <f t="shared" si="7"/>
        <v>6413.78125</v>
      </c>
      <c r="K51" s="64">
        <f t="shared" si="8"/>
        <v>6422.322222</v>
      </c>
      <c r="L51" s="89">
        <f t="shared" si="14"/>
        <v>6429.231</v>
      </c>
      <c r="M51" s="63">
        <f t="shared" si="15"/>
        <v>6426.377273</v>
      </c>
      <c r="N51" s="63">
        <f t="shared" si="16"/>
        <v>6420.323333</v>
      </c>
      <c r="O51" s="63">
        <f t="shared" si="17"/>
        <v>6418.750769</v>
      </c>
      <c r="P51" s="90">
        <f t="shared" si="18"/>
        <v>6421.628571</v>
      </c>
      <c r="Q51" s="61">
        <f t="shared" si="19"/>
        <v>6424.3</v>
      </c>
      <c r="R51" s="226">
        <f t="shared" si="20"/>
        <v>6428.7475</v>
      </c>
      <c r="S51" s="200">
        <f t="shared" si="21"/>
        <v>6433.831176</v>
      </c>
      <c r="T51" s="224">
        <f t="shared" si="22"/>
        <v>6440.75</v>
      </c>
      <c r="U51" s="206">
        <f t="shared" si="23"/>
        <v>6446.613684</v>
      </c>
      <c r="V51" s="207">
        <f t="shared" si="24"/>
        <v>6450.132</v>
      </c>
    </row>
    <row r="52">
      <c r="A52" s="30">
        <v>46001.0</v>
      </c>
      <c r="B52" s="3">
        <v>6294.5</v>
      </c>
      <c r="C52" s="3">
        <v>6348.17</v>
      </c>
      <c r="D52" s="32">
        <f t="shared" ref="D52:D53" si="55">SUM(C51:C52)/2</f>
        <v>6323</v>
      </c>
      <c r="E52" s="32">
        <f t="shared" ref="E52:E53" si="56">SUM(C50:C52)/3</f>
        <v>6328.893333</v>
      </c>
      <c r="F52" s="32">
        <f t="shared" ref="F52:F53" si="57">SUM(C49:C52)/4</f>
        <v>6358.4575</v>
      </c>
      <c r="G52" s="32">
        <f t="shared" ref="G52:G53" si="58">SUM(C48:C52)/5</f>
        <v>6380.694</v>
      </c>
      <c r="H52" s="32">
        <f t="shared" ref="H52:H53" si="59">SUM(C47:C52)/6</f>
        <v>6388.751667</v>
      </c>
      <c r="I52" s="32">
        <f t="shared" si="6"/>
        <v>6391.942857</v>
      </c>
      <c r="J52" s="37">
        <f t="shared" si="7"/>
        <v>6398.965</v>
      </c>
      <c r="K52" s="32">
        <f t="shared" si="8"/>
        <v>6406.491111</v>
      </c>
      <c r="L52" s="32">
        <f t="shared" si="14"/>
        <v>6414.907</v>
      </c>
      <c r="M52" s="32">
        <f t="shared" si="15"/>
        <v>6421.861818</v>
      </c>
      <c r="N52" s="32">
        <f t="shared" si="16"/>
        <v>6419.86</v>
      </c>
      <c r="O52" s="32">
        <f t="shared" si="17"/>
        <v>6414.773077</v>
      </c>
      <c r="P52" s="32">
        <f t="shared" si="18"/>
        <v>6413.709286</v>
      </c>
      <c r="Q52" s="32">
        <f t="shared" si="19"/>
        <v>6416.731333</v>
      </c>
      <c r="R52" s="4">
        <f t="shared" si="20"/>
        <v>6419.541875</v>
      </c>
      <c r="S52" s="4">
        <f t="shared" si="21"/>
        <v>6424.007647</v>
      </c>
      <c r="T52" s="4">
        <f t="shared" si="22"/>
        <v>6429.072222</v>
      </c>
      <c r="U52" s="4">
        <f t="shared" si="23"/>
        <v>6435.877368</v>
      </c>
      <c r="V52" s="4">
        <f t="shared" si="24"/>
        <v>6441.6915</v>
      </c>
    </row>
    <row r="53">
      <c r="A53" s="30">
        <v>46002.0</v>
      </c>
      <c r="B53" s="3">
        <v>6430.0</v>
      </c>
      <c r="C53" s="3">
        <v>6426.73</v>
      </c>
      <c r="D53" s="32">
        <f t="shared" si="55"/>
        <v>6387.45</v>
      </c>
      <c r="E53" s="32">
        <f t="shared" si="56"/>
        <v>6357.576667</v>
      </c>
      <c r="F53" s="32">
        <f t="shared" si="57"/>
        <v>6353.3525</v>
      </c>
      <c r="G53" s="32">
        <f t="shared" si="58"/>
        <v>6372.112</v>
      </c>
      <c r="H53" s="32">
        <f t="shared" si="59"/>
        <v>6388.366667</v>
      </c>
      <c r="I53" s="32">
        <f t="shared" si="6"/>
        <v>6394.177143</v>
      </c>
      <c r="J53" s="37">
        <f t="shared" si="7"/>
        <v>6396.29125</v>
      </c>
      <c r="K53" s="32">
        <f t="shared" si="8"/>
        <v>6402.05</v>
      </c>
      <c r="L53" s="32">
        <f t="shared" si="14"/>
        <v>6408.515</v>
      </c>
      <c r="M53" s="32">
        <f t="shared" si="15"/>
        <v>6415.981818</v>
      </c>
      <c r="N53" s="32">
        <f t="shared" si="16"/>
        <v>6422.2675</v>
      </c>
      <c r="O53" s="32">
        <f t="shared" si="17"/>
        <v>6420.388462</v>
      </c>
      <c r="P53" s="32">
        <f t="shared" si="18"/>
        <v>6415.627143</v>
      </c>
      <c r="Q53" s="32">
        <f t="shared" si="19"/>
        <v>6414.577333</v>
      </c>
      <c r="R53" s="4">
        <f t="shared" si="20"/>
        <v>6417.35625</v>
      </c>
      <c r="S53" s="4">
        <f t="shared" si="21"/>
        <v>6419.964706</v>
      </c>
      <c r="T53" s="4">
        <f t="shared" si="22"/>
        <v>6424.158889</v>
      </c>
      <c r="U53" s="4">
        <f t="shared" si="23"/>
        <v>6428.948947</v>
      </c>
      <c r="V53" s="4">
        <f t="shared" si="24"/>
        <v>6435.42</v>
      </c>
    </row>
    <row r="54">
      <c r="A54" s="30">
        <v>46003.0</v>
      </c>
      <c r="B54" s="3">
        <v>6426.5</v>
      </c>
      <c r="C54" s="3">
        <v>6442.06</v>
      </c>
      <c r="D54" s="206">
        <f t="shared" ref="D54:D55" si="60">SUM(C53:C54)/2</f>
        <v>6434.395</v>
      </c>
      <c r="E54" s="206">
        <f t="shared" ref="E54:E55" si="61">SUM(C52:C54)/3</f>
        <v>6405.653333</v>
      </c>
      <c r="F54" s="91">
        <f t="shared" ref="F54:F55" si="62">SUM(C51:C54)/4</f>
        <v>6378.6975</v>
      </c>
      <c r="G54" s="63">
        <f t="shared" ref="G54:G55" si="63">SUM(C50:C54)/5</f>
        <v>6371.094</v>
      </c>
      <c r="H54" s="73">
        <f t="shared" ref="H54:H55" si="64">SUM(C49:C54)/6</f>
        <v>6383.77</v>
      </c>
      <c r="I54" s="73">
        <f t="shared" si="6"/>
        <v>6396.037143</v>
      </c>
      <c r="J54" s="58">
        <f t="shared" si="7"/>
        <v>6400.1625</v>
      </c>
      <c r="K54" s="88">
        <f t="shared" si="8"/>
        <v>6401.376667</v>
      </c>
      <c r="L54" s="82">
        <f t="shared" si="14"/>
        <v>6406.051</v>
      </c>
      <c r="M54" s="81">
        <f t="shared" si="15"/>
        <v>6411.564545</v>
      </c>
      <c r="N54" s="86">
        <f t="shared" si="16"/>
        <v>6418.155</v>
      </c>
      <c r="O54" s="72">
        <f t="shared" si="17"/>
        <v>6423.79</v>
      </c>
      <c r="P54" s="72">
        <f t="shared" si="18"/>
        <v>6421.936429</v>
      </c>
      <c r="Q54" s="72">
        <f t="shared" si="19"/>
        <v>6417.389333</v>
      </c>
      <c r="R54" s="72">
        <f t="shared" si="20"/>
        <v>6416.295</v>
      </c>
      <c r="S54" s="82">
        <f t="shared" si="21"/>
        <v>6418.809412</v>
      </c>
      <c r="T54" s="57">
        <f t="shared" si="22"/>
        <v>6421.192222</v>
      </c>
      <c r="U54" s="57">
        <f t="shared" si="23"/>
        <v>6425.101053</v>
      </c>
      <c r="V54" s="88">
        <f t="shared" si="24"/>
        <v>6429.6045</v>
      </c>
    </row>
    <row r="55">
      <c r="A55" s="30">
        <v>46006.0</v>
      </c>
      <c r="B55" s="3">
        <v>6347.5</v>
      </c>
      <c r="C55" s="3">
        <v>6370.88</v>
      </c>
      <c r="D55" s="90">
        <f t="shared" si="60"/>
        <v>6406.47</v>
      </c>
      <c r="E55" s="61">
        <f t="shared" si="61"/>
        <v>6413.223333</v>
      </c>
      <c r="F55" s="226">
        <f t="shared" si="62"/>
        <v>6396.96</v>
      </c>
      <c r="G55" s="62">
        <f t="shared" si="63"/>
        <v>6377.134</v>
      </c>
      <c r="H55" s="89">
        <f t="shared" si="64"/>
        <v>6371.058333</v>
      </c>
      <c r="I55" s="73">
        <f t="shared" si="6"/>
        <v>6381.928571</v>
      </c>
      <c r="J55" s="73">
        <f t="shared" si="7"/>
        <v>6392.8925</v>
      </c>
      <c r="K55" s="58">
        <f t="shared" si="8"/>
        <v>6396.908889</v>
      </c>
      <c r="L55" s="88">
        <f t="shared" si="14"/>
        <v>6398.327</v>
      </c>
      <c r="M55" s="82">
        <f t="shared" si="15"/>
        <v>6402.853636</v>
      </c>
      <c r="N55" s="87">
        <f t="shared" si="16"/>
        <v>6408.174167</v>
      </c>
      <c r="O55" s="205">
        <f t="shared" si="17"/>
        <v>6414.518462</v>
      </c>
      <c r="P55" s="72">
        <f t="shared" si="18"/>
        <v>6420.010714</v>
      </c>
      <c r="Q55" s="72">
        <f t="shared" si="19"/>
        <v>6418.532667</v>
      </c>
      <c r="R55" s="82">
        <f t="shared" si="20"/>
        <v>6414.4825</v>
      </c>
      <c r="S55" s="72">
        <f t="shared" si="21"/>
        <v>6413.623529</v>
      </c>
      <c r="T55" s="82">
        <f t="shared" si="22"/>
        <v>6416.146667</v>
      </c>
      <c r="U55" s="57">
        <f t="shared" si="23"/>
        <v>6418.544211</v>
      </c>
      <c r="V55" s="57">
        <f t="shared" si="24"/>
        <v>6422.39</v>
      </c>
    </row>
    <row r="56">
      <c r="A56" s="30">
        <v>46007.0</v>
      </c>
      <c r="B56" s="3">
        <v>6335.5</v>
      </c>
      <c r="C56" s="3">
        <v>6316.93</v>
      </c>
      <c r="D56" s="32">
        <f t="shared" ref="D56:D58" si="65">SUM(C55:C56)/2</f>
        <v>6343.905</v>
      </c>
      <c r="E56" s="32">
        <f t="shared" ref="E56:E58" si="66">SUM(C54:C56)/3</f>
        <v>6376.623333</v>
      </c>
      <c r="F56" s="32">
        <f t="shared" ref="F56:F58" si="67">SUM(C53:C56)/4</f>
        <v>6389.15</v>
      </c>
      <c r="G56" s="32">
        <f t="shared" ref="G56:G58" si="68">SUM(C52:C56)/5</f>
        <v>6380.954</v>
      </c>
      <c r="H56" s="32">
        <f t="shared" ref="H56:H58" si="69">SUM(C51:C56)/6</f>
        <v>6367.1</v>
      </c>
      <c r="I56" s="32">
        <f t="shared" si="6"/>
        <v>6363.325714</v>
      </c>
      <c r="J56" s="37">
        <f t="shared" si="7"/>
        <v>6373.80375</v>
      </c>
      <c r="K56" s="32">
        <f t="shared" si="8"/>
        <v>6384.452222</v>
      </c>
      <c r="L56" s="32">
        <f t="shared" si="14"/>
        <v>6388.911</v>
      </c>
      <c r="M56" s="32">
        <f t="shared" si="15"/>
        <v>6390.927273</v>
      </c>
      <c r="N56" s="32">
        <f t="shared" si="16"/>
        <v>6395.693333</v>
      </c>
      <c r="O56" s="32">
        <f t="shared" si="17"/>
        <v>6401.155385</v>
      </c>
      <c r="P56" s="32">
        <f t="shared" si="18"/>
        <v>6407.547857</v>
      </c>
      <c r="Q56" s="32">
        <f t="shared" si="19"/>
        <v>6413.138667</v>
      </c>
      <c r="R56" s="4">
        <f t="shared" si="20"/>
        <v>6412.1825</v>
      </c>
      <c r="S56" s="4">
        <f t="shared" si="21"/>
        <v>6408.744118</v>
      </c>
      <c r="T56" s="4">
        <f t="shared" si="22"/>
        <v>6408.251667</v>
      </c>
      <c r="U56" s="4">
        <f t="shared" si="23"/>
        <v>6410.924737</v>
      </c>
      <c r="V56" s="4">
        <f t="shared" si="24"/>
        <v>6413.4635</v>
      </c>
    </row>
    <row r="57">
      <c r="A57" s="30">
        <v>46008.0</v>
      </c>
      <c r="B57" s="3">
        <v>6293.0</v>
      </c>
      <c r="C57" s="3">
        <v>6323.4</v>
      </c>
      <c r="D57" s="32">
        <f t="shared" si="65"/>
        <v>6320.165</v>
      </c>
      <c r="E57" s="32">
        <f t="shared" si="66"/>
        <v>6337.07</v>
      </c>
      <c r="F57" s="32">
        <f t="shared" si="67"/>
        <v>6363.3175</v>
      </c>
      <c r="G57" s="32">
        <f t="shared" si="68"/>
        <v>6376</v>
      </c>
      <c r="H57" s="32">
        <f t="shared" si="69"/>
        <v>6371.361667</v>
      </c>
      <c r="I57" s="32">
        <f t="shared" si="6"/>
        <v>6360.857143</v>
      </c>
      <c r="J57" s="37">
        <f t="shared" si="7"/>
        <v>6358.335</v>
      </c>
      <c r="K57" s="32">
        <f t="shared" si="8"/>
        <v>6368.203333</v>
      </c>
      <c r="L57" s="32">
        <f t="shared" si="14"/>
        <v>6378.347</v>
      </c>
      <c r="M57" s="32">
        <f t="shared" si="15"/>
        <v>6382.955455</v>
      </c>
      <c r="N57" s="32">
        <f t="shared" si="16"/>
        <v>6385.3</v>
      </c>
      <c r="O57" s="32">
        <f t="shared" si="17"/>
        <v>6390.132308</v>
      </c>
      <c r="P57" s="32">
        <f t="shared" si="18"/>
        <v>6395.601429</v>
      </c>
      <c r="Q57" s="32">
        <f t="shared" si="19"/>
        <v>6401.938</v>
      </c>
      <c r="R57" s="4">
        <f t="shared" si="20"/>
        <v>6407.53</v>
      </c>
      <c r="S57" s="4">
        <f t="shared" si="21"/>
        <v>6406.96</v>
      </c>
      <c r="T57" s="4">
        <f t="shared" si="22"/>
        <v>6404.002778</v>
      </c>
      <c r="U57" s="4">
        <f t="shared" si="23"/>
        <v>6403.785789</v>
      </c>
      <c r="V57" s="4">
        <f t="shared" si="24"/>
        <v>6406.5485</v>
      </c>
    </row>
    <row r="58">
      <c r="A58" s="30">
        <v>46009.0</v>
      </c>
      <c r="B58" s="3">
        <v>6380.0</v>
      </c>
      <c r="C58" s="3">
        <v>6377.82</v>
      </c>
      <c r="D58" s="32">
        <f t="shared" si="65"/>
        <v>6350.61</v>
      </c>
      <c r="E58" s="32">
        <f t="shared" si="66"/>
        <v>6339.383333</v>
      </c>
      <c r="F58" s="32">
        <f t="shared" si="67"/>
        <v>6347.2575</v>
      </c>
      <c r="G58" s="32">
        <f t="shared" si="68"/>
        <v>6366.218</v>
      </c>
      <c r="H58" s="32">
        <f t="shared" si="69"/>
        <v>6376.303333</v>
      </c>
      <c r="I58" s="32">
        <f t="shared" si="6"/>
        <v>6372.284286</v>
      </c>
      <c r="J58" s="37">
        <f t="shared" si="7"/>
        <v>6362.9775</v>
      </c>
      <c r="K58" s="32">
        <f t="shared" si="8"/>
        <v>6360.5</v>
      </c>
      <c r="L58" s="32">
        <f t="shared" si="14"/>
        <v>6369.165</v>
      </c>
      <c r="M58" s="32">
        <f t="shared" si="15"/>
        <v>6378.299091</v>
      </c>
      <c r="N58" s="32">
        <f t="shared" si="16"/>
        <v>6382.5275</v>
      </c>
      <c r="O58" s="32">
        <f t="shared" si="17"/>
        <v>6384.724615</v>
      </c>
      <c r="P58" s="32">
        <f t="shared" si="18"/>
        <v>6389.252857</v>
      </c>
      <c r="Q58" s="32">
        <f t="shared" si="19"/>
        <v>6394.416</v>
      </c>
      <c r="R58" s="4">
        <f t="shared" si="20"/>
        <v>6400.430625</v>
      </c>
      <c r="S58" s="4">
        <f t="shared" si="21"/>
        <v>6405.782353</v>
      </c>
      <c r="T58" s="4">
        <f t="shared" si="22"/>
        <v>6405.341111</v>
      </c>
      <c r="U58" s="4">
        <f t="shared" si="23"/>
        <v>6402.624737</v>
      </c>
      <c r="V58" s="4">
        <f t="shared" si="24"/>
        <v>6402.4875</v>
      </c>
    </row>
    <row r="59">
      <c r="A59" s="30">
        <v>46010.0</v>
      </c>
      <c r="B59" s="3">
        <v>6478.5</v>
      </c>
      <c r="C59" s="3">
        <v>6516.12</v>
      </c>
      <c r="D59" s="208">
        <f>SUM(C58:C59)/2</f>
        <v>6446.97</v>
      </c>
      <c r="E59" s="198">
        <f>SUM(C57:C59)/3</f>
        <v>6405.78</v>
      </c>
      <c r="F59" s="269">
        <f>SUM(C56:C59)/4</f>
        <v>6383.5675</v>
      </c>
      <c r="G59" s="91">
        <f>SUM(C55:C59)/5</f>
        <v>6381.03</v>
      </c>
      <c r="H59" s="226">
        <f>SUM(C54:C59)/6</f>
        <v>6391.201667</v>
      </c>
      <c r="I59" s="199">
        <f t="shared" si="6"/>
        <v>6396.277143</v>
      </c>
      <c r="J59" s="199">
        <f t="shared" si="7"/>
        <v>6390.26375</v>
      </c>
      <c r="K59" s="91">
        <f t="shared" si="8"/>
        <v>6379.993333</v>
      </c>
      <c r="L59" s="62">
        <f t="shared" si="14"/>
        <v>6376.062</v>
      </c>
      <c r="M59" s="59">
        <f t="shared" si="15"/>
        <v>6382.524545</v>
      </c>
      <c r="N59" s="59">
        <f t="shared" si="16"/>
        <v>6389.784167</v>
      </c>
      <c r="O59" s="63">
        <f t="shared" si="17"/>
        <v>6392.803846</v>
      </c>
      <c r="P59" s="73">
        <f t="shared" si="18"/>
        <v>6394.11</v>
      </c>
      <c r="Q59" s="65">
        <f t="shared" si="19"/>
        <v>6397.710667</v>
      </c>
      <c r="R59" s="66">
        <f t="shared" si="20"/>
        <v>6402.0225</v>
      </c>
      <c r="S59" s="57">
        <f t="shared" si="21"/>
        <v>6407.235882</v>
      </c>
      <c r="T59" s="88">
        <f t="shared" si="22"/>
        <v>6411.912222</v>
      </c>
      <c r="U59" s="66">
        <f t="shared" si="23"/>
        <v>6411.171579</v>
      </c>
      <c r="V59" s="66">
        <f t="shared" si="24"/>
        <v>6408.2995</v>
      </c>
    </row>
    <row r="60">
      <c r="A60" s="30">
        <v>46013.0</v>
      </c>
      <c r="B60" s="3">
        <v>6511.5</v>
      </c>
      <c r="C60" s="3">
        <v>6514.45</v>
      </c>
      <c r="D60" s="32">
        <f t="shared" ref="D60:D70" si="70">SUM(C59:C60)/2</f>
        <v>6515.285</v>
      </c>
      <c r="E60" s="32">
        <f t="shared" ref="E60:E70" si="71">SUM(C58:C60)/3</f>
        <v>6469.463333</v>
      </c>
      <c r="F60" s="32">
        <f t="shared" ref="F60:F70" si="72">SUM(C57:C60)/4</f>
        <v>6432.9475</v>
      </c>
      <c r="G60" s="32">
        <f t="shared" ref="G60:G70" si="73">SUM(C56:C60)/5</f>
        <v>6409.744</v>
      </c>
      <c r="H60" s="32">
        <f t="shared" ref="H60:H70" si="74">SUM(C55:C60)/6</f>
        <v>6403.266667</v>
      </c>
      <c r="I60" s="32">
        <f t="shared" si="6"/>
        <v>6408.808571</v>
      </c>
      <c r="J60" s="37">
        <f t="shared" si="7"/>
        <v>6411.04875</v>
      </c>
      <c r="K60" s="32">
        <f t="shared" si="8"/>
        <v>6404.062222</v>
      </c>
      <c r="L60" s="32">
        <f t="shared" si="14"/>
        <v>6393.439</v>
      </c>
      <c r="M60" s="32">
        <f t="shared" si="15"/>
        <v>6388.642727</v>
      </c>
      <c r="N60" s="32">
        <f t="shared" si="16"/>
        <v>6393.518333</v>
      </c>
      <c r="O60" s="32">
        <f t="shared" si="17"/>
        <v>6399.373846</v>
      </c>
      <c r="P60" s="32">
        <f t="shared" si="18"/>
        <v>6401.492857</v>
      </c>
      <c r="Q60" s="32">
        <f t="shared" si="19"/>
        <v>6402.132667</v>
      </c>
      <c r="R60" s="4">
        <f t="shared" si="20"/>
        <v>6405.006875</v>
      </c>
      <c r="S60" s="4">
        <f t="shared" si="21"/>
        <v>6408.635882</v>
      </c>
      <c r="T60" s="4">
        <f t="shared" si="22"/>
        <v>6413.192222</v>
      </c>
      <c r="U60" s="4">
        <f t="shared" si="23"/>
        <v>6417.308947</v>
      </c>
      <c r="V60" s="4">
        <f t="shared" si="24"/>
        <v>6416.3355</v>
      </c>
    </row>
    <row r="61">
      <c r="A61" s="30">
        <v>46014.0</v>
      </c>
      <c r="B61" s="3">
        <v>6476.5</v>
      </c>
      <c r="C61" s="3">
        <v>6491.68</v>
      </c>
      <c r="D61" s="32">
        <f t="shared" si="70"/>
        <v>6503.065</v>
      </c>
      <c r="E61" s="32">
        <f t="shared" si="71"/>
        <v>6507.416667</v>
      </c>
      <c r="F61" s="32">
        <f t="shared" si="72"/>
        <v>6475.0175</v>
      </c>
      <c r="G61" s="32">
        <f t="shared" si="73"/>
        <v>6444.694</v>
      </c>
      <c r="H61" s="32">
        <f t="shared" si="74"/>
        <v>6423.4</v>
      </c>
      <c r="I61" s="32">
        <f t="shared" si="6"/>
        <v>6415.897143</v>
      </c>
      <c r="J61" s="37">
        <f t="shared" si="7"/>
        <v>6419.1675</v>
      </c>
      <c r="K61" s="32">
        <f t="shared" si="8"/>
        <v>6420.007778</v>
      </c>
      <c r="L61" s="32">
        <f t="shared" si="14"/>
        <v>6412.824</v>
      </c>
      <c r="M61" s="32">
        <f t="shared" si="15"/>
        <v>6402.37</v>
      </c>
      <c r="N61" s="32">
        <f t="shared" si="16"/>
        <v>6397.229167</v>
      </c>
      <c r="O61" s="32">
        <f t="shared" si="17"/>
        <v>6401.069231</v>
      </c>
      <c r="P61" s="32">
        <f t="shared" si="18"/>
        <v>6405.967143</v>
      </c>
      <c r="Q61" s="32">
        <f t="shared" si="19"/>
        <v>6407.505333</v>
      </c>
      <c r="R61" s="4">
        <f t="shared" si="20"/>
        <v>6407.729375</v>
      </c>
      <c r="S61" s="4">
        <f t="shared" si="21"/>
        <v>6410.105294</v>
      </c>
      <c r="T61" s="4">
        <f t="shared" si="22"/>
        <v>6413.249444</v>
      </c>
      <c r="U61" s="4">
        <f t="shared" si="23"/>
        <v>6417.323158</v>
      </c>
      <c r="V61" s="4">
        <f t="shared" si="24"/>
        <v>6421.0275</v>
      </c>
    </row>
    <row r="62">
      <c r="A62" s="30">
        <v>46015.0</v>
      </c>
      <c r="B62" s="3">
        <v>6496.5</v>
      </c>
      <c r="C62" s="3">
        <v>6537.11</v>
      </c>
      <c r="D62" s="32">
        <f t="shared" si="70"/>
        <v>6514.395</v>
      </c>
      <c r="E62" s="32">
        <f t="shared" si="71"/>
        <v>6514.413333</v>
      </c>
      <c r="F62" s="32">
        <f t="shared" si="72"/>
        <v>6514.84</v>
      </c>
      <c r="G62" s="32">
        <f t="shared" si="73"/>
        <v>6487.436</v>
      </c>
      <c r="H62" s="32">
        <f t="shared" si="74"/>
        <v>6460.096667</v>
      </c>
      <c r="I62" s="32">
        <f t="shared" si="6"/>
        <v>6439.644286</v>
      </c>
      <c r="J62" s="37">
        <f t="shared" si="7"/>
        <v>6431.04875</v>
      </c>
      <c r="K62" s="32">
        <f t="shared" si="8"/>
        <v>6432.272222</v>
      </c>
      <c r="L62" s="32">
        <f t="shared" si="14"/>
        <v>6431.718</v>
      </c>
      <c r="M62" s="32">
        <f t="shared" si="15"/>
        <v>6424.122727</v>
      </c>
      <c r="N62" s="32">
        <f t="shared" si="16"/>
        <v>6413.598333</v>
      </c>
      <c r="O62" s="32">
        <f t="shared" si="17"/>
        <v>6407.989231</v>
      </c>
      <c r="P62" s="32">
        <f t="shared" si="18"/>
        <v>6410.786429</v>
      </c>
      <c r="Q62" s="32">
        <f t="shared" si="19"/>
        <v>6414.71</v>
      </c>
      <c r="R62" s="4">
        <f t="shared" si="20"/>
        <v>6415.605625</v>
      </c>
      <c r="S62" s="4">
        <f t="shared" si="21"/>
        <v>6415.34</v>
      </c>
      <c r="T62" s="4">
        <f t="shared" si="22"/>
        <v>6417.161111</v>
      </c>
      <c r="U62" s="4">
        <f t="shared" si="23"/>
        <v>6419.768421</v>
      </c>
      <c r="V62" s="4">
        <f t="shared" si="24"/>
        <v>6423.3125</v>
      </c>
    </row>
    <row r="63">
      <c r="A63" s="30">
        <v>46017.0</v>
      </c>
      <c r="B63" s="3">
        <v>6427.5</v>
      </c>
      <c r="C63" s="3">
        <v>6454.33</v>
      </c>
      <c r="D63" s="32">
        <f t="shared" si="70"/>
        <v>6495.72</v>
      </c>
      <c r="E63" s="32">
        <f t="shared" si="71"/>
        <v>6494.373333</v>
      </c>
      <c r="F63" s="32">
        <f t="shared" si="72"/>
        <v>6499.3925</v>
      </c>
      <c r="G63" s="32">
        <f t="shared" si="73"/>
        <v>6502.738</v>
      </c>
      <c r="H63" s="32">
        <f t="shared" si="74"/>
        <v>6481.918333</v>
      </c>
      <c r="I63" s="32">
        <f t="shared" si="6"/>
        <v>6459.272857</v>
      </c>
      <c r="J63" s="37">
        <f t="shared" si="7"/>
        <v>6441.48</v>
      </c>
      <c r="K63" s="32">
        <f t="shared" si="8"/>
        <v>6433.635556</v>
      </c>
      <c r="L63" s="32">
        <f t="shared" si="14"/>
        <v>6434.478</v>
      </c>
      <c r="M63" s="32">
        <f t="shared" si="15"/>
        <v>6433.773636</v>
      </c>
      <c r="N63" s="32">
        <f t="shared" si="16"/>
        <v>6426.64</v>
      </c>
      <c r="O63" s="32">
        <f t="shared" si="17"/>
        <v>6416.731538</v>
      </c>
      <c r="P63" s="32">
        <f t="shared" si="18"/>
        <v>6411.299286</v>
      </c>
      <c r="Q63" s="32">
        <f t="shared" si="19"/>
        <v>6413.689333</v>
      </c>
      <c r="R63" s="4">
        <f t="shared" si="20"/>
        <v>6417.18625</v>
      </c>
      <c r="S63" s="4">
        <f t="shared" si="21"/>
        <v>6417.883529</v>
      </c>
      <c r="T63" s="4">
        <f t="shared" si="22"/>
        <v>6417.506111</v>
      </c>
      <c r="U63" s="4">
        <f t="shared" si="23"/>
        <v>6419.117368</v>
      </c>
      <c r="V63" s="4">
        <f t="shared" si="24"/>
        <v>6421.4965</v>
      </c>
    </row>
    <row r="64">
      <c r="A64" s="30">
        <v>46020.0</v>
      </c>
      <c r="B64" s="3">
        <v>6390.5</v>
      </c>
      <c r="C64" s="3">
        <v>6395.02</v>
      </c>
      <c r="D64" s="32">
        <f t="shared" si="70"/>
        <v>6424.675</v>
      </c>
      <c r="E64" s="32">
        <f t="shared" si="71"/>
        <v>6462.153333</v>
      </c>
      <c r="F64" s="32">
        <f t="shared" si="72"/>
        <v>6469.535</v>
      </c>
      <c r="G64" s="32">
        <f t="shared" si="73"/>
        <v>6478.518</v>
      </c>
      <c r="H64" s="32">
        <f t="shared" si="74"/>
        <v>6484.785</v>
      </c>
      <c r="I64" s="32">
        <f t="shared" si="6"/>
        <v>6469.504286</v>
      </c>
      <c r="J64" s="37">
        <f t="shared" si="7"/>
        <v>6451.24125</v>
      </c>
      <c r="K64" s="32">
        <f t="shared" si="8"/>
        <v>6436.317778</v>
      </c>
      <c r="L64" s="32">
        <f t="shared" si="14"/>
        <v>6429.774</v>
      </c>
      <c r="M64" s="32">
        <f t="shared" si="15"/>
        <v>6430.890909</v>
      </c>
      <c r="N64" s="32">
        <f t="shared" si="16"/>
        <v>6430.544167</v>
      </c>
      <c r="O64" s="32">
        <f t="shared" si="17"/>
        <v>6424.207692</v>
      </c>
      <c r="P64" s="32">
        <f t="shared" si="18"/>
        <v>6415.180714</v>
      </c>
      <c r="Q64" s="32">
        <f t="shared" si="19"/>
        <v>6410.214</v>
      </c>
      <c r="R64" s="4">
        <f t="shared" si="20"/>
        <v>6412.5225</v>
      </c>
      <c r="S64" s="4">
        <f t="shared" si="21"/>
        <v>6415.882353</v>
      </c>
      <c r="T64" s="4">
        <f t="shared" si="22"/>
        <v>6416.613333</v>
      </c>
      <c r="U64" s="4">
        <f t="shared" si="23"/>
        <v>6416.322632</v>
      </c>
      <c r="V64" s="4">
        <f t="shared" si="24"/>
        <v>6417.9125</v>
      </c>
    </row>
    <row r="65">
      <c r="A65" s="30">
        <v>46021.0</v>
      </c>
      <c r="B65" s="3">
        <v>6360.5</v>
      </c>
      <c r="C65" s="3">
        <v>6351.81</v>
      </c>
      <c r="D65" s="32">
        <f t="shared" si="70"/>
        <v>6373.415</v>
      </c>
      <c r="E65" s="32">
        <f t="shared" si="71"/>
        <v>6400.386667</v>
      </c>
      <c r="F65" s="32">
        <f t="shared" si="72"/>
        <v>6434.5675</v>
      </c>
      <c r="G65" s="32">
        <f t="shared" si="73"/>
        <v>6445.99</v>
      </c>
      <c r="H65" s="32">
        <f t="shared" si="74"/>
        <v>6457.4</v>
      </c>
      <c r="I65" s="32">
        <f t="shared" si="6"/>
        <v>6465.788571</v>
      </c>
      <c r="J65" s="37">
        <f t="shared" si="7"/>
        <v>6454.7925</v>
      </c>
      <c r="K65" s="32">
        <f t="shared" si="8"/>
        <v>6440.193333</v>
      </c>
      <c r="L65" s="32">
        <f t="shared" si="14"/>
        <v>6427.867</v>
      </c>
      <c r="M65" s="32">
        <f t="shared" si="15"/>
        <v>6422.686364</v>
      </c>
      <c r="N65" s="32">
        <f t="shared" si="16"/>
        <v>6424.300833</v>
      </c>
      <c r="O65" s="32">
        <f t="shared" si="17"/>
        <v>6424.487692</v>
      </c>
      <c r="P65" s="32">
        <f t="shared" si="18"/>
        <v>6419.036429</v>
      </c>
      <c r="Q65" s="32">
        <f t="shared" si="19"/>
        <v>6410.956</v>
      </c>
      <c r="R65" s="4">
        <f t="shared" si="20"/>
        <v>6406.56375</v>
      </c>
      <c r="S65" s="4">
        <f t="shared" si="21"/>
        <v>6408.951176</v>
      </c>
      <c r="T65" s="4">
        <f t="shared" si="22"/>
        <v>6412.322778</v>
      </c>
      <c r="U65" s="4">
        <f t="shared" si="23"/>
        <v>6413.202632</v>
      </c>
      <c r="V65" s="4">
        <f t="shared" si="24"/>
        <v>6413.097</v>
      </c>
    </row>
    <row r="66">
      <c r="A66" s="30">
        <v>46022.0</v>
      </c>
      <c r="B66" s="3">
        <v>6392.5</v>
      </c>
      <c r="C66" s="3">
        <v>6395.2</v>
      </c>
      <c r="D66" s="32">
        <f t="shared" si="70"/>
        <v>6373.505</v>
      </c>
      <c r="E66" s="32">
        <f t="shared" si="71"/>
        <v>6380.676667</v>
      </c>
      <c r="F66" s="32">
        <f t="shared" si="72"/>
        <v>6399.09</v>
      </c>
      <c r="G66" s="32">
        <f t="shared" si="73"/>
        <v>6426.694</v>
      </c>
      <c r="H66" s="32">
        <f t="shared" si="74"/>
        <v>6437.525</v>
      </c>
      <c r="I66" s="32">
        <f t="shared" si="6"/>
        <v>6448.514286</v>
      </c>
      <c r="J66" s="37">
        <f t="shared" si="7"/>
        <v>6456.965</v>
      </c>
      <c r="K66" s="32">
        <f t="shared" si="8"/>
        <v>6448.171111</v>
      </c>
      <c r="L66" s="32">
        <f t="shared" si="14"/>
        <v>6435.694</v>
      </c>
      <c r="M66" s="32">
        <f t="shared" si="15"/>
        <v>6424.897273</v>
      </c>
      <c r="N66" s="32">
        <f t="shared" si="16"/>
        <v>6420.395833</v>
      </c>
      <c r="O66" s="32">
        <f t="shared" si="17"/>
        <v>6422.062308</v>
      </c>
      <c r="P66" s="32">
        <f t="shared" si="18"/>
        <v>6422.395714</v>
      </c>
      <c r="Q66" s="32">
        <f t="shared" si="19"/>
        <v>6417.447333</v>
      </c>
      <c r="R66" s="4">
        <f t="shared" si="20"/>
        <v>6409.97125</v>
      </c>
      <c r="S66" s="4">
        <f t="shared" si="21"/>
        <v>6405.895294</v>
      </c>
      <c r="T66" s="4">
        <f t="shared" si="22"/>
        <v>6408.187222</v>
      </c>
      <c r="U66" s="4">
        <f t="shared" si="23"/>
        <v>6411.421579</v>
      </c>
      <c r="V66" s="4">
        <f t="shared" si="24"/>
        <v>6412.3025</v>
      </c>
    </row>
    <row r="67">
      <c r="A67" s="30">
        <v>46023.0</v>
      </c>
      <c r="B67" s="3">
        <v>6344.0</v>
      </c>
      <c r="C67" s="3">
        <v>6332.02</v>
      </c>
      <c r="D67" s="32">
        <f t="shared" si="70"/>
        <v>6363.61</v>
      </c>
      <c r="E67" s="32">
        <f t="shared" si="71"/>
        <v>6359.676667</v>
      </c>
      <c r="F67" s="32">
        <f t="shared" si="72"/>
        <v>6368.5125</v>
      </c>
      <c r="G67" s="32">
        <f t="shared" si="73"/>
        <v>6385.676</v>
      </c>
      <c r="H67" s="32">
        <f t="shared" si="74"/>
        <v>6410.915</v>
      </c>
      <c r="I67" s="32">
        <f t="shared" si="6"/>
        <v>6422.452857</v>
      </c>
      <c r="J67" s="37">
        <f t="shared" si="7"/>
        <v>6433.9525</v>
      </c>
      <c r="K67" s="32">
        <f t="shared" si="8"/>
        <v>6443.082222</v>
      </c>
      <c r="L67" s="32">
        <f t="shared" si="14"/>
        <v>6436.556</v>
      </c>
      <c r="M67" s="32">
        <f t="shared" si="15"/>
        <v>6426.269091</v>
      </c>
      <c r="N67" s="32">
        <f t="shared" si="16"/>
        <v>6417.1575</v>
      </c>
      <c r="O67" s="32">
        <f t="shared" si="17"/>
        <v>6413.597692</v>
      </c>
      <c r="P67" s="32">
        <f t="shared" si="18"/>
        <v>6415.630714</v>
      </c>
      <c r="Q67" s="32">
        <f t="shared" si="19"/>
        <v>6416.370667</v>
      </c>
      <c r="R67" s="4">
        <f t="shared" si="20"/>
        <v>6412.108125</v>
      </c>
      <c r="S67" s="4">
        <f t="shared" si="21"/>
        <v>6405.385882</v>
      </c>
      <c r="T67" s="4">
        <f t="shared" si="22"/>
        <v>6401.791111</v>
      </c>
      <c r="U67" s="4">
        <f t="shared" si="23"/>
        <v>6404.178421</v>
      </c>
      <c r="V67" s="4">
        <f t="shared" si="24"/>
        <v>6407.4515</v>
      </c>
    </row>
    <row r="68">
      <c r="A68" s="30">
        <v>46024.0</v>
      </c>
      <c r="B68" s="3">
        <v>6392.5</v>
      </c>
      <c r="C68" s="3">
        <v>6369.33</v>
      </c>
      <c r="D68" s="32">
        <f t="shared" si="70"/>
        <v>6350.675</v>
      </c>
      <c r="E68" s="32">
        <f t="shared" si="71"/>
        <v>6365.516667</v>
      </c>
      <c r="F68" s="32">
        <f t="shared" si="72"/>
        <v>6362.09</v>
      </c>
      <c r="G68" s="32">
        <f t="shared" si="73"/>
        <v>6368.676</v>
      </c>
      <c r="H68" s="32">
        <f t="shared" si="74"/>
        <v>6382.951667</v>
      </c>
      <c r="I68" s="32">
        <f t="shared" si="6"/>
        <v>6404.974286</v>
      </c>
      <c r="J68" s="37">
        <f t="shared" si="7"/>
        <v>6415.8125</v>
      </c>
      <c r="K68" s="32">
        <f t="shared" si="8"/>
        <v>6426.772222</v>
      </c>
      <c r="L68" s="32">
        <f t="shared" si="14"/>
        <v>6435.707</v>
      </c>
      <c r="M68" s="32">
        <f t="shared" si="15"/>
        <v>6430.444545</v>
      </c>
      <c r="N68" s="32">
        <f t="shared" si="16"/>
        <v>6421.524167</v>
      </c>
      <c r="O68" s="32">
        <f t="shared" si="17"/>
        <v>6413.478462</v>
      </c>
      <c r="P68" s="32">
        <f t="shared" si="18"/>
        <v>6410.435714</v>
      </c>
      <c r="Q68" s="32">
        <f t="shared" si="19"/>
        <v>6412.544</v>
      </c>
      <c r="R68" s="4">
        <f t="shared" si="20"/>
        <v>6413.430625</v>
      </c>
      <c r="S68" s="4">
        <f t="shared" si="21"/>
        <v>6409.591765</v>
      </c>
      <c r="T68" s="4">
        <f t="shared" si="22"/>
        <v>6403.382778</v>
      </c>
      <c r="U68" s="4">
        <f t="shared" si="23"/>
        <v>6400.082632</v>
      </c>
      <c r="V68" s="4">
        <f t="shared" si="24"/>
        <v>6402.436</v>
      </c>
    </row>
    <row r="69">
      <c r="A69" s="30">
        <v>46027.0</v>
      </c>
      <c r="B69" s="3">
        <v>6363.5</v>
      </c>
      <c r="C69" s="3">
        <v>6390.57</v>
      </c>
      <c r="D69" s="32">
        <f t="shared" si="70"/>
        <v>6379.95</v>
      </c>
      <c r="E69" s="32">
        <f t="shared" si="71"/>
        <v>6363.973333</v>
      </c>
      <c r="F69" s="32">
        <f t="shared" si="72"/>
        <v>6371.78</v>
      </c>
      <c r="G69" s="32">
        <f t="shared" si="73"/>
        <v>6367.786</v>
      </c>
      <c r="H69" s="32">
        <f t="shared" si="74"/>
        <v>6372.325</v>
      </c>
      <c r="I69" s="32">
        <f t="shared" si="6"/>
        <v>6384.04</v>
      </c>
      <c r="J69" s="37">
        <f t="shared" si="7"/>
        <v>6403.17375</v>
      </c>
      <c r="K69" s="32">
        <f t="shared" si="8"/>
        <v>6413.007778</v>
      </c>
      <c r="L69" s="32">
        <f t="shared" si="14"/>
        <v>6423.152</v>
      </c>
      <c r="M69" s="32">
        <f t="shared" si="15"/>
        <v>6431.603636</v>
      </c>
      <c r="N69" s="32">
        <f t="shared" si="16"/>
        <v>6427.121667</v>
      </c>
      <c r="O69" s="32">
        <f t="shared" si="17"/>
        <v>6419.143077</v>
      </c>
      <c r="P69" s="32">
        <f t="shared" si="18"/>
        <v>6411.842143</v>
      </c>
      <c r="Q69" s="32">
        <f t="shared" si="19"/>
        <v>6409.111333</v>
      </c>
      <c r="R69" s="4">
        <f t="shared" si="20"/>
        <v>6411.170625</v>
      </c>
      <c r="S69" s="4">
        <f t="shared" si="21"/>
        <v>6412.085882</v>
      </c>
      <c r="T69" s="4">
        <f t="shared" si="22"/>
        <v>6408.535</v>
      </c>
      <c r="U69" s="4">
        <f t="shared" si="23"/>
        <v>6402.708421</v>
      </c>
      <c r="V69" s="4">
        <f t="shared" si="24"/>
        <v>6399.607</v>
      </c>
    </row>
    <row r="70">
      <c r="A70" s="30">
        <v>46028.0</v>
      </c>
      <c r="B70" s="3">
        <v>6642.5</v>
      </c>
      <c r="C70" s="3">
        <v>6580.75</v>
      </c>
      <c r="D70" s="32">
        <f t="shared" si="70"/>
        <v>6485.66</v>
      </c>
      <c r="E70" s="32">
        <f t="shared" si="71"/>
        <v>6446.883333</v>
      </c>
      <c r="F70" s="32">
        <f t="shared" si="72"/>
        <v>6418.1675</v>
      </c>
      <c r="G70" s="32">
        <f t="shared" si="73"/>
        <v>6413.574</v>
      </c>
      <c r="H70" s="32">
        <f t="shared" si="74"/>
        <v>6403.28</v>
      </c>
      <c r="I70" s="32">
        <f t="shared" si="6"/>
        <v>6402.1</v>
      </c>
      <c r="J70" s="37">
        <f t="shared" si="7"/>
        <v>6408.62875</v>
      </c>
      <c r="K70" s="32">
        <f t="shared" si="8"/>
        <v>6422.904444</v>
      </c>
      <c r="L70" s="32">
        <f t="shared" si="14"/>
        <v>6429.782</v>
      </c>
      <c r="M70" s="32">
        <f t="shared" si="15"/>
        <v>6437.479091</v>
      </c>
      <c r="N70" s="32">
        <f t="shared" si="16"/>
        <v>6444.0325</v>
      </c>
      <c r="O70" s="32">
        <f t="shared" si="17"/>
        <v>6438.939231</v>
      </c>
      <c r="P70" s="32">
        <f t="shared" si="18"/>
        <v>6430.686429</v>
      </c>
      <c r="Q70" s="32">
        <f t="shared" si="19"/>
        <v>6423.102667</v>
      </c>
      <c r="R70" s="4">
        <f t="shared" si="20"/>
        <v>6419.83875</v>
      </c>
      <c r="S70" s="4">
        <f t="shared" si="21"/>
        <v>6421.145882</v>
      </c>
      <c r="T70" s="4">
        <f t="shared" si="22"/>
        <v>6421.456111</v>
      </c>
      <c r="U70" s="4">
        <f t="shared" si="23"/>
        <v>6417.598947</v>
      </c>
      <c r="V70" s="4">
        <f t="shared" si="24"/>
        <v>6411.6105</v>
      </c>
    </row>
    <row r="71">
      <c r="A71" s="30">
        <v>46029.0</v>
      </c>
      <c r="B71" s="3">
        <v>6642.5</v>
      </c>
      <c r="C71" s="3">
        <v>6665.03</v>
      </c>
      <c r="D71" s="75">
        <f t="shared" ref="D71:D73" si="75">SUM(C70:C71)/2</f>
        <v>6622.89</v>
      </c>
      <c r="E71" s="95">
        <f t="shared" ref="E71:E73" si="76">SUM(C69:C71)/3</f>
        <v>6545.45</v>
      </c>
      <c r="F71" s="75">
        <f t="shared" ref="F71:F73" si="77">SUM(C68:C71)/4</f>
        <v>6501.42</v>
      </c>
      <c r="G71" s="217">
        <f t="shared" ref="G71:G73" si="78">SUM(C67:C71)/5</f>
        <v>6467.54</v>
      </c>
      <c r="H71" s="69">
        <f t="shared" ref="H71:H73" si="79">SUM(C66:C71)/6</f>
        <v>6455.483333</v>
      </c>
      <c r="I71" s="204">
        <f t="shared" si="6"/>
        <v>6440.672857</v>
      </c>
      <c r="J71" s="56">
        <f t="shared" si="7"/>
        <v>6434.96625</v>
      </c>
      <c r="K71" s="56">
        <f t="shared" si="8"/>
        <v>6437.117778</v>
      </c>
      <c r="L71" s="56">
        <f t="shared" si="14"/>
        <v>6447.117</v>
      </c>
      <c r="M71" s="56">
        <f t="shared" si="15"/>
        <v>6451.168182</v>
      </c>
      <c r="N71" s="205">
        <f t="shared" si="16"/>
        <v>6456.441667</v>
      </c>
      <c r="O71" s="72">
        <f t="shared" si="17"/>
        <v>6461.032308</v>
      </c>
      <c r="P71" s="82">
        <f t="shared" si="18"/>
        <v>6455.088571</v>
      </c>
      <c r="Q71" s="57">
        <f t="shared" si="19"/>
        <v>6446.309333</v>
      </c>
      <c r="R71" s="57">
        <f t="shared" si="20"/>
        <v>6438.223125</v>
      </c>
      <c r="S71" s="57">
        <f t="shared" si="21"/>
        <v>6434.261765</v>
      </c>
      <c r="T71" s="88">
        <f t="shared" si="22"/>
        <v>6434.695</v>
      </c>
      <c r="U71" s="202">
        <f t="shared" si="23"/>
        <v>6434.275789</v>
      </c>
      <c r="V71" s="65">
        <f t="shared" si="24"/>
        <v>6429.9705</v>
      </c>
    </row>
    <row r="72">
      <c r="A72" s="30">
        <v>46030.0</v>
      </c>
      <c r="B72" s="3">
        <v>6600.5</v>
      </c>
      <c r="C72" s="3">
        <v>6627.84</v>
      </c>
      <c r="D72" s="69">
        <f t="shared" si="75"/>
        <v>6646.435</v>
      </c>
      <c r="E72" s="201">
        <f t="shared" si="76"/>
        <v>6624.54</v>
      </c>
      <c r="F72" s="203">
        <f t="shared" si="77"/>
        <v>6566.0475</v>
      </c>
      <c r="G72" s="217">
        <f t="shared" si="78"/>
        <v>6526.704</v>
      </c>
      <c r="H72" s="201">
        <f t="shared" si="79"/>
        <v>6494.256667</v>
      </c>
      <c r="I72" s="70">
        <f t="shared" si="6"/>
        <v>6480.105714</v>
      </c>
      <c r="J72" s="204">
        <f t="shared" si="7"/>
        <v>6464.06875</v>
      </c>
      <c r="K72" s="56">
        <f t="shared" si="8"/>
        <v>6456.396667</v>
      </c>
      <c r="L72" s="56">
        <f t="shared" si="14"/>
        <v>6456.19</v>
      </c>
      <c r="M72" s="56">
        <f t="shared" si="15"/>
        <v>6463.546364</v>
      </c>
      <c r="N72" s="56">
        <f t="shared" si="16"/>
        <v>6465.890833</v>
      </c>
      <c r="O72" s="86">
        <f t="shared" si="17"/>
        <v>6469.626154</v>
      </c>
      <c r="P72" s="72">
        <f t="shared" si="18"/>
        <v>6472.947143</v>
      </c>
      <c r="Q72" s="82">
        <f t="shared" si="19"/>
        <v>6466.605333</v>
      </c>
      <c r="R72" s="57">
        <f t="shared" si="20"/>
        <v>6457.655</v>
      </c>
      <c r="S72" s="57">
        <f t="shared" si="21"/>
        <v>6449.377059</v>
      </c>
      <c r="T72" s="57">
        <f t="shared" si="22"/>
        <v>6445.016111</v>
      </c>
      <c r="U72" s="88">
        <f t="shared" si="23"/>
        <v>6444.860526</v>
      </c>
      <c r="V72" s="66">
        <f t="shared" si="24"/>
        <v>6443.954</v>
      </c>
    </row>
    <row r="73">
      <c r="A73" s="30">
        <v>46031.0</v>
      </c>
      <c r="B73" s="3">
        <v>6616.5</v>
      </c>
      <c r="C73" s="3">
        <v>6600.36</v>
      </c>
      <c r="D73" s="157">
        <f t="shared" si="75"/>
        <v>6614.1</v>
      </c>
      <c r="E73" s="175">
        <f t="shared" si="76"/>
        <v>6631.076667</v>
      </c>
      <c r="F73" s="175">
        <f t="shared" si="77"/>
        <v>6618.495</v>
      </c>
      <c r="G73" s="175">
        <f t="shared" si="78"/>
        <v>6572.91</v>
      </c>
      <c r="H73" s="180">
        <f t="shared" si="79"/>
        <v>6538.98</v>
      </c>
      <c r="I73" s="128">
        <f t="shared" si="6"/>
        <v>6509.414286</v>
      </c>
      <c r="J73" s="163">
        <f t="shared" si="7"/>
        <v>6495.1375</v>
      </c>
      <c r="K73" s="128">
        <f t="shared" si="8"/>
        <v>6479.212222</v>
      </c>
      <c r="L73" s="157">
        <f t="shared" si="14"/>
        <v>6470.793</v>
      </c>
      <c r="M73" s="150">
        <f t="shared" si="15"/>
        <v>6469.296364</v>
      </c>
      <c r="N73" s="158">
        <f t="shared" si="16"/>
        <v>6474.9475</v>
      </c>
      <c r="O73" s="159">
        <f t="shared" si="17"/>
        <v>6476.234615</v>
      </c>
      <c r="P73" s="172">
        <f t="shared" si="18"/>
        <v>6478.964286</v>
      </c>
      <c r="Q73" s="172">
        <f t="shared" si="19"/>
        <v>6481.441333</v>
      </c>
      <c r="R73" s="97">
        <f t="shared" si="20"/>
        <v>6474.965</v>
      </c>
      <c r="S73" s="179">
        <f t="shared" si="21"/>
        <v>6466.049412</v>
      </c>
      <c r="T73" s="173">
        <f t="shared" si="22"/>
        <v>6457.765</v>
      </c>
      <c r="U73" s="131">
        <f t="shared" si="23"/>
        <v>6453.192105</v>
      </c>
      <c r="V73" s="118">
        <f t="shared" si="24"/>
        <v>6452.6355</v>
      </c>
    </row>
    <row r="74">
      <c r="A74" s="30">
        <v>46034.0</v>
      </c>
      <c r="B74" s="3">
        <v>6485.5</v>
      </c>
      <c r="C74" s="3">
        <v>6433.36</v>
      </c>
      <c r="D74" s="32">
        <f t="shared" ref="D74:D78" si="80">SUM(C73:C74)/2</f>
        <v>6516.86</v>
      </c>
      <c r="E74" s="32">
        <f t="shared" ref="E74:E78" si="81">SUM(C72:C74)/3</f>
        <v>6553.853333</v>
      </c>
      <c r="F74" s="32">
        <f t="shared" ref="F74:F78" si="82">SUM(C71:C74)/4</f>
        <v>6581.6475</v>
      </c>
      <c r="G74" s="32">
        <f t="shared" ref="G74:G78" si="83">SUM(C70:C74)/5</f>
        <v>6581.468</v>
      </c>
      <c r="H74" s="32">
        <f t="shared" ref="H74:H78" si="84">SUM(C69:C74)/6</f>
        <v>6549.651667</v>
      </c>
      <c r="I74" s="32">
        <f t="shared" si="6"/>
        <v>6523.891429</v>
      </c>
      <c r="J74" s="37">
        <f t="shared" si="7"/>
        <v>6499.9075</v>
      </c>
      <c r="K74" s="32">
        <f t="shared" si="8"/>
        <v>6488.273333</v>
      </c>
      <c r="L74" s="32">
        <f t="shared" si="14"/>
        <v>6474.627</v>
      </c>
      <c r="M74" s="32">
        <f t="shared" si="15"/>
        <v>6467.39</v>
      </c>
      <c r="N74" s="32">
        <f t="shared" si="16"/>
        <v>6466.301667</v>
      </c>
      <c r="O74" s="32">
        <f t="shared" si="17"/>
        <v>6471.748462</v>
      </c>
      <c r="P74" s="32">
        <f t="shared" si="18"/>
        <v>6473.172143</v>
      </c>
      <c r="Q74" s="32">
        <f t="shared" si="19"/>
        <v>6475.924</v>
      </c>
      <c r="R74" s="4">
        <f t="shared" si="20"/>
        <v>6478.43625</v>
      </c>
      <c r="S74" s="4">
        <f t="shared" si="21"/>
        <v>6472.517647</v>
      </c>
      <c r="T74" s="4">
        <f t="shared" si="22"/>
        <v>6464.233333</v>
      </c>
      <c r="U74" s="4">
        <f t="shared" si="23"/>
        <v>6456.480526</v>
      </c>
      <c r="V74" s="4">
        <f t="shared" si="24"/>
        <v>6452.2005</v>
      </c>
    </row>
    <row r="75">
      <c r="A75" s="30">
        <v>46035.0</v>
      </c>
      <c r="B75" s="3">
        <v>6436.5</v>
      </c>
      <c r="C75" s="3">
        <v>6424.78</v>
      </c>
      <c r="D75" s="32">
        <f t="shared" si="80"/>
        <v>6429.07</v>
      </c>
      <c r="E75" s="32">
        <f t="shared" si="81"/>
        <v>6486.166667</v>
      </c>
      <c r="F75" s="32">
        <f t="shared" si="82"/>
        <v>6521.585</v>
      </c>
      <c r="G75" s="32">
        <f t="shared" si="83"/>
        <v>6550.274</v>
      </c>
      <c r="H75" s="32">
        <f t="shared" si="84"/>
        <v>6555.353333</v>
      </c>
      <c r="I75" s="32">
        <f t="shared" si="6"/>
        <v>6531.812857</v>
      </c>
      <c r="J75" s="37">
        <f t="shared" si="7"/>
        <v>6511.5025</v>
      </c>
      <c r="K75" s="32">
        <f t="shared" si="8"/>
        <v>6491.56</v>
      </c>
      <c r="L75" s="32">
        <f t="shared" si="14"/>
        <v>6481.924</v>
      </c>
      <c r="M75" s="32">
        <f t="shared" si="15"/>
        <v>6470.095455</v>
      </c>
      <c r="N75" s="32">
        <f t="shared" si="16"/>
        <v>6463.839167</v>
      </c>
      <c r="O75" s="32">
        <f t="shared" si="17"/>
        <v>6463.107692</v>
      </c>
      <c r="P75" s="32">
        <f t="shared" si="18"/>
        <v>6468.393571</v>
      </c>
      <c r="Q75" s="32">
        <f t="shared" si="19"/>
        <v>6469.946</v>
      </c>
      <c r="R75" s="4">
        <f t="shared" si="20"/>
        <v>6472.7275</v>
      </c>
      <c r="S75" s="4">
        <f t="shared" si="21"/>
        <v>6475.28</v>
      </c>
      <c r="T75" s="4">
        <f t="shared" si="22"/>
        <v>6469.865556</v>
      </c>
      <c r="U75" s="4">
        <f t="shared" si="23"/>
        <v>6462.156842</v>
      </c>
      <c r="V75" s="4">
        <f t="shared" si="24"/>
        <v>6454.8955</v>
      </c>
    </row>
    <row r="76">
      <c r="A76" s="30">
        <v>46036.0</v>
      </c>
      <c r="B76" s="3">
        <v>6355.5</v>
      </c>
      <c r="C76" s="3">
        <v>6394.98</v>
      </c>
      <c r="D76" s="32">
        <f t="shared" si="80"/>
        <v>6409.88</v>
      </c>
      <c r="E76" s="32">
        <f t="shared" si="81"/>
        <v>6417.706667</v>
      </c>
      <c r="F76" s="32">
        <f t="shared" si="82"/>
        <v>6463.37</v>
      </c>
      <c r="G76" s="32">
        <f t="shared" si="83"/>
        <v>6496.264</v>
      </c>
      <c r="H76" s="32">
        <f t="shared" si="84"/>
        <v>6524.391667</v>
      </c>
      <c r="I76" s="32">
        <f t="shared" si="6"/>
        <v>6532.442857</v>
      </c>
      <c r="J76" s="37">
        <f t="shared" si="7"/>
        <v>6514.70875</v>
      </c>
      <c r="K76" s="32">
        <f t="shared" si="8"/>
        <v>6498.555556</v>
      </c>
      <c r="L76" s="32">
        <f t="shared" si="14"/>
        <v>6481.902</v>
      </c>
      <c r="M76" s="32">
        <f t="shared" si="15"/>
        <v>6474.02</v>
      </c>
      <c r="N76" s="32">
        <f t="shared" si="16"/>
        <v>6463.835833</v>
      </c>
      <c r="O76" s="32">
        <f t="shared" si="17"/>
        <v>6458.542308</v>
      </c>
      <c r="P76" s="32">
        <f t="shared" si="18"/>
        <v>6458.241429</v>
      </c>
      <c r="Q76" s="32">
        <f t="shared" si="19"/>
        <v>6463.499333</v>
      </c>
      <c r="R76" s="4">
        <f t="shared" si="20"/>
        <v>6465.260625</v>
      </c>
      <c r="S76" s="4">
        <f t="shared" si="21"/>
        <v>6468.154118</v>
      </c>
      <c r="T76" s="4">
        <f t="shared" si="22"/>
        <v>6470.818889</v>
      </c>
      <c r="U76" s="4">
        <f t="shared" si="23"/>
        <v>6465.924211</v>
      </c>
      <c r="V76" s="4">
        <f t="shared" si="24"/>
        <v>6458.798</v>
      </c>
    </row>
    <row r="77">
      <c r="A77" s="30">
        <v>46038.0</v>
      </c>
      <c r="B77" s="3">
        <v>6236.0</v>
      </c>
      <c r="C77" s="3">
        <v>6290.9</v>
      </c>
      <c r="D77" s="32">
        <f t="shared" si="80"/>
        <v>6342.94</v>
      </c>
      <c r="E77" s="32">
        <f t="shared" si="81"/>
        <v>6370.22</v>
      </c>
      <c r="F77" s="32">
        <f t="shared" si="82"/>
        <v>6386.005</v>
      </c>
      <c r="G77" s="32">
        <f t="shared" si="83"/>
        <v>6428.876</v>
      </c>
      <c r="H77" s="32">
        <f t="shared" si="84"/>
        <v>6462.036667</v>
      </c>
      <c r="I77" s="32">
        <f t="shared" si="6"/>
        <v>6491.035714</v>
      </c>
      <c r="J77" s="37">
        <f t="shared" si="7"/>
        <v>6502.25</v>
      </c>
      <c r="K77" s="32">
        <f t="shared" si="8"/>
        <v>6489.841111</v>
      </c>
      <c r="L77" s="32">
        <f t="shared" si="14"/>
        <v>6477.79</v>
      </c>
      <c r="M77" s="32">
        <f t="shared" si="15"/>
        <v>6464.538182</v>
      </c>
      <c r="N77" s="32">
        <f t="shared" si="16"/>
        <v>6458.76</v>
      </c>
      <c r="O77" s="32">
        <f t="shared" si="17"/>
        <v>6450.533077</v>
      </c>
      <c r="P77" s="32">
        <f t="shared" si="18"/>
        <v>6446.567857</v>
      </c>
      <c r="Q77" s="32">
        <f t="shared" si="19"/>
        <v>6447.085333</v>
      </c>
      <c r="R77" s="4">
        <f t="shared" si="20"/>
        <v>6452.711875</v>
      </c>
      <c r="S77" s="4">
        <f t="shared" si="21"/>
        <v>6455.004118</v>
      </c>
      <c r="T77" s="4">
        <f t="shared" si="22"/>
        <v>6458.306667</v>
      </c>
      <c r="U77" s="4">
        <f t="shared" si="23"/>
        <v>6461.349474</v>
      </c>
      <c r="V77" s="4">
        <f t="shared" si="24"/>
        <v>6457.173</v>
      </c>
    </row>
    <row r="78">
      <c r="A78" s="30">
        <v>46041.0</v>
      </c>
      <c r="B78" s="3">
        <v>6140.0</v>
      </c>
      <c r="C78" s="3">
        <v>6156.93</v>
      </c>
      <c r="D78" s="32">
        <f t="shared" si="80"/>
        <v>6223.915</v>
      </c>
      <c r="E78" s="32">
        <f t="shared" si="81"/>
        <v>6280.936667</v>
      </c>
      <c r="F78" s="32">
        <f t="shared" si="82"/>
        <v>6316.8975</v>
      </c>
      <c r="G78" s="32">
        <f t="shared" si="83"/>
        <v>6340.19</v>
      </c>
      <c r="H78" s="32">
        <f t="shared" si="84"/>
        <v>6383.551667</v>
      </c>
      <c r="I78" s="32">
        <f t="shared" si="6"/>
        <v>6418.45</v>
      </c>
      <c r="J78" s="37">
        <f t="shared" si="7"/>
        <v>6449.2725</v>
      </c>
      <c r="K78" s="32">
        <f t="shared" si="8"/>
        <v>6463.881111</v>
      </c>
      <c r="L78" s="32">
        <f t="shared" si="14"/>
        <v>6456.55</v>
      </c>
      <c r="M78" s="32">
        <f t="shared" si="15"/>
        <v>6448.620909</v>
      </c>
      <c r="N78" s="32">
        <f t="shared" si="16"/>
        <v>6438.904167</v>
      </c>
      <c r="O78" s="32">
        <f t="shared" si="17"/>
        <v>6435.542308</v>
      </c>
      <c r="P78" s="32">
        <f t="shared" si="18"/>
        <v>6429.561429</v>
      </c>
      <c r="Q78" s="32">
        <f t="shared" si="19"/>
        <v>6427.258667</v>
      </c>
      <c r="R78" s="4">
        <f t="shared" si="20"/>
        <v>6428.950625</v>
      </c>
      <c r="S78" s="4">
        <f t="shared" si="21"/>
        <v>6435.312941</v>
      </c>
      <c r="T78" s="4">
        <f t="shared" si="22"/>
        <v>6438.444444</v>
      </c>
      <c r="U78" s="4">
        <f t="shared" si="23"/>
        <v>6442.444737</v>
      </c>
      <c r="V78" s="4">
        <f t="shared" si="24"/>
        <v>6446.1285</v>
      </c>
    </row>
    <row r="79">
      <c r="A79" s="30">
        <v>46042.0</v>
      </c>
      <c r="B79" s="3">
        <v>6013.0</v>
      </c>
      <c r="C79" s="3">
        <v>6076.89</v>
      </c>
      <c r="D79" s="210">
        <f>SUM(C78:C79)/2</f>
        <v>6116.91</v>
      </c>
      <c r="E79" s="278">
        <f>SUM(C77:C79)/3</f>
        <v>6174.906667</v>
      </c>
      <c r="F79" s="240">
        <f>SUM(C76:C79)/4</f>
        <v>6229.925</v>
      </c>
      <c r="G79" s="240">
        <f>SUM(C75:C79)/5</f>
        <v>6268.896</v>
      </c>
      <c r="H79" s="277">
        <f>SUM(C74:C79)/6</f>
        <v>6296.306667</v>
      </c>
      <c r="I79" s="219">
        <f t="shared" si="6"/>
        <v>6339.742857</v>
      </c>
      <c r="J79" s="318">
        <f t="shared" si="7"/>
        <v>6375.755</v>
      </c>
      <c r="K79" s="208">
        <f t="shared" si="8"/>
        <v>6407.896667</v>
      </c>
      <c r="L79" s="224">
        <f t="shared" si="14"/>
        <v>6425.182</v>
      </c>
      <c r="M79" s="91">
        <f t="shared" si="15"/>
        <v>6422.035455</v>
      </c>
      <c r="N79" s="62">
        <f t="shared" si="16"/>
        <v>6417.643333</v>
      </c>
      <c r="O79" s="59">
        <f t="shared" si="17"/>
        <v>6411.056923</v>
      </c>
      <c r="P79" s="90">
        <f t="shared" si="18"/>
        <v>6409.924286</v>
      </c>
      <c r="Q79" s="90">
        <f t="shared" si="19"/>
        <v>6406.05</v>
      </c>
      <c r="R79" s="90">
        <f t="shared" si="20"/>
        <v>6405.360625</v>
      </c>
      <c r="S79" s="59">
        <f t="shared" si="21"/>
        <v>6408.241176</v>
      </c>
      <c r="T79" s="63">
        <f t="shared" si="22"/>
        <v>6415.400556</v>
      </c>
      <c r="U79" s="89">
        <f t="shared" si="23"/>
        <v>6419.415263</v>
      </c>
      <c r="V79" s="63">
        <f t="shared" si="24"/>
        <v>6424.167</v>
      </c>
    </row>
    <row r="80">
      <c r="A80" s="30">
        <v>46043.0</v>
      </c>
      <c r="B80" s="3">
        <v>6010.0</v>
      </c>
      <c r="C80" s="3">
        <v>6017.15</v>
      </c>
      <c r="D80" s="32">
        <f>SUM(C79:C80)/2</f>
        <v>6047.02</v>
      </c>
      <c r="E80" s="32">
        <f>SUM(C78:C80)/3</f>
        <v>6083.656667</v>
      </c>
      <c r="F80" s="32">
        <f>SUM(C77:C80)/4</f>
        <v>6135.4675</v>
      </c>
      <c r="G80" s="32">
        <f>SUM(C76:C80)/5</f>
        <v>6187.37</v>
      </c>
      <c r="H80" s="32">
        <f>SUM(C75:C80)/6</f>
        <v>6226.938333</v>
      </c>
      <c r="I80" s="32">
        <f t="shared" si="6"/>
        <v>6256.427143</v>
      </c>
      <c r="J80" s="37">
        <f t="shared" si="7"/>
        <v>6299.41875</v>
      </c>
      <c r="K80" s="32">
        <f t="shared" si="8"/>
        <v>6335.91</v>
      </c>
      <c r="L80" s="32">
        <f t="shared" si="14"/>
        <v>6368.822</v>
      </c>
      <c r="M80" s="32">
        <f t="shared" si="15"/>
        <v>6388.088182</v>
      </c>
      <c r="N80" s="32">
        <f t="shared" si="16"/>
        <v>6388.295</v>
      </c>
      <c r="O80" s="32">
        <f t="shared" si="17"/>
        <v>6386.836154</v>
      </c>
      <c r="P80" s="32">
        <f t="shared" si="18"/>
        <v>6382.920714</v>
      </c>
      <c r="Q80" s="32">
        <f t="shared" si="19"/>
        <v>6383.739333</v>
      </c>
      <c r="R80" s="4">
        <f t="shared" si="20"/>
        <v>6381.74375</v>
      </c>
      <c r="S80" s="4">
        <f t="shared" si="21"/>
        <v>6382.524706</v>
      </c>
      <c r="T80" s="4">
        <f t="shared" si="22"/>
        <v>6386.513889</v>
      </c>
      <c r="U80" s="4">
        <f t="shared" si="23"/>
        <v>6394.44</v>
      </c>
      <c r="V80" s="4">
        <f t="shared" si="24"/>
        <v>6399.302</v>
      </c>
    </row>
    <row r="81">
      <c r="A81" s="30">
        <v>46044.0</v>
      </c>
      <c r="B81" s="3">
        <v>6071.0</v>
      </c>
      <c r="C81" s="3">
        <v>6079.28</v>
      </c>
      <c r="D81" s="61">
        <f>SUM(C80:C81)/2</f>
        <v>6048.215</v>
      </c>
      <c r="E81" s="64">
        <f>SUM(C79:C81)/3</f>
        <v>6057.773333</v>
      </c>
      <c r="F81" s="56">
        <f>SUM(C78:C81)/4</f>
        <v>6082.5625</v>
      </c>
      <c r="G81" s="86">
        <f>SUM(C77:C81)/5</f>
        <v>6124.23</v>
      </c>
      <c r="H81" s="82">
        <f>SUM(C76:C81)/6</f>
        <v>6169.355</v>
      </c>
      <c r="I81" s="58">
        <f t="shared" si="6"/>
        <v>6205.844286</v>
      </c>
      <c r="J81" s="73">
        <f t="shared" si="7"/>
        <v>6234.28375</v>
      </c>
      <c r="K81" s="73">
        <f t="shared" si="8"/>
        <v>6274.958889</v>
      </c>
      <c r="L81" s="202">
        <f t="shared" si="14"/>
        <v>6310.247</v>
      </c>
      <c r="M81" s="88">
        <f t="shared" si="15"/>
        <v>6342.5</v>
      </c>
      <c r="N81" s="57">
        <f t="shared" si="16"/>
        <v>6362.354167</v>
      </c>
      <c r="O81" s="57">
        <f t="shared" si="17"/>
        <v>6364.524615</v>
      </c>
      <c r="P81" s="66">
        <f t="shared" si="18"/>
        <v>6364.867857</v>
      </c>
      <c r="Q81" s="73">
        <f t="shared" si="19"/>
        <v>6362.678</v>
      </c>
      <c r="R81" s="62">
        <f t="shared" si="20"/>
        <v>6364.710625</v>
      </c>
      <c r="S81" s="200">
        <f t="shared" si="21"/>
        <v>6363.951765</v>
      </c>
      <c r="T81" s="207">
        <f t="shared" si="22"/>
        <v>6365.677778</v>
      </c>
      <c r="U81" s="194">
        <f t="shared" si="23"/>
        <v>6370.343684</v>
      </c>
      <c r="V81" s="196">
        <f t="shared" si="24"/>
        <v>6378.682</v>
      </c>
    </row>
    <row r="82">
      <c r="A82" s="30">
        <v>46045.0</v>
      </c>
      <c r="B82" s="3">
        <v>6011.5</v>
      </c>
      <c r="C82" s="3">
        <v>6034.12</v>
      </c>
      <c r="D82" s="32">
        <f t="shared" ref="D82:D85" si="85">SUM(C81:C82)/2</f>
        <v>6056.7</v>
      </c>
      <c r="E82" s="32">
        <f t="shared" ref="E82:E85" si="86">SUM(C80:C82)/3</f>
        <v>6043.516667</v>
      </c>
      <c r="F82" s="32">
        <f t="shared" ref="F82:F85" si="87">SUM(C79:C82)/4</f>
        <v>6051.86</v>
      </c>
      <c r="G82" s="32">
        <f t="shared" ref="G82:G85" si="88">SUM(C78:C82)/5</f>
        <v>6072.874</v>
      </c>
      <c r="H82" s="32">
        <f t="shared" ref="H82:H85" si="89">SUM(C77:C82)/6</f>
        <v>6109.211667</v>
      </c>
      <c r="I82" s="32">
        <f t="shared" si="6"/>
        <v>6150.035714</v>
      </c>
      <c r="J82" s="37">
        <f t="shared" si="7"/>
        <v>6184.37875</v>
      </c>
      <c r="K82" s="32">
        <f t="shared" si="8"/>
        <v>6212.043333</v>
      </c>
      <c r="L82" s="32">
        <f t="shared" si="14"/>
        <v>6250.875</v>
      </c>
      <c r="M82" s="32">
        <f t="shared" si="15"/>
        <v>6285.144545</v>
      </c>
      <c r="N82" s="32">
        <f t="shared" si="16"/>
        <v>6316.801667</v>
      </c>
      <c r="O82" s="32">
        <f t="shared" si="17"/>
        <v>6337.105385</v>
      </c>
      <c r="P82" s="32">
        <f t="shared" si="18"/>
        <v>6340.924286</v>
      </c>
      <c r="Q82" s="32">
        <f t="shared" si="19"/>
        <v>6342.818</v>
      </c>
      <c r="R82" s="4">
        <f t="shared" si="20"/>
        <v>6342.143125</v>
      </c>
      <c r="S82" s="4">
        <f t="shared" si="21"/>
        <v>6345.264118</v>
      </c>
      <c r="T82" s="4">
        <f t="shared" si="22"/>
        <v>6345.627778</v>
      </c>
      <c r="U82" s="4">
        <f t="shared" si="23"/>
        <v>6348.227368</v>
      </c>
      <c r="V82" s="4">
        <f t="shared" si="24"/>
        <v>6353.5325</v>
      </c>
    </row>
    <row r="83">
      <c r="A83" s="30">
        <v>46049.0</v>
      </c>
      <c r="B83" s="3">
        <v>6056.0</v>
      </c>
      <c r="C83" s="3">
        <v>6052.64</v>
      </c>
      <c r="D83" s="32">
        <f t="shared" si="85"/>
        <v>6043.38</v>
      </c>
      <c r="E83" s="32">
        <f t="shared" si="86"/>
        <v>6055.346667</v>
      </c>
      <c r="F83" s="32">
        <f t="shared" si="87"/>
        <v>6045.7975</v>
      </c>
      <c r="G83" s="32">
        <f t="shared" si="88"/>
        <v>6052.016</v>
      </c>
      <c r="H83" s="32">
        <f t="shared" si="89"/>
        <v>6069.501667</v>
      </c>
      <c r="I83" s="32">
        <f t="shared" si="6"/>
        <v>6101.13</v>
      </c>
      <c r="J83" s="37">
        <f t="shared" si="7"/>
        <v>6137.86125</v>
      </c>
      <c r="K83" s="32">
        <f t="shared" si="8"/>
        <v>6169.741111</v>
      </c>
      <c r="L83" s="32">
        <f t="shared" si="14"/>
        <v>6196.103</v>
      </c>
      <c r="M83" s="32">
        <f t="shared" si="15"/>
        <v>6232.853636</v>
      </c>
      <c r="N83" s="32">
        <f t="shared" si="16"/>
        <v>6265.769167</v>
      </c>
      <c r="O83" s="32">
        <f t="shared" si="17"/>
        <v>6296.481538</v>
      </c>
      <c r="P83" s="32">
        <f t="shared" si="18"/>
        <v>6316.786429</v>
      </c>
      <c r="Q83" s="32">
        <f t="shared" si="19"/>
        <v>6321.705333</v>
      </c>
      <c r="R83" s="4">
        <f t="shared" si="20"/>
        <v>6324.681875</v>
      </c>
      <c r="S83" s="4">
        <f t="shared" si="21"/>
        <v>6325.113529</v>
      </c>
      <c r="T83" s="4">
        <f t="shared" si="22"/>
        <v>6329.007222</v>
      </c>
      <c r="U83" s="4">
        <f t="shared" si="23"/>
        <v>6330.207368</v>
      </c>
      <c r="V83" s="4">
        <f t="shared" si="24"/>
        <v>6333.448</v>
      </c>
    </row>
    <row r="84">
      <c r="A84" s="30">
        <v>46050.0</v>
      </c>
      <c r="B84" s="3">
        <v>6188.0</v>
      </c>
      <c r="C84" s="3">
        <v>6150.02</v>
      </c>
      <c r="D84" s="32">
        <f t="shared" si="85"/>
        <v>6101.33</v>
      </c>
      <c r="E84" s="32">
        <f t="shared" si="86"/>
        <v>6078.926667</v>
      </c>
      <c r="F84" s="32">
        <f t="shared" si="87"/>
        <v>6079.015</v>
      </c>
      <c r="G84" s="32">
        <f t="shared" si="88"/>
        <v>6066.642</v>
      </c>
      <c r="H84" s="32">
        <f t="shared" si="89"/>
        <v>6068.35</v>
      </c>
      <c r="I84" s="32">
        <f t="shared" si="6"/>
        <v>6081.004286</v>
      </c>
      <c r="J84" s="37">
        <f t="shared" si="7"/>
        <v>6107.24125</v>
      </c>
      <c r="K84" s="32">
        <f t="shared" si="8"/>
        <v>6139.212222</v>
      </c>
      <c r="L84" s="32">
        <f t="shared" si="14"/>
        <v>6167.769</v>
      </c>
      <c r="M84" s="32">
        <f t="shared" si="15"/>
        <v>6191.913636</v>
      </c>
      <c r="N84" s="32">
        <f t="shared" si="16"/>
        <v>6225.950833</v>
      </c>
      <c r="O84" s="32">
        <f t="shared" si="17"/>
        <v>6256.865385</v>
      </c>
      <c r="P84" s="32">
        <f t="shared" si="18"/>
        <v>6286.02</v>
      </c>
      <c r="Q84" s="32">
        <f t="shared" si="19"/>
        <v>6305.668667</v>
      </c>
      <c r="R84" s="4">
        <f t="shared" si="20"/>
        <v>6310.975</v>
      </c>
      <c r="S84" s="4">
        <f t="shared" si="21"/>
        <v>6314.407647</v>
      </c>
      <c r="T84" s="4">
        <f t="shared" si="22"/>
        <v>6315.386111</v>
      </c>
      <c r="U84" s="4">
        <f t="shared" si="23"/>
        <v>6319.586842</v>
      </c>
      <c r="V84" s="4">
        <f t="shared" si="24"/>
        <v>6321.198</v>
      </c>
    </row>
    <row r="85">
      <c r="A85" s="30">
        <v>46051.0</v>
      </c>
      <c r="B85" s="3">
        <v>6041.0</v>
      </c>
      <c r="C85" s="3">
        <v>6063.17</v>
      </c>
      <c r="D85" s="32">
        <f t="shared" si="85"/>
        <v>6106.595</v>
      </c>
      <c r="E85" s="32">
        <f t="shared" si="86"/>
        <v>6088.61</v>
      </c>
      <c r="F85" s="32">
        <f t="shared" si="87"/>
        <v>6074.9875</v>
      </c>
      <c r="G85" s="32">
        <f t="shared" si="88"/>
        <v>6075.846</v>
      </c>
      <c r="H85" s="32">
        <f t="shared" si="89"/>
        <v>6066.063333</v>
      </c>
      <c r="I85" s="32">
        <f t="shared" si="6"/>
        <v>6067.61</v>
      </c>
      <c r="J85" s="37">
        <f t="shared" si="7"/>
        <v>6078.775</v>
      </c>
      <c r="K85" s="32">
        <f t="shared" si="8"/>
        <v>6102.344444</v>
      </c>
      <c r="L85" s="32">
        <f t="shared" si="14"/>
        <v>6131.608</v>
      </c>
      <c r="M85" s="32">
        <f t="shared" si="15"/>
        <v>6158.26</v>
      </c>
      <c r="N85" s="32">
        <f t="shared" si="16"/>
        <v>6181.185</v>
      </c>
      <c r="O85" s="32">
        <f t="shared" si="17"/>
        <v>6213.429231</v>
      </c>
      <c r="P85" s="32">
        <f t="shared" si="18"/>
        <v>6243.03</v>
      </c>
      <c r="Q85" s="32">
        <f t="shared" si="19"/>
        <v>6271.163333</v>
      </c>
      <c r="R85" s="4">
        <f t="shared" si="20"/>
        <v>6290.5125</v>
      </c>
      <c r="S85" s="4">
        <f t="shared" si="21"/>
        <v>6296.398235</v>
      </c>
      <c r="T85" s="4">
        <f t="shared" si="22"/>
        <v>6300.45</v>
      </c>
      <c r="U85" s="4">
        <f t="shared" si="23"/>
        <v>6302.111579</v>
      </c>
      <c r="V85" s="4">
        <f t="shared" si="24"/>
        <v>6306.766</v>
      </c>
    </row>
    <row r="86">
      <c r="A86" s="30">
        <v>46052.0</v>
      </c>
      <c r="B86" s="3">
        <v>6051.0</v>
      </c>
      <c r="C86" s="3">
        <v>6032.74</v>
      </c>
      <c r="D86" s="155">
        <f>SUM(C85:C86)/2</f>
        <v>6047.955</v>
      </c>
      <c r="E86" s="123">
        <f>SUM(C84:C86)/3</f>
        <v>6081.976667</v>
      </c>
      <c r="F86" s="100">
        <f>SUM(C83:C86)/4</f>
        <v>6074.6425</v>
      </c>
      <c r="G86" s="100">
        <f>SUM(C82:C86)/5</f>
        <v>6066.538</v>
      </c>
      <c r="H86" s="122">
        <f>SUM(C81:C86)/6</f>
        <v>6068.661667</v>
      </c>
      <c r="I86" s="100">
        <f t="shared" si="6"/>
        <v>6061.302857</v>
      </c>
      <c r="J86" s="134">
        <f t="shared" si="7"/>
        <v>6063.25125</v>
      </c>
      <c r="K86" s="124">
        <f t="shared" si="8"/>
        <v>6073.66</v>
      </c>
      <c r="L86" s="272">
        <f t="shared" si="14"/>
        <v>6095.384</v>
      </c>
      <c r="M86" s="105">
        <f t="shared" si="15"/>
        <v>6122.62</v>
      </c>
      <c r="N86" s="156">
        <f t="shared" si="16"/>
        <v>6147.8</v>
      </c>
      <c r="O86" s="108">
        <f t="shared" si="17"/>
        <v>6169.766154</v>
      </c>
      <c r="P86" s="109">
        <f t="shared" si="18"/>
        <v>6200.522857</v>
      </c>
      <c r="Q86" s="111">
        <f t="shared" si="19"/>
        <v>6229.010667</v>
      </c>
      <c r="R86" s="242">
        <f t="shared" si="20"/>
        <v>6256.261875</v>
      </c>
      <c r="S86" s="273">
        <f t="shared" si="21"/>
        <v>6275.349412</v>
      </c>
      <c r="T86" s="210">
        <f t="shared" si="22"/>
        <v>6281.750556</v>
      </c>
      <c r="U86" s="240">
        <f t="shared" si="23"/>
        <v>6286.36</v>
      </c>
      <c r="V86" s="222">
        <f t="shared" si="24"/>
        <v>6288.643</v>
      </c>
    </row>
    <row r="87">
      <c r="A87" s="30">
        <v>46054.0</v>
      </c>
      <c r="B87" s="3">
        <v>6056.0</v>
      </c>
      <c r="C87" s="3">
        <v>6054.93</v>
      </c>
      <c r="D87" s="32">
        <f t="shared" ref="D87:D88" si="90">SUM(C86:C87)/2</f>
        <v>6043.835</v>
      </c>
      <c r="E87" s="32">
        <f t="shared" ref="E87:E88" si="91">SUM(C85:C87)/3</f>
        <v>6050.28</v>
      </c>
      <c r="F87" s="32">
        <f t="shared" ref="F87:F88" si="92">SUM(C84:C87)/4</f>
        <v>6075.215</v>
      </c>
      <c r="G87" s="32">
        <f t="shared" ref="G87:G88" si="93">SUM(C83:C87)/5</f>
        <v>6070.7</v>
      </c>
      <c r="H87" s="32">
        <f t="shared" ref="H87:H88" si="94">SUM(C82:C87)/6</f>
        <v>6064.603333</v>
      </c>
      <c r="I87" s="32">
        <f t="shared" si="6"/>
        <v>6066.7</v>
      </c>
      <c r="J87" s="37">
        <f t="shared" si="7"/>
        <v>6060.50625</v>
      </c>
      <c r="K87" s="32">
        <f t="shared" si="8"/>
        <v>6062.326667</v>
      </c>
      <c r="L87" s="32">
        <f t="shared" si="14"/>
        <v>6071.787</v>
      </c>
      <c r="M87" s="32">
        <f t="shared" si="15"/>
        <v>6091.706364</v>
      </c>
      <c r="N87" s="32">
        <f t="shared" si="16"/>
        <v>6116.979167</v>
      </c>
      <c r="O87" s="32">
        <f t="shared" si="17"/>
        <v>6140.656154</v>
      </c>
      <c r="P87" s="32">
        <f t="shared" si="18"/>
        <v>6161.563571</v>
      </c>
      <c r="Q87" s="32">
        <f t="shared" si="19"/>
        <v>6190.816667</v>
      </c>
      <c r="R87" s="4">
        <f t="shared" si="20"/>
        <v>6218.130625</v>
      </c>
      <c r="S87" s="4">
        <f t="shared" si="21"/>
        <v>6244.418824</v>
      </c>
      <c r="T87" s="4">
        <f t="shared" si="22"/>
        <v>6263.103889</v>
      </c>
      <c r="U87" s="4">
        <f t="shared" si="23"/>
        <v>6269.812632</v>
      </c>
      <c r="V87" s="4">
        <f t="shared" si="24"/>
        <v>6274.7885</v>
      </c>
    </row>
    <row r="88">
      <c r="A88" s="30">
        <v>46055.0</v>
      </c>
      <c r="B88" s="3">
        <v>5952.5</v>
      </c>
      <c r="C88" s="3">
        <v>5943.86</v>
      </c>
      <c r="D88" s="32">
        <f t="shared" si="90"/>
        <v>5999.395</v>
      </c>
      <c r="E88" s="32">
        <f t="shared" si="91"/>
        <v>6010.51</v>
      </c>
      <c r="F88" s="32">
        <f t="shared" si="92"/>
        <v>6023.675</v>
      </c>
      <c r="G88" s="32">
        <f t="shared" si="93"/>
        <v>6048.944</v>
      </c>
      <c r="H88" s="32">
        <f t="shared" si="94"/>
        <v>6049.56</v>
      </c>
      <c r="I88" s="32">
        <f t="shared" si="6"/>
        <v>6047.354286</v>
      </c>
      <c r="J88" s="37">
        <f t="shared" si="7"/>
        <v>6051.345</v>
      </c>
      <c r="K88" s="32">
        <f t="shared" si="8"/>
        <v>6047.545556</v>
      </c>
      <c r="L88" s="32">
        <f t="shared" si="14"/>
        <v>6050.48</v>
      </c>
      <c r="M88" s="32">
        <f t="shared" si="15"/>
        <v>6060.157273</v>
      </c>
      <c r="N88" s="32">
        <f t="shared" si="16"/>
        <v>6079.385833</v>
      </c>
      <c r="O88" s="32">
        <f t="shared" si="17"/>
        <v>6103.662308</v>
      </c>
      <c r="P88" s="32">
        <f t="shared" si="18"/>
        <v>6126.599286</v>
      </c>
      <c r="Q88" s="32">
        <f t="shared" si="19"/>
        <v>6147.05</v>
      </c>
      <c r="R88" s="4">
        <f t="shared" si="20"/>
        <v>6175.381875</v>
      </c>
      <c r="S88" s="4">
        <f t="shared" si="21"/>
        <v>6201.997059</v>
      </c>
      <c r="T88" s="4">
        <f t="shared" si="22"/>
        <v>6227.721111</v>
      </c>
      <c r="U88" s="4">
        <f t="shared" si="23"/>
        <v>6246.301579</v>
      </c>
      <c r="V88" s="4">
        <f t="shared" si="24"/>
        <v>6253.515</v>
      </c>
    </row>
    <row r="89">
      <c r="A89" s="30">
        <v>46056.0</v>
      </c>
      <c r="B89" s="3">
        <v>6209.0</v>
      </c>
      <c r="C89" s="3">
        <v>6237.46</v>
      </c>
      <c r="D89" s="118">
        <f>SUM(C88:C89)/2</f>
        <v>6090.66</v>
      </c>
      <c r="E89" s="177">
        <f>SUM(C87:C89)/3</f>
        <v>6078.75</v>
      </c>
      <c r="F89" s="133">
        <f>SUM(C86:C89)/4</f>
        <v>6067.2475</v>
      </c>
      <c r="G89" s="99">
        <f>SUM(C85:C89)/5</f>
        <v>6066.432</v>
      </c>
      <c r="H89" s="133">
        <f>SUM(C84:C89)/6</f>
        <v>6080.363333</v>
      </c>
      <c r="I89" s="133">
        <f t="shared" si="6"/>
        <v>6076.402857</v>
      </c>
      <c r="J89" s="121">
        <f t="shared" si="7"/>
        <v>6071.1175</v>
      </c>
      <c r="K89" s="121">
        <f t="shared" si="8"/>
        <v>6072.024444</v>
      </c>
      <c r="L89" s="99">
        <f t="shared" si="14"/>
        <v>6066.537</v>
      </c>
      <c r="M89" s="100">
        <f t="shared" si="15"/>
        <v>6067.478182</v>
      </c>
      <c r="N89" s="134">
        <f t="shared" si="16"/>
        <v>6074.9325</v>
      </c>
      <c r="O89" s="135">
        <f t="shared" si="17"/>
        <v>6091.545385</v>
      </c>
      <c r="P89" s="124">
        <f t="shared" si="18"/>
        <v>6113.219286</v>
      </c>
      <c r="Q89" s="155">
        <f t="shared" si="19"/>
        <v>6133.99</v>
      </c>
      <c r="R89" s="169">
        <f t="shared" si="20"/>
        <v>6152.700625</v>
      </c>
      <c r="S89" s="156">
        <f t="shared" si="21"/>
        <v>6179.033529</v>
      </c>
      <c r="T89" s="244">
        <f t="shared" si="22"/>
        <v>6203.967222</v>
      </c>
      <c r="U89" s="139">
        <f t="shared" si="23"/>
        <v>6228.233684</v>
      </c>
      <c r="V89" s="141">
        <f t="shared" si="24"/>
        <v>6245.8595</v>
      </c>
    </row>
    <row r="90">
      <c r="A90" s="30">
        <v>46057.0</v>
      </c>
      <c r="B90" s="3">
        <v>6054.5</v>
      </c>
      <c r="C90" s="3">
        <v>6074.43</v>
      </c>
      <c r="D90" s="32">
        <f>SUM(C89:C90)/2</f>
        <v>6155.945</v>
      </c>
      <c r="E90" s="32">
        <f>SUM(C88:C90)/3</f>
        <v>6085.25</v>
      </c>
      <c r="F90" s="32">
        <f>SUM(C87:C90)/4</f>
        <v>6077.67</v>
      </c>
      <c r="G90" s="32">
        <f>SUM(C86:C90)/5</f>
        <v>6068.684</v>
      </c>
      <c r="H90" s="32">
        <f>SUM(C85:C90)/6</f>
        <v>6067.765</v>
      </c>
      <c r="I90" s="32">
        <f t="shared" si="6"/>
        <v>6079.515714</v>
      </c>
      <c r="J90" s="37">
        <f t="shared" si="7"/>
        <v>6076.15625</v>
      </c>
      <c r="K90" s="32">
        <f t="shared" si="8"/>
        <v>6071.485556</v>
      </c>
      <c r="L90" s="32">
        <f t="shared" si="14"/>
        <v>6072.265</v>
      </c>
      <c r="M90" s="32">
        <f t="shared" si="15"/>
        <v>6067.254545</v>
      </c>
      <c r="N90" s="32">
        <f t="shared" si="16"/>
        <v>6068.0575</v>
      </c>
      <c r="O90" s="32">
        <f t="shared" si="17"/>
        <v>6074.893846</v>
      </c>
      <c r="P90" s="32">
        <f t="shared" si="18"/>
        <v>6090.322857</v>
      </c>
      <c r="Q90" s="32">
        <f t="shared" si="19"/>
        <v>6110.633333</v>
      </c>
      <c r="R90" s="4">
        <f t="shared" si="20"/>
        <v>6130.2675</v>
      </c>
      <c r="S90" s="4">
        <f t="shared" si="21"/>
        <v>6148.096471</v>
      </c>
      <c r="T90" s="4">
        <f t="shared" si="22"/>
        <v>6173.222222</v>
      </c>
      <c r="U90" s="4">
        <f t="shared" si="23"/>
        <v>6197.149474</v>
      </c>
      <c r="V90" s="4">
        <f t="shared" si="24"/>
        <v>6220.5435</v>
      </c>
    </row>
    <row r="91">
      <c r="A91" s="30">
        <v>46058.0</v>
      </c>
      <c r="B91" s="3">
        <v>6141.5</v>
      </c>
      <c r="C91" s="3">
        <v>6055.72</v>
      </c>
      <c r="D91" s="222">
        <f t="shared" ref="D91:D92" si="95">SUM(C90:C91)/2</f>
        <v>6065.075</v>
      </c>
      <c r="E91" s="195">
        <f t="shared" ref="E91:E92" si="96">SUM(C89:C91)/3</f>
        <v>6122.536667</v>
      </c>
      <c r="F91" s="112">
        <f t="shared" ref="F91:F92" si="97">SUM(C88:C91)/4</f>
        <v>6077.8675</v>
      </c>
      <c r="G91" s="125">
        <f t="shared" ref="G91:G92" si="98">SUM(C87:C91)/5</f>
        <v>6073.28</v>
      </c>
      <c r="H91" s="107">
        <f t="shared" ref="H91:H92" si="99">SUM(C86:C91)/6</f>
        <v>6066.523333</v>
      </c>
      <c r="I91" s="156">
        <f t="shared" si="6"/>
        <v>6066.044286</v>
      </c>
      <c r="J91" s="106">
        <f t="shared" si="7"/>
        <v>6076.54125</v>
      </c>
      <c r="K91" s="137">
        <f t="shared" si="8"/>
        <v>6073.885556</v>
      </c>
      <c r="L91" s="103">
        <f t="shared" si="14"/>
        <v>6069.909</v>
      </c>
      <c r="M91" s="103">
        <f t="shared" si="15"/>
        <v>6070.760909</v>
      </c>
      <c r="N91" s="124">
        <f t="shared" si="16"/>
        <v>6066.293333</v>
      </c>
      <c r="O91" s="124">
        <f t="shared" si="17"/>
        <v>6067.108462</v>
      </c>
      <c r="P91" s="136">
        <f t="shared" si="18"/>
        <v>6073.524286</v>
      </c>
      <c r="Q91" s="137">
        <f t="shared" si="19"/>
        <v>6088.016</v>
      </c>
      <c r="R91" s="169">
        <f t="shared" si="20"/>
        <v>6107.20125</v>
      </c>
      <c r="S91" s="106">
        <f t="shared" si="21"/>
        <v>6125.882353</v>
      </c>
      <c r="T91" s="107">
        <f t="shared" si="22"/>
        <v>6142.964444</v>
      </c>
      <c r="U91" s="125">
        <f t="shared" si="23"/>
        <v>6167.037895</v>
      </c>
      <c r="V91" s="127">
        <f t="shared" si="24"/>
        <v>6190.078</v>
      </c>
    </row>
    <row r="92">
      <c r="A92" s="30">
        <v>46059.0</v>
      </c>
      <c r="B92" s="3">
        <v>6024.5</v>
      </c>
      <c r="C92" s="3">
        <v>5991.1</v>
      </c>
      <c r="D92" s="222">
        <f t="shared" si="95"/>
        <v>6023.41</v>
      </c>
      <c r="E92" s="195">
        <f t="shared" si="96"/>
        <v>6040.416667</v>
      </c>
      <c r="F92" s="112">
        <f t="shared" si="97"/>
        <v>6089.6775</v>
      </c>
      <c r="G92" s="125">
        <f t="shared" si="98"/>
        <v>6060.514</v>
      </c>
      <c r="H92" s="107">
        <f t="shared" si="99"/>
        <v>6059.583333</v>
      </c>
      <c r="I92" s="156">
        <f t="shared" si="6"/>
        <v>6055.748571</v>
      </c>
      <c r="J92" s="106">
        <f t="shared" si="7"/>
        <v>6056.67625</v>
      </c>
      <c r="K92" s="137">
        <f t="shared" si="8"/>
        <v>6067.047778</v>
      </c>
      <c r="L92" s="103">
        <f t="shared" si="14"/>
        <v>6065.607</v>
      </c>
      <c r="M92" s="103">
        <f t="shared" si="15"/>
        <v>6062.744545</v>
      </c>
      <c r="N92" s="124">
        <f t="shared" si="16"/>
        <v>6064.1225</v>
      </c>
      <c r="O92" s="124">
        <f t="shared" si="17"/>
        <v>6060.509231</v>
      </c>
      <c r="P92" s="136">
        <f t="shared" si="18"/>
        <v>6061.679286</v>
      </c>
      <c r="Q92" s="137">
        <f t="shared" si="19"/>
        <v>6068.029333</v>
      </c>
      <c r="R92" s="169">
        <f t="shared" si="20"/>
        <v>6081.95875</v>
      </c>
      <c r="S92" s="106">
        <f t="shared" si="21"/>
        <v>6100.371765</v>
      </c>
      <c r="T92" s="107">
        <f t="shared" si="22"/>
        <v>6118.394444</v>
      </c>
      <c r="U92" s="125">
        <f t="shared" si="23"/>
        <v>6134.971579</v>
      </c>
      <c r="V92" s="127">
        <f t="shared" si="24"/>
        <v>6158.241</v>
      </c>
    </row>
    <row r="93">
      <c r="A93" s="30">
        <v>46062.0</v>
      </c>
      <c r="B93" s="3">
        <v>6113.5</v>
      </c>
      <c r="C93" s="3">
        <v>6090.12</v>
      </c>
      <c r="D93" s="32">
        <f t="shared" ref="D93:D96" si="100">SUM(C92:C93)/2</f>
        <v>6040.61</v>
      </c>
      <c r="E93" s="32">
        <f t="shared" ref="E93:E96" si="101">SUM(C91:C93)/3</f>
        <v>6045.646667</v>
      </c>
      <c r="F93" s="32">
        <f t="shared" ref="F93:F96" si="102">SUM(C90:C93)/4</f>
        <v>6052.8425</v>
      </c>
      <c r="G93" s="32">
        <f t="shared" ref="G93:G96" si="103">SUM(C89:C93)/5</f>
        <v>6089.766</v>
      </c>
      <c r="H93" s="32">
        <f t="shared" ref="H93:H96" si="104">SUM(C88:C93)/6</f>
        <v>6065.448333</v>
      </c>
      <c r="I93" s="32">
        <f t="shared" si="6"/>
        <v>6063.945714</v>
      </c>
      <c r="J93" s="37">
        <f t="shared" si="7"/>
        <v>6060.045</v>
      </c>
      <c r="K93" s="32">
        <f t="shared" si="8"/>
        <v>6060.392222</v>
      </c>
      <c r="L93" s="32">
        <f t="shared" si="14"/>
        <v>6069.355</v>
      </c>
      <c r="M93" s="32">
        <f t="shared" si="15"/>
        <v>6067.835455</v>
      </c>
      <c r="N93" s="32">
        <f t="shared" si="16"/>
        <v>6065.025833</v>
      </c>
      <c r="O93" s="32">
        <f t="shared" si="17"/>
        <v>6066.122308</v>
      </c>
      <c r="P93" s="32">
        <f t="shared" si="18"/>
        <v>6062.624286</v>
      </c>
      <c r="Q93" s="32">
        <f t="shared" si="19"/>
        <v>6063.575333</v>
      </c>
      <c r="R93" s="4">
        <f t="shared" si="20"/>
        <v>6069.41</v>
      </c>
      <c r="S93" s="4">
        <f t="shared" si="21"/>
        <v>6082.438824</v>
      </c>
      <c r="T93" s="4">
        <f t="shared" si="22"/>
        <v>6099.802222</v>
      </c>
      <c r="U93" s="4">
        <f t="shared" si="23"/>
        <v>6116.906316</v>
      </c>
      <c r="V93" s="4">
        <f t="shared" si="24"/>
        <v>6132.729</v>
      </c>
    </row>
    <row r="94">
      <c r="A94" s="30">
        <v>46063.0</v>
      </c>
      <c r="B94" s="3">
        <v>6175.5</v>
      </c>
      <c r="C94" s="3">
        <v>6185.85</v>
      </c>
      <c r="D94" s="32">
        <f t="shared" si="100"/>
        <v>6137.985</v>
      </c>
      <c r="E94" s="32">
        <f t="shared" si="101"/>
        <v>6089.023333</v>
      </c>
      <c r="F94" s="32">
        <f t="shared" si="102"/>
        <v>6080.6975</v>
      </c>
      <c r="G94" s="32">
        <f t="shared" si="103"/>
        <v>6079.444</v>
      </c>
      <c r="H94" s="32">
        <f t="shared" si="104"/>
        <v>6105.78</v>
      </c>
      <c r="I94" s="32">
        <f t="shared" si="6"/>
        <v>6082.648571</v>
      </c>
      <c r="J94" s="37">
        <f t="shared" si="7"/>
        <v>6079.18375</v>
      </c>
      <c r="K94" s="32">
        <f t="shared" si="8"/>
        <v>6074.023333</v>
      </c>
      <c r="L94" s="32">
        <f t="shared" si="14"/>
        <v>6072.938</v>
      </c>
      <c r="M94" s="32">
        <f t="shared" si="15"/>
        <v>6079.945455</v>
      </c>
      <c r="N94" s="32">
        <f t="shared" si="16"/>
        <v>6077.67</v>
      </c>
      <c r="O94" s="32">
        <f t="shared" si="17"/>
        <v>6074.32</v>
      </c>
      <c r="P94" s="32">
        <f t="shared" si="18"/>
        <v>6074.674286</v>
      </c>
      <c r="Q94" s="32">
        <f t="shared" si="19"/>
        <v>6070.839333</v>
      </c>
      <c r="R94" s="4">
        <f t="shared" si="20"/>
        <v>6071.2175</v>
      </c>
      <c r="S94" s="4">
        <f t="shared" si="21"/>
        <v>6076.259412</v>
      </c>
      <c r="T94" s="4">
        <f t="shared" si="22"/>
        <v>6088.183889</v>
      </c>
      <c r="U94" s="4">
        <f t="shared" si="23"/>
        <v>6104.331053</v>
      </c>
      <c r="V94" s="4">
        <f t="shared" si="24"/>
        <v>6120.3535</v>
      </c>
    </row>
    <row r="95">
      <c r="A95" s="30">
        <v>46064.0</v>
      </c>
      <c r="B95" s="3">
        <v>6386.5</v>
      </c>
      <c r="C95" s="3">
        <v>6281.96</v>
      </c>
      <c r="D95" s="32">
        <f t="shared" si="100"/>
        <v>6233.905</v>
      </c>
      <c r="E95" s="32">
        <f t="shared" si="101"/>
        <v>6185.976667</v>
      </c>
      <c r="F95" s="32">
        <f t="shared" si="102"/>
        <v>6137.2575</v>
      </c>
      <c r="G95" s="32">
        <f t="shared" si="103"/>
        <v>6120.95</v>
      </c>
      <c r="H95" s="32">
        <f t="shared" si="104"/>
        <v>6113.196667</v>
      </c>
      <c r="I95" s="32">
        <f t="shared" si="6"/>
        <v>6130.948571</v>
      </c>
      <c r="J95" s="37">
        <f t="shared" si="7"/>
        <v>6107.5625</v>
      </c>
      <c r="K95" s="32">
        <f t="shared" si="8"/>
        <v>6101.714444</v>
      </c>
      <c r="L95" s="32">
        <f t="shared" si="14"/>
        <v>6094.817</v>
      </c>
      <c r="M95" s="32">
        <f t="shared" si="15"/>
        <v>6091.94</v>
      </c>
      <c r="N95" s="32">
        <f t="shared" si="16"/>
        <v>6096.78</v>
      </c>
      <c r="O95" s="32">
        <f t="shared" si="17"/>
        <v>6093.384615</v>
      </c>
      <c r="P95" s="32">
        <f t="shared" si="18"/>
        <v>6089.151429</v>
      </c>
      <c r="Q95" s="32">
        <f t="shared" si="19"/>
        <v>6088.493333</v>
      </c>
      <c r="R95" s="4">
        <f t="shared" si="20"/>
        <v>6084.034375</v>
      </c>
      <c r="S95" s="4">
        <f t="shared" si="21"/>
        <v>6083.614118</v>
      </c>
      <c r="T95" s="4">
        <f t="shared" si="22"/>
        <v>6087.687222</v>
      </c>
      <c r="U95" s="4">
        <f t="shared" si="23"/>
        <v>6098.382632</v>
      </c>
      <c r="V95" s="4">
        <f t="shared" si="24"/>
        <v>6113.2125</v>
      </c>
    </row>
    <row r="96">
      <c r="A96" s="30">
        <v>46065.0</v>
      </c>
      <c r="B96" s="3">
        <v>6185.0</v>
      </c>
      <c r="C96" s="3">
        <v>6229.73</v>
      </c>
      <c r="D96" s="32">
        <f t="shared" si="100"/>
        <v>6255.845</v>
      </c>
      <c r="E96" s="32">
        <f t="shared" si="101"/>
        <v>6232.513333</v>
      </c>
      <c r="F96" s="32">
        <f t="shared" si="102"/>
        <v>6196.915</v>
      </c>
      <c r="G96" s="32">
        <f t="shared" si="103"/>
        <v>6155.752</v>
      </c>
      <c r="H96" s="32">
        <f t="shared" si="104"/>
        <v>6139.08</v>
      </c>
      <c r="I96" s="32">
        <f t="shared" si="6"/>
        <v>6129.844286</v>
      </c>
      <c r="J96" s="37">
        <f t="shared" si="7"/>
        <v>6143.29625</v>
      </c>
      <c r="K96" s="32">
        <f t="shared" si="8"/>
        <v>6121.136667</v>
      </c>
      <c r="L96" s="32">
        <f t="shared" si="14"/>
        <v>6114.516</v>
      </c>
      <c r="M96" s="32">
        <f t="shared" si="15"/>
        <v>6107.081818</v>
      </c>
      <c r="N96" s="32">
        <f t="shared" si="16"/>
        <v>6103.4225</v>
      </c>
      <c r="O96" s="32">
        <f t="shared" si="17"/>
        <v>6107.006923</v>
      </c>
      <c r="P96" s="32">
        <f t="shared" si="18"/>
        <v>6103.123571</v>
      </c>
      <c r="Q96" s="32">
        <f t="shared" si="19"/>
        <v>6098.523333</v>
      </c>
      <c r="R96" s="4">
        <f t="shared" si="20"/>
        <v>6097.320625</v>
      </c>
      <c r="S96" s="4">
        <f t="shared" si="21"/>
        <v>6092.604706</v>
      </c>
      <c r="T96" s="4">
        <f t="shared" si="22"/>
        <v>6091.731667</v>
      </c>
      <c r="U96" s="4">
        <f t="shared" si="23"/>
        <v>6095.163158</v>
      </c>
      <c r="V96" s="4">
        <f t="shared" si="24"/>
        <v>6104.95</v>
      </c>
    </row>
    <row r="97">
      <c r="A97" s="30">
        <v>46066.0</v>
      </c>
      <c r="B97" s="3">
        <v>6168.5</v>
      </c>
      <c r="C97" s="3">
        <v>6140.13</v>
      </c>
      <c r="D97" s="206">
        <f>SUM(C96:C97)/2</f>
        <v>6184.93</v>
      </c>
      <c r="E97" s="269">
        <f>SUM(C95:C97)/3</f>
        <v>6217.273333</v>
      </c>
      <c r="F97" s="206">
        <f>SUM(C94:C97)/4</f>
        <v>6209.4175</v>
      </c>
      <c r="G97" s="197">
        <f>SUM(C93:C97)/5</f>
        <v>6185.558</v>
      </c>
      <c r="H97" s="317">
        <f>SUM(C92:C97)/6</f>
        <v>6153.148333</v>
      </c>
      <c r="I97" s="318">
        <f t="shared" si="6"/>
        <v>6139.23</v>
      </c>
      <c r="J97" s="317">
        <f t="shared" si="7"/>
        <v>6131.13</v>
      </c>
      <c r="K97" s="277">
        <f t="shared" si="8"/>
        <v>6142.944444</v>
      </c>
      <c r="L97" s="319">
        <f t="shared" si="14"/>
        <v>6123.036</v>
      </c>
      <c r="M97" s="211">
        <f t="shared" si="15"/>
        <v>6116.844545</v>
      </c>
      <c r="N97" s="242">
        <f t="shared" si="16"/>
        <v>6109.835833</v>
      </c>
      <c r="O97" s="276">
        <f t="shared" si="17"/>
        <v>6106.246154</v>
      </c>
      <c r="P97" s="111">
        <f t="shared" si="18"/>
        <v>6109.372857</v>
      </c>
      <c r="Q97" s="110">
        <f t="shared" si="19"/>
        <v>6105.590667</v>
      </c>
      <c r="R97" s="109">
        <f t="shared" si="20"/>
        <v>6101.12375</v>
      </c>
      <c r="S97" s="127">
        <f t="shared" si="21"/>
        <v>6099.838824</v>
      </c>
      <c r="T97" s="244">
        <f t="shared" si="22"/>
        <v>6095.245</v>
      </c>
      <c r="U97" s="127">
        <f t="shared" si="23"/>
        <v>6094.278947</v>
      </c>
      <c r="V97" s="109">
        <f t="shared" si="24"/>
        <v>6097.4115</v>
      </c>
    </row>
    <row r="98">
      <c r="A98" s="30">
        <v>46069.0</v>
      </c>
      <c r="B98" s="3">
        <v>6149.5</v>
      </c>
      <c r="C98" s="3">
        <v>6181.98</v>
      </c>
      <c r="D98" s="32">
        <f>SUM(C97:C98)/2</f>
        <v>6161.055</v>
      </c>
      <c r="E98" s="32">
        <f>SUM(C96:C98)/3</f>
        <v>6183.946667</v>
      </c>
      <c r="F98" s="32">
        <f>SUM(C95:C98)/4</f>
        <v>6208.45</v>
      </c>
      <c r="G98" s="32">
        <f>SUM(C94:C98)/5</f>
        <v>6203.93</v>
      </c>
      <c r="H98" s="32">
        <f>SUM(C93:C98)/6</f>
        <v>6184.961667</v>
      </c>
      <c r="I98" s="32">
        <f t="shared" si="6"/>
        <v>6157.267143</v>
      </c>
      <c r="J98" s="37">
        <f t="shared" si="7"/>
        <v>6144.57375</v>
      </c>
      <c r="K98" s="32">
        <f t="shared" si="8"/>
        <v>6136.78</v>
      </c>
      <c r="L98" s="32">
        <f t="shared" si="14"/>
        <v>6146.848</v>
      </c>
      <c r="M98" s="32">
        <f t="shared" si="15"/>
        <v>6128.394545</v>
      </c>
      <c r="N98" s="32">
        <f t="shared" si="16"/>
        <v>6122.2725</v>
      </c>
      <c r="O98" s="32">
        <f t="shared" si="17"/>
        <v>6115.385385</v>
      </c>
      <c r="P98" s="32">
        <f t="shared" si="18"/>
        <v>6111.655714</v>
      </c>
      <c r="Q98" s="32">
        <f t="shared" si="19"/>
        <v>6114.213333</v>
      </c>
      <c r="R98" s="4">
        <f t="shared" si="20"/>
        <v>6110.365</v>
      </c>
      <c r="S98" s="4">
        <f t="shared" si="21"/>
        <v>6105.88</v>
      </c>
      <c r="T98" s="4">
        <f t="shared" si="22"/>
        <v>6104.402222</v>
      </c>
      <c r="U98" s="4">
        <f t="shared" si="23"/>
        <v>6099.81</v>
      </c>
      <c r="V98" s="4">
        <f t="shared" si="24"/>
        <v>6098.664</v>
      </c>
    </row>
    <row r="99">
      <c r="A99" s="30">
        <v>46070.0</v>
      </c>
      <c r="B99" s="3">
        <v>6187.5</v>
      </c>
      <c r="C99" s="3">
        <v>6186.6</v>
      </c>
      <c r="D99" s="85">
        <f t="shared" ref="D99:D100" si="105">SUM(C98:C99)/2</f>
        <v>6184.29</v>
      </c>
      <c r="E99" s="68">
        <f t="shared" ref="E99:E100" si="106">SUM(C97:C99)/3</f>
        <v>6169.57</v>
      </c>
      <c r="F99" s="78">
        <f t="shared" ref="F99:F100" si="107">SUM(C96:C99)/4</f>
        <v>6184.61</v>
      </c>
      <c r="G99" s="203">
        <f t="shared" ref="G99:G100" si="108">SUM(C95:C99)/5</f>
        <v>6204.08</v>
      </c>
      <c r="H99" s="203">
        <f t="shared" ref="H99:H100" si="109">SUM(C94:C99)/6</f>
        <v>6201.041667</v>
      </c>
      <c r="I99" s="69">
        <f t="shared" si="6"/>
        <v>6185.195714</v>
      </c>
      <c r="J99" s="204">
        <f t="shared" si="7"/>
        <v>6160.93375</v>
      </c>
      <c r="K99" s="56">
        <f t="shared" si="8"/>
        <v>6149.243333</v>
      </c>
      <c r="L99" s="205">
        <f t="shared" si="14"/>
        <v>6141.762</v>
      </c>
      <c r="M99" s="90">
        <f t="shared" si="15"/>
        <v>6150.461818</v>
      </c>
      <c r="N99" s="206">
        <f t="shared" si="16"/>
        <v>6133.245</v>
      </c>
      <c r="O99" s="198">
        <f t="shared" si="17"/>
        <v>6127.220769</v>
      </c>
      <c r="P99" s="207">
        <f t="shared" si="18"/>
        <v>6120.472143</v>
      </c>
      <c r="Q99" s="208">
        <f t="shared" si="19"/>
        <v>6116.652</v>
      </c>
      <c r="R99" s="195">
        <f t="shared" si="20"/>
        <v>6118.7375</v>
      </c>
      <c r="S99" s="209">
        <f t="shared" si="21"/>
        <v>6114.849412</v>
      </c>
      <c r="T99" s="210">
        <f t="shared" si="22"/>
        <v>6110.364444</v>
      </c>
      <c r="U99" s="211">
        <f t="shared" si="23"/>
        <v>6108.728421</v>
      </c>
      <c r="V99" s="212">
        <f t="shared" si="24"/>
        <v>6104.1495</v>
      </c>
    </row>
    <row r="100">
      <c r="A100" s="30">
        <v>46071.0</v>
      </c>
      <c r="B100" s="3">
        <v>6283.5</v>
      </c>
      <c r="C100" s="3">
        <v>6248.96</v>
      </c>
      <c r="D100" s="242">
        <f t="shared" si="105"/>
        <v>6217.78</v>
      </c>
      <c r="E100" s="276">
        <f t="shared" si="106"/>
        <v>6205.846667</v>
      </c>
      <c r="F100" s="273">
        <f t="shared" si="107"/>
        <v>6189.4175</v>
      </c>
      <c r="G100" s="277">
        <f t="shared" si="108"/>
        <v>6197.48</v>
      </c>
      <c r="H100" s="219">
        <f t="shared" si="109"/>
        <v>6211.56</v>
      </c>
      <c r="I100" s="195">
        <f t="shared" si="6"/>
        <v>6207.887143</v>
      </c>
      <c r="J100" s="220">
        <f t="shared" si="7"/>
        <v>6193.16625</v>
      </c>
      <c r="K100" s="220">
        <f t="shared" si="8"/>
        <v>6170.714444</v>
      </c>
      <c r="L100" s="220">
        <f t="shared" si="14"/>
        <v>6159.215</v>
      </c>
      <c r="M100" s="219">
        <f t="shared" si="15"/>
        <v>6151.507273</v>
      </c>
      <c r="N100" s="278">
        <f t="shared" si="16"/>
        <v>6158.67</v>
      </c>
      <c r="O100" s="273">
        <f t="shared" si="17"/>
        <v>6142.146154</v>
      </c>
      <c r="P100" s="279">
        <f t="shared" si="18"/>
        <v>6135.916429</v>
      </c>
      <c r="Q100" s="242">
        <f t="shared" si="19"/>
        <v>6129.038</v>
      </c>
      <c r="R100" s="276">
        <f t="shared" si="20"/>
        <v>6124.92125</v>
      </c>
      <c r="S100" s="112">
        <f t="shared" si="21"/>
        <v>6126.397647</v>
      </c>
      <c r="T100" s="110">
        <f t="shared" si="22"/>
        <v>6122.3</v>
      </c>
      <c r="U100" s="139">
        <f t="shared" si="23"/>
        <v>6117.658947</v>
      </c>
      <c r="V100" s="109">
        <f t="shared" si="24"/>
        <v>6115.74</v>
      </c>
    </row>
    <row r="101">
      <c r="A101" s="30">
        <v>46072.0</v>
      </c>
      <c r="B101" s="3">
        <v>6297.5</v>
      </c>
      <c r="C101" s="3">
        <v>6314.64</v>
      </c>
      <c r="D101" s="32">
        <f t="shared" ref="D101:D109" si="110">SUM(C100:C101)/2</f>
        <v>6281.8</v>
      </c>
      <c r="E101" s="32">
        <f t="shared" ref="E101:E109" si="111">SUM(C99:C101)/3</f>
        <v>6250.066667</v>
      </c>
      <c r="F101" s="32">
        <f t="shared" ref="F101:F109" si="112">SUM(C98:C101)/4</f>
        <v>6233.045</v>
      </c>
      <c r="G101" s="32">
        <f t="shared" ref="G101:G109" si="113">SUM(C97:C101)/5</f>
        <v>6214.462</v>
      </c>
      <c r="H101" s="32">
        <f t="shared" ref="H101:H109" si="114">SUM(C96:C101)/6</f>
        <v>6217.006667</v>
      </c>
      <c r="I101" s="32">
        <f t="shared" si="6"/>
        <v>6226.285714</v>
      </c>
      <c r="J101" s="37">
        <f t="shared" si="7"/>
        <v>6221.23125</v>
      </c>
      <c r="K101" s="32">
        <f t="shared" si="8"/>
        <v>6206.663333</v>
      </c>
      <c r="L101" s="32">
        <f t="shared" si="14"/>
        <v>6185.107</v>
      </c>
      <c r="M101" s="32">
        <f t="shared" si="15"/>
        <v>6173.344545</v>
      </c>
      <c r="N101" s="32">
        <f t="shared" si="16"/>
        <v>6165.101667</v>
      </c>
      <c r="O101" s="32">
        <f t="shared" si="17"/>
        <v>6170.667692</v>
      </c>
      <c r="P101" s="32">
        <f t="shared" si="18"/>
        <v>6154.467143</v>
      </c>
      <c r="Q101" s="32">
        <f t="shared" si="19"/>
        <v>6147.831333</v>
      </c>
      <c r="R101" s="4">
        <f t="shared" si="20"/>
        <v>6140.638125</v>
      </c>
      <c r="S101" s="4">
        <f t="shared" si="21"/>
        <v>6136.081176</v>
      </c>
      <c r="T101" s="4">
        <f t="shared" si="22"/>
        <v>6136.855556</v>
      </c>
      <c r="U101" s="4">
        <f t="shared" si="23"/>
        <v>6132.423158</v>
      </c>
      <c r="V101" s="4">
        <f t="shared" si="24"/>
        <v>6127.508</v>
      </c>
    </row>
    <row r="102">
      <c r="A102" s="30">
        <v>46073.0</v>
      </c>
      <c r="B102" s="3">
        <v>6291.0</v>
      </c>
      <c r="C102" s="3">
        <v>6294.6</v>
      </c>
      <c r="D102" s="32">
        <f t="shared" si="110"/>
        <v>6304.62</v>
      </c>
      <c r="E102" s="32">
        <f t="shared" si="111"/>
        <v>6286.066667</v>
      </c>
      <c r="F102" s="32">
        <f t="shared" si="112"/>
        <v>6261.2</v>
      </c>
      <c r="G102" s="32">
        <f t="shared" si="113"/>
        <v>6245.356</v>
      </c>
      <c r="H102" s="32">
        <f t="shared" si="114"/>
        <v>6227.818333</v>
      </c>
      <c r="I102" s="32">
        <f t="shared" si="6"/>
        <v>6228.091429</v>
      </c>
      <c r="J102" s="37">
        <f t="shared" si="7"/>
        <v>6234.825</v>
      </c>
      <c r="K102" s="32">
        <f t="shared" si="8"/>
        <v>6229.383333</v>
      </c>
      <c r="L102" s="32">
        <f t="shared" si="14"/>
        <v>6215.457</v>
      </c>
      <c r="M102" s="32">
        <f t="shared" si="15"/>
        <v>6195.060909</v>
      </c>
      <c r="N102" s="32">
        <f t="shared" si="16"/>
        <v>6183.449167</v>
      </c>
      <c r="O102" s="32">
        <f t="shared" si="17"/>
        <v>6175.063077</v>
      </c>
      <c r="P102" s="32">
        <f t="shared" si="18"/>
        <v>6179.52</v>
      </c>
      <c r="Q102" s="32">
        <f t="shared" si="19"/>
        <v>6163.809333</v>
      </c>
      <c r="R102" s="4">
        <f t="shared" si="20"/>
        <v>6157.004375</v>
      </c>
      <c r="S102" s="4">
        <f t="shared" si="21"/>
        <v>6149.694706</v>
      </c>
      <c r="T102" s="4">
        <f t="shared" si="22"/>
        <v>6144.887778</v>
      </c>
      <c r="U102" s="4">
        <f t="shared" si="23"/>
        <v>6145.157895</v>
      </c>
      <c r="V102" s="4">
        <f t="shared" si="24"/>
        <v>6140.532</v>
      </c>
    </row>
    <row r="103">
      <c r="A103" s="30">
        <v>46076.0</v>
      </c>
      <c r="B103" s="3">
        <v>6293.5</v>
      </c>
      <c r="C103" s="3">
        <v>6294.79</v>
      </c>
      <c r="D103" s="32">
        <f t="shared" si="110"/>
        <v>6294.695</v>
      </c>
      <c r="E103" s="32">
        <f t="shared" si="111"/>
        <v>6301.343333</v>
      </c>
      <c r="F103" s="32">
        <f t="shared" si="112"/>
        <v>6288.2475</v>
      </c>
      <c r="G103" s="32">
        <f t="shared" si="113"/>
        <v>6267.918</v>
      </c>
      <c r="H103" s="32">
        <f t="shared" si="114"/>
        <v>6253.595</v>
      </c>
      <c r="I103" s="32">
        <f t="shared" si="6"/>
        <v>6237.385714</v>
      </c>
      <c r="J103" s="37">
        <f t="shared" si="7"/>
        <v>6236.42875</v>
      </c>
      <c r="K103" s="32">
        <f t="shared" si="8"/>
        <v>6241.487778</v>
      </c>
      <c r="L103" s="32">
        <f t="shared" si="14"/>
        <v>6235.924</v>
      </c>
      <c r="M103" s="32">
        <f t="shared" si="15"/>
        <v>6222.669091</v>
      </c>
      <c r="N103" s="32">
        <f t="shared" si="16"/>
        <v>6203.371667</v>
      </c>
      <c r="O103" s="32">
        <f t="shared" si="17"/>
        <v>6192.013846</v>
      </c>
      <c r="P103" s="32">
        <f t="shared" si="18"/>
        <v>6183.615</v>
      </c>
      <c r="Q103" s="32">
        <f t="shared" si="19"/>
        <v>6187.204667</v>
      </c>
      <c r="R103" s="4">
        <f t="shared" si="20"/>
        <v>6171.995625</v>
      </c>
      <c r="S103" s="4">
        <f t="shared" si="21"/>
        <v>6165.109412</v>
      </c>
      <c r="T103" s="4">
        <f t="shared" si="22"/>
        <v>6157.755556</v>
      </c>
      <c r="U103" s="4">
        <f t="shared" si="23"/>
        <v>6152.777368</v>
      </c>
      <c r="V103" s="4">
        <f t="shared" si="24"/>
        <v>6152.6395</v>
      </c>
    </row>
    <row r="104">
      <c r="A104" s="30">
        <v>46077.0</v>
      </c>
      <c r="B104" s="3">
        <v>6255.5</v>
      </c>
      <c r="C104" s="3">
        <v>6253.69</v>
      </c>
      <c r="D104" s="32">
        <f t="shared" si="110"/>
        <v>6274.24</v>
      </c>
      <c r="E104" s="32">
        <f t="shared" si="111"/>
        <v>6281.026667</v>
      </c>
      <c r="F104" s="32">
        <f t="shared" si="112"/>
        <v>6289.43</v>
      </c>
      <c r="G104" s="32">
        <f t="shared" si="113"/>
        <v>6281.336</v>
      </c>
      <c r="H104" s="32">
        <f t="shared" si="114"/>
        <v>6265.546667</v>
      </c>
      <c r="I104" s="32">
        <f t="shared" si="6"/>
        <v>6253.608571</v>
      </c>
      <c r="J104" s="37">
        <f t="shared" si="7"/>
        <v>6239.42375</v>
      </c>
      <c r="K104" s="32">
        <f t="shared" si="8"/>
        <v>6238.346667</v>
      </c>
      <c r="L104" s="32">
        <f t="shared" si="14"/>
        <v>6242.708</v>
      </c>
      <c r="M104" s="32">
        <f t="shared" si="15"/>
        <v>6237.539091</v>
      </c>
      <c r="N104" s="32">
        <f t="shared" si="16"/>
        <v>6225.254167</v>
      </c>
      <c r="O104" s="32">
        <f t="shared" si="17"/>
        <v>6207.242308</v>
      </c>
      <c r="P104" s="32">
        <f t="shared" si="18"/>
        <v>6196.419286</v>
      </c>
      <c r="Q104" s="32">
        <f t="shared" si="19"/>
        <v>6188.286667</v>
      </c>
      <c r="R104" s="4">
        <f t="shared" si="20"/>
        <v>6191.36</v>
      </c>
      <c r="S104" s="4">
        <f t="shared" si="21"/>
        <v>6176.801176</v>
      </c>
      <c r="T104" s="4">
        <f t="shared" si="22"/>
        <v>6170.030556</v>
      </c>
      <c r="U104" s="4">
        <f t="shared" si="23"/>
        <v>6162.804737</v>
      </c>
      <c r="V104" s="4">
        <f t="shared" si="24"/>
        <v>6157.823</v>
      </c>
    </row>
    <row r="105">
      <c r="A105" s="30">
        <v>46078.0</v>
      </c>
      <c r="B105" s="3">
        <v>6395.5</v>
      </c>
      <c r="C105" s="3">
        <v>6346.36</v>
      </c>
      <c r="D105" s="32">
        <f t="shared" si="110"/>
        <v>6300.025</v>
      </c>
      <c r="E105" s="32">
        <f t="shared" si="111"/>
        <v>6298.28</v>
      </c>
      <c r="F105" s="32">
        <f t="shared" si="112"/>
        <v>6297.36</v>
      </c>
      <c r="G105" s="32">
        <f t="shared" si="113"/>
        <v>6300.816</v>
      </c>
      <c r="H105" s="32">
        <f t="shared" si="114"/>
        <v>6292.173333</v>
      </c>
      <c r="I105" s="32">
        <f t="shared" si="6"/>
        <v>6277.091429</v>
      </c>
      <c r="J105" s="37">
        <f t="shared" si="7"/>
        <v>6265.2025</v>
      </c>
      <c r="K105" s="32">
        <f t="shared" si="8"/>
        <v>6251.305556</v>
      </c>
      <c r="L105" s="32">
        <f t="shared" si="14"/>
        <v>6249.148</v>
      </c>
      <c r="M105" s="32">
        <f t="shared" si="15"/>
        <v>6252.130909</v>
      </c>
      <c r="N105" s="32">
        <f t="shared" si="16"/>
        <v>6246.6075</v>
      </c>
      <c r="O105" s="32">
        <f t="shared" si="17"/>
        <v>6234.57</v>
      </c>
      <c r="P105" s="32">
        <f t="shared" si="18"/>
        <v>6217.179286</v>
      </c>
      <c r="Q105" s="32">
        <f t="shared" si="19"/>
        <v>6206.415333</v>
      </c>
      <c r="R105" s="4">
        <f t="shared" si="20"/>
        <v>6198.16625</v>
      </c>
      <c r="S105" s="4">
        <f t="shared" si="21"/>
        <v>6200.477647</v>
      </c>
      <c r="T105" s="4">
        <f t="shared" si="22"/>
        <v>6186.221111</v>
      </c>
      <c r="U105" s="4">
        <f t="shared" si="23"/>
        <v>6179.311053</v>
      </c>
      <c r="V105" s="4">
        <f t="shared" si="24"/>
        <v>6171.9825</v>
      </c>
    </row>
    <row r="106">
      <c r="A106" s="30">
        <v>46079.0</v>
      </c>
      <c r="B106" s="3">
        <v>6474.0</v>
      </c>
      <c r="C106" s="3">
        <v>6470.05</v>
      </c>
      <c r="D106" s="32">
        <f t="shared" si="110"/>
        <v>6408.205</v>
      </c>
      <c r="E106" s="32">
        <f t="shared" si="111"/>
        <v>6356.7</v>
      </c>
      <c r="F106" s="32">
        <f t="shared" si="112"/>
        <v>6341.2225</v>
      </c>
      <c r="G106" s="32">
        <f t="shared" si="113"/>
        <v>6331.898</v>
      </c>
      <c r="H106" s="32">
        <f t="shared" si="114"/>
        <v>6329.021667</v>
      </c>
      <c r="I106" s="32">
        <f t="shared" si="6"/>
        <v>6317.584286</v>
      </c>
      <c r="J106" s="37">
        <f t="shared" si="7"/>
        <v>6301.21125</v>
      </c>
      <c r="K106" s="32">
        <f t="shared" si="8"/>
        <v>6287.963333</v>
      </c>
      <c r="L106" s="32">
        <f t="shared" si="14"/>
        <v>6273.18</v>
      </c>
      <c r="M106" s="32">
        <f t="shared" si="15"/>
        <v>6269.23</v>
      </c>
      <c r="N106" s="32">
        <f t="shared" si="16"/>
        <v>6270.290833</v>
      </c>
      <c r="O106" s="32">
        <f t="shared" si="17"/>
        <v>6263.795385</v>
      </c>
      <c r="P106" s="32">
        <f t="shared" si="18"/>
        <v>6251.39</v>
      </c>
      <c r="Q106" s="32">
        <f t="shared" si="19"/>
        <v>6234.037333</v>
      </c>
      <c r="R106" s="4">
        <f t="shared" si="20"/>
        <v>6222.8925</v>
      </c>
      <c r="S106" s="4">
        <f t="shared" si="21"/>
        <v>6214.159412</v>
      </c>
      <c r="T106" s="4">
        <f t="shared" si="22"/>
        <v>6215.453889</v>
      </c>
      <c r="U106" s="4">
        <f t="shared" si="23"/>
        <v>6201.159474</v>
      </c>
      <c r="V106" s="4">
        <f t="shared" si="24"/>
        <v>6193.848</v>
      </c>
    </row>
    <row r="107">
      <c r="A107" s="30">
        <v>46080.0</v>
      </c>
      <c r="B107" s="3">
        <v>6408.5</v>
      </c>
      <c r="C107" s="3">
        <v>6418.98</v>
      </c>
      <c r="D107" s="32">
        <f t="shared" si="110"/>
        <v>6444.515</v>
      </c>
      <c r="E107" s="32">
        <f t="shared" si="111"/>
        <v>6411.796667</v>
      </c>
      <c r="F107" s="32">
        <f t="shared" si="112"/>
        <v>6372.27</v>
      </c>
      <c r="G107" s="32">
        <f t="shared" si="113"/>
        <v>6356.774</v>
      </c>
      <c r="H107" s="32">
        <f t="shared" si="114"/>
        <v>6346.411667</v>
      </c>
      <c r="I107" s="32">
        <f t="shared" si="6"/>
        <v>6341.872857</v>
      </c>
      <c r="J107" s="37">
        <f t="shared" si="7"/>
        <v>6330.25875</v>
      </c>
      <c r="K107" s="32">
        <f t="shared" si="8"/>
        <v>6314.296667</v>
      </c>
      <c r="L107" s="32">
        <f t="shared" si="14"/>
        <v>6301.065</v>
      </c>
      <c r="M107" s="32">
        <f t="shared" si="15"/>
        <v>6286.434545</v>
      </c>
      <c r="N107" s="32">
        <f t="shared" si="16"/>
        <v>6281.709167</v>
      </c>
      <c r="O107" s="32">
        <f t="shared" si="17"/>
        <v>6281.728462</v>
      </c>
      <c r="P107" s="32">
        <f t="shared" si="18"/>
        <v>6274.88</v>
      </c>
      <c r="Q107" s="32">
        <f t="shared" si="19"/>
        <v>6262.562667</v>
      </c>
      <c r="R107" s="4">
        <f t="shared" si="20"/>
        <v>6245.59625</v>
      </c>
      <c r="S107" s="4">
        <f t="shared" si="21"/>
        <v>6234.427059</v>
      </c>
      <c r="T107" s="4">
        <f t="shared" si="22"/>
        <v>6225.538333</v>
      </c>
      <c r="U107" s="4">
        <f t="shared" si="23"/>
        <v>6226.165789</v>
      </c>
      <c r="V107" s="4">
        <f t="shared" si="24"/>
        <v>6212.0505</v>
      </c>
    </row>
    <row r="108">
      <c r="A108" s="30">
        <v>46083.0</v>
      </c>
      <c r="B108" s="3">
        <v>6403.5</v>
      </c>
      <c r="C108" s="3">
        <v>6366.15</v>
      </c>
      <c r="D108" s="32">
        <f t="shared" si="110"/>
        <v>6392.565</v>
      </c>
      <c r="E108" s="32">
        <f t="shared" si="111"/>
        <v>6418.393333</v>
      </c>
      <c r="F108" s="32">
        <f t="shared" si="112"/>
        <v>6400.385</v>
      </c>
      <c r="G108" s="32">
        <f t="shared" si="113"/>
        <v>6371.046</v>
      </c>
      <c r="H108" s="32">
        <f t="shared" si="114"/>
        <v>6358.336667</v>
      </c>
      <c r="I108" s="32">
        <f t="shared" si="6"/>
        <v>6349.231429</v>
      </c>
      <c r="J108" s="37">
        <f t="shared" si="7"/>
        <v>6344.9075</v>
      </c>
      <c r="K108" s="32">
        <f t="shared" si="8"/>
        <v>6334.246667</v>
      </c>
      <c r="L108" s="32">
        <f t="shared" si="14"/>
        <v>6319.482</v>
      </c>
      <c r="M108" s="32">
        <f t="shared" si="15"/>
        <v>6306.981818</v>
      </c>
      <c r="N108" s="32">
        <f t="shared" si="16"/>
        <v>6293.0775</v>
      </c>
      <c r="O108" s="32">
        <f t="shared" si="17"/>
        <v>6288.204615</v>
      </c>
      <c r="P108" s="32">
        <f t="shared" si="18"/>
        <v>6287.758571</v>
      </c>
      <c r="Q108" s="32">
        <f t="shared" si="19"/>
        <v>6280.964667</v>
      </c>
      <c r="R108" s="4">
        <f t="shared" si="20"/>
        <v>6269.036875</v>
      </c>
      <c r="S108" s="4">
        <f t="shared" si="21"/>
        <v>6252.687647</v>
      </c>
      <c r="T108" s="4">
        <f t="shared" si="22"/>
        <v>6241.745</v>
      </c>
      <c r="U108" s="4">
        <f t="shared" si="23"/>
        <v>6232.938947</v>
      </c>
      <c r="V108" s="4">
        <f t="shared" si="24"/>
        <v>6233.165</v>
      </c>
    </row>
    <row r="109">
      <c r="A109" s="30">
        <v>46085.0</v>
      </c>
      <c r="B109" s="3">
        <v>6316.0</v>
      </c>
      <c r="C109" s="3">
        <v>6299.87</v>
      </c>
      <c r="D109" s="32">
        <f t="shared" si="110"/>
        <v>6333.01</v>
      </c>
      <c r="E109" s="32">
        <f t="shared" si="111"/>
        <v>6361.666667</v>
      </c>
      <c r="F109" s="32">
        <f t="shared" si="112"/>
        <v>6388.7625</v>
      </c>
      <c r="G109" s="32">
        <f t="shared" si="113"/>
        <v>6380.282</v>
      </c>
      <c r="H109" s="32">
        <f t="shared" si="114"/>
        <v>6359.183333</v>
      </c>
      <c r="I109" s="32">
        <f t="shared" si="6"/>
        <v>6349.984286</v>
      </c>
      <c r="J109" s="37">
        <f t="shared" si="7"/>
        <v>6343.06125</v>
      </c>
      <c r="K109" s="32">
        <f t="shared" si="8"/>
        <v>6339.903333</v>
      </c>
      <c r="L109" s="32">
        <f t="shared" si="14"/>
        <v>6330.809</v>
      </c>
      <c r="M109" s="32">
        <f t="shared" si="15"/>
        <v>6317.699091</v>
      </c>
      <c r="N109" s="32">
        <f t="shared" si="16"/>
        <v>6306.389167</v>
      </c>
      <c r="O109" s="32">
        <f t="shared" si="17"/>
        <v>6293.6</v>
      </c>
      <c r="P109" s="32">
        <f t="shared" si="18"/>
        <v>6289.037857</v>
      </c>
      <c r="Q109" s="32">
        <f t="shared" si="19"/>
        <v>6288.566</v>
      </c>
      <c r="R109" s="4">
        <f t="shared" si="20"/>
        <v>6282.14625</v>
      </c>
      <c r="S109" s="4">
        <f t="shared" si="21"/>
        <v>6270.850588</v>
      </c>
      <c r="T109" s="4">
        <f t="shared" si="22"/>
        <v>6255.308889</v>
      </c>
      <c r="U109" s="4">
        <f t="shared" si="23"/>
        <v>6244.804211</v>
      </c>
      <c r="V109" s="4">
        <f t="shared" si="24"/>
        <v>6236.2855</v>
      </c>
    </row>
    <row r="110">
      <c r="A110" s="30">
        <v>46086.0</v>
      </c>
      <c r="B110" s="3">
        <v>6364.5</v>
      </c>
      <c r="C110" s="3">
        <v>6341.59</v>
      </c>
      <c r="D110" s="96">
        <f t="shared" ref="D110:D118" si="115">SUM(C109:C110)/2</f>
        <v>6320.73</v>
      </c>
      <c r="E110" s="97">
        <f t="shared" ref="E110:E118" si="116">SUM(C108:C110)/3</f>
        <v>6335.87</v>
      </c>
      <c r="F110" s="98">
        <f t="shared" ref="F110:F118" si="117">SUM(C107:C110)/4</f>
        <v>6356.6475</v>
      </c>
      <c r="G110" s="99">
        <f t="shared" ref="G110:G118" si="118">SUM(C106:C110)/5</f>
        <v>6379.328</v>
      </c>
      <c r="H110" s="100">
        <f t="shared" ref="H110:H118" si="119">SUM(C105:C110)/6</f>
        <v>6373.833333</v>
      </c>
      <c r="I110" s="101">
        <f t="shared" si="6"/>
        <v>6356.67</v>
      </c>
      <c r="J110" s="102">
        <f t="shared" si="7"/>
        <v>6348.935</v>
      </c>
      <c r="K110" s="103">
        <f t="shared" si="8"/>
        <v>6342.897778</v>
      </c>
      <c r="L110" s="104">
        <f t="shared" si="14"/>
        <v>6340.072</v>
      </c>
      <c r="M110" s="105">
        <f t="shared" si="15"/>
        <v>6331.789091</v>
      </c>
      <c r="N110" s="106">
        <f t="shared" si="16"/>
        <v>6319.69</v>
      </c>
      <c r="O110" s="107">
        <f t="shared" si="17"/>
        <v>6309.096923</v>
      </c>
      <c r="P110" s="108">
        <f t="shared" si="18"/>
        <v>6297.027857</v>
      </c>
      <c r="Q110" s="109">
        <f t="shared" si="19"/>
        <v>6292.541333</v>
      </c>
      <c r="R110" s="110">
        <f t="shared" si="20"/>
        <v>6291.88</v>
      </c>
      <c r="S110" s="111">
        <f t="shared" si="21"/>
        <v>6285.642941</v>
      </c>
      <c r="T110" s="112">
        <f t="shared" si="22"/>
        <v>6274.780556</v>
      </c>
      <c r="U110" s="112">
        <f t="shared" si="23"/>
        <v>6259.85</v>
      </c>
      <c r="V110" s="113">
        <f t="shared" si="24"/>
        <v>6249.6435</v>
      </c>
    </row>
    <row r="111">
      <c r="A111" s="30">
        <v>46087.0</v>
      </c>
      <c r="B111" s="3">
        <v>6329.0</v>
      </c>
      <c r="C111" s="3">
        <v>6382.42</v>
      </c>
      <c r="D111" s="115">
        <f t="shared" si="115"/>
        <v>6362.005</v>
      </c>
      <c r="E111" s="163">
        <f t="shared" si="116"/>
        <v>6341.293333</v>
      </c>
      <c r="F111" s="172">
        <f t="shared" si="117"/>
        <v>6347.5075</v>
      </c>
      <c r="G111" s="182">
        <f t="shared" si="118"/>
        <v>6361.802</v>
      </c>
      <c r="H111" s="153">
        <f t="shared" si="119"/>
        <v>6379.843333</v>
      </c>
      <c r="I111" s="174">
        <f t="shared" si="6"/>
        <v>6375.06</v>
      </c>
      <c r="J111" s="146">
        <f t="shared" si="7"/>
        <v>6359.88875</v>
      </c>
      <c r="K111" s="154">
        <f t="shared" si="8"/>
        <v>6352.655556</v>
      </c>
      <c r="L111" s="243">
        <f t="shared" si="14"/>
        <v>6346.85</v>
      </c>
      <c r="M111" s="103">
        <f t="shared" si="15"/>
        <v>6343.921818</v>
      </c>
      <c r="N111" s="137">
        <f t="shared" si="16"/>
        <v>6336.008333</v>
      </c>
      <c r="O111" s="169">
        <f t="shared" si="17"/>
        <v>6324.515385</v>
      </c>
      <c r="P111" s="105">
        <f t="shared" si="18"/>
        <v>6314.334286</v>
      </c>
      <c r="Q111" s="107">
        <f t="shared" si="19"/>
        <v>6302.720667</v>
      </c>
      <c r="R111" s="244">
        <f t="shared" si="20"/>
        <v>6298.15875</v>
      </c>
      <c r="S111" s="109">
        <f t="shared" si="21"/>
        <v>6297.205882</v>
      </c>
      <c r="T111" s="110">
        <f t="shared" si="22"/>
        <v>6291.019444</v>
      </c>
      <c r="U111" s="110">
        <f t="shared" si="23"/>
        <v>6280.445789</v>
      </c>
      <c r="V111" s="140">
        <f t="shared" si="24"/>
        <v>6265.9785</v>
      </c>
    </row>
    <row r="112">
      <c r="A112" s="30">
        <v>46090.0</v>
      </c>
      <c r="B112" s="3">
        <v>6330.0</v>
      </c>
      <c r="C112" s="3">
        <v>6296.65</v>
      </c>
      <c r="D112" s="114">
        <f t="shared" si="115"/>
        <v>6339.535</v>
      </c>
      <c r="E112" s="115">
        <f t="shared" si="116"/>
        <v>6340.22</v>
      </c>
      <c r="F112" s="116">
        <f t="shared" si="117"/>
        <v>6330.1325</v>
      </c>
      <c r="G112" s="117">
        <f t="shared" si="118"/>
        <v>6337.336</v>
      </c>
      <c r="H112" s="118">
        <f t="shared" si="119"/>
        <v>6350.943333</v>
      </c>
      <c r="I112" s="119">
        <f t="shared" si="6"/>
        <v>6367.958571</v>
      </c>
      <c r="J112" s="120">
        <f t="shared" si="7"/>
        <v>6365.25875</v>
      </c>
      <c r="K112" s="121">
        <f t="shared" si="8"/>
        <v>6352.862222</v>
      </c>
      <c r="L112" s="122">
        <f t="shared" si="14"/>
        <v>6347.055</v>
      </c>
      <c r="M112" s="123">
        <f t="shared" si="15"/>
        <v>6342.286364</v>
      </c>
      <c r="N112" s="101">
        <f t="shared" si="16"/>
        <v>6339.9825</v>
      </c>
      <c r="O112" s="102">
        <f t="shared" si="17"/>
        <v>6332.980769</v>
      </c>
      <c r="P112" s="124">
        <f t="shared" si="18"/>
        <v>6322.525</v>
      </c>
      <c r="Q112" s="103">
        <f t="shared" si="19"/>
        <v>6313.155333</v>
      </c>
      <c r="R112" s="104">
        <f t="shared" si="20"/>
        <v>6302.34125</v>
      </c>
      <c r="S112" s="106">
        <f t="shared" si="21"/>
        <v>6298.07</v>
      </c>
      <c r="T112" s="125">
        <f t="shared" si="22"/>
        <v>6297.175</v>
      </c>
      <c r="U112" s="126">
        <f t="shared" si="23"/>
        <v>6291.315789</v>
      </c>
      <c r="V112" s="127">
        <f t="shared" si="24"/>
        <v>6281.256</v>
      </c>
    </row>
    <row r="113">
      <c r="A113" s="30">
        <v>46091.0</v>
      </c>
      <c r="B113" s="3">
        <v>6372.0</v>
      </c>
      <c r="C113" s="3">
        <v>6413.54</v>
      </c>
      <c r="D113" s="115">
        <f t="shared" si="115"/>
        <v>6355.095</v>
      </c>
      <c r="E113" s="128">
        <f t="shared" si="116"/>
        <v>6364.203333</v>
      </c>
      <c r="F113" s="129">
        <f t="shared" si="117"/>
        <v>6358.55</v>
      </c>
      <c r="G113" s="130">
        <f t="shared" si="118"/>
        <v>6346.814</v>
      </c>
      <c r="H113" s="131">
        <f t="shared" si="119"/>
        <v>6350.036667</v>
      </c>
      <c r="I113" s="132">
        <f t="shared" si="6"/>
        <v>6359.885714</v>
      </c>
      <c r="J113" s="133">
        <f t="shared" si="7"/>
        <v>6373.65625</v>
      </c>
      <c r="K113" s="122">
        <f t="shared" si="8"/>
        <v>6370.623333</v>
      </c>
      <c r="L113" s="134">
        <f t="shared" si="14"/>
        <v>6358.93</v>
      </c>
      <c r="M113" s="135">
        <f t="shared" si="15"/>
        <v>6353.099091</v>
      </c>
      <c r="N113" s="136">
        <f t="shared" si="16"/>
        <v>6348.224167</v>
      </c>
      <c r="O113" s="137">
        <f t="shared" si="17"/>
        <v>6345.640769</v>
      </c>
      <c r="P113" s="105">
        <f t="shared" si="18"/>
        <v>6338.735</v>
      </c>
      <c r="Q113" s="107">
        <f t="shared" si="19"/>
        <v>6328.592667</v>
      </c>
      <c r="R113" s="138">
        <f t="shared" si="20"/>
        <v>6319.429375</v>
      </c>
      <c r="S113" s="126">
        <f t="shared" si="21"/>
        <v>6308.882353</v>
      </c>
      <c r="T113" s="139">
        <f t="shared" si="22"/>
        <v>6304.485</v>
      </c>
      <c r="U113" s="140">
        <f t="shared" si="23"/>
        <v>6303.299474</v>
      </c>
      <c r="V113" s="141">
        <f t="shared" si="24"/>
        <v>6297.427</v>
      </c>
    </row>
    <row r="114">
      <c r="A114" s="30">
        <v>46092.0</v>
      </c>
      <c r="B114" s="3">
        <v>6352.5</v>
      </c>
      <c r="C114" s="3">
        <v>6404.81</v>
      </c>
      <c r="D114" s="115">
        <f t="shared" si="115"/>
        <v>6409.175</v>
      </c>
      <c r="E114" s="142">
        <f t="shared" si="116"/>
        <v>6371.666667</v>
      </c>
      <c r="F114" s="117">
        <f t="shared" si="117"/>
        <v>6374.355</v>
      </c>
      <c r="G114" s="143">
        <f t="shared" si="118"/>
        <v>6367.802</v>
      </c>
      <c r="H114" s="144">
        <f t="shared" si="119"/>
        <v>6356.48</v>
      </c>
      <c r="I114" s="145">
        <f t="shared" si="6"/>
        <v>6357.861429</v>
      </c>
      <c r="J114" s="120">
        <f t="shared" si="7"/>
        <v>6365.50125</v>
      </c>
      <c r="K114" s="99">
        <f t="shared" si="8"/>
        <v>6377.117778</v>
      </c>
      <c r="L114" s="146">
        <f t="shared" si="14"/>
        <v>6374.042</v>
      </c>
      <c r="M114" s="135">
        <f t="shared" si="15"/>
        <v>6363.100909</v>
      </c>
      <c r="N114" s="124">
        <f t="shared" si="16"/>
        <v>6357.408333</v>
      </c>
      <c r="O114" s="137">
        <f t="shared" si="17"/>
        <v>6352.576923</v>
      </c>
      <c r="P114" s="105">
        <f t="shared" si="18"/>
        <v>6349.867143</v>
      </c>
      <c r="Q114" s="107">
        <f t="shared" si="19"/>
        <v>6343.14</v>
      </c>
      <c r="R114" s="125">
        <f t="shared" si="20"/>
        <v>6333.35625</v>
      </c>
      <c r="S114" s="126">
        <f t="shared" si="21"/>
        <v>6324.451765</v>
      </c>
      <c r="T114" s="109">
        <f t="shared" si="22"/>
        <v>6314.211667</v>
      </c>
      <c r="U114" s="147">
        <f t="shared" si="23"/>
        <v>6309.765263</v>
      </c>
      <c r="V114" s="141">
        <f t="shared" si="24"/>
        <v>6308.375</v>
      </c>
    </row>
    <row r="115">
      <c r="A115" s="30">
        <v>46093.0</v>
      </c>
      <c r="B115" s="3">
        <v>6282.0</v>
      </c>
      <c r="C115" s="3">
        <v>6274.3</v>
      </c>
      <c r="D115" s="96">
        <f t="shared" si="115"/>
        <v>6339.555</v>
      </c>
      <c r="E115" s="115">
        <f t="shared" si="116"/>
        <v>6364.216667</v>
      </c>
      <c r="F115" s="148">
        <f t="shared" si="117"/>
        <v>6347.325</v>
      </c>
      <c r="G115" s="149">
        <f t="shared" si="118"/>
        <v>6354.344</v>
      </c>
      <c r="H115" s="150">
        <f t="shared" si="119"/>
        <v>6352.218333</v>
      </c>
      <c r="I115" s="151">
        <f t="shared" si="6"/>
        <v>6344.74</v>
      </c>
      <c r="J115" s="152">
        <f t="shared" si="7"/>
        <v>6347.41625</v>
      </c>
      <c r="K115" s="119">
        <f t="shared" si="8"/>
        <v>6355.367778</v>
      </c>
      <c r="L115" s="153">
        <f t="shared" si="14"/>
        <v>6366.836</v>
      </c>
      <c r="M115" s="99">
        <f t="shared" si="15"/>
        <v>6364.974545</v>
      </c>
      <c r="N115" s="146">
        <f t="shared" si="16"/>
        <v>6355.700833</v>
      </c>
      <c r="O115" s="154">
        <f t="shared" si="17"/>
        <v>6351.015385</v>
      </c>
      <c r="P115" s="102">
        <f t="shared" si="18"/>
        <v>6346.985714</v>
      </c>
      <c r="Q115" s="155">
        <f t="shared" si="19"/>
        <v>6344.829333</v>
      </c>
      <c r="R115" s="104">
        <f t="shared" si="20"/>
        <v>6338.8375</v>
      </c>
      <c r="S115" s="105">
        <f t="shared" si="21"/>
        <v>6329.882353</v>
      </c>
      <c r="T115" s="156">
        <f t="shared" si="22"/>
        <v>6321.665556</v>
      </c>
      <c r="U115" s="125">
        <f t="shared" si="23"/>
        <v>6312.111053</v>
      </c>
      <c r="V115" s="109">
        <f t="shared" si="24"/>
        <v>6307.992</v>
      </c>
    </row>
    <row r="116">
      <c r="A116" s="30">
        <v>46094.0</v>
      </c>
      <c r="B116" s="3">
        <v>6071.0</v>
      </c>
      <c r="C116" s="3">
        <v>6136.25</v>
      </c>
      <c r="D116" s="115">
        <f t="shared" si="115"/>
        <v>6205.275</v>
      </c>
      <c r="E116" s="116">
        <f t="shared" si="116"/>
        <v>6271.786667</v>
      </c>
      <c r="F116" s="96">
        <f t="shared" si="117"/>
        <v>6307.225</v>
      </c>
      <c r="G116" s="157">
        <f t="shared" si="118"/>
        <v>6305.11</v>
      </c>
      <c r="H116" s="158">
        <f t="shared" si="119"/>
        <v>6317.995</v>
      </c>
      <c r="I116" s="159">
        <f t="shared" si="6"/>
        <v>6321.365714</v>
      </c>
      <c r="J116" s="160">
        <f t="shared" si="7"/>
        <v>6318.67875</v>
      </c>
      <c r="K116" s="161">
        <f t="shared" si="8"/>
        <v>6323.953333</v>
      </c>
      <c r="L116" s="162">
        <f t="shared" si="14"/>
        <v>6333.456</v>
      </c>
      <c r="M116" s="121">
        <f t="shared" si="15"/>
        <v>6345.873636</v>
      </c>
      <c r="N116" s="100">
        <f t="shared" si="16"/>
        <v>6345.914167</v>
      </c>
      <c r="O116" s="134">
        <f t="shared" si="17"/>
        <v>6338.82</v>
      </c>
      <c r="P116" s="135">
        <f t="shared" si="18"/>
        <v>6335.675</v>
      </c>
      <c r="Q116" s="136">
        <f t="shared" si="19"/>
        <v>6332.936667</v>
      </c>
      <c r="R116" s="137">
        <f t="shared" si="20"/>
        <v>6331.793125</v>
      </c>
      <c r="S116" s="105">
        <f t="shared" si="21"/>
        <v>6326.920588</v>
      </c>
      <c r="T116" s="107">
        <f t="shared" si="22"/>
        <v>6319.125</v>
      </c>
      <c r="U116" s="138">
        <f t="shared" si="23"/>
        <v>6311.906842</v>
      </c>
      <c r="V116" s="127">
        <f t="shared" si="24"/>
        <v>6303.318</v>
      </c>
    </row>
    <row r="117">
      <c r="A117" s="30">
        <v>46097.0</v>
      </c>
      <c r="B117" s="3">
        <v>6071.0</v>
      </c>
      <c r="C117" s="3">
        <v>6019.21</v>
      </c>
      <c r="D117" s="115">
        <f t="shared" si="115"/>
        <v>6077.73</v>
      </c>
      <c r="E117" s="163">
        <f t="shared" si="116"/>
        <v>6143.253333</v>
      </c>
      <c r="F117" s="150">
        <f t="shared" si="117"/>
        <v>6208.6425</v>
      </c>
      <c r="G117" s="117">
        <f t="shared" si="118"/>
        <v>6249.622</v>
      </c>
      <c r="H117" s="97">
        <f t="shared" si="119"/>
        <v>6257.46</v>
      </c>
      <c r="I117" s="118">
        <f t="shared" si="6"/>
        <v>6275.311429</v>
      </c>
      <c r="J117" s="164">
        <f t="shared" si="7"/>
        <v>6283.59625</v>
      </c>
      <c r="K117" s="165">
        <f t="shared" si="8"/>
        <v>6285.404444</v>
      </c>
      <c r="L117" s="166">
        <f t="shared" si="14"/>
        <v>6293.479</v>
      </c>
      <c r="M117" s="167">
        <f t="shared" si="15"/>
        <v>6304.888182</v>
      </c>
      <c r="N117" s="134">
        <f t="shared" si="16"/>
        <v>6318.651667</v>
      </c>
      <c r="O117" s="168">
        <f t="shared" si="17"/>
        <v>6320.783077</v>
      </c>
      <c r="P117" s="155">
        <f t="shared" si="18"/>
        <v>6315.990714</v>
      </c>
      <c r="Q117" s="169">
        <f t="shared" si="19"/>
        <v>6314.577333</v>
      </c>
      <c r="R117" s="106">
        <f t="shared" si="20"/>
        <v>6313.32875</v>
      </c>
      <c r="S117" s="125">
        <f t="shared" si="21"/>
        <v>6313.405882</v>
      </c>
      <c r="T117" s="127">
        <f t="shared" si="22"/>
        <v>6309.825556</v>
      </c>
      <c r="U117" s="109">
        <f t="shared" si="23"/>
        <v>6303.34</v>
      </c>
      <c r="V117" s="110">
        <f t="shared" si="24"/>
        <v>6297.272</v>
      </c>
    </row>
    <row r="118">
      <c r="A118" s="30">
        <v>46098.0</v>
      </c>
      <c r="B118" s="3">
        <v>6086.5</v>
      </c>
      <c r="C118" s="3">
        <v>6096.69</v>
      </c>
      <c r="D118" s="115">
        <f t="shared" si="115"/>
        <v>6057.95</v>
      </c>
      <c r="E118" s="116">
        <f t="shared" si="116"/>
        <v>6084.05</v>
      </c>
      <c r="F118" s="175">
        <f t="shared" si="117"/>
        <v>6131.6125</v>
      </c>
      <c r="G118" s="271">
        <f t="shared" si="118"/>
        <v>6186.252</v>
      </c>
      <c r="H118" s="172">
        <f t="shared" si="119"/>
        <v>6224.133333</v>
      </c>
      <c r="I118" s="176">
        <f t="shared" si="6"/>
        <v>6234.492857</v>
      </c>
      <c r="J118" s="161">
        <f t="shared" si="7"/>
        <v>6252.98375</v>
      </c>
      <c r="K118" s="165">
        <f t="shared" si="8"/>
        <v>6262.828889</v>
      </c>
      <c r="L118" s="162">
        <f t="shared" si="14"/>
        <v>6266.533</v>
      </c>
      <c r="M118" s="133">
        <f t="shared" si="15"/>
        <v>6275.589091</v>
      </c>
      <c r="N118" s="146">
        <f t="shared" si="16"/>
        <v>6287.538333</v>
      </c>
      <c r="O118" s="135">
        <f t="shared" si="17"/>
        <v>6301.577692</v>
      </c>
      <c r="P118" s="124">
        <f t="shared" si="18"/>
        <v>6304.776429</v>
      </c>
      <c r="Q118" s="137">
        <f t="shared" si="19"/>
        <v>6301.370667</v>
      </c>
      <c r="R118" s="105">
        <f t="shared" si="20"/>
        <v>6300.959375</v>
      </c>
      <c r="S118" s="107">
        <f t="shared" si="21"/>
        <v>6300.585294</v>
      </c>
      <c r="T118" s="244">
        <f t="shared" si="22"/>
        <v>6301.366111</v>
      </c>
      <c r="U118" s="109">
        <f t="shared" si="23"/>
        <v>6298.607895</v>
      </c>
      <c r="V118" s="110">
        <f t="shared" si="24"/>
        <v>6293.0075</v>
      </c>
    </row>
    <row r="119">
      <c r="A119" s="30">
        <v>46099.0</v>
      </c>
      <c r="B119" s="3">
        <v>6140.0</v>
      </c>
      <c r="C119" s="3">
        <v>6143.71</v>
      </c>
      <c r="D119" s="32">
        <f t="shared" ref="D119:D120" si="120">SUM(C118:C119)/2</f>
        <v>6120.2</v>
      </c>
      <c r="E119" s="32">
        <f t="shared" ref="E119:E120" si="121">SUM(C117:C119)/3</f>
        <v>6086.536667</v>
      </c>
      <c r="F119" s="32">
        <f t="shared" ref="F119:F120" si="122">SUM(C116:C119)/4</f>
        <v>6098.965</v>
      </c>
      <c r="G119" s="32">
        <f t="shared" ref="G119:G120" si="123">SUM(C115:C119)/5</f>
        <v>6134.032</v>
      </c>
      <c r="H119" s="32">
        <f t="shared" ref="H119:H120" si="124">SUM(C114:C119)/6</f>
        <v>6179.161667</v>
      </c>
      <c r="I119" s="32">
        <f t="shared" si="6"/>
        <v>6212.644286</v>
      </c>
      <c r="J119" s="37">
        <f t="shared" si="7"/>
        <v>6223.145</v>
      </c>
      <c r="K119" s="32">
        <f t="shared" si="8"/>
        <v>6240.842222</v>
      </c>
      <c r="L119" s="32">
        <f t="shared" si="14"/>
        <v>6250.917</v>
      </c>
      <c r="M119" s="32">
        <f t="shared" si="15"/>
        <v>6255.367273</v>
      </c>
      <c r="N119" s="32">
        <f t="shared" si="16"/>
        <v>6264.599167</v>
      </c>
      <c r="O119" s="32">
        <f t="shared" si="17"/>
        <v>6276.474615</v>
      </c>
      <c r="P119" s="32">
        <f t="shared" si="18"/>
        <v>6290.301429</v>
      </c>
      <c r="Q119" s="32">
        <f t="shared" si="19"/>
        <v>6294.038667</v>
      </c>
      <c r="R119" s="4">
        <f t="shared" si="20"/>
        <v>6291.516875</v>
      </c>
      <c r="S119" s="4">
        <f t="shared" si="21"/>
        <v>6291.709412</v>
      </c>
      <c r="T119" s="4">
        <f t="shared" si="22"/>
        <v>6291.87</v>
      </c>
      <c r="U119" s="4">
        <f t="shared" si="23"/>
        <v>6293.068421</v>
      </c>
      <c r="V119" s="4">
        <f t="shared" si="24"/>
        <v>6290.863</v>
      </c>
    </row>
    <row r="120">
      <c r="A120" s="30">
        <v>46100.0</v>
      </c>
      <c r="B120" s="3">
        <v>5972.5</v>
      </c>
      <c r="C120" s="3">
        <v>6027.71</v>
      </c>
      <c r="D120" s="32">
        <f t="shared" si="120"/>
        <v>6085.71</v>
      </c>
      <c r="E120" s="32">
        <f t="shared" si="121"/>
        <v>6089.37</v>
      </c>
      <c r="F120" s="32">
        <f t="shared" si="122"/>
        <v>6071.83</v>
      </c>
      <c r="G120" s="32">
        <f t="shared" si="123"/>
        <v>6084.714</v>
      </c>
      <c r="H120" s="32">
        <f t="shared" si="124"/>
        <v>6116.311667</v>
      </c>
      <c r="I120" s="32">
        <f t="shared" si="6"/>
        <v>6157.525714</v>
      </c>
      <c r="J120" s="37">
        <f t="shared" si="7"/>
        <v>6189.5275</v>
      </c>
      <c r="K120" s="32">
        <f t="shared" si="8"/>
        <v>6201.43</v>
      </c>
      <c r="L120" s="32">
        <f t="shared" si="14"/>
        <v>6219.529</v>
      </c>
      <c r="M120" s="32">
        <f t="shared" si="15"/>
        <v>6230.625455</v>
      </c>
      <c r="N120" s="32">
        <f t="shared" si="16"/>
        <v>6236.395833</v>
      </c>
      <c r="O120" s="32">
        <f t="shared" si="17"/>
        <v>6246.376923</v>
      </c>
      <c r="P120" s="32">
        <f t="shared" si="18"/>
        <v>6258.705714</v>
      </c>
      <c r="Q120" s="32">
        <f t="shared" si="19"/>
        <v>6272.795333</v>
      </c>
      <c r="R120" s="4">
        <f t="shared" si="20"/>
        <v>6277.393125</v>
      </c>
      <c r="S120" s="4">
        <f t="shared" si="21"/>
        <v>6275.998824</v>
      </c>
      <c r="T120" s="4">
        <f t="shared" si="22"/>
        <v>6277.042778</v>
      </c>
      <c r="U120" s="4">
        <f t="shared" si="23"/>
        <v>6277.966842</v>
      </c>
      <c r="V120" s="4">
        <f t="shared" si="24"/>
        <v>6279.8005</v>
      </c>
    </row>
    <row r="121">
      <c r="A121" s="30">
        <v>46101.0</v>
      </c>
      <c r="B121" s="3">
        <v>6100.0</v>
      </c>
      <c r="C121" s="3">
        <v>6101.06</v>
      </c>
      <c r="D121" s="148">
        <f t="shared" ref="D121:D123" si="125">SUM(C120:C121)/2</f>
        <v>6064.385</v>
      </c>
      <c r="E121" s="170">
        <f t="shared" ref="E121:E123" si="126">SUM(C119:C121)/3</f>
        <v>6090.826667</v>
      </c>
      <c r="F121" s="171">
        <f t="shared" ref="F121:F123" si="127">SUM(C118:C121)/4</f>
        <v>6092.2925</v>
      </c>
      <c r="G121" s="96">
        <f t="shared" ref="G121:G123" si="128">SUM(C117:C121)/5</f>
        <v>6077.676</v>
      </c>
      <c r="H121" s="148">
        <f t="shared" ref="H121:H123" si="129">SUM(C116:C121)/6</f>
        <v>6087.438333</v>
      </c>
      <c r="I121" s="129">
        <f t="shared" si="6"/>
        <v>6114.132857</v>
      </c>
      <c r="J121" s="150">
        <f t="shared" si="7"/>
        <v>6150.4675</v>
      </c>
      <c r="K121" s="117">
        <f t="shared" si="8"/>
        <v>6179.697778</v>
      </c>
      <c r="L121" s="172">
        <f t="shared" si="14"/>
        <v>6191.393</v>
      </c>
      <c r="M121" s="173">
        <f t="shared" si="15"/>
        <v>6208.759091</v>
      </c>
      <c r="N121" s="118">
        <f t="shared" si="16"/>
        <v>6219.828333</v>
      </c>
      <c r="O121" s="164">
        <f t="shared" si="17"/>
        <v>6225.985385</v>
      </c>
      <c r="P121" s="132">
        <f t="shared" si="18"/>
        <v>6235.997143</v>
      </c>
      <c r="Q121" s="166">
        <f t="shared" si="19"/>
        <v>6248.196</v>
      </c>
      <c r="R121" s="174">
        <f t="shared" si="20"/>
        <v>6262.061875</v>
      </c>
      <c r="S121" s="100">
        <f t="shared" si="21"/>
        <v>6267.020588</v>
      </c>
      <c r="T121" s="134">
        <f t="shared" si="22"/>
        <v>6266.28</v>
      </c>
      <c r="U121" s="135">
        <f t="shared" si="23"/>
        <v>6267.780526</v>
      </c>
      <c r="V121" s="124">
        <f t="shared" si="24"/>
        <v>6269.1215</v>
      </c>
    </row>
    <row r="122">
      <c r="A122" s="30">
        <v>46104.0</v>
      </c>
      <c r="B122" s="3">
        <v>6013.5</v>
      </c>
      <c r="C122" s="3">
        <v>6011.95</v>
      </c>
      <c r="D122" s="115">
        <f t="shared" si="125"/>
        <v>6056.505</v>
      </c>
      <c r="E122" s="148">
        <f t="shared" si="126"/>
        <v>6046.906667</v>
      </c>
      <c r="F122" s="128">
        <f t="shared" si="127"/>
        <v>6071.1075</v>
      </c>
      <c r="G122" s="148">
        <f t="shared" si="128"/>
        <v>6076.224</v>
      </c>
      <c r="H122" s="148">
        <f t="shared" si="129"/>
        <v>6066.721667</v>
      </c>
      <c r="I122" s="128">
        <f t="shared" si="6"/>
        <v>6076.654286</v>
      </c>
      <c r="J122" s="175">
        <f t="shared" si="7"/>
        <v>6101.36</v>
      </c>
      <c r="K122" s="117">
        <f t="shared" si="8"/>
        <v>6135.076667</v>
      </c>
      <c r="L122" s="143">
        <f t="shared" si="14"/>
        <v>6162.923</v>
      </c>
      <c r="M122" s="97">
        <f t="shared" si="15"/>
        <v>6175.08</v>
      </c>
      <c r="N122" s="176">
        <f t="shared" si="16"/>
        <v>6192.358333</v>
      </c>
      <c r="O122" s="152">
        <f t="shared" si="17"/>
        <v>6203.837692</v>
      </c>
      <c r="P122" s="145">
        <f t="shared" si="18"/>
        <v>6210.697143</v>
      </c>
      <c r="Q122" s="177">
        <f t="shared" si="19"/>
        <v>6221.060667</v>
      </c>
      <c r="R122" s="166">
        <f t="shared" si="20"/>
        <v>6233.430625</v>
      </c>
      <c r="S122" s="99">
        <f t="shared" si="21"/>
        <v>6247.349412</v>
      </c>
      <c r="T122" s="100">
        <f t="shared" si="22"/>
        <v>6252.85</v>
      </c>
      <c r="U122" s="134">
        <f t="shared" si="23"/>
        <v>6252.894211</v>
      </c>
      <c r="V122" s="135">
        <f t="shared" si="24"/>
        <v>6254.989</v>
      </c>
    </row>
    <row r="123">
      <c r="A123" s="30">
        <v>46105.0</v>
      </c>
      <c r="B123" s="3">
        <v>6026.0</v>
      </c>
      <c r="C123" s="3">
        <v>6021.07</v>
      </c>
      <c r="D123" s="115">
        <f t="shared" si="125"/>
        <v>6016.51</v>
      </c>
      <c r="E123" s="178">
        <f t="shared" si="126"/>
        <v>6044.693333</v>
      </c>
      <c r="F123" s="129">
        <f t="shared" si="127"/>
        <v>6040.4475</v>
      </c>
      <c r="G123" s="175">
        <f t="shared" si="128"/>
        <v>6061.1</v>
      </c>
      <c r="H123" s="149">
        <f t="shared" si="129"/>
        <v>6067.031667</v>
      </c>
      <c r="I123" s="149">
        <f t="shared" si="6"/>
        <v>6060.2</v>
      </c>
      <c r="J123" s="117">
        <f t="shared" si="7"/>
        <v>6069.70625</v>
      </c>
      <c r="K123" s="159">
        <f t="shared" si="8"/>
        <v>6092.438889</v>
      </c>
      <c r="L123" s="179">
        <f t="shared" si="14"/>
        <v>6123.676</v>
      </c>
      <c r="M123" s="173">
        <f t="shared" si="15"/>
        <v>6150.027273</v>
      </c>
      <c r="N123" s="152">
        <f t="shared" si="16"/>
        <v>6162.245833</v>
      </c>
      <c r="O123" s="145">
        <f t="shared" si="17"/>
        <v>6179.182308</v>
      </c>
      <c r="P123" s="165">
        <f t="shared" si="18"/>
        <v>6190.782857</v>
      </c>
      <c r="Q123" s="162">
        <f t="shared" si="19"/>
        <v>6198.055333</v>
      </c>
      <c r="R123" s="153">
        <f t="shared" si="20"/>
        <v>6208.56125</v>
      </c>
      <c r="S123" s="99">
        <f t="shared" si="21"/>
        <v>6220.938824</v>
      </c>
      <c r="T123" s="146">
        <f t="shared" si="22"/>
        <v>6234.778333</v>
      </c>
      <c r="U123" s="154">
        <f t="shared" si="23"/>
        <v>6240.651053</v>
      </c>
      <c r="V123" s="102">
        <f t="shared" si="24"/>
        <v>6241.303</v>
      </c>
    </row>
    <row r="124">
      <c r="A124" s="30">
        <v>46106.0</v>
      </c>
      <c r="B124" s="3">
        <v>6014.5</v>
      </c>
      <c r="C124" s="3">
        <v>6064.87</v>
      </c>
      <c r="D124" s="32">
        <f t="shared" ref="D124:D125" si="130">SUM(C123:C124)/2</f>
        <v>6042.97</v>
      </c>
      <c r="E124" s="32">
        <f t="shared" ref="E124:E125" si="131">SUM(C122:C124)/3</f>
        <v>6032.63</v>
      </c>
      <c r="F124" s="32">
        <f t="shared" ref="F124:F125" si="132">SUM(C121:C124)/4</f>
        <v>6049.7375</v>
      </c>
      <c r="G124" s="32">
        <f t="shared" ref="G124:G125" si="133">SUM(C120:C124)/5</f>
        <v>6045.332</v>
      </c>
      <c r="H124" s="32">
        <f t="shared" ref="H124:H125" si="134">SUM(C119:C124)/6</f>
        <v>6061.728333</v>
      </c>
      <c r="I124" s="32">
        <f t="shared" si="6"/>
        <v>6066.722857</v>
      </c>
      <c r="J124" s="37">
        <f t="shared" si="7"/>
        <v>6060.78375</v>
      </c>
      <c r="K124" s="32">
        <f t="shared" si="8"/>
        <v>6069.168889</v>
      </c>
      <c r="L124" s="32">
        <f t="shared" si="14"/>
        <v>6089.682</v>
      </c>
      <c r="M124" s="32">
        <f t="shared" si="15"/>
        <v>6118.33</v>
      </c>
      <c r="N124" s="32">
        <f t="shared" si="16"/>
        <v>6142.930833</v>
      </c>
      <c r="O124" s="32">
        <f t="shared" si="17"/>
        <v>6154.755385</v>
      </c>
      <c r="P124" s="32">
        <f t="shared" si="18"/>
        <v>6171.017143</v>
      </c>
      <c r="Q124" s="32">
        <f t="shared" si="19"/>
        <v>6182.388667</v>
      </c>
      <c r="R124" s="4">
        <f t="shared" si="20"/>
        <v>6189.73125</v>
      </c>
      <c r="S124" s="4">
        <f t="shared" si="21"/>
        <v>6200.108824</v>
      </c>
      <c r="T124" s="4">
        <f t="shared" si="22"/>
        <v>6212.268333</v>
      </c>
      <c r="U124" s="4">
        <f t="shared" si="23"/>
        <v>6225.835789</v>
      </c>
      <c r="V124" s="4">
        <f t="shared" si="24"/>
        <v>6231.862</v>
      </c>
    </row>
    <row r="125">
      <c r="A125" s="30">
        <v>46108.0</v>
      </c>
      <c r="B125" s="3">
        <v>5997.5</v>
      </c>
      <c r="C125" s="3">
        <v>6006.04</v>
      </c>
      <c r="D125" s="32">
        <f t="shared" si="130"/>
        <v>6035.455</v>
      </c>
      <c r="E125" s="32">
        <f t="shared" si="131"/>
        <v>6030.66</v>
      </c>
      <c r="F125" s="32">
        <f t="shared" si="132"/>
        <v>6025.9825</v>
      </c>
      <c r="G125" s="32">
        <f t="shared" si="133"/>
        <v>6040.998</v>
      </c>
      <c r="H125" s="32">
        <f t="shared" si="134"/>
        <v>6038.783333</v>
      </c>
      <c r="I125" s="32">
        <f t="shared" si="6"/>
        <v>6053.772857</v>
      </c>
      <c r="J125" s="37">
        <f t="shared" si="7"/>
        <v>6059.1375</v>
      </c>
      <c r="K125" s="32">
        <f t="shared" si="8"/>
        <v>6054.701111</v>
      </c>
      <c r="L125" s="32">
        <f t="shared" si="14"/>
        <v>6062.856</v>
      </c>
      <c r="M125" s="32">
        <f t="shared" si="15"/>
        <v>6082.078182</v>
      </c>
      <c r="N125" s="32">
        <f t="shared" si="16"/>
        <v>6108.9725</v>
      </c>
      <c r="O125" s="32">
        <f t="shared" si="17"/>
        <v>6132.400769</v>
      </c>
      <c r="P125" s="32">
        <f t="shared" si="18"/>
        <v>6144.132857</v>
      </c>
      <c r="Q125" s="32">
        <f t="shared" si="19"/>
        <v>6160.018667</v>
      </c>
      <c r="R125" s="4">
        <f t="shared" si="20"/>
        <v>6171.366875</v>
      </c>
      <c r="S125" s="4">
        <f t="shared" si="21"/>
        <v>6178.925882</v>
      </c>
      <c r="T125" s="4">
        <f t="shared" si="22"/>
        <v>6189.327222</v>
      </c>
      <c r="U125" s="4">
        <f t="shared" si="23"/>
        <v>6201.414211</v>
      </c>
      <c r="V125" s="4">
        <f t="shared" si="24"/>
        <v>6214.846</v>
      </c>
    </row>
    <row r="126">
      <c r="A126" s="30">
        <v>46111.0</v>
      </c>
      <c r="B126" s="3">
        <v>5947.0</v>
      </c>
      <c r="C126" s="3">
        <v>5935.84</v>
      </c>
      <c r="D126" s="150">
        <f t="shared" ref="D126:D130" si="135">SUM(C125:C126)/2</f>
        <v>5970.94</v>
      </c>
      <c r="E126" s="180">
        <f t="shared" ref="E126:E130" si="136">SUM(C124:C126)/3</f>
        <v>6002.25</v>
      </c>
      <c r="F126" s="148">
        <f t="shared" ref="F126:F130" si="137">SUM(C123:C126)/4</f>
        <v>6006.955</v>
      </c>
      <c r="G126" s="128">
        <f t="shared" ref="G126:G130" si="138">SUM(C122:C126)/5</f>
        <v>6007.954</v>
      </c>
      <c r="H126" s="129">
        <f t="shared" ref="H126:H130" si="139">SUM(C121:C126)/6</f>
        <v>6023.471667</v>
      </c>
      <c r="I126" s="150">
        <f t="shared" si="6"/>
        <v>6024.077143</v>
      </c>
      <c r="J126" s="117">
        <f t="shared" si="7"/>
        <v>6039.03125</v>
      </c>
      <c r="K126" s="130">
        <f t="shared" si="8"/>
        <v>6045.437778</v>
      </c>
      <c r="L126" s="158">
        <f t="shared" si="14"/>
        <v>6042.815</v>
      </c>
      <c r="M126" s="159">
        <f t="shared" si="15"/>
        <v>6051.309091</v>
      </c>
      <c r="N126" s="97">
        <f t="shared" si="16"/>
        <v>6069.891667</v>
      </c>
      <c r="O126" s="173">
        <f t="shared" si="17"/>
        <v>6095.654615</v>
      </c>
      <c r="P126" s="131">
        <f t="shared" si="18"/>
        <v>6118.360714</v>
      </c>
      <c r="Q126" s="181">
        <f t="shared" si="19"/>
        <v>6130.246667</v>
      </c>
      <c r="R126" s="182">
        <f t="shared" si="20"/>
        <v>6146.0075</v>
      </c>
      <c r="S126" s="165">
        <f t="shared" si="21"/>
        <v>6157.512353</v>
      </c>
      <c r="T126" s="162">
        <f t="shared" si="22"/>
        <v>6165.421111</v>
      </c>
      <c r="U126" s="153">
        <f t="shared" si="23"/>
        <v>6175.985789</v>
      </c>
      <c r="V126" s="174">
        <f t="shared" si="24"/>
        <v>6188.1355</v>
      </c>
    </row>
    <row r="127">
      <c r="A127" s="30">
        <v>46113.0</v>
      </c>
      <c r="B127" s="3">
        <v>5906.5</v>
      </c>
      <c r="C127" s="3">
        <v>5947.13</v>
      </c>
      <c r="D127" s="115">
        <f t="shared" si="135"/>
        <v>5941.485</v>
      </c>
      <c r="E127" s="148">
        <f t="shared" si="136"/>
        <v>5963.003333</v>
      </c>
      <c r="F127" s="148">
        <f t="shared" si="137"/>
        <v>5988.47</v>
      </c>
      <c r="G127" s="96">
        <f t="shared" si="138"/>
        <v>5994.99</v>
      </c>
      <c r="H127" s="148">
        <f t="shared" si="139"/>
        <v>5997.816667</v>
      </c>
      <c r="I127" s="163">
        <f t="shared" si="6"/>
        <v>6012.565714</v>
      </c>
      <c r="J127" s="183">
        <f t="shared" si="7"/>
        <v>6014.45875</v>
      </c>
      <c r="K127" s="149">
        <f t="shared" si="8"/>
        <v>6028.82</v>
      </c>
      <c r="L127" s="150">
        <f t="shared" si="14"/>
        <v>6035.607</v>
      </c>
      <c r="M127" s="150">
        <f t="shared" si="15"/>
        <v>6034.116364</v>
      </c>
      <c r="N127" s="130">
        <f t="shared" si="16"/>
        <v>6042.6275</v>
      </c>
      <c r="O127" s="159">
        <f t="shared" si="17"/>
        <v>6060.448462</v>
      </c>
      <c r="P127" s="184">
        <f t="shared" si="18"/>
        <v>6085.045714</v>
      </c>
      <c r="Q127" s="160">
        <f t="shared" si="19"/>
        <v>6106.945333</v>
      </c>
      <c r="R127" s="118">
        <f t="shared" si="20"/>
        <v>6118.801875</v>
      </c>
      <c r="S127" s="164">
        <f t="shared" si="21"/>
        <v>6134.308824</v>
      </c>
      <c r="T127" s="182">
        <f t="shared" si="22"/>
        <v>6145.824444</v>
      </c>
      <c r="U127" s="119">
        <f t="shared" si="23"/>
        <v>6153.932105</v>
      </c>
      <c r="V127" s="120">
        <f t="shared" si="24"/>
        <v>6164.543</v>
      </c>
    </row>
    <row r="128">
      <c r="A128" s="30">
        <v>46114.0</v>
      </c>
      <c r="B128" s="49">
        <v>5856.5</v>
      </c>
      <c r="C128" s="50">
        <v>5759.59</v>
      </c>
      <c r="D128" s="115">
        <f t="shared" si="135"/>
        <v>5853.36</v>
      </c>
      <c r="E128" s="185">
        <f t="shared" si="136"/>
        <v>5880.853333</v>
      </c>
      <c r="F128" s="148">
        <f t="shared" si="137"/>
        <v>5912.15</v>
      </c>
      <c r="G128" s="148">
        <f t="shared" si="138"/>
        <v>5942.694</v>
      </c>
      <c r="H128" s="171">
        <f t="shared" si="139"/>
        <v>5955.756667</v>
      </c>
      <c r="I128" s="148">
        <f t="shared" si="6"/>
        <v>5963.784286</v>
      </c>
      <c r="J128" s="163">
        <f t="shared" si="7"/>
        <v>5980.94375</v>
      </c>
      <c r="K128" s="183">
        <f t="shared" si="8"/>
        <v>5986.14</v>
      </c>
      <c r="L128" s="149">
        <f t="shared" si="14"/>
        <v>6001.897</v>
      </c>
      <c r="M128" s="150">
        <f t="shared" si="15"/>
        <v>6010.514545</v>
      </c>
      <c r="N128" s="150">
        <f t="shared" si="16"/>
        <v>6011.239167</v>
      </c>
      <c r="O128" s="130">
        <f t="shared" si="17"/>
        <v>6020.855385</v>
      </c>
      <c r="P128" s="159">
        <f t="shared" si="18"/>
        <v>6038.958571</v>
      </c>
      <c r="Q128" s="97">
        <f t="shared" si="19"/>
        <v>6063.348667</v>
      </c>
      <c r="R128" s="144">
        <f t="shared" si="20"/>
        <v>6085.235625</v>
      </c>
      <c r="S128" s="118">
        <f t="shared" si="21"/>
        <v>6097.671765</v>
      </c>
      <c r="T128" s="186">
        <f t="shared" si="22"/>
        <v>6113.491111</v>
      </c>
      <c r="U128" s="145">
        <f t="shared" si="23"/>
        <v>6125.496316</v>
      </c>
      <c r="V128" s="165">
        <f t="shared" si="24"/>
        <v>6134.215</v>
      </c>
    </row>
    <row r="129">
      <c r="A129" s="30">
        <v>46118.0</v>
      </c>
      <c r="B129" s="49">
        <v>5821.0</v>
      </c>
      <c r="C129" s="49">
        <v>5802.14</v>
      </c>
      <c r="D129" s="115">
        <f t="shared" si="135"/>
        <v>5780.865</v>
      </c>
      <c r="E129" s="185">
        <f t="shared" si="136"/>
        <v>5836.286667</v>
      </c>
      <c r="F129" s="148">
        <f t="shared" si="137"/>
        <v>5861.175</v>
      </c>
      <c r="G129" s="148">
        <f t="shared" si="138"/>
        <v>5890.148</v>
      </c>
      <c r="H129" s="171">
        <f t="shared" si="139"/>
        <v>5919.268333</v>
      </c>
      <c r="I129" s="148">
        <f t="shared" si="6"/>
        <v>5933.811429</v>
      </c>
      <c r="J129" s="163">
        <f t="shared" si="7"/>
        <v>5943.57875</v>
      </c>
      <c r="K129" s="183">
        <f t="shared" si="8"/>
        <v>5961.076667</v>
      </c>
      <c r="L129" s="149">
        <f t="shared" si="14"/>
        <v>5967.74</v>
      </c>
      <c r="M129" s="150">
        <f t="shared" si="15"/>
        <v>5983.737273</v>
      </c>
      <c r="N129" s="150">
        <f t="shared" si="16"/>
        <v>5993.15</v>
      </c>
      <c r="O129" s="130">
        <f t="shared" si="17"/>
        <v>5995.154615</v>
      </c>
      <c r="P129" s="159">
        <f t="shared" si="18"/>
        <v>6005.232857</v>
      </c>
      <c r="Q129" s="97">
        <f t="shared" si="19"/>
        <v>6023.170667</v>
      </c>
      <c r="R129" s="144">
        <f t="shared" si="20"/>
        <v>6047.023125</v>
      </c>
      <c r="S129" s="118">
        <f t="shared" si="21"/>
        <v>6068.582941</v>
      </c>
      <c r="T129" s="186">
        <f t="shared" si="22"/>
        <v>6081.253333</v>
      </c>
      <c r="U129" s="145">
        <f t="shared" si="23"/>
        <v>6097.104211</v>
      </c>
      <c r="V129" s="165">
        <f t="shared" si="24"/>
        <v>6109.3285</v>
      </c>
    </row>
    <row r="130">
      <c r="A130" s="30">
        <v>46119.0</v>
      </c>
      <c r="B130" s="3">
        <v>5850.0</v>
      </c>
      <c r="C130" s="3">
        <v>5824.75</v>
      </c>
      <c r="D130" s="115">
        <f t="shared" si="135"/>
        <v>5813.445</v>
      </c>
      <c r="E130" s="185">
        <f t="shared" si="136"/>
        <v>5795.493333</v>
      </c>
      <c r="F130" s="148">
        <f t="shared" si="137"/>
        <v>5833.4025</v>
      </c>
      <c r="G130" s="148">
        <f t="shared" si="138"/>
        <v>5853.89</v>
      </c>
      <c r="H130" s="171">
        <f t="shared" si="139"/>
        <v>5879.248333</v>
      </c>
      <c r="I130" s="148">
        <f t="shared" si="6"/>
        <v>5905.765714</v>
      </c>
      <c r="J130" s="163">
        <f t="shared" si="7"/>
        <v>5920.17875</v>
      </c>
      <c r="K130" s="183">
        <f t="shared" si="8"/>
        <v>5930.375556</v>
      </c>
      <c r="L130" s="149">
        <f t="shared" si="14"/>
        <v>5947.444</v>
      </c>
      <c r="M130" s="150">
        <f t="shared" si="15"/>
        <v>5954.740909</v>
      </c>
      <c r="N130" s="150">
        <f t="shared" si="16"/>
        <v>5970.488333</v>
      </c>
      <c r="O130" s="130">
        <f t="shared" si="17"/>
        <v>5980.196154</v>
      </c>
      <c r="P130" s="159">
        <f t="shared" si="18"/>
        <v>5982.982857</v>
      </c>
      <c r="Q130" s="97">
        <f t="shared" si="19"/>
        <v>5993.200667</v>
      </c>
      <c r="R130" s="144">
        <f t="shared" si="20"/>
        <v>6010.769375</v>
      </c>
      <c r="S130" s="118">
        <f t="shared" si="21"/>
        <v>6033.948235</v>
      </c>
      <c r="T130" s="186">
        <f t="shared" si="22"/>
        <v>6055.036667</v>
      </c>
      <c r="U130" s="145">
        <f t="shared" si="23"/>
        <v>6067.753158</v>
      </c>
      <c r="V130" s="165">
        <f t="shared" si="24"/>
        <v>6083.4865</v>
      </c>
    </row>
    <row r="131">
      <c r="A131" s="30">
        <v>46120.0</v>
      </c>
      <c r="B131" s="3">
        <v>5882.0</v>
      </c>
      <c r="C131" s="3">
        <v>5915.19</v>
      </c>
      <c r="D131" s="32">
        <f>SUM(C130:C131)/2</f>
        <v>5869.97</v>
      </c>
      <c r="E131" s="32">
        <f>SUM(C129:C131)/3</f>
        <v>5847.36</v>
      </c>
      <c r="F131" s="32">
        <f>SUM(C128:C131)/4</f>
        <v>5825.4175</v>
      </c>
      <c r="G131" s="32">
        <f>SUM(C127:C131)/5</f>
        <v>5849.76</v>
      </c>
      <c r="H131" s="32">
        <f>SUM(C126:C131)/6</f>
        <v>5864.106667</v>
      </c>
      <c r="I131" s="32">
        <f t="shared" si="6"/>
        <v>5884.382857</v>
      </c>
      <c r="J131" s="37">
        <f t="shared" si="7"/>
        <v>5906.94375</v>
      </c>
      <c r="K131" s="32">
        <f t="shared" si="8"/>
        <v>5919.624444</v>
      </c>
      <c r="L131" s="32">
        <f t="shared" si="14"/>
        <v>5928.857</v>
      </c>
      <c r="M131" s="32">
        <f t="shared" si="15"/>
        <v>5944.511818</v>
      </c>
      <c r="N131" s="32">
        <f t="shared" si="16"/>
        <v>5951.445</v>
      </c>
      <c r="O131" s="32">
        <f t="shared" si="17"/>
        <v>5966.234615</v>
      </c>
      <c r="P131" s="32">
        <f t="shared" si="18"/>
        <v>5975.552857</v>
      </c>
      <c r="Q131" s="32">
        <f t="shared" si="19"/>
        <v>5978.463333</v>
      </c>
      <c r="R131" s="4">
        <f t="shared" si="20"/>
        <v>5988.325</v>
      </c>
      <c r="S131" s="4">
        <f t="shared" si="21"/>
        <v>6005.147059</v>
      </c>
      <c r="T131" s="4">
        <f t="shared" si="22"/>
        <v>6027.350556</v>
      </c>
      <c r="U131" s="4">
        <f t="shared" si="23"/>
        <v>6047.676316</v>
      </c>
      <c r="V131" s="4">
        <f t="shared" si="24"/>
        <v>6060.125</v>
      </c>
    </row>
    <row r="132">
      <c r="A132" s="30">
        <v>46121.0</v>
      </c>
      <c r="B132" s="3">
        <v>5952.5</v>
      </c>
      <c r="C132" s="3">
        <v>5927.33</v>
      </c>
      <c r="D132" s="164">
        <f>SUM(C131:C132)/2</f>
        <v>5921.26</v>
      </c>
      <c r="E132" s="184">
        <f>SUM(C130:C132)/3</f>
        <v>5889.09</v>
      </c>
      <c r="F132" s="281">
        <f>SUM(C129:C132)/4</f>
        <v>5867.3525</v>
      </c>
      <c r="G132" s="282">
        <f>SUM(C128:C132)/5</f>
        <v>5845.8</v>
      </c>
      <c r="H132" s="129">
        <f>SUM(C127:C132)/6</f>
        <v>5862.688333</v>
      </c>
      <c r="I132" s="129">
        <f t="shared" si="6"/>
        <v>5873.138571</v>
      </c>
      <c r="J132" s="175">
        <f t="shared" si="7"/>
        <v>5889.75125</v>
      </c>
      <c r="K132" s="183">
        <f t="shared" si="8"/>
        <v>5909.208889</v>
      </c>
      <c r="L132" s="129">
        <f t="shared" si="14"/>
        <v>5920.395</v>
      </c>
      <c r="M132" s="157">
        <f t="shared" si="15"/>
        <v>5928.718182</v>
      </c>
      <c r="N132" s="175">
        <f t="shared" si="16"/>
        <v>5943.08</v>
      </c>
      <c r="O132" s="282">
        <f t="shared" si="17"/>
        <v>5949.59</v>
      </c>
      <c r="P132" s="150">
        <f t="shared" si="18"/>
        <v>5963.455714</v>
      </c>
      <c r="Q132" s="117">
        <f t="shared" si="19"/>
        <v>5972.338</v>
      </c>
      <c r="R132" s="117">
        <f t="shared" si="20"/>
        <v>5975.2675</v>
      </c>
      <c r="S132" s="143">
        <f t="shared" si="21"/>
        <v>5984.737059</v>
      </c>
      <c r="T132" s="159">
        <f t="shared" si="22"/>
        <v>6000.823889</v>
      </c>
      <c r="U132" s="97">
        <f t="shared" si="23"/>
        <v>6022.086316</v>
      </c>
      <c r="V132" s="144">
        <f t="shared" si="24"/>
        <v>6041.659</v>
      </c>
    </row>
    <row r="133">
      <c r="A133" s="30">
        <v>46122.0</v>
      </c>
      <c r="B133" s="3">
        <v>6116.5</v>
      </c>
      <c r="C133" s="3">
        <v>6060.34</v>
      </c>
      <c r="D133" s="32">
        <f t="shared" ref="D133:D134" si="140">SUM(C132:C133)/2</f>
        <v>5993.835</v>
      </c>
      <c r="E133" s="32">
        <f t="shared" ref="E133:E134" si="141">SUM(C131:C133)/3</f>
        <v>5967.62</v>
      </c>
      <c r="F133" s="32">
        <f t="shared" ref="F133:F134" si="142">SUM(C130:C133)/4</f>
        <v>5931.9025</v>
      </c>
      <c r="G133" s="32">
        <f t="shared" ref="G133:G134" si="143">SUM(C129:C133)/5</f>
        <v>5905.95</v>
      </c>
      <c r="H133" s="32">
        <f t="shared" ref="H133:H134" si="144">SUM(C128:C133)/6</f>
        <v>5881.556667</v>
      </c>
      <c r="I133" s="32">
        <f t="shared" si="6"/>
        <v>5890.924286</v>
      </c>
      <c r="J133" s="37">
        <f t="shared" si="7"/>
        <v>5896.53875</v>
      </c>
      <c r="K133" s="32">
        <f t="shared" si="8"/>
        <v>5908.705556</v>
      </c>
      <c r="L133" s="32">
        <f t="shared" si="14"/>
        <v>5924.322</v>
      </c>
      <c r="M133" s="32">
        <f t="shared" si="15"/>
        <v>5933.117273</v>
      </c>
      <c r="N133" s="32">
        <f t="shared" si="16"/>
        <v>5939.686667</v>
      </c>
      <c r="O133" s="32">
        <f t="shared" si="17"/>
        <v>5952.1</v>
      </c>
      <c r="P133" s="32">
        <f t="shared" si="18"/>
        <v>5957.500714</v>
      </c>
      <c r="Q133" s="32">
        <f t="shared" si="19"/>
        <v>5969.914667</v>
      </c>
      <c r="R133" s="4">
        <f t="shared" si="20"/>
        <v>5977.838125</v>
      </c>
      <c r="S133" s="4">
        <f t="shared" si="21"/>
        <v>5980.271765</v>
      </c>
      <c r="T133" s="4">
        <f t="shared" si="22"/>
        <v>5988.937222</v>
      </c>
      <c r="U133" s="4">
        <f t="shared" si="23"/>
        <v>6003.956316</v>
      </c>
      <c r="V133" s="4">
        <f t="shared" si="24"/>
        <v>6023.999</v>
      </c>
    </row>
    <row r="134">
      <c r="A134" s="30">
        <v>46125.0</v>
      </c>
      <c r="B134" s="3">
        <v>6070.0</v>
      </c>
      <c r="C134" s="3">
        <v>6058.57</v>
      </c>
      <c r="D134" s="32">
        <f t="shared" si="140"/>
        <v>6059.455</v>
      </c>
      <c r="E134" s="32">
        <f t="shared" si="141"/>
        <v>6015.413333</v>
      </c>
      <c r="F134" s="32">
        <f t="shared" si="142"/>
        <v>5990.3575</v>
      </c>
      <c r="G134" s="32">
        <f t="shared" si="143"/>
        <v>5957.236</v>
      </c>
      <c r="H134" s="32">
        <f t="shared" si="144"/>
        <v>5931.386667</v>
      </c>
      <c r="I134" s="32">
        <f t="shared" si="6"/>
        <v>5906.844286</v>
      </c>
      <c r="J134" s="37">
        <f t="shared" si="7"/>
        <v>5911.88</v>
      </c>
      <c r="K134" s="32">
        <f t="shared" si="8"/>
        <v>5914.542222</v>
      </c>
      <c r="L134" s="32">
        <f t="shared" si="14"/>
        <v>5923.692</v>
      </c>
      <c r="M134" s="32">
        <f t="shared" si="15"/>
        <v>5936.526364</v>
      </c>
      <c r="N134" s="32">
        <f t="shared" si="16"/>
        <v>5943.571667</v>
      </c>
      <c r="O134" s="32">
        <f t="shared" si="17"/>
        <v>5948.831538</v>
      </c>
      <c r="P134" s="32">
        <f t="shared" si="18"/>
        <v>5959.705</v>
      </c>
      <c r="Q134" s="32">
        <f t="shared" si="19"/>
        <v>5964.238667</v>
      </c>
      <c r="R134" s="4">
        <f t="shared" si="20"/>
        <v>5975.455625</v>
      </c>
      <c r="S134" s="4">
        <f t="shared" si="21"/>
        <v>5982.587059</v>
      </c>
      <c r="T134" s="4">
        <f t="shared" si="22"/>
        <v>5984.621667</v>
      </c>
      <c r="U134" s="4">
        <f t="shared" si="23"/>
        <v>5992.602105</v>
      </c>
      <c r="V134" s="4">
        <f t="shared" si="24"/>
        <v>6006.687</v>
      </c>
    </row>
    <row r="135">
      <c r="A135" s="30">
        <v>46127.0</v>
      </c>
      <c r="B135" s="3">
        <v>6177.5</v>
      </c>
      <c r="C135" s="3">
        <v>6153.6</v>
      </c>
      <c r="D135" s="122">
        <f>SUM(C134:C135)/2</f>
        <v>6106.085</v>
      </c>
      <c r="E135" s="122">
        <f>SUM(C133:C135)/3</f>
        <v>6090.836667</v>
      </c>
      <c r="F135" s="100">
        <f>SUM(C132:C135)/4</f>
        <v>6049.96</v>
      </c>
      <c r="G135" s="166">
        <f>SUM(C131:C135)/5</f>
        <v>6023.006</v>
      </c>
      <c r="H135" s="165">
        <f>SUM(C130:C135)/6</f>
        <v>5989.963333</v>
      </c>
      <c r="I135" s="181">
        <f t="shared" si="6"/>
        <v>5963.131429</v>
      </c>
      <c r="J135" s="176">
        <f t="shared" si="7"/>
        <v>5937.68875</v>
      </c>
      <c r="K135" s="184">
        <f t="shared" si="8"/>
        <v>5938.737778</v>
      </c>
      <c r="L135" s="172">
        <f t="shared" si="14"/>
        <v>5938.448</v>
      </c>
      <c r="M135" s="97">
        <f t="shared" si="15"/>
        <v>5944.592727</v>
      </c>
      <c r="N135" s="172">
        <f t="shared" si="16"/>
        <v>5954.615833</v>
      </c>
      <c r="O135" s="271">
        <f t="shared" si="17"/>
        <v>5959.727692</v>
      </c>
      <c r="P135" s="271">
        <f t="shared" si="18"/>
        <v>5963.457857</v>
      </c>
      <c r="Q135" s="271">
        <f t="shared" si="19"/>
        <v>5972.631333</v>
      </c>
      <c r="R135" s="151">
        <f t="shared" si="20"/>
        <v>5976.07375</v>
      </c>
      <c r="S135" s="172">
        <f t="shared" si="21"/>
        <v>5985.934706</v>
      </c>
      <c r="T135" s="172">
        <f t="shared" si="22"/>
        <v>5992.087778</v>
      </c>
      <c r="U135" s="172">
        <f t="shared" si="23"/>
        <v>5993.515263</v>
      </c>
      <c r="V135" s="97">
        <f t="shared" si="24"/>
        <v>6000.652</v>
      </c>
    </row>
    <row r="136">
      <c r="A136" s="30">
        <v>46128.0</v>
      </c>
      <c r="B136" s="3">
        <v>6293.5</v>
      </c>
      <c r="C136" s="3">
        <v>6269.0</v>
      </c>
      <c r="D136" s="32">
        <f t="shared" ref="D136:D137" si="145">SUM(C135:C136)/2</f>
        <v>6211.3</v>
      </c>
      <c r="E136" s="32">
        <f t="shared" ref="E136:E137" si="146">SUM(C134:C136)/3</f>
        <v>6160.39</v>
      </c>
      <c r="F136" s="32">
        <f t="shared" ref="F136:F137" si="147">SUM(C133:C136)/4</f>
        <v>6135.3775</v>
      </c>
      <c r="G136" s="32">
        <f t="shared" ref="G136:G137" si="148">SUM(C132:C136)/5</f>
        <v>6093.768</v>
      </c>
      <c r="H136" s="32">
        <f t="shared" ref="H136:H137" si="149">SUM(C131:C136)/6</f>
        <v>6064.005</v>
      </c>
      <c r="I136" s="32">
        <f t="shared" si="6"/>
        <v>6029.825714</v>
      </c>
      <c r="J136" s="37">
        <f t="shared" si="7"/>
        <v>6001.365</v>
      </c>
      <c r="K136" s="32">
        <f t="shared" si="8"/>
        <v>5974.501111</v>
      </c>
      <c r="L136" s="32">
        <f t="shared" si="14"/>
        <v>5971.764</v>
      </c>
      <c r="M136" s="32">
        <f t="shared" si="15"/>
        <v>5968.498182</v>
      </c>
      <c r="N136" s="32">
        <f t="shared" si="16"/>
        <v>5971.626667</v>
      </c>
      <c r="O136" s="32">
        <f t="shared" si="17"/>
        <v>5978.799231</v>
      </c>
      <c r="P136" s="32">
        <f t="shared" si="18"/>
        <v>5981.818571</v>
      </c>
      <c r="Q136" s="32">
        <f t="shared" si="19"/>
        <v>5983.827333</v>
      </c>
      <c r="R136" s="4">
        <f t="shared" si="20"/>
        <v>5991.154375</v>
      </c>
      <c r="S136" s="4">
        <f t="shared" si="21"/>
        <v>5993.304706</v>
      </c>
      <c r="T136" s="4">
        <f t="shared" si="22"/>
        <v>6001.660556</v>
      </c>
      <c r="U136" s="4">
        <f t="shared" si="23"/>
        <v>6006.662105</v>
      </c>
      <c r="V136" s="4">
        <f t="shared" si="24"/>
        <v>6007.2895</v>
      </c>
    </row>
    <row r="137">
      <c r="A137" s="30">
        <v>46129.0</v>
      </c>
      <c r="B137" s="3">
        <v>6229.0</v>
      </c>
      <c r="C137" s="3">
        <v>6262.81</v>
      </c>
      <c r="D137" s="32">
        <f t="shared" si="145"/>
        <v>6265.905</v>
      </c>
      <c r="E137" s="32">
        <f t="shared" si="146"/>
        <v>6228.47</v>
      </c>
      <c r="F137" s="32">
        <f t="shared" si="147"/>
        <v>6185.995</v>
      </c>
      <c r="G137" s="32">
        <f t="shared" si="148"/>
        <v>6160.864</v>
      </c>
      <c r="H137" s="32">
        <f t="shared" si="149"/>
        <v>6121.941667</v>
      </c>
      <c r="I137" s="32">
        <f t="shared" si="6"/>
        <v>6092.405714</v>
      </c>
      <c r="J137" s="37">
        <f t="shared" si="7"/>
        <v>6058.94875</v>
      </c>
      <c r="K137" s="32">
        <f t="shared" si="8"/>
        <v>6030.414444</v>
      </c>
      <c r="L137" s="32">
        <f t="shared" si="14"/>
        <v>6003.332</v>
      </c>
      <c r="M137" s="32">
        <f t="shared" si="15"/>
        <v>5998.222727</v>
      </c>
      <c r="N137" s="32">
        <f t="shared" si="16"/>
        <v>5993.024167</v>
      </c>
      <c r="O137" s="32">
        <f t="shared" si="17"/>
        <v>5994.025385</v>
      </c>
      <c r="P137" s="32">
        <f t="shared" si="18"/>
        <v>5999.085714</v>
      </c>
      <c r="Q137" s="32">
        <f t="shared" si="19"/>
        <v>6000.551333</v>
      </c>
      <c r="R137" s="4">
        <f t="shared" si="20"/>
        <v>6001.26375</v>
      </c>
      <c r="S137" s="4">
        <f t="shared" si="21"/>
        <v>6007.134118</v>
      </c>
      <c r="T137" s="4">
        <f t="shared" si="22"/>
        <v>6008.277222</v>
      </c>
      <c r="U137" s="4">
        <f t="shared" si="23"/>
        <v>6015.405263</v>
      </c>
      <c r="V137" s="4">
        <f t="shared" si="24"/>
        <v>6019.4695</v>
      </c>
    </row>
    <row r="138">
      <c r="A138" s="30">
        <v>46132.0</v>
      </c>
      <c r="B138" s="3">
        <v>6280.0</v>
      </c>
      <c r="C138" s="3">
        <v>6274.82</v>
      </c>
      <c r="D138" s="104">
        <f>SUM(C137:C138)/2</f>
        <v>6268.815</v>
      </c>
      <c r="E138" s="137">
        <f>SUM(C136:C138)/3</f>
        <v>6268.876667</v>
      </c>
      <c r="F138" s="102">
        <f>SUM(C135:C138)/4</f>
        <v>6240.0575</v>
      </c>
      <c r="G138" s="243">
        <f>SUM(C134:C138)/5</f>
        <v>6203.76</v>
      </c>
      <c r="H138" s="135">
        <f>SUM(C133:C138)/6</f>
        <v>6179.856667</v>
      </c>
      <c r="I138" s="154">
        <f t="shared" si="6"/>
        <v>6143.781429</v>
      </c>
      <c r="J138" s="100">
        <f t="shared" si="7"/>
        <v>6115.2075</v>
      </c>
      <c r="K138" s="133">
        <f t="shared" si="8"/>
        <v>6082.934444</v>
      </c>
      <c r="L138" s="162">
        <f t="shared" si="14"/>
        <v>6054.855</v>
      </c>
      <c r="M138" s="132">
        <f t="shared" si="15"/>
        <v>6028.012727</v>
      </c>
      <c r="N138" s="145">
        <f t="shared" si="16"/>
        <v>6021.2725</v>
      </c>
      <c r="O138" s="164">
        <f t="shared" si="17"/>
        <v>6014.700769</v>
      </c>
      <c r="P138" s="186">
        <f t="shared" si="18"/>
        <v>6014.082143</v>
      </c>
      <c r="Q138" s="152">
        <f t="shared" si="19"/>
        <v>6017.468</v>
      </c>
      <c r="R138" s="176">
        <f t="shared" si="20"/>
        <v>6017.693125</v>
      </c>
      <c r="S138" s="176">
        <f t="shared" si="21"/>
        <v>6017.355294</v>
      </c>
      <c r="T138" s="176">
        <f t="shared" si="22"/>
        <v>6022.005556</v>
      </c>
      <c r="U138" s="131">
        <f t="shared" si="23"/>
        <v>6022.305789</v>
      </c>
      <c r="V138" s="118">
        <f t="shared" si="24"/>
        <v>6028.376</v>
      </c>
    </row>
    <row r="139">
      <c r="A139" s="30">
        <v>46133.0</v>
      </c>
      <c r="B139" s="3">
        <v>6286.0</v>
      </c>
      <c r="C139" s="3">
        <v>6275.28</v>
      </c>
      <c r="D139" s="32">
        <f t="shared" ref="D139:D142" si="150">SUM(C138:C139)/2</f>
        <v>6275.05</v>
      </c>
      <c r="E139" s="32">
        <f t="shared" ref="E139:E142" si="151">SUM(C137:C139)/3</f>
        <v>6270.97</v>
      </c>
      <c r="F139" s="32">
        <f t="shared" ref="F139:F142" si="152">SUM(C136:C139)/4</f>
        <v>6270.4775</v>
      </c>
      <c r="G139" s="32">
        <f t="shared" ref="G139:G142" si="153">SUM(C135:C139)/5</f>
        <v>6247.102</v>
      </c>
      <c r="H139" s="32">
        <f t="shared" ref="H139:H142" si="154">SUM(C134:C139)/6</f>
        <v>6215.68</v>
      </c>
      <c r="I139" s="32">
        <f t="shared" si="6"/>
        <v>6193.488571</v>
      </c>
      <c r="J139" s="37">
        <f t="shared" si="7"/>
        <v>6160.21875</v>
      </c>
      <c r="K139" s="32">
        <f t="shared" si="8"/>
        <v>6132.993333</v>
      </c>
      <c r="L139" s="32">
        <f t="shared" si="14"/>
        <v>6102.169</v>
      </c>
      <c r="M139" s="32">
        <f t="shared" si="15"/>
        <v>6074.893636</v>
      </c>
      <c r="N139" s="32">
        <f t="shared" si="16"/>
        <v>6048.618333</v>
      </c>
      <c r="O139" s="32">
        <f t="shared" si="17"/>
        <v>6040.811538</v>
      </c>
      <c r="P139" s="32">
        <f t="shared" si="18"/>
        <v>6033.313571</v>
      </c>
      <c r="Q139" s="32">
        <f t="shared" si="19"/>
        <v>6031.495333</v>
      </c>
      <c r="R139" s="4">
        <f t="shared" si="20"/>
        <v>6033.58125</v>
      </c>
      <c r="S139" s="4">
        <f t="shared" si="21"/>
        <v>6032.845294</v>
      </c>
      <c r="T139" s="4">
        <f t="shared" si="22"/>
        <v>6031.684444</v>
      </c>
      <c r="U139" s="4">
        <f t="shared" si="23"/>
        <v>6035.335789</v>
      </c>
      <c r="V139" s="4">
        <f t="shared" si="24"/>
        <v>6034.9545</v>
      </c>
    </row>
    <row r="140">
      <c r="A140" s="30">
        <v>46134.0</v>
      </c>
      <c r="B140" s="3">
        <v>6285.5</v>
      </c>
      <c r="C140" s="3">
        <v>6294.13</v>
      </c>
      <c r="D140" s="32">
        <f t="shared" si="150"/>
        <v>6284.705</v>
      </c>
      <c r="E140" s="32">
        <f t="shared" si="151"/>
        <v>6281.41</v>
      </c>
      <c r="F140" s="32">
        <f t="shared" si="152"/>
        <v>6276.76</v>
      </c>
      <c r="G140" s="32">
        <f t="shared" si="153"/>
        <v>6275.208</v>
      </c>
      <c r="H140" s="32">
        <f t="shared" si="154"/>
        <v>6254.94</v>
      </c>
      <c r="I140" s="32">
        <f t="shared" si="6"/>
        <v>6226.887143</v>
      </c>
      <c r="J140" s="37">
        <f t="shared" si="7"/>
        <v>6206.06875</v>
      </c>
      <c r="K140" s="32">
        <f t="shared" si="8"/>
        <v>6175.097778</v>
      </c>
      <c r="L140" s="32">
        <f t="shared" si="14"/>
        <v>6149.107</v>
      </c>
      <c r="M140" s="32">
        <f t="shared" si="15"/>
        <v>6119.62</v>
      </c>
      <c r="N140" s="32">
        <f t="shared" si="16"/>
        <v>6093.163333</v>
      </c>
      <c r="O140" s="32">
        <f t="shared" si="17"/>
        <v>6067.503846</v>
      </c>
      <c r="P140" s="32">
        <f t="shared" si="18"/>
        <v>6058.905714</v>
      </c>
      <c r="Q140" s="32">
        <f t="shared" si="19"/>
        <v>6050.701333</v>
      </c>
      <c r="R140" s="4">
        <f t="shared" si="20"/>
        <v>6047.91</v>
      </c>
      <c r="S140" s="4">
        <f t="shared" si="21"/>
        <v>6048.907647</v>
      </c>
      <c r="T140" s="4">
        <f t="shared" si="22"/>
        <v>6047.361111</v>
      </c>
      <c r="U140" s="4">
        <f t="shared" si="23"/>
        <v>6045.497368</v>
      </c>
      <c r="V140" s="4">
        <f t="shared" si="24"/>
        <v>6048.2755</v>
      </c>
    </row>
    <row r="141">
      <c r="A141" s="30">
        <v>46135.0</v>
      </c>
      <c r="B141" s="3">
        <v>6378.5</v>
      </c>
      <c r="C141" s="3">
        <v>6392.64</v>
      </c>
      <c r="D141" s="32">
        <f t="shared" si="150"/>
        <v>6343.385</v>
      </c>
      <c r="E141" s="32">
        <f t="shared" si="151"/>
        <v>6320.683333</v>
      </c>
      <c r="F141" s="32">
        <f t="shared" si="152"/>
        <v>6309.2175</v>
      </c>
      <c r="G141" s="32">
        <f t="shared" si="153"/>
        <v>6299.936</v>
      </c>
      <c r="H141" s="32">
        <f t="shared" si="154"/>
        <v>6294.78</v>
      </c>
      <c r="I141" s="32">
        <f t="shared" si="6"/>
        <v>6274.611429</v>
      </c>
      <c r="J141" s="37">
        <f t="shared" si="7"/>
        <v>6247.60625</v>
      </c>
      <c r="K141" s="32">
        <f t="shared" si="8"/>
        <v>6226.798889</v>
      </c>
      <c r="L141" s="32">
        <f t="shared" si="14"/>
        <v>6196.852</v>
      </c>
      <c r="M141" s="32">
        <f t="shared" si="15"/>
        <v>6171.246364</v>
      </c>
      <c r="N141" s="32">
        <f t="shared" si="16"/>
        <v>6142.371667</v>
      </c>
      <c r="O141" s="32">
        <f t="shared" si="17"/>
        <v>6116.2</v>
      </c>
      <c r="P141" s="32">
        <f t="shared" si="18"/>
        <v>6090.727857</v>
      </c>
      <c r="Q141" s="32">
        <f t="shared" si="19"/>
        <v>6081.154667</v>
      </c>
      <c r="R141" s="4">
        <f t="shared" si="20"/>
        <v>6072.0725</v>
      </c>
      <c r="S141" s="4">
        <f t="shared" si="21"/>
        <v>6068.188235</v>
      </c>
      <c r="T141" s="4">
        <f t="shared" si="22"/>
        <v>6068.003889</v>
      </c>
      <c r="U141" s="4">
        <f t="shared" si="23"/>
        <v>6065.533684</v>
      </c>
      <c r="V141" s="4">
        <f t="shared" si="24"/>
        <v>6062.8545</v>
      </c>
    </row>
    <row r="142">
      <c r="A142" s="30">
        <v>46136.0</v>
      </c>
      <c r="B142" s="3">
        <v>6361.5</v>
      </c>
      <c r="C142" s="3">
        <v>6383.44</v>
      </c>
      <c r="D142" s="32">
        <f t="shared" si="150"/>
        <v>6388.04</v>
      </c>
      <c r="E142" s="32">
        <f t="shared" si="151"/>
        <v>6356.736667</v>
      </c>
      <c r="F142" s="32">
        <f t="shared" si="152"/>
        <v>6336.3725</v>
      </c>
      <c r="G142" s="32">
        <f t="shared" si="153"/>
        <v>6324.062</v>
      </c>
      <c r="H142" s="32">
        <f t="shared" si="154"/>
        <v>6313.853333</v>
      </c>
      <c r="I142" s="32">
        <f t="shared" si="6"/>
        <v>6307.445714</v>
      </c>
      <c r="J142" s="37">
        <f t="shared" si="7"/>
        <v>6288.215</v>
      </c>
      <c r="K142" s="32">
        <f t="shared" si="8"/>
        <v>6262.698889</v>
      </c>
      <c r="L142" s="32">
        <f t="shared" si="14"/>
        <v>6242.463</v>
      </c>
      <c r="M142" s="32">
        <f t="shared" si="15"/>
        <v>6213.814545</v>
      </c>
      <c r="N142" s="32">
        <f t="shared" si="16"/>
        <v>6188.929167</v>
      </c>
      <c r="O142" s="32">
        <f t="shared" si="17"/>
        <v>6160.915385</v>
      </c>
      <c r="P142" s="32">
        <f t="shared" si="18"/>
        <v>6135.288571</v>
      </c>
      <c r="Q142" s="32">
        <f t="shared" si="19"/>
        <v>6110.242</v>
      </c>
      <c r="R142" s="4">
        <f t="shared" si="20"/>
        <v>6100.0475</v>
      </c>
      <c r="S142" s="4">
        <f t="shared" si="21"/>
        <v>6090.388235</v>
      </c>
      <c r="T142" s="4">
        <f t="shared" si="22"/>
        <v>6085.702222</v>
      </c>
      <c r="U142" s="4">
        <f t="shared" si="23"/>
        <v>6084.605789</v>
      </c>
      <c r="V142" s="4">
        <f t="shared" si="24"/>
        <v>6081.429</v>
      </c>
    </row>
    <row r="143">
      <c r="A143" s="30">
        <v>46137.0</v>
      </c>
      <c r="B143" s="3"/>
      <c r="C143" s="3"/>
    </row>
    <row r="144">
      <c r="A144" s="30">
        <v>46138.0</v>
      </c>
      <c r="B144" s="3"/>
      <c r="C144" s="3"/>
    </row>
    <row r="145">
      <c r="A145" s="30">
        <v>46139.0</v>
      </c>
      <c r="B145" s="3"/>
      <c r="C145" s="3"/>
    </row>
    <row r="146">
      <c r="A146" s="30">
        <v>46140.0</v>
      </c>
      <c r="B146" s="3"/>
      <c r="C146" s="3"/>
    </row>
    <row r="147">
      <c r="A147" s="30">
        <v>46141.0</v>
      </c>
      <c r="B147" s="3"/>
      <c r="C147" s="3"/>
    </row>
    <row r="148">
      <c r="A148" s="30">
        <v>46142.0</v>
      </c>
      <c r="B148" s="3"/>
      <c r="C148" s="3"/>
    </row>
    <row r="149">
      <c r="A149" s="30">
        <v>46143.0</v>
      </c>
      <c r="B149" s="3"/>
      <c r="C149" s="3"/>
    </row>
    <row r="150">
      <c r="A150" s="30">
        <v>46144.0</v>
      </c>
      <c r="B150" s="3"/>
      <c r="C150" s="3"/>
    </row>
  </sheetData>
  <conditionalFormatting sqref="B67:C150">
    <cfRule type="expression" dxfId="0" priority="1">
      <formula>C67&gt;=B67</formula>
    </cfRule>
  </conditionalFormatting>
  <conditionalFormatting sqref="B67:C150">
    <cfRule type="expression" dxfId="1" priority="2">
      <formula>B67&gt;=C67</formula>
    </cfRule>
  </conditionalFormatting>
  <conditionalFormatting sqref="B2:C66">
    <cfRule type="expression" dxfId="0" priority="3">
      <formula>C2&gt;B2</formula>
    </cfRule>
  </conditionalFormatting>
  <conditionalFormatting sqref="B2:C66">
    <cfRule type="expression" dxfId="1" priority="4">
      <formula>B2&gt;C2</formula>
    </cfRule>
  </conditionalFormatting>
  <conditionalFormatting sqref="D2:V88 D90:V90 D93:V96 D98:V98 D101:V109 D119:V120 D124:V125 D131:V131 D133:V134 D136:V137 D139:V142">
    <cfRule type="colorScale" priority="5">
      <colorScale>
        <cfvo type="min"/>
        <cfvo type="max"/>
        <color rgb="FFE06666"/>
        <color rgb="FF6AA84F"/>
      </colorScale>
    </cfRule>
  </conditionalFormatting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0.71"/>
    <col customWidth="1" min="3" max="3" width="11.0"/>
    <col customWidth="1" min="4" max="4" width="9.14"/>
    <col customWidth="1" min="5" max="5" width="8.57"/>
    <col customWidth="1" min="6" max="6" width="9.14"/>
    <col customWidth="1" min="7" max="17" width="8.57"/>
    <col customWidth="1" min="18" max="22" width="8.71"/>
    <col customWidth="1" min="23" max="23" width="7.86"/>
    <col customWidth="1" min="24" max="24" width="4.43"/>
    <col customWidth="1" min="25" max="25" width="17.14"/>
  </cols>
  <sheetData>
    <row r="1">
      <c r="A1" s="51" t="s">
        <v>195</v>
      </c>
      <c r="B1" s="52" t="s">
        <v>268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45926.0</v>
      </c>
      <c r="B2" s="34">
        <v>3729.5</v>
      </c>
      <c r="C2" s="34">
        <v>3741.34</v>
      </c>
      <c r="D2" s="214"/>
      <c r="E2" s="214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</row>
    <row r="3">
      <c r="A3" s="30">
        <v>45929.0</v>
      </c>
      <c r="B3" s="34">
        <v>3688.4</v>
      </c>
      <c r="C3" s="34">
        <v>3700.39</v>
      </c>
      <c r="D3" s="214">
        <f t="shared" ref="D3:D8" si="1">SUM(C2:C3)/2</f>
        <v>3720.865</v>
      </c>
      <c r="E3" s="214"/>
      <c r="F3" s="214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</row>
    <row r="4">
      <c r="A4" s="30">
        <v>45930.0</v>
      </c>
      <c r="B4" s="34">
        <v>3659.0</v>
      </c>
      <c r="C4" s="34">
        <v>3662.67</v>
      </c>
      <c r="D4" s="214">
        <f t="shared" si="1"/>
        <v>3681.53</v>
      </c>
      <c r="E4" s="214">
        <f t="shared" ref="E4:E8" si="2">SUM(C2:C4)/3</f>
        <v>3701.466667</v>
      </c>
      <c r="F4" s="214"/>
      <c r="G4" s="214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</row>
    <row r="5">
      <c r="A5" s="30">
        <v>45931.0</v>
      </c>
      <c r="B5" s="34">
        <v>3670.3</v>
      </c>
      <c r="C5" s="34">
        <v>3656.15</v>
      </c>
      <c r="D5" s="214">
        <f t="shared" si="1"/>
        <v>3659.41</v>
      </c>
      <c r="E5" s="214">
        <f t="shared" si="2"/>
        <v>3673.07</v>
      </c>
      <c r="F5" s="214">
        <f t="shared" ref="F5:F8" si="3">SUM(C2:C5)/4</f>
        <v>3690.1375</v>
      </c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</row>
    <row r="6">
      <c r="A6" s="30">
        <v>45933.0</v>
      </c>
      <c r="B6" s="34">
        <v>3733.1</v>
      </c>
      <c r="C6" s="34">
        <v>3701.78</v>
      </c>
      <c r="D6" s="214">
        <f t="shared" si="1"/>
        <v>3678.965</v>
      </c>
      <c r="E6" s="214">
        <f t="shared" si="2"/>
        <v>3673.533333</v>
      </c>
      <c r="F6" s="214">
        <f t="shared" si="3"/>
        <v>3680.2475</v>
      </c>
      <c r="G6" s="214">
        <f t="shared" ref="G6:G8" si="4">SUM(C2:C6)/5</f>
        <v>3692.466</v>
      </c>
      <c r="H6" s="214"/>
      <c r="I6" s="214"/>
      <c r="J6" s="214"/>
      <c r="K6" s="214"/>
      <c r="L6" s="214"/>
      <c r="M6" s="214"/>
      <c r="N6" s="214"/>
      <c r="O6" s="213"/>
      <c r="P6" s="213"/>
      <c r="Q6" s="213"/>
      <c r="R6" s="213"/>
      <c r="S6" s="213"/>
      <c r="T6" s="213"/>
      <c r="U6" s="213"/>
      <c r="V6" s="213"/>
    </row>
    <row r="7">
      <c r="A7" s="30">
        <v>45936.0</v>
      </c>
      <c r="B7" s="34">
        <v>3737.0</v>
      </c>
      <c r="C7" s="34">
        <v>3742.05</v>
      </c>
      <c r="D7" s="214">
        <f t="shared" si="1"/>
        <v>3721.915</v>
      </c>
      <c r="E7" s="214">
        <f t="shared" si="2"/>
        <v>3699.993333</v>
      </c>
      <c r="F7" s="214">
        <f t="shared" si="3"/>
        <v>3690.6625</v>
      </c>
      <c r="G7" s="214">
        <f t="shared" si="4"/>
        <v>3692.608</v>
      </c>
      <c r="H7" s="214">
        <f t="shared" ref="H7:H8" si="5">SUM(C2:C7)/6</f>
        <v>3700.73</v>
      </c>
      <c r="I7" s="214"/>
      <c r="J7" s="214"/>
      <c r="K7" s="214"/>
      <c r="L7" s="214"/>
      <c r="M7" s="214"/>
      <c r="N7" s="214"/>
      <c r="O7" s="213"/>
      <c r="P7" s="213"/>
      <c r="Q7" s="213"/>
      <c r="R7" s="213"/>
      <c r="S7" s="213"/>
      <c r="T7" s="213"/>
      <c r="U7" s="213"/>
      <c r="V7" s="213"/>
    </row>
    <row r="8">
      <c r="A8" s="30">
        <v>45937.0</v>
      </c>
      <c r="B8" s="34">
        <v>3729.7</v>
      </c>
      <c r="C8" s="34">
        <v>3740.08</v>
      </c>
      <c r="D8" s="214">
        <f t="shared" si="1"/>
        <v>3741.065</v>
      </c>
      <c r="E8" s="214">
        <f t="shared" si="2"/>
        <v>3727.97</v>
      </c>
      <c r="F8" s="214">
        <f t="shared" si="3"/>
        <v>3710.015</v>
      </c>
      <c r="G8" s="214">
        <f t="shared" si="4"/>
        <v>3700.546</v>
      </c>
      <c r="H8" s="214">
        <f t="shared" si="5"/>
        <v>3700.52</v>
      </c>
      <c r="I8" s="214">
        <f t="shared" ref="I8:I142" si="6">SUM(C2:C8)/7</f>
        <v>3706.351429</v>
      </c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</row>
    <row r="9">
      <c r="A9" s="30">
        <v>45938.0</v>
      </c>
      <c r="B9" s="34">
        <v>3729.8</v>
      </c>
      <c r="C9" s="34">
        <v>3737.52</v>
      </c>
      <c r="D9" s="32">
        <f>SUM(C8:C9)/2</f>
        <v>3738.8</v>
      </c>
      <c r="E9" s="32">
        <f>SUM(C7:C9)/3</f>
        <v>3739.883333</v>
      </c>
      <c r="F9" s="32">
        <f>SUM(C6:C9)/4</f>
        <v>3730.3575</v>
      </c>
      <c r="G9" s="32">
        <f>SUM(C5:C9)/5</f>
        <v>3715.516</v>
      </c>
      <c r="H9" s="32">
        <f>SUM(C4:C9)/6</f>
        <v>3706.708333</v>
      </c>
      <c r="I9" s="32">
        <f t="shared" si="6"/>
        <v>3705.805714</v>
      </c>
      <c r="J9" s="37">
        <f t="shared" ref="J9:J142" si="7">SUM(C2:C9)/8</f>
        <v>3710.2475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>
      <c r="A10" s="30">
        <v>45939.0</v>
      </c>
      <c r="B10" s="34">
        <v>3769.2</v>
      </c>
      <c r="C10" s="34">
        <v>3763.25</v>
      </c>
      <c r="D10" s="214">
        <f>SUM(C9:C10)/2</f>
        <v>3750.385</v>
      </c>
      <c r="E10" s="214">
        <f>SUM(C8:C10)/3</f>
        <v>3746.95</v>
      </c>
      <c r="F10" s="214">
        <f>SUM(C7:C10)/4</f>
        <v>3745.725</v>
      </c>
      <c r="G10" s="214">
        <f>SUM(C6:C10)/5</f>
        <v>3736.936</v>
      </c>
      <c r="H10" s="214">
        <f>SUM(C5:C10)/6</f>
        <v>3723.471667</v>
      </c>
      <c r="I10" s="214">
        <f t="shared" si="6"/>
        <v>3714.785714</v>
      </c>
      <c r="J10" s="216">
        <f t="shared" si="7"/>
        <v>3712.98625</v>
      </c>
      <c r="K10" s="214">
        <f t="shared" ref="K10:K142" si="8">SUM(C2:C10)/9</f>
        <v>3716.136667</v>
      </c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</row>
    <row r="11">
      <c r="A11" s="30">
        <v>45940.0</v>
      </c>
      <c r="B11" s="34">
        <v>3784.0</v>
      </c>
      <c r="C11" s="34">
        <v>3786.1</v>
      </c>
      <c r="D11" s="32">
        <f t="shared" ref="D11:D26" si="9">SUM(C10:C11)/2</f>
        <v>3774.675</v>
      </c>
      <c r="E11" s="32">
        <f t="shared" ref="E11:E26" si="10">SUM(C9:C11)/3</f>
        <v>3762.29</v>
      </c>
      <c r="F11" s="32">
        <f t="shared" ref="F11:F26" si="11">SUM(C8:C11)/4</f>
        <v>3756.7375</v>
      </c>
      <c r="G11" s="32">
        <f t="shared" ref="G11:G26" si="12">SUM(C7:C11)/5</f>
        <v>3753.8</v>
      </c>
      <c r="H11" s="32">
        <f t="shared" ref="H11:H26" si="13">SUM(C6:C11)/6</f>
        <v>3745.13</v>
      </c>
      <c r="I11" s="32">
        <f t="shared" si="6"/>
        <v>3732.418571</v>
      </c>
      <c r="J11" s="37">
        <f t="shared" si="7"/>
        <v>3723.7</v>
      </c>
      <c r="K11" s="32">
        <f t="shared" si="8"/>
        <v>3721.11</v>
      </c>
      <c r="L11" s="32">
        <f t="shared" ref="L11:L142" si="14">SUM(C2:C11)/10</f>
        <v>3723.133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45943.0</v>
      </c>
      <c r="B12" s="34">
        <v>3769.5</v>
      </c>
      <c r="C12" s="34">
        <v>3764.19</v>
      </c>
      <c r="D12" s="32">
        <f t="shared" si="9"/>
        <v>3775.145</v>
      </c>
      <c r="E12" s="32">
        <f t="shared" si="10"/>
        <v>3771.18</v>
      </c>
      <c r="F12" s="32">
        <f t="shared" si="11"/>
        <v>3762.765</v>
      </c>
      <c r="G12" s="32">
        <f t="shared" si="12"/>
        <v>3758.228</v>
      </c>
      <c r="H12" s="32">
        <f t="shared" si="13"/>
        <v>3755.531667</v>
      </c>
      <c r="I12" s="32">
        <f t="shared" si="6"/>
        <v>3747.852857</v>
      </c>
      <c r="J12" s="37">
        <f t="shared" si="7"/>
        <v>3736.39</v>
      </c>
      <c r="K12" s="32">
        <f t="shared" si="8"/>
        <v>3728.198889</v>
      </c>
      <c r="L12" s="32">
        <f t="shared" si="14"/>
        <v>3725.418</v>
      </c>
      <c r="M12" s="32">
        <f t="shared" ref="M12:M142" si="15">SUM(C2:C12)/11</f>
        <v>3726.865455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45944.0</v>
      </c>
      <c r="B13" s="34">
        <v>3744.3</v>
      </c>
      <c r="C13" s="34">
        <v>3753.87</v>
      </c>
      <c r="D13" s="32">
        <f t="shared" si="9"/>
        <v>3759.03</v>
      </c>
      <c r="E13" s="32">
        <f t="shared" si="10"/>
        <v>3768.053333</v>
      </c>
      <c r="F13" s="32">
        <f t="shared" si="11"/>
        <v>3766.8525</v>
      </c>
      <c r="G13" s="32">
        <f t="shared" si="12"/>
        <v>3760.986</v>
      </c>
      <c r="H13" s="32">
        <f t="shared" si="13"/>
        <v>3757.501667</v>
      </c>
      <c r="I13" s="32">
        <f t="shared" si="6"/>
        <v>3755.294286</v>
      </c>
      <c r="J13" s="37">
        <f t="shared" si="7"/>
        <v>3748.605</v>
      </c>
      <c r="K13" s="32">
        <f t="shared" si="8"/>
        <v>3738.332222</v>
      </c>
      <c r="L13" s="32">
        <f t="shared" si="14"/>
        <v>3730.766</v>
      </c>
      <c r="M13" s="32">
        <f t="shared" si="15"/>
        <v>3728.004545</v>
      </c>
      <c r="N13" s="32">
        <f t="shared" ref="N13:N142" si="16">SUM(C2:C13)/12</f>
        <v>3729.115833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45945.0</v>
      </c>
      <c r="B14" s="34">
        <v>3828.7</v>
      </c>
      <c r="C14" s="34">
        <v>3822.77</v>
      </c>
      <c r="D14" s="32">
        <f t="shared" si="9"/>
        <v>3788.32</v>
      </c>
      <c r="E14" s="32">
        <f t="shared" si="10"/>
        <v>3780.276667</v>
      </c>
      <c r="F14" s="32">
        <f t="shared" si="11"/>
        <v>3781.7325</v>
      </c>
      <c r="G14" s="32">
        <f t="shared" si="12"/>
        <v>3778.036</v>
      </c>
      <c r="H14" s="32">
        <f t="shared" si="13"/>
        <v>3771.283333</v>
      </c>
      <c r="I14" s="32">
        <f t="shared" si="6"/>
        <v>3766.825714</v>
      </c>
      <c r="J14" s="37">
        <f t="shared" si="7"/>
        <v>3763.72875</v>
      </c>
      <c r="K14" s="32">
        <f t="shared" si="8"/>
        <v>3756.845556</v>
      </c>
      <c r="L14" s="32">
        <f t="shared" si="14"/>
        <v>3746.776</v>
      </c>
      <c r="M14" s="32">
        <f t="shared" si="15"/>
        <v>3739.13</v>
      </c>
      <c r="N14" s="32">
        <f t="shared" si="16"/>
        <v>3735.901667</v>
      </c>
      <c r="O14" s="32">
        <f t="shared" ref="O14:O142" si="17">SUM(C2:C14)/13</f>
        <v>3736.32</v>
      </c>
      <c r="P14" s="32"/>
      <c r="Q14" s="32"/>
      <c r="R14" s="4"/>
      <c r="S14" s="4"/>
      <c r="T14" s="4"/>
      <c r="U14" s="4"/>
      <c r="V14" s="4"/>
    </row>
    <row r="15">
      <c r="A15" s="30">
        <v>45946.0</v>
      </c>
      <c r="B15" s="34">
        <v>3861.8</v>
      </c>
      <c r="C15" s="34">
        <v>3862.85</v>
      </c>
      <c r="D15" s="32">
        <f t="shared" si="9"/>
        <v>3842.81</v>
      </c>
      <c r="E15" s="32">
        <f t="shared" si="10"/>
        <v>3813.163333</v>
      </c>
      <c r="F15" s="32">
        <f t="shared" si="11"/>
        <v>3800.92</v>
      </c>
      <c r="G15" s="32">
        <f t="shared" si="12"/>
        <v>3797.956</v>
      </c>
      <c r="H15" s="32">
        <f t="shared" si="13"/>
        <v>3792.171667</v>
      </c>
      <c r="I15" s="32">
        <f t="shared" si="6"/>
        <v>3784.364286</v>
      </c>
      <c r="J15" s="37">
        <f t="shared" si="7"/>
        <v>3778.82875</v>
      </c>
      <c r="K15" s="32">
        <f t="shared" si="8"/>
        <v>3774.742222</v>
      </c>
      <c r="L15" s="32">
        <f t="shared" si="14"/>
        <v>3767.446</v>
      </c>
      <c r="M15" s="32">
        <f t="shared" si="15"/>
        <v>3757.328182</v>
      </c>
      <c r="N15" s="32">
        <f t="shared" si="16"/>
        <v>3749.44</v>
      </c>
      <c r="O15" s="32">
        <f t="shared" si="17"/>
        <v>3745.666923</v>
      </c>
      <c r="P15" s="32">
        <f t="shared" ref="P15:P142" si="18">SUM(C2:C15)/14</f>
        <v>3745.357857</v>
      </c>
      <c r="Q15" s="32"/>
      <c r="R15" s="4"/>
      <c r="S15" s="4"/>
      <c r="T15" s="4"/>
      <c r="U15" s="4"/>
      <c r="V15" s="4"/>
    </row>
    <row r="16">
      <c r="A16" s="30">
        <v>45947.0</v>
      </c>
      <c r="B16" s="34">
        <v>3839.4</v>
      </c>
      <c r="C16" s="34">
        <v>3848.44</v>
      </c>
      <c r="D16" s="32">
        <f t="shared" si="9"/>
        <v>3855.645</v>
      </c>
      <c r="E16" s="32">
        <f t="shared" si="10"/>
        <v>3844.686667</v>
      </c>
      <c r="F16" s="32">
        <f t="shared" si="11"/>
        <v>3821.9825</v>
      </c>
      <c r="G16" s="32">
        <f t="shared" si="12"/>
        <v>3810.424</v>
      </c>
      <c r="H16" s="32">
        <f t="shared" si="13"/>
        <v>3806.37</v>
      </c>
      <c r="I16" s="32">
        <f t="shared" si="6"/>
        <v>3800.21</v>
      </c>
      <c r="J16" s="37">
        <f t="shared" si="7"/>
        <v>3792.37375</v>
      </c>
      <c r="K16" s="32">
        <f t="shared" si="8"/>
        <v>3786.563333</v>
      </c>
      <c r="L16" s="32">
        <f t="shared" si="14"/>
        <v>3782.112</v>
      </c>
      <c r="M16" s="32">
        <f t="shared" si="15"/>
        <v>3774.809091</v>
      </c>
      <c r="N16" s="32">
        <f t="shared" si="16"/>
        <v>3764.920833</v>
      </c>
      <c r="O16" s="32">
        <f t="shared" si="17"/>
        <v>3757.055385</v>
      </c>
      <c r="P16" s="32">
        <f t="shared" si="18"/>
        <v>3753.007857</v>
      </c>
      <c r="Q16" s="32">
        <f t="shared" ref="Q16:Q142" si="19">SUM(C2:C16)/15</f>
        <v>3752.23</v>
      </c>
      <c r="R16" s="4"/>
      <c r="S16" s="4"/>
      <c r="T16" s="4"/>
      <c r="U16" s="4"/>
      <c r="V16" s="4"/>
    </row>
    <row r="17">
      <c r="A17" s="30">
        <v>45950.0</v>
      </c>
      <c r="B17" s="3">
        <v>3872.7</v>
      </c>
      <c r="C17" s="3">
        <v>3869.94</v>
      </c>
      <c r="D17" s="32">
        <f t="shared" si="9"/>
        <v>3859.19</v>
      </c>
      <c r="E17" s="32">
        <f t="shared" si="10"/>
        <v>3860.41</v>
      </c>
      <c r="F17" s="32">
        <f t="shared" si="11"/>
        <v>3851</v>
      </c>
      <c r="G17" s="32">
        <f t="shared" si="12"/>
        <v>3831.574</v>
      </c>
      <c r="H17" s="32">
        <f t="shared" si="13"/>
        <v>3820.343333</v>
      </c>
      <c r="I17" s="32">
        <f t="shared" si="6"/>
        <v>3815.451429</v>
      </c>
      <c r="J17" s="37">
        <f t="shared" si="7"/>
        <v>3808.92625</v>
      </c>
      <c r="K17" s="32">
        <f t="shared" si="8"/>
        <v>3800.992222</v>
      </c>
      <c r="L17" s="32">
        <f t="shared" si="14"/>
        <v>3794.901</v>
      </c>
      <c r="M17" s="32">
        <f t="shared" si="15"/>
        <v>3790.096364</v>
      </c>
      <c r="N17" s="32">
        <f t="shared" si="16"/>
        <v>3782.736667</v>
      </c>
      <c r="O17" s="32">
        <f t="shared" si="17"/>
        <v>3772.999231</v>
      </c>
      <c r="P17" s="32">
        <f t="shared" si="18"/>
        <v>3765.118571</v>
      </c>
      <c r="Q17" s="32">
        <f t="shared" si="19"/>
        <v>3760.803333</v>
      </c>
      <c r="R17" s="4">
        <f t="shared" ref="R17:R142" si="20">SUM(C2:C17)/16</f>
        <v>3759.586875</v>
      </c>
      <c r="S17" s="4"/>
      <c r="T17" s="4"/>
      <c r="U17" s="4"/>
      <c r="V17" s="4"/>
    </row>
    <row r="18">
      <c r="A18" s="30">
        <v>45951.0</v>
      </c>
      <c r="B18" s="3">
        <v>3888.2</v>
      </c>
      <c r="C18" s="3">
        <v>3888.64</v>
      </c>
      <c r="D18" s="32">
        <f t="shared" si="9"/>
        <v>3879.29</v>
      </c>
      <c r="E18" s="32">
        <f t="shared" si="10"/>
        <v>3869.006667</v>
      </c>
      <c r="F18" s="32">
        <f t="shared" si="11"/>
        <v>3867.4675</v>
      </c>
      <c r="G18" s="32">
        <f t="shared" si="12"/>
        <v>3858.528</v>
      </c>
      <c r="H18" s="32">
        <f t="shared" si="13"/>
        <v>3841.085</v>
      </c>
      <c r="I18" s="32">
        <f t="shared" si="6"/>
        <v>3830.1</v>
      </c>
      <c r="J18" s="37">
        <f t="shared" si="7"/>
        <v>3824.6</v>
      </c>
      <c r="K18" s="32">
        <f t="shared" si="8"/>
        <v>3817.783333</v>
      </c>
      <c r="L18" s="32">
        <f t="shared" si="14"/>
        <v>3809.757</v>
      </c>
      <c r="M18" s="32">
        <f t="shared" si="15"/>
        <v>3803.422727</v>
      </c>
      <c r="N18" s="32">
        <f t="shared" si="16"/>
        <v>3798.308333</v>
      </c>
      <c r="O18" s="32">
        <f t="shared" si="17"/>
        <v>3790.883077</v>
      </c>
      <c r="P18" s="32">
        <f t="shared" si="18"/>
        <v>3781.259286</v>
      </c>
      <c r="Q18" s="32">
        <f t="shared" si="19"/>
        <v>3773.353333</v>
      </c>
      <c r="R18" s="4">
        <f t="shared" si="20"/>
        <v>3768.793125</v>
      </c>
      <c r="S18" s="4">
        <f t="shared" ref="S18:S142" si="21">SUM(C2:C18)/17</f>
        <v>3767.178235</v>
      </c>
      <c r="T18" s="4"/>
      <c r="U18" s="4"/>
      <c r="V18" s="4"/>
    </row>
    <row r="19">
      <c r="A19" s="30">
        <v>45953.0</v>
      </c>
      <c r="B19" s="3">
        <v>3918.7</v>
      </c>
      <c r="C19" s="3">
        <v>3935.73</v>
      </c>
      <c r="D19" s="32">
        <f t="shared" si="9"/>
        <v>3912.185</v>
      </c>
      <c r="E19" s="32">
        <f t="shared" si="10"/>
        <v>3898.103333</v>
      </c>
      <c r="F19" s="32">
        <f t="shared" si="11"/>
        <v>3885.6875</v>
      </c>
      <c r="G19" s="32">
        <f t="shared" si="12"/>
        <v>3881.12</v>
      </c>
      <c r="H19" s="32">
        <f t="shared" si="13"/>
        <v>3871.395</v>
      </c>
      <c r="I19" s="32">
        <f t="shared" si="6"/>
        <v>3854.605714</v>
      </c>
      <c r="J19" s="37">
        <f t="shared" si="7"/>
        <v>3843.30375</v>
      </c>
      <c r="K19" s="32">
        <f t="shared" si="8"/>
        <v>3836.947778</v>
      </c>
      <c r="L19" s="32">
        <f t="shared" si="14"/>
        <v>3829.578</v>
      </c>
      <c r="M19" s="32">
        <f t="shared" si="15"/>
        <v>3821.209091</v>
      </c>
      <c r="N19" s="32">
        <f t="shared" si="16"/>
        <v>3814.448333</v>
      </c>
      <c r="O19" s="32">
        <f t="shared" si="17"/>
        <v>3808.879231</v>
      </c>
      <c r="P19" s="32">
        <f t="shared" si="18"/>
        <v>3801.229286</v>
      </c>
      <c r="Q19" s="32">
        <f t="shared" si="19"/>
        <v>3791.557333</v>
      </c>
      <c r="R19" s="4">
        <f t="shared" si="20"/>
        <v>3783.501875</v>
      </c>
      <c r="S19" s="4">
        <f t="shared" si="21"/>
        <v>3778.612941</v>
      </c>
      <c r="T19" s="4">
        <f t="shared" ref="T19:T142" si="22">SUM(C2:C19)/18</f>
        <v>3776.542222</v>
      </c>
      <c r="U19" s="4"/>
      <c r="V19" s="4"/>
    </row>
    <row r="20">
      <c r="A20" s="30">
        <v>45954.0</v>
      </c>
      <c r="B20" s="3">
        <v>3904.9</v>
      </c>
      <c r="C20" s="3">
        <v>3917.18</v>
      </c>
      <c r="D20" s="32">
        <f t="shared" si="9"/>
        <v>3926.455</v>
      </c>
      <c r="E20" s="32">
        <f t="shared" si="10"/>
        <v>3913.85</v>
      </c>
      <c r="F20" s="32">
        <f t="shared" si="11"/>
        <v>3902.8725</v>
      </c>
      <c r="G20" s="32">
        <f t="shared" si="12"/>
        <v>3891.986</v>
      </c>
      <c r="H20" s="32">
        <f t="shared" si="13"/>
        <v>3887.13</v>
      </c>
      <c r="I20" s="32">
        <f t="shared" si="6"/>
        <v>3877.935714</v>
      </c>
      <c r="J20" s="37">
        <f t="shared" si="7"/>
        <v>3862.4275</v>
      </c>
      <c r="K20" s="32">
        <f t="shared" si="8"/>
        <v>3851.512222</v>
      </c>
      <c r="L20" s="32">
        <f t="shared" si="14"/>
        <v>3844.971</v>
      </c>
      <c r="M20" s="32">
        <f t="shared" si="15"/>
        <v>3837.541818</v>
      </c>
      <c r="N20" s="32">
        <f t="shared" si="16"/>
        <v>3829.206667</v>
      </c>
      <c r="O20" s="32">
        <f t="shared" si="17"/>
        <v>3822.350769</v>
      </c>
      <c r="P20" s="32">
        <f t="shared" si="18"/>
        <v>3816.615</v>
      </c>
      <c r="Q20" s="32">
        <f t="shared" si="19"/>
        <v>3808.959333</v>
      </c>
      <c r="R20" s="4">
        <f t="shared" si="20"/>
        <v>3799.40875</v>
      </c>
      <c r="S20" s="4">
        <f t="shared" si="21"/>
        <v>3791.365294</v>
      </c>
      <c r="T20" s="4">
        <f t="shared" si="22"/>
        <v>3786.311111</v>
      </c>
      <c r="U20" s="4">
        <f t="shared" ref="U20:U142" si="23">SUM(C2:C20)/19</f>
        <v>3783.944211</v>
      </c>
      <c r="V20" s="4"/>
    </row>
    <row r="21">
      <c r="A21" s="30">
        <v>45957.0</v>
      </c>
      <c r="B21" s="3">
        <v>3923.8</v>
      </c>
      <c r="C21" s="3">
        <v>3929.54</v>
      </c>
      <c r="D21" s="32">
        <f t="shared" si="9"/>
        <v>3923.36</v>
      </c>
      <c r="E21" s="32">
        <f t="shared" si="10"/>
        <v>3927.483333</v>
      </c>
      <c r="F21" s="32">
        <f t="shared" si="11"/>
        <v>3917.7725</v>
      </c>
      <c r="G21" s="32">
        <f t="shared" si="12"/>
        <v>3908.206</v>
      </c>
      <c r="H21" s="32">
        <f t="shared" si="13"/>
        <v>3898.245</v>
      </c>
      <c r="I21" s="32">
        <f t="shared" si="6"/>
        <v>3893.188571</v>
      </c>
      <c r="J21" s="37">
        <f t="shared" si="7"/>
        <v>3884.38625</v>
      </c>
      <c r="K21" s="32">
        <f t="shared" si="8"/>
        <v>3869.884444</v>
      </c>
      <c r="L21" s="32">
        <f t="shared" si="14"/>
        <v>3859.315</v>
      </c>
      <c r="M21" s="32">
        <f t="shared" si="15"/>
        <v>3852.659091</v>
      </c>
      <c r="N21" s="32">
        <f t="shared" si="16"/>
        <v>3845.208333</v>
      </c>
      <c r="O21" s="32">
        <f t="shared" si="17"/>
        <v>3836.924615</v>
      </c>
      <c r="P21" s="32">
        <f t="shared" si="18"/>
        <v>3830.007143</v>
      </c>
      <c r="Q21" s="32">
        <f t="shared" si="19"/>
        <v>3824.143333</v>
      </c>
      <c r="R21" s="4">
        <f t="shared" si="20"/>
        <v>3816.495625</v>
      </c>
      <c r="S21" s="4">
        <f t="shared" si="21"/>
        <v>3807.063529</v>
      </c>
      <c r="T21" s="4">
        <f t="shared" si="22"/>
        <v>3799.041667</v>
      </c>
      <c r="U21" s="4">
        <f t="shared" si="23"/>
        <v>3793.849474</v>
      </c>
      <c r="V21" s="4">
        <f t="shared" ref="V21:V142" si="24">SUM(C2:C21)/20</f>
        <v>3791.224</v>
      </c>
    </row>
    <row r="22">
      <c r="A22" s="30">
        <v>45958.0</v>
      </c>
      <c r="B22" s="3">
        <v>3972.8</v>
      </c>
      <c r="C22" s="3">
        <v>3954.05</v>
      </c>
      <c r="D22" s="32">
        <f t="shared" si="9"/>
        <v>3941.795</v>
      </c>
      <c r="E22" s="32">
        <f t="shared" si="10"/>
        <v>3933.59</v>
      </c>
      <c r="F22" s="32">
        <f t="shared" si="11"/>
        <v>3934.125</v>
      </c>
      <c r="G22" s="32">
        <f t="shared" si="12"/>
        <v>3925.028</v>
      </c>
      <c r="H22" s="32">
        <f t="shared" si="13"/>
        <v>3915.846667</v>
      </c>
      <c r="I22" s="32">
        <f t="shared" si="6"/>
        <v>3906.217143</v>
      </c>
      <c r="J22" s="37">
        <f t="shared" si="7"/>
        <v>3900.79625</v>
      </c>
      <c r="K22" s="32">
        <f t="shared" si="8"/>
        <v>3892.126667</v>
      </c>
      <c r="L22" s="32">
        <f t="shared" si="14"/>
        <v>3878.301</v>
      </c>
      <c r="M22" s="32">
        <f t="shared" si="15"/>
        <v>3867.927273</v>
      </c>
      <c r="N22" s="32">
        <f t="shared" si="16"/>
        <v>3861.108333</v>
      </c>
      <c r="O22" s="32">
        <f t="shared" si="17"/>
        <v>3853.580769</v>
      </c>
      <c r="P22" s="32">
        <f t="shared" si="18"/>
        <v>3845.290714</v>
      </c>
      <c r="Q22" s="32">
        <f t="shared" si="19"/>
        <v>3838.276667</v>
      </c>
      <c r="R22" s="4">
        <f t="shared" si="20"/>
        <v>3832.2625</v>
      </c>
      <c r="S22" s="4">
        <f t="shared" si="21"/>
        <v>3824.587059</v>
      </c>
      <c r="T22" s="4">
        <f t="shared" si="22"/>
        <v>3815.229444</v>
      </c>
      <c r="U22" s="4">
        <f t="shared" si="23"/>
        <v>3807.2</v>
      </c>
      <c r="V22" s="4">
        <f t="shared" si="24"/>
        <v>3801.8595</v>
      </c>
    </row>
    <row r="23">
      <c r="A23" s="30">
        <v>45959.0</v>
      </c>
      <c r="B23" s="3">
        <v>3958.1</v>
      </c>
      <c r="C23" s="3">
        <v>3960.73</v>
      </c>
      <c r="D23" s="32">
        <f t="shared" si="9"/>
        <v>3957.39</v>
      </c>
      <c r="E23" s="32">
        <f t="shared" si="10"/>
        <v>3948.106667</v>
      </c>
      <c r="F23" s="32">
        <f t="shared" si="11"/>
        <v>3940.375</v>
      </c>
      <c r="G23" s="32">
        <f t="shared" si="12"/>
        <v>3939.446</v>
      </c>
      <c r="H23" s="32">
        <f t="shared" si="13"/>
        <v>3930.978333</v>
      </c>
      <c r="I23" s="32">
        <f t="shared" si="6"/>
        <v>3922.258571</v>
      </c>
      <c r="J23" s="37">
        <f t="shared" si="7"/>
        <v>3913.03125</v>
      </c>
      <c r="K23" s="32">
        <f t="shared" si="8"/>
        <v>3907.455556</v>
      </c>
      <c r="L23" s="32">
        <f t="shared" si="14"/>
        <v>3898.987</v>
      </c>
      <c r="M23" s="32">
        <f t="shared" si="15"/>
        <v>3885.794545</v>
      </c>
      <c r="N23" s="32">
        <f t="shared" si="16"/>
        <v>3875.660833</v>
      </c>
      <c r="O23" s="32">
        <f t="shared" si="17"/>
        <v>3868.771538</v>
      </c>
      <c r="P23" s="32">
        <f t="shared" si="18"/>
        <v>3861.234286</v>
      </c>
      <c r="Q23" s="32">
        <f t="shared" si="19"/>
        <v>3852.986667</v>
      </c>
      <c r="R23" s="4">
        <f t="shared" si="20"/>
        <v>3845.93</v>
      </c>
      <c r="S23" s="4">
        <f t="shared" si="21"/>
        <v>3839.819412</v>
      </c>
      <c r="T23" s="4">
        <f t="shared" si="22"/>
        <v>3832.150556</v>
      </c>
      <c r="U23" s="4">
        <f t="shared" si="23"/>
        <v>3822.887368</v>
      </c>
      <c r="V23" s="4">
        <f t="shared" si="24"/>
        <v>3814.8765</v>
      </c>
    </row>
    <row r="24">
      <c r="A24" s="30">
        <v>45960.0</v>
      </c>
      <c r="B24" s="3">
        <v>3987.5</v>
      </c>
      <c r="C24" s="3">
        <v>4018.5</v>
      </c>
      <c r="D24" s="32">
        <f t="shared" si="9"/>
        <v>3989.615</v>
      </c>
      <c r="E24" s="32">
        <f t="shared" si="10"/>
        <v>3977.76</v>
      </c>
      <c r="F24" s="32">
        <f t="shared" si="11"/>
        <v>3965.705</v>
      </c>
      <c r="G24" s="32">
        <f t="shared" si="12"/>
        <v>3956</v>
      </c>
      <c r="H24" s="32">
        <f t="shared" si="13"/>
        <v>3952.621667</v>
      </c>
      <c r="I24" s="32">
        <f t="shared" si="6"/>
        <v>3943.481429</v>
      </c>
      <c r="J24" s="37">
        <f t="shared" si="7"/>
        <v>3934.28875</v>
      </c>
      <c r="K24" s="32">
        <f t="shared" si="8"/>
        <v>3924.75</v>
      </c>
      <c r="L24" s="32">
        <f t="shared" si="14"/>
        <v>3918.56</v>
      </c>
      <c r="M24" s="32">
        <f t="shared" si="15"/>
        <v>3909.851818</v>
      </c>
      <c r="N24" s="32">
        <f t="shared" si="16"/>
        <v>3896.853333</v>
      </c>
      <c r="O24" s="32">
        <f t="shared" si="17"/>
        <v>3886.648462</v>
      </c>
      <c r="P24" s="32">
        <f t="shared" si="18"/>
        <v>3879.466429</v>
      </c>
      <c r="Q24" s="32">
        <f t="shared" si="19"/>
        <v>3871.718667</v>
      </c>
      <c r="R24" s="4">
        <f t="shared" si="20"/>
        <v>3863.33125</v>
      </c>
      <c r="S24" s="4">
        <f t="shared" si="21"/>
        <v>3856.081176</v>
      </c>
      <c r="T24" s="4">
        <f t="shared" si="22"/>
        <v>3849.746111</v>
      </c>
      <c r="U24" s="4">
        <f t="shared" si="23"/>
        <v>3841.958421</v>
      </c>
      <c r="V24" s="4">
        <f t="shared" si="24"/>
        <v>3832.668</v>
      </c>
    </row>
    <row r="25">
      <c r="A25" s="30">
        <v>45961.0</v>
      </c>
      <c r="B25" s="3">
        <v>4030.9</v>
      </c>
      <c r="C25" s="3">
        <v>4024.91</v>
      </c>
      <c r="D25" s="32">
        <f t="shared" si="9"/>
        <v>4021.705</v>
      </c>
      <c r="E25" s="32">
        <f t="shared" si="10"/>
        <v>4001.38</v>
      </c>
      <c r="F25" s="32">
        <f t="shared" si="11"/>
        <v>3989.5475</v>
      </c>
      <c r="G25" s="32">
        <f t="shared" si="12"/>
        <v>3977.546</v>
      </c>
      <c r="H25" s="32">
        <f t="shared" si="13"/>
        <v>3967.485</v>
      </c>
      <c r="I25" s="32">
        <f t="shared" si="6"/>
        <v>3962.948571</v>
      </c>
      <c r="J25" s="37">
        <f t="shared" si="7"/>
        <v>3953.66</v>
      </c>
      <c r="K25" s="32">
        <f t="shared" si="8"/>
        <v>3944.357778</v>
      </c>
      <c r="L25" s="32">
        <f t="shared" si="14"/>
        <v>3934.766</v>
      </c>
      <c r="M25" s="32">
        <f t="shared" si="15"/>
        <v>3928.228182</v>
      </c>
      <c r="N25" s="32">
        <f t="shared" si="16"/>
        <v>3919.44</v>
      </c>
      <c r="O25" s="32">
        <f t="shared" si="17"/>
        <v>3906.703846</v>
      </c>
      <c r="P25" s="32">
        <f t="shared" si="18"/>
        <v>3896.524286</v>
      </c>
      <c r="Q25" s="32">
        <f t="shared" si="19"/>
        <v>3889.162667</v>
      </c>
      <c r="R25" s="4">
        <f t="shared" si="20"/>
        <v>3881.293125</v>
      </c>
      <c r="S25" s="4">
        <f t="shared" si="21"/>
        <v>3872.835882</v>
      </c>
      <c r="T25" s="4">
        <f t="shared" si="22"/>
        <v>3865.460556</v>
      </c>
      <c r="U25" s="4">
        <f t="shared" si="23"/>
        <v>3858.965263</v>
      </c>
      <c r="V25" s="4">
        <f t="shared" si="24"/>
        <v>3851.106</v>
      </c>
    </row>
    <row r="26">
      <c r="A26" s="30">
        <v>45964.0</v>
      </c>
      <c r="B26" s="3">
        <v>3980.5</v>
      </c>
      <c r="C26" s="3">
        <v>4004.5</v>
      </c>
      <c r="D26" s="32">
        <f t="shared" si="9"/>
        <v>4014.705</v>
      </c>
      <c r="E26" s="32">
        <f t="shared" si="10"/>
        <v>4015.97</v>
      </c>
      <c r="F26" s="32">
        <f t="shared" si="11"/>
        <v>4002.16</v>
      </c>
      <c r="G26" s="32">
        <f t="shared" si="12"/>
        <v>3992.538</v>
      </c>
      <c r="H26" s="32">
        <f t="shared" si="13"/>
        <v>3982.038333</v>
      </c>
      <c r="I26" s="32">
        <f t="shared" si="6"/>
        <v>3972.772857</v>
      </c>
      <c r="J26" s="37">
        <f t="shared" si="7"/>
        <v>3968.1425</v>
      </c>
      <c r="K26" s="32">
        <f t="shared" si="8"/>
        <v>3959.308889</v>
      </c>
      <c r="L26" s="32">
        <f t="shared" si="14"/>
        <v>3950.372</v>
      </c>
      <c r="M26" s="32">
        <f t="shared" si="15"/>
        <v>3941.105455</v>
      </c>
      <c r="N26" s="32">
        <f t="shared" si="16"/>
        <v>3934.584167</v>
      </c>
      <c r="O26" s="32">
        <f t="shared" si="17"/>
        <v>3925.983077</v>
      </c>
      <c r="P26" s="32">
        <f t="shared" si="18"/>
        <v>3913.689286</v>
      </c>
      <c r="Q26" s="32">
        <f t="shared" si="19"/>
        <v>3903.722667</v>
      </c>
      <c r="R26" s="4">
        <f t="shared" si="20"/>
        <v>3896.37125</v>
      </c>
      <c r="S26" s="4">
        <f t="shared" si="21"/>
        <v>3888.540588</v>
      </c>
      <c r="T26" s="4">
        <f t="shared" si="22"/>
        <v>3880.150556</v>
      </c>
      <c r="U26" s="4">
        <f t="shared" si="23"/>
        <v>3872.778421</v>
      </c>
      <c r="V26" s="4">
        <f t="shared" si="24"/>
        <v>3866.242</v>
      </c>
    </row>
    <row r="27">
      <c r="A27" s="30">
        <v>45965.0</v>
      </c>
      <c r="B27" s="3">
        <v>3924.4</v>
      </c>
      <c r="C27" s="3">
        <v>3938.35</v>
      </c>
      <c r="D27" s="84">
        <f t="shared" ref="D27:D36" si="25">SUM(C26:C27)/2</f>
        <v>3971.425</v>
      </c>
      <c r="E27" s="74">
        <f t="shared" ref="E27:E36" si="26">SUM(C25:C27)/3</f>
        <v>3989.253333</v>
      </c>
      <c r="F27" s="95">
        <f t="shared" ref="F27:F36" si="27">SUM(C24:C27)/4</f>
        <v>3996.565</v>
      </c>
      <c r="G27" s="217">
        <f t="shared" ref="G27:G36" si="28">SUM(C23:C27)/5</f>
        <v>3989.398</v>
      </c>
      <c r="H27" s="79">
        <f t="shared" ref="H27:H36" si="29">SUM(C22:C27)/6</f>
        <v>3983.506667</v>
      </c>
      <c r="I27" s="80">
        <f t="shared" si="6"/>
        <v>3975.797143</v>
      </c>
      <c r="J27" s="86">
        <f t="shared" si="7"/>
        <v>3968.47</v>
      </c>
      <c r="K27" s="82">
        <f t="shared" si="8"/>
        <v>3964.832222</v>
      </c>
      <c r="L27" s="88">
        <f t="shared" si="14"/>
        <v>3957.213</v>
      </c>
      <c r="M27" s="73">
        <f t="shared" si="15"/>
        <v>3949.279091</v>
      </c>
      <c r="N27" s="59">
        <f t="shared" si="16"/>
        <v>3940.875833</v>
      </c>
      <c r="O27" s="61">
        <f t="shared" si="17"/>
        <v>3934.873846</v>
      </c>
      <c r="P27" s="200">
        <f t="shared" si="18"/>
        <v>3926.866429</v>
      </c>
      <c r="Q27" s="198">
        <f t="shared" si="19"/>
        <v>3915.333333</v>
      </c>
      <c r="R27" s="208">
        <f t="shared" si="20"/>
        <v>3905.886875</v>
      </c>
      <c r="S27" s="194">
        <f t="shared" si="21"/>
        <v>3898.840588</v>
      </c>
      <c r="T27" s="218">
        <f t="shared" si="22"/>
        <v>3891.307778</v>
      </c>
      <c r="U27" s="219">
        <f t="shared" si="23"/>
        <v>3883.213684</v>
      </c>
      <c r="V27" s="220">
        <f t="shared" si="24"/>
        <v>3876.057</v>
      </c>
    </row>
    <row r="28">
      <c r="A28" s="30">
        <v>45967.0</v>
      </c>
      <c r="B28" s="3">
        <v>3881.6</v>
      </c>
      <c r="C28" s="3">
        <v>3905.55</v>
      </c>
      <c r="D28" s="62">
        <f t="shared" si="25"/>
        <v>3921.95</v>
      </c>
      <c r="E28" s="73">
        <f t="shared" si="26"/>
        <v>3949.466667</v>
      </c>
      <c r="F28" s="57">
        <f t="shared" si="27"/>
        <v>3968.3275</v>
      </c>
      <c r="G28" s="56">
        <f t="shared" si="28"/>
        <v>3978.362</v>
      </c>
      <c r="H28" s="86">
        <f t="shared" si="29"/>
        <v>3975.423333</v>
      </c>
      <c r="I28" s="56">
        <f t="shared" si="6"/>
        <v>3972.37</v>
      </c>
      <c r="J28" s="205">
        <f t="shared" si="7"/>
        <v>3967.01625</v>
      </c>
      <c r="K28" s="56">
        <f t="shared" si="8"/>
        <v>3961.478889</v>
      </c>
      <c r="L28" s="55">
        <f t="shared" si="14"/>
        <v>3958.904</v>
      </c>
      <c r="M28" s="86">
        <f t="shared" si="15"/>
        <v>3952.516364</v>
      </c>
      <c r="N28" s="72">
        <f t="shared" si="16"/>
        <v>3945.635</v>
      </c>
      <c r="O28" s="57">
        <f t="shared" si="17"/>
        <v>3938.158462</v>
      </c>
      <c r="P28" s="64">
        <f t="shared" si="18"/>
        <v>3932.779286</v>
      </c>
      <c r="Q28" s="59">
        <f t="shared" si="19"/>
        <v>3925.445333</v>
      </c>
      <c r="R28" s="61">
        <f t="shared" si="20"/>
        <v>3914.721875</v>
      </c>
      <c r="S28" s="199">
        <f t="shared" si="21"/>
        <v>3905.867059</v>
      </c>
      <c r="T28" s="221">
        <f t="shared" si="22"/>
        <v>3899.213333</v>
      </c>
      <c r="U28" s="208">
        <f t="shared" si="23"/>
        <v>3892.057368</v>
      </c>
      <c r="V28" s="194">
        <f t="shared" si="24"/>
        <v>3884.3305</v>
      </c>
    </row>
    <row r="29">
      <c r="A29" s="30">
        <v>45968.0</v>
      </c>
      <c r="B29" s="3">
        <v>3882.5</v>
      </c>
      <c r="C29" s="3">
        <v>3866.21</v>
      </c>
      <c r="D29" s="208">
        <f t="shared" si="25"/>
        <v>3885.88</v>
      </c>
      <c r="E29" s="199">
        <f t="shared" si="26"/>
        <v>3903.37</v>
      </c>
      <c r="F29" s="62">
        <f t="shared" si="27"/>
        <v>3928.6525</v>
      </c>
      <c r="G29" s="73">
        <f t="shared" si="28"/>
        <v>3947.904</v>
      </c>
      <c r="H29" s="82">
        <f t="shared" si="29"/>
        <v>3959.67</v>
      </c>
      <c r="I29" s="82">
        <f t="shared" si="6"/>
        <v>3959.821429</v>
      </c>
      <c r="J29" s="72">
        <f t="shared" si="7"/>
        <v>3959.1</v>
      </c>
      <c r="K29" s="82">
        <f t="shared" si="8"/>
        <v>3955.815556</v>
      </c>
      <c r="L29" s="72">
        <f t="shared" si="14"/>
        <v>3951.952</v>
      </c>
      <c r="M29" s="72">
        <f t="shared" si="15"/>
        <v>3950.477273</v>
      </c>
      <c r="N29" s="72">
        <f t="shared" si="16"/>
        <v>3945.324167</v>
      </c>
      <c r="O29" s="83">
        <f t="shared" si="17"/>
        <v>3939.525385</v>
      </c>
      <c r="P29" s="66">
        <f t="shared" si="18"/>
        <v>3933.019286</v>
      </c>
      <c r="Q29" s="73">
        <f t="shared" si="19"/>
        <v>3928.341333</v>
      </c>
      <c r="R29" s="90">
        <f t="shared" si="20"/>
        <v>3921.743125</v>
      </c>
      <c r="S29" s="91">
        <f t="shared" si="21"/>
        <v>3911.868235</v>
      </c>
      <c r="T29" s="200">
        <f t="shared" si="22"/>
        <v>3903.663889</v>
      </c>
      <c r="U29" s="198">
        <f t="shared" si="23"/>
        <v>3897.476316</v>
      </c>
      <c r="V29" s="208">
        <f t="shared" si="24"/>
        <v>3890.765</v>
      </c>
    </row>
    <row r="30">
      <c r="A30" s="30">
        <v>45971.0</v>
      </c>
      <c r="B30" s="3">
        <v>3918.5</v>
      </c>
      <c r="C30" s="3">
        <v>3926.38</v>
      </c>
      <c r="D30" s="222">
        <f t="shared" si="25"/>
        <v>3896.295</v>
      </c>
      <c r="E30" s="223">
        <f t="shared" si="26"/>
        <v>3899.38</v>
      </c>
      <c r="F30" s="208">
        <f t="shared" si="27"/>
        <v>3909.1225</v>
      </c>
      <c r="G30" s="224">
        <f t="shared" si="28"/>
        <v>3928.198</v>
      </c>
      <c r="H30" s="62">
        <f t="shared" si="29"/>
        <v>3944.316667</v>
      </c>
      <c r="I30" s="73">
        <f t="shared" si="6"/>
        <v>3954.914286</v>
      </c>
      <c r="J30" s="64">
        <f t="shared" si="7"/>
        <v>3955.64125</v>
      </c>
      <c r="K30" s="202">
        <f t="shared" si="8"/>
        <v>3955.464444</v>
      </c>
      <c r="L30" s="65">
        <f t="shared" si="14"/>
        <v>3952.872</v>
      </c>
      <c r="M30" s="88">
        <f t="shared" si="15"/>
        <v>3949.627273</v>
      </c>
      <c r="N30" s="88">
        <f t="shared" si="16"/>
        <v>3948.469167</v>
      </c>
      <c r="O30" s="88">
        <f t="shared" si="17"/>
        <v>3943.866923</v>
      </c>
      <c r="P30" s="202">
        <f t="shared" si="18"/>
        <v>3938.586429</v>
      </c>
      <c r="Q30" s="64">
        <f t="shared" si="19"/>
        <v>3932.576667</v>
      </c>
      <c r="R30" s="63">
        <f t="shared" si="20"/>
        <v>3928.21875</v>
      </c>
      <c r="S30" s="61">
        <f t="shared" si="21"/>
        <v>3922.015882</v>
      </c>
      <c r="T30" s="199">
        <f t="shared" si="22"/>
        <v>3912.674444</v>
      </c>
      <c r="U30" s="206">
        <f t="shared" si="23"/>
        <v>3904.859474</v>
      </c>
      <c r="V30" s="207">
        <f t="shared" si="24"/>
        <v>3898.9215</v>
      </c>
    </row>
    <row r="31">
      <c r="A31" s="30">
        <v>45972.0</v>
      </c>
      <c r="B31" s="3">
        <v>3955.0</v>
      </c>
      <c r="C31" s="3">
        <v>3943.72</v>
      </c>
      <c r="D31" s="84">
        <f t="shared" si="25"/>
        <v>3935.05</v>
      </c>
      <c r="E31" s="204">
        <f t="shared" si="26"/>
        <v>3912.103333</v>
      </c>
      <c r="F31" s="81">
        <f t="shared" si="27"/>
        <v>3910.465</v>
      </c>
      <c r="G31" s="72">
        <f t="shared" si="28"/>
        <v>3916.042</v>
      </c>
      <c r="H31" s="65">
        <f t="shared" si="29"/>
        <v>3930.785</v>
      </c>
      <c r="I31" s="225">
        <f t="shared" si="6"/>
        <v>3944.231429</v>
      </c>
      <c r="J31" s="59">
        <f t="shared" si="7"/>
        <v>3953.515</v>
      </c>
      <c r="K31" s="60">
        <f t="shared" si="8"/>
        <v>3954.316667</v>
      </c>
      <c r="L31" s="60">
        <f t="shared" si="14"/>
        <v>3954.29</v>
      </c>
      <c r="M31" s="61">
        <f t="shared" si="15"/>
        <v>3952.04</v>
      </c>
      <c r="N31" s="61">
        <f t="shared" si="16"/>
        <v>3949.135</v>
      </c>
      <c r="O31" s="61">
        <f t="shared" si="17"/>
        <v>3948.103846</v>
      </c>
      <c r="P31" s="61">
        <f t="shared" si="18"/>
        <v>3943.856429</v>
      </c>
      <c r="Q31" s="61">
        <f t="shared" si="19"/>
        <v>3938.928667</v>
      </c>
      <c r="R31" s="60">
        <f t="shared" si="20"/>
        <v>3933.273125</v>
      </c>
      <c r="S31" s="61">
        <f t="shared" si="21"/>
        <v>3929.130588</v>
      </c>
      <c r="T31" s="61">
        <f t="shared" si="22"/>
        <v>3923.221667</v>
      </c>
      <c r="U31" s="91">
        <f t="shared" si="23"/>
        <v>3914.308421</v>
      </c>
      <c r="V31" s="199">
        <f t="shared" si="24"/>
        <v>3906.8025</v>
      </c>
    </row>
    <row r="32">
      <c r="A32" s="30">
        <v>45973.0</v>
      </c>
      <c r="B32" s="3">
        <v>3954.6</v>
      </c>
      <c r="C32" s="3">
        <v>3952.55</v>
      </c>
      <c r="D32" s="59">
        <f t="shared" si="25"/>
        <v>3948.135</v>
      </c>
      <c r="E32" s="206">
        <f t="shared" si="26"/>
        <v>3940.883333</v>
      </c>
      <c r="F32" s="220">
        <f t="shared" si="27"/>
        <v>3922.215</v>
      </c>
      <c r="G32" s="240">
        <f t="shared" si="28"/>
        <v>3918.882</v>
      </c>
      <c r="H32" s="219">
        <f t="shared" si="29"/>
        <v>3922.126667</v>
      </c>
      <c r="I32" s="218">
        <f t="shared" si="6"/>
        <v>3933.894286</v>
      </c>
      <c r="J32" s="241">
        <f t="shared" si="7"/>
        <v>3945.27125</v>
      </c>
      <c r="K32" s="207">
        <f t="shared" si="8"/>
        <v>3953.407778</v>
      </c>
      <c r="L32" s="199">
        <f t="shared" si="14"/>
        <v>3954.14</v>
      </c>
      <c r="M32" s="61">
        <f t="shared" si="15"/>
        <v>3954.131818</v>
      </c>
      <c r="N32" s="61">
        <f t="shared" si="16"/>
        <v>3952.0825</v>
      </c>
      <c r="O32" s="62">
        <f t="shared" si="17"/>
        <v>3949.397692</v>
      </c>
      <c r="P32" s="59">
        <f t="shared" si="18"/>
        <v>3948.421429</v>
      </c>
      <c r="Q32" s="63">
        <f t="shared" si="19"/>
        <v>3944.436</v>
      </c>
      <c r="R32" s="89">
        <f t="shared" si="20"/>
        <v>3939.78</v>
      </c>
      <c r="S32" s="73">
        <f t="shared" si="21"/>
        <v>3934.407059</v>
      </c>
      <c r="T32" s="58">
        <f t="shared" si="22"/>
        <v>3930.431667</v>
      </c>
      <c r="U32" s="202">
        <f t="shared" si="23"/>
        <v>3924.765263</v>
      </c>
      <c r="V32" s="66">
        <f t="shared" si="24"/>
        <v>3916.2205</v>
      </c>
    </row>
    <row r="33">
      <c r="A33" s="30">
        <v>45974.0</v>
      </c>
      <c r="B33" s="3">
        <v>4002.5</v>
      </c>
      <c r="C33" s="3">
        <v>3993.67</v>
      </c>
      <c r="D33" s="59">
        <f t="shared" si="25"/>
        <v>3973.11</v>
      </c>
      <c r="E33" s="199">
        <f t="shared" si="26"/>
        <v>3963.313333</v>
      </c>
      <c r="F33" s="208">
        <f t="shared" si="27"/>
        <v>3954.08</v>
      </c>
      <c r="G33" s="208">
        <f t="shared" si="28"/>
        <v>3936.506</v>
      </c>
      <c r="H33" s="208">
        <f t="shared" si="29"/>
        <v>3931.346667</v>
      </c>
      <c r="I33" s="198">
        <f t="shared" si="6"/>
        <v>3932.347143</v>
      </c>
      <c r="J33" s="200">
        <f t="shared" si="7"/>
        <v>3941.36625</v>
      </c>
      <c r="K33" s="61">
        <f t="shared" si="8"/>
        <v>3950.648889</v>
      </c>
      <c r="L33" s="63">
        <f t="shared" si="14"/>
        <v>3957.434</v>
      </c>
      <c r="M33" s="89">
        <f t="shared" si="15"/>
        <v>3957.733636</v>
      </c>
      <c r="N33" s="73">
        <f t="shared" si="16"/>
        <v>3957.426667</v>
      </c>
      <c r="O33" s="73">
        <f t="shared" si="17"/>
        <v>3955.281538</v>
      </c>
      <c r="P33" s="58">
        <f t="shared" si="18"/>
        <v>3952.56</v>
      </c>
      <c r="Q33" s="58">
        <f t="shared" si="19"/>
        <v>3951.438</v>
      </c>
      <c r="R33" s="58">
        <f t="shared" si="20"/>
        <v>3947.513125</v>
      </c>
      <c r="S33" s="64">
        <f t="shared" si="21"/>
        <v>3942.95</v>
      </c>
      <c r="T33" s="225">
        <f t="shared" si="22"/>
        <v>3937.699444</v>
      </c>
      <c r="U33" s="59">
        <f t="shared" si="23"/>
        <v>3933.76</v>
      </c>
      <c r="V33" s="61">
        <f t="shared" si="24"/>
        <v>3928.2105</v>
      </c>
    </row>
    <row r="34">
      <c r="A34" s="30">
        <v>45975.0</v>
      </c>
      <c r="B34" s="3">
        <v>4004.4</v>
      </c>
      <c r="C34" s="3">
        <v>3994.46</v>
      </c>
      <c r="D34" s="56">
        <f t="shared" si="25"/>
        <v>3994.065</v>
      </c>
      <c r="E34" s="58">
        <f t="shared" si="26"/>
        <v>3980.226667</v>
      </c>
      <c r="F34" s="63">
        <f t="shared" si="27"/>
        <v>3971.1</v>
      </c>
      <c r="G34" s="199">
        <f t="shared" si="28"/>
        <v>3962.156</v>
      </c>
      <c r="H34" s="206">
        <f t="shared" si="29"/>
        <v>3946.165</v>
      </c>
      <c r="I34" s="206">
        <f t="shared" si="6"/>
        <v>3940.362857</v>
      </c>
      <c r="J34" s="199">
        <f t="shared" si="7"/>
        <v>3940.11125</v>
      </c>
      <c r="K34" s="91">
        <f t="shared" si="8"/>
        <v>3947.265556</v>
      </c>
      <c r="L34" s="62">
        <f t="shared" si="14"/>
        <v>3955.03</v>
      </c>
      <c r="M34" s="225">
        <f t="shared" si="15"/>
        <v>3960.8</v>
      </c>
      <c r="N34" s="73">
        <f t="shared" si="16"/>
        <v>3960.794167</v>
      </c>
      <c r="O34" s="64">
        <f t="shared" si="17"/>
        <v>3960.275385</v>
      </c>
      <c r="P34" s="64">
        <f t="shared" si="18"/>
        <v>3958.08</v>
      </c>
      <c r="Q34" s="65">
        <f t="shared" si="19"/>
        <v>3955.353333</v>
      </c>
      <c r="R34" s="65">
        <f t="shared" si="20"/>
        <v>3954.126875</v>
      </c>
      <c r="S34" s="65">
        <f t="shared" si="21"/>
        <v>3950.274706</v>
      </c>
      <c r="T34" s="58">
        <f t="shared" si="22"/>
        <v>3945.811667</v>
      </c>
      <c r="U34" s="73">
        <f t="shared" si="23"/>
        <v>3940.686842</v>
      </c>
      <c r="V34" s="63">
        <f t="shared" si="24"/>
        <v>3936.795</v>
      </c>
    </row>
    <row r="35">
      <c r="A35" s="30">
        <v>45978.0</v>
      </c>
      <c r="B35" s="3">
        <v>4027.7</v>
      </c>
      <c r="C35" s="3">
        <v>4017.11</v>
      </c>
      <c r="D35" s="84">
        <f t="shared" si="25"/>
        <v>4005.785</v>
      </c>
      <c r="E35" s="75">
        <f t="shared" si="26"/>
        <v>4001.746667</v>
      </c>
      <c r="F35" s="68">
        <f t="shared" si="27"/>
        <v>3989.4475</v>
      </c>
      <c r="G35" s="69">
        <f t="shared" si="28"/>
        <v>3980.302</v>
      </c>
      <c r="H35" s="56">
        <f t="shared" si="29"/>
        <v>3971.315</v>
      </c>
      <c r="I35" s="82">
        <f t="shared" si="6"/>
        <v>3956.3</v>
      </c>
      <c r="J35" s="66">
        <f t="shared" si="7"/>
        <v>3949.95625</v>
      </c>
      <c r="K35" s="64">
        <f t="shared" si="8"/>
        <v>3948.666667</v>
      </c>
      <c r="L35" s="63">
        <f t="shared" si="14"/>
        <v>3954.25</v>
      </c>
      <c r="M35" s="62">
        <f t="shared" si="15"/>
        <v>3960.673636</v>
      </c>
      <c r="N35" s="61">
        <f t="shared" si="16"/>
        <v>3965.4925</v>
      </c>
      <c r="O35" s="226">
        <f t="shared" si="17"/>
        <v>3965.126154</v>
      </c>
      <c r="P35" s="199">
        <f t="shared" si="18"/>
        <v>3964.335</v>
      </c>
      <c r="Q35" s="200">
        <f t="shared" si="19"/>
        <v>3962.015333</v>
      </c>
      <c r="R35" s="224">
        <f t="shared" si="20"/>
        <v>3959.213125</v>
      </c>
      <c r="S35" s="206">
        <f t="shared" si="21"/>
        <v>3957.831765</v>
      </c>
      <c r="T35" s="198">
        <f t="shared" si="22"/>
        <v>3953.987778</v>
      </c>
      <c r="U35" s="198">
        <f t="shared" si="23"/>
        <v>3949.564211</v>
      </c>
      <c r="V35" s="207">
        <f t="shared" si="24"/>
        <v>3944.508</v>
      </c>
    </row>
    <row r="36">
      <c r="A36" s="30">
        <v>45979.0</v>
      </c>
      <c r="B36" s="3">
        <v>3999.6</v>
      </c>
      <c r="C36" s="3">
        <v>4001.53</v>
      </c>
      <c r="D36" s="55">
        <f t="shared" si="25"/>
        <v>4009.32</v>
      </c>
      <c r="E36" s="56">
        <f t="shared" si="26"/>
        <v>4004.366667</v>
      </c>
      <c r="F36" s="56">
        <f t="shared" si="27"/>
        <v>4001.6925</v>
      </c>
      <c r="G36" s="57">
        <f t="shared" si="28"/>
        <v>3991.864</v>
      </c>
      <c r="H36" s="58">
        <f t="shared" si="29"/>
        <v>3983.84</v>
      </c>
      <c r="I36" s="59">
        <f t="shared" si="6"/>
        <v>3975.631429</v>
      </c>
      <c r="J36" s="60">
        <f t="shared" si="7"/>
        <v>3961.95375</v>
      </c>
      <c r="K36" s="61">
        <f t="shared" si="8"/>
        <v>3955.686667</v>
      </c>
      <c r="L36" s="62">
        <f t="shared" si="14"/>
        <v>3953.953</v>
      </c>
      <c r="M36" s="59">
        <f t="shared" si="15"/>
        <v>3958.548182</v>
      </c>
      <c r="N36" s="63">
        <f t="shared" si="16"/>
        <v>3964.078333</v>
      </c>
      <c r="O36" s="64">
        <f t="shared" si="17"/>
        <v>3968.264615</v>
      </c>
      <c r="P36" s="64">
        <f t="shared" si="18"/>
        <v>3967.726429</v>
      </c>
      <c r="Q36" s="65">
        <f t="shared" si="19"/>
        <v>3966.814667</v>
      </c>
      <c r="R36" s="58">
        <f t="shared" si="20"/>
        <v>3964.485</v>
      </c>
      <c r="S36" s="66">
        <f t="shared" si="21"/>
        <v>3961.702353</v>
      </c>
      <c r="T36" s="66">
        <f t="shared" si="22"/>
        <v>3960.259444</v>
      </c>
      <c r="U36" s="66">
        <f t="shared" si="23"/>
        <v>3956.49</v>
      </c>
      <c r="V36" s="65">
        <f t="shared" si="24"/>
        <v>3952.1625</v>
      </c>
    </row>
    <row r="37">
      <c r="A37" s="30">
        <v>45980.0</v>
      </c>
      <c r="B37" s="3">
        <v>4019.6</v>
      </c>
      <c r="C37" s="3">
        <v>4011.22</v>
      </c>
      <c r="D37" s="32">
        <f t="shared" ref="D37:D38" si="30">SUM(C36:C37)/2</f>
        <v>4006.375</v>
      </c>
      <c r="E37" s="32">
        <f t="shared" ref="E37:E38" si="31">SUM(C35:C37)/3</f>
        <v>4009.953333</v>
      </c>
      <c r="F37" s="32">
        <f t="shared" ref="F37:F38" si="32">SUM(C34:C37)/4</f>
        <v>4006.08</v>
      </c>
      <c r="G37" s="32">
        <f t="shared" ref="G37:G38" si="33">SUM(C33:C37)/5</f>
        <v>4003.598</v>
      </c>
      <c r="H37" s="32">
        <f t="shared" ref="H37:H38" si="34">SUM(C32:C37)/6</f>
        <v>3995.09</v>
      </c>
      <c r="I37" s="32">
        <f t="shared" si="6"/>
        <v>3987.751429</v>
      </c>
      <c r="J37" s="37">
        <f t="shared" si="7"/>
        <v>3980.08</v>
      </c>
      <c r="K37" s="32">
        <f t="shared" si="8"/>
        <v>3967.427778</v>
      </c>
      <c r="L37" s="32">
        <f t="shared" si="14"/>
        <v>3961.24</v>
      </c>
      <c r="M37" s="32">
        <f t="shared" si="15"/>
        <v>3959.159091</v>
      </c>
      <c r="N37" s="32">
        <f t="shared" si="16"/>
        <v>3962.9375</v>
      </c>
      <c r="O37" s="32">
        <f t="shared" si="17"/>
        <v>3967.704615</v>
      </c>
      <c r="P37" s="32">
        <f t="shared" si="18"/>
        <v>3971.332857</v>
      </c>
      <c r="Q37" s="32">
        <f t="shared" si="19"/>
        <v>3970.626</v>
      </c>
      <c r="R37" s="4">
        <f t="shared" si="20"/>
        <v>3969.59</v>
      </c>
      <c r="S37" s="4">
        <f t="shared" si="21"/>
        <v>3967.234118</v>
      </c>
      <c r="T37" s="4">
        <f t="shared" si="22"/>
        <v>3964.453333</v>
      </c>
      <c r="U37" s="4">
        <f t="shared" si="23"/>
        <v>3962.941579</v>
      </c>
      <c r="V37" s="4">
        <f t="shared" si="24"/>
        <v>3959.2265</v>
      </c>
    </row>
    <row r="38">
      <c r="A38" s="30">
        <v>45981.0</v>
      </c>
      <c r="B38" s="3">
        <v>4037.4</v>
      </c>
      <c r="C38" s="3">
        <v>4031.15</v>
      </c>
      <c r="D38" s="32">
        <f t="shared" si="30"/>
        <v>4021.185</v>
      </c>
      <c r="E38" s="32">
        <f t="shared" si="31"/>
        <v>4014.633333</v>
      </c>
      <c r="F38" s="32">
        <f t="shared" si="32"/>
        <v>4015.2525</v>
      </c>
      <c r="G38" s="32">
        <f t="shared" si="33"/>
        <v>4011.094</v>
      </c>
      <c r="H38" s="32">
        <f t="shared" si="34"/>
        <v>4008.19</v>
      </c>
      <c r="I38" s="32">
        <f t="shared" si="6"/>
        <v>4000.241429</v>
      </c>
      <c r="J38" s="37">
        <f t="shared" si="7"/>
        <v>3993.17625</v>
      </c>
      <c r="K38" s="32">
        <f t="shared" si="8"/>
        <v>3985.754444</v>
      </c>
      <c r="L38" s="32">
        <f t="shared" si="14"/>
        <v>3973.8</v>
      </c>
      <c r="M38" s="32">
        <f t="shared" si="15"/>
        <v>3967.595455</v>
      </c>
      <c r="N38" s="32">
        <f t="shared" si="16"/>
        <v>3965.158333</v>
      </c>
      <c r="O38" s="32">
        <f t="shared" si="17"/>
        <v>3968.184615</v>
      </c>
      <c r="P38" s="32">
        <f t="shared" si="18"/>
        <v>3972.236429</v>
      </c>
      <c r="Q38" s="32">
        <f t="shared" si="19"/>
        <v>3975.320667</v>
      </c>
      <c r="R38" s="4">
        <f t="shared" si="20"/>
        <v>3974.40875</v>
      </c>
      <c r="S38" s="4">
        <f t="shared" si="21"/>
        <v>3973.211176</v>
      </c>
      <c r="T38" s="4">
        <f t="shared" si="22"/>
        <v>3970.785</v>
      </c>
      <c r="U38" s="4">
        <f t="shared" si="23"/>
        <v>3967.963684</v>
      </c>
      <c r="V38" s="4">
        <f t="shared" si="24"/>
        <v>3966.352</v>
      </c>
    </row>
    <row r="39">
      <c r="A39" s="30">
        <v>45982.0</v>
      </c>
      <c r="B39" s="3">
        <v>4024.9</v>
      </c>
      <c r="C39" s="3">
        <v>4031.53</v>
      </c>
      <c r="D39" s="67">
        <f>SUM(C38:C39)/2</f>
        <v>4031.34</v>
      </c>
      <c r="E39" s="68">
        <f>SUM(C37:C39)/3</f>
        <v>4024.633333</v>
      </c>
      <c r="F39" s="68">
        <f>SUM(C36:C39)/4</f>
        <v>4018.8575</v>
      </c>
      <c r="G39" s="69">
        <f>SUM(C35:C39)/5</f>
        <v>4018.508</v>
      </c>
      <c r="H39" s="70">
        <f>SUM(C34:C39)/6</f>
        <v>4014.5</v>
      </c>
      <c r="I39" s="71">
        <f t="shared" si="6"/>
        <v>4011.524286</v>
      </c>
      <c r="J39" s="55">
        <f t="shared" si="7"/>
        <v>4004.1525</v>
      </c>
      <c r="K39" s="72">
        <f t="shared" si="8"/>
        <v>3997.437778</v>
      </c>
      <c r="L39" s="66">
        <f t="shared" si="14"/>
        <v>3990.332</v>
      </c>
      <c r="M39" s="64">
        <f t="shared" si="15"/>
        <v>3979.048182</v>
      </c>
      <c r="N39" s="73">
        <f t="shared" si="16"/>
        <v>3972.923333</v>
      </c>
      <c r="O39" s="73">
        <f t="shared" si="17"/>
        <v>3970.263846</v>
      </c>
      <c r="P39" s="64">
        <f t="shared" si="18"/>
        <v>3972.709286</v>
      </c>
      <c r="Q39" s="65">
        <f t="shared" si="19"/>
        <v>3976.189333</v>
      </c>
      <c r="R39" s="57">
        <f t="shared" si="20"/>
        <v>3978.83375</v>
      </c>
      <c r="S39" s="57">
        <f t="shared" si="21"/>
        <v>3977.768824</v>
      </c>
      <c r="T39" s="57">
        <f t="shared" si="22"/>
        <v>3976.451111</v>
      </c>
      <c r="U39" s="57">
        <f t="shared" si="23"/>
        <v>3973.982105</v>
      </c>
      <c r="V39" s="57">
        <f t="shared" si="24"/>
        <v>3971.142</v>
      </c>
    </row>
    <row r="40">
      <c r="A40" s="30">
        <v>45985.0</v>
      </c>
      <c r="B40" s="3">
        <v>4013.3</v>
      </c>
      <c r="C40" s="3">
        <v>4016.7</v>
      </c>
      <c r="D40" s="32">
        <f t="shared" ref="D40:D42" si="35">SUM(C39:C40)/2</f>
        <v>4024.115</v>
      </c>
      <c r="E40" s="32">
        <f t="shared" ref="E40:E42" si="36">SUM(C38:C40)/3</f>
        <v>4026.46</v>
      </c>
      <c r="F40" s="32">
        <f t="shared" ref="F40:F42" si="37">SUM(C37:C40)/4</f>
        <v>4022.65</v>
      </c>
      <c r="G40" s="32">
        <f t="shared" ref="G40:G42" si="38">SUM(C36:C40)/5</f>
        <v>4018.426</v>
      </c>
      <c r="H40" s="32">
        <f t="shared" ref="H40:H42" si="39">SUM(C35:C40)/6</f>
        <v>4018.206667</v>
      </c>
      <c r="I40" s="32">
        <f t="shared" si="6"/>
        <v>4014.814286</v>
      </c>
      <c r="J40" s="37">
        <f t="shared" si="7"/>
        <v>4012.17125</v>
      </c>
      <c r="K40" s="32">
        <f t="shared" si="8"/>
        <v>4005.546667</v>
      </c>
      <c r="L40" s="32">
        <f t="shared" si="14"/>
        <v>3999.364</v>
      </c>
      <c r="M40" s="32">
        <f t="shared" si="15"/>
        <v>3992.729091</v>
      </c>
      <c r="N40" s="32">
        <f t="shared" si="16"/>
        <v>3982.185833</v>
      </c>
      <c r="O40" s="32">
        <f t="shared" si="17"/>
        <v>3976.290769</v>
      </c>
      <c r="P40" s="32">
        <f t="shared" si="18"/>
        <v>3973.580714</v>
      </c>
      <c r="Q40" s="32">
        <f t="shared" si="19"/>
        <v>3975.642</v>
      </c>
      <c r="R40" s="4">
        <f t="shared" si="20"/>
        <v>3978.72125</v>
      </c>
      <c r="S40" s="4">
        <f t="shared" si="21"/>
        <v>3981.061176</v>
      </c>
      <c r="T40" s="4">
        <f t="shared" si="22"/>
        <v>3979.931667</v>
      </c>
      <c r="U40" s="4">
        <f t="shared" si="23"/>
        <v>3978.569474</v>
      </c>
      <c r="V40" s="4">
        <f t="shared" si="24"/>
        <v>3976.118</v>
      </c>
    </row>
    <row r="41">
      <c r="A41" s="30">
        <v>45986.0</v>
      </c>
      <c r="B41" s="3">
        <v>3996.7</v>
      </c>
      <c r="C41" s="3">
        <v>4023.1</v>
      </c>
      <c r="D41" s="32">
        <f t="shared" si="35"/>
        <v>4019.9</v>
      </c>
      <c r="E41" s="32">
        <f t="shared" si="36"/>
        <v>4023.776667</v>
      </c>
      <c r="F41" s="32">
        <f t="shared" si="37"/>
        <v>4025.62</v>
      </c>
      <c r="G41" s="32">
        <f t="shared" si="38"/>
        <v>4022.74</v>
      </c>
      <c r="H41" s="32">
        <f t="shared" si="39"/>
        <v>4019.205</v>
      </c>
      <c r="I41" s="32">
        <f t="shared" si="6"/>
        <v>4018.905714</v>
      </c>
      <c r="J41" s="37">
        <f t="shared" si="7"/>
        <v>4015.85</v>
      </c>
      <c r="K41" s="32">
        <f t="shared" si="8"/>
        <v>4013.385556</v>
      </c>
      <c r="L41" s="32">
        <f t="shared" si="14"/>
        <v>4007.302</v>
      </c>
      <c r="M41" s="32">
        <f t="shared" si="15"/>
        <v>4001.521818</v>
      </c>
      <c r="N41" s="32">
        <f t="shared" si="16"/>
        <v>3995.26</v>
      </c>
      <c r="O41" s="32">
        <f t="shared" si="17"/>
        <v>3985.333077</v>
      </c>
      <c r="P41" s="32">
        <f t="shared" si="18"/>
        <v>3979.634286</v>
      </c>
      <c r="Q41" s="32">
        <f t="shared" si="19"/>
        <v>3976.882</v>
      </c>
      <c r="R41" s="4">
        <f t="shared" si="20"/>
        <v>3978.608125</v>
      </c>
      <c r="S41" s="4">
        <f t="shared" si="21"/>
        <v>3981.331765</v>
      </c>
      <c r="T41" s="4">
        <f t="shared" si="22"/>
        <v>3983.396667</v>
      </c>
      <c r="U41" s="4">
        <f t="shared" si="23"/>
        <v>3982.203684</v>
      </c>
      <c r="V41" s="4">
        <f t="shared" si="24"/>
        <v>3980.796</v>
      </c>
    </row>
    <row r="42">
      <c r="A42" s="30">
        <v>45987.0</v>
      </c>
      <c r="B42" s="3">
        <v>4062.0</v>
      </c>
      <c r="C42" s="3">
        <v>4053.14</v>
      </c>
      <c r="D42" s="32">
        <f t="shared" si="35"/>
        <v>4038.12</v>
      </c>
      <c r="E42" s="32">
        <f t="shared" si="36"/>
        <v>4030.98</v>
      </c>
      <c r="F42" s="32">
        <f t="shared" si="37"/>
        <v>4031.1175</v>
      </c>
      <c r="G42" s="32">
        <f t="shared" si="38"/>
        <v>4031.124</v>
      </c>
      <c r="H42" s="32">
        <f t="shared" si="39"/>
        <v>4027.806667</v>
      </c>
      <c r="I42" s="32">
        <f t="shared" si="6"/>
        <v>4024.052857</v>
      </c>
      <c r="J42" s="37">
        <f t="shared" si="7"/>
        <v>4023.185</v>
      </c>
      <c r="K42" s="32">
        <f t="shared" si="8"/>
        <v>4019.993333</v>
      </c>
      <c r="L42" s="32">
        <f t="shared" si="14"/>
        <v>4017.361</v>
      </c>
      <c r="M42" s="32">
        <f t="shared" si="15"/>
        <v>4011.469091</v>
      </c>
      <c r="N42" s="32">
        <f t="shared" si="16"/>
        <v>4005.823333</v>
      </c>
      <c r="O42" s="32">
        <f t="shared" si="17"/>
        <v>3999.712308</v>
      </c>
      <c r="P42" s="32">
        <f t="shared" si="18"/>
        <v>3990.176429</v>
      </c>
      <c r="Q42" s="32">
        <f t="shared" si="19"/>
        <v>3984.534667</v>
      </c>
      <c r="R42" s="4">
        <f t="shared" si="20"/>
        <v>3981.648125</v>
      </c>
      <c r="S42" s="4">
        <f t="shared" si="21"/>
        <v>3982.992353</v>
      </c>
      <c r="T42" s="4">
        <f t="shared" si="22"/>
        <v>3985.321111</v>
      </c>
      <c r="U42" s="4">
        <f t="shared" si="23"/>
        <v>3987.067368</v>
      </c>
      <c r="V42" s="4">
        <f t="shared" si="24"/>
        <v>3985.7505</v>
      </c>
    </row>
    <row r="43">
      <c r="A43" s="30">
        <v>45988.0</v>
      </c>
      <c r="B43" s="3">
        <v>4081.3</v>
      </c>
      <c r="C43" s="3">
        <v>4103.11</v>
      </c>
      <c r="D43" s="74">
        <f t="shared" ref="D43:D44" si="40">SUM(C42:C43)/2</f>
        <v>4078.125</v>
      </c>
      <c r="E43" s="75">
        <f t="shared" ref="E43:E44" si="41">SUM(C41:C43)/3</f>
        <v>4059.783333</v>
      </c>
      <c r="F43" s="75">
        <f t="shared" ref="F43:F44" si="42">SUM(C40:C43)/4</f>
        <v>4049.0125</v>
      </c>
      <c r="G43" s="76">
        <f t="shared" ref="G43:G44" si="43">SUM(C39:C43)/5</f>
        <v>4045.516</v>
      </c>
      <c r="H43" s="75">
        <f t="shared" ref="H43:H44" si="44">SUM(C38:C43)/6</f>
        <v>4043.121667</v>
      </c>
      <c r="I43" s="77">
        <f t="shared" si="6"/>
        <v>4038.564286</v>
      </c>
      <c r="J43" s="78">
        <f t="shared" si="7"/>
        <v>4033.935</v>
      </c>
      <c r="K43" s="68">
        <f t="shared" si="8"/>
        <v>4032.065556</v>
      </c>
      <c r="L43" s="68">
        <f t="shared" si="14"/>
        <v>4028.305</v>
      </c>
      <c r="M43" s="79">
        <f t="shared" si="15"/>
        <v>4025.156364</v>
      </c>
      <c r="N43" s="71">
        <f t="shared" si="16"/>
        <v>4019.105833</v>
      </c>
      <c r="O43" s="80">
        <f t="shared" si="17"/>
        <v>4013.306923</v>
      </c>
      <c r="P43" s="81">
        <f t="shared" si="18"/>
        <v>4007.097857</v>
      </c>
      <c r="Q43" s="82">
        <f t="shared" si="19"/>
        <v>3997.705333</v>
      </c>
      <c r="R43" s="83">
        <f t="shared" si="20"/>
        <v>3991.945625</v>
      </c>
      <c r="S43" s="57">
        <f t="shared" si="21"/>
        <v>3988.792941</v>
      </c>
      <c r="T43" s="57">
        <f t="shared" si="22"/>
        <v>3989.665556</v>
      </c>
      <c r="U43" s="82">
        <f t="shared" si="23"/>
        <v>3991.520526</v>
      </c>
      <c r="V43" s="72">
        <f t="shared" si="24"/>
        <v>3992.8695</v>
      </c>
    </row>
    <row r="44">
      <c r="A44" s="30">
        <v>45989.0</v>
      </c>
      <c r="B44" s="3">
        <v>4069.6</v>
      </c>
      <c r="C44" s="3">
        <v>4076.06</v>
      </c>
      <c r="D44" s="84">
        <f t="shared" si="40"/>
        <v>4089.585</v>
      </c>
      <c r="E44" s="69">
        <f t="shared" si="41"/>
        <v>4077.436667</v>
      </c>
      <c r="F44" s="85">
        <f t="shared" si="42"/>
        <v>4063.8525</v>
      </c>
      <c r="G44" s="80">
        <f t="shared" si="43"/>
        <v>4054.422</v>
      </c>
      <c r="H44" s="80">
        <f t="shared" si="44"/>
        <v>4050.606667</v>
      </c>
      <c r="I44" s="86">
        <f t="shared" si="6"/>
        <v>4047.827143</v>
      </c>
      <c r="J44" s="87">
        <f t="shared" si="7"/>
        <v>4043.25125</v>
      </c>
      <c r="K44" s="72">
        <f t="shared" si="8"/>
        <v>4038.615556</v>
      </c>
      <c r="L44" s="57">
        <f t="shared" si="14"/>
        <v>4036.465</v>
      </c>
      <c r="M44" s="57">
        <f t="shared" si="15"/>
        <v>4032.646364</v>
      </c>
      <c r="N44" s="88">
        <f t="shared" si="16"/>
        <v>4029.398333</v>
      </c>
      <c r="O44" s="64">
        <f t="shared" si="17"/>
        <v>4023.486923</v>
      </c>
      <c r="P44" s="89">
        <f t="shared" si="18"/>
        <v>4017.789286</v>
      </c>
      <c r="Q44" s="90">
        <f t="shared" si="19"/>
        <v>4011.695333</v>
      </c>
      <c r="R44" s="61">
        <f t="shared" si="20"/>
        <v>4002.6025</v>
      </c>
      <c r="S44" s="91">
        <f t="shared" si="21"/>
        <v>3996.893529</v>
      </c>
      <c r="T44" s="91">
        <f t="shared" si="22"/>
        <v>3993.641111</v>
      </c>
      <c r="U44" s="91">
        <f t="shared" si="23"/>
        <v>3994.212632</v>
      </c>
      <c r="V44" s="91">
        <f t="shared" si="24"/>
        <v>3995.7475</v>
      </c>
    </row>
    <row r="45">
      <c r="A45" s="30">
        <v>45992.0</v>
      </c>
      <c r="B45" s="3">
        <v>4073.2</v>
      </c>
      <c r="C45" s="3">
        <v>4071.67</v>
      </c>
      <c r="D45" s="32">
        <f t="shared" ref="D45:D47" si="45">SUM(C44:C45)/2</f>
        <v>4073.865</v>
      </c>
      <c r="E45" s="32">
        <f t="shared" ref="E45:E47" si="46">SUM(C43:C45)/3</f>
        <v>4083.613333</v>
      </c>
      <c r="F45" s="32">
        <f t="shared" ref="F45:F47" si="47">SUM(C42:C45)/4</f>
        <v>4075.995</v>
      </c>
      <c r="G45" s="32">
        <f t="shared" ref="G45:G47" si="48">SUM(C41:C45)/5</f>
        <v>4065.416</v>
      </c>
      <c r="H45" s="32">
        <f t="shared" ref="H45:H47" si="49">SUM(C40:C45)/6</f>
        <v>4057.296667</v>
      </c>
      <c r="I45" s="32">
        <f t="shared" si="6"/>
        <v>4053.615714</v>
      </c>
      <c r="J45" s="37">
        <f t="shared" si="7"/>
        <v>4050.8075</v>
      </c>
      <c r="K45" s="32">
        <f t="shared" si="8"/>
        <v>4046.408889</v>
      </c>
      <c r="L45" s="32">
        <f t="shared" si="14"/>
        <v>4041.921</v>
      </c>
      <c r="M45" s="32">
        <f t="shared" si="15"/>
        <v>4039.665455</v>
      </c>
      <c r="N45" s="32">
        <f t="shared" si="16"/>
        <v>4035.898333</v>
      </c>
      <c r="O45" s="32">
        <f t="shared" si="17"/>
        <v>4032.65</v>
      </c>
      <c r="P45" s="32">
        <f t="shared" si="18"/>
        <v>4026.928571</v>
      </c>
      <c r="Q45" s="32">
        <f t="shared" si="19"/>
        <v>4021.381333</v>
      </c>
      <c r="R45" s="4">
        <f t="shared" si="20"/>
        <v>4015.44375</v>
      </c>
      <c r="S45" s="4">
        <f t="shared" si="21"/>
        <v>4006.665294</v>
      </c>
      <c r="T45" s="4">
        <f t="shared" si="22"/>
        <v>4001.047778</v>
      </c>
      <c r="U45" s="4">
        <f t="shared" si="23"/>
        <v>3997.747895</v>
      </c>
      <c r="V45" s="4">
        <f t="shared" si="24"/>
        <v>3998.0855</v>
      </c>
    </row>
    <row r="46">
      <c r="A46" s="30">
        <v>45993.0</v>
      </c>
      <c r="B46" s="3">
        <v>4030.5</v>
      </c>
      <c r="C46" s="3">
        <v>4040.9</v>
      </c>
      <c r="D46" s="32">
        <f t="shared" si="45"/>
        <v>4056.285</v>
      </c>
      <c r="E46" s="32">
        <f t="shared" si="46"/>
        <v>4062.876667</v>
      </c>
      <c r="F46" s="32">
        <f t="shared" si="47"/>
        <v>4072.935</v>
      </c>
      <c r="G46" s="32">
        <f t="shared" si="48"/>
        <v>4068.976</v>
      </c>
      <c r="H46" s="32">
        <f t="shared" si="49"/>
        <v>4061.33</v>
      </c>
      <c r="I46" s="32">
        <f t="shared" si="6"/>
        <v>4054.954286</v>
      </c>
      <c r="J46" s="37">
        <f t="shared" si="7"/>
        <v>4052.02625</v>
      </c>
      <c r="K46" s="32">
        <f t="shared" si="8"/>
        <v>4049.706667</v>
      </c>
      <c r="L46" s="32">
        <f t="shared" si="14"/>
        <v>4045.858</v>
      </c>
      <c r="M46" s="32">
        <f t="shared" si="15"/>
        <v>4041.828182</v>
      </c>
      <c r="N46" s="32">
        <f t="shared" si="16"/>
        <v>4039.768333</v>
      </c>
      <c r="O46" s="32">
        <f t="shared" si="17"/>
        <v>4036.283077</v>
      </c>
      <c r="P46" s="32">
        <f t="shared" si="18"/>
        <v>4033.239286</v>
      </c>
      <c r="Q46" s="32">
        <f t="shared" si="19"/>
        <v>4027.86</v>
      </c>
      <c r="R46" s="4">
        <f t="shared" si="20"/>
        <v>4022.60125</v>
      </c>
      <c r="S46" s="4">
        <f t="shared" si="21"/>
        <v>4016.941176</v>
      </c>
      <c r="T46" s="4">
        <f t="shared" si="22"/>
        <v>4008.567222</v>
      </c>
      <c r="U46" s="4">
        <f t="shared" si="23"/>
        <v>4003.145263</v>
      </c>
      <c r="V46" s="4">
        <f t="shared" si="24"/>
        <v>3999.9055</v>
      </c>
    </row>
    <row r="47">
      <c r="A47" s="30">
        <v>45994.0</v>
      </c>
      <c r="B47" s="3">
        <v>3988.0</v>
      </c>
      <c r="C47" s="3">
        <v>3988.59</v>
      </c>
      <c r="D47" s="32">
        <f t="shared" si="45"/>
        <v>4014.745</v>
      </c>
      <c r="E47" s="32">
        <f t="shared" si="46"/>
        <v>4033.72</v>
      </c>
      <c r="F47" s="32">
        <f t="shared" si="47"/>
        <v>4044.305</v>
      </c>
      <c r="G47" s="32">
        <f t="shared" si="48"/>
        <v>4056.066</v>
      </c>
      <c r="H47" s="32">
        <f t="shared" si="49"/>
        <v>4055.578333</v>
      </c>
      <c r="I47" s="32">
        <f t="shared" si="6"/>
        <v>4050.938571</v>
      </c>
      <c r="J47" s="37">
        <f t="shared" si="7"/>
        <v>4046.65875</v>
      </c>
      <c r="K47" s="32">
        <f t="shared" si="8"/>
        <v>4044.977778</v>
      </c>
      <c r="L47" s="32">
        <f t="shared" si="14"/>
        <v>4043.595</v>
      </c>
      <c r="M47" s="32">
        <f t="shared" si="15"/>
        <v>4040.651818</v>
      </c>
      <c r="N47" s="32">
        <f t="shared" si="16"/>
        <v>4037.391667</v>
      </c>
      <c r="O47" s="32">
        <f t="shared" si="17"/>
        <v>4035.831538</v>
      </c>
      <c r="P47" s="32">
        <f t="shared" si="18"/>
        <v>4032.876429</v>
      </c>
      <c r="Q47" s="32">
        <f t="shared" si="19"/>
        <v>4030.262667</v>
      </c>
      <c r="R47" s="4">
        <f t="shared" si="20"/>
        <v>4025.405625</v>
      </c>
      <c r="S47" s="4">
        <f t="shared" si="21"/>
        <v>4020.600588</v>
      </c>
      <c r="T47" s="4">
        <f t="shared" si="22"/>
        <v>4015.366111</v>
      </c>
      <c r="U47" s="4">
        <f t="shared" si="23"/>
        <v>4007.515789</v>
      </c>
      <c r="V47" s="4">
        <f t="shared" si="24"/>
        <v>4002.4175</v>
      </c>
    </row>
    <row r="48">
      <c r="A48" s="30">
        <v>45995.0</v>
      </c>
      <c r="B48" s="3">
        <v>3983.6</v>
      </c>
      <c r="C48" s="3">
        <v>3992.22</v>
      </c>
      <c r="D48" s="84">
        <f>SUM(C47:C48)/2</f>
        <v>3990.405</v>
      </c>
      <c r="E48" s="78">
        <f>SUM(C46:C48)/3</f>
        <v>4007.236667</v>
      </c>
      <c r="F48" s="79">
        <f>SUM(C45:C48)/4</f>
        <v>4023.345</v>
      </c>
      <c r="G48" s="71">
        <f>SUM(C44:C48)/5</f>
        <v>4033.888</v>
      </c>
      <c r="H48" s="85">
        <f>SUM(C43:C48)/6</f>
        <v>4045.425</v>
      </c>
      <c r="I48" s="88">
        <f t="shared" si="6"/>
        <v>4046.527143</v>
      </c>
      <c r="J48" s="59">
        <f t="shared" si="7"/>
        <v>4043.59875</v>
      </c>
      <c r="K48" s="199">
        <f t="shared" si="8"/>
        <v>4040.61</v>
      </c>
      <c r="L48" s="206">
        <f t="shared" si="14"/>
        <v>4039.702</v>
      </c>
      <c r="M48" s="198">
        <f t="shared" si="15"/>
        <v>4038.924545</v>
      </c>
      <c r="N48" s="207">
        <f t="shared" si="16"/>
        <v>4036.615833</v>
      </c>
      <c r="O48" s="197">
        <f t="shared" si="17"/>
        <v>4033.916923</v>
      </c>
      <c r="P48" s="218">
        <f t="shared" si="18"/>
        <v>4032.716429</v>
      </c>
      <c r="Q48" s="222">
        <f t="shared" si="19"/>
        <v>4030.166</v>
      </c>
      <c r="R48" s="210">
        <f t="shared" si="20"/>
        <v>4027.885</v>
      </c>
      <c r="S48" s="242">
        <f t="shared" si="21"/>
        <v>4023.453529</v>
      </c>
      <c r="T48" s="112">
        <f t="shared" si="22"/>
        <v>4019.023889</v>
      </c>
      <c r="U48" s="139">
        <f t="shared" si="23"/>
        <v>4014.147895</v>
      </c>
      <c r="V48" s="127">
        <f t="shared" si="24"/>
        <v>4006.751</v>
      </c>
    </row>
    <row r="49">
      <c r="A49" s="30">
        <v>45996.0</v>
      </c>
      <c r="B49" s="3">
        <v>4038.2</v>
      </c>
      <c r="C49" s="3">
        <v>4026.21</v>
      </c>
      <c r="D49" s="32">
        <f>SUM(C48:C49)/2</f>
        <v>4009.215</v>
      </c>
      <c r="E49" s="32">
        <f>SUM(C47:C49)/3</f>
        <v>4002.34</v>
      </c>
      <c r="F49" s="32">
        <f>SUM(C46:C49)/4</f>
        <v>4011.98</v>
      </c>
      <c r="G49" s="32">
        <f>SUM(C45:C49)/5</f>
        <v>4023.918</v>
      </c>
      <c r="H49" s="32">
        <f>SUM(C44:C49)/6</f>
        <v>4032.608333</v>
      </c>
      <c r="I49" s="32">
        <f t="shared" si="6"/>
        <v>4042.68</v>
      </c>
      <c r="J49" s="37">
        <f t="shared" si="7"/>
        <v>4043.9875</v>
      </c>
      <c r="K49" s="32">
        <f t="shared" si="8"/>
        <v>4041.666667</v>
      </c>
      <c r="L49" s="32">
        <f t="shared" si="14"/>
        <v>4039.17</v>
      </c>
      <c r="M49" s="32">
        <f t="shared" si="15"/>
        <v>4038.475455</v>
      </c>
      <c r="N49" s="32">
        <f t="shared" si="16"/>
        <v>4037.865</v>
      </c>
      <c r="O49" s="32">
        <f t="shared" si="17"/>
        <v>4035.815385</v>
      </c>
      <c r="P49" s="32">
        <f t="shared" si="18"/>
        <v>4033.366429</v>
      </c>
      <c r="Q49" s="32">
        <f t="shared" si="19"/>
        <v>4032.282667</v>
      </c>
      <c r="R49" s="4">
        <f t="shared" si="20"/>
        <v>4029.91875</v>
      </c>
      <c r="S49" s="4">
        <f t="shared" si="21"/>
        <v>4027.786471</v>
      </c>
      <c r="T49" s="4">
        <f t="shared" si="22"/>
        <v>4023.606667</v>
      </c>
      <c r="U49" s="4">
        <f t="shared" si="23"/>
        <v>4019.402105</v>
      </c>
      <c r="V49" s="4">
        <f t="shared" si="24"/>
        <v>4014.751</v>
      </c>
    </row>
    <row r="50">
      <c r="A50" s="30">
        <v>45999.0</v>
      </c>
      <c r="B50" s="3">
        <v>3996.7</v>
      </c>
      <c r="C50" s="3">
        <v>4000.97</v>
      </c>
      <c r="D50" s="74">
        <f t="shared" ref="D50:D51" si="50">SUM(C49:C50)/2</f>
        <v>4013.59</v>
      </c>
      <c r="E50" s="74">
        <f t="shared" ref="E50:E51" si="51">SUM(C48:C50)/3</f>
        <v>4006.466667</v>
      </c>
      <c r="F50" s="74">
        <f t="shared" ref="F50:F51" si="52">SUM(C47:C50)/4</f>
        <v>4001.9975</v>
      </c>
      <c r="G50" s="74">
        <f t="shared" ref="G50:G51" si="53">SUM(C46:C50)/5</f>
        <v>4009.778</v>
      </c>
      <c r="H50" s="94">
        <f t="shared" ref="H50:H51" si="54">SUM(C45:C50)/6</f>
        <v>4020.093333</v>
      </c>
      <c r="I50" s="94">
        <f t="shared" si="6"/>
        <v>4028.088571</v>
      </c>
      <c r="J50" s="94">
        <f t="shared" si="7"/>
        <v>4037.46625</v>
      </c>
      <c r="K50" s="74">
        <f t="shared" si="8"/>
        <v>4039.207778</v>
      </c>
      <c r="L50" s="74">
        <f t="shared" si="14"/>
        <v>4037.597</v>
      </c>
      <c r="M50" s="74">
        <f t="shared" si="15"/>
        <v>4035.697273</v>
      </c>
      <c r="N50" s="74">
        <f t="shared" si="16"/>
        <v>4035.35</v>
      </c>
      <c r="O50" s="74">
        <f t="shared" si="17"/>
        <v>4035.026923</v>
      </c>
      <c r="P50" s="74">
        <f t="shared" si="18"/>
        <v>4033.326429</v>
      </c>
      <c r="Q50" s="74">
        <f t="shared" si="19"/>
        <v>4031.206667</v>
      </c>
      <c r="R50" s="74">
        <f t="shared" si="20"/>
        <v>4030.325625</v>
      </c>
      <c r="S50" s="74">
        <f t="shared" si="21"/>
        <v>4028.215882</v>
      </c>
      <c r="T50" s="74">
        <f t="shared" si="22"/>
        <v>4026.296667</v>
      </c>
      <c r="U50" s="76">
        <f t="shared" si="23"/>
        <v>4022.415263</v>
      </c>
      <c r="V50" s="95">
        <f t="shared" si="24"/>
        <v>4018.4805</v>
      </c>
    </row>
    <row r="51">
      <c r="A51" s="30">
        <v>46000.0</v>
      </c>
      <c r="B51" s="3">
        <v>3997.5</v>
      </c>
      <c r="C51" s="3">
        <v>3995.83</v>
      </c>
      <c r="D51" s="84">
        <f t="shared" si="50"/>
        <v>3998.4</v>
      </c>
      <c r="E51" s="74">
        <f t="shared" si="51"/>
        <v>4007.67</v>
      </c>
      <c r="F51" s="78">
        <f t="shared" si="52"/>
        <v>4003.8075</v>
      </c>
      <c r="G51" s="85">
        <f t="shared" si="53"/>
        <v>4000.764</v>
      </c>
      <c r="H51" s="72">
        <f t="shared" si="54"/>
        <v>4007.453333</v>
      </c>
      <c r="I51" s="57">
        <f t="shared" si="6"/>
        <v>4016.627143</v>
      </c>
      <c r="J51" s="65">
        <f t="shared" si="7"/>
        <v>4024.05625</v>
      </c>
      <c r="K51" s="64">
        <f t="shared" si="8"/>
        <v>4032.84</v>
      </c>
      <c r="L51" s="89">
        <f t="shared" si="14"/>
        <v>4034.87</v>
      </c>
      <c r="M51" s="63">
        <f t="shared" si="15"/>
        <v>4033.8</v>
      </c>
      <c r="N51" s="63">
        <f t="shared" si="16"/>
        <v>4032.375</v>
      </c>
      <c r="O51" s="63">
        <f t="shared" si="17"/>
        <v>4032.31</v>
      </c>
      <c r="P51" s="90">
        <f t="shared" si="18"/>
        <v>4032.227143</v>
      </c>
      <c r="Q51" s="61">
        <f t="shared" si="19"/>
        <v>4030.826667</v>
      </c>
      <c r="R51" s="226">
        <f t="shared" si="20"/>
        <v>4028.995625</v>
      </c>
      <c r="S51" s="200">
        <f t="shared" si="21"/>
        <v>4028.296471</v>
      </c>
      <c r="T51" s="224">
        <f t="shared" si="22"/>
        <v>4026.416667</v>
      </c>
      <c r="U51" s="206">
        <f t="shared" si="23"/>
        <v>4024.693158</v>
      </c>
      <c r="V51" s="207">
        <f t="shared" si="24"/>
        <v>4021.086</v>
      </c>
    </row>
    <row r="52">
      <c r="A52" s="30">
        <v>46001.0</v>
      </c>
      <c r="B52" s="3">
        <v>3991.3</v>
      </c>
      <c r="C52" s="3">
        <v>4005.13</v>
      </c>
      <c r="D52" s="32">
        <f t="shared" ref="D52:D53" si="55">SUM(C51:C52)/2</f>
        <v>4000.48</v>
      </c>
      <c r="E52" s="32">
        <f t="shared" ref="E52:E53" si="56">SUM(C50:C52)/3</f>
        <v>4000.643333</v>
      </c>
      <c r="F52" s="32">
        <f t="shared" ref="F52:F53" si="57">SUM(C49:C52)/4</f>
        <v>4007.035</v>
      </c>
      <c r="G52" s="32">
        <f t="shared" ref="G52:G53" si="58">SUM(C48:C52)/5</f>
        <v>4004.072</v>
      </c>
      <c r="H52" s="32">
        <f t="shared" ref="H52:H53" si="59">SUM(C47:C52)/6</f>
        <v>4001.491667</v>
      </c>
      <c r="I52" s="32">
        <f t="shared" si="6"/>
        <v>4007.121429</v>
      </c>
      <c r="J52" s="37">
        <f t="shared" si="7"/>
        <v>4015.19</v>
      </c>
      <c r="K52" s="32">
        <f t="shared" si="8"/>
        <v>4021.953333</v>
      </c>
      <c r="L52" s="32">
        <f t="shared" si="14"/>
        <v>4030.069</v>
      </c>
      <c r="M52" s="32">
        <f t="shared" si="15"/>
        <v>4032.166364</v>
      </c>
      <c r="N52" s="32">
        <f t="shared" si="16"/>
        <v>4031.410833</v>
      </c>
      <c r="O52" s="32">
        <f t="shared" si="17"/>
        <v>4030.279231</v>
      </c>
      <c r="P52" s="32">
        <f t="shared" si="18"/>
        <v>4030.368571</v>
      </c>
      <c r="Q52" s="32">
        <f t="shared" si="19"/>
        <v>4030.420667</v>
      </c>
      <c r="R52" s="4">
        <f t="shared" si="20"/>
        <v>4029.220625</v>
      </c>
      <c r="S52" s="4">
        <f t="shared" si="21"/>
        <v>4027.591765</v>
      </c>
      <c r="T52" s="4">
        <f t="shared" si="22"/>
        <v>4027.009444</v>
      </c>
      <c r="U52" s="4">
        <f t="shared" si="23"/>
        <v>4025.296316</v>
      </c>
      <c r="V52" s="4">
        <f t="shared" si="24"/>
        <v>4023.715</v>
      </c>
    </row>
    <row r="53">
      <c r="A53" s="30">
        <v>46002.0</v>
      </c>
      <c r="B53" s="3">
        <v>4003.9</v>
      </c>
      <c r="C53" s="3">
        <v>4002.75</v>
      </c>
      <c r="D53" s="32">
        <f t="shared" si="55"/>
        <v>4003.94</v>
      </c>
      <c r="E53" s="32">
        <f t="shared" si="56"/>
        <v>4001.236667</v>
      </c>
      <c r="F53" s="32">
        <f t="shared" si="57"/>
        <v>4001.17</v>
      </c>
      <c r="G53" s="32">
        <f t="shared" si="58"/>
        <v>4006.178</v>
      </c>
      <c r="H53" s="32">
        <f t="shared" si="59"/>
        <v>4003.851667</v>
      </c>
      <c r="I53" s="32">
        <f t="shared" si="6"/>
        <v>4001.671429</v>
      </c>
      <c r="J53" s="37">
        <f t="shared" si="7"/>
        <v>4006.575</v>
      </c>
      <c r="K53" s="32">
        <f t="shared" si="8"/>
        <v>4013.807778</v>
      </c>
      <c r="L53" s="32">
        <f t="shared" si="14"/>
        <v>4020.033</v>
      </c>
      <c r="M53" s="32">
        <f t="shared" si="15"/>
        <v>4027.585455</v>
      </c>
      <c r="N53" s="32">
        <f t="shared" si="16"/>
        <v>4029.715</v>
      </c>
      <c r="O53" s="32">
        <f t="shared" si="17"/>
        <v>4029.206154</v>
      </c>
      <c r="P53" s="32">
        <f t="shared" si="18"/>
        <v>4028.312857</v>
      </c>
      <c r="Q53" s="32">
        <f t="shared" si="19"/>
        <v>4028.527333</v>
      </c>
      <c r="R53" s="4">
        <f t="shared" si="20"/>
        <v>4028.69125</v>
      </c>
      <c r="S53" s="4">
        <f t="shared" si="21"/>
        <v>4027.663529</v>
      </c>
      <c r="T53" s="4">
        <f t="shared" si="22"/>
        <v>4026.211667</v>
      </c>
      <c r="U53" s="4">
        <f t="shared" si="23"/>
        <v>4025.732632</v>
      </c>
      <c r="V53" s="4">
        <f t="shared" si="24"/>
        <v>4024.169</v>
      </c>
    </row>
    <row r="54">
      <c r="A54" s="30">
        <v>46003.0</v>
      </c>
      <c r="B54" s="3">
        <v>4074.1</v>
      </c>
      <c r="C54" s="3">
        <v>4079.27</v>
      </c>
      <c r="D54" s="206">
        <f t="shared" ref="D54:D55" si="60">SUM(C53:C54)/2</f>
        <v>4041.01</v>
      </c>
      <c r="E54" s="206">
        <f t="shared" ref="E54:E55" si="61">SUM(C52:C54)/3</f>
        <v>4029.05</v>
      </c>
      <c r="F54" s="91">
        <f t="shared" ref="F54:F55" si="62">SUM(C51:C54)/4</f>
        <v>4020.745</v>
      </c>
      <c r="G54" s="63">
        <f t="shared" ref="G54:G55" si="63">SUM(C50:C54)/5</f>
        <v>4016.79</v>
      </c>
      <c r="H54" s="73">
        <f t="shared" ref="H54:H55" si="64">SUM(C49:C54)/6</f>
        <v>4018.36</v>
      </c>
      <c r="I54" s="73">
        <f t="shared" si="6"/>
        <v>4014.625714</v>
      </c>
      <c r="J54" s="58">
        <f t="shared" si="7"/>
        <v>4011.37125</v>
      </c>
      <c r="K54" s="88">
        <f t="shared" si="8"/>
        <v>4014.652222</v>
      </c>
      <c r="L54" s="82">
        <f t="shared" si="14"/>
        <v>4020.354</v>
      </c>
      <c r="M54" s="81">
        <f t="shared" si="15"/>
        <v>4025.418182</v>
      </c>
      <c r="N54" s="86">
        <f t="shared" si="16"/>
        <v>4031.8925</v>
      </c>
      <c r="O54" s="72">
        <f t="shared" si="17"/>
        <v>4033.526923</v>
      </c>
      <c r="P54" s="72">
        <f t="shared" si="18"/>
        <v>4032.782143</v>
      </c>
      <c r="Q54" s="72">
        <f t="shared" si="19"/>
        <v>4031.71</v>
      </c>
      <c r="R54" s="72">
        <f t="shared" si="20"/>
        <v>4031.69875</v>
      </c>
      <c r="S54" s="82">
        <f t="shared" si="21"/>
        <v>4031.666471</v>
      </c>
      <c r="T54" s="57">
        <f t="shared" si="22"/>
        <v>4030.530556</v>
      </c>
      <c r="U54" s="57">
        <f t="shared" si="23"/>
        <v>4029.004211</v>
      </c>
      <c r="V54" s="88">
        <f t="shared" si="24"/>
        <v>4028.4095</v>
      </c>
    </row>
    <row r="55">
      <c r="A55" s="30">
        <v>46006.0</v>
      </c>
      <c r="B55" s="3">
        <v>4092.3</v>
      </c>
      <c r="C55" s="3">
        <v>4082.07</v>
      </c>
      <c r="D55" s="90">
        <f t="shared" si="60"/>
        <v>4080.67</v>
      </c>
      <c r="E55" s="61">
        <f t="shared" si="61"/>
        <v>4054.696667</v>
      </c>
      <c r="F55" s="226">
        <f t="shared" si="62"/>
        <v>4042.305</v>
      </c>
      <c r="G55" s="62">
        <f t="shared" si="63"/>
        <v>4033.01</v>
      </c>
      <c r="H55" s="89">
        <f t="shared" si="64"/>
        <v>4027.67</v>
      </c>
      <c r="I55" s="73">
        <f t="shared" si="6"/>
        <v>4027.461429</v>
      </c>
      <c r="J55" s="73">
        <f t="shared" si="7"/>
        <v>4023.05625</v>
      </c>
      <c r="K55" s="58">
        <f t="shared" si="8"/>
        <v>4019.226667</v>
      </c>
      <c r="L55" s="88">
        <f t="shared" si="14"/>
        <v>4021.394</v>
      </c>
      <c r="M55" s="82">
        <f t="shared" si="15"/>
        <v>4025.964545</v>
      </c>
      <c r="N55" s="87">
        <f t="shared" si="16"/>
        <v>4030.139167</v>
      </c>
      <c r="O55" s="205">
        <f t="shared" si="17"/>
        <v>4035.752308</v>
      </c>
      <c r="P55" s="72">
        <f t="shared" si="18"/>
        <v>4036.994286</v>
      </c>
      <c r="Q55" s="72">
        <f t="shared" si="19"/>
        <v>4036.068</v>
      </c>
      <c r="R55" s="82">
        <f t="shared" si="20"/>
        <v>4034.8575</v>
      </c>
      <c r="S55" s="72">
        <f t="shared" si="21"/>
        <v>4034.661765</v>
      </c>
      <c r="T55" s="82">
        <f t="shared" si="22"/>
        <v>4034.466667</v>
      </c>
      <c r="U55" s="57">
        <f t="shared" si="23"/>
        <v>4033.243158</v>
      </c>
      <c r="V55" s="57">
        <f t="shared" si="24"/>
        <v>4031.6575</v>
      </c>
    </row>
    <row r="56">
      <c r="A56" s="30">
        <v>46007.0</v>
      </c>
      <c r="B56" s="3">
        <v>4063.8</v>
      </c>
      <c r="C56" s="3">
        <v>4063.44</v>
      </c>
      <c r="D56" s="32">
        <f t="shared" ref="D56:D58" si="65">SUM(C55:C56)/2</f>
        <v>4072.755</v>
      </c>
      <c r="E56" s="32">
        <f t="shared" ref="E56:E58" si="66">SUM(C54:C56)/3</f>
        <v>4074.926667</v>
      </c>
      <c r="F56" s="32">
        <f t="shared" ref="F56:F58" si="67">SUM(C53:C56)/4</f>
        <v>4056.8825</v>
      </c>
      <c r="G56" s="32">
        <f t="shared" ref="G56:G58" si="68">SUM(C52:C56)/5</f>
        <v>4046.532</v>
      </c>
      <c r="H56" s="32">
        <f t="shared" ref="H56:H58" si="69">SUM(C51:C56)/6</f>
        <v>4038.081667</v>
      </c>
      <c r="I56" s="32">
        <f t="shared" si="6"/>
        <v>4032.78</v>
      </c>
      <c r="J56" s="37">
        <f t="shared" si="7"/>
        <v>4031.95875</v>
      </c>
      <c r="K56" s="32">
        <f t="shared" si="8"/>
        <v>4027.543333</v>
      </c>
      <c r="L56" s="32">
        <f t="shared" si="14"/>
        <v>4023.648</v>
      </c>
      <c r="M56" s="32">
        <f t="shared" si="15"/>
        <v>4025.216364</v>
      </c>
      <c r="N56" s="32">
        <f t="shared" si="16"/>
        <v>4029.0875</v>
      </c>
      <c r="O56" s="32">
        <f t="shared" si="17"/>
        <v>4032.700769</v>
      </c>
      <c r="P56" s="32">
        <f t="shared" si="18"/>
        <v>4037.73</v>
      </c>
      <c r="Q56" s="32">
        <f t="shared" si="19"/>
        <v>4038.757333</v>
      </c>
      <c r="R56" s="4">
        <f t="shared" si="20"/>
        <v>4037.77875</v>
      </c>
      <c r="S56" s="4">
        <f t="shared" si="21"/>
        <v>4036.538824</v>
      </c>
      <c r="T56" s="4">
        <f t="shared" si="22"/>
        <v>4036.260556</v>
      </c>
      <c r="U56" s="4">
        <f t="shared" si="23"/>
        <v>4035.991579</v>
      </c>
      <c r="V56" s="4">
        <f t="shared" si="24"/>
        <v>4034.753</v>
      </c>
    </row>
    <row r="57">
      <c r="A57" s="30">
        <v>46008.0</v>
      </c>
      <c r="B57" s="3">
        <v>4062.4</v>
      </c>
      <c r="C57" s="3">
        <v>4057.12</v>
      </c>
      <c r="D57" s="32">
        <f t="shared" si="65"/>
        <v>4060.28</v>
      </c>
      <c r="E57" s="32">
        <f t="shared" si="66"/>
        <v>4067.543333</v>
      </c>
      <c r="F57" s="32">
        <f t="shared" si="67"/>
        <v>4070.475</v>
      </c>
      <c r="G57" s="32">
        <f t="shared" si="68"/>
        <v>4056.93</v>
      </c>
      <c r="H57" s="32">
        <f t="shared" si="69"/>
        <v>4048.296667</v>
      </c>
      <c r="I57" s="32">
        <f t="shared" si="6"/>
        <v>4040.801429</v>
      </c>
      <c r="J57" s="37">
        <f t="shared" si="7"/>
        <v>4035.8225</v>
      </c>
      <c r="K57" s="32">
        <f t="shared" si="8"/>
        <v>4034.754444</v>
      </c>
      <c r="L57" s="32">
        <f t="shared" si="14"/>
        <v>4030.501</v>
      </c>
      <c r="M57" s="32">
        <f t="shared" si="15"/>
        <v>4026.690909</v>
      </c>
      <c r="N57" s="32">
        <f t="shared" si="16"/>
        <v>4027.875</v>
      </c>
      <c r="O57" s="32">
        <f t="shared" si="17"/>
        <v>4031.243846</v>
      </c>
      <c r="P57" s="32">
        <f t="shared" si="18"/>
        <v>4034.445</v>
      </c>
      <c r="Q57" s="32">
        <f t="shared" si="19"/>
        <v>4039.022667</v>
      </c>
      <c r="R57" s="4">
        <f t="shared" si="20"/>
        <v>4039.905</v>
      </c>
      <c r="S57" s="4">
        <f t="shared" si="21"/>
        <v>4038.916471</v>
      </c>
      <c r="T57" s="4">
        <f t="shared" si="22"/>
        <v>4037.682222</v>
      </c>
      <c r="U57" s="4">
        <f t="shared" si="23"/>
        <v>4037.358421</v>
      </c>
      <c r="V57" s="4">
        <f t="shared" si="24"/>
        <v>4037.048</v>
      </c>
    </row>
    <row r="58">
      <c r="A58" s="30">
        <v>46009.0</v>
      </c>
      <c r="B58" s="3">
        <v>4031.1</v>
      </c>
      <c r="C58" s="3">
        <v>4042.17</v>
      </c>
      <c r="D58" s="32">
        <f t="shared" si="65"/>
        <v>4049.645</v>
      </c>
      <c r="E58" s="32">
        <f t="shared" si="66"/>
        <v>4054.243333</v>
      </c>
      <c r="F58" s="32">
        <f t="shared" si="67"/>
        <v>4061.2</v>
      </c>
      <c r="G58" s="32">
        <f t="shared" si="68"/>
        <v>4064.814</v>
      </c>
      <c r="H58" s="32">
        <f t="shared" si="69"/>
        <v>4054.47</v>
      </c>
      <c r="I58" s="32">
        <f t="shared" si="6"/>
        <v>4047.421429</v>
      </c>
      <c r="J58" s="37">
        <f t="shared" si="7"/>
        <v>4040.9725</v>
      </c>
      <c r="K58" s="32">
        <f t="shared" si="8"/>
        <v>4036.527778</v>
      </c>
      <c r="L58" s="32">
        <f t="shared" si="14"/>
        <v>4035.496</v>
      </c>
      <c r="M58" s="32">
        <f t="shared" si="15"/>
        <v>4031.561818</v>
      </c>
      <c r="N58" s="32">
        <f t="shared" si="16"/>
        <v>4027.980833</v>
      </c>
      <c r="O58" s="32">
        <f t="shared" si="17"/>
        <v>4028.974615</v>
      </c>
      <c r="P58" s="32">
        <f t="shared" si="18"/>
        <v>4032.024286</v>
      </c>
      <c r="Q58" s="32">
        <f t="shared" si="19"/>
        <v>4034.96</v>
      </c>
      <c r="R58" s="4">
        <f t="shared" si="20"/>
        <v>4039.219375</v>
      </c>
      <c r="S58" s="4">
        <f t="shared" si="21"/>
        <v>4040.038235</v>
      </c>
      <c r="T58" s="4">
        <f t="shared" si="22"/>
        <v>4039.097222</v>
      </c>
      <c r="U58" s="4">
        <f t="shared" si="23"/>
        <v>4037.918421</v>
      </c>
      <c r="V58" s="4">
        <f t="shared" si="24"/>
        <v>4037.599</v>
      </c>
    </row>
    <row r="59">
      <c r="A59" s="30">
        <v>46010.0</v>
      </c>
      <c r="B59" s="3">
        <v>4073.5</v>
      </c>
      <c r="C59" s="3">
        <v>4077.07</v>
      </c>
      <c r="D59" s="208">
        <f>SUM(C58:C59)/2</f>
        <v>4059.62</v>
      </c>
      <c r="E59" s="198">
        <f>SUM(C57:C59)/3</f>
        <v>4058.786667</v>
      </c>
      <c r="F59" s="269">
        <f>SUM(C56:C59)/4</f>
        <v>4059.95</v>
      </c>
      <c r="G59" s="91">
        <f>SUM(C55:C59)/5</f>
        <v>4064.374</v>
      </c>
      <c r="H59" s="226">
        <f>SUM(C54:C59)/6</f>
        <v>4066.856667</v>
      </c>
      <c r="I59" s="199">
        <f t="shared" si="6"/>
        <v>4057.698571</v>
      </c>
      <c r="J59" s="199">
        <f t="shared" si="7"/>
        <v>4051.1275</v>
      </c>
      <c r="K59" s="91">
        <f t="shared" si="8"/>
        <v>4044.983333</v>
      </c>
      <c r="L59" s="62">
        <f t="shared" si="14"/>
        <v>4040.582</v>
      </c>
      <c r="M59" s="59">
        <f t="shared" si="15"/>
        <v>4039.275455</v>
      </c>
      <c r="N59" s="59">
        <f t="shared" si="16"/>
        <v>4035.354167</v>
      </c>
      <c r="O59" s="63">
        <f t="shared" si="17"/>
        <v>4031.756923</v>
      </c>
      <c r="P59" s="73">
        <f t="shared" si="18"/>
        <v>4032.41</v>
      </c>
      <c r="Q59" s="65">
        <f t="shared" si="19"/>
        <v>4035.027333</v>
      </c>
      <c r="R59" s="66">
        <f t="shared" si="20"/>
        <v>4037.591875</v>
      </c>
      <c r="S59" s="57">
        <f t="shared" si="21"/>
        <v>4041.445882</v>
      </c>
      <c r="T59" s="88">
        <f t="shared" si="22"/>
        <v>4042.095556</v>
      </c>
      <c r="U59" s="66">
        <f t="shared" si="23"/>
        <v>4041.095789</v>
      </c>
      <c r="V59" s="66">
        <f t="shared" si="24"/>
        <v>4039.876</v>
      </c>
    </row>
    <row r="60">
      <c r="A60" s="30">
        <v>46013.0</v>
      </c>
      <c r="B60" s="3">
        <v>4072.4</v>
      </c>
      <c r="C60" s="3">
        <v>4077.39</v>
      </c>
      <c r="D60" s="32">
        <f t="shared" ref="D60:D70" si="70">SUM(C59:C60)/2</f>
        <v>4077.23</v>
      </c>
      <c r="E60" s="32">
        <f t="shared" ref="E60:E70" si="71">SUM(C58:C60)/3</f>
        <v>4065.543333</v>
      </c>
      <c r="F60" s="32">
        <f t="shared" ref="F60:F70" si="72">SUM(C57:C60)/4</f>
        <v>4063.4375</v>
      </c>
      <c r="G60" s="32">
        <f t="shared" ref="G60:G70" si="73">SUM(C56:C60)/5</f>
        <v>4063.438</v>
      </c>
      <c r="H60" s="32">
        <f t="shared" ref="H60:H70" si="74">SUM(C55:C60)/6</f>
        <v>4066.543333</v>
      </c>
      <c r="I60" s="32">
        <f t="shared" si="6"/>
        <v>4068.361429</v>
      </c>
      <c r="J60" s="37">
        <f t="shared" si="7"/>
        <v>4060.16</v>
      </c>
      <c r="K60" s="32">
        <f t="shared" si="8"/>
        <v>4054.045556</v>
      </c>
      <c r="L60" s="32">
        <f t="shared" si="14"/>
        <v>4048.224</v>
      </c>
      <c r="M60" s="32">
        <f t="shared" si="15"/>
        <v>4043.928182</v>
      </c>
      <c r="N60" s="32">
        <f t="shared" si="16"/>
        <v>4042.451667</v>
      </c>
      <c r="O60" s="32">
        <f t="shared" si="17"/>
        <v>4038.587692</v>
      </c>
      <c r="P60" s="32">
        <f t="shared" si="18"/>
        <v>4035.016429</v>
      </c>
      <c r="Q60" s="32">
        <f t="shared" si="19"/>
        <v>4035.408667</v>
      </c>
      <c r="R60" s="4">
        <f t="shared" si="20"/>
        <v>4037.675</v>
      </c>
      <c r="S60" s="4">
        <f t="shared" si="21"/>
        <v>4039.932941</v>
      </c>
      <c r="T60" s="4">
        <f t="shared" si="22"/>
        <v>4043.442778</v>
      </c>
      <c r="U60" s="4">
        <f t="shared" si="23"/>
        <v>4043.953158</v>
      </c>
      <c r="V60" s="4">
        <f t="shared" si="24"/>
        <v>4042.9105</v>
      </c>
    </row>
    <row r="61">
      <c r="A61" s="30">
        <v>46014.0</v>
      </c>
      <c r="B61" s="3">
        <v>4058.8</v>
      </c>
      <c r="C61" s="3">
        <v>4071.47</v>
      </c>
      <c r="D61" s="32">
        <f t="shared" si="70"/>
        <v>4074.43</v>
      </c>
      <c r="E61" s="32">
        <f t="shared" si="71"/>
        <v>4075.31</v>
      </c>
      <c r="F61" s="32">
        <f t="shared" si="72"/>
        <v>4067.025</v>
      </c>
      <c r="G61" s="32">
        <f t="shared" si="73"/>
        <v>4065.044</v>
      </c>
      <c r="H61" s="32">
        <f t="shared" si="74"/>
        <v>4064.776667</v>
      </c>
      <c r="I61" s="32">
        <f t="shared" si="6"/>
        <v>4067.247143</v>
      </c>
      <c r="J61" s="37">
        <f t="shared" si="7"/>
        <v>4068.75</v>
      </c>
      <c r="K61" s="32">
        <f t="shared" si="8"/>
        <v>4061.416667</v>
      </c>
      <c r="L61" s="32">
        <f t="shared" si="14"/>
        <v>4055.788</v>
      </c>
      <c r="M61" s="32">
        <f t="shared" si="15"/>
        <v>4050.337273</v>
      </c>
      <c r="N61" s="32">
        <f t="shared" si="16"/>
        <v>4046.223333</v>
      </c>
      <c r="O61" s="32">
        <f t="shared" si="17"/>
        <v>4044.683846</v>
      </c>
      <c r="P61" s="32">
        <f t="shared" si="18"/>
        <v>4040.936429</v>
      </c>
      <c r="Q61" s="32">
        <f t="shared" si="19"/>
        <v>4037.446667</v>
      </c>
      <c r="R61" s="4">
        <f t="shared" si="20"/>
        <v>4037.6625</v>
      </c>
      <c r="S61" s="4">
        <f t="shared" si="21"/>
        <v>4039.662941</v>
      </c>
      <c r="T61" s="4">
        <f t="shared" si="22"/>
        <v>4041.685</v>
      </c>
      <c r="U61" s="4">
        <f t="shared" si="23"/>
        <v>4044.917895</v>
      </c>
      <c r="V61" s="4">
        <f t="shared" si="24"/>
        <v>4045.329</v>
      </c>
    </row>
    <row r="62">
      <c r="A62" s="30">
        <v>46015.0</v>
      </c>
      <c r="B62" s="3">
        <v>4053.6</v>
      </c>
      <c r="C62" s="3">
        <v>4057.61</v>
      </c>
      <c r="D62" s="32">
        <f t="shared" si="70"/>
        <v>4064.54</v>
      </c>
      <c r="E62" s="32">
        <f t="shared" si="71"/>
        <v>4068.823333</v>
      </c>
      <c r="F62" s="32">
        <f t="shared" si="72"/>
        <v>4070.885</v>
      </c>
      <c r="G62" s="32">
        <f t="shared" si="73"/>
        <v>4065.142</v>
      </c>
      <c r="H62" s="32">
        <f t="shared" si="74"/>
        <v>4063.805</v>
      </c>
      <c r="I62" s="32">
        <f t="shared" si="6"/>
        <v>4063.752857</v>
      </c>
      <c r="J62" s="37">
        <f t="shared" si="7"/>
        <v>4066.0425</v>
      </c>
      <c r="K62" s="32">
        <f t="shared" si="8"/>
        <v>4067.512222</v>
      </c>
      <c r="L62" s="32">
        <f t="shared" si="14"/>
        <v>4061.036</v>
      </c>
      <c r="M62" s="32">
        <f t="shared" si="15"/>
        <v>4055.953636</v>
      </c>
      <c r="N62" s="32">
        <f t="shared" si="16"/>
        <v>4050.943333</v>
      </c>
      <c r="O62" s="32">
        <f t="shared" si="17"/>
        <v>4047.099231</v>
      </c>
      <c r="P62" s="32">
        <f t="shared" si="18"/>
        <v>4045.607143</v>
      </c>
      <c r="Q62" s="32">
        <f t="shared" si="19"/>
        <v>4042.048</v>
      </c>
      <c r="R62" s="4">
        <f t="shared" si="20"/>
        <v>4038.706875</v>
      </c>
      <c r="S62" s="4">
        <f t="shared" si="21"/>
        <v>4038.835882</v>
      </c>
      <c r="T62" s="4">
        <f t="shared" si="22"/>
        <v>4040.66</v>
      </c>
      <c r="U62" s="4">
        <f t="shared" si="23"/>
        <v>4042.523158</v>
      </c>
      <c r="V62" s="4">
        <f t="shared" si="24"/>
        <v>4045.5525</v>
      </c>
    </row>
    <row r="63">
      <c r="A63" s="30">
        <v>46017.0</v>
      </c>
      <c r="B63" s="3">
        <v>4047.3</v>
      </c>
      <c r="C63" s="3">
        <v>4040.73</v>
      </c>
      <c r="D63" s="32">
        <f t="shared" si="70"/>
        <v>4049.17</v>
      </c>
      <c r="E63" s="32">
        <f t="shared" si="71"/>
        <v>4056.603333</v>
      </c>
      <c r="F63" s="32">
        <f t="shared" si="72"/>
        <v>4061.8</v>
      </c>
      <c r="G63" s="32">
        <f t="shared" si="73"/>
        <v>4064.854</v>
      </c>
      <c r="H63" s="32">
        <f t="shared" si="74"/>
        <v>4061.073333</v>
      </c>
      <c r="I63" s="32">
        <f t="shared" si="6"/>
        <v>4060.508571</v>
      </c>
      <c r="J63" s="37">
        <f t="shared" si="7"/>
        <v>4060.875</v>
      </c>
      <c r="K63" s="32">
        <f t="shared" si="8"/>
        <v>4063.23</v>
      </c>
      <c r="L63" s="32">
        <f t="shared" si="14"/>
        <v>4064.834</v>
      </c>
      <c r="M63" s="32">
        <f t="shared" si="15"/>
        <v>4059.19</v>
      </c>
      <c r="N63" s="32">
        <f t="shared" si="16"/>
        <v>4054.685</v>
      </c>
      <c r="O63" s="32">
        <f t="shared" si="17"/>
        <v>4050.157692</v>
      </c>
      <c r="P63" s="32">
        <f t="shared" si="18"/>
        <v>4046.644286</v>
      </c>
      <c r="Q63" s="32">
        <f t="shared" si="19"/>
        <v>4045.282</v>
      </c>
      <c r="R63" s="4">
        <f t="shared" si="20"/>
        <v>4041.965625</v>
      </c>
      <c r="S63" s="4">
        <f t="shared" si="21"/>
        <v>4038.825882</v>
      </c>
      <c r="T63" s="4">
        <f t="shared" si="22"/>
        <v>4038.941111</v>
      </c>
      <c r="U63" s="4">
        <f t="shared" si="23"/>
        <v>4040.663684</v>
      </c>
      <c r="V63" s="4">
        <f t="shared" si="24"/>
        <v>4042.4335</v>
      </c>
    </row>
    <row r="64">
      <c r="A64" s="30">
        <v>46020.0</v>
      </c>
      <c r="B64" s="3">
        <v>4038.7</v>
      </c>
      <c r="C64" s="3">
        <v>4043.97</v>
      </c>
      <c r="D64" s="32">
        <f t="shared" si="70"/>
        <v>4042.35</v>
      </c>
      <c r="E64" s="32">
        <f t="shared" si="71"/>
        <v>4047.436667</v>
      </c>
      <c r="F64" s="32">
        <f t="shared" si="72"/>
        <v>4053.445</v>
      </c>
      <c r="G64" s="32">
        <f t="shared" si="73"/>
        <v>4058.234</v>
      </c>
      <c r="H64" s="32">
        <f t="shared" si="74"/>
        <v>4061.373333</v>
      </c>
      <c r="I64" s="32">
        <f t="shared" si="6"/>
        <v>4058.63</v>
      </c>
      <c r="J64" s="37">
        <f t="shared" si="7"/>
        <v>4058.44125</v>
      </c>
      <c r="K64" s="32">
        <f t="shared" si="8"/>
        <v>4058.996667</v>
      </c>
      <c r="L64" s="32">
        <f t="shared" si="14"/>
        <v>4061.304</v>
      </c>
      <c r="M64" s="32">
        <f t="shared" si="15"/>
        <v>4062.937273</v>
      </c>
      <c r="N64" s="32">
        <f t="shared" si="16"/>
        <v>4057.921667</v>
      </c>
      <c r="O64" s="32">
        <f t="shared" si="17"/>
        <v>4053.860769</v>
      </c>
      <c r="P64" s="32">
        <f t="shared" si="18"/>
        <v>4049.715714</v>
      </c>
      <c r="Q64" s="32">
        <f t="shared" si="19"/>
        <v>4046.466</v>
      </c>
      <c r="R64" s="4">
        <f t="shared" si="20"/>
        <v>4045.2</v>
      </c>
      <c r="S64" s="4">
        <f t="shared" si="21"/>
        <v>4042.083529</v>
      </c>
      <c r="T64" s="4">
        <f t="shared" si="22"/>
        <v>4039.111667</v>
      </c>
      <c r="U64" s="4">
        <f t="shared" si="23"/>
        <v>4039.205789</v>
      </c>
      <c r="V64" s="4">
        <f t="shared" si="24"/>
        <v>4040.829</v>
      </c>
    </row>
    <row r="65">
      <c r="A65" s="30">
        <v>46021.0</v>
      </c>
      <c r="B65" s="3">
        <v>4052.0</v>
      </c>
      <c r="C65" s="3">
        <v>4047.07</v>
      </c>
      <c r="D65" s="32">
        <f t="shared" si="70"/>
        <v>4045.52</v>
      </c>
      <c r="E65" s="32">
        <f t="shared" si="71"/>
        <v>4043.923333</v>
      </c>
      <c r="F65" s="32">
        <f t="shared" si="72"/>
        <v>4047.345</v>
      </c>
      <c r="G65" s="32">
        <f t="shared" si="73"/>
        <v>4052.17</v>
      </c>
      <c r="H65" s="32">
        <f t="shared" si="74"/>
        <v>4056.373333</v>
      </c>
      <c r="I65" s="32">
        <f t="shared" si="6"/>
        <v>4059.33</v>
      </c>
      <c r="J65" s="37">
        <f t="shared" si="7"/>
        <v>4057.185</v>
      </c>
      <c r="K65" s="32">
        <f t="shared" si="8"/>
        <v>4057.177778</v>
      </c>
      <c r="L65" s="32">
        <f t="shared" si="14"/>
        <v>4057.804</v>
      </c>
      <c r="M65" s="32">
        <f t="shared" si="15"/>
        <v>4060.01</v>
      </c>
      <c r="N65" s="32">
        <f t="shared" si="16"/>
        <v>4061.615</v>
      </c>
      <c r="O65" s="32">
        <f t="shared" si="17"/>
        <v>4057.086923</v>
      </c>
      <c r="P65" s="32">
        <f t="shared" si="18"/>
        <v>4053.375714</v>
      </c>
      <c r="Q65" s="32">
        <f t="shared" si="19"/>
        <v>4049.539333</v>
      </c>
      <c r="R65" s="4">
        <f t="shared" si="20"/>
        <v>4046.50375</v>
      </c>
      <c r="S65" s="4">
        <f t="shared" si="21"/>
        <v>4045.31</v>
      </c>
      <c r="T65" s="4">
        <f t="shared" si="22"/>
        <v>4042.360556</v>
      </c>
      <c r="U65" s="4">
        <f t="shared" si="23"/>
        <v>4039.530526</v>
      </c>
      <c r="V65" s="4">
        <f t="shared" si="24"/>
        <v>4039.599</v>
      </c>
    </row>
    <row r="66">
      <c r="A66" s="30">
        <v>46022.0</v>
      </c>
      <c r="B66" s="3">
        <v>4083.5</v>
      </c>
      <c r="C66" s="3">
        <v>4075.9</v>
      </c>
      <c r="D66" s="32">
        <f t="shared" si="70"/>
        <v>4061.485</v>
      </c>
      <c r="E66" s="32">
        <f t="shared" si="71"/>
        <v>4055.646667</v>
      </c>
      <c r="F66" s="32">
        <f t="shared" si="72"/>
        <v>4051.9175</v>
      </c>
      <c r="G66" s="32">
        <f t="shared" si="73"/>
        <v>4053.056</v>
      </c>
      <c r="H66" s="32">
        <f t="shared" si="74"/>
        <v>4056.125</v>
      </c>
      <c r="I66" s="32">
        <f t="shared" si="6"/>
        <v>4059.162857</v>
      </c>
      <c r="J66" s="37">
        <f t="shared" si="7"/>
        <v>4061.40125</v>
      </c>
      <c r="K66" s="32">
        <f t="shared" si="8"/>
        <v>4059.264444</v>
      </c>
      <c r="L66" s="32">
        <f t="shared" si="14"/>
        <v>4059.05</v>
      </c>
      <c r="M66" s="32">
        <f t="shared" si="15"/>
        <v>4059.449091</v>
      </c>
      <c r="N66" s="32">
        <f t="shared" si="16"/>
        <v>4061.334167</v>
      </c>
      <c r="O66" s="32">
        <f t="shared" si="17"/>
        <v>4062.713846</v>
      </c>
      <c r="P66" s="32">
        <f t="shared" si="18"/>
        <v>4058.430714</v>
      </c>
      <c r="Q66" s="32">
        <f t="shared" si="19"/>
        <v>4054.877333</v>
      </c>
      <c r="R66" s="4">
        <f t="shared" si="20"/>
        <v>4051.186875</v>
      </c>
      <c r="S66" s="4">
        <f t="shared" si="21"/>
        <v>4048.232941</v>
      </c>
      <c r="T66" s="4">
        <f t="shared" si="22"/>
        <v>4047.009444</v>
      </c>
      <c r="U66" s="4">
        <f t="shared" si="23"/>
        <v>4044.125789</v>
      </c>
      <c r="V66" s="4">
        <f t="shared" si="24"/>
        <v>4041.349</v>
      </c>
    </row>
    <row r="67">
      <c r="A67" s="30">
        <v>46023.0</v>
      </c>
      <c r="B67" s="3">
        <v>4140.4</v>
      </c>
      <c r="C67" s="3">
        <v>4132.18</v>
      </c>
      <c r="D67" s="32">
        <f t="shared" si="70"/>
        <v>4104.04</v>
      </c>
      <c r="E67" s="32">
        <f t="shared" si="71"/>
        <v>4085.05</v>
      </c>
      <c r="F67" s="32">
        <f t="shared" si="72"/>
        <v>4074.78</v>
      </c>
      <c r="G67" s="32">
        <f t="shared" si="73"/>
        <v>4067.97</v>
      </c>
      <c r="H67" s="32">
        <f t="shared" si="74"/>
        <v>4066.243333</v>
      </c>
      <c r="I67" s="32">
        <f t="shared" si="6"/>
        <v>4066.99</v>
      </c>
      <c r="J67" s="37">
        <f t="shared" si="7"/>
        <v>4068.29</v>
      </c>
      <c r="K67" s="32">
        <f t="shared" si="8"/>
        <v>4069.265556</v>
      </c>
      <c r="L67" s="32">
        <f t="shared" si="14"/>
        <v>4066.556</v>
      </c>
      <c r="M67" s="32">
        <f t="shared" si="15"/>
        <v>4065.698182</v>
      </c>
      <c r="N67" s="32">
        <f t="shared" si="16"/>
        <v>4065.51</v>
      </c>
      <c r="O67" s="32">
        <f t="shared" si="17"/>
        <v>4066.783846</v>
      </c>
      <c r="P67" s="32">
        <f t="shared" si="18"/>
        <v>4067.675714</v>
      </c>
      <c r="Q67" s="32">
        <f t="shared" si="19"/>
        <v>4063.347333</v>
      </c>
      <c r="R67" s="4">
        <f t="shared" si="20"/>
        <v>4059.70875</v>
      </c>
      <c r="S67" s="4">
        <f t="shared" si="21"/>
        <v>4055.951176</v>
      </c>
      <c r="T67" s="4">
        <f t="shared" si="22"/>
        <v>4052.896667</v>
      </c>
      <c r="U67" s="4">
        <f t="shared" si="23"/>
        <v>4051.492105</v>
      </c>
      <c r="V67" s="4">
        <f t="shared" si="24"/>
        <v>4048.5285</v>
      </c>
    </row>
    <row r="68">
      <c r="A68" s="30">
        <v>46024.0</v>
      </c>
      <c r="B68" s="3">
        <v>4163.4</v>
      </c>
      <c r="C68" s="3">
        <v>4155.34</v>
      </c>
      <c r="D68" s="32">
        <f t="shared" si="70"/>
        <v>4143.76</v>
      </c>
      <c r="E68" s="32">
        <f t="shared" si="71"/>
        <v>4121.14</v>
      </c>
      <c r="F68" s="32">
        <f t="shared" si="72"/>
        <v>4102.6225</v>
      </c>
      <c r="G68" s="32">
        <f t="shared" si="73"/>
        <v>4090.892</v>
      </c>
      <c r="H68" s="32">
        <f t="shared" si="74"/>
        <v>4082.531667</v>
      </c>
      <c r="I68" s="32">
        <f t="shared" si="6"/>
        <v>4078.971429</v>
      </c>
      <c r="J68" s="37">
        <f t="shared" si="7"/>
        <v>4078.03375</v>
      </c>
      <c r="K68" s="32">
        <f t="shared" si="8"/>
        <v>4077.962222</v>
      </c>
      <c r="L68" s="32">
        <f t="shared" si="14"/>
        <v>4077.873</v>
      </c>
      <c r="M68" s="32">
        <f t="shared" si="15"/>
        <v>4074.627273</v>
      </c>
      <c r="N68" s="32">
        <f t="shared" si="16"/>
        <v>4073.168333</v>
      </c>
      <c r="O68" s="32">
        <f t="shared" si="17"/>
        <v>4072.42</v>
      </c>
      <c r="P68" s="32">
        <f t="shared" si="18"/>
        <v>4073.109286</v>
      </c>
      <c r="Q68" s="32">
        <f t="shared" si="19"/>
        <v>4073.52</v>
      </c>
      <c r="R68" s="4">
        <f t="shared" si="20"/>
        <v>4069.096875</v>
      </c>
      <c r="S68" s="4">
        <f t="shared" si="21"/>
        <v>4065.334118</v>
      </c>
      <c r="T68" s="4">
        <f t="shared" si="22"/>
        <v>4061.472778</v>
      </c>
      <c r="U68" s="4">
        <f t="shared" si="23"/>
        <v>4058.288421</v>
      </c>
      <c r="V68" s="4">
        <f t="shared" si="24"/>
        <v>4056.6845</v>
      </c>
    </row>
    <row r="69">
      <c r="A69" s="30">
        <v>46027.0</v>
      </c>
      <c r="B69" s="3">
        <v>4150.4</v>
      </c>
      <c r="C69" s="3">
        <v>4163.01</v>
      </c>
      <c r="D69" s="32">
        <f t="shared" si="70"/>
        <v>4159.175</v>
      </c>
      <c r="E69" s="32">
        <f t="shared" si="71"/>
        <v>4150.176667</v>
      </c>
      <c r="F69" s="32">
        <f t="shared" si="72"/>
        <v>4131.6075</v>
      </c>
      <c r="G69" s="32">
        <f t="shared" si="73"/>
        <v>4114.7</v>
      </c>
      <c r="H69" s="32">
        <f t="shared" si="74"/>
        <v>4102.911667</v>
      </c>
      <c r="I69" s="32">
        <f t="shared" si="6"/>
        <v>4094.028571</v>
      </c>
      <c r="J69" s="37">
        <f t="shared" si="7"/>
        <v>4089.47625</v>
      </c>
      <c r="K69" s="32">
        <f t="shared" si="8"/>
        <v>4087.475556</v>
      </c>
      <c r="L69" s="32">
        <f t="shared" si="14"/>
        <v>4086.467</v>
      </c>
      <c r="M69" s="32">
        <f t="shared" si="15"/>
        <v>4085.612727</v>
      </c>
      <c r="N69" s="32">
        <f t="shared" si="16"/>
        <v>4081.9925</v>
      </c>
      <c r="O69" s="32">
        <f t="shared" si="17"/>
        <v>4080.079231</v>
      </c>
      <c r="P69" s="32">
        <f t="shared" si="18"/>
        <v>4078.890714</v>
      </c>
      <c r="Q69" s="32">
        <f t="shared" si="19"/>
        <v>4079.102667</v>
      </c>
      <c r="R69" s="4">
        <f t="shared" si="20"/>
        <v>4079.113125</v>
      </c>
      <c r="S69" s="4">
        <f t="shared" si="21"/>
        <v>4074.621176</v>
      </c>
      <c r="T69" s="4">
        <f t="shared" si="22"/>
        <v>4070.760556</v>
      </c>
      <c r="U69" s="4">
        <f t="shared" si="23"/>
        <v>4066.816842</v>
      </c>
      <c r="V69" s="4">
        <f t="shared" si="24"/>
        <v>4063.5245</v>
      </c>
    </row>
    <row r="70">
      <c r="A70" s="30">
        <v>46028.0</v>
      </c>
      <c r="B70" s="3">
        <v>4140.6</v>
      </c>
      <c r="C70" s="3">
        <v>4150.71</v>
      </c>
      <c r="D70" s="32">
        <f t="shared" si="70"/>
        <v>4156.86</v>
      </c>
      <c r="E70" s="32">
        <f t="shared" si="71"/>
        <v>4156.353333</v>
      </c>
      <c r="F70" s="32">
        <f t="shared" si="72"/>
        <v>4150.31</v>
      </c>
      <c r="G70" s="32">
        <f t="shared" si="73"/>
        <v>4135.428</v>
      </c>
      <c r="H70" s="32">
        <f t="shared" si="74"/>
        <v>4120.701667</v>
      </c>
      <c r="I70" s="32">
        <f t="shared" si="6"/>
        <v>4109.74</v>
      </c>
      <c r="J70" s="37">
        <f t="shared" si="7"/>
        <v>4101.11375</v>
      </c>
      <c r="K70" s="32">
        <f t="shared" si="8"/>
        <v>4096.28</v>
      </c>
      <c r="L70" s="32">
        <f t="shared" si="14"/>
        <v>4093.799</v>
      </c>
      <c r="M70" s="32">
        <f t="shared" si="15"/>
        <v>4092.307273</v>
      </c>
      <c r="N70" s="32">
        <f t="shared" si="16"/>
        <v>4091.0375</v>
      </c>
      <c r="O70" s="32">
        <f t="shared" si="17"/>
        <v>4087.278462</v>
      </c>
      <c r="P70" s="32">
        <f t="shared" si="18"/>
        <v>4085.124286</v>
      </c>
      <c r="Q70" s="32">
        <f t="shared" si="19"/>
        <v>4083.678667</v>
      </c>
      <c r="R70" s="4">
        <f t="shared" si="20"/>
        <v>4083.578125</v>
      </c>
      <c r="S70" s="4">
        <f t="shared" si="21"/>
        <v>4083.324706</v>
      </c>
      <c r="T70" s="4">
        <f t="shared" si="22"/>
        <v>4078.848333</v>
      </c>
      <c r="U70" s="4">
        <f t="shared" si="23"/>
        <v>4074.968421</v>
      </c>
      <c r="V70" s="4">
        <f t="shared" si="24"/>
        <v>4071.0115</v>
      </c>
    </row>
    <row r="71">
      <c r="A71" s="30">
        <v>46029.0</v>
      </c>
      <c r="B71" s="3">
        <v>4157.0</v>
      </c>
      <c r="C71" s="3">
        <v>4136.92</v>
      </c>
      <c r="D71" s="75">
        <f t="shared" ref="D71:D73" si="75">SUM(C70:C71)/2</f>
        <v>4143.815</v>
      </c>
      <c r="E71" s="95">
        <f t="shared" ref="E71:E73" si="76">SUM(C69:C71)/3</f>
        <v>4150.213333</v>
      </c>
      <c r="F71" s="75">
        <f t="shared" ref="F71:F73" si="77">SUM(C68:C71)/4</f>
        <v>4151.495</v>
      </c>
      <c r="G71" s="217">
        <f t="shared" ref="G71:G73" si="78">SUM(C67:C71)/5</f>
        <v>4147.632</v>
      </c>
      <c r="H71" s="69">
        <f t="shared" ref="H71:H73" si="79">SUM(C66:C71)/6</f>
        <v>4135.676667</v>
      </c>
      <c r="I71" s="204">
        <f t="shared" si="6"/>
        <v>4123.018571</v>
      </c>
      <c r="J71" s="56">
        <f t="shared" si="7"/>
        <v>4113.1375</v>
      </c>
      <c r="K71" s="56">
        <f t="shared" si="8"/>
        <v>4105.092222</v>
      </c>
      <c r="L71" s="56">
        <f t="shared" si="14"/>
        <v>4100.344</v>
      </c>
      <c r="M71" s="56">
        <f t="shared" si="15"/>
        <v>4097.719091</v>
      </c>
      <c r="N71" s="205">
        <f t="shared" si="16"/>
        <v>4096.025</v>
      </c>
      <c r="O71" s="72">
        <f t="shared" si="17"/>
        <v>4094.566923</v>
      </c>
      <c r="P71" s="82">
        <f t="shared" si="18"/>
        <v>4090.824286</v>
      </c>
      <c r="Q71" s="57">
        <f t="shared" si="19"/>
        <v>4088.577333</v>
      </c>
      <c r="R71" s="57">
        <f t="shared" si="20"/>
        <v>4087.00625</v>
      </c>
      <c r="S71" s="57">
        <f t="shared" si="21"/>
        <v>4086.715882</v>
      </c>
      <c r="T71" s="88">
        <f t="shared" si="22"/>
        <v>4086.302222</v>
      </c>
      <c r="U71" s="202">
        <f t="shared" si="23"/>
        <v>4081.904737</v>
      </c>
      <c r="V71" s="65">
        <f t="shared" si="24"/>
        <v>4078.066</v>
      </c>
    </row>
    <row r="72">
      <c r="A72" s="30">
        <v>46030.0</v>
      </c>
      <c r="B72" s="3">
        <v>4028.4</v>
      </c>
      <c r="C72" s="3">
        <v>4076.56</v>
      </c>
      <c r="D72" s="69">
        <f t="shared" si="75"/>
        <v>4106.74</v>
      </c>
      <c r="E72" s="201">
        <f t="shared" si="76"/>
        <v>4121.396667</v>
      </c>
      <c r="F72" s="203">
        <f t="shared" si="77"/>
        <v>4131.8</v>
      </c>
      <c r="G72" s="217">
        <f t="shared" si="78"/>
        <v>4136.508</v>
      </c>
      <c r="H72" s="201">
        <f t="shared" si="79"/>
        <v>4135.786667</v>
      </c>
      <c r="I72" s="70">
        <f t="shared" si="6"/>
        <v>4127.231429</v>
      </c>
      <c r="J72" s="204">
        <f t="shared" si="7"/>
        <v>4117.21125</v>
      </c>
      <c r="K72" s="56">
        <f t="shared" si="8"/>
        <v>4109.073333</v>
      </c>
      <c r="L72" s="56">
        <f t="shared" si="14"/>
        <v>4102.239</v>
      </c>
      <c r="M72" s="56">
        <f t="shared" si="15"/>
        <v>4098.181818</v>
      </c>
      <c r="N72" s="56">
        <f t="shared" si="16"/>
        <v>4095.955833</v>
      </c>
      <c r="O72" s="86">
        <f t="shared" si="17"/>
        <v>4094.527692</v>
      </c>
      <c r="P72" s="72">
        <f t="shared" si="18"/>
        <v>4093.280714</v>
      </c>
      <c r="Q72" s="82">
        <f t="shared" si="19"/>
        <v>4089.873333</v>
      </c>
      <c r="R72" s="57">
        <f t="shared" si="20"/>
        <v>4087.82625</v>
      </c>
      <c r="S72" s="57">
        <f t="shared" si="21"/>
        <v>4086.391765</v>
      </c>
      <c r="T72" s="57">
        <f t="shared" si="22"/>
        <v>4086.151667</v>
      </c>
      <c r="U72" s="88">
        <f t="shared" si="23"/>
        <v>4085.789474</v>
      </c>
      <c r="V72" s="66">
        <f t="shared" si="24"/>
        <v>4081.6375</v>
      </c>
    </row>
    <row r="73">
      <c r="A73" s="30">
        <v>46031.0</v>
      </c>
      <c r="B73" s="3">
        <v>4025.2</v>
      </c>
      <c r="C73" s="3">
        <v>4036.45</v>
      </c>
      <c r="D73" s="157">
        <f t="shared" si="75"/>
        <v>4056.505</v>
      </c>
      <c r="E73" s="175">
        <f t="shared" si="76"/>
        <v>4083.31</v>
      </c>
      <c r="F73" s="175">
        <f t="shared" si="77"/>
        <v>4100.16</v>
      </c>
      <c r="G73" s="175">
        <f t="shared" si="78"/>
        <v>4112.73</v>
      </c>
      <c r="H73" s="180">
        <f t="shared" si="79"/>
        <v>4119.831667</v>
      </c>
      <c r="I73" s="128">
        <f t="shared" si="6"/>
        <v>4121.595714</v>
      </c>
      <c r="J73" s="163">
        <f t="shared" si="7"/>
        <v>4115.88375</v>
      </c>
      <c r="K73" s="128">
        <f t="shared" si="8"/>
        <v>4108.237778</v>
      </c>
      <c r="L73" s="157">
        <f t="shared" si="14"/>
        <v>4101.811</v>
      </c>
      <c r="M73" s="150">
        <f t="shared" si="15"/>
        <v>4096.258182</v>
      </c>
      <c r="N73" s="158">
        <f t="shared" si="16"/>
        <v>4093.0375</v>
      </c>
      <c r="O73" s="159">
        <f t="shared" si="17"/>
        <v>4091.378462</v>
      </c>
      <c r="P73" s="172">
        <f t="shared" si="18"/>
        <v>4090.379286</v>
      </c>
      <c r="Q73" s="172">
        <f t="shared" si="19"/>
        <v>4089.492</v>
      </c>
      <c r="R73" s="97">
        <f t="shared" si="20"/>
        <v>4086.534375</v>
      </c>
      <c r="S73" s="179">
        <f t="shared" si="21"/>
        <v>4084.804118</v>
      </c>
      <c r="T73" s="173">
        <f t="shared" si="22"/>
        <v>4083.617222</v>
      </c>
      <c r="U73" s="131">
        <f t="shared" si="23"/>
        <v>4083.535789</v>
      </c>
      <c r="V73" s="118">
        <f t="shared" si="24"/>
        <v>4083.3225</v>
      </c>
    </row>
    <row r="74">
      <c r="A74" s="30">
        <v>46034.0</v>
      </c>
      <c r="B74" s="3">
        <v>4019.0</v>
      </c>
      <c r="C74" s="3">
        <v>3989.09</v>
      </c>
      <c r="D74" s="32">
        <f t="shared" ref="D74:D78" si="80">SUM(C73:C74)/2</f>
        <v>4012.77</v>
      </c>
      <c r="E74" s="32">
        <f t="shared" ref="E74:E78" si="81">SUM(C72:C74)/3</f>
        <v>4034.033333</v>
      </c>
      <c r="F74" s="32">
        <f t="shared" ref="F74:F78" si="82">SUM(C71:C74)/4</f>
        <v>4059.755</v>
      </c>
      <c r="G74" s="32">
        <f t="shared" ref="G74:G78" si="83">SUM(C70:C74)/5</f>
        <v>4077.946</v>
      </c>
      <c r="H74" s="32">
        <f t="shared" ref="H74:H78" si="84">SUM(C69:C74)/6</f>
        <v>4092.123333</v>
      </c>
      <c r="I74" s="32">
        <f t="shared" si="6"/>
        <v>4101.154286</v>
      </c>
      <c r="J74" s="37">
        <f t="shared" si="7"/>
        <v>4105.0325</v>
      </c>
      <c r="K74" s="32">
        <f t="shared" si="8"/>
        <v>4101.795556</v>
      </c>
      <c r="L74" s="32">
        <f t="shared" si="14"/>
        <v>4096.323</v>
      </c>
      <c r="M74" s="32">
        <f t="shared" si="15"/>
        <v>4091.563636</v>
      </c>
      <c r="N74" s="32">
        <f t="shared" si="16"/>
        <v>4087.3275</v>
      </c>
      <c r="O74" s="32">
        <f t="shared" si="17"/>
        <v>4085.041538</v>
      </c>
      <c r="P74" s="32">
        <f t="shared" si="18"/>
        <v>4084.072143</v>
      </c>
      <c r="Q74" s="32">
        <f t="shared" si="19"/>
        <v>4083.626667</v>
      </c>
      <c r="R74" s="4">
        <f t="shared" si="20"/>
        <v>4083.216875</v>
      </c>
      <c r="S74" s="4">
        <f t="shared" si="21"/>
        <v>4080.802353</v>
      </c>
      <c r="T74" s="4">
        <f t="shared" si="22"/>
        <v>4079.486667</v>
      </c>
      <c r="U74" s="4">
        <f t="shared" si="23"/>
        <v>4078.642105</v>
      </c>
      <c r="V74" s="4">
        <f t="shared" si="24"/>
        <v>4078.8135</v>
      </c>
    </row>
    <row r="75">
      <c r="A75" s="30">
        <v>46035.0</v>
      </c>
      <c r="B75" s="3">
        <v>3887.4</v>
      </c>
      <c r="C75" s="3">
        <v>3896.09</v>
      </c>
      <c r="D75" s="32">
        <f t="shared" si="80"/>
        <v>3942.59</v>
      </c>
      <c r="E75" s="32">
        <f t="shared" si="81"/>
        <v>3973.876667</v>
      </c>
      <c r="F75" s="32">
        <f t="shared" si="82"/>
        <v>3999.5475</v>
      </c>
      <c r="G75" s="32">
        <f t="shared" si="83"/>
        <v>4027.022</v>
      </c>
      <c r="H75" s="32">
        <f t="shared" si="84"/>
        <v>4047.636667</v>
      </c>
      <c r="I75" s="32">
        <f t="shared" si="6"/>
        <v>4064.118571</v>
      </c>
      <c r="J75" s="37">
        <f t="shared" si="7"/>
        <v>4075.52125</v>
      </c>
      <c r="K75" s="32">
        <f t="shared" si="8"/>
        <v>4081.816667</v>
      </c>
      <c r="L75" s="32">
        <f t="shared" si="14"/>
        <v>4081.225</v>
      </c>
      <c r="M75" s="32">
        <f t="shared" si="15"/>
        <v>4078.12</v>
      </c>
      <c r="N75" s="32">
        <f t="shared" si="16"/>
        <v>4075.274167</v>
      </c>
      <c r="O75" s="32">
        <f t="shared" si="17"/>
        <v>4072.616923</v>
      </c>
      <c r="P75" s="32">
        <f t="shared" si="18"/>
        <v>4071.545</v>
      </c>
      <c r="Q75" s="32">
        <f t="shared" si="19"/>
        <v>4071.54</v>
      </c>
      <c r="R75" s="4">
        <f t="shared" si="20"/>
        <v>4071.905625</v>
      </c>
      <c r="S75" s="4">
        <f t="shared" si="21"/>
        <v>4072.209412</v>
      </c>
      <c r="T75" s="4">
        <f t="shared" si="22"/>
        <v>4070.540556</v>
      </c>
      <c r="U75" s="4">
        <f t="shared" si="23"/>
        <v>4069.834211</v>
      </c>
      <c r="V75" s="4">
        <f t="shared" si="24"/>
        <v>4069.5145</v>
      </c>
    </row>
    <row r="76">
      <c r="A76" s="30">
        <v>46036.0</v>
      </c>
      <c r="B76" s="3">
        <v>3865.8</v>
      </c>
      <c r="C76" s="3">
        <v>3878.74</v>
      </c>
      <c r="D76" s="32">
        <f t="shared" si="80"/>
        <v>3887.415</v>
      </c>
      <c r="E76" s="32">
        <f t="shared" si="81"/>
        <v>3921.306667</v>
      </c>
      <c r="F76" s="32">
        <f t="shared" si="82"/>
        <v>3950.0925</v>
      </c>
      <c r="G76" s="32">
        <f t="shared" si="83"/>
        <v>3975.386</v>
      </c>
      <c r="H76" s="32">
        <f t="shared" si="84"/>
        <v>4002.308333</v>
      </c>
      <c r="I76" s="32">
        <f t="shared" si="6"/>
        <v>4023.508571</v>
      </c>
      <c r="J76" s="37">
        <f t="shared" si="7"/>
        <v>4040.94625</v>
      </c>
      <c r="K76" s="32">
        <f t="shared" si="8"/>
        <v>4053.656667</v>
      </c>
      <c r="L76" s="32">
        <f t="shared" si="14"/>
        <v>4061.509</v>
      </c>
      <c r="M76" s="32">
        <f t="shared" si="15"/>
        <v>4062.817273</v>
      </c>
      <c r="N76" s="32">
        <f t="shared" si="16"/>
        <v>4061.505</v>
      </c>
      <c r="O76" s="32">
        <f t="shared" si="17"/>
        <v>4060.156154</v>
      </c>
      <c r="P76" s="32">
        <f t="shared" si="18"/>
        <v>4058.768571</v>
      </c>
      <c r="Q76" s="32">
        <f t="shared" si="19"/>
        <v>4058.691333</v>
      </c>
      <c r="R76" s="4">
        <f t="shared" si="20"/>
        <v>4059.49</v>
      </c>
      <c r="S76" s="4">
        <f t="shared" si="21"/>
        <v>4060.542941</v>
      </c>
      <c r="T76" s="4">
        <f t="shared" si="22"/>
        <v>4061.461111</v>
      </c>
      <c r="U76" s="4">
        <f t="shared" si="23"/>
        <v>4060.445789</v>
      </c>
      <c r="V76" s="4">
        <f t="shared" si="24"/>
        <v>4060.2795</v>
      </c>
    </row>
    <row r="77">
      <c r="A77" s="30">
        <v>46038.0</v>
      </c>
      <c r="B77" s="3">
        <v>3856.4</v>
      </c>
      <c r="C77" s="3">
        <v>3875.35</v>
      </c>
      <c r="D77" s="32">
        <f t="shared" si="80"/>
        <v>3877.045</v>
      </c>
      <c r="E77" s="32">
        <f t="shared" si="81"/>
        <v>3883.393333</v>
      </c>
      <c r="F77" s="32">
        <f t="shared" si="82"/>
        <v>3909.8175</v>
      </c>
      <c r="G77" s="32">
        <f t="shared" si="83"/>
        <v>3935.144</v>
      </c>
      <c r="H77" s="32">
        <f t="shared" si="84"/>
        <v>3958.713333</v>
      </c>
      <c r="I77" s="32">
        <f t="shared" si="6"/>
        <v>3984.171429</v>
      </c>
      <c r="J77" s="37">
        <f t="shared" si="7"/>
        <v>4004.98875</v>
      </c>
      <c r="K77" s="32">
        <f t="shared" si="8"/>
        <v>4022.546667</v>
      </c>
      <c r="L77" s="32">
        <f t="shared" si="14"/>
        <v>4035.826</v>
      </c>
      <c r="M77" s="32">
        <f t="shared" si="15"/>
        <v>4044.585455</v>
      </c>
      <c r="N77" s="32">
        <f t="shared" si="16"/>
        <v>4047.195</v>
      </c>
      <c r="O77" s="32">
        <f t="shared" si="17"/>
        <v>4047.185385</v>
      </c>
      <c r="P77" s="32">
        <f t="shared" si="18"/>
        <v>4046.955714</v>
      </c>
      <c r="Q77" s="32">
        <f t="shared" si="19"/>
        <v>4046.540667</v>
      </c>
      <c r="R77" s="4">
        <f t="shared" si="20"/>
        <v>4047.2325</v>
      </c>
      <c r="S77" s="4">
        <f t="shared" si="21"/>
        <v>4048.658235</v>
      </c>
      <c r="T77" s="4">
        <f t="shared" si="22"/>
        <v>4050.254444</v>
      </c>
      <c r="U77" s="4">
        <f t="shared" si="23"/>
        <v>4051.665789</v>
      </c>
      <c r="V77" s="4">
        <f t="shared" si="24"/>
        <v>4051.191</v>
      </c>
    </row>
    <row r="78">
      <c r="A78" s="30">
        <v>46041.0</v>
      </c>
      <c r="B78" s="3">
        <v>3869.8</v>
      </c>
      <c r="C78" s="3">
        <v>3841.62</v>
      </c>
      <c r="D78" s="32">
        <f t="shared" si="80"/>
        <v>3858.485</v>
      </c>
      <c r="E78" s="32">
        <f t="shared" si="81"/>
        <v>3865.236667</v>
      </c>
      <c r="F78" s="32">
        <f t="shared" si="82"/>
        <v>3872.95</v>
      </c>
      <c r="G78" s="32">
        <f t="shared" si="83"/>
        <v>3896.178</v>
      </c>
      <c r="H78" s="32">
        <f t="shared" si="84"/>
        <v>3919.556667</v>
      </c>
      <c r="I78" s="32">
        <f t="shared" si="6"/>
        <v>3941.985714</v>
      </c>
      <c r="J78" s="37">
        <f t="shared" si="7"/>
        <v>3966.3525</v>
      </c>
      <c r="K78" s="32">
        <f t="shared" si="8"/>
        <v>3986.836667</v>
      </c>
      <c r="L78" s="32">
        <f t="shared" si="14"/>
        <v>4004.454</v>
      </c>
      <c r="M78" s="32">
        <f t="shared" si="15"/>
        <v>4018.170909</v>
      </c>
      <c r="N78" s="32">
        <f t="shared" si="16"/>
        <v>4027.671667</v>
      </c>
      <c r="O78" s="32">
        <f t="shared" si="17"/>
        <v>4031.381538</v>
      </c>
      <c r="P78" s="32">
        <f t="shared" si="18"/>
        <v>4032.502143</v>
      </c>
      <c r="Q78" s="32">
        <f t="shared" si="19"/>
        <v>4033.266667</v>
      </c>
      <c r="R78" s="4">
        <f t="shared" si="20"/>
        <v>4033.733125</v>
      </c>
      <c r="S78" s="4">
        <f t="shared" si="21"/>
        <v>4035.137647</v>
      </c>
      <c r="T78" s="4">
        <f t="shared" si="22"/>
        <v>4037.156111</v>
      </c>
      <c r="U78" s="4">
        <f t="shared" si="23"/>
        <v>4039.273684</v>
      </c>
      <c r="V78" s="4">
        <f t="shared" si="24"/>
        <v>4041.1635</v>
      </c>
    </row>
    <row r="79">
      <c r="A79" s="30">
        <v>46042.0</v>
      </c>
      <c r="B79" s="3">
        <v>3810.5</v>
      </c>
      <c r="C79" s="3">
        <v>3826.19</v>
      </c>
      <c r="D79" s="210">
        <f>SUM(C78:C79)/2</f>
        <v>3833.905</v>
      </c>
      <c r="E79" s="278">
        <f>SUM(C77:C79)/3</f>
        <v>3847.72</v>
      </c>
      <c r="F79" s="240">
        <f>SUM(C76:C79)/4</f>
        <v>3855.475</v>
      </c>
      <c r="G79" s="240">
        <f>SUM(C75:C79)/5</f>
        <v>3863.598</v>
      </c>
      <c r="H79" s="277">
        <f>SUM(C74:C79)/6</f>
        <v>3884.513333</v>
      </c>
      <c r="I79" s="219">
        <f t="shared" si="6"/>
        <v>3906.218571</v>
      </c>
      <c r="J79" s="318">
        <f t="shared" si="7"/>
        <v>3927.51125</v>
      </c>
      <c r="K79" s="208">
        <f t="shared" si="8"/>
        <v>3950.778889</v>
      </c>
      <c r="L79" s="224">
        <f t="shared" si="14"/>
        <v>3970.772</v>
      </c>
      <c r="M79" s="91">
        <f t="shared" si="15"/>
        <v>3988.248182</v>
      </c>
      <c r="N79" s="62">
        <f t="shared" si="16"/>
        <v>4002.1725</v>
      </c>
      <c r="O79" s="59">
        <f t="shared" si="17"/>
        <v>4012.173077</v>
      </c>
      <c r="P79" s="90">
        <f t="shared" si="18"/>
        <v>4016.725</v>
      </c>
      <c r="Q79" s="90">
        <f t="shared" si="19"/>
        <v>4018.748</v>
      </c>
      <c r="R79" s="90">
        <f t="shared" si="20"/>
        <v>4020.324375</v>
      </c>
      <c r="S79" s="59">
        <f t="shared" si="21"/>
        <v>4021.524706</v>
      </c>
      <c r="T79" s="63">
        <f t="shared" si="22"/>
        <v>4023.529444</v>
      </c>
      <c r="U79" s="89">
        <f t="shared" si="23"/>
        <v>4026.052632</v>
      </c>
      <c r="V79" s="63">
        <f t="shared" si="24"/>
        <v>4028.6195</v>
      </c>
    </row>
    <row r="80">
      <c r="A80" s="30">
        <v>46043.0</v>
      </c>
      <c r="B80" s="3">
        <v>3766.5</v>
      </c>
      <c r="C80" s="3">
        <v>3762.25</v>
      </c>
      <c r="D80" s="32">
        <f>SUM(C79:C80)/2</f>
        <v>3794.22</v>
      </c>
      <c r="E80" s="32">
        <f>SUM(C78:C80)/3</f>
        <v>3810.02</v>
      </c>
      <c r="F80" s="32">
        <f>SUM(C77:C80)/4</f>
        <v>3826.3525</v>
      </c>
      <c r="G80" s="32">
        <f>SUM(C76:C80)/5</f>
        <v>3836.83</v>
      </c>
      <c r="H80" s="32">
        <f>SUM(C75:C80)/6</f>
        <v>3846.706667</v>
      </c>
      <c r="I80" s="32">
        <f t="shared" si="6"/>
        <v>3867.047143</v>
      </c>
      <c r="J80" s="37">
        <f t="shared" si="7"/>
        <v>3888.2225</v>
      </c>
      <c r="K80" s="32">
        <f t="shared" si="8"/>
        <v>3909.148889</v>
      </c>
      <c r="L80" s="32">
        <f t="shared" si="14"/>
        <v>3931.926</v>
      </c>
      <c r="M80" s="32">
        <f t="shared" si="15"/>
        <v>3951.815455</v>
      </c>
      <c r="N80" s="32">
        <f t="shared" si="16"/>
        <v>3969.415</v>
      </c>
      <c r="O80" s="32">
        <f t="shared" si="17"/>
        <v>3983.716923</v>
      </c>
      <c r="P80" s="32">
        <f t="shared" si="18"/>
        <v>3994.321429</v>
      </c>
      <c r="Q80" s="32">
        <f t="shared" si="19"/>
        <v>3999.76</v>
      </c>
      <c r="R80" s="4">
        <f t="shared" si="20"/>
        <v>4002.716875</v>
      </c>
      <c r="S80" s="4">
        <f t="shared" si="21"/>
        <v>4005.143529</v>
      </c>
      <c r="T80" s="4">
        <f t="shared" si="22"/>
        <v>4007.120556</v>
      </c>
      <c r="U80" s="4">
        <f t="shared" si="23"/>
        <v>4009.777895</v>
      </c>
      <c r="V80" s="4">
        <f t="shared" si="24"/>
        <v>4012.8625</v>
      </c>
    </row>
    <row r="81">
      <c r="A81" s="30">
        <v>46044.0</v>
      </c>
      <c r="B81" s="3">
        <v>3793.8</v>
      </c>
      <c r="C81" s="3">
        <v>3779.3</v>
      </c>
      <c r="D81" s="61">
        <f>SUM(C80:C81)/2</f>
        <v>3770.775</v>
      </c>
      <c r="E81" s="64">
        <f>SUM(C79:C81)/3</f>
        <v>3789.246667</v>
      </c>
      <c r="F81" s="56">
        <f>SUM(C78:C81)/4</f>
        <v>3802.34</v>
      </c>
      <c r="G81" s="86">
        <f>SUM(C77:C81)/5</f>
        <v>3816.942</v>
      </c>
      <c r="H81" s="82">
        <f>SUM(C76:C81)/6</f>
        <v>3827.241667</v>
      </c>
      <c r="I81" s="58">
        <f t="shared" si="6"/>
        <v>3837.077143</v>
      </c>
      <c r="J81" s="73">
        <f t="shared" si="7"/>
        <v>3856.07875</v>
      </c>
      <c r="K81" s="73">
        <f t="shared" si="8"/>
        <v>3876.12</v>
      </c>
      <c r="L81" s="202">
        <f t="shared" si="14"/>
        <v>3896.164</v>
      </c>
      <c r="M81" s="88">
        <f t="shared" si="15"/>
        <v>3918.050909</v>
      </c>
      <c r="N81" s="57">
        <f t="shared" si="16"/>
        <v>3937.439167</v>
      </c>
      <c r="O81" s="57">
        <f t="shared" si="17"/>
        <v>3954.790769</v>
      </c>
      <c r="P81" s="66">
        <f t="shared" si="18"/>
        <v>3969.115714</v>
      </c>
      <c r="Q81" s="73">
        <f t="shared" si="19"/>
        <v>3979.986667</v>
      </c>
      <c r="R81" s="62">
        <f t="shared" si="20"/>
        <v>3985.98125</v>
      </c>
      <c r="S81" s="200">
        <f t="shared" si="21"/>
        <v>3989.574706</v>
      </c>
      <c r="T81" s="207">
        <f t="shared" si="22"/>
        <v>3992.596667</v>
      </c>
      <c r="U81" s="194">
        <f t="shared" si="23"/>
        <v>3995.13</v>
      </c>
      <c r="V81" s="196">
        <f t="shared" si="24"/>
        <v>3998.254</v>
      </c>
    </row>
    <row r="82">
      <c r="A82" s="30">
        <v>46045.0</v>
      </c>
      <c r="B82" s="3">
        <v>3743.8</v>
      </c>
      <c r="C82" s="3">
        <v>3747.93</v>
      </c>
      <c r="D82" s="32">
        <f t="shared" ref="D82:D85" si="85">SUM(C81:C82)/2</f>
        <v>3763.615</v>
      </c>
      <c r="E82" s="32">
        <f t="shared" ref="E82:E85" si="86">SUM(C80:C82)/3</f>
        <v>3763.16</v>
      </c>
      <c r="F82" s="32">
        <f t="shared" ref="F82:F85" si="87">SUM(C79:C82)/4</f>
        <v>3778.9175</v>
      </c>
      <c r="G82" s="32">
        <f t="shared" ref="G82:G85" si="88">SUM(C78:C82)/5</f>
        <v>3791.458</v>
      </c>
      <c r="H82" s="32">
        <f t="shared" ref="H82:H85" si="89">SUM(C77:C82)/6</f>
        <v>3805.44</v>
      </c>
      <c r="I82" s="32">
        <f t="shared" si="6"/>
        <v>3815.911429</v>
      </c>
      <c r="J82" s="37">
        <f t="shared" si="7"/>
        <v>3825.93375</v>
      </c>
      <c r="K82" s="32">
        <f t="shared" si="8"/>
        <v>3844.062222</v>
      </c>
      <c r="L82" s="32">
        <f t="shared" si="14"/>
        <v>3863.301</v>
      </c>
      <c r="M82" s="32">
        <f t="shared" si="15"/>
        <v>3882.688182</v>
      </c>
      <c r="N82" s="32">
        <f t="shared" si="16"/>
        <v>3903.874167</v>
      </c>
      <c r="O82" s="32">
        <f t="shared" si="17"/>
        <v>3922.861538</v>
      </c>
      <c r="P82" s="32">
        <f t="shared" si="18"/>
        <v>3940.015</v>
      </c>
      <c r="Q82" s="32">
        <f t="shared" si="19"/>
        <v>3954.37</v>
      </c>
      <c r="R82" s="4">
        <f t="shared" si="20"/>
        <v>3965.483125</v>
      </c>
      <c r="S82" s="4">
        <f t="shared" si="21"/>
        <v>3971.978235</v>
      </c>
      <c r="T82" s="4">
        <f t="shared" si="22"/>
        <v>3976.15</v>
      </c>
      <c r="U82" s="4">
        <f t="shared" si="23"/>
        <v>3979.719474</v>
      </c>
      <c r="V82" s="4">
        <f t="shared" si="24"/>
        <v>3982.77</v>
      </c>
    </row>
    <row r="83">
      <c r="A83" s="30">
        <v>46049.0</v>
      </c>
      <c r="B83" s="3">
        <v>3787.8</v>
      </c>
      <c r="C83" s="3">
        <v>3772.1</v>
      </c>
      <c r="D83" s="32">
        <f t="shared" si="85"/>
        <v>3760.015</v>
      </c>
      <c r="E83" s="32">
        <f t="shared" si="86"/>
        <v>3766.443333</v>
      </c>
      <c r="F83" s="32">
        <f t="shared" si="87"/>
        <v>3765.395</v>
      </c>
      <c r="G83" s="32">
        <f t="shared" si="88"/>
        <v>3777.554</v>
      </c>
      <c r="H83" s="32">
        <f t="shared" si="89"/>
        <v>3788.231667</v>
      </c>
      <c r="I83" s="32">
        <f t="shared" si="6"/>
        <v>3800.677143</v>
      </c>
      <c r="J83" s="37">
        <f t="shared" si="7"/>
        <v>3810.435</v>
      </c>
      <c r="K83" s="32">
        <f t="shared" si="8"/>
        <v>3819.952222</v>
      </c>
      <c r="L83" s="32">
        <f t="shared" si="14"/>
        <v>3836.866</v>
      </c>
      <c r="M83" s="32">
        <f t="shared" si="15"/>
        <v>3855.01</v>
      </c>
      <c r="N83" s="32">
        <f t="shared" si="16"/>
        <v>3873.4725</v>
      </c>
      <c r="O83" s="32">
        <f t="shared" si="17"/>
        <v>3893.737692</v>
      </c>
      <c r="P83" s="32">
        <f t="shared" si="18"/>
        <v>3912.092857</v>
      </c>
      <c r="Q83" s="32">
        <f t="shared" si="19"/>
        <v>3928.820667</v>
      </c>
      <c r="R83" s="4">
        <f t="shared" si="20"/>
        <v>3942.978125</v>
      </c>
      <c r="S83" s="4">
        <f t="shared" si="21"/>
        <v>3954.107647</v>
      </c>
      <c r="T83" s="4">
        <f t="shared" si="22"/>
        <v>3960.873889</v>
      </c>
      <c r="U83" s="4">
        <f t="shared" si="23"/>
        <v>3965.410526</v>
      </c>
      <c r="V83" s="4">
        <f t="shared" si="24"/>
        <v>3969.3385</v>
      </c>
    </row>
    <row r="84">
      <c r="A84" s="30">
        <v>46050.0</v>
      </c>
      <c r="B84" s="3">
        <v>3794.0</v>
      </c>
      <c r="C84" s="3">
        <v>3797.75</v>
      </c>
      <c r="D84" s="32">
        <f t="shared" si="85"/>
        <v>3784.925</v>
      </c>
      <c r="E84" s="32">
        <f t="shared" si="86"/>
        <v>3772.593333</v>
      </c>
      <c r="F84" s="32">
        <f t="shared" si="87"/>
        <v>3774.27</v>
      </c>
      <c r="G84" s="32">
        <f t="shared" si="88"/>
        <v>3771.866</v>
      </c>
      <c r="H84" s="32">
        <f t="shared" si="89"/>
        <v>3780.92</v>
      </c>
      <c r="I84" s="32">
        <f t="shared" si="6"/>
        <v>3789.591429</v>
      </c>
      <c r="J84" s="37">
        <f t="shared" si="7"/>
        <v>3800.31125</v>
      </c>
      <c r="K84" s="32">
        <f t="shared" si="8"/>
        <v>3809.025556</v>
      </c>
      <c r="L84" s="32">
        <f t="shared" si="14"/>
        <v>3817.732</v>
      </c>
      <c r="M84" s="32">
        <f t="shared" si="15"/>
        <v>3833.31</v>
      </c>
      <c r="N84" s="32">
        <f t="shared" si="16"/>
        <v>3850.238333</v>
      </c>
      <c r="O84" s="32">
        <f t="shared" si="17"/>
        <v>3867.647692</v>
      </c>
      <c r="P84" s="32">
        <f t="shared" si="18"/>
        <v>3886.881429</v>
      </c>
      <c r="Q84" s="32">
        <f t="shared" si="19"/>
        <v>3904.47</v>
      </c>
      <c r="R84" s="4">
        <f t="shared" si="20"/>
        <v>3920.62875</v>
      </c>
      <c r="S84" s="4">
        <f t="shared" si="21"/>
        <v>3934.435294</v>
      </c>
      <c r="T84" s="4">
        <f t="shared" si="22"/>
        <v>3945.421111</v>
      </c>
      <c r="U84" s="4">
        <f t="shared" si="23"/>
        <v>3952.288421</v>
      </c>
      <c r="V84" s="4">
        <f t="shared" si="24"/>
        <v>3957.0275</v>
      </c>
    </row>
    <row r="85">
      <c r="A85" s="30">
        <v>46051.0</v>
      </c>
      <c r="B85" s="3">
        <v>3932.3</v>
      </c>
      <c r="C85" s="3">
        <v>3922.3</v>
      </c>
      <c r="D85" s="32">
        <f t="shared" si="85"/>
        <v>3860.025</v>
      </c>
      <c r="E85" s="32">
        <f t="shared" si="86"/>
        <v>3830.716667</v>
      </c>
      <c r="F85" s="32">
        <f t="shared" si="87"/>
        <v>3810.02</v>
      </c>
      <c r="G85" s="32">
        <f t="shared" si="88"/>
        <v>3803.876</v>
      </c>
      <c r="H85" s="32">
        <f t="shared" si="89"/>
        <v>3796.938333</v>
      </c>
      <c r="I85" s="32">
        <f t="shared" si="6"/>
        <v>3801.117143</v>
      </c>
      <c r="J85" s="37">
        <f t="shared" si="7"/>
        <v>3806.18</v>
      </c>
      <c r="K85" s="32">
        <f t="shared" si="8"/>
        <v>3813.865556</v>
      </c>
      <c r="L85" s="32">
        <f t="shared" si="14"/>
        <v>3820.353</v>
      </c>
      <c r="M85" s="32">
        <f t="shared" si="15"/>
        <v>3827.238182</v>
      </c>
      <c r="N85" s="32">
        <f t="shared" si="16"/>
        <v>3840.725833</v>
      </c>
      <c r="O85" s="32">
        <f t="shared" si="17"/>
        <v>3855.781538</v>
      </c>
      <c r="P85" s="32">
        <f t="shared" si="18"/>
        <v>3871.551429</v>
      </c>
      <c r="Q85" s="32">
        <f t="shared" si="19"/>
        <v>3889.242667</v>
      </c>
      <c r="R85" s="4">
        <f t="shared" si="20"/>
        <v>3905.584375</v>
      </c>
      <c r="S85" s="4">
        <f t="shared" si="21"/>
        <v>3920.727059</v>
      </c>
      <c r="T85" s="4">
        <f t="shared" si="22"/>
        <v>3933.761111</v>
      </c>
      <c r="U85" s="4">
        <f t="shared" si="23"/>
        <v>3944.204211</v>
      </c>
      <c r="V85" s="4">
        <f t="shared" si="24"/>
        <v>3950.789</v>
      </c>
    </row>
    <row r="86">
      <c r="A86" s="30">
        <v>46052.0</v>
      </c>
      <c r="B86" s="3">
        <v>3932.3</v>
      </c>
      <c r="C86" s="3">
        <v>3923.35</v>
      </c>
      <c r="D86" s="155">
        <f>SUM(C85:C86)/2</f>
        <v>3922.825</v>
      </c>
      <c r="E86" s="123">
        <f>SUM(C84:C86)/3</f>
        <v>3881.133333</v>
      </c>
      <c r="F86" s="100">
        <f>SUM(C83:C86)/4</f>
        <v>3853.875</v>
      </c>
      <c r="G86" s="100">
        <f>SUM(C82:C86)/5</f>
        <v>3832.686</v>
      </c>
      <c r="H86" s="122">
        <f>SUM(C81:C86)/6</f>
        <v>3823.788333</v>
      </c>
      <c r="I86" s="100">
        <f t="shared" si="6"/>
        <v>3814.997143</v>
      </c>
      <c r="J86" s="134">
        <f t="shared" si="7"/>
        <v>3816.39625</v>
      </c>
      <c r="K86" s="124">
        <f t="shared" si="8"/>
        <v>3819.198889</v>
      </c>
      <c r="L86" s="272">
        <f t="shared" si="14"/>
        <v>3824.814</v>
      </c>
      <c r="M86" s="105">
        <f t="shared" si="15"/>
        <v>3829.716364</v>
      </c>
      <c r="N86" s="156">
        <f t="shared" si="16"/>
        <v>3835.2475</v>
      </c>
      <c r="O86" s="108">
        <f t="shared" si="17"/>
        <v>3847.081538</v>
      </c>
      <c r="P86" s="109">
        <f t="shared" si="18"/>
        <v>3860.607857</v>
      </c>
      <c r="Q86" s="111">
        <f t="shared" si="19"/>
        <v>3875.004667</v>
      </c>
      <c r="R86" s="242">
        <f t="shared" si="20"/>
        <v>3891.374375</v>
      </c>
      <c r="S86" s="273">
        <f t="shared" si="21"/>
        <v>3906.629412</v>
      </c>
      <c r="T86" s="210">
        <f t="shared" si="22"/>
        <v>3920.872778</v>
      </c>
      <c r="U86" s="240">
        <f t="shared" si="23"/>
        <v>3933.213158</v>
      </c>
      <c r="V86" s="222">
        <f t="shared" si="24"/>
        <v>3943.1615</v>
      </c>
    </row>
    <row r="87">
      <c r="A87" s="30">
        <v>46054.0</v>
      </c>
      <c r="B87" s="3">
        <v>3814.0</v>
      </c>
      <c r="C87" s="3">
        <v>3927.69</v>
      </c>
      <c r="D87" s="32">
        <f t="shared" ref="D87:D88" si="90">SUM(C86:C87)/2</f>
        <v>3925.52</v>
      </c>
      <c r="E87" s="32">
        <f t="shared" ref="E87:E88" si="91">SUM(C85:C87)/3</f>
        <v>3924.446667</v>
      </c>
      <c r="F87" s="32">
        <f t="shared" ref="F87:F88" si="92">SUM(C84:C87)/4</f>
        <v>3892.7725</v>
      </c>
      <c r="G87" s="32">
        <f t="shared" ref="G87:G88" si="93">SUM(C83:C87)/5</f>
        <v>3868.638</v>
      </c>
      <c r="H87" s="32">
        <f t="shared" ref="H87:H88" si="94">SUM(C82:C87)/6</f>
        <v>3848.52</v>
      </c>
      <c r="I87" s="32">
        <f t="shared" si="6"/>
        <v>3838.631429</v>
      </c>
      <c r="J87" s="37">
        <f t="shared" si="7"/>
        <v>3829.08375</v>
      </c>
      <c r="K87" s="32">
        <f t="shared" si="8"/>
        <v>3828.762222</v>
      </c>
      <c r="L87" s="32">
        <f t="shared" si="14"/>
        <v>3830.048</v>
      </c>
      <c r="M87" s="32">
        <f t="shared" si="15"/>
        <v>3834.166364</v>
      </c>
      <c r="N87" s="32">
        <f t="shared" si="16"/>
        <v>3837.880833</v>
      </c>
      <c r="O87" s="32">
        <f t="shared" si="17"/>
        <v>3842.358462</v>
      </c>
      <c r="P87" s="32">
        <f t="shared" si="18"/>
        <v>3852.839286</v>
      </c>
      <c r="Q87" s="32">
        <f t="shared" si="19"/>
        <v>3865.08</v>
      </c>
      <c r="R87" s="4">
        <f t="shared" si="20"/>
        <v>3878.2975</v>
      </c>
      <c r="S87" s="4">
        <f t="shared" si="21"/>
        <v>3893.510588</v>
      </c>
      <c r="T87" s="4">
        <f t="shared" si="22"/>
        <v>3907.799444</v>
      </c>
      <c r="U87" s="4">
        <f t="shared" si="23"/>
        <v>3921.231579</v>
      </c>
      <c r="V87" s="4">
        <f t="shared" si="24"/>
        <v>3932.937</v>
      </c>
    </row>
    <row r="88">
      <c r="A88" s="30">
        <v>46055.0</v>
      </c>
      <c r="B88" s="3">
        <v>3921.3</v>
      </c>
      <c r="C88" s="3">
        <v>3906.66</v>
      </c>
      <c r="D88" s="32">
        <f t="shared" si="90"/>
        <v>3917.175</v>
      </c>
      <c r="E88" s="32">
        <f t="shared" si="91"/>
        <v>3919.233333</v>
      </c>
      <c r="F88" s="32">
        <f t="shared" si="92"/>
        <v>3920</v>
      </c>
      <c r="G88" s="32">
        <f t="shared" si="93"/>
        <v>3895.55</v>
      </c>
      <c r="H88" s="32">
        <f t="shared" si="94"/>
        <v>3874.975</v>
      </c>
      <c r="I88" s="32">
        <f t="shared" si="6"/>
        <v>3856.825714</v>
      </c>
      <c r="J88" s="37">
        <f t="shared" si="7"/>
        <v>3847.135</v>
      </c>
      <c r="K88" s="32">
        <f t="shared" si="8"/>
        <v>3837.703333</v>
      </c>
      <c r="L88" s="32">
        <f t="shared" si="14"/>
        <v>3836.552</v>
      </c>
      <c r="M88" s="32">
        <f t="shared" si="15"/>
        <v>3837.012727</v>
      </c>
      <c r="N88" s="32">
        <f t="shared" si="16"/>
        <v>3840.2075</v>
      </c>
      <c r="O88" s="32">
        <f t="shared" si="17"/>
        <v>3843.171538</v>
      </c>
      <c r="P88" s="32">
        <f t="shared" si="18"/>
        <v>3846.951429</v>
      </c>
      <c r="Q88" s="32">
        <f t="shared" si="19"/>
        <v>3856.427333</v>
      </c>
      <c r="R88" s="4">
        <f t="shared" si="20"/>
        <v>3867.67875</v>
      </c>
      <c r="S88" s="4">
        <f t="shared" si="21"/>
        <v>3879.965882</v>
      </c>
      <c r="T88" s="4">
        <f t="shared" si="22"/>
        <v>3894.241111</v>
      </c>
      <c r="U88" s="4">
        <f t="shared" si="23"/>
        <v>3907.739474</v>
      </c>
      <c r="V88" s="4">
        <f t="shared" si="24"/>
        <v>3920.503</v>
      </c>
    </row>
    <row r="89">
      <c r="A89" s="30">
        <v>46056.0</v>
      </c>
      <c r="B89" s="3">
        <v>4038.8</v>
      </c>
      <c r="C89" s="3">
        <v>4061.32</v>
      </c>
      <c r="D89" s="118">
        <f>SUM(C88:C89)/2</f>
        <v>3983.99</v>
      </c>
      <c r="E89" s="177">
        <f>SUM(C87:C89)/3</f>
        <v>3965.223333</v>
      </c>
      <c r="F89" s="133">
        <f>SUM(C86:C89)/4</f>
        <v>3954.755</v>
      </c>
      <c r="G89" s="99">
        <f>SUM(C85:C89)/5</f>
        <v>3948.264</v>
      </c>
      <c r="H89" s="133">
        <f>SUM(C84:C89)/6</f>
        <v>3923.178333</v>
      </c>
      <c r="I89" s="133">
        <f t="shared" si="6"/>
        <v>3901.595714</v>
      </c>
      <c r="J89" s="121">
        <f t="shared" si="7"/>
        <v>3882.3875</v>
      </c>
      <c r="K89" s="121">
        <f t="shared" si="8"/>
        <v>3870.933333</v>
      </c>
      <c r="L89" s="99">
        <f t="shared" si="14"/>
        <v>3860.065</v>
      </c>
      <c r="M89" s="100">
        <f t="shared" si="15"/>
        <v>3856.985455</v>
      </c>
      <c r="N89" s="134">
        <f t="shared" si="16"/>
        <v>3855.705</v>
      </c>
      <c r="O89" s="135">
        <f t="shared" si="17"/>
        <v>3857.216154</v>
      </c>
      <c r="P89" s="124">
        <f t="shared" si="18"/>
        <v>3858.753571</v>
      </c>
      <c r="Q89" s="155">
        <f t="shared" si="19"/>
        <v>3861.242667</v>
      </c>
      <c r="R89" s="169">
        <f t="shared" si="20"/>
        <v>3869.233125</v>
      </c>
      <c r="S89" s="156">
        <f t="shared" si="21"/>
        <v>3879.069412</v>
      </c>
      <c r="T89" s="244">
        <f t="shared" si="22"/>
        <v>3890.041111</v>
      </c>
      <c r="U89" s="139">
        <f t="shared" si="23"/>
        <v>3903.034737</v>
      </c>
      <c r="V89" s="141">
        <f t="shared" si="24"/>
        <v>3915.4185</v>
      </c>
    </row>
    <row r="90">
      <c r="A90" s="30">
        <v>46057.0</v>
      </c>
      <c r="B90" s="3">
        <v>4087.1</v>
      </c>
      <c r="C90" s="3">
        <v>4083.64</v>
      </c>
      <c r="D90" s="32">
        <f>SUM(C89:C90)/2</f>
        <v>4072.48</v>
      </c>
      <c r="E90" s="32">
        <f>SUM(C88:C90)/3</f>
        <v>4017.206667</v>
      </c>
      <c r="F90" s="32">
        <f>SUM(C87:C90)/4</f>
        <v>3994.8275</v>
      </c>
      <c r="G90" s="32">
        <f>SUM(C86:C90)/5</f>
        <v>3980.532</v>
      </c>
      <c r="H90" s="32">
        <f>SUM(C85:C90)/6</f>
        <v>3970.826667</v>
      </c>
      <c r="I90" s="32">
        <f t="shared" si="6"/>
        <v>3946.101429</v>
      </c>
      <c r="J90" s="37">
        <f t="shared" si="7"/>
        <v>3924.35125</v>
      </c>
      <c r="K90" s="32">
        <f t="shared" si="8"/>
        <v>3904.748889</v>
      </c>
      <c r="L90" s="32">
        <f t="shared" si="14"/>
        <v>3892.204</v>
      </c>
      <c r="M90" s="32">
        <f t="shared" si="15"/>
        <v>3880.39</v>
      </c>
      <c r="N90" s="32">
        <f t="shared" si="16"/>
        <v>3875.873333</v>
      </c>
      <c r="O90" s="32">
        <f t="shared" si="17"/>
        <v>3873.238462</v>
      </c>
      <c r="P90" s="32">
        <f t="shared" si="18"/>
        <v>3873.389286</v>
      </c>
      <c r="Q90" s="32">
        <f t="shared" si="19"/>
        <v>3873.746</v>
      </c>
      <c r="R90" s="4">
        <f t="shared" si="20"/>
        <v>3875.1425</v>
      </c>
      <c r="S90" s="4">
        <f t="shared" si="21"/>
        <v>3881.845294</v>
      </c>
      <c r="T90" s="4">
        <f t="shared" si="22"/>
        <v>3890.434444</v>
      </c>
      <c r="U90" s="4">
        <f t="shared" si="23"/>
        <v>3900.230526</v>
      </c>
      <c r="V90" s="4">
        <f t="shared" si="24"/>
        <v>3912.065</v>
      </c>
    </row>
    <row r="91">
      <c r="A91" s="30">
        <v>46058.0</v>
      </c>
      <c r="B91" s="3">
        <v>4063.3</v>
      </c>
      <c r="C91" s="3">
        <v>4060.81</v>
      </c>
      <c r="D91" s="222">
        <f t="shared" ref="D91:D92" si="95">SUM(C90:C91)/2</f>
        <v>4072.225</v>
      </c>
      <c r="E91" s="195">
        <f t="shared" ref="E91:E92" si="96">SUM(C89:C91)/3</f>
        <v>4068.59</v>
      </c>
      <c r="F91" s="112">
        <f t="shared" ref="F91:F92" si="97">SUM(C88:C91)/4</f>
        <v>4028.1075</v>
      </c>
      <c r="G91" s="125">
        <f t="shared" ref="G91:G92" si="98">SUM(C87:C91)/5</f>
        <v>4008.024</v>
      </c>
      <c r="H91" s="107">
        <f t="shared" ref="H91:H92" si="99">SUM(C86:C91)/6</f>
        <v>3993.911667</v>
      </c>
      <c r="I91" s="156">
        <f t="shared" si="6"/>
        <v>3983.681429</v>
      </c>
      <c r="J91" s="106">
        <f t="shared" si="7"/>
        <v>3960.44</v>
      </c>
      <c r="K91" s="137">
        <f t="shared" si="8"/>
        <v>3939.513333</v>
      </c>
      <c r="L91" s="103">
        <f t="shared" si="14"/>
        <v>3920.355</v>
      </c>
      <c r="M91" s="103">
        <f t="shared" si="15"/>
        <v>3907.531818</v>
      </c>
      <c r="N91" s="124">
        <f t="shared" si="16"/>
        <v>3895.425</v>
      </c>
      <c r="O91" s="124">
        <f t="shared" si="17"/>
        <v>3890.099231</v>
      </c>
      <c r="P91" s="136">
        <f t="shared" si="18"/>
        <v>3886.636429</v>
      </c>
      <c r="Q91" s="137">
        <f t="shared" si="19"/>
        <v>3885.884</v>
      </c>
      <c r="R91" s="169">
        <f t="shared" si="20"/>
        <v>3885.4375</v>
      </c>
      <c r="S91" s="106">
        <f t="shared" si="21"/>
        <v>3886.064118</v>
      </c>
      <c r="T91" s="107">
        <f t="shared" si="22"/>
        <v>3891.787778</v>
      </c>
      <c r="U91" s="125">
        <f t="shared" si="23"/>
        <v>3899.401579</v>
      </c>
      <c r="V91" s="127">
        <f t="shared" si="24"/>
        <v>3908.2595</v>
      </c>
    </row>
    <row r="92">
      <c r="A92" s="30">
        <v>46059.0</v>
      </c>
      <c r="B92" s="3">
        <v>4068.1</v>
      </c>
      <c r="C92" s="3">
        <v>4062.58</v>
      </c>
      <c r="D92" s="222">
        <f t="shared" si="95"/>
        <v>4061.695</v>
      </c>
      <c r="E92" s="195">
        <f t="shared" si="96"/>
        <v>4069.01</v>
      </c>
      <c r="F92" s="112">
        <f t="shared" si="97"/>
        <v>4067.0875</v>
      </c>
      <c r="G92" s="125">
        <f t="shared" si="98"/>
        <v>4035.002</v>
      </c>
      <c r="H92" s="107">
        <f t="shared" si="99"/>
        <v>4017.116667</v>
      </c>
      <c r="I92" s="156">
        <f t="shared" si="6"/>
        <v>4003.721429</v>
      </c>
      <c r="J92" s="106">
        <f t="shared" si="7"/>
        <v>3993.54375</v>
      </c>
      <c r="K92" s="137">
        <f t="shared" si="8"/>
        <v>3971.788889</v>
      </c>
      <c r="L92" s="103">
        <f t="shared" si="14"/>
        <v>3951.82</v>
      </c>
      <c r="M92" s="103">
        <f t="shared" si="15"/>
        <v>3933.284545</v>
      </c>
      <c r="N92" s="124">
        <f t="shared" si="16"/>
        <v>3920.4525</v>
      </c>
      <c r="O92" s="124">
        <f t="shared" si="17"/>
        <v>3908.283077</v>
      </c>
      <c r="P92" s="136">
        <f t="shared" si="18"/>
        <v>3902.419286</v>
      </c>
      <c r="Q92" s="137">
        <f t="shared" si="19"/>
        <v>3898.366</v>
      </c>
      <c r="R92" s="169">
        <f t="shared" si="20"/>
        <v>3896.9275</v>
      </c>
      <c r="S92" s="106">
        <f t="shared" si="21"/>
        <v>3895.857647</v>
      </c>
      <c r="T92" s="107">
        <f t="shared" si="22"/>
        <v>3895.870556</v>
      </c>
      <c r="U92" s="125">
        <f t="shared" si="23"/>
        <v>3900.776842</v>
      </c>
      <c r="V92" s="127">
        <f t="shared" si="24"/>
        <v>3907.5605</v>
      </c>
    </row>
    <row r="93">
      <c r="A93" s="30">
        <v>46062.0</v>
      </c>
      <c r="B93" s="3">
        <v>4113.6</v>
      </c>
      <c r="C93" s="3">
        <v>4108.26</v>
      </c>
      <c r="D93" s="32">
        <f t="shared" ref="D93:D96" si="100">SUM(C92:C93)/2</f>
        <v>4085.42</v>
      </c>
      <c r="E93" s="32">
        <f t="shared" ref="E93:E96" si="101">SUM(C91:C93)/3</f>
        <v>4077.216667</v>
      </c>
      <c r="F93" s="32">
        <f t="shared" ref="F93:F96" si="102">SUM(C90:C93)/4</f>
        <v>4078.8225</v>
      </c>
      <c r="G93" s="32">
        <f t="shared" ref="G93:G96" si="103">SUM(C89:C93)/5</f>
        <v>4075.322</v>
      </c>
      <c r="H93" s="32">
        <f t="shared" ref="H93:H96" si="104">SUM(C88:C93)/6</f>
        <v>4047.211667</v>
      </c>
      <c r="I93" s="32">
        <f t="shared" si="6"/>
        <v>4030.137143</v>
      </c>
      <c r="J93" s="37">
        <f t="shared" si="7"/>
        <v>4016.78875</v>
      </c>
      <c r="K93" s="32">
        <f t="shared" si="8"/>
        <v>4006.29</v>
      </c>
      <c r="L93" s="32">
        <f t="shared" si="14"/>
        <v>3985.436</v>
      </c>
      <c r="M93" s="32">
        <f t="shared" si="15"/>
        <v>3966.041818</v>
      </c>
      <c r="N93" s="32">
        <f t="shared" si="16"/>
        <v>3947.865833</v>
      </c>
      <c r="O93" s="32">
        <f t="shared" si="17"/>
        <v>3934.899231</v>
      </c>
      <c r="P93" s="32">
        <f t="shared" si="18"/>
        <v>3922.567143</v>
      </c>
      <c r="Q93" s="32">
        <f t="shared" si="19"/>
        <v>3916.142</v>
      </c>
      <c r="R93" s="4">
        <f t="shared" si="20"/>
        <v>3911.484375</v>
      </c>
      <c r="S93" s="4">
        <f t="shared" si="21"/>
        <v>3909.358824</v>
      </c>
      <c r="T93" s="4">
        <f t="shared" si="22"/>
        <v>3907.657778</v>
      </c>
      <c r="U93" s="4">
        <f t="shared" si="23"/>
        <v>3907.048947</v>
      </c>
      <c r="V93" s="4">
        <f t="shared" si="24"/>
        <v>3911.151</v>
      </c>
    </row>
    <row r="94">
      <c r="A94" s="30">
        <v>46063.0</v>
      </c>
      <c r="B94" s="3">
        <v>4169.0</v>
      </c>
      <c r="C94" s="3">
        <v>4157.3</v>
      </c>
      <c r="D94" s="32">
        <f t="shared" si="100"/>
        <v>4132.78</v>
      </c>
      <c r="E94" s="32">
        <f t="shared" si="101"/>
        <v>4109.38</v>
      </c>
      <c r="F94" s="32">
        <f t="shared" si="102"/>
        <v>4097.2375</v>
      </c>
      <c r="G94" s="32">
        <f t="shared" si="103"/>
        <v>4094.518</v>
      </c>
      <c r="H94" s="32">
        <f t="shared" si="104"/>
        <v>4088.985</v>
      </c>
      <c r="I94" s="32">
        <f t="shared" si="6"/>
        <v>4062.938571</v>
      </c>
      <c r="J94" s="37">
        <f t="shared" si="7"/>
        <v>4046.0325</v>
      </c>
      <c r="K94" s="32">
        <f t="shared" si="8"/>
        <v>4032.401111</v>
      </c>
      <c r="L94" s="32">
        <f t="shared" si="14"/>
        <v>4021.391</v>
      </c>
      <c r="M94" s="32">
        <f t="shared" si="15"/>
        <v>4001.06</v>
      </c>
      <c r="N94" s="32">
        <f t="shared" si="16"/>
        <v>3981.98</v>
      </c>
      <c r="O94" s="32">
        <f t="shared" si="17"/>
        <v>3963.976154</v>
      </c>
      <c r="P94" s="32">
        <f t="shared" si="18"/>
        <v>3950.785</v>
      </c>
      <c r="Q94" s="32">
        <f t="shared" si="19"/>
        <v>3938.216</v>
      </c>
      <c r="R94" s="4">
        <f t="shared" si="20"/>
        <v>3931.214375</v>
      </c>
      <c r="S94" s="4">
        <f t="shared" si="21"/>
        <v>3925.944118</v>
      </c>
      <c r="T94" s="4">
        <f t="shared" si="22"/>
        <v>3923.133333</v>
      </c>
      <c r="U94" s="4">
        <f t="shared" si="23"/>
        <v>3920.796842</v>
      </c>
      <c r="V94" s="4">
        <f t="shared" si="24"/>
        <v>3919.5615</v>
      </c>
    </row>
    <row r="95">
      <c r="A95" s="30">
        <v>46064.0</v>
      </c>
      <c r="B95" s="3">
        <v>4170.4</v>
      </c>
      <c r="C95" s="3">
        <v>4164.74</v>
      </c>
      <c r="D95" s="32">
        <f t="shared" si="100"/>
        <v>4161.02</v>
      </c>
      <c r="E95" s="32">
        <f t="shared" si="101"/>
        <v>4143.433333</v>
      </c>
      <c r="F95" s="32">
        <f t="shared" si="102"/>
        <v>4123.22</v>
      </c>
      <c r="G95" s="32">
        <f t="shared" si="103"/>
        <v>4110.738</v>
      </c>
      <c r="H95" s="32">
        <f t="shared" si="104"/>
        <v>4106.221667</v>
      </c>
      <c r="I95" s="32">
        <f t="shared" si="6"/>
        <v>4099.807143</v>
      </c>
      <c r="J95" s="37">
        <f t="shared" si="7"/>
        <v>4075.66375</v>
      </c>
      <c r="K95" s="32">
        <f t="shared" si="8"/>
        <v>4059.222222</v>
      </c>
      <c r="L95" s="32">
        <f t="shared" si="14"/>
        <v>4045.635</v>
      </c>
      <c r="M95" s="32">
        <f t="shared" si="15"/>
        <v>4034.422727</v>
      </c>
      <c r="N95" s="32">
        <f t="shared" si="16"/>
        <v>4014.7</v>
      </c>
      <c r="O95" s="32">
        <f t="shared" si="17"/>
        <v>3996.038462</v>
      </c>
      <c r="P95" s="32">
        <f t="shared" si="18"/>
        <v>3978.316429</v>
      </c>
      <c r="Q95" s="32">
        <f t="shared" si="19"/>
        <v>3965.048667</v>
      </c>
      <c r="R95" s="4">
        <f t="shared" si="20"/>
        <v>3952.37375</v>
      </c>
      <c r="S95" s="4">
        <f t="shared" si="21"/>
        <v>3944.951176</v>
      </c>
      <c r="T95" s="4">
        <f t="shared" si="22"/>
        <v>3939.210556</v>
      </c>
      <c r="U95" s="4">
        <f t="shared" si="23"/>
        <v>3935.849474</v>
      </c>
      <c r="V95" s="4">
        <f t="shared" si="24"/>
        <v>3932.994</v>
      </c>
    </row>
    <row r="96">
      <c r="A96" s="30">
        <v>46065.0</v>
      </c>
      <c r="B96" s="3">
        <v>4185.9</v>
      </c>
      <c r="C96" s="3">
        <v>4186.52</v>
      </c>
      <c r="D96" s="32">
        <f t="shared" si="100"/>
        <v>4175.63</v>
      </c>
      <c r="E96" s="32">
        <f t="shared" si="101"/>
        <v>4169.52</v>
      </c>
      <c r="F96" s="32">
        <f t="shared" si="102"/>
        <v>4154.205</v>
      </c>
      <c r="G96" s="32">
        <f t="shared" si="103"/>
        <v>4135.88</v>
      </c>
      <c r="H96" s="32">
        <f t="shared" si="104"/>
        <v>4123.368333</v>
      </c>
      <c r="I96" s="32">
        <f t="shared" si="6"/>
        <v>4117.692857</v>
      </c>
      <c r="J96" s="37">
        <f t="shared" si="7"/>
        <v>4110.64625</v>
      </c>
      <c r="K96" s="32">
        <f t="shared" si="8"/>
        <v>4087.981111</v>
      </c>
      <c r="L96" s="32">
        <f t="shared" si="14"/>
        <v>4071.952</v>
      </c>
      <c r="M96" s="32">
        <f t="shared" si="15"/>
        <v>4058.442727</v>
      </c>
      <c r="N96" s="32">
        <f t="shared" si="16"/>
        <v>4047.0975</v>
      </c>
      <c r="O96" s="32">
        <f t="shared" si="17"/>
        <v>4027.916923</v>
      </c>
      <c r="P96" s="32">
        <f t="shared" si="18"/>
        <v>4009.644286</v>
      </c>
      <c r="Q96" s="32">
        <f t="shared" si="19"/>
        <v>3992.196667</v>
      </c>
      <c r="R96" s="4">
        <f t="shared" si="20"/>
        <v>3978.890625</v>
      </c>
      <c r="S96" s="4">
        <f t="shared" si="21"/>
        <v>3966.147059</v>
      </c>
      <c r="T96" s="4">
        <f t="shared" si="22"/>
        <v>3958.371667</v>
      </c>
      <c r="U96" s="4">
        <f t="shared" si="23"/>
        <v>3952.226842</v>
      </c>
      <c r="V96" s="4">
        <f t="shared" si="24"/>
        <v>3948.383</v>
      </c>
    </row>
    <row r="97">
      <c r="A97" s="30">
        <v>46066.0</v>
      </c>
      <c r="B97" s="3">
        <v>4173.9</v>
      </c>
      <c r="C97" s="3">
        <v>4175.18</v>
      </c>
      <c r="D97" s="206">
        <f>SUM(C96:C97)/2</f>
        <v>4180.85</v>
      </c>
      <c r="E97" s="269">
        <f>SUM(C95:C97)/3</f>
        <v>4175.48</v>
      </c>
      <c r="F97" s="206">
        <f>SUM(C94:C97)/4</f>
        <v>4170.935</v>
      </c>
      <c r="G97" s="197">
        <f>SUM(C93:C97)/5</f>
        <v>4158.4</v>
      </c>
      <c r="H97" s="317">
        <f>SUM(C92:C97)/6</f>
        <v>4142.43</v>
      </c>
      <c r="I97" s="318">
        <f t="shared" si="6"/>
        <v>4130.77</v>
      </c>
      <c r="J97" s="317">
        <f t="shared" si="7"/>
        <v>4124.87875</v>
      </c>
      <c r="K97" s="277">
        <f t="shared" si="8"/>
        <v>4117.816667</v>
      </c>
      <c r="L97" s="319">
        <f t="shared" si="14"/>
        <v>4096.701</v>
      </c>
      <c r="M97" s="211">
        <f t="shared" si="15"/>
        <v>4081.336364</v>
      </c>
      <c r="N97" s="242">
        <f t="shared" si="16"/>
        <v>4068.170833</v>
      </c>
      <c r="O97" s="276">
        <f t="shared" si="17"/>
        <v>4056.95</v>
      </c>
      <c r="P97" s="111">
        <f t="shared" si="18"/>
        <v>4038.435714</v>
      </c>
      <c r="Q97" s="110">
        <f t="shared" si="19"/>
        <v>4020.68</v>
      </c>
      <c r="R97" s="109">
        <f t="shared" si="20"/>
        <v>4003.633125</v>
      </c>
      <c r="S97" s="127">
        <f t="shared" si="21"/>
        <v>3990.437059</v>
      </c>
      <c r="T97" s="244">
        <f t="shared" si="22"/>
        <v>3977.76</v>
      </c>
      <c r="U97" s="127">
        <f t="shared" si="23"/>
        <v>3969.782632</v>
      </c>
      <c r="V97" s="109">
        <f t="shared" si="24"/>
        <v>3963.3745</v>
      </c>
    </row>
    <row r="98">
      <c r="A98" s="30">
        <v>46069.0</v>
      </c>
      <c r="B98" s="3">
        <v>4201.5</v>
      </c>
      <c r="C98" s="3">
        <v>4182.2</v>
      </c>
      <c r="D98" s="32">
        <f>SUM(C97:C98)/2</f>
        <v>4178.69</v>
      </c>
      <c r="E98" s="32">
        <f>SUM(C96:C98)/3</f>
        <v>4181.3</v>
      </c>
      <c r="F98" s="32">
        <f>SUM(C95:C98)/4</f>
        <v>4177.16</v>
      </c>
      <c r="G98" s="32">
        <f>SUM(C94:C98)/5</f>
        <v>4173.188</v>
      </c>
      <c r="H98" s="32">
        <f>SUM(C93:C98)/6</f>
        <v>4162.366667</v>
      </c>
      <c r="I98" s="32">
        <f t="shared" si="6"/>
        <v>4148.111429</v>
      </c>
      <c r="J98" s="37">
        <f t="shared" si="7"/>
        <v>4137.19875</v>
      </c>
      <c r="K98" s="32">
        <f t="shared" si="8"/>
        <v>4131.247778</v>
      </c>
      <c r="L98" s="32">
        <f t="shared" si="14"/>
        <v>4124.255</v>
      </c>
      <c r="M98" s="32">
        <f t="shared" si="15"/>
        <v>4104.473636</v>
      </c>
      <c r="N98" s="32">
        <f t="shared" si="16"/>
        <v>4089.741667</v>
      </c>
      <c r="O98" s="32">
        <f t="shared" si="17"/>
        <v>4076.942308</v>
      </c>
      <c r="P98" s="32">
        <f t="shared" si="18"/>
        <v>4065.896429</v>
      </c>
      <c r="Q98" s="32">
        <f t="shared" si="19"/>
        <v>4048.02</v>
      </c>
      <c r="R98" s="4">
        <f t="shared" si="20"/>
        <v>4030.775</v>
      </c>
      <c r="S98" s="4">
        <f t="shared" si="21"/>
        <v>4014.137059</v>
      </c>
      <c r="T98" s="4">
        <f t="shared" si="22"/>
        <v>4001.090556</v>
      </c>
      <c r="U98" s="4">
        <f t="shared" si="23"/>
        <v>3988.52</v>
      </c>
      <c r="V98" s="4">
        <f t="shared" si="24"/>
        <v>3980.4035</v>
      </c>
    </row>
    <row r="99">
      <c r="A99" s="30">
        <v>46070.0</v>
      </c>
      <c r="B99" s="3">
        <v>4279.8</v>
      </c>
      <c r="C99" s="3">
        <v>4251.49</v>
      </c>
      <c r="D99" s="85">
        <f t="shared" ref="D99:D100" si="105">SUM(C98:C99)/2</f>
        <v>4216.845</v>
      </c>
      <c r="E99" s="68">
        <f t="shared" ref="E99:E100" si="106">SUM(C97:C99)/3</f>
        <v>4202.956667</v>
      </c>
      <c r="F99" s="78">
        <f t="shared" ref="F99:F100" si="107">SUM(C96:C99)/4</f>
        <v>4198.8475</v>
      </c>
      <c r="G99" s="203">
        <f t="shared" ref="G99:G100" si="108">SUM(C95:C99)/5</f>
        <v>4192.026</v>
      </c>
      <c r="H99" s="203">
        <f t="shared" ref="H99:H100" si="109">SUM(C94:C99)/6</f>
        <v>4186.238333</v>
      </c>
      <c r="I99" s="69">
        <f t="shared" si="6"/>
        <v>4175.098571</v>
      </c>
      <c r="J99" s="204">
        <f t="shared" si="7"/>
        <v>4161.03375</v>
      </c>
      <c r="K99" s="56">
        <f t="shared" si="8"/>
        <v>4149.897778</v>
      </c>
      <c r="L99" s="205">
        <f t="shared" si="14"/>
        <v>4143.272</v>
      </c>
      <c r="M99" s="90">
        <f t="shared" si="15"/>
        <v>4135.821818</v>
      </c>
      <c r="N99" s="206">
        <f t="shared" si="16"/>
        <v>4116.725</v>
      </c>
      <c r="O99" s="198">
        <f t="shared" si="17"/>
        <v>4102.183846</v>
      </c>
      <c r="P99" s="207">
        <f t="shared" si="18"/>
        <v>4089.41</v>
      </c>
      <c r="Q99" s="208">
        <f t="shared" si="19"/>
        <v>4078.269333</v>
      </c>
      <c r="R99" s="195">
        <f t="shared" si="20"/>
        <v>4060.736875</v>
      </c>
      <c r="S99" s="209">
        <f t="shared" si="21"/>
        <v>4043.758235</v>
      </c>
      <c r="T99" s="210">
        <f t="shared" si="22"/>
        <v>4027.323333</v>
      </c>
      <c r="U99" s="211">
        <f t="shared" si="23"/>
        <v>4014.269474</v>
      </c>
      <c r="V99" s="212">
        <f t="shared" si="24"/>
        <v>4001.6685</v>
      </c>
    </row>
    <row r="100">
      <c r="A100" s="30">
        <v>46071.0</v>
      </c>
      <c r="B100" s="3">
        <v>4325.9</v>
      </c>
      <c r="C100" s="3">
        <v>4300.66</v>
      </c>
      <c r="D100" s="242">
        <f t="shared" si="105"/>
        <v>4276.075</v>
      </c>
      <c r="E100" s="276">
        <f t="shared" si="106"/>
        <v>4244.783333</v>
      </c>
      <c r="F100" s="273">
        <f t="shared" si="107"/>
        <v>4227.3825</v>
      </c>
      <c r="G100" s="277">
        <f t="shared" si="108"/>
        <v>4219.21</v>
      </c>
      <c r="H100" s="219">
        <f t="shared" si="109"/>
        <v>4210.131667</v>
      </c>
      <c r="I100" s="195">
        <f t="shared" si="6"/>
        <v>4202.584286</v>
      </c>
      <c r="J100" s="220">
        <f t="shared" si="7"/>
        <v>4190.79375</v>
      </c>
      <c r="K100" s="220">
        <f t="shared" si="8"/>
        <v>4176.547778</v>
      </c>
      <c r="L100" s="220">
        <f t="shared" si="14"/>
        <v>4164.974</v>
      </c>
      <c r="M100" s="219">
        <f t="shared" si="15"/>
        <v>4157.58</v>
      </c>
      <c r="N100" s="278">
        <f t="shared" si="16"/>
        <v>4149.558333</v>
      </c>
      <c r="O100" s="273">
        <f t="shared" si="17"/>
        <v>4130.873846</v>
      </c>
      <c r="P100" s="279">
        <f t="shared" si="18"/>
        <v>4116.360714</v>
      </c>
      <c r="Q100" s="242">
        <f t="shared" si="19"/>
        <v>4103.493333</v>
      </c>
      <c r="R100" s="276">
        <f t="shared" si="20"/>
        <v>4092.16875</v>
      </c>
      <c r="S100" s="112">
        <f t="shared" si="21"/>
        <v>4074.85</v>
      </c>
      <c r="T100" s="110">
        <f t="shared" si="22"/>
        <v>4058.030556</v>
      </c>
      <c r="U100" s="139">
        <f t="shared" si="23"/>
        <v>4041.709474</v>
      </c>
      <c r="V100" s="109">
        <f t="shared" si="24"/>
        <v>4028.589</v>
      </c>
    </row>
    <row r="101">
      <c r="A101" s="30">
        <v>46072.0</v>
      </c>
      <c r="B101" s="3">
        <v>4280.5</v>
      </c>
      <c r="C101" s="3">
        <v>4294.14</v>
      </c>
      <c r="D101" s="32">
        <f t="shared" ref="D101:D109" si="110">SUM(C100:C101)/2</f>
        <v>4297.4</v>
      </c>
      <c r="E101" s="32">
        <f t="shared" ref="E101:E109" si="111">SUM(C99:C101)/3</f>
        <v>4282.096667</v>
      </c>
      <c r="F101" s="32">
        <f t="shared" ref="F101:F109" si="112">SUM(C98:C101)/4</f>
        <v>4257.1225</v>
      </c>
      <c r="G101" s="32">
        <f t="shared" ref="G101:G109" si="113">SUM(C97:C101)/5</f>
        <v>4240.734</v>
      </c>
      <c r="H101" s="32">
        <f t="shared" ref="H101:H109" si="114">SUM(C96:C101)/6</f>
        <v>4231.698333</v>
      </c>
      <c r="I101" s="32">
        <f t="shared" si="6"/>
        <v>4222.132857</v>
      </c>
      <c r="J101" s="37">
        <f t="shared" si="7"/>
        <v>4214.02875</v>
      </c>
      <c r="K101" s="32">
        <f t="shared" si="8"/>
        <v>4202.276667</v>
      </c>
      <c r="L101" s="32">
        <f t="shared" si="14"/>
        <v>4188.307</v>
      </c>
      <c r="M101" s="32">
        <f t="shared" si="15"/>
        <v>4176.716364</v>
      </c>
      <c r="N101" s="32">
        <f t="shared" si="16"/>
        <v>4168.96</v>
      </c>
      <c r="O101" s="32">
        <f t="shared" si="17"/>
        <v>4160.68</v>
      </c>
      <c r="P101" s="32">
        <f t="shared" si="18"/>
        <v>4142.535714</v>
      </c>
      <c r="Q101" s="32">
        <f t="shared" si="19"/>
        <v>4128.212667</v>
      </c>
      <c r="R101" s="4">
        <f t="shared" si="20"/>
        <v>4115.40875</v>
      </c>
      <c r="S101" s="4">
        <f t="shared" si="21"/>
        <v>4104.049412</v>
      </c>
      <c r="T101" s="4">
        <f t="shared" si="22"/>
        <v>4087.032778</v>
      </c>
      <c r="U101" s="4">
        <f t="shared" si="23"/>
        <v>4070.457368</v>
      </c>
      <c r="V101" s="4">
        <f t="shared" si="24"/>
        <v>4054.331</v>
      </c>
    </row>
    <row r="102">
      <c r="A102" s="30">
        <v>46073.0</v>
      </c>
      <c r="B102" s="3">
        <v>4380.6</v>
      </c>
      <c r="C102" s="3">
        <v>4359.83</v>
      </c>
      <c r="D102" s="32">
        <f t="shared" si="110"/>
        <v>4326.985</v>
      </c>
      <c r="E102" s="32">
        <f t="shared" si="111"/>
        <v>4318.21</v>
      </c>
      <c r="F102" s="32">
        <f t="shared" si="112"/>
        <v>4301.53</v>
      </c>
      <c r="G102" s="32">
        <f t="shared" si="113"/>
        <v>4277.664</v>
      </c>
      <c r="H102" s="32">
        <f t="shared" si="114"/>
        <v>4260.583333</v>
      </c>
      <c r="I102" s="32">
        <f t="shared" si="6"/>
        <v>4250.002857</v>
      </c>
      <c r="J102" s="37">
        <f t="shared" si="7"/>
        <v>4239.345</v>
      </c>
      <c r="K102" s="32">
        <f t="shared" si="8"/>
        <v>4230.228889</v>
      </c>
      <c r="L102" s="32">
        <f t="shared" si="14"/>
        <v>4218.032</v>
      </c>
      <c r="M102" s="32">
        <f t="shared" si="15"/>
        <v>4203.9</v>
      </c>
      <c r="N102" s="32">
        <f t="shared" si="16"/>
        <v>4191.975833</v>
      </c>
      <c r="O102" s="32">
        <f t="shared" si="17"/>
        <v>4183.642308</v>
      </c>
      <c r="P102" s="32">
        <f t="shared" si="18"/>
        <v>4174.905</v>
      </c>
      <c r="Q102" s="32">
        <f t="shared" si="19"/>
        <v>4157.022</v>
      </c>
      <c r="R102" s="4">
        <f t="shared" si="20"/>
        <v>4142.68875</v>
      </c>
      <c r="S102" s="4">
        <f t="shared" si="21"/>
        <v>4129.786471</v>
      </c>
      <c r="T102" s="4">
        <f t="shared" si="22"/>
        <v>4118.259444</v>
      </c>
      <c r="U102" s="4">
        <f t="shared" si="23"/>
        <v>4101.390526</v>
      </c>
      <c r="V102" s="4">
        <f t="shared" si="24"/>
        <v>4084.926</v>
      </c>
    </row>
    <row r="103">
      <c r="A103" s="30">
        <v>46076.0</v>
      </c>
      <c r="B103" s="3">
        <v>4418.1</v>
      </c>
      <c r="C103" s="3">
        <v>4402.61</v>
      </c>
      <c r="D103" s="32">
        <f t="shared" si="110"/>
        <v>4381.22</v>
      </c>
      <c r="E103" s="32">
        <f t="shared" si="111"/>
        <v>4352.193333</v>
      </c>
      <c r="F103" s="32">
        <f t="shared" si="112"/>
        <v>4339.31</v>
      </c>
      <c r="G103" s="32">
        <f t="shared" si="113"/>
        <v>4321.746</v>
      </c>
      <c r="H103" s="32">
        <f t="shared" si="114"/>
        <v>4298.488333</v>
      </c>
      <c r="I103" s="32">
        <f t="shared" si="6"/>
        <v>4280.872857</v>
      </c>
      <c r="J103" s="37">
        <f t="shared" si="7"/>
        <v>4269.07875</v>
      </c>
      <c r="K103" s="32">
        <f t="shared" si="8"/>
        <v>4257.485556</v>
      </c>
      <c r="L103" s="32">
        <f t="shared" si="14"/>
        <v>4247.467</v>
      </c>
      <c r="M103" s="32">
        <f t="shared" si="15"/>
        <v>4234.811818</v>
      </c>
      <c r="N103" s="32">
        <f t="shared" si="16"/>
        <v>4220.459167</v>
      </c>
      <c r="O103" s="32">
        <f t="shared" si="17"/>
        <v>4208.178462</v>
      </c>
      <c r="P103" s="32">
        <f t="shared" si="18"/>
        <v>4199.282857</v>
      </c>
      <c r="Q103" s="32">
        <f t="shared" si="19"/>
        <v>4190.085333</v>
      </c>
      <c r="R103" s="4">
        <f t="shared" si="20"/>
        <v>4172.37125</v>
      </c>
      <c r="S103" s="4">
        <f t="shared" si="21"/>
        <v>4157.978235</v>
      </c>
      <c r="T103" s="4">
        <f t="shared" si="22"/>
        <v>4144.943333</v>
      </c>
      <c r="U103" s="4">
        <f t="shared" si="23"/>
        <v>4133.225263</v>
      </c>
      <c r="V103" s="4">
        <f t="shared" si="24"/>
        <v>4116.4515</v>
      </c>
    </row>
    <row r="104">
      <c r="A104" s="30">
        <v>46077.0</v>
      </c>
      <c r="B104" s="3">
        <v>4259.2</v>
      </c>
      <c r="C104" s="3">
        <v>4317.04</v>
      </c>
      <c r="D104" s="32">
        <f t="shared" si="110"/>
        <v>4359.825</v>
      </c>
      <c r="E104" s="32">
        <f t="shared" si="111"/>
        <v>4359.826667</v>
      </c>
      <c r="F104" s="32">
        <f t="shared" si="112"/>
        <v>4343.405</v>
      </c>
      <c r="G104" s="32">
        <f t="shared" si="113"/>
        <v>4334.856</v>
      </c>
      <c r="H104" s="32">
        <f t="shared" si="114"/>
        <v>4320.961667</v>
      </c>
      <c r="I104" s="32">
        <f t="shared" si="6"/>
        <v>4301.138571</v>
      </c>
      <c r="J104" s="37">
        <f t="shared" si="7"/>
        <v>4285.39375</v>
      </c>
      <c r="K104" s="32">
        <f t="shared" si="8"/>
        <v>4274.407778</v>
      </c>
      <c r="L104" s="32">
        <f t="shared" si="14"/>
        <v>4263.441</v>
      </c>
      <c r="M104" s="32">
        <f t="shared" si="15"/>
        <v>4253.791818</v>
      </c>
      <c r="N104" s="32">
        <f t="shared" si="16"/>
        <v>4241.664167</v>
      </c>
      <c r="O104" s="32">
        <f t="shared" si="17"/>
        <v>4227.888462</v>
      </c>
      <c r="P104" s="32">
        <f t="shared" si="18"/>
        <v>4215.954286</v>
      </c>
      <c r="Q104" s="32">
        <f t="shared" si="19"/>
        <v>4207.133333</v>
      </c>
      <c r="R104" s="4">
        <f t="shared" si="20"/>
        <v>4198.02</v>
      </c>
      <c r="S104" s="4">
        <f t="shared" si="21"/>
        <v>4180.881176</v>
      </c>
      <c r="T104" s="4">
        <f t="shared" si="22"/>
        <v>4166.815</v>
      </c>
      <c r="U104" s="4">
        <f t="shared" si="23"/>
        <v>4154.001053</v>
      </c>
      <c r="V104" s="4">
        <f t="shared" si="24"/>
        <v>4142.416</v>
      </c>
    </row>
    <row r="105">
      <c r="A105" s="30">
        <v>46078.0</v>
      </c>
      <c r="B105" s="3">
        <v>4298.5</v>
      </c>
      <c r="C105" s="3">
        <v>4305.28</v>
      </c>
      <c r="D105" s="32">
        <f t="shared" si="110"/>
        <v>4311.16</v>
      </c>
      <c r="E105" s="32">
        <f t="shared" si="111"/>
        <v>4341.643333</v>
      </c>
      <c r="F105" s="32">
        <f t="shared" si="112"/>
        <v>4346.19</v>
      </c>
      <c r="G105" s="32">
        <f t="shared" si="113"/>
        <v>4335.78</v>
      </c>
      <c r="H105" s="32">
        <f t="shared" si="114"/>
        <v>4329.926667</v>
      </c>
      <c r="I105" s="32">
        <f t="shared" si="6"/>
        <v>4318.721429</v>
      </c>
      <c r="J105" s="37">
        <f t="shared" si="7"/>
        <v>4301.65625</v>
      </c>
      <c r="K105" s="32">
        <f t="shared" si="8"/>
        <v>4287.603333</v>
      </c>
      <c r="L105" s="32">
        <f t="shared" si="14"/>
        <v>4277.495</v>
      </c>
      <c r="M105" s="32">
        <f t="shared" si="15"/>
        <v>4267.244545</v>
      </c>
      <c r="N105" s="32">
        <f t="shared" si="16"/>
        <v>4258.0825</v>
      </c>
      <c r="O105" s="32">
        <f t="shared" si="17"/>
        <v>4246.557692</v>
      </c>
      <c r="P105" s="32">
        <f t="shared" si="18"/>
        <v>4233.416429</v>
      </c>
      <c r="Q105" s="32">
        <f t="shared" si="19"/>
        <v>4221.909333</v>
      </c>
      <c r="R105" s="4">
        <f t="shared" si="20"/>
        <v>4213.2675</v>
      </c>
      <c r="S105" s="4">
        <f t="shared" si="21"/>
        <v>4204.329412</v>
      </c>
      <c r="T105" s="4">
        <f t="shared" si="22"/>
        <v>4187.792222</v>
      </c>
      <c r="U105" s="4">
        <f t="shared" si="23"/>
        <v>4174.102632</v>
      </c>
      <c r="V105" s="4">
        <f t="shared" si="24"/>
        <v>4161.565</v>
      </c>
    </row>
    <row r="106">
      <c r="A106" s="30">
        <v>46079.0</v>
      </c>
      <c r="B106" s="3">
        <v>4286.5</v>
      </c>
      <c r="C106" s="3">
        <v>4304.37</v>
      </c>
      <c r="D106" s="32">
        <f t="shared" si="110"/>
        <v>4304.825</v>
      </c>
      <c r="E106" s="32">
        <f t="shared" si="111"/>
        <v>4308.896667</v>
      </c>
      <c r="F106" s="32">
        <f t="shared" si="112"/>
        <v>4332.325</v>
      </c>
      <c r="G106" s="32">
        <f t="shared" si="113"/>
        <v>4337.826</v>
      </c>
      <c r="H106" s="32">
        <f t="shared" si="114"/>
        <v>4330.545</v>
      </c>
      <c r="I106" s="32">
        <f t="shared" si="6"/>
        <v>4326.275714</v>
      </c>
      <c r="J106" s="37">
        <f t="shared" si="7"/>
        <v>4316.9275</v>
      </c>
      <c r="K106" s="32">
        <f t="shared" si="8"/>
        <v>4301.957778</v>
      </c>
      <c r="L106" s="32">
        <f t="shared" si="14"/>
        <v>4289.28</v>
      </c>
      <c r="M106" s="32">
        <f t="shared" si="15"/>
        <v>4279.938182</v>
      </c>
      <c r="N106" s="32">
        <f t="shared" si="16"/>
        <v>4270.338333</v>
      </c>
      <c r="O106" s="32">
        <f t="shared" si="17"/>
        <v>4261.643077</v>
      </c>
      <c r="P106" s="32">
        <f t="shared" si="18"/>
        <v>4250.687143</v>
      </c>
      <c r="Q106" s="32">
        <f t="shared" si="19"/>
        <v>4238.146667</v>
      </c>
      <c r="R106" s="4">
        <f t="shared" si="20"/>
        <v>4227.063125</v>
      </c>
      <c r="S106" s="4">
        <f t="shared" si="21"/>
        <v>4218.626471</v>
      </c>
      <c r="T106" s="4">
        <f t="shared" si="22"/>
        <v>4209.887222</v>
      </c>
      <c r="U106" s="4">
        <f t="shared" si="23"/>
        <v>4193.927895</v>
      </c>
      <c r="V106" s="4">
        <f t="shared" si="24"/>
        <v>4180.616</v>
      </c>
    </row>
    <row r="107">
      <c r="A107" s="30">
        <v>46080.0</v>
      </c>
      <c r="B107" s="3">
        <v>4278.3</v>
      </c>
      <c r="C107" s="3">
        <v>4282.39</v>
      </c>
      <c r="D107" s="32">
        <f t="shared" si="110"/>
        <v>4293.38</v>
      </c>
      <c r="E107" s="32">
        <f t="shared" si="111"/>
        <v>4297.346667</v>
      </c>
      <c r="F107" s="32">
        <f t="shared" si="112"/>
        <v>4302.27</v>
      </c>
      <c r="G107" s="32">
        <f t="shared" si="113"/>
        <v>4322.338</v>
      </c>
      <c r="H107" s="32">
        <f t="shared" si="114"/>
        <v>4328.586667</v>
      </c>
      <c r="I107" s="32">
        <f t="shared" si="6"/>
        <v>4323.665714</v>
      </c>
      <c r="J107" s="37">
        <f t="shared" si="7"/>
        <v>4320.79</v>
      </c>
      <c r="K107" s="32">
        <f t="shared" si="8"/>
        <v>4313.09</v>
      </c>
      <c r="L107" s="32">
        <f t="shared" si="14"/>
        <v>4300.001</v>
      </c>
      <c r="M107" s="32">
        <f t="shared" si="15"/>
        <v>4288.653636</v>
      </c>
      <c r="N107" s="32">
        <f t="shared" si="16"/>
        <v>4280.1425</v>
      </c>
      <c r="O107" s="32">
        <f t="shared" si="17"/>
        <v>4271.265385</v>
      </c>
      <c r="P107" s="32">
        <f t="shared" si="18"/>
        <v>4263.125</v>
      </c>
      <c r="Q107" s="32">
        <f t="shared" si="19"/>
        <v>4252.800667</v>
      </c>
      <c r="R107" s="4">
        <f t="shared" si="20"/>
        <v>4240.911875</v>
      </c>
      <c r="S107" s="4">
        <f t="shared" si="21"/>
        <v>4230.317647</v>
      </c>
      <c r="T107" s="4">
        <f t="shared" si="22"/>
        <v>4222.168889</v>
      </c>
      <c r="U107" s="4">
        <f t="shared" si="23"/>
        <v>4213.703158</v>
      </c>
      <c r="V107" s="4">
        <f t="shared" si="24"/>
        <v>4198.351</v>
      </c>
    </row>
    <row r="108">
      <c r="A108" s="30">
        <v>46083.0</v>
      </c>
      <c r="B108" s="3">
        <v>4066.7</v>
      </c>
      <c r="C108" s="3">
        <v>4053.82</v>
      </c>
      <c r="D108" s="32">
        <f t="shared" si="110"/>
        <v>4168.105</v>
      </c>
      <c r="E108" s="32">
        <f t="shared" si="111"/>
        <v>4213.526667</v>
      </c>
      <c r="F108" s="32">
        <f t="shared" si="112"/>
        <v>4236.465</v>
      </c>
      <c r="G108" s="32">
        <f t="shared" si="113"/>
        <v>4252.58</v>
      </c>
      <c r="H108" s="32">
        <f t="shared" si="114"/>
        <v>4277.585</v>
      </c>
      <c r="I108" s="32">
        <f t="shared" si="6"/>
        <v>4289.334286</v>
      </c>
      <c r="J108" s="37">
        <f t="shared" si="7"/>
        <v>4289.935</v>
      </c>
      <c r="K108" s="32">
        <f t="shared" si="8"/>
        <v>4291.126667</v>
      </c>
      <c r="L108" s="32">
        <f t="shared" si="14"/>
        <v>4287.163</v>
      </c>
      <c r="M108" s="32">
        <f t="shared" si="15"/>
        <v>4277.620909</v>
      </c>
      <c r="N108" s="32">
        <f t="shared" si="16"/>
        <v>4269.084167</v>
      </c>
      <c r="O108" s="32">
        <f t="shared" si="17"/>
        <v>4262.733077</v>
      </c>
      <c r="P108" s="32">
        <f t="shared" si="18"/>
        <v>4255.733571</v>
      </c>
      <c r="Q108" s="32">
        <f t="shared" si="19"/>
        <v>4249.171333</v>
      </c>
      <c r="R108" s="4">
        <f t="shared" si="20"/>
        <v>4240.364375</v>
      </c>
      <c r="S108" s="4">
        <f t="shared" si="21"/>
        <v>4229.906471</v>
      </c>
      <c r="T108" s="4">
        <f t="shared" si="22"/>
        <v>4220.512222</v>
      </c>
      <c r="U108" s="4">
        <f t="shared" si="23"/>
        <v>4213.308421</v>
      </c>
      <c r="V108" s="4">
        <f t="shared" si="24"/>
        <v>4205.709</v>
      </c>
    </row>
    <row r="109">
      <c r="A109" s="30">
        <v>46085.0</v>
      </c>
      <c r="B109" s="3">
        <v>3882.6</v>
      </c>
      <c r="C109" s="3">
        <v>3827.66</v>
      </c>
      <c r="D109" s="32">
        <f t="shared" si="110"/>
        <v>3940.74</v>
      </c>
      <c r="E109" s="32">
        <f t="shared" si="111"/>
        <v>4054.623333</v>
      </c>
      <c r="F109" s="32">
        <f t="shared" si="112"/>
        <v>4117.06</v>
      </c>
      <c r="G109" s="32">
        <f t="shared" si="113"/>
        <v>4154.704</v>
      </c>
      <c r="H109" s="32">
        <f t="shared" si="114"/>
        <v>4181.76</v>
      </c>
      <c r="I109" s="32">
        <f t="shared" si="6"/>
        <v>4213.31</v>
      </c>
      <c r="J109" s="37">
        <f t="shared" si="7"/>
        <v>4231.625</v>
      </c>
      <c r="K109" s="32">
        <f t="shared" si="8"/>
        <v>4238.571111</v>
      </c>
      <c r="L109" s="32">
        <f t="shared" si="14"/>
        <v>4244.78</v>
      </c>
      <c r="M109" s="32">
        <f t="shared" si="15"/>
        <v>4245.39</v>
      </c>
      <c r="N109" s="32">
        <f t="shared" si="16"/>
        <v>4240.124167</v>
      </c>
      <c r="O109" s="32">
        <f t="shared" si="17"/>
        <v>4235.128462</v>
      </c>
      <c r="P109" s="32">
        <f t="shared" si="18"/>
        <v>4231.656429</v>
      </c>
      <c r="Q109" s="32">
        <f t="shared" si="19"/>
        <v>4227.195333</v>
      </c>
      <c r="R109" s="4">
        <f t="shared" si="20"/>
        <v>4222.826875</v>
      </c>
      <c r="S109" s="4">
        <f t="shared" si="21"/>
        <v>4216.087647</v>
      </c>
      <c r="T109" s="4">
        <f t="shared" si="22"/>
        <v>4207.559444</v>
      </c>
      <c r="U109" s="4">
        <f t="shared" si="23"/>
        <v>4199.835789</v>
      </c>
      <c r="V109" s="4">
        <f t="shared" si="24"/>
        <v>4194.026</v>
      </c>
    </row>
    <row r="110">
      <c r="A110" s="30">
        <v>46086.0</v>
      </c>
      <c r="B110" s="3">
        <v>4038.7</v>
      </c>
      <c r="C110" s="3">
        <v>3992.6</v>
      </c>
      <c r="D110" s="96">
        <f t="shared" ref="D110:D118" si="115">SUM(C109:C110)/2</f>
        <v>3910.13</v>
      </c>
      <c r="E110" s="97">
        <f t="shared" ref="E110:E118" si="116">SUM(C108:C110)/3</f>
        <v>3958.026667</v>
      </c>
      <c r="F110" s="98">
        <f t="shared" ref="F110:F118" si="117">SUM(C107:C110)/4</f>
        <v>4039.1175</v>
      </c>
      <c r="G110" s="99">
        <f t="shared" ref="G110:G118" si="118">SUM(C106:C110)/5</f>
        <v>4092.168</v>
      </c>
      <c r="H110" s="100">
        <f t="shared" ref="H110:H118" si="119">SUM(C105:C110)/6</f>
        <v>4127.686667</v>
      </c>
      <c r="I110" s="101">
        <f t="shared" si="6"/>
        <v>4154.737143</v>
      </c>
      <c r="J110" s="102">
        <f t="shared" si="7"/>
        <v>4185.72125</v>
      </c>
      <c r="K110" s="103">
        <f t="shared" si="8"/>
        <v>4205.066667</v>
      </c>
      <c r="L110" s="104">
        <f t="shared" si="14"/>
        <v>4213.974</v>
      </c>
      <c r="M110" s="105">
        <f t="shared" si="15"/>
        <v>4221.854545</v>
      </c>
      <c r="N110" s="106">
        <f t="shared" si="16"/>
        <v>4224.324167</v>
      </c>
      <c r="O110" s="107">
        <f t="shared" si="17"/>
        <v>4221.083846</v>
      </c>
      <c r="P110" s="108">
        <f t="shared" si="18"/>
        <v>4217.805</v>
      </c>
      <c r="Q110" s="109">
        <f t="shared" si="19"/>
        <v>4215.719333</v>
      </c>
      <c r="R110" s="110">
        <f t="shared" si="20"/>
        <v>4212.533125</v>
      </c>
      <c r="S110" s="111">
        <f t="shared" si="21"/>
        <v>4209.284118</v>
      </c>
      <c r="T110" s="112">
        <f t="shared" si="22"/>
        <v>4203.671667</v>
      </c>
      <c r="U110" s="112">
        <f t="shared" si="23"/>
        <v>4196.245789</v>
      </c>
      <c r="V110" s="113">
        <f t="shared" si="24"/>
        <v>4189.474</v>
      </c>
    </row>
    <row r="111">
      <c r="A111" s="30">
        <v>46087.0</v>
      </c>
      <c r="B111" s="3">
        <v>3949.8</v>
      </c>
      <c r="C111" s="3">
        <v>3961.1</v>
      </c>
      <c r="D111" s="115">
        <f t="shared" si="115"/>
        <v>3976.85</v>
      </c>
      <c r="E111" s="163">
        <f t="shared" si="116"/>
        <v>3927.12</v>
      </c>
      <c r="F111" s="172">
        <f t="shared" si="117"/>
        <v>3958.795</v>
      </c>
      <c r="G111" s="182">
        <f t="shared" si="118"/>
        <v>4023.514</v>
      </c>
      <c r="H111" s="153">
        <f t="shared" si="119"/>
        <v>4070.323333</v>
      </c>
      <c r="I111" s="174">
        <f t="shared" si="6"/>
        <v>4103.888571</v>
      </c>
      <c r="J111" s="146">
        <f t="shared" si="7"/>
        <v>4130.5325</v>
      </c>
      <c r="K111" s="154">
        <f t="shared" si="8"/>
        <v>4160.763333</v>
      </c>
      <c r="L111" s="243">
        <f t="shared" si="14"/>
        <v>4180.67</v>
      </c>
      <c r="M111" s="103">
        <f t="shared" si="15"/>
        <v>4190.985455</v>
      </c>
      <c r="N111" s="137">
        <f t="shared" si="16"/>
        <v>4200.125</v>
      </c>
      <c r="O111" s="169">
        <f t="shared" si="17"/>
        <v>4204.076154</v>
      </c>
      <c r="P111" s="105">
        <f t="shared" si="18"/>
        <v>4202.513571</v>
      </c>
      <c r="Q111" s="107">
        <f t="shared" si="19"/>
        <v>4200.691333</v>
      </c>
      <c r="R111" s="244">
        <f t="shared" si="20"/>
        <v>4199.805625</v>
      </c>
      <c r="S111" s="109">
        <f t="shared" si="21"/>
        <v>4197.742941</v>
      </c>
      <c r="T111" s="110">
        <f t="shared" si="22"/>
        <v>4195.496111</v>
      </c>
      <c r="U111" s="110">
        <f t="shared" si="23"/>
        <v>4190.904737</v>
      </c>
      <c r="V111" s="140">
        <f t="shared" si="24"/>
        <v>4184.4885</v>
      </c>
    </row>
    <row r="112">
      <c r="A112" s="30">
        <v>46090.0</v>
      </c>
      <c r="B112" s="3">
        <v>3842.1</v>
      </c>
      <c r="C112" s="3">
        <v>3791.5</v>
      </c>
      <c r="D112" s="114">
        <f t="shared" si="115"/>
        <v>3876.3</v>
      </c>
      <c r="E112" s="115">
        <f t="shared" si="116"/>
        <v>3915.066667</v>
      </c>
      <c r="F112" s="116">
        <f t="shared" si="117"/>
        <v>3893.215</v>
      </c>
      <c r="G112" s="117">
        <f t="shared" si="118"/>
        <v>3925.336</v>
      </c>
      <c r="H112" s="118">
        <f t="shared" si="119"/>
        <v>3984.845</v>
      </c>
      <c r="I112" s="119">
        <f t="shared" si="6"/>
        <v>4030.491429</v>
      </c>
      <c r="J112" s="120">
        <f t="shared" si="7"/>
        <v>4064.84</v>
      </c>
      <c r="K112" s="121">
        <f t="shared" si="8"/>
        <v>4092.862222</v>
      </c>
      <c r="L112" s="122">
        <f t="shared" si="14"/>
        <v>4123.837</v>
      </c>
      <c r="M112" s="123">
        <f t="shared" si="15"/>
        <v>4145.290909</v>
      </c>
      <c r="N112" s="101">
        <f t="shared" si="16"/>
        <v>4157.695</v>
      </c>
      <c r="O112" s="102">
        <f t="shared" si="17"/>
        <v>4168.692308</v>
      </c>
      <c r="P112" s="124">
        <f t="shared" si="18"/>
        <v>4174.606429</v>
      </c>
      <c r="Q112" s="103">
        <f t="shared" si="19"/>
        <v>4175.112667</v>
      </c>
      <c r="R112" s="104">
        <f t="shared" si="20"/>
        <v>4175.116875</v>
      </c>
      <c r="S112" s="106">
        <f t="shared" si="21"/>
        <v>4175.787647</v>
      </c>
      <c r="T112" s="125">
        <f t="shared" si="22"/>
        <v>4175.173889</v>
      </c>
      <c r="U112" s="126">
        <f t="shared" si="23"/>
        <v>4174.233158</v>
      </c>
      <c r="V112" s="127">
        <f t="shared" si="24"/>
        <v>4170.9345</v>
      </c>
    </row>
    <row r="113">
      <c r="A113" s="30">
        <v>46091.0</v>
      </c>
      <c r="B113" s="3">
        <v>3876.0</v>
      </c>
      <c r="C113" s="3">
        <v>3880.02</v>
      </c>
      <c r="D113" s="115">
        <f t="shared" si="115"/>
        <v>3835.76</v>
      </c>
      <c r="E113" s="128">
        <f t="shared" si="116"/>
        <v>3877.54</v>
      </c>
      <c r="F113" s="129">
        <f t="shared" si="117"/>
        <v>3906.305</v>
      </c>
      <c r="G113" s="130">
        <f t="shared" si="118"/>
        <v>3890.576</v>
      </c>
      <c r="H113" s="131">
        <f t="shared" si="119"/>
        <v>3917.783333</v>
      </c>
      <c r="I113" s="132">
        <f t="shared" si="6"/>
        <v>3969.87</v>
      </c>
      <c r="J113" s="133">
        <f t="shared" si="7"/>
        <v>4011.6825</v>
      </c>
      <c r="K113" s="122">
        <f t="shared" si="8"/>
        <v>4044.304444</v>
      </c>
      <c r="L113" s="134">
        <f t="shared" si="14"/>
        <v>4071.578</v>
      </c>
      <c r="M113" s="135">
        <f t="shared" si="15"/>
        <v>4101.671818</v>
      </c>
      <c r="N113" s="136">
        <f t="shared" si="16"/>
        <v>4123.185</v>
      </c>
      <c r="O113" s="137">
        <f t="shared" si="17"/>
        <v>4136.335385</v>
      </c>
      <c r="P113" s="105">
        <f t="shared" si="18"/>
        <v>4148.072857</v>
      </c>
      <c r="Q113" s="107">
        <f t="shared" si="19"/>
        <v>4154.967333</v>
      </c>
      <c r="R113" s="138">
        <f t="shared" si="20"/>
        <v>4156.669375</v>
      </c>
      <c r="S113" s="126">
        <f t="shared" si="21"/>
        <v>4157.758235</v>
      </c>
      <c r="T113" s="139">
        <f t="shared" si="22"/>
        <v>4159.356111</v>
      </c>
      <c r="U113" s="140">
        <f t="shared" si="23"/>
        <v>4159.639474</v>
      </c>
      <c r="V113" s="141">
        <f t="shared" si="24"/>
        <v>4159.5225</v>
      </c>
    </row>
    <row r="114">
      <c r="A114" s="30">
        <v>46092.0</v>
      </c>
      <c r="B114" s="3">
        <v>3838.8</v>
      </c>
      <c r="C114" s="3">
        <v>3859.76</v>
      </c>
      <c r="D114" s="115">
        <f t="shared" si="115"/>
        <v>3869.89</v>
      </c>
      <c r="E114" s="142">
        <f t="shared" si="116"/>
        <v>3843.76</v>
      </c>
      <c r="F114" s="117">
        <f t="shared" si="117"/>
        <v>3873.095</v>
      </c>
      <c r="G114" s="143">
        <f t="shared" si="118"/>
        <v>3896.996</v>
      </c>
      <c r="H114" s="144">
        <f t="shared" si="119"/>
        <v>3885.44</v>
      </c>
      <c r="I114" s="145">
        <f t="shared" si="6"/>
        <v>3909.494286</v>
      </c>
      <c r="J114" s="120">
        <f t="shared" si="7"/>
        <v>3956.10625</v>
      </c>
      <c r="K114" s="99">
        <f t="shared" si="8"/>
        <v>3994.802222</v>
      </c>
      <c r="L114" s="146">
        <f t="shared" si="14"/>
        <v>4025.85</v>
      </c>
      <c r="M114" s="135">
        <f t="shared" si="15"/>
        <v>4052.321818</v>
      </c>
      <c r="N114" s="124">
        <f t="shared" si="16"/>
        <v>4081.5125</v>
      </c>
      <c r="O114" s="137">
        <f t="shared" si="17"/>
        <v>4102.921538</v>
      </c>
      <c r="P114" s="105">
        <f t="shared" si="18"/>
        <v>4116.58</v>
      </c>
      <c r="Q114" s="107">
        <f t="shared" si="19"/>
        <v>4128.852</v>
      </c>
      <c r="R114" s="125">
        <f t="shared" si="20"/>
        <v>4136.516875</v>
      </c>
      <c r="S114" s="126">
        <f t="shared" si="21"/>
        <v>4139.204118</v>
      </c>
      <c r="T114" s="109">
        <f t="shared" si="22"/>
        <v>4141.202778</v>
      </c>
      <c r="U114" s="147">
        <f t="shared" si="23"/>
        <v>4143.587895</v>
      </c>
      <c r="V114" s="141">
        <f t="shared" si="24"/>
        <v>4144.6455</v>
      </c>
    </row>
    <row r="115">
      <c r="A115" s="30">
        <v>46093.0</v>
      </c>
      <c r="B115" s="3">
        <v>3719.5</v>
      </c>
      <c r="C115" s="3">
        <v>3760.73</v>
      </c>
      <c r="D115" s="96">
        <f t="shared" si="115"/>
        <v>3810.245</v>
      </c>
      <c r="E115" s="115">
        <f t="shared" si="116"/>
        <v>3833.503333</v>
      </c>
      <c r="F115" s="148">
        <f t="shared" si="117"/>
        <v>3823.0025</v>
      </c>
      <c r="G115" s="149">
        <f t="shared" si="118"/>
        <v>3850.622</v>
      </c>
      <c r="H115" s="150">
        <f t="shared" si="119"/>
        <v>3874.285</v>
      </c>
      <c r="I115" s="151">
        <f t="shared" si="6"/>
        <v>3867.624286</v>
      </c>
      <c r="J115" s="152">
        <f t="shared" si="7"/>
        <v>3890.89875</v>
      </c>
      <c r="K115" s="119">
        <f t="shared" si="8"/>
        <v>3934.397778</v>
      </c>
      <c r="L115" s="153">
        <f t="shared" si="14"/>
        <v>3971.395</v>
      </c>
      <c r="M115" s="99">
        <f t="shared" si="15"/>
        <v>4001.748182</v>
      </c>
      <c r="N115" s="146">
        <f t="shared" si="16"/>
        <v>4028.0225</v>
      </c>
      <c r="O115" s="154">
        <f t="shared" si="17"/>
        <v>4056.836923</v>
      </c>
      <c r="P115" s="102">
        <f t="shared" si="18"/>
        <v>4078.479286</v>
      </c>
      <c r="Q115" s="155">
        <f t="shared" si="19"/>
        <v>4092.856667</v>
      </c>
      <c r="R115" s="104">
        <f t="shared" si="20"/>
        <v>4105.844375</v>
      </c>
      <c r="S115" s="105">
        <f t="shared" si="21"/>
        <v>4114.411765</v>
      </c>
      <c r="T115" s="156">
        <f t="shared" si="22"/>
        <v>4118.177778</v>
      </c>
      <c r="U115" s="125">
        <f t="shared" si="23"/>
        <v>4121.177895</v>
      </c>
      <c r="V115" s="109">
        <f t="shared" si="24"/>
        <v>4124.445</v>
      </c>
    </row>
    <row r="116">
      <c r="A116" s="30">
        <v>46094.0</v>
      </c>
      <c r="B116" s="3">
        <v>3439.0</v>
      </c>
      <c r="C116" s="3">
        <v>3511.17</v>
      </c>
      <c r="D116" s="115">
        <f t="shared" si="115"/>
        <v>3635.95</v>
      </c>
      <c r="E116" s="116">
        <f t="shared" si="116"/>
        <v>3710.553333</v>
      </c>
      <c r="F116" s="96">
        <f t="shared" si="117"/>
        <v>3752.92</v>
      </c>
      <c r="G116" s="157">
        <f t="shared" si="118"/>
        <v>3760.636</v>
      </c>
      <c r="H116" s="158">
        <f t="shared" si="119"/>
        <v>3794.046667</v>
      </c>
      <c r="I116" s="159">
        <f t="shared" si="6"/>
        <v>3822.411429</v>
      </c>
      <c r="J116" s="160">
        <f t="shared" si="7"/>
        <v>3823.0675</v>
      </c>
      <c r="K116" s="161">
        <f t="shared" si="8"/>
        <v>3848.706667</v>
      </c>
      <c r="L116" s="162">
        <f t="shared" si="14"/>
        <v>3892.075</v>
      </c>
      <c r="M116" s="121">
        <f t="shared" si="15"/>
        <v>3929.556364</v>
      </c>
      <c r="N116" s="100">
        <f t="shared" si="16"/>
        <v>3960.866667</v>
      </c>
      <c r="O116" s="134">
        <f t="shared" si="17"/>
        <v>3988.264615</v>
      </c>
      <c r="P116" s="135">
        <f t="shared" si="18"/>
        <v>4017.860714</v>
      </c>
      <c r="Q116" s="136">
        <f t="shared" si="19"/>
        <v>4040.658667</v>
      </c>
      <c r="R116" s="137">
        <f t="shared" si="20"/>
        <v>4056.50125</v>
      </c>
      <c r="S116" s="105">
        <f t="shared" si="21"/>
        <v>4070.863529</v>
      </c>
      <c r="T116" s="107">
        <f t="shared" si="22"/>
        <v>4080.898333</v>
      </c>
      <c r="U116" s="138">
        <f t="shared" si="23"/>
        <v>4086.23</v>
      </c>
      <c r="V116" s="127">
        <f t="shared" si="24"/>
        <v>4090.6775</v>
      </c>
    </row>
    <row r="117">
      <c r="A117" s="30">
        <v>46097.0</v>
      </c>
      <c r="B117" s="3">
        <v>3469.4</v>
      </c>
      <c r="C117" s="3">
        <v>3445.57</v>
      </c>
      <c r="D117" s="115">
        <f t="shared" si="115"/>
        <v>3478.37</v>
      </c>
      <c r="E117" s="163">
        <f t="shared" si="116"/>
        <v>3572.49</v>
      </c>
      <c r="F117" s="150">
        <f t="shared" si="117"/>
        <v>3644.3075</v>
      </c>
      <c r="G117" s="117">
        <f t="shared" si="118"/>
        <v>3691.45</v>
      </c>
      <c r="H117" s="97">
        <f t="shared" si="119"/>
        <v>3708.125</v>
      </c>
      <c r="I117" s="118">
        <f t="shared" si="6"/>
        <v>3744.264286</v>
      </c>
      <c r="J117" s="164">
        <f t="shared" si="7"/>
        <v>3775.30625</v>
      </c>
      <c r="K117" s="165">
        <f t="shared" si="8"/>
        <v>3781.123333</v>
      </c>
      <c r="L117" s="166">
        <f t="shared" si="14"/>
        <v>3808.393</v>
      </c>
      <c r="M117" s="167">
        <f t="shared" si="15"/>
        <v>3851.483636</v>
      </c>
      <c r="N117" s="134">
        <f t="shared" si="16"/>
        <v>3889.224167</v>
      </c>
      <c r="O117" s="168">
        <f t="shared" si="17"/>
        <v>3921.228462</v>
      </c>
      <c r="P117" s="155">
        <f t="shared" si="18"/>
        <v>3949.500714</v>
      </c>
      <c r="Q117" s="169">
        <f t="shared" si="19"/>
        <v>3979.708</v>
      </c>
      <c r="R117" s="106">
        <f t="shared" si="20"/>
        <v>4003.465625</v>
      </c>
      <c r="S117" s="125">
        <f t="shared" si="21"/>
        <v>4020.564118</v>
      </c>
      <c r="T117" s="127">
        <f t="shared" si="22"/>
        <v>4036.125</v>
      </c>
      <c r="U117" s="109">
        <f t="shared" si="23"/>
        <v>4047.46</v>
      </c>
      <c r="V117" s="110">
        <f t="shared" si="24"/>
        <v>4054.197</v>
      </c>
    </row>
    <row r="118">
      <c r="A118" s="30">
        <v>46098.0</v>
      </c>
      <c r="B118" s="3">
        <v>3542.8</v>
      </c>
      <c r="C118" s="3">
        <v>3501.41</v>
      </c>
      <c r="D118" s="115">
        <f t="shared" si="115"/>
        <v>3473.49</v>
      </c>
      <c r="E118" s="116">
        <f t="shared" si="116"/>
        <v>3486.05</v>
      </c>
      <c r="F118" s="175">
        <f t="shared" si="117"/>
        <v>3554.72</v>
      </c>
      <c r="G118" s="271">
        <f t="shared" si="118"/>
        <v>3615.728</v>
      </c>
      <c r="H118" s="172">
        <f t="shared" si="119"/>
        <v>3659.776667</v>
      </c>
      <c r="I118" s="176">
        <f t="shared" si="6"/>
        <v>3678.594286</v>
      </c>
      <c r="J118" s="161">
        <f t="shared" si="7"/>
        <v>3713.9075</v>
      </c>
      <c r="K118" s="165">
        <f t="shared" si="8"/>
        <v>3744.873333</v>
      </c>
      <c r="L118" s="162">
        <f t="shared" si="14"/>
        <v>3753.152</v>
      </c>
      <c r="M118" s="133">
        <f t="shared" si="15"/>
        <v>3780.485455</v>
      </c>
      <c r="N118" s="146">
        <f t="shared" si="16"/>
        <v>3822.310833</v>
      </c>
      <c r="O118" s="135">
        <f t="shared" si="17"/>
        <v>3859.392308</v>
      </c>
      <c r="P118" s="124">
        <f t="shared" si="18"/>
        <v>3891.241429</v>
      </c>
      <c r="Q118" s="137">
        <f t="shared" si="19"/>
        <v>3919.628</v>
      </c>
      <c r="R118" s="105">
        <f t="shared" si="20"/>
        <v>3949.814375</v>
      </c>
      <c r="S118" s="107">
        <f t="shared" si="21"/>
        <v>3973.932941</v>
      </c>
      <c r="T118" s="244">
        <f t="shared" si="22"/>
        <v>3991.722222</v>
      </c>
      <c r="U118" s="109">
        <f t="shared" si="23"/>
        <v>4007.982105</v>
      </c>
      <c r="V118" s="110">
        <f t="shared" si="24"/>
        <v>4020.1575</v>
      </c>
    </row>
    <row r="119">
      <c r="A119" s="30">
        <v>46099.0</v>
      </c>
      <c r="B119" s="3">
        <v>3607.9</v>
      </c>
      <c r="C119" s="3">
        <v>3605.54</v>
      </c>
      <c r="D119" s="32">
        <f t="shared" ref="D119:D120" si="120">SUM(C118:C119)/2</f>
        <v>3553.475</v>
      </c>
      <c r="E119" s="32">
        <f t="shared" ref="E119:E120" si="121">SUM(C117:C119)/3</f>
        <v>3517.506667</v>
      </c>
      <c r="F119" s="32">
        <f t="shared" ref="F119:F120" si="122">SUM(C116:C119)/4</f>
        <v>3515.9225</v>
      </c>
      <c r="G119" s="32">
        <f t="shared" ref="G119:G120" si="123">SUM(C115:C119)/5</f>
        <v>3564.884</v>
      </c>
      <c r="H119" s="32">
        <f t="shared" ref="H119:H120" si="124">SUM(C114:C119)/6</f>
        <v>3614.03</v>
      </c>
      <c r="I119" s="32">
        <f t="shared" si="6"/>
        <v>3652.028571</v>
      </c>
      <c r="J119" s="37">
        <f t="shared" si="7"/>
        <v>3669.4625</v>
      </c>
      <c r="K119" s="32">
        <f t="shared" si="8"/>
        <v>3701.866667</v>
      </c>
      <c r="L119" s="32">
        <f t="shared" si="14"/>
        <v>3730.94</v>
      </c>
      <c r="M119" s="32">
        <f t="shared" si="15"/>
        <v>3739.732727</v>
      </c>
      <c r="N119" s="32">
        <f t="shared" si="16"/>
        <v>3765.906667</v>
      </c>
      <c r="O119" s="32">
        <f t="shared" si="17"/>
        <v>3805.636154</v>
      </c>
      <c r="P119" s="32">
        <f t="shared" si="18"/>
        <v>3841.26</v>
      </c>
      <c r="Q119" s="32">
        <f t="shared" si="19"/>
        <v>3872.194667</v>
      </c>
      <c r="R119" s="4">
        <f t="shared" si="20"/>
        <v>3899.9975</v>
      </c>
      <c r="S119" s="4">
        <f t="shared" si="21"/>
        <v>3929.562941</v>
      </c>
      <c r="T119" s="4">
        <f t="shared" si="22"/>
        <v>3953.466667</v>
      </c>
      <c r="U119" s="4">
        <f t="shared" si="23"/>
        <v>3971.396842</v>
      </c>
      <c r="V119" s="4">
        <f t="shared" si="24"/>
        <v>3987.86</v>
      </c>
    </row>
    <row r="120">
      <c r="A120" s="30">
        <v>46100.0</v>
      </c>
      <c r="B120" s="3">
        <v>3434.5</v>
      </c>
      <c r="C120" s="3">
        <v>3457.19</v>
      </c>
      <c r="D120" s="32">
        <f t="shared" si="120"/>
        <v>3531.365</v>
      </c>
      <c r="E120" s="32">
        <f t="shared" si="121"/>
        <v>3521.38</v>
      </c>
      <c r="F120" s="32">
        <f t="shared" si="122"/>
        <v>3502.4275</v>
      </c>
      <c r="G120" s="32">
        <f t="shared" si="123"/>
        <v>3504.176</v>
      </c>
      <c r="H120" s="32">
        <f t="shared" si="124"/>
        <v>3546.935</v>
      </c>
      <c r="I120" s="32">
        <f t="shared" si="6"/>
        <v>3591.624286</v>
      </c>
      <c r="J120" s="37">
        <f t="shared" si="7"/>
        <v>3627.67375</v>
      </c>
      <c r="K120" s="32">
        <f t="shared" si="8"/>
        <v>3645.876667</v>
      </c>
      <c r="L120" s="32">
        <f t="shared" si="14"/>
        <v>3677.399</v>
      </c>
      <c r="M120" s="32">
        <f t="shared" si="15"/>
        <v>3706.053636</v>
      </c>
      <c r="N120" s="32">
        <f t="shared" si="16"/>
        <v>3716.1875</v>
      </c>
      <c r="O120" s="32">
        <f t="shared" si="17"/>
        <v>3742.159231</v>
      </c>
      <c r="P120" s="32">
        <f t="shared" si="18"/>
        <v>3780.747143</v>
      </c>
      <c r="Q120" s="32">
        <f t="shared" si="19"/>
        <v>3815.655333</v>
      </c>
      <c r="R120" s="4">
        <f t="shared" si="20"/>
        <v>3846.256875</v>
      </c>
      <c r="S120" s="4">
        <f t="shared" si="21"/>
        <v>3873.95</v>
      </c>
      <c r="T120" s="4">
        <f t="shared" si="22"/>
        <v>3903.32</v>
      </c>
      <c r="U120" s="4">
        <f t="shared" si="23"/>
        <v>3927.346842</v>
      </c>
      <c r="V120" s="4">
        <f t="shared" si="24"/>
        <v>3945.6865</v>
      </c>
    </row>
    <row r="121">
      <c r="A121" s="30">
        <v>46101.0</v>
      </c>
      <c r="B121" s="3">
        <v>3434.8</v>
      </c>
      <c r="C121" s="3">
        <v>3452.8</v>
      </c>
      <c r="D121" s="148">
        <f t="shared" ref="D121:D123" si="125">SUM(C120:C121)/2</f>
        <v>3454.995</v>
      </c>
      <c r="E121" s="170">
        <f t="shared" ref="E121:E123" si="126">SUM(C119:C121)/3</f>
        <v>3505.176667</v>
      </c>
      <c r="F121" s="171">
        <f t="shared" ref="F121:F123" si="127">SUM(C118:C121)/4</f>
        <v>3504.235</v>
      </c>
      <c r="G121" s="96">
        <f t="shared" ref="G121:G123" si="128">SUM(C117:C121)/5</f>
        <v>3492.502</v>
      </c>
      <c r="H121" s="148">
        <f t="shared" ref="H121:H123" si="129">SUM(C116:C121)/6</f>
        <v>3495.613333</v>
      </c>
      <c r="I121" s="129">
        <f t="shared" si="6"/>
        <v>3533.487143</v>
      </c>
      <c r="J121" s="150">
        <f t="shared" si="7"/>
        <v>3574.27125</v>
      </c>
      <c r="K121" s="117">
        <f t="shared" si="8"/>
        <v>3608.243333</v>
      </c>
      <c r="L121" s="172">
        <f t="shared" si="14"/>
        <v>3626.569</v>
      </c>
      <c r="M121" s="173">
        <f t="shared" si="15"/>
        <v>3656.980909</v>
      </c>
      <c r="N121" s="118">
        <f t="shared" si="16"/>
        <v>3684.949167</v>
      </c>
      <c r="O121" s="164">
        <f t="shared" si="17"/>
        <v>3695.926923</v>
      </c>
      <c r="P121" s="132">
        <f t="shared" si="18"/>
        <v>3721.490714</v>
      </c>
      <c r="Q121" s="166">
        <f t="shared" si="19"/>
        <v>3758.884</v>
      </c>
      <c r="R121" s="174">
        <f t="shared" si="20"/>
        <v>3792.976875</v>
      </c>
      <c r="S121" s="100">
        <f t="shared" si="21"/>
        <v>3823.112353</v>
      </c>
      <c r="T121" s="134">
        <f t="shared" si="22"/>
        <v>3850.552778</v>
      </c>
      <c r="U121" s="135">
        <f t="shared" si="23"/>
        <v>3879.608421</v>
      </c>
      <c r="V121" s="124">
        <f t="shared" si="24"/>
        <v>3903.6195</v>
      </c>
    </row>
    <row r="122">
      <c r="A122" s="30">
        <v>46104.0</v>
      </c>
      <c r="B122" s="3">
        <v>3342.4</v>
      </c>
      <c r="C122" s="3">
        <v>3327.16</v>
      </c>
      <c r="D122" s="115">
        <f t="shared" si="125"/>
        <v>3389.98</v>
      </c>
      <c r="E122" s="148">
        <f t="shared" si="126"/>
        <v>3412.383333</v>
      </c>
      <c r="F122" s="128">
        <f t="shared" si="127"/>
        <v>3460.6725</v>
      </c>
      <c r="G122" s="148">
        <f t="shared" si="128"/>
        <v>3468.82</v>
      </c>
      <c r="H122" s="148">
        <f t="shared" si="129"/>
        <v>3464.945</v>
      </c>
      <c r="I122" s="128">
        <f t="shared" si="6"/>
        <v>3471.548571</v>
      </c>
      <c r="J122" s="175">
        <f t="shared" si="7"/>
        <v>3507.69625</v>
      </c>
      <c r="K122" s="117">
        <f t="shared" si="8"/>
        <v>3546.814444</v>
      </c>
      <c r="L122" s="143">
        <f t="shared" si="14"/>
        <v>3580.135</v>
      </c>
      <c r="M122" s="97">
        <f t="shared" si="15"/>
        <v>3599.35</v>
      </c>
      <c r="N122" s="176">
        <f t="shared" si="16"/>
        <v>3629.495833</v>
      </c>
      <c r="O122" s="152">
        <f t="shared" si="17"/>
        <v>3657.426923</v>
      </c>
      <c r="P122" s="145">
        <f t="shared" si="18"/>
        <v>3669.586429</v>
      </c>
      <c r="Q122" s="177">
        <f t="shared" si="19"/>
        <v>3695.202</v>
      </c>
      <c r="R122" s="166">
        <f t="shared" si="20"/>
        <v>3731.90125</v>
      </c>
      <c r="S122" s="99">
        <f t="shared" si="21"/>
        <v>3765.575882</v>
      </c>
      <c r="T122" s="100">
        <f t="shared" si="22"/>
        <v>3795.559444</v>
      </c>
      <c r="U122" s="134">
        <f t="shared" si="23"/>
        <v>3823.005789</v>
      </c>
      <c r="V122" s="135">
        <f t="shared" si="24"/>
        <v>3851.986</v>
      </c>
    </row>
    <row r="123">
      <c r="A123" s="30">
        <v>46105.0</v>
      </c>
      <c r="B123" s="3">
        <v>3516.8</v>
      </c>
      <c r="C123" s="3">
        <v>3478.27</v>
      </c>
      <c r="D123" s="115">
        <f t="shared" si="125"/>
        <v>3402.715</v>
      </c>
      <c r="E123" s="178">
        <f t="shared" si="126"/>
        <v>3419.41</v>
      </c>
      <c r="F123" s="129">
        <f t="shared" si="127"/>
        <v>3428.855</v>
      </c>
      <c r="G123" s="175">
        <f t="shared" si="128"/>
        <v>3464.192</v>
      </c>
      <c r="H123" s="149">
        <f t="shared" si="129"/>
        <v>3470.395</v>
      </c>
      <c r="I123" s="149">
        <f t="shared" si="6"/>
        <v>3466.848571</v>
      </c>
      <c r="J123" s="117">
        <f t="shared" si="7"/>
        <v>3472.38875</v>
      </c>
      <c r="K123" s="159">
        <f t="shared" si="8"/>
        <v>3504.426667</v>
      </c>
      <c r="L123" s="179">
        <f t="shared" si="14"/>
        <v>3539.96</v>
      </c>
      <c r="M123" s="173">
        <f t="shared" si="15"/>
        <v>3570.874545</v>
      </c>
      <c r="N123" s="152">
        <f t="shared" si="16"/>
        <v>3589.26</v>
      </c>
      <c r="O123" s="145">
        <f t="shared" si="17"/>
        <v>3617.863077</v>
      </c>
      <c r="P123" s="165">
        <f t="shared" si="18"/>
        <v>3644.63</v>
      </c>
      <c r="Q123" s="162">
        <f t="shared" si="19"/>
        <v>3656.832</v>
      </c>
      <c r="R123" s="153">
        <f t="shared" si="20"/>
        <v>3681.64375</v>
      </c>
      <c r="S123" s="99">
        <f t="shared" si="21"/>
        <v>3716.981765</v>
      </c>
      <c r="T123" s="146">
        <f t="shared" si="22"/>
        <v>3749.614444</v>
      </c>
      <c r="U123" s="154">
        <f t="shared" si="23"/>
        <v>3778.86</v>
      </c>
      <c r="V123" s="102">
        <f t="shared" si="24"/>
        <v>3805.769</v>
      </c>
    </row>
    <row r="124">
      <c r="A124" s="30">
        <v>46106.0</v>
      </c>
      <c r="B124" s="3">
        <v>3649.3</v>
      </c>
      <c r="C124" s="3">
        <v>3621.06</v>
      </c>
      <c r="D124" s="32">
        <f t="shared" ref="D124:D125" si="130">SUM(C123:C124)/2</f>
        <v>3549.665</v>
      </c>
      <c r="E124" s="32">
        <f t="shared" ref="E124:E125" si="131">SUM(C122:C124)/3</f>
        <v>3475.496667</v>
      </c>
      <c r="F124" s="32">
        <f t="shared" ref="F124:F125" si="132">SUM(C121:C124)/4</f>
        <v>3469.8225</v>
      </c>
      <c r="G124" s="32">
        <f t="shared" ref="G124:G125" si="133">SUM(C120:C124)/5</f>
        <v>3467.296</v>
      </c>
      <c r="H124" s="32">
        <f t="shared" ref="H124:H125" si="134">SUM(C119:C124)/6</f>
        <v>3490.336667</v>
      </c>
      <c r="I124" s="32">
        <f t="shared" si="6"/>
        <v>3491.918571</v>
      </c>
      <c r="J124" s="37">
        <f t="shared" si="7"/>
        <v>3486.125</v>
      </c>
      <c r="K124" s="32">
        <f t="shared" si="8"/>
        <v>3488.907778</v>
      </c>
      <c r="L124" s="32">
        <f t="shared" si="14"/>
        <v>3516.09</v>
      </c>
      <c r="M124" s="32">
        <f t="shared" si="15"/>
        <v>3547.332727</v>
      </c>
      <c r="N124" s="32">
        <f t="shared" si="16"/>
        <v>3575.056667</v>
      </c>
      <c r="O124" s="32">
        <f t="shared" si="17"/>
        <v>3591.706154</v>
      </c>
      <c r="P124" s="32">
        <f t="shared" si="18"/>
        <v>3618.091429</v>
      </c>
      <c r="Q124" s="32">
        <f t="shared" si="19"/>
        <v>3643.058667</v>
      </c>
      <c r="R124" s="4">
        <f t="shared" si="20"/>
        <v>3654.59625</v>
      </c>
      <c r="S124" s="4">
        <f t="shared" si="21"/>
        <v>3678.08</v>
      </c>
      <c r="T124" s="4">
        <f t="shared" si="22"/>
        <v>3711.652778</v>
      </c>
      <c r="U124" s="4">
        <f t="shared" si="23"/>
        <v>3742.848421</v>
      </c>
      <c r="V124" s="4">
        <f t="shared" si="24"/>
        <v>3770.97</v>
      </c>
    </row>
    <row r="125">
      <c r="A125" s="30">
        <v>46108.0</v>
      </c>
      <c r="B125" s="3">
        <v>3564.1</v>
      </c>
      <c r="C125" s="3">
        <v>3572.1</v>
      </c>
      <c r="D125" s="32">
        <f t="shared" si="130"/>
        <v>3596.58</v>
      </c>
      <c r="E125" s="32">
        <f t="shared" si="131"/>
        <v>3557.143333</v>
      </c>
      <c r="F125" s="32">
        <f t="shared" si="132"/>
        <v>3499.6475</v>
      </c>
      <c r="G125" s="32">
        <f t="shared" si="133"/>
        <v>3490.278</v>
      </c>
      <c r="H125" s="32">
        <f t="shared" si="134"/>
        <v>3484.763333</v>
      </c>
      <c r="I125" s="32">
        <f t="shared" si="6"/>
        <v>3502.017143</v>
      </c>
      <c r="J125" s="37">
        <f t="shared" si="7"/>
        <v>3501.94125</v>
      </c>
      <c r="K125" s="32">
        <f t="shared" si="8"/>
        <v>3495.677778</v>
      </c>
      <c r="L125" s="32">
        <f t="shared" si="14"/>
        <v>3497.227</v>
      </c>
      <c r="M125" s="32">
        <f t="shared" si="15"/>
        <v>3521.181818</v>
      </c>
      <c r="N125" s="32">
        <f t="shared" si="16"/>
        <v>3549.396667</v>
      </c>
      <c r="O125" s="32">
        <f t="shared" si="17"/>
        <v>3574.829231</v>
      </c>
      <c r="P125" s="32">
        <f t="shared" si="18"/>
        <v>3590.305714</v>
      </c>
      <c r="Q125" s="32">
        <f t="shared" si="19"/>
        <v>3615.025333</v>
      </c>
      <c r="R125" s="4">
        <f t="shared" si="20"/>
        <v>3638.62375</v>
      </c>
      <c r="S125" s="4">
        <f t="shared" si="21"/>
        <v>3649.743529</v>
      </c>
      <c r="T125" s="4">
        <f t="shared" si="22"/>
        <v>3672.192222</v>
      </c>
      <c r="U125" s="4">
        <f t="shared" si="23"/>
        <v>3704.307895</v>
      </c>
      <c r="V125" s="4">
        <f t="shared" si="24"/>
        <v>3734.311</v>
      </c>
    </row>
    <row r="126">
      <c r="A126" s="30">
        <v>46111.0</v>
      </c>
      <c r="B126" s="3">
        <v>3504.1</v>
      </c>
      <c r="C126" s="3">
        <v>3515.48</v>
      </c>
      <c r="D126" s="150">
        <f t="shared" ref="D126:D130" si="135">SUM(C125:C126)/2</f>
        <v>3543.79</v>
      </c>
      <c r="E126" s="180">
        <f t="shared" ref="E126:E130" si="136">SUM(C124:C126)/3</f>
        <v>3569.546667</v>
      </c>
      <c r="F126" s="148">
        <f t="shared" ref="F126:F130" si="137">SUM(C123:C126)/4</f>
        <v>3546.7275</v>
      </c>
      <c r="G126" s="128">
        <f t="shared" ref="G126:G130" si="138">SUM(C122:C126)/5</f>
        <v>3502.814</v>
      </c>
      <c r="H126" s="129">
        <f t="shared" ref="H126:H130" si="139">SUM(C121:C126)/6</f>
        <v>3494.478333</v>
      </c>
      <c r="I126" s="150">
        <f t="shared" si="6"/>
        <v>3489.151429</v>
      </c>
      <c r="J126" s="117">
        <f t="shared" si="7"/>
        <v>3503.7</v>
      </c>
      <c r="K126" s="130">
        <f t="shared" si="8"/>
        <v>3503.445556</v>
      </c>
      <c r="L126" s="158">
        <f t="shared" si="14"/>
        <v>3497.658</v>
      </c>
      <c r="M126" s="159">
        <f t="shared" si="15"/>
        <v>3498.886364</v>
      </c>
      <c r="N126" s="97">
        <f t="shared" si="16"/>
        <v>3520.706667</v>
      </c>
      <c r="O126" s="173">
        <f t="shared" si="17"/>
        <v>3546.787692</v>
      </c>
      <c r="P126" s="131">
        <f t="shared" si="18"/>
        <v>3570.59</v>
      </c>
      <c r="Q126" s="181">
        <f t="shared" si="19"/>
        <v>3585.317333</v>
      </c>
      <c r="R126" s="182">
        <f t="shared" si="20"/>
        <v>3608.80375</v>
      </c>
      <c r="S126" s="165">
        <f t="shared" si="21"/>
        <v>3631.38</v>
      </c>
      <c r="T126" s="162">
        <f t="shared" si="22"/>
        <v>3642.284444</v>
      </c>
      <c r="U126" s="153">
        <f t="shared" si="23"/>
        <v>3663.944211</v>
      </c>
      <c r="V126" s="174">
        <f t="shared" si="24"/>
        <v>3694.8665</v>
      </c>
    </row>
    <row r="127">
      <c r="A127" s="30">
        <v>46113.0</v>
      </c>
      <c r="B127" s="3">
        <v>3607.5</v>
      </c>
      <c r="C127" s="3">
        <v>3630.23</v>
      </c>
      <c r="D127" s="115">
        <f t="shared" si="135"/>
        <v>3572.855</v>
      </c>
      <c r="E127" s="148">
        <f t="shared" si="136"/>
        <v>3572.603333</v>
      </c>
      <c r="F127" s="148">
        <f t="shared" si="137"/>
        <v>3584.7175</v>
      </c>
      <c r="G127" s="96">
        <f t="shared" si="138"/>
        <v>3563.428</v>
      </c>
      <c r="H127" s="148">
        <f t="shared" si="139"/>
        <v>3524.05</v>
      </c>
      <c r="I127" s="163">
        <f t="shared" si="6"/>
        <v>3513.871429</v>
      </c>
      <c r="J127" s="183">
        <f t="shared" si="7"/>
        <v>3506.78625</v>
      </c>
      <c r="K127" s="149">
        <f t="shared" si="8"/>
        <v>3517.758889</v>
      </c>
      <c r="L127" s="150">
        <f t="shared" si="14"/>
        <v>3516.124</v>
      </c>
      <c r="M127" s="150">
        <f t="shared" si="15"/>
        <v>3509.71</v>
      </c>
      <c r="N127" s="130">
        <f t="shared" si="16"/>
        <v>3509.831667</v>
      </c>
      <c r="O127" s="159">
        <f t="shared" si="17"/>
        <v>3529.131538</v>
      </c>
      <c r="P127" s="184">
        <f t="shared" si="18"/>
        <v>3552.747857</v>
      </c>
      <c r="Q127" s="160">
        <f t="shared" si="19"/>
        <v>3574.566</v>
      </c>
      <c r="R127" s="118">
        <f t="shared" si="20"/>
        <v>3588.124375</v>
      </c>
      <c r="S127" s="164">
        <f t="shared" si="21"/>
        <v>3610.064118</v>
      </c>
      <c r="T127" s="182">
        <f t="shared" si="22"/>
        <v>3631.316111</v>
      </c>
      <c r="U127" s="119">
        <f t="shared" si="23"/>
        <v>3641.65</v>
      </c>
      <c r="V127" s="120">
        <f t="shared" si="24"/>
        <v>3662.2585</v>
      </c>
    </row>
    <row r="128">
      <c r="A128" s="30">
        <v>46114.0</v>
      </c>
      <c r="B128" s="49">
        <v>3613.1</v>
      </c>
      <c r="C128" s="50">
        <v>3548.95</v>
      </c>
      <c r="D128" s="115">
        <f t="shared" si="135"/>
        <v>3589.59</v>
      </c>
      <c r="E128" s="185">
        <f t="shared" si="136"/>
        <v>3564.886667</v>
      </c>
      <c r="F128" s="148">
        <f t="shared" si="137"/>
        <v>3566.69</v>
      </c>
      <c r="G128" s="148">
        <f t="shared" si="138"/>
        <v>3577.564</v>
      </c>
      <c r="H128" s="171">
        <f t="shared" si="139"/>
        <v>3561.015</v>
      </c>
      <c r="I128" s="148">
        <f t="shared" si="6"/>
        <v>3527.607143</v>
      </c>
      <c r="J128" s="163">
        <f t="shared" si="7"/>
        <v>3518.25625</v>
      </c>
      <c r="K128" s="183">
        <f t="shared" si="8"/>
        <v>3511.471111</v>
      </c>
      <c r="L128" s="149">
        <f t="shared" si="14"/>
        <v>3520.878</v>
      </c>
      <c r="M128" s="150">
        <f t="shared" si="15"/>
        <v>3519.108182</v>
      </c>
      <c r="N128" s="150">
        <f t="shared" si="16"/>
        <v>3512.98</v>
      </c>
      <c r="O128" s="130">
        <f t="shared" si="17"/>
        <v>3512.840769</v>
      </c>
      <c r="P128" s="159">
        <f t="shared" si="18"/>
        <v>3530.547143</v>
      </c>
      <c r="Q128" s="97">
        <f t="shared" si="19"/>
        <v>3552.494667</v>
      </c>
      <c r="R128" s="144">
        <f t="shared" si="20"/>
        <v>3572.965</v>
      </c>
      <c r="S128" s="118">
        <f t="shared" si="21"/>
        <v>3585.82</v>
      </c>
      <c r="T128" s="186">
        <f t="shared" si="22"/>
        <v>3606.668889</v>
      </c>
      <c r="U128" s="145">
        <f t="shared" si="23"/>
        <v>3626.981053</v>
      </c>
      <c r="V128" s="165">
        <f t="shared" si="24"/>
        <v>3637.015</v>
      </c>
    </row>
    <row r="129">
      <c r="A129" s="30">
        <v>46118.0</v>
      </c>
      <c r="B129" s="49">
        <v>3727.7</v>
      </c>
      <c r="C129" s="49">
        <v>3669.49</v>
      </c>
      <c r="D129" s="115">
        <f t="shared" si="135"/>
        <v>3609.22</v>
      </c>
      <c r="E129" s="185">
        <f t="shared" si="136"/>
        <v>3616.223333</v>
      </c>
      <c r="F129" s="148">
        <f t="shared" si="137"/>
        <v>3591.0375</v>
      </c>
      <c r="G129" s="148">
        <f t="shared" si="138"/>
        <v>3587.25</v>
      </c>
      <c r="H129" s="171">
        <f t="shared" si="139"/>
        <v>3592.885</v>
      </c>
      <c r="I129" s="148">
        <f t="shared" si="6"/>
        <v>3576.511429</v>
      </c>
      <c r="J129" s="163">
        <f t="shared" si="7"/>
        <v>3545.3425</v>
      </c>
      <c r="K129" s="183">
        <f t="shared" si="8"/>
        <v>3535.06</v>
      </c>
      <c r="L129" s="149">
        <f t="shared" si="14"/>
        <v>3527.273</v>
      </c>
      <c r="M129" s="150">
        <f t="shared" si="15"/>
        <v>3534.388182</v>
      </c>
      <c r="N129" s="150">
        <f t="shared" si="16"/>
        <v>3531.64</v>
      </c>
      <c r="O129" s="130">
        <f t="shared" si="17"/>
        <v>3525.019231</v>
      </c>
      <c r="P129" s="159">
        <f t="shared" si="18"/>
        <v>3524.03</v>
      </c>
      <c r="Q129" s="97">
        <f t="shared" si="19"/>
        <v>3539.81</v>
      </c>
      <c r="R129" s="144">
        <f t="shared" si="20"/>
        <v>3559.806875</v>
      </c>
      <c r="S129" s="118">
        <f t="shared" si="21"/>
        <v>3578.642941</v>
      </c>
      <c r="T129" s="186">
        <f t="shared" si="22"/>
        <v>3590.468333</v>
      </c>
      <c r="U129" s="145">
        <f t="shared" si="23"/>
        <v>3609.975263</v>
      </c>
      <c r="V129" s="165">
        <f t="shared" si="24"/>
        <v>3629.1065</v>
      </c>
    </row>
    <row r="130">
      <c r="A130" s="30">
        <v>46119.0</v>
      </c>
      <c r="B130" s="3">
        <v>3723.3</v>
      </c>
      <c r="C130" s="3">
        <v>3711.0</v>
      </c>
      <c r="D130" s="115">
        <f t="shared" si="135"/>
        <v>3690.245</v>
      </c>
      <c r="E130" s="185">
        <f t="shared" si="136"/>
        <v>3643.146667</v>
      </c>
      <c r="F130" s="148">
        <f t="shared" si="137"/>
        <v>3639.9175</v>
      </c>
      <c r="G130" s="148">
        <f t="shared" si="138"/>
        <v>3615.03</v>
      </c>
      <c r="H130" s="171">
        <f t="shared" si="139"/>
        <v>3607.875</v>
      </c>
      <c r="I130" s="148">
        <f t="shared" si="6"/>
        <v>3609.758571</v>
      </c>
      <c r="J130" s="163">
        <f t="shared" si="7"/>
        <v>3593.3225</v>
      </c>
      <c r="K130" s="183">
        <f t="shared" si="8"/>
        <v>3563.748889</v>
      </c>
      <c r="L130" s="149">
        <f t="shared" si="14"/>
        <v>3552.654</v>
      </c>
      <c r="M130" s="150">
        <f t="shared" si="15"/>
        <v>3543.975455</v>
      </c>
      <c r="N130" s="150">
        <f t="shared" si="16"/>
        <v>3549.105833</v>
      </c>
      <c r="O130" s="130">
        <f t="shared" si="17"/>
        <v>3545.436923</v>
      </c>
      <c r="P130" s="159">
        <f t="shared" si="18"/>
        <v>3538.303571</v>
      </c>
      <c r="Q130" s="97">
        <f t="shared" si="19"/>
        <v>3536.494667</v>
      </c>
      <c r="R130" s="144">
        <f t="shared" si="20"/>
        <v>3550.509375</v>
      </c>
      <c r="S130" s="118">
        <f t="shared" si="21"/>
        <v>3568.700588</v>
      </c>
      <c r="T130" s="186">
        <f t="shared" si="22"/>
        <v>3585.996111</v>
      </c>
      <c r="U130" s="145">
        <f t="shared" si="23"/>
        <v>3596.812105</v>
      </c>
      <c r="V130" s="165">
        <f t="shared" si="24"/>
        <v>3615.0265</v>
      </c>
    </row>
    <row r="131">
      <c r="A131" s="30">
        <v>46120.0</v>
      </c>
      <c r="B131" s="3">
        <v>4005.9</v>
      </c>
      <c r="C131" s="3">
        <v>3994.9</v>
      </c>
      <c r="D131" s="32">
        <f>SUM(C130:C131)/2</f>
        <v>3852.95</v>
      </c>
      <c r="E131" s="32">
        <f>SUM(C129:C131)/3</f>
        <v>3791.796667</v>
      </c>
      <c r="F131" s="32">
        <f>SUM(C128:C131)/4</f>
        <v>3731.085</v>
      </c>
      <c r="G131" s="32">
        <f>SUM(C127:C131)/5</f>
        <v>3710.914</v>
      </c>
      <c r="H131" s="32">
        <f>SUM(C126:C131)/6</f>
        <v>3678.341667</v>
      </c>
      <c r="I131" s="32">
        <f t="shared" si="6"/>
        <v>3663.164286</v>
      </c>
      <c r="J131" s="37">
        <f t="shared" si="7"/>
        <v>3657.90125</v>
      </c>
      <c r="K131" s="32">
        <f t="shared" si="8"/>
        <v>3637.942222</v>
      </c>
      <c r="L131" s="32">
        <f t="shared" si="14"/>
        <v>3606.864</v>
      </c>
      <c r="M131" s="32">
        <f t="shared" si="15"/>
        <v>3592.858182</v>
      </c>
      <c r="N131" s="32">
        <f t="shared" si="16"/>
        <v>3581.5525</v>
      </c>
      <c r="O131" s="32">
        <f t="shared" si="17"/>
        <v>3583.397692</v>
      </c>
      <c r="P131" s="32">
        <f t="shared" si="18"/>
        <v>3577.541429</v>
      </c>
      <c r="Q131" s="32">
        <f t="shared" si="19"/>
        <v>3568.743333</v>
      </c>
      <c r="R131" s="4">
        <f t="shared" si="20"/>
        <v>3565.145</v>
      </c>
      <c r="S131" s="4">
        <f t="shared" si="21"/>
        <v>3576.65</v>
      </c>
      <c r="T131" s="4">
        <f t="shared" si="22"/>
        <v>3592.378333</v>
      </c>
      <c r="U131" s="4">
        <f t="shared" si="23"/>
        <v>3607.517368</v>
      </c>
      <c r="V131" s="4">
        <f t="shared" si="24"/>
        <v>3616.7165</v>
      </c>
    </row>
    <row r="132">
      <c r="A132" s="30">
        <v>46121.0</v>
      </c>
      <c r="B132" s="3">
        <v>3896.2</v>
      </c>
      <c r="C132" s="3">
        <v>3921.44</v>
      </c>
      <c r="D132" s="164">
        <f>SUM(C131:C132)/2</f>
        <v>3958.17</v>
      </c>
      <c r="E132" s="184">
        <f>SUM(C130:C132)/3</f>
        <v>3875.78</v>
      </c>
      <c r="F132" s="281">
        <f>SUM(C129:C132)/4</f>
        <v>3824.2075</v>
      </c>
      <c r="G132" s="282">
        <f>SUM(C128:C132)/5</f>
        <v>3769.156</v>
      </c>
      <c r="H132" s="129">
        <f>SUM(C127:C132)/6</f>
        <v>3746.001667</v>
      </c>
      <c r="I132" s="129">
        <f t="shared" si="6"/>
        <v>3713.07</v>
      </c>
      <c r="J132" s="175">
        <f t="shared" si="7"/>
        <v>3695.44875</v>
      </c>
      <c r="K132" s="183">
        <f t="shared" si="8"/>
        <v>3687.183333</v>
      </c>
      <c r="L132" s="129">
        <f t="shared" si="14"/>
        <v>3666.292</v>
      </c>
      <c r="M132" s="157">
        <f t="shared" si="15"/>
        <v>3635.461818</v>
      </c>
      <c r="N132" s="175">
        <f t="shared" si="16"/>
        <v>3620.24</v>
      </c>
      <c r="O132" s="282">
        <f t="shared" si="17"/>
        <v>3607.697692</v>
      </c>
      <c r="P132" s="150">
        <f t="shared" si="18"/>
        <v>3607.543571</v>
      </c>
      <c r="Q132" s="117">
        <f t="shared" si="19"/>
        <v>3600.468</v>
      </c>
      <c r="R132" s="117">
        <f t="shared" si="20"/>
        <v>3590.786875</v>
      </c>
      <c r="S132" s="143">
        <f t="shared" si="21"/>
        <v>3586.103529</v>
      </c>
      <c r="T132" s="159">
        <f t="shared" si="22"/>
        <v>3595.805</v>
      </c>
      <c r="U132" s="97">
        <f t="shared" si="23"/>
        <v>3609.697368</v>
      </c>
      <c r="V132" s="144">
        <f t="shared" si="24"/>
        <v>3623.2135</v>
      </c>
    </row>
    <row r="133">
      <c r="A133" s="30">
        <v>46122.0</v>
      </c>
      <c r="B133" s="3">
        <v>3959.9</v>
      </c>
      <c r="C133" s="3">
        <v>3949.06</v>
      </c>
      <c r="D133" s="32">
        <f t="shared" ref="D133:D134" si="140">SUM(C132:C133)/2</f>
        <v>3935.25</v>
      </c>
      <c r="E133" s="32">
        <f t="shared" ref="E133:E134" si="141">SUM(C131:C133)/3</f>
        <v>3955.133333</v>
      </c>
      <c r="F133" s="32">
        <f t="shared" ref="F133:F134" si="142">SUM(C130:C133)/4</f>
        <v>3894.1</v>
      </c>
      <c r="G133" s="32">
        <f t="shared" ref="G133:G134" si="143">SUM(C129:C133)/5</f>
        <v>3849.178</v>
      </c>
      <c r="H133" s="32">
        <f t="shared" ref="H133:H134" si="144">SUM(C128:C133)/6</f>
        <v>3799.14</v>
      </c>
      <c r="I133" s="32">
        <f t="shared" si="6"/>
        <v>3775.01</v>
      </c>
      <c r="J133" s="37">
        <f t="shared" si="7"/>
        <v>3742.56875</v>
      </c>
      <c r="K133" s="32">
        <f t="shared" si="8"/>
        <v>3723.627778</v>
      </c>
      <c r="L133" s="32">
        <f t="shared" si="14"/>
        <v>3713.371</v>
      </c>
      <c r="M133" s="32">
        <f t="shared" si="15"/>
        <v>3691.998182</v>
      </c>
      <c r="N133" s="32">
        <f t="shared" si="16"/>
        <v>3661.595</v>
      </c>
      <c r="O133" s="32">
        <f t="shared" si="17"/>
        <v>3645.533846</v>
      </c>
      <c r="P133" s="32">
        <f t="shared" si="18"/>
        <v>3632.080714</v>
      </c>
      <c r="Q133" s="32">
        <f t="shared" si="19"/>
        <v>3630.311333</v>
      </c>
      <c r="R133" s="4">
        <f t="shared" si="20"/>
        <v>3622.255</v>
      </c>
      <c r="S133" s="4">
        <f t="shared" si="21"/>
        <v>3611.861765</v>
      </c>
      <c r="T133" s="4">
        <f t="shared" si="22"/>
        <v>3606.267778</v>
      </c>
      <c r="U133" s="4">
        <f t="shared" si="23"/>
        <v>3614.397368</v>
      </c>
      <c r="V133" s="4">
        <f t="shared" si="24"/>
        <v>3626.6655</v>
      </c>
    </row>
    <row r="134">
      <c r="A134" s="30">
        <v>46125.0</v>
      </c>
      <c r="B134" s="3">
        <v>3954.3</v>
      </c>
      <c r="C134" s="3">
        <v>3931.25</v>
      </c>
      <c r="D134" s="32">
        <f t="shared" si="140"/>
        <v>3940.155</v>
      </c>
      <c r="E134" s="32">
        <f t="shared" si="141"/>
        <v>3933.916667</v>
      </c>
      <c r="F134" s="32">
        <f t="shared" si="142"/>
        <v>3949.1625</v>
      </c>
      <c r="G134" s="32">
        <f t="shared" si="143"/>
        <v>3901.53</v>
      </c>
      <c r="H134" s="32">
        <f t="shared" si="144"/>
        <v>3862.856667</v>
      </c>
      <c r="I134" s="32">
        <f t="shared" si="6"/>
        <v>3818.012857</v>
      </c>
      <c r="J134" s="37">
        <f t="shared" si="7"/>
        <v>3794.54</v>
      </c>
      <c r="K134" s="32">
        <f t="shared" si="8"/>
        <v>3763.533333</v>
      </c>
      <c r="L134" s="32">
        <f t="shared" si="14"/>
        <v>3744.39</v>
      </c>
      <c r="M134" s="32">
        <f t="shared" si="15"/>
        <v>3733.178182</v>
      </c>
      <c r="N134" s="32">
        <f t="shared" si="16"/>
        <v>3711.935833</v>
      </c>
      <c r="O134" s="32">
        <f t="shared" si="17"/>
        <v>3682.337692</v>
      </c>
      <c r="P134" s="32">
        <f t="shared" si="18"/>
        <v>3665.942143</v>
      </c>
      <c r="Q134" s="32">
        <f t="shared" si="19"/>
        <v>3652.025333</v>
      </c>
      <c r="R134" s="4">
        <f t="shared" si="20"/>
        <v>3649.12</v>
      </c>
      <c r="S134" s="4">
        <f t="shared" si="21"/>
        <v>3640.431176</v>
      </c>
      <c r="T134" s="4">
        <f t="shared" si="22"/>
        <v>3629.605556</v>
      </c>
      <c r="U134" s="4">
        <f t="shared" si="23"/>
        <v>3623.372105</v>
      </c>
      <c r="V134" s="4">
        <f t="shared" si="24"/>
        <v>3630.24</v>
      </c>
    </row>
    <row r="135">
      <c r="A135" s="30">
        <v>46127.0</v>
      </c>
      <c r="B135" s="3">
        <v>4076.3</v>
      </c>
      <c r="C135" s="3">
        <v>4080.46</v>
      </c>
      <c r="D135" s="122">
        <f>SUM(C134:C135)/2</f>
        <v>4005.855</v>
      </c>
      <c r="E135" s="122">
        <f>SUM(C133:C135)/3</f>
        <v>3986.923333</v>
      </c>
      <c r="F135" s="100">
        <f>SUM(C132:C135)/4</f>
        <v>3970.5525</v>
      </c>
      <c r="G135" s="166">
        <f>SUM(C131:C135)/5</f>
        <v>3975.422</v>
      </c>
      <c r="H135" s="165">
        <f>SUM(C130:C135)/6</f>
        <v>3931.351667</v>
      </c>
      <c r="I135" s="181">
        <f t="shared" si="6"/>
        <v>3893.942857</v>
      </c>
      <c r="J135" s="176">
        <f t="shared" si="7"/>
        <v>3850.81875</v>
      </c>
      <c r="K135" s="184">
        <f t="shared" si="8"/>
        <v>3826.308889</v>
      </c>
      <c r="L135" s="172">
        <f t="shared" si="14"/>
        <v>3795.226</v>
      </c>
      <c r="M135" s="97">
        <f t="shared" si="15"/>
        <v>3774.941818</v>
      </c>
      <c r="N135" s="172">
        <f t="shared" si="16"/>
        <v>3762.118333</v>
      </c>
      <c r="O135" s="271">
        <f t="shared" si="17"/>
        <v>3740.283846</v>
      </c>
      <c r="P135" s="271">
        <f t="shared" si="18"/>
        <v>3710.775</v>
      </c>
      <c r="Q135" s="271">
        <f t="shared" si="19"/>
        <v>3693.576667</v>
      </c>
      <c r="R135" s="151">
        <f t="shared" si="20"/>
        <v>3678.8025</v>
      </c>
      <c r="S135" s="172">
        <f t="shared" si="21"/>
        <v>3674.492941</v>
      </c>
      <c r="T135" s="172">
        <f t="shared" si="22"/>
        <v>3664.877222</v>
      </c>
      <c r="U135" s="172">
        <f t="shared" si="23"/>
        <v>3653.334737</v>
      </c>
      <c r="V135" s="97">
        <f t="shared" si="24"/>
        <v>3646.2265</v>
      </c>
    </row>
    <row r="136">
      <c r="A136" s="30">
        <v>46128.0</v>
      </c>
      <c r="B136" s="3">
        <v>4119.8</v>
      </c>
      <c r="C136" s="3">
        <v>4122.94</v>
      </c>
      <c r="D136" s="32">
        <f t="shared" ref="D136:D137" si="145">SUM(C135:C136)/2</f>
        <v>4101.7</v>
      </c>
      <c r="E136" s="32">
        <f t="shared" ref="E136:E137" si="146">SUM(C134:C136)/3</f>
        <v>4044.883333</v>
      </c>
      <c r="F136" s="32">
        <f t="shared" ref="F136:F137" si="147">SUM(C133:C136)/4</f>
        <v>4020.9275</v>
      </c>
      <c r="G136" s="32">
        <f t="shared" ref="G136:G137" si="148">SUM(C132:C136)/5</f>
        <v>4001.03</v>
      </c>
      <c r="H136" s="32">
        <f t="shared" ref="H136:H137" si="149">SUM(C131:C136)/6</f>
        <v>4000.008333</v>
      </c>
      <c r="I136" s="32">
        <f t="shared" si="6"/>
        <v>3958.721429</v>
      </c>
      <c r="J136" s="37">
        <f t="shared" si="7"/>
        <v>3922.5675</v>
      </c>
      <c r="K136" s="32">
        <f t="shared" si="8"/>
        <v>3881.054444</v>
      </c>
      <c r="L136" s="32">
        <f t="shared" si="14"/>
        <v>3855.972</v>
      </c>
      <c r="M136" s="32">
        <f t="shared" si="15"/>
        <v>3825.018182</v>
      </c>
      <c r="N136" s="32">
        <f t="shared" si="16"/>
        <v>3803.941667</v>
      </c>
      <c r="O136" s="32">
        <f t="shared" si="17"/>
        <v>3789.873846</v>
      </c>
      <c r="P136" s="32">
        <f t="shared" si="18"/>
        <v>3767.616429</v>
      </c>
      <c r="Q136" s="32">
        <f t="shared" si="19"/>
        <v>3738.252667</v>
      </c>
      <c r="R136" s="4">
        <f t="shared" si="20"/>
        <v>3720.411875</v>
      </c>
      <c r="S136" s="4">
        <f t="shared" si="21"/>
        <v>3704.928235</v>
      </c>
      <c r="T136" s="4">
        <f t="shared" si="22"/>
        <v>3699.406667</v>
      </c>
      <c r="U136" s="4">
        <f t="shared" si="23"/>
        <v>3688.985789</v>
      </c>
      <c r="V136" s="4">
        <f t="shared" si="24"/>
        <v>3676.815</v>
      </c>
    </row>
    <row r="137">
      <c r="A137" s="30">
        <v>46129.0</v>
      </c>
      <c r="B137" s="3">
        <v>4096.1</v>
      </c>
      <c r="C137" s="3">
        <v>4103.42</v>
      </c>
      <c r="D137" s="32">
        <f t="shared" si="145"/>
        <v>4113.18</v>
      </c>
      <c r="E137" s="32">
        <f t="shared" si="146"/>
        <v>4102.273333</v>
      </c>
      <c r="F137" s="32">
        <f t="shared" si="147"/>
        <v>4059.5175</v>
      </c>
      <c r="G137" s="32">
        <f t="shared" si="148"/>
        <v>4037.426</v>
      </c>
      <c r="H137" s="32">
        <f t="shared" si="149"/>
        <v>4018.095</v>
      </c>
      <c r="I137" s="32">
        <f t="shared" si="6"/>
        <v>4014.781429</v>
      </c>
      <c r="J137" s="37">
        <f t="shared" si="7"/>
        <v>3976.80875</v>
      </c>
      <c r="K137" s="32">
        <f t="shared" si="8"/>
        <v>3942.662222</v>
      </c>
      <c r="L137" s="32">
        <f t="shared" si="14"/>
        <v>3903.291</v>
      </c>
      <c r="M137" s="32">
        <f t="shared" si="15"/>
        <v>3878.467273</v>
      </c>
      <c r="N137" s="32">
        <f t="shared" si="16"/>
        <v>3848.218333</v>
      </c>
      <c r="O137" s="32">
        <f t="shared" si="17"/>
        <v>3826.978462</v>
      </c>
      <c r="P137" s="32">
        <f t="shared" si="18"/>
        <v>3812.27</v>
      </c>
      <c r="Q137" s="32">
        <f t="shared" si="19"/>
        <v>3790.003333</v>
      </c>
      <c r="R137" s="4">
        <f t="shared" si="20"/>
        <v>3761.075625</v>
      </c>
      <c r="S137" s="4">
        <f t="shared" si="21"/>
        <v>3742.941765</v>
      </c>
      <c r="T137" s="4">
        <f t="shared" si="22"/>
        <v>3727.066667</v>
      </c>
      <c r="U137" s="4">
        <f t="shared" si="23"/>
        <v>3720.670526</v>
      </c>
      <c r="V137" s="4">
        <f t="shared" si="24"/>
        <v>3709.7075</v>
      </c>
    </row>
    <row r="138">
      <c r="A138" s="30">
        <v>46132.0</v>
      </c>
      <c r="B138" s="3">
        <v>4051.0</v>
      </c>
      <c r="C138" s="3">
        <v>4065.74</v>
      </c>
      <c r="D138" s="104">
        <f>SUM(C137:C138)/2</f>
        <v>4084.58</v>
      </c>
      <c r="E138" s="137">
        <f>SUM(C136:C138)/3</f>
        <v>4097.366667</v>
      </c>
      <c r="F138" s="102">
        <f>SUM(C135:C138)/4</f>
        <v>4093.14</v>
      </c>
      <c r="G138" s="243">
        <f>SUM(C134:C138)/5</f>
        <v>4060.762</v>
      </c>
      <c r="H138" s="135">
        <f>SUM(C133:C138)/6</f>
        <v>4042.145</v>
      </c>
      <c r="I138" s="154">
        <f t="shared" si="6"/>
        <v>4024.901429</v>
      </c>
      <c r="J138" s="100">
        <f t="shared" si="7"/>
        <v>4021.15125</v>
      </c>
      <c r="K138" s="133">
        <f t="shared" si="8"/>
        <v>3986.69</v>
      </c>
      <c r="L138" s="162">
        <f t="shared" si="14"/>
        <v>3954.97</v>
      </c>
      <c r="M138" s="132">
        <f t="shared" si="15"/>
        <v>3918.059091</v>
      </c>
      <c r="N138" s="145">
        <f t="shared" si="16"/>
        <v>3894.073333</v>
      </c>
      <c r="O138" s="164">
        <f t="shared" si="17"/>
        <v>3864.950769</v>
      </c>
      <c r="P138" s="186">
        <f t="shared" si="18"/>
        <v>3844.032857</v>
      </c>
      <c r="Q138" s="152">
        <f t="shared" si="19"/>
        <v>3829.168</v>
      </c>
      <c r="R138" s="176">
        <f t="shared" si="20"/>
        <v>3807.236875</v>
      </c>
      <c r="S138" s="176">
        <f t="shared" si="21"/>
        <v>3778.997059</v>
      </c>
      <c r="T138" s="176">
        <f t="shared" si="22"/>
        <v>3760.875</v>
      </c>
      <c r="U138" s="131">
        <f t="shared" si="23"/>
        <v>3744.891579</v>
      </c>
      <c r="V138" s="118">
        <f t="shared" si="24"/>
        <v>3737.924</v>
      </c>
    </row>
    <row r="139">
      <c r="A139" s="30">
        <v>46133.0</v>
      </c>
      <c r="B139" s="3">
        <v>4075.4</v>
      </c>
      <c r="C139" s="3">
        <v>4075.64</v>
      </c>
      <c r="D139" s="32">
        <f t="shared" ref="D139:D142" si="150">SUM(C138:C139)/2</f>
        <v>4070.69</v>
      </c>
      <c r="E139" s="32">
        <f t="shared" ref="E139:E142" si="151">SUM(C137:C139)/3</f>
        <v>4081.6</v>
      </c>
      <c r="F139" s="32">
        <f t="shared" ref="F139:F142" si="152">SUM(C136:C139)/4</f>
        <v>4091.935</v>
      </c>
      <c r="G139" s="32">
        <f t="shared" ref="G139:G142" si="153">SUM(C135:C139)/5</f>
        <v>4089.64</v>
      </c>
      <c r="H139" s="32">
        <f t="shared" ref="H139:H142" si="154">SUM(C134:C139)/6</f>
        <v>4063.241667</v>
      </c>
      <c r="I139" s="32">
        <f t="shared" si="6"/>
        <v>4046.93</v>
      </c>
      <c r="J139" s="37">
        <f t="shared" si="7"/>
        <v>4031.24375</v>
      </c>
      <c r="K139" s="32">
        <f t="shared" si="8"/>
        <v>4027.205556</v>
      </c>
      <c r="L139" s="32">
        <f t="shared" si="14"/>
        <v>3995.585</v>
      </c>
      <c r="M139" s="32">
        <f t="shared" si="15"/>
        <v>3965.94</v>
      </c>
      <c r="N139" s="32">
        <f t="shared" si="16"/>
        <v>3931.190833</v>
      </c>
      <c r="O139" s="32">
        <f t="shared" si="17"/>
        <v>3908.04</v>
      </c>
      <c r="P139" s="32">
        <f t="shared" si="18"/>
        <v>3880</v>
      </c>
      <c r="Q139" s="32">
        <f t="shared" si="19"/>
        <v>3859.473333</v>
      </c>
      <c r="R139" s="4">
        <f t="shared" si="20"/>
        <v>3844.5725</v>
      </c>
      <c r="S139" s="4">
        <f t="shared" si="21"/>
        <v>3823.025294</v>
      </c>
      <c r="T139" s="4">
        <f t="shared" si="22"/>
        <v>3795.477222</v>
      </c>
      <c r="U139" s="4">
        <f t="shared" si="23"/>
        <v>3777.441579</v>
      </c>
      <c r="V139" s="4">
        <f t="shared" si="24"/>
        <v>3761.429</v>
      </c>
    </row>
    <row r="140">
      <c r="A140" s="30">
        <v>46134.0</v>
      </c>
      <c r="B140" s="3">
        <v>4021.1</v>
      </c>
      <c r="C140" s="3">
        <v>4032.91</v>
      </c>
      <c r="D140" s="32">
        <f t="shared" si="150"/>
        <v>4054.275</v>
      </c>
      <c r="E140" s="32">
        <f t="shared" si="151"/>
        <v>4058.096667</v>
      </c>
      <c r="F140" s="32">
        <f t="shared" si="152"/>
        <v>4069.4275</v>
      </c>
      <c r="G140" s="32">
        <f t="shared" si="153"/>
        <v>4080.13</v>
      </c>
      <c r="H140" s="32">
        <f t="shared" si="154"/>
        <v>4080.185</v>
      </c>
      <c r="I140" s="32">
        <f t="shared" si="6"/>
        <v>4058.908571</v>
      </c>
      <c r="J140" s="37">
        <f t="shared" si="7"/>
        <v>4045.1775</v>
      </c>
      <c r="K140" s="32">
        <f t="shared" si="8"/>
        <v>4031.428889</v>
      </c>
      <c r="L140" s="32">
        <f t="shared" si="14"/>
        <v>4027.776</v>
      </c>
      <c r="M140" s="32">
        <f t="shared" si="15"/>
        <v>3998.978182</v>
      </c>
      <c r="N140" s="32">
        <f t="shared" si="16"/>
        <v>3971.520833</v>
      </c>
      <c r="O140" s="32">
        <f t="shared" si="17"/>
        <v>3939.015385</v>
      </c>
      <c r="P140" s="32">
        <f t="shared" si="18"/>
        <v>3916.959286</v>
      </c>
      <c r="Q140" s="32">
        <f t="shared" si="19"/>
        <v>3890.194</v>
      </c>
      <c r="R140" s="4">
        <f t="shared" si="20"/>
        <v>3870.313125</v>
      </c>
      <c r="S140" s="4">
        <f t="shared" si="21"/>
        <v>3855.651176</v>
      </c>
      <c r="T140" s="4">
        <f t="shared" si="22"/>
        <v>3834.685556</v>
      </c>
      <c r="U140" s="4">
        <f t="shared" si="23"/>
        <v>3807.973684</v>
      </c>
      <c r="V140" s="4">
        <f t="shared" si="24"/>
        <v>3790.215</v>
      </c>
    </row>
    <row r="141">
      <c r="A141" s="30">
        <v>46135.0</v>
      </c>
      <c r="B141" s="3">
        <v>4054.1</v>
      </c>
      <c r="C141" s="3">
        <v>4037.68</v>
      </c>
      <c r="D141" s="32">
        <f t="shared" si="150"/>
        <v>4035.295</v>
      </c>
      <c r="E141" s="32">
        <f t="shared" si="151"/>
        <v>4048.743333</v>
      </c>
      <c r="F141" s="32">
        <f t="shared" si="152"/>
        <v>4052.9925</v>
      </c>
      <c r="G141" s="32">
        <f t="shared" si="153"/>
        <v>4063.078</v>
      </c>
      <c r="H141" s="32">
        <f t="shared" si="154"/>
        <v>4073.055</v>
      </c>
      <c r="I141" s="32">
        <f t="shared" si="6"/>
        <v>4074.112857</v>
      </c>
      <c r="J141" s="37">
        <f t="shared" si="7"/>
        <v>4056.255</v>
      </c>
      <c r="K141" s="32">
        <f t="shared" si="8"/>
        <v>4044.344444</v>
      </c>
      <c r="L141" s="32">
        <f t="shared" si="14"/>
        <v>4032.054</v>
      </c>
      <c r="M141" s="32">
        <f t="shared" si="15"/>
        <v>4028.676364</v>
      </c>
      <c r="N141" s="32">
        <f t="shared" si="16"/>
        <v>4002.203333</v>
      </c>
      <c r="O141" s="32">
        <f t="shared" si="17"/>
        <v>3976.61</v>
      </c>
      <c r="P141" s="32">
        <f t="shared" si="18"/>
        <v>3946.062857</v>
      </c>
      <c r="Q141" s="32">
        <f t="shared" si="19"/>
        <v>3925.007333</v>
      </c>
      <c r="R141" s="4">
        <f t="shared" si="20"/>
        <v>3899.411875</v>
      </c>
      <c r="S141" s="4">
        <f t="shared" si="21"/>
        <v>3880.158235</v>
      </c>
      <c r="T141" s="4">
        <f t="shared" si="22"/>
        <v>3865.763889</v>
      </c>
      <c r="U141" s="4">
        <f t="shared" si="23"/>
        <v>3845.369474</v>
      </c>
      <c r="V141" s="4">
        <f t="shared" si="24"/>
        <v>3819.459</v>
      </c>
    </row>
    <row r="142">
      <c r="A142" s="30">
        <v>46136.0</v>
      </c>
      <c r="B142" s="3">
        <v>4014.3</v>
      </c>
      <c r="C142" s="3">
        <v>4011.6</v>
      </c>
      <c r="D142" s="32">
        <f t="shared" si="150"/>
        <v>4024.64</v>
      </c>
      <c r="E142" s="32">
        <f t="shared" si="151"/>
        <v>4027.396667</v>
      </c>
      <c r="F142" s="32">
        <f t="shared" si="152"/>
        <v>4039.4575</v>
      </c>
      <c r="G142" s="32">
        <f t="shared" si="153"/>
        <v>4044.714</v>
      </c>
      <c r="H142" s="32">
        <f t="shared" si="154"/>
        <v>4054.498333</v>
      </c>
      <c r="I142" s="32">
        <f t="shared" si="6"/>
        <v>4064.275714</v>
      </c>
      <c r="J142" s="37">
        <f t="shared" si="7"/>
        <v>4066.29875</v>
      </c>
      <c r="K142" s="32">
        <f t="shared" si="8"/>
        <v>4051.293333</v>
      </c>
      <c r="L142" s="32">
        <f t="shared" si="14"/>
        <v>4041.07</v>
      </c>
      <c r="M142" s="32">
        <f t="shared" si="15"/>
        <v>4030.194545</v>
      </c>
      <c r="N142" s="32">
        <f t="shared" si="16"/>
        <v>4027.253333</v>
      </c>
      <c r="O142" s="32">
        <f t="shared" si="17"/>
        <v>4002.926154</v>
      </c>
      <c r="P142" s="32">
        <f t="shared" si="18"/>
        <v>3979.109286</v>
      </c>
      <c r="Q142" s="32">
        <f t="shared" si="19"/>
        <v>3950.432</v>
      </c>
      <c r="R142" s="4">
        <f t="shared" si="20"/>
        <v>3930.419375</v>
      </c>
      <c r="S142" s="4">
        <f t="shared" si="21"/>
        <v>3906.011176</v>
      </c>
      <c r="T142" s="4">
        <f t="shared" si="22"/>
        <v>3887.460556</v>
      </c>
      <c r="U142" s="4">
        <f t="shared" si="23"/>
        <v>3873.439474</v>
      </c>
      <c r="V142" s="4">
        <f t="shared" si="24"/>
        <v>3853.681</v>
      </c>
    </row>
    <row r="143">
      <c r="A143" s="30">
        <v>46137.0</v>
      </c>
      <c r="B143" s="3"/>
      <c r="C143" s="3"/>
    </row>
    <row r="144">
      <c r="A144" s="30">
        <v>46138.0</v>
      </c>
      <c r="B144" s="3"/>
      <c r="C144" s="3"/>
    </row>
    <row r="145">
      <c r="A145" s="30">
        <v>46139.0</v>
      </c>
      <c r="B145" s="3"/>
      <c r="C145" s="3"/>
    </row>
    <row r="146">
      <c r="A146" s="30">
        <v>46140.0</v>
      </c>
      <c r="B146" s="3"/>
      <c r="C146" s="3"/>
    </row>
    <row r="147">
      <c r="A147" s="30">
        <v>46141.0</v>
      </c>
      <c r="B147" s="3"/>
      <c r="C147" s="3"/>
    </row>
    <row r="148">
      <c r="A148" s="30">
        <v>46142.0</v>
      </c>
      <c r="B148" s="3"/>
      <c r="C148" s="3"/>
    </row>
    <row r="149">
      <c r="A149" s="30">
        <v>46143.0</v>
      </c>
      <c r="B149" s="3"/>
      <c r="C149" s="3"/>
    </row>
    <row r="150">
      <c r="A150" s="30">
        <v>46144.0</v>
      </c>
      <c r="B150" s="3"/>
      <c r="C150" s="3"/>
    </row>
  </sheetData>
  <conditionalFormatting sqref="B67:C150">
    <cfRule type="expression" dxfId="0" priority="1">
      <formula>C67&gt;=B67</formula>
    </cfRule>
  </conditionalFormatting>
  <conditionalFormatting sqref="B67:C150">
    <cfRule type="expression" dxfId="1" priority="2">
      <formula>B67&gt;=C67</formula>
    </cfRule>
  </conditionalFormatting>
  <conditionalFormatting sqref="B2:C66">
    <cfRule type="expression" dxfId="0" priority="3">
      <formula>C2&gt;B2</formula>
    </cfRule>
  </conditionalFormatting>
  <conditionalFormatting sqref="B2:C66">
    <cfRule type="expression" dxfId="1" priority="4">
      <formula>B2&gt;C2</formula>
    </cfRule>
  </conditionalFormatting>
  <conditionalFormatting sqref="D2:V88 D90:V90 D93:V96 D98:V98 D101:V109 D119:V120 D124:V125 D131:V131 D133:V134 D136:V137 D139:V142">
    <cfRule type="colorScale" priority="5">
      <colorScale>
        <cfvo type="min"/>
        <cfvo type="max"/>
        <color rgb="FFE06666"/>
        <color rgb="FF6AA84F"/>
      </colorScale>
    </cfRule>
  </conditionalFormatting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0.14"/>
    <col customWidth="1" min="3" max="3" width="11.71"/>
    <col customWidth="1" min="4" max="17" width="8.57"/>
    <col customWidth="1" min="18" max="22" width="8.71"/>
    <col customWidth="1" min="23" max="23" width="7.86"/>
    <col customWidth="1" min="24" max="24" width="4.43"/>
    <col customWidth="1" min="25" max="25" width="17.14"/>
  </cols>
  <sheetData>
    <row r="1">
      <c r="A1" s="51" t="s">
        <v>195</v>
      </c>
      <c r="B1" s="52" t="s">
        <v>269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45926.0</v>
      </c>
      <c r="B2" s="34">
        <v>4517.8</v>
      </c>
      <c r="C2" s="34">
        <v>4548.35</v>
      </c>
      <c r="D2" s="214"/>
      <c r="E2" s="214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</row>
    <row r="3">
      <c r="A3" s="30">
        <v>45929.0</v>
      </c>
      <c r="B3" s="34">
        <v>4529.9</v>
      </c>
      <c r="C3" s="34">
        <v>4527.22</v>
      </c>
      <c r="D3" s="214">
        <f t="shared" ref="D3:D8" si="1">SUM(C2:C3)/2</f>
        <v>4537.785</v>
      </c>
      <c r="E3" s="214"/>
      <c r="F3" s="214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</row>
    <row r="4">
      <c r="A4" s="30">
        <v>45930.0</v>
      </c>
      <c r="B4" s="34">
        <v>4475.4</v>
      </c>
      <c r="C4" s="34">
        <v>4482.62</v>
      </c>
      <c r="D4" s="214">
        <f t="shared" si="1"/>
        <v>4504.92</v>
      </c>
      <c r="E4" s="214">
        <f t="shared" ref="E4:E8" si="2">SUM(C2:C4)/3</f>
        <v>4519.396667</v>
      </c>
      <c r="F4" s="214"/>
      <c r="G4" s="214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</row>
    <row r="5">
      <c r="A5" s="30">
        <v>45931.0</v>
      </c>
      <c r="B5" s="34">
        <v>4449.9</v>
      </c>
      <c r="C5" s="34">
        <v>4448.56</v>
      </c>
      <c r="D5" s="214">
        <f t="shared" si="1"/>
        <v>4465.59</v>
      </c>
      <c r="E5" s="214">
        <f t="shared" si="2"/>
        <v>4486.133333</v>
      </c>
      <c r="F5" s="214">
        <f t="shared" ref="F5:F8" si="3">SUM(C2:C5)/4</f>
        <v>4501.6875</v>
      </c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</row>
    <row r="6">
      <c r="A6" s="30">
        <v>45933.0</v>
      </c>
      <c r="B6" s="34">
        <v>4418.4</v>
      </c>
      <c r="C6" s="34">
        <v>4415.01</v>
      </c>
      <c r="D6" s="214">
        <f t="shared" si="1"/>
        <v>4431.785</v>
      </c>
      <c r="E6" s="214">
        <f t="shared" si="2"/>
        <v>4448.73</v>
      </c>
      <c r="F6" s="214">
        <f t="shared" si="3"/>
        <v>4468.3525</v>
      </c>
      <c r="G6" s="214">
        <f t="shared" ref="G6:G8" si="4">SUM(C2:C6)/5</f>
        <v>4484.352</v>
      </c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</row>
    <row r="7">
      <c r="A7" s="30">
        <v>45936.0</v>
      </c>
      <c r="B7" s="34">
        <v>4301.6</v>
      </c>
      <c r="C7" s="34">
        <v>4308.77</v>
      </c>
      <c r="D7" s="214">
        <f t="shared" si="1"/>
        <v>4361.89</v>
      </c>
      <c r="E7" s="214">
        <f t="shared" si="2"/>
        <v>4390.78</v>
      </c>
      <c r="F7" s="214">
        <f t="shared" si="3"/>
        <v>4413.74</v>
      </c>
      <c r="G7" s="214">
        <f t="shared" si="4"/>
        <v>4436.436</v>
      </c>
      <c r="H7" s="214">
        <f t="shared" ref="H7:H8" si="5">SUM(C2:C7)/6</f>
        <v>4455.088333</v>
      </c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</row>
    <row r="8">
      <c r="A8" s="30">
        <v>45937.0</v>
      </c>
      <c r="B8" s="34">
        <v>4303.0</v>
      </c>
      <c r="C8" s="34">
        <v>4299.02</v>
      </c>
      <c r="D8" s="214">
        <f t="shared" si="1"/>
        <v>4303.895</v>
      </c>
      <c r="E8" s="214">
        <f t="shared" si="2"/>
        <v>4340.933333</v>
      </c>
      <c r="F8" s="214">
        <f t="shared" si="3"/>
        <v>4367.84</v>
      </c>
      <c r="G8" s="214">
        <f t="shared" si="4"/>
        <v>4390.796</v>
      </c>
      <c r="H8" s="214">
        <f t="shared" si="5"/>
        <v>4413.533333</v>
      </c>
      <c r="I8" s="214">
        <f t="shared" ref="I8:I142" si="6">SUM(C2:C8)/7</f>
        <v>4432.792857</v>
      </c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</row>
    <row r="9">
      <c r="A9" s="30">
        <v>45938.0</v>
      </c>
      <c r="B9" s="34">
        <v>4294.4</v>
      </c>
      <c r="C9" s="34">
        <v>4298.79</v>
      </c>
      <c r="D9" s="32">
        <f>SUM(C8:C9)/2</f>
        <v>4298.905</v>
      </c>
      <c r="E9" s="32">
        <f>SUM(C7:C9)/3</f>
        <v>4302.193333</v>
      </c>
      <c r="F9" s="32">
        <f>SUM(C6:C9)/4</f>
        <v>4330.3975</v>
      </c>
      <c r="G9" s="32">
        <f>SUM(C5:C9)/5</f>
        <v>4354.03</v>
      </c>
      <c r="H9" s="32">
        <f>SUM(C4:C9)/6</f>
        <v>4375.461667</v>
      </c>
      <c r="I9" s="32">
        <f t="shared" si="6"/>
        <v>4397.141429</v>
      </c>
      <c r="J9" s="37">
        <f t="shared" ref="J9:J142" si="7">SUM(C2:C9)/8</f>
        <v>4416.0425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>
      <c r="A10" s="30">
        <v>45939.0</v>
      </c>
      <c r="B10" s="34">
        <v>4305.1</v>
      </c>
      <c r="C10" s="34">
        <v>4297.51</v>
      </c>
      <c r="D10" s="214">
        <f>SUM(C9:C10)/2</f>
        <v>4298.15</v>
      </c>
      <c r="E10" s="214">
        <f>SUM(C8:C10)/3</f>
        <v>4298.44</v>
      </c>
      <c r="F10" s="214">
        <f>SUM(C7:C10)/4</f>
        <v>4301.0225</v>
      </c>
      <c r="G10" s="214">
        <f>SUM(C6:C10)/5</f>
        <v>4323.82</v>
      </c>
      <c r="H10" s="214">
        <f>SUM(C5:C10)/6</f>
        <v>4344.61</v>
      </c>
      <c r="I10" s="214">
        <f t="shared" si="6"/>
        <v>4364.325714</v>
      </c>
      <c r="J10" s="216">
        <f t="shared" si="7"/>
        <v>4384.6875</v>
      </c>
      <c r="K10" s="214">
        <f t="shared" ref="K10:K142" si="8">SUM(C2:C10)/9</f>
        <v>4402.872222</v>
      </c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</row>
    <row r="11">
      <c r="A11" s="30">
        <v>45940.0</v>
      </c>
      <c r="B11" s="34">
        <v>4320.4</v>
      </c>
      <c r="C11" s="34">
        <v>4334.71</v>
      </c>
      <c r="D11" s="32">
        <f t="shared" ref="D11:D26" si="9">SUM(C10:C11)/2</f>
        <v>4316.11</v>
      </c>
      <c r="E11" s="32">
        <f t="shared" ref="E11:E26" si="10">SUM(C9:C11)/3</f>
        <v>4310.336667</v>
      </c>
      <c r="F11" s="32">
        <f t="shared" ref="F11:F26" si="11">SUM(C8:C11)/4</f>
        <v>4307.5075</v>
      </c>
      <c r="G11" s="32">
        <f t="shared" ref="G11:G26" si="12">SUM(C7:C11)/5</f>
        <v>4307.76</v>
      </c>
      <c r="H11" s="32">
        <f t="shared" ref="H11:H26" si="13">SUM(C6:C11)/6</f>
        <v>4325.635</v>
      </c>
      <c r="I11" s="32">
        <f t="shared" si="6"/>
        <v>4343.195714</v>
      </c>
      <c r="J11" s="37">
        <f t="shared" si="7"/>
        <v>4360.62375</v>
      </c>
      <c r="K11" s="32">
        <f t="shared" si="8"/>
        <v>4379.134444</v>
      </c>
      <c r="L11" s="32">
        <f t="shared" ref="L11:L142" si="14">SUM(C2:C11)/10</f>
        <v>4396.056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45943.0</v>
      </c>
      <c r="B12" s="34">
        <v>4202.6</v>
      </c>
      <c r="C12" s="34">
        <v>4234.84</v>
      </c>
      <c r="D12" s="32">
        <f t="shared" si="9"/>
        <v>4284.775</v>
      </c>
      <c r="E12" s="32">
        <f t="shared" si="10"/>
        <v>4289.02</v>
      </c>
      <c r="F12" s="32">
        <f t="shared" si="11"/>
        <v>4291.4625</v>
      </c>
      <c r="G12" s="32">
        <f t="shared" si="12"/>
        <v>4292.974</v>
      </c>
      <c r="H12" s="32">
        <f t="shared" si="13"/>
        <v>4295.606667</v>
      </c>
      <c r="I12" s="32">
        <f t="shared" si="6"/>
        <v>4312.664286</v>
      </c>
      <c r="J12" s="37">
        <f t="shared" si="7"/>
        <v>4329.65125</v>
      </c>
      <c r="K12" s="32">
        <f t="shared" si="8"/>
        <v>4346.647778</v>
      </c>
      <c r="L12" s="32">
        <f t="shared" si="14"/>
        <v>4364.705</v>
      </c>
      <c r="M12" s="32">
        <f t="shared" ref="M12:M142" si="15">SUM(C2:C12)/11</f>
        <v>4381.4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45944.0</v>
      </c>
      <c r="B13" s="34">
        <v>4205.2</v>
      </c>
      <c r="C13" s="34">
        <v>4213.78</v>
      </c>
      <c r="D13" s="32">
        <f t="shared" si="9"/>
        <v>4224.31</v>
      </c>
      <c r="E13" s="32">
        <f t="shared" si="10"/>
        <v>4261.11</v>
      </c>
      <c r="F13" s="32">
        <f t="shared" si="11"/>
        <v>4270.21</v>
      </c>
      <c r="G13" s="32">
        <f t="shared" si="12"/>
        <v>4275.926</v>
      </c>
      <c r="H13" s="32">
        <f t="shared" si="13"/>
        <v>4279.775</v>
      </c>
      <c r="I13" s="32">
        <f t="shared" si="6"/>
        <v>4283.917143</v>
      </c>
      <c r="J13" s="37">
        <f t="shared" si="7"/>
        <v>4300.30375</v>
      </c>
      <c r="K13" s="32">
        <f t="shared" si="8"/>
        <v>4316.776667</v>
      </c>
      <c r="L13" s="32">
        <f t="shared" si="14"/>
        <v>4333.361</v>
      </c>
      <c r="M13" s="32">
        <f t="shared" si="15"/>
        <v>4350.984545</v>
      </c>
      <c r="N13" s="32">
        <f t="shared" ref="N13:N142" si="16">SUM(C2:C13)/12</f>
        <v>4367.431667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45945.0</v>
      </c>
      <c r="B14" s="34">
        <v>4259.6</v>
      </c>
      <c r="C14" s="34">
        <v>4249.67</v>
      </c>
      <c r="D14" s="32">
        <f t="shared" si="9"/>
        <v>4231.725</v>
      </c>
      <c r="E14" s="32">
        <f t="shared" si="10"/>
        <v>4232.763333</v>
      </c>
      <c r="F14" s="32">
        <f t="shared" si="11"/>
        <v>4258.25</v>
      </c>
      <c r="G14" s="32">
        <f t="shared" si="12"/>
        <v>4266.102</v>
      </c>
      <c r="H14" s="32">
        <f t="shared" si="13"/>
        <v>4271.55</v>
      </c>
      <c r="I14" s="32">
        <f t="shared" si="6"/>
        <v>4275.474286</v>
      </c>
      <c r="J14" s="37">
        <f t="shared" si="7"/>
        <v>4279.63625</v>
      </c>
      <c r="K14" s="32">
        <f t="shared" si="8"/>
        <v>4294.677778</v>
      </c>
      <c r="L14" s="32">
        <f t="shared" si="14"/>
        <v>4310.066</v>
      </c>
      <c r="M14" s="32">
        <f t="shared" si="15"/>
        <v>4325.752727</v>
      </c>
      <c r="N14" s="32">
        <f t="shared" si="16"/>
        <v>4342.541667</v>
      </c>
      <c r="O14" s="32">
        <f t="shared" ref="O14:O142" si="17">SUM(C2:C14)/13</f>
        <v>4358.373077</v>
      </c>
      <c r="P14" s="32"/>
      <c r="Q14" s="32"/>
      <c r="R14" s="4"/>
      <c r="S14" s="4"/>
      <c r="T14" s="4"/>
      <c r="U14" s="4"/>
      <c r="V14" s="4"/>
    </row>
    <row r="15">
      <c r="A15" s="30">
        <v>45946.0</v>
      </c>
      <c r="B15" s="34">
        <v>4316.1</v>
      </c>
      <c r="C15" s="34">
        <v>4310.22</v>
      </c>
      <c r="D15" s="32">
        <f t="shared" si="9"/>
        <v>4279.945</v>
      </c>
      <c r="E15" s="32">
        <f t="shared" si="10"/>
        <v>4257.89</v>
      </c>
      <c r="F15" s="32">
        <f t="shared" si="11"/>
        <v>4252.1275</v>
      </c>
      <c r="G15" s="32">
        <f t="shared" si="12"/>
        <v>4268.644</v>
      </c>
      <c r="H15" s="32">
        <f t="shared" si="13"/>
        <v>4273.455</v>
      </c>
      <c r="I15" s="32">
        <f t="shared" si="6"/>
        <v>4277.074286</v>
      </c>
      <c r="J15" s="37">
        <f t="shared" si="7"/>
        <v>4279.8175</v>
      </c>
      <c r="K15" s="32">
        <f t="shared" si="8"/>
        <v>4283.034444</v>
      </c>
      <c r="L15" s="32">
        <f t="shared" si="14"/>
        <v>4296.232</v>
      </c>
      <c r="M15" s="32">
        <f t="shared" si="15"/>
        <v>4310.08</v>
      </c>
      <c r="N15" s="32">
        <f t="shared" si="16"/>
        <v>4324.458333</v>
      </c>
      <c r="O15" s="32">
        <f t="shared" si="17"/>
        <v>4340.055385</v>
      </c>
      <c r="P15" s="32">
        <f t="shared" ref="P15:P142" si="18">SUM(C2:C15)/14</f>
        <v>4354.933571</v>
      </c>
      <c r="Q15" s="32"/>
      <c r="R15" s="4"/>
      <c r="S15" s="4"/>
      <c r="T15" s="4"/>
      <c r="U15" s="4"/>
      <c r="V15" s="4"/>
    </row>
    <row r="16">
      <c r="A16" s="30">
        <v>45947.0</v>
      </c>
      <c r="B16" s="34">
        <v>4302.5</v>
      </c>
      <c r="C16" s="34">
        <v>4296.11</v>
      </c>
      <c r="D16" s="32">
        <f t="shared" si="9"/>
        <v>4303.165</v>
      </c>
      <c r="E16" s="32">
        <f t="shared" si="10"/>
        <v>4285.333333</v>
      </c>
      <c r="F16" s="32">
        <f t="shared" si="11"/>
        <v>4267.445</v>
      </c>
      <c r="G16" s="32">
        <f t="shared" si="12"/>
        <v>4260.924</v>
      </c>
      <c r="H16" s="32">
        <f t="shared" si="13"/>
        <v>4273.221667</v>
      </c>
      <c r="I16" s="32">
        <f t="shared" si="6"/>
        <v>4276.691429</v>
      </c>
      <c r="J16" s="37">
        <f t="shared" si="7"/>
        <v>4279.45375</v>
      </c>
      <c r="K16" s="32">
        <f t="shared" si="8"/>
        <v>4281.627778</v>
      </c>
      <c r="L16" s="32">
        <f t="shared" si="14"/>
        <v>4284.342</v>
      </c>
      <c r="M16" s="32">
        <f t="shared" si="15"/>
        <v>4296.220909</v>
      </c>
      <c r="N16" s="32">
        <f t="shared" si="16"/>
        <v>4308.915833</v>
      </c>
      <c r="O16" s="32">
        <f t="shared" si="17"/>
        <v>4322.277692</v>
      </c>
      <c r="P16" s="32">
        <f t="shared" si="18"/>
        <v>4336.916429</v>
      </c>
      <c r="Q16" s="32">
        <f t="shared" ref="Q16:Q142" si="19">SUM(C2:C16)/15</f>
        <v>4351.012</v>
      </c>
      <c r="R16" s="4"/>
      <c r="S16" s="4"/>
      <c r="T16" s="4"/>
      <c r="U16" s="4"/>
      <c r="V16" s="4"/>
    </row>
    <row r="17">
      <c r="A17" s="30">
        <v>45950.0</v>
      </c>
      <c r="B17" s="3">
        <v>4275.3</v>
      </c>
      <c r="C17" s="3">
        <v>4278.47</v>
      </c>
      <c r="D17" s="32">
        <f t="shared" si="9"/>
        <v>4287.29</v>
      </c>
      <c r="E17" s="32">
        <f t="shared" si="10"/>
        <v>4294.933333</v>
      </c>
      <c r="F17" s="32">
        <f t="shared" si="11"/>
        <v>4283.6175</v>
      </c>
      <c r="G17" s="32">
        <f t="shared" si="12"/>
        <v>4269.65</v>
      </c>
      <c r="H17" s="32">
        <f t="shared" si="13"/>
        <v>4263.848333</v>
      </c>
      <c r="I17" s="32">
        <f t="shared" si="6"/>
        <v>4273.971429</v>
      </c>
      <c r="J17" s="37">
        <f t="shared" si="7"/>
        <v>4276.91375</v>
      </c>
      <c r="K17" s="32">
        <f t="shared" si="8"/>
        <v>4279.344444</v>
      </c>
      <c r="L17" s="32">
        <f t="shared" si="14"/>
        <v>4281.312</v>
      </c>
      <c r="M17" s="32">
        <f t="shared" si="15"/>
        <v>4283.808182</v>
      </c>
      <c r="N17" s="32">
        <f t="shared" si="16"/>
        <v>4294.741667</v>
      </c>
      <c r="O17" s="32">
        <f t="shared" si="17"/>
        <v>4306.573846</v>
      </c>
      <c r="P17" s="32">
        <f t="shared" si="18"/>
        <v>4319.148571</v>
      </c>
      <c r="Q17" s="32">
        <f t="shared" si="19"/>
        <v>4333.02</v>
      </c>
      <c r="R17" s="4">
        <f t="shared" ref="R17:R142" si="20">SUM(C2:C17)/16</f>
        <v>4346.478125</v>
      </c>
      <c r="S17" s="4"/>
      <c r="T17" s="4"/>
      <c r="U17" s="4"/>
      <c r="V17" s="4"/>
    </row>
    <row r="18">
      <c r="A18" s="30">
        <v>45951.0</v>
      </c>
      <c r="B18" s="3">
        <v>4274.5</v>
      </c>
      <c r="C18" s="3">
        <v>4282.78</v>
      </c>
      <c r="D18" s="32">
        <f t="shared" si="9"/>
        <v>4280.625</v>
      </c>
      <c r="E18" s="32">
        <f t="shared" si="10"/>
        <v>4285.786667</v>
      </c>
      <c r="F18" s="32">
        <f t="shared" si="11"/>
        <v>4291.895</v>
      </c>
      <c r="G18" s="32">
        <f t="shared" si="12"/>
        <v>4283.45</v>
      </c>
      <c r="H18" s="32">
        <f t="shared" si="13"/>
        <v>4271.838333</v>
      </c>
      <c r="I18" s="32">
        <f t="shared" si="6"/>
        <v>4266.552857</v>
      </c>
      <c r="J18" s="37">
        <f t="shared" si="7"/>
        <v>4275.0725</v>
      </c>
      <c r="K18" s="32">
        <f t="shared" si="8"/>
        <v>4277.565556</v>
      </c>
      <c r="L18" s="32">
        <f t="shared" si="14"/>
        <v>4279.688</v>
      </c>
      <c r="M18" s="32">
        <f t="shared" si="15"/>
        <v>4281.445455</v>
      </c>
      <c r="N18" s="32">
        <f t="shared" si="16"/>
        <v>4283.7225</v>
      </c>
      <c r="O18" s="32">
        <f t="shared" si="17"/>
        <v>4293.821538</v>
      </c>
      <c r="P18" s="32">
        <f t="shared" si="18"/>
        <v>4304.874286</v>
      </c>
      <c r="Q18" s="32">
        <f t="shared" si="19"/>
        <v>4316.724</v>
      </c>
      <c r="R18" s="4">
        <f t="shared" si="20"/>
        <v>4329.88</v>
      </c>
      <c r="S18" s="4">
        <f t="shared" ref="S18:S142" si="21">SUM(C2:C18)/17</f>
        <v>4342.731176</v>
      </c>
      <c r="T18" s="4"/>
      <c r="U18" s="4"/>
      <c r="V18" s="4"/>
    </row>
    <row r="19">
      <c r="A19" s="30">
        <v>45953.0</v>
      </c>
      <c r="B19" s="3">
        <v>4268.0</v>
      </c>
      <c r="C19" s="3">
        <v>4287.04</v>
      </c>
      <c r="D19" s="32">
        <f t="shared" si="9"/>
        <v>4284.91</v>
      </c>
      <c r="E19" s="32">
        <f t="shared" si="10"/>
        <v>4282.763333</v>
      </c>
      <c r="F19" s="32">
        <f t="shared" si="11"/>
        <v>4286.1</v>
      </c>
      <c r="G19" s="32">
        <f t="shared" si="12"/>
        <v>4290.924</v>
      </c>
      <c r="H19" s="32">
        <f t="shared" si="13"/>
        <v>4284.048333</v>
      </c>
      <c r="I19" s="32">
        <f t="shared" si="6"/>
        <v>4274.01</v>
      </c>
      <c r="J19" s="37">
        <f t="shared" si="7"/>
        <v>4269.11375</v>
      </c>
      <c r="K19" s="32">
        <f t="shared" si="8"/>
        <v>4276.402222</v>
      </c>
      <c r="L19" s="32">
        <f t="shared" si="14"/>
        <v>4278.513</v>
      </c>
      <c r="M19" s="32">
        <f t="shared" si="15"/>
        <v>4280.356364</v>
      </c>
      <c r="N19" s="32">
        <f t="shared" si="16"/>
        <v>4281.911667</v>
      </c>
      <c r="O19" s="32">
        <f t="shared" si="17"/>
        <v>4283.977692</v>
      </c>
      <c r="P19" s="32">
        <f t="shared" si="18"/>
        <v>4293.337143</v>
      </c>
      <c r="Q19" s="32">
        <f t="shared" si="19"/>
        <v>4303.685333</v>
      </c>
      <c r="R19" s="4">
        <f t="shared" si="20"/>
        <v>4314.86875</v>
      </c>
      <c r="S19" s="4">
        <f t="shared" si="21"/>
        <v>4327.36</v>
      </c>
      <c r="T19" s="4">
        <f t="shared" ref="T19:T142" si="22">SUM(C2:C19)/18</f>
        <v>4339.637222</v>
      </c>
      <c r="U19" s="4"/>
      <c r="V19" s="4"/>
    </row>
    <row r="20">
      <c r="A20" s="30">
        <v>45954.0</v>
      </c>
      <c r="B20" s="3">
        <v>4213.9</v>
      </c>
      <c r="C20" s="3">
        <v>4222.73</v>
      </c>
      <c r="D20" s="32">
        <f t="shared" si="9"/>
        <v>4254.885</v>
      </c>
      <c r="E20" s="32">
        <f t="shared" si="10"/>
        <v>4264.183333</v>
      </c>
      <c r="F20" s="32">
        <f t="shared" si="11"/>
        <v>4267.755</v>
      </c>
      <c r="G20" s="32">
        <f t="shared" si="12"/>
        <v>4273.426</v>
      </c>
      <c r="H20" s="32">
        <f t="shared" si="13"/>
        <v>4279.558333</v>
      </c>
      <c r="I20" s="32">
        <f t="shared" si="6"/>
        <v>4275.288571</v>
      </c>
      <c r="J20" s="37">
        <f t="shared" si="7"/>
        <v>4267.6</v>
      </c>
      <c r="K20" s="32">
        <f t="shared" si="8"/>
        <v>4263.96</v>
      </c>
      <c r="L20" s="32">
        <f t="shared" si="14"/>
        <v>4271.035</v>
      </c>
      <c r="M20" s="32">
        <f t="shared" si="15"/>
        <v>4273.441818</v>
      </c>
      <c r="N20" s="32">
        <f t="shared" si="16"/>
        <v>4275.554167</v>
      </c>
      <c r="O20" s="32">
        <f t="shared" si="17"/>
        <v>4277.359231</v>
      </c>
      <c r="P20" s="32">
        <f t="shared" si="18"/>
        <v>4279.602857</v>
      </c>
      <c r="Q20" s="32">
        <f t="shared" si="19"/>
        <v>4288.63</v>
      </c>
      <c r="R20" s="4">
        <f t="shared" si="20"/>
        <v>4298.625625</v>
      </c>
      <c r="S20" s="4">
        <f t="shared" si="21"/>
        <v>4309.448824</v>
      </c>
      <c r="T20" s="4">
        <f t="shared" si="22"/>
        <v>4321.547222</v>
      </c>
      <c r="U20" s="4">
        <f t="shared" ref="U20:U142" si="23">SUM(C2:C20)/19</f>
        <v>4333.484211</v>
      </c>
      <c r="V20" s="4"/>
    </row>
    <row r="21">
      <c r="A21" s="30">
        <v>45957.0</v>
      </c>
      <c r="B21" s="3">
        <v>4257.9</v>
      </c>
      <c r="C21" s="3">
        <v>4245.72</v>
      </c>
      <c r="D21" s="32">
        <f t="shared" si="9"/>
        <v>4234.225</v>
      </c>
      <c r="E21" s="32">
        <f t="shared" si="10"/>
        <v>4251.83</v>
      </c>
      <c r="F21" s="32">
        <f t="shared" si="11"/>
        <v>4259.5675</v>
      </c>
      <c r="G21" s="32">
        <f t="shared" si="12"/>
        <v>4263.348</v>
      </c>
      <c r="H21" s="32">
        <f t="shared" si="13"/>
        <v>4268.808333</v>
      </c>
      <c r="I21" s="32">
        <f t="shared" si="6"/>
        <v>4274.724286</v>
      </c>
      <c r="J21" s="37">
        <f t="shared" si="7"/>
        <v>4271.5925</v>
      </c>
      <c r="K21" s="32">
        <f t="shared" si="8"/>
        <v>4265.168889</v>
      </c>
      <c r="L21" s="32">
        <f t="shared" si="14"/>
        <v>4262.136</v>
      </c>
      <c r="M21" s="32">
        <f t="shared" si="15"/>
        <v>4268.733636</v>
      </c>
      <c r="N21" s="32">
        <f t="shared" si="16"/>
        <v>4271.131667</v>
      </c>
      <c r="O21" s="32">
        <f t="shared" si="17"/>
        <v>4273.259231</v>
      </c>
      <c r="P21" s="32">
        <f t="shared" si="18"/>
        <v>4275.099286</v>
      </c>
      <c r="Q21" s="32">
        <f t="shared" si="19"/>
        <v>4277.344</v>
      </c>
      <c r="R21" s="4">
        <f t="shared" si="20"/>
        <v>4285.948125</v>
      </c>
      <c r="S21" s="4">
        <f t="shared" si="21"/>
        <v>4295.513529</v>
      </c>
      <c r="T21" s="4">
        <f t="shared" si="22"/>
        <v>4305.908333</v>
      </c>
      <c r="U21" s="4">
        <f t="shared" si="23"/>
        <v>4317.556316</v>
      </c>
      <c r="V21" s="4">
        <f t="shared" ref="V21:V142" si="24">SUM(C2:C21)/20</f>
        <v>4329.096</v>
      </c>
    </row>
    <row r="22">
      <c r="A22" s="30">
        <v>45958.0</v>
      </c>
      <c r="B22" s="3">
        <v>4220.9</v>
      </c>
      <c r="C22" s="3">
        <v>4215.72</v>
      </c>
      <c r="D22" s="32">
        <f t="shared" si="9"/>
        <v>4230.72</v>
      </c>
      <c r="E22" s="32">
        <f t="shared" si="10"/>
        <v>4228.056667</v>
      </c>
      <c r="F22" s="32">
        <f t="shared" si="11"/>
        <v>4242.8025</v>
      </c>
      <c r="G22" s="32">
        <f t="shared" si="12"/>
        <v>4250.798</v>
      </c>
      <c r="H22" s="32">
        <f t="shared" si="13"/>
        <v>4255.41</v>
      </c>
      <c r="I22" s="32">
        <f t="shared" si="6"/>
        <v>4261.224286</v>
      </c>
      <c r="J22" s="37">
        <f t="shared" si="7"/>
        <v>4267.34875</v>
      </c>
      <c r="K22" s="32">
        <f t="shared" si="8"/>
        <v>4265.384444</v>
      </c>
      <c r="L22" s="32">
        <f t="shared" si="14"/>
        <v>4260.224</v>
      </c>
      <c r="M22" s="32">
        <f t="shared" si="15"/>
        <v>4257.916364</v>
      </c>
      <c r="N22" s="32">
        <f t="shared" si="16"/>
        <v>4264.315833</v>
      </c>
      <c r="O22" s="32">
        <f t="shared" si="17"/>
        <v>4266.869231</v>
      </c>
      <c r="P22" s="32">
        <f t="shared" si="18"/>
        <v>4269.149286</v>
      </c>
      <c r="Q22" s="32">
        <f t="shared" si="19"/>
        <v>4271.140667</v>
      </c>
      <c r="R22" s="4">
        <f t="shared" si="20"/>
        <v>4273.4925</v>
      </c>
      <c r="S22" s="4">
        <f t="shared" si="21"/>
        <v>4281.817059</v>
      </c>
      <c r="T22" s="4">
        <f t="shared" si="22"/>
        <v>4291.080556</v>
      </c>
      <c r="U22" s="4">
        <f t="shared" si="23"/>
        <v>4301.161579</v>
      </c>
      <c r="V22" s="4">
        <f t="shared" si="24"/>
        <v>4312.4645</v>
      </c>
    </row>
    <row r="23">
      <c r="A23" s="30">
        <v>45959.0</v>
      </c>
      <c r="B23" s="3">
        <v>4229.4</v>
      </c>
      <c r="C23" s="3">
        <v>4236.56</v>
      </c>
      <c r="D23" s="32">
        <f t="shared" si="9"/>
        <v>4226.14</v>
      </c>
      <c r="E23" s="32">
        <f t="shared" si="10"/>
        <v>4232.666667</v>
      </c>
      <c r="F23" s="32">
        <f t="shared" si="11"/>
        <v>4230.1825</v>
      </c>
      <c r="G23" s="32">
        <f t="shared" si="12"/>
        <v>4241.554</v>
      </c>
      <c r="H23" s="32">
        <f t="shared" si="13"/>
        <v>4248.425</v>
      </c>
      <c r="I23" s="32">
        <f t="shared" si="6"/>
        <v>4252.717143</v>
      </c>
      <c r="J23" s="37">
        <f t="shared" si="7"/>
        <v>4258.14125</v>
      </c>
      <c r="K23" s="32">
        <f t="shared" si="8"/>
        <v>4263.927778</v>
      </c>
      <c r="L23" s="32">
        <f t="shared" si="14"/>
        <v>4262.502</v>
      </c>
      <c r="M23" s="32">
        <f t="shared" si="15"/>
        <v>4258.072727</v>
      </c>
      <c r="N23" s="32">
        <f t="shared" si="16"/>
        <v>4256.136667</v>
      </c>
      <c r="O23" s="32">
        <f t="shared" si="17"/>
        <v>4262.180769</v>
      </c>
      <c r="P23" s="32">
        <f t="shared" si="18"/>
        <v>4264.704286</v>
      </c>
      <c r="Q23" s="32">
        <f t="shared" si="19"/>
        <v>4266.976667</v>
      </c>
      <c r="R23" s="4">
        <f t="shared" si="20"/>
        <v>4268.979375</v>
      </c>
      <c r="S23" s="4">
        <f t="shared" si="21"/>
        <v>4271.32</v>
      </c>
      <c r="T23" s="4">
        <f t="shared" si="22"/>
        <v>4279.302778</v>
      </c>
      <c r="U23" s="4">
        <f t="shared" si="23"/>
        <v>4288.211053</v>
      </c>
      <c r="V23" s="4">
        <f t="shared" si="24"/>
        <v>4297.9315</v>
      </c>
    </row>
    <row r="24">
      <c r="A24" s="30">
        <v>45960.0</v>
      </c>
      <c r="B24" s="3">
        <v>4161.1</v>
      </c>
      <c r="C24" s="3">
        <v>4172.66</v>
      </c>
      <c r="D24" s="32">
        <f t="shared" si="9"/>
        <v>4204.61</v>
      </c>
      <c r="E24" s="32">
        <f t="shared" si="10"/>
        <v>4208.313333</v>
      </c>
      <c r="F24" s="32">
        <f t="shared" si="11"/>
        <v>4217.665</v>
      </c>
      <c r="G24" s="32">
        <f t="shared" si="12"/>
        <v>4218.678</v>
      </c>
      <c r="H24" s="32">
        <f t="shared" si="13"/>
        <v>4230.071667</v>
      </c>
      <c r="I24" s="32">
        <f t="shared" si="6"/>
        <v>4237.601429</v>
      </c>
      <c r="J24" s="37">
        <f t="shared" si="7"/>
        <v>4242.71</v>
      </c>
      <c r="K24" s="32">
        <f t="shared" si="8"/>
        <v>4248.643333</v>
      </c>
      <c r="L24" s="32">
        <f t="shared" si="14"/>
        <v>4254.801</v>
      </c>
      <c r="M24" s="32">
        <f t="shared" si="15"/>
        <v>4254.334545</v>
      </c>
      <c r="N24" s="32">
        <f t="shared" si="16"/>
        <v>4250.955</v>
      </c>
      <c r="O24" s="32">
        <f t="shared" si="17"/>
        <v>4249.715385</v>
      </c>
      <c r="P24" s="32">
        <f t="shared" si="18"/>
        <v>4255.786429</v>
      </c>
      <c r="Q24" s="32">
        <f t="shared" si="19"/>
        <v>4258.568</v>
      </c>
      <c r="R24" s="4">
        <f t="shared" si="20"/>
        <v>4261.081875</v>
      </c>
      <c r="S24" s="4">
        <f t="shared" si="21"/>
        <v>4263.313529</v>
      </c>
      <c r="T24" s="4">
        <f t="shared" si="22"/>
        <v>4265.838889</v>
      </c>
      <c r="U24" s="4">
        <f t="shared" si="23"/>
        <v>4273.69</v>
      </c>
      <c r="V24" s="4">
        <f t="shared" si="24"/>
        <v>4282.4335</v>
      </c>
    </row>
    <row r="25">
      <c r="A25" s="30">
        <v>45961.0</v>
      </c>
      <c r="B25" s="3">
        <v>4153.5</v>
      </c>
      <c r="C25" s="3">
        <v>4170.08</v>
      </c>
      <c r="D25" s="32">
        <f t="shared" si="9"/>
        <v>4171.37</v>
      </c>
      <c r="E25" s="32">
        <f t="shared" si="10"/>
        <v>4193.1</v>
      </c>
      <c r="F25" s="32">
        <f t="shared" si="11"/>
        <v>4198.755</v>
      </c>
      <c r="G25" s="32">
        <f t="shared" si="12"/>
        <v>4208.148</v>
      </c>
      <c r="H25" s="32">
        <f t="shared" si="13"/>
        <v>4210.578333</v>
      </c>
      <c r="I25" s="32">
        <f t="shared" si="6"/>
        <v>4221.501429</v>
      </c>
      <c r="J25" s="37">
        <f t="shared" si="7"/>
        <v>4229.16125</v>
      </c>
      <c r="K25" s="32">
        <f t="shared" si="8"/>
        <v>4234.64</v>
      </c>
      <c r="L25" s="32">
        <f t="shared" si="14"/>
        <v>4240.787</v>
      </c>
      <c r="M25" s="32">
        <f t="shared" si="15"/>
        <v>4247.099091</v>
      </c>
      <c r="N25" s="32">
        <f t="shared" si="16"/>
        <v>4247.313333</v>
      </c>
      <c r="O25" s="32">
        <f t="shared" si="17"/>
        <v>4244.733846</v>
      </c>
      <c r="P25" s="32">
        <f t="shared" si="18"/>
        <v>4244.027143</v>
      </c>
      <c r="Q25" s="32">
        <f t="shared" si="19"/>
        <v>4250.072667</v>
      </c>
      <c r="R25" s="4">
        <f t="shared" si="20"/>
        <v>4253.0375</v>
      </c>
      <c r="S25" s="4">
        <f t="shared" si="21"/>
        <v>4255.728824</v>
      </c>
      <c r="T25" s="4">
        <f t="shared" si="22"/>
        <v>4258.133889</v>
      </c>
      <c r="U25" s="4">
        <f t="shared" si="23"/>
        <v>4260.798947</v>
      </c>
      <c r="V25" s="4">
        <f t="shared" si="24"/>
        <v>4268.5095</v>
      </c>
    </row>
    <row r="26">
      <c r="A26" s="30">
        <v>45964.0</v>
      </c>
      <c r="B26" s="3">
        <v>4156.0</v>
      </c>
      <c r="C26" s="3">
        <v>4148.54</v>
      </c>
      <c r="D26" s="32">
        <f t="shared" si="9"/>
        <v>4159.31</v>
      </c>
      <c r="E26" s="32">
        <f t="shared" si="10"/>
        <v>4163.76</v>
      </c>
      <c r="F26" s="32">
        <f t="shared" si="11"/>
        <v>4181.96</v>
      </c>
      <c r="G26" s="32">
        <f t="shared" si="12"/>
        <v>4188.712</v>
      </c>
      <c r="H26" s="32">
        <f t="shared" si="13"/>
        <v>4198.213333</v>
      </c>
      <c r="I26" s="32">
        <f t="shared" si="6"/>
        <v>4201.715714</v>
      </c>
      <c r="J26" s="37">
        <f t="shared" si="7"/>
        <v>4212.38125</v>
      </c>
      <c r="K26" s="32">
        <f t="shared" si="8"/>
        <v>4220.203333</v>
      </c>
      <c r="L26" s="32">
        <f t="shared" si="14"/>
        <v>4226.03</v>
      </c>
      <c r="M26" s="32">
        <f t="shared" si="15"/>
        <v>4232.400909</v>
      </c>
      <c r="N26" s="32">
        <f t="shared" si="16"/>
        <v>4238.885833</v>
      </c>
      <c r="O26" s="32">
        <f t="shared" si="17"/>
        <v>4239.715385</v>
      </c>
      <c r="P26" s="32">
        <f t="shared" si="18"/>
        <v>4237.862857</v>
      </c>
      <c r="Q26" s="32">
        <f t="shared" si="19"/>
        <v>4237.661333</v>
      </c>
      <c r="R26" s="4">
        <f t="shared" si="20"/>
        <v>4243.726875</v>
      </c>
      <c r="S26" s="4">
        <f t="shared" si="21"/>
        <v>4246.890588</v>
      </c>
      <c r="T26" s="4">
        <f t="shared" si="22"/>
        <v>4249.773889</v>
      </c>
      <c r="U26" s="4">
        <f t="shared" si="23"/>
        <v>4252.365789</v>
      </c>
      <c r="V26" s="4">
        <f t="shared" si="24"/>
        <v>4255.186</v>
      </c>
    </row>
    <row r="27">
      <c r="A27" s="30">
        <v>45965.0</v>
      </c>
      <c r="B27" s="3">
        <v>4182.4</v>
      </c>
      <c r="C27" s="3">
        <v>4190.23</v>
      </c>
      <c r="D27" s="84">
        <f t="shared" ref="D27:D36" si="25">SUM(C26:C27)/2</f>
        <v>4169.385</v>
      </c>
      <c r="E27" s="74">
        <f t="shared" ref="E27:E36" si="26">SUM(C25:C27)/3</f>
        <v>4169.616667</v>
      </c>
      <c r="F27" s="95">
        <f t="shared" ref="F27:F36" si="27">SUM(C24:C27)/4</f>
        <v>4170.3775</v>
      </c>
      <c r="G27" s="217">
        <f t="shared" ref="G27:G36" si="28">SUM(C23:C27)/5</f>
        <v>4183.614</v>
      </c>
      <c r="H27" s="79">
        <f t="shared" ref="H27:H36" si="29">SUM(C22:C27)/6</f>
        <v>4188.965</v>
      </c>
      <c r="I27" s="80">
        <f t="shared" si="6"/>
        <v>4197.072857</v>
      </c>
      <c r="J27" s="86">
        <f t="shared" si="7"/>
        <v>4200.28</v>
      </c>
      <c r="K27" s="82">
        <f t="shared" si="8"/>
        <v>4209.92</v>
      </c>
      <c r="L27" s="88">
        <f t="shared" si="14"/>
        <v>4217.206</v>
      </c>
      <c r="M27" s="73">
        <f t="shared" si="15"/>
        <v>4222.775455</v>
      </c>
      <c r="N27" s="59">
        <f t="shared" si="16"/>
        <v>4228.886667</v>
      </c>
      <c r="O27" s="61">
        <f t="shared" si="17"/>
        <v>4235.143077</v>
      </c>
      <c r="P27" s="200">
        <f t="shared" si="18"/>
        <v>4236.180714</v>
      </c>
      <c r="Q27" s="198">
        <f t="shared" si="19"/>
        <v>4234.687333</v>
      </c>
      <c r="R27" s="208">
        <f t="shared" si="20"/>
        <v>4234.696875</v>
      </c>
      <c r="S27" s="194">
        <f t="shared" si="21"/>
        <v>4240.58</v>
      </c>
      <c r="T27" s="218">
        <f t="shared" si="22"/>
        <v>4243.742778</v>
      </c>
      <c r="U27" s="219">
        <f t="shared" si="23"/>
        <v>4246.64</v>
      </c>
      <c r="V27" s="220">
        <f t="shared" si="24"/>
        <v>4249.259</v>
      </c>
    </row>
    <row r="28">
      <c r="A28" s="30">
        <v>45967.0</v>
      </c>
      <c r="B28" s="3">
        <v>4082.2</v>
      </c>
      <c r="C28" s="3">
        <v>4109.03</v>
      </c>
      <c r="D28" s="62">
        <f t="shared" si="25"/>
        <v>4149.63</v>
      </c>
      <c r="E28" s="73">
        <f t="shared" si="26"/>
        <v>4149.266667</v>
      </c>
      <c r="F28" s="57">
        <f t="shared" si="27"/>
        <v>4154.47</v>
      </c>
      <c r="G28" s="56">
        <f t="shared" si="28"/>
        <v>4158.108</v>
      </c>
      <c r="H28" s="86">
        <f t="shared" si="29"/>
        <v>4171.183333</v>
      </c>
      <c r="I28" s="56">
        <f t="shared" si="6"/>
        <v>4177.545714</v>
      </c>
      <c r="J28" s="205">
        <f t="shared" si="7"/>
        <v>4186.0675</v>
      </c>
      <c r="K28" s="56">
        <f t="shared" si="8"/>
        <v>4190.141111</v>
      </c>
      <c r="L28" s="55">
        <f t="shared" si="14"/>
        <v>4199.831</v>
      </c>
      <c r="M28" s="86">
        <f t="shared" si="15"/>
        <v>4207.371818</v>
      </c>
      <c r="N28" s="72">
        <f t="shared" si="16"/>
        <v>4213.296667</v>
      </c>
      <c r="O28" s="57">
        <f t="shared" si="17"/>
        <v>4219.666923</v>
      </c>
      <c r="P28" s="64">
        <f t="shared" si="18"/>
        <v>4226.135</v>
      </c>
      <c r="Q28" s="59">
        <f t="shared" si="19"/>
        <v>4227.704</v>
      </c>
      <c r="R28" s="61">
        <f t="shared" si="20"/>
        <v>4226.83375</v>
      </c>
      <c r="S28" s="199">
        <f t="shared" si="21"/>
        <v>4227.304706</v>
      </c>
      <c r="T28" s="221">
        <f t="shared" si="22"/>
        <v>4233.271667</v>
      </c>
      <c r="U28" s="208">
        <f t="shared" si="23"/>
        <v>4236.652632</v>
      </c>
      <c r="V28" s="194">
        <f t="shared" si="24"/>
        <v>4239.7595</v>
      </c>
    </row>
    <row r="29">
      <c r="A29" s="30">
        <v>45968.0</v>
      </c>
      <c r="B29" s="3">
        <v>4011.0</v>
      </c>
      <c r="C29" s="3">
        <v>4011.42</v>
      </c>
      <c r="D29" s="208">
        <f t="shared" si="25"/>
        <v>4060.225</v>
      </c>
      <c r="E29" s="199">
        <f t="shared" si="26"/>
        <v>4103.56</v>
      </c>
      <c r="F29" s="62">
        <f t="shared" si="27"/>
        <v>4114.805</v>
      </c>
      <c r="G29" s="73">
        <f t="shared" si="28"/>
        <v>4125.86</v>
      </c>
      <c r="H29" s="82">
        <f t="shared" si="29"/>
        <v>4133.66</v>
      </c>
      <c r="I29" s="82">
        <f t="shared" si="6"/>
        <v>4148.36</v>
      </c>
      <c r="J29" s="72">
        <f t="shared" si="7"/>
        <v>4156.78</v>
      </c>
      <c r="K29" s="82">
        <f t="shared" si="8"/>
        <v>4166.662222</v>
      </c>
      <c r="L29" s="72">
        <f t="shared" si="14"/>
        <v>4172.269</v>
      </c>
      <c r="M29" s="72">
        <f t="shared" si="15"/>
        <v>4182.702727</v>
      </c>
      <c r="N29" s="72">
        <f t="shared" si="16"/>
        <v>4191.0425</v>
      </c>
      <c r="O29" s="83">
        <f t="shared" si="17"/>
        <v>4197.767692</v>
      </c>
      <c r="P29" s="66">
        <f t="shared" si="18"/>
        <v>4204.792143</v>
      </c>
      <c r="Q29" s="73">
        <f t="shared" si="19"/>
        <v>4211.820667</v>
      </c>
      <c r="R29" s="90">
        <f t="shared" si="20"/>
        <v>4214.18625</v>
      </c>
      <c r="S29" s="91">
        <f t="shared" si="21"/>
        <v>4214.162353</v>
      </c>
      <c r="T29" s="200">
        <f t="shared" si="22"/>
        <v>4215.311111</v>
      </c>
      <c r="U29" s="198">
        <f t="shared" si="23"/>
        <v>4221.595263</v>
      </c>
      <c r="V29" s="208">
        <f t="shared" si="24"/>
        <v>4225.391</v>
      </c>
    </row>
    <row r="30">
      <c r="A30" s="30">
        <v>45971.0</v>
      </c>
      <c r="B30" s="3">
        <v>4019.0</v>
      </c>
      <c r="C30" s="3">
        <v>4037.15</v>
      </c>
      <c r="D30" s="222">
        <f t="shared" si="25"/>
        <v>4024.285</v>
      </c>
      <c r="E30" s="223">
        <f t="shared" si="26"/>
        <v>4052.533333</v>
      </c>
      <c r="F30" s="208">
        <f t="shared" si="27"/>
        <v>4086.9575</v>
      </c>
      <c r="G30" s="224">
        <f t="shared" si="28"/>
        <v>4099.274</v>
      </c>
      <c r="H30" s="62">
        <f t="shared" si="29"/>
        <v>4111.075</v>
      </c>
      <c r="I30" s="73">
        <f t="shared" si="6"/>
        <v>4119.872857</v>
      </c>
      <c r="J30" s="64">
        <f t="shared" si="7"/>
        <v>4134.45875</v>
      </c>
      <c r="K30" s="202">
        <f t="shared" si="8"/>
        <v>4143.487778</v>
      </c>
      <c r="L30" s="65">
        <f t="shared" si="14"/>
        <v>4153.711</v>
      </c>
      <c r="M30" s="88">
        <f t="shared" si="15"/>
        <v>4159.985455</v>
      </c>
      <c r="N30" s="88">
        <f t="shared" si="16"/>
        <v>4170.573333</v>
      </c>
      <c r="O30" s="88">
        <f t="shared" si="17"/>
        <v>4179.204615</v>
      </c>
      <c r="P30" s="202">
        <f t="shared" si="18"/>
        <v>4186.295</v>
      </c>
      <c r="Q30" s="64">
        <f t="shared" si="19"/>
        <v>4193.616</v>
      </c>
      <c r="R30" s="63">
        <f t="shared" si="20"/>
        <v>4200.90375</v>
      </c>
      <c r="S30" s="61">
        <f t="shared" si="21"/>
        <v>4203.772353</v>
      </c>
      <c r="T30" s="199">
        <f t="shared" si="22"/>
        <v>4204.328333</v>
      </c>
      <c r="U30" s="206">
        <f t="shared" si="23"/>
        <v>4205.934211</v>
      </c>
      <c r="V30" s="207">
        <f t="shared" si="24"/>
        <v>4212.373</v>
      </c>
    </row>
    <row r="31">
      <c r="A31" s="30">
        <v>45972.0</v>
      </c>
      <c r="B31" s="3">
        <v>4072.2</v>
      </c>
      <c r="C31" s="3">
        <v>4053.36</v>
      </c>
      <c r="D31" s="84">
        <f t="shared" si="25"/>
        <v>4045.255</v>
      </c>
      <c r="E31" s="204">
        <f t="shared" si="26"/>
        <v>4033.976667</v>
      </c>
      <c r="F31" s="81">
        <f t="shared" si="27"/>
        <v>4052.74</v>
      </c>
      <c r="G31" s="72">
        <f t="shared" si="28"/>
        <v>4080.238</v>
      </c>
      <c r="H31" s="65">
        <f t="shared" si="29"/>
        <v>4091.621667</v>
      </c>
      <c r="I31" s="225">
        <f t="shared" si="6"/>
        <v>4102.83</v>
      </c>
      <c r="J31" s="59">
        <f t="shared" si="7"/>
        <v>4111.55875</v>
      </c>
      <c r="K31" s="60">
        <f t="shared" si="8"/>
        <v>4125.447778</v>
      </c>
      <c r="L31" s="60">
        <f t="shared" si="14"/>
        <v>4134.475</v>
      </c>
      <c r="M31" s="61">
        <f t="shared" si="15"/>
        <v>4144.588182</v>
      </c>
      <c r="N31" s="61">
        <f t="shared" si="16"/>
        <v>4151.1</v>
      </c>
      <c r="O31" s="61">
        <f t="shared" si="17"/>
        <v>4161.556923</v>
      </c>
      <c r="P31" s="61">
        <f t="shared" si="18"/>
        <v>4170.215714</v>
      </c>
      <c r="Q31" s="61">
        <f t="shared" si="19"/>
        <v>4177.432667</v>
      </c>
      <c r="R31" s="60">
        <f t="shared" si="20"/>
        <v>4184.85</v>
      </c>
      <c r="S31" s="61">
        <f t="shared" si="21"/>
        <v>4192.224706</v>
      </c>
      <c r="T31" s="61">
        <f t="shared" si="22"/>
        <v>4195.416111</v>
      </c>
      <c r="U31" s="91">
        <f t="shared" si="23"/>
        <v>4196.382632</v>
      </c>
      <c r="V31" s="199">
        <f t="shared" si="24"/>
        <v>4198.3055</v>
      </c>
    </row>
    <row r="32">
      <c r="A32" s="30">
        <v>45973.0</v>
      </c>
      <c r="B32" s="3">
        <v>4058.0</v>
      </c>
      <c r="C32" s="3">
        <v>4063.88</v>
      </c>
      <c r="D32" s="59">
        <f t="shared" si="25"/>
        <v>4058.62</v>
      </c>
      <c r="E32" s="206">
        <f t="shared" si="26"/>
        <v>4051.463333</v>
      </c>
      <c r="F32" s="220">
        <f t="shared" si="27"/>
        <v>4041.4525</v>
      </c>
      <c r="G32" s="240">
        <f t="shared" si="28"/>
        <v>4054.968</v>
      </c>
      <c r="H32" s="219">
        <f t="shared" si="29"/>
        <v>4077.511667</v>
      </c>
      <c r="I32" s="218">
        <f t="shared" si="6"/>
        <v>4087.658571</v>
      </c>
      <c r="J32" s="241">
        <f t="shared" si="7"/>
        <v>4097.96125</v>
      </c>
      <c r="K32" s="207">
        <f t="shared" si="8"/>
        <v>4106.261111</v>
      </c>
      <c r="L32" s="199">
        <f t="shared" si="14"/>
        <v>4119.291</v>
      </c>
      <c r="M32" s="61">
        <f t="shared" si="15"/>
        <v>4128.057273</v>
      </c>
      <c r="N32" s="61">
        <f t="shared" si="16"/>
        <v>4137.8625</v>
      </c>
      <c r="O32" s="62">
        <f t="shared" si="17"/>
        <v>4144.390769</v>
      </c>
      <c r="P32" s="59">
        <f t="shared" si="18"/>
        <v>4154.58</v>
      </c>
      <c r="Q32" s="63">
        <f t="shared" si="19"/>
        <v>4163.126667</v>
      </c>
      <c r="R32" s="89">
        <f t="shared" si="20"/>
        <v>4170.335625</v>
      </c>
      <c r="S32" s="73">
        <f t="shared" si="21"/>
        <v>4177.734118</v>
      </c>
      <c r="T32" s="58">
        <f t="shared" si="22"/>
        <v>4185.094444</v>
      </c>
      <c r="U32" s="202">
        <f t="shared" si="23"/>
        <v>4188.493158</v>
      </c>
      <c r="V32" s="66">
        <f t="shared" si="24"/>
        <v>4189.7575</v>
      </c>
    </row>
    <row r="33">
      <c r="A33" s="30">
        <v>45974.0</v>
      </c>
      <c r="B33" s="3">
        <v>4062.5</v>
      </c>
      <c r="C33" s="3">
        <v>4071.03</v>
      </c>
      <c r="D33" s="59">
        <f t="shared" si="25"/>
        <v>4067.455</v>
      </c>
      <c r="E33" s="199">
        <f t="shared" si="26"/>
        <v>4062.756667</v>
      </c>
      <c r="F33" s="208">
        <f t="shared" si="27"/>
        <v>4056.355</v>
      </c>
      <c r="G33" s="208">
        <f t="shared" si="28"/>
        <v>4047.368</v>
      </c>
      <c r="H33" s="208">
        <f t="shared" si="29"/>
        <v>4057.645</v>
      </c>
      <c r="I33" s="198">
        <f t="shared" si="6"/>
        <v>4076.585714</v>
      </c>
      <c r="J33" s="200">
        <f t="shared" si="7"/>
        <v>4085.58</v>
      </c>
      <c r="K33" s="61">
        <f t="shared" si="8"/>
        <v>4094.968889</v>
      </c>
      <c r="L33" s="63">
        <f t="shared" si="14"/>
        <v>4102.738</v>
      </c>
      <c r="M33" s="89">
        <f t="shared" si="15"/>
        <v>4114.903636</v>
      </c>
      <c r="N33" s="73">
        <f t="shared" si="16"/>
        <v>4123.305</v>
      </c>
      <c r="O33" s="73">
        <f t="shared" si="17"/>
        <v>4132.721538</v>
      </c>
      <c r="P33" s="58">
        <f t="shared" si="18"/>
        <v>4139.150714</v>
      </c>
      <c r="Q33" s="58">
        <f t="shared" si="19"/>
        <v>4149.01</v>
      </c>
      <c r="R33" s="58">
        <f t="shared" si="20"/>
        <v>4157.370625</v>
      </c>
      <c r="S33" s="64">
        <f t="shared" si="21"/>
        <v>4164.494118</v>
      </c>
      <c r="T33" s="225">
        <f t="shared" si="22"/>
        <v>4171.806111</v>
      </c>
      <c r="U33" s="59">
        <f t="shared" si="23"/>
        <v>4179.091053</v>
      </c>
      <c r="V33" s="61">
        <f t="shared" si="24"/>
        <v>4182.62</v>
      </c>
    </row>
    <row r="34">
      <c r="A34" s="30">
        <v>45975.0</v>
      </c>
      <c r="B34" s="3">
        <v>4053.7</v>
      </c>
      <c r="C34" s="3">
        <v>4043.67</v>
      </c>
      <c r="D34" s="56">
        <f t="shared" si="25"/>
        <v>4057.35</v>
      </c>
      <c r="E34" s="58">
        <f t="shared" si="26"/>
        <v>4059.526667</v>
      </c>
      <c r="F34" s="63">
        <f t="shared" si="27"/>
        <v>4057.985</v>
      </c>
      <c r="G34" s="199">
        <f t="shared" si="28"/>
        <v>4053.818</v>
      </c>
      <c r="H34" s="206">
        <f t="shared" si="29"/>
        <v>4046.751667</v>
      </c>
      <c r="I34" s="206">
        <f t="shared" si="6"/>
        <v>4055.648571</v>
      </c>
      <c r="J34" s="199">
        <f t="shared" si="7"/>
        <v>4072.47125</v>
      </c>
      <c r="K34" s="91">
        <f t="shared" si="8"/>
        <v>4080.923333</v>
      </c>
      <c r="L34" s="62">
        <f t="shared" si="14"/>
        <v>4089.839</v>
      </c>
      <c r="M34" s="225">
        <f t="shared" si="15"/>
        <v>4097.368182</v>
      </c>
      <c r="N34" s="73">
        <f t="shared" si="16"/>
        <v>4108.9675</v>
      </c>
      <c r="O34" s="64">
        <f t="shared" si="17"/>
        <v>4117.179231</v>
      </c>
      <c r="P34" s="64">
        <f t="shared" si="18"/>
        <v>4126.360714</v>
      </c>
      <c r="Q34" s="65">
        <f t="shared" si="19"/>
        <v>4132.785333</v>
      </c>
      <c r="R34" s="65">
        <f t="shared" si="20"/>
        <v>4142.42625</v>
      </c>
      <c r="S34" s="65">
        <f t="shared" si="21"/>
        <v>4150.682353</v>
      </c>
      <c r="T34" s="58">
        <f t="shared" si="22"/>
        <v>4157.781667</v>
      </c>
      <c r="U34" s="73">
        <f t="shared" si="23"/>
        <v>4165.062105</v>
      </c>
      <c r="V34" s="63">
        <f t="shared" si="24"/>
        <v>4172.32</v>
      </c>
    </row>
    <row r="35">
      <c r="A35" s="30">
        <v>45978.0</v>
      </c>
      <c r="B35" s="3">
        <v>4036.2</v>
      </c>
      <c r="C35" s="3">
        <v>4044.68</v>
      </c>
      <c r="D35" s="56">
        <f t="shared" si="25"/>
        <v>4044.175</v>
      </c>
      <c r="E35" s="58">
        <f t="shared" si="26"/>
        <v>4053.126667</v>
      </c>
      <c r="F35" s="63">
        <f t="shared" si="27"/>
        <v>4055.815</v>
      </c>
      <c r="G35" s="199">
        <f t="shared" si="28"/>
        <v>4055.324</v>
      </c>
      <c r="H35" s="206">
        <f t="shared" si="29"/>
        <v>4052.295</v>
      </c>
      <c r="I35" s="206">
        <f t="shared" si="6"/>
        <v>4046.455714</v>
      </c>
      <c r="J35" s="199">
        <f t="shared" si="7"/>
        <v>4054.2775</v>
      </c>
      <c r="K35" s="91">
        <f t="shared" si="8"/>
        <v>4069.383333</v>
      </c>
      <c r="L35" s="62">
        <f t="shared" si="14"/>
        <v>4077.299</v>
      </c>
      <c r="M35" s="225">
        <f t="shared" si="15"/>
        <v>4085.733636</v>
      </c>
      <c r="N35" s="73">
        <f t="shared" si="16"/>
        <v>4092.9775</v>
      </c>
      <c r="O35" s="64">
        <f t="shared" si="17"/>
        <v>4104.022308</v>
      </c>
      <c r="P35" s="64">
        <f t="shared" si="18"/>
        <v>4112.000714</v>
      </c>
      <c r="Q35" s="65">
        <f t="shared" si="19"/>
        <v>4120.915333</v>
      </c>
      <c r="R35" s="65">
        <f t="shared" si="20"/>
        <v>4127.27875</v>
      </c>
      <c r="S35" s="65">
        <f t="shared" si="21"/>
        <v>4136.676471</v>
      </c>
      <c r="T35" s="58">
        <f t="shared" si="22"/>
        <v>4144.793333</v>
      </c>
      <c r="U35" s="73">
        <f t="shared" si="23"/>
        <v>4151.828947</v>
      </c>
      <c r="V35" s="63">
        <f t="shared" si="24"/>
        <v>4159.043</v>
      </c>
    </row>
    <row r="36">
      <c r="A36" s="30">
        <v>45979.0</v>
      </c>
      <c r="B36" s="3">
        <v>3997.2</v>
      </c>
      <c r="C36" s="3">
        <v>4005.03</v>
      </c>
      <c r="D36" s="55">
        <f t="shared" si="25"/>
        <v>4024.855</v>
      </c>
      <c r="E36" s="56">
        <f t="shared" si="26"/>
        <v>4031.126667</v>
      </c>
      <c r="F36" s="56">
        <f t="shared" si="27"/>
        <v>4041.1025</v>
      </c>
      <c r="G36" s="57">
        <f t="shared" si="28"/>
        <v>4045.658</v>
      </c>
      <c r="H36" s="58">
        <f t="shared" si="29"/>
        <v>4046.941667</v>
      </c>
      <c r="I36" s="59">
        <f t="shared" si="6"/>
        <v>4045.542857</v>
      </c>
      <c r="J36" s="60">
        <f t="shared" si="7"/>
        <v>4041.2775</v>
      </c>
      <c r="K36" s="61">
        <f t="shared" si="8"/>
        <v>4048.805556</v>
      </c>
      <c r="L36" s="62">
        <f t="shared" si="14"/>
        <v>4062.948</v>
      </c>
      <c r="M36" s="59">
        <f t="shared" si="15"/>
        <v>4070.729091</v>
      </c>
      <c r="N36" s="63">
        <f t="shared" si="16"/>
        <v>4079.008333</v>
      </c>
      <c r="O36" s="64">
        <f t="shared" si="17"/>
        <v>4086.212308</v>
      </c>
      <c r="P36" s="64">
        <f t="shared" si="18"/>
        <v>4096.951429</v>
      </c>
      <c r="Q36" s="65">
        <f t="shared" si="19"/>
        <v>4104.869333</v>
      </c>
      <c r="R36" s="58">
        <f t="shared" si="20"/>
        <v>4113.6725</v>
      </c>
      <c r="S36" s="66">
        <f t="shared" si="21"/>
        <v>4120.087647</v>
      </c>
      <c r="T36" s="66">
        <f t="shared" si="22"/>
        <v>4129.362778</v>
      </c>
      <c r="U36" s="66">
        <f t="shared" si="23"/>
        <v>4137.437368</v>
      </c>
      <c r="V36" s="65">
        <f t="shared" si="24"/>
        <v>4144.489</v>
      </c>
    </row>
    <row r="37">
      <c r="A37" s="30">
        <v>45980.0</v>
      </c>
      <c r="B37" s="3">
        <v>4026.5</v>
      </c>
      <c r="C37" s="3">
        <v>4021.34</v>
      </c>
      <c r="D37" s="32">
        <f t="shared" ref="D37:D38" si="30">SUM(C36:C37)/2</f>
        <v>4013.185</v>
      </c>
      <c r="E37" s="32">
        <f t="shared" ref="E37:E38" si="31">SUM(C35:C37)/3</f>
        <v>4023.683333</v>
      </c>
      <c r="F37" s="32">
        <f t="shared" ref="F37:F38" si="32">SUM(C34:C37)/4</f>
        <v>4028.68</v>
      </c>
      <c r="G37" s="32">
        <f t="shared" ref="G37:G38" si="33">SUM(C33:C37)/5</f>
        <v>4037.15</v>
      </c>
      <c r="H37" s="32">
        <f t="shared" ref="H37:H38" si="34">SUM(C32:C37)/6</f>
        <v>4041.605</v>
      </c>
      <c r="I37" s="32">
        <f t="shared" si="6"/>
        <v>4043.284286</v>
      </c>
      <c r="J37" s="37">
        <f t="shared" si="7"/>
        <v>4042.5175</v>
      </c>
      <c r="K37" s="32">
        <f t="shared" si="8"/>
        <v>4039.062222</v>
      </c>
      <c r="L37" s="32">
        <f t="shared" si="14"/>
        <v>4046.059</v>
      </c>
      <c r="M37" s="32">
        <f t="shared" si="15"/>
        <v>4059.165455</v>
      </c>
      <c r="N37" s="32">
        <f t="shared" si="16"/>
        <v>4066.613333</v>
      </c>
      <c r="O37" s="32">
        <f t="shared" si="17"/>
        <v>4074.572308</v>
      </c>
      <c r="P37" s="32">
        <f t="shared" si="18"/>
        <v>4081.578571</v>
      </c>
      <c r="Q37" s="32">
        <f t="shared" si="19"/>
        <v>4091.910667</v>
      </c>
      <c r="R37" s="4">
        <f t="shared" si="20"/>
        <v>4099.64875</v>
      </c>
      <c r="S37" s="4">
        <f t="shared" si="21"/>
        <v>4108.241176</v>
      </c>
      <c r="T37" s="4">
        <f t="shared" si="22"/>
        <v>4114.601667</v>
      </c>
      <c r="U37" s="4">
        <f t="shared" si="23"/>
        <v>4123.677368</v>
      </c>
      <c r="V37" s="4">
        <f t="shared" si="24"/>
        <v>4131.6325</v>
      </c>
    </row>
    <row r="38">
      <c r="A38" s="30">
        <v>45981.0</v>
      </c>
      <c r="B38" s="3">
        <v>4085.0</v>
      </c>
      <c r="C38" s="3">
        <v>4078.07</v>
      </c>
      <c r="D38" s="32">
        <f t="shared" si="30"/>
        <v>4049.705</v>
      </c>
      <c r="E38" s="32">
        <f t="shared" si="31"/>
        <v>4034.813333</v>
      </c>
      <c r="F38" s="32">
        <f t="shared" si="32"/>
        <v>4037.28</v>
      </c>
      <c r="G38" s="32">
        <f t="shared" si="33"/>
        <v>4038.558</v>
      </c>
      <c r="H38" s="32">
        <f t="shared" si="34"/>
        <v>4043.97</v>
      </c>
      <c r="I38" s="32">
        <f t="shared" si="6"/>
        <v>4046.814286</v>
      </c>
      <c r="J38" s="37">
        <f t="shared" si="7"/>
        <v>4047.6325</v>
      </c>
      <c r="K38" s="32">
        <f t="shared" si="8"/>
        <v>4046.467778</v>
      </c>
      <c r="L38" s="32">
        <f t="shared" si="14"/>
        <v>4042.963</v>
      </c>
      <c r="M38" s="32">
        <f t="shared" si="15"/>
        <v>4048.969091</v>
      </c>
      <c r="N38" s="32">
        <f t="shared" si="16"/>
        <v>4060.740833</v>
      </c>
      <c r="O38" s="32">
        <f t="shared" si="17"/>
        <v>4067.494615</v>
      </c>
      <c r="P38" s="32">
        <f t="shared" si="18"/>
        <v>4074.822143</v>
      </c>
      <c r="Q38" s="32">
        <f t="shared" si="19"/>
        <v>4081.344667</v>
      </c>
      <c r="R38" s="4">
        <f t="shared" si="20"/>
        <v>4091.045625</v>
      </c>
      <c r="S38" s="4">
        <f t="shared" si="21"/>
        <v>4098.379412</v>
      </c>
      <c r="T38" s="4">
        <f t="shared" si="22"/>
        <v>4106.565</v>
      </c>
      <c r="U38" s="4">
        <f t="shared" si="23"/>
        <v>4112.678947</v>
      </c>
      <c r="V38" s="4">
        <f t="shared" si="24"/>
        <v>4121.397</v>
      </c>
    </row>
    <row r="39">
      <c r="A39" s="30">
        <v>45982.0</v>
      </c>
      <c r="B39" s="3">
        <v>4038.0</v>
      </c>
      <c r="C39" s="3">
        <v>4056.94</v>
      </c>
      <c r="D39" s="67">
        <f>SUM(C38:C39)/2</f>
        <v>4067.505</v>
      </c>
      <c r="E39" s="68">
        <f>SUM(C37:C39)/3</f>
        <v>4052.116667</v>
      </c>
      <c r="F39" s="68">
        <f>SUM(C36:C39)/4</f>
        <v>4040.345</v>
      </c>
      <c r="G39" s="69">
        <f>SUM(C35:C39)/5</f>
        <v>4041.212</v>
      </c>
      <c r="H39" s="70">
        <f>SUM(C34:C39)/6</f>
        <v>4041.621667</v>
      </c>
      <c r="I39" s="71">
        <f t="shared" si="6"/>
        <v>4045.822857</v>
      </c>
      <c r="J39" s="55">
        <f t="shared" si="7"/>
        <v>4048.08</v>
      </c>
      <c r="K39" s="72">
        <f t="shared" si="8"/>
        <v>4048.666667</v>
      </c>
      <c r="L39" s="66">
        <f t="shared" si="14"/>
        <v>4047.515</v>
      </c>
      <c r="M39" s="64">
        <f t="shared" si="15"/>
        <v>4044.233636</v>
      </c>
      <c r="N39" s="73">
        <f t="shared" si="16"/>
        <v>4049.633333</v>
      </c>
      <c r="O39" s="73">
        <f t="shared" si="17"/>
        <v>4060.448462</v>
      </c>
      <c r="P39" s="64">
        <f t="shared" si="18"/>
        <v>4066.740714</v>
      </c>
      <c r="Q39" s="65">
        <f t="shared" si="19"/>
        <v>4073.63</v>
      </c>
      <c r="R39" s="57">
        <f t="shared" si="20"/>
        <v>4079.819375</v>
      </c>
      <c r="S39" s="57">
        <f t="shared" si="21"/>
        <v>4089.039412</v>
      </c>
      <c r="T39" s="57">
        <f t="shared" si="22"/>
        <v>4096.077222</v>
      </c>
      <c r="U39" s="57">
        <f t="shared" si="23"/>
        <v>4103.953158</v>
      </c>
      <c r="V39" s="57">
        <f t="shared" si="24"/>
        <v>4109.892</v>
      </c>
    </row>
    <row r="40">
      <c r="A40" s="30">
        <v>45985.0</v>
      </c>
      <c r="B40" s="3">
        <v>3987.5</v>
      </c>
      <c r="C40" s="3">
        <v>3991.99</v>
      </c>
      <c r="D40" s="32">
        <f>SUM(C39:C40)/2</f>
        <v>4024.465</v>
      </c>
      <c r="E40" s="32">
        <f>SUM(C38:C40)/3</f>
        <v>4042.333333</v>
      </c>
      <c r="F40" s="32">
        <f>SUM(C37:C40)/4</f>
        <v>4037.085</v>
      </c>
      <c r="G40" s="32">
        <f>SUM(C36:C40)/5</f>
        <v>4030.674</v>
      </c>
      <c r="H40" s="32">
        <f>SUM(C35:C40)/6</f>
        <v>4033.008333</v>
      </c>
      <c r="I40" s="32">
        <f t="shared" si="6"/>
        <v>4034.531429</v>
      </c>
      <c r="J40" s="37">
        <f t="shared" si="7"/>
        <v>4039.09375</v>
      </c>
      <c r="K40" s="32">
        <f t="shared" si="8"/>
        <v>4041.847778</v>
      </c>
      <c r="L40" s="32">
        <f t="shared" si="14"/>
        <v>4042.999</v>
      </c>
      <c r="M40" s="32">
        <f t="shared" si="15"/>
        <v>4042.467273</v>
      </c>
      <c r="N40" s="32">
        <f t="shared" si="16"/>
        <v>4039.88</v>
      </c>
      <c r="O40" s="32">
        <f t="shared" si="17"/>
        <v>4045.199231</v>
      </c>
      <c r="P40" s="32">
        <f t="shared" si="18"/>
        <v>4055.558571</v>
      </c>
      <c r="Q40" s="32">
        <f t="shared" si="19"/>
        <v>4061.757333</v>
      </c>
      <c r="R40" s="4">
        <f t="shared" si="20"/>
        <v>4068.5275</v>
      </c>
      <c r="S40" s="4">
        <f t="shared" si="21"/>
        <v>4074.652941</v>
      </c>
      <c r="T40" s="4">
        <f t="shared" si="22"/>
        <v>4083.647778</v>
      </c>
      <c r="U40" s="4">
        <f t="shared" si="23"/>
        <v>4090.598947</v>
      </c>
      <c r="V40" s="4">
        <f t="shared" si="24"/>
        <v>4098.355</v>
      </c>
    </row>
    <row r="41">
      <c r="A41" s="30">
        <v>45986.0</v>
      </c>
      <c r="B41" s="3">
        <v>3988.6</v>
      </c>
      <c r="C41" s="3">
        <v>3989.05</v>
      </c>
      <c r="D41" s="203">
        <f>SUM(C40:C41)/2</f>
        <v>3990.52</v>
      </c>
      <c r="E41" s="95">
        <f>SUM(C39:C41)/3</f>
        <v>4012.66</v>
      </c>
      <c r="F41" s="203">
        <f>SUM(C38:C41)/4</f>
        <v>4029.0125</v>
      </c>
      <c r="G41" s="201">
        <f>SUM(C37:C41)/5</f>
        <v>4027.478</v>
      </c>
      <c r="H41" s="201">
        <f>SUM(C36:C41)/6</f>
        <v>4023.736667</v>
      </c>
      <c r="I41" s="79">
        <f t="shared" si="6"/>
        <v>4026.728571</v>
      </c>
      <c r="J41" s="69">
        <f t="shared" si="7"/>
        <v>4028.84625</v>
      </c>
      <c r="K41" s="69">
        <f t="shared" si="8"/>
        <v>4033.533333</v>
      </c>
      <c r="L41" s="80">
        <f t="shared" si="14"/>
        <v>4036.568</v>
      </c>
      <c r="M41" s="86">
        <f t="shared" si="15"/>
        <v>4038.094545</v>
      </c>
      <c r="N41" s="82">
        <f t="shared" si="16"/>
        <v>4038.015833</v>
      </c>
      <c r="O41" s="88">
        <f t="shared" si="17"/>
        <v>4035.97</v>
      </c>
      <c r="P41" s="202">
        <f t="shared" si="18"/>
        <v>4041.188571</v>
      </c>
      <c r="Q41" s="202">
        <f t="shared" si="19"/>
        <v>4051.124667</v>
      </c>
      <c r="R41" s="202">
        <f t="shared" si="20"/>
        <v>4057.213125</v>
      </c>
      <c r="S41" s="88">
        <f t="shared" si="21"/>
        <v>4063.852353</v>
      </c>
      <c r="T41" s="83">
        <f t="shared" si="22"/>
        <v>4069.897222</v>
      </c>
      <c r="U41" s="57">
        <f t="shared" si="23"/>
        <v>4078.668947</v>
      </c>
      <c r="V41" s="82">
        <f t="shared" si="24"/>
        <v>4085.5215</v>
      </c>
    </row>
    <row r="42">
      <c r="A42" s="30">
        <v>45987.0</v>
      </c>
      <c r="B42" s="3">
        <v>4019.1</v>
      </c>
      <c r="C42" s="3">
        <v>4015.49</v>
      </c>
      <c r="D42" s="32">
        <f>SUM(C41:C42)/2</f>
        <v>4002.27</v>
      </c>
      <c r="E42" s="32">
        <f>SUM(C40:C42)/3</f>
        <v>3998.843333</v>
      </c>
      <c r="F42" s="32">
        <f>SUM(C39:C42)/4</f>
        <v>4013.3675</v>
      </c>
      <c r="G42" s="32">
        <f>SUM(C38:C42)/5</f>
        <v>4026.308</v>
      </c>
      <c r="H42" s="32">
        <f>SUM(C37:C42)/6</f>
        <v>4025.48</v>
      </c>
      <c r="I42" s="32">
        <f t="shared" si="6"/>
        <v>4022.558571</v>
      </c>
      <c r="J42" s="37">
        <f t="shared" si="7"/>
        <v>4025.32375</v>
      </c>
      <c r="K42" s="32">
        <f t="shared" si="8"/>
        <v>4027.362222</v>
      </c>
      <c r="L42" s="32">
        <f t="shared" si="14"/>
        <v>4031.729</v>
      </c>
      <c r="M42" s="32">
        <f t="shared" si="15"/>
        <v>4034.651818</v>
      </c>
      <c r="N42" s="32">
        <f t="shared" si="16"/>
        <v>4036.210833</v>
      </c>
      <c r="O42" s="32">
        <f t="shared" si="17"/>
        <v>4036.283077</v>
      </c>
      <c r="P42" s="32">
        <f t="shared" si="18"/>
        <v>4034.507143</v>
      </c>
      <c r="Q42" s="32">
        <f t="shared" si="19"/>
        <v>4039.475333</v>
      </c>
      <c r="R42" s="4">
        <f t="shared" si="20"/>
        <v>4048.8975</v>
      </c>
      <c r="S42" s="4">
        <f t="shared" si="21"/>
        <v>4054.758824</v>
      </c>
      <c r="T42" s="4">
        <f t="shared" si="22"/>
        <v>4061.165556</v>
      </c>
      <c r="U42" s="4">
        <f t="shared" si="23"/>
        <v>4067.033684</v>
      </c>
      <c r="V42" s="4">
        <f t="shared" si="24"/>
        <v>4075.51</v>
      </c>
    </row>
    <row r="43">
      <c r="A43" s="30">
        <v>45988.0</v>
      </c>
      <c r="B43" s="3">
        <v>4007.1</v>
      </c>
      <c r="C43" s="3">
        <v>4008.82</v>
      </c>
      <c r="D43" s="74">
        <f t="shared" ref="D43:D44" si="35">SUM(C42:C43)/2</f>
        <v>4012.155</v>
      </c>
      <c r="E43" s="75">
        <f t="shared" ref="E43:E44" si="36">SUM(C41:C43)/3</f>
        <v>4004.453333</v>
      </c>
      <c r="F43" s="75">
        <f t="shared" ref="F43:F44" si="37">SUM(C40:C43)/4</f>
        <v>4001.3375</v>
      </c>
      <c r="G43" s="76">
        <f t="shared" ref="G43:G44" si="38">SUM(C39:C43)/5</f>
        <v>4012.458</v>
      </c>
      <c r="H43" s="75">
        <f t="shared" ref="H43:H44" si="39">SUM(C38:C43)/6</f>
        <v>4023.393333</v>
      </c>
      <c r="I43" s="77">
        <f t="shared" si="6"/>
        <v>4023.1</v>
      </c>
      <c r="J43" s="78">
        <f t="shared" si="7"/>
        <v>4020.84125</v>
      </c>
      <c r="K43" s="68">
        <f t="shared" si="8"/>
        <v>4023.49</v>
      </c>
      <c r="L43" s="68">
        <f t="shared" si="14"/>
        <v>4025.508</v>
      </c>
      <c r="M43" s="79">
        <f t="shared" si="15"/>
        <v>4029.646364</v>
      </c>
      <c r="N43" s="71">
        <f t="shared" si="16"/>
        <v>4032.499167</v>
      </c>
      <c r="O43" s="80">
        <f t="shared" si="17"/>
        <v>4034.103846</v>
      </c>
      <c r="P43" s="81">
        <f t="shared" si="18"/>
        <v>4034.321429</v>
      </c>
      <c r="Q43" s="82">
        <f t="shared" si="19"/>
        <v>4032.794667</v>
      </c>
      <c r="R43" s="83">
        <f t="shared" si="20"/>
        <v>4037.559375</v>
      </c>
      <c r="S43" s="57">
        <f t="shared" si="21"/>
        <v>4046.54</v>
      </c>
      <c r="T43" s="57">
        <f t="shared" si="22"/>
        <v>4052.206667</v>
      </c>
      <c r="U43" s="82">
        <f t="shared" si="23"/>
        <v>4058.410526</v>
      </c>
      <c r="V43" s="72">
        <f t="shared" si="24"/>
        <v>4064.123</v>
      </c>
    </row>
    <row r="44">
      <c r="A44" s="30">
        <v>45989.0</v>
      </c>
      <c r="B44" s="3">
        <v>3996.5</v>
      </c>
      <c r="C44" s="3">
        <v>4011.97</v>
      </c>
      <c r="D44" s="84">
        <f t="shared" si="35"/>
        <v>4010.395</v>
      </c>
      <c r="E44" s="69">
        <f t="shared" si="36"/>
        <v>4012.093333</v>
      </c>
      <c r="F44" s="85">
        <f t="shared" si="37"/>
        <v>4006.3325</v>
      </c>
      <c r="G44" s="80">
        <f t="shared" si="38"/>
        <v>4003.464</v>
      </c>
      <c r="H44" s="80">
        <f t="shared" si="39"/>
        <v>4012.376667</v>
      </c>
      <c r="I44" s="86">
        <f t="shared" si="6"/>
        <v>4021.761429</v>
      </c>
      <c r="J44" s="87">
        <f t="shared" si="7"/>
        <v>4021.70875</v>
      </c>
      <c r="K44" s="72">
        <f t="shared" si="8"/>
        <v>4019.855556</v>
      </c>
      <c r="L44" s="57">
        <f t="shared" si="14"/>
        <v>4022.338</v>
      </c>
      <c r="M44" s="57">
        <f t="shared" si="15"/>
        <v>4024.277273</v>
      </c>
      <c r="N44" s="88">
        <f t="shared" si="16"/>
        <v>4028.173333</v>
      </c>
      <c r="O44" s="64">
        <f t="shared" si="17"/>
        <v>4030.92</v>
      </c>
      <c r="P44" s="89">
        <f t="shared" si="18"/>
        <v>4032.522857</v>
      </c>
      <c r="Q44" s="90">
        <f t="shared" si="19"/>
        <v>4032.831333</v>
      </c>
      <c r="R44" s="61">
        <f t="shared" si="20"/>
        <v>4031.493125</v>
      </c>
      <c r="S44" s="91">
        <f t="shared" si="21"/>
        <v>4036.054118</v>
      </c>
      <c r="T44" s="91">
        <f t="shared" si="22"/>
        <v>4044.619444</v>
      </c>
      <c r="U44" s="91">
        <f t="shared" si="23"/>
        <v>4050.088947</v>
      </c>
      <c r="V44" s="91">
        <f t="shared" si="24"/>
        <v>4056.0885</v>
      </c>
    </row>
    <row r="45">
      <c r="A45" s="30">
        <v>45992.0</v>
      </c>
      <c r="B45" s="3">
        <v>3963.3</v>
      </c>
      <c r="C45" s="3">
        <v>3968.89</v>
      </c>
      <c r="D45" s="32">
        <f t="shared" ref="D45:D47" si="40">SUM(C44:C45)/2</f>
        <v>3990.43</v>
      </c>
      <c r="E45" s="32">
        <f t="shared" ref="E45:E47" si="41">SUM(C43:C45)/3</f>
        <v>3996.56</v>
      </c>
      <c r="F45" s="32">
        <f t="shared" ref="F45:F47" si="42">SUM(C42:C45)/4</f>
        <v>4001.2925</v>
      </c>
      <c r="G45" s="32">
        <f t="shared" ref="G45:G47" si="43">SUM(C41:C45)/5</f>
        <v>3998.844</v>
      </c>
      <c r="H45" s="32">
        <f t="shared" ref="H45:H47" si="44">SUM(C40:C45)/6</f>
        <v>3997.701667</v>
      </c>
      <c r="I45" s="32">
        <f t="shared" si="6"/>
        <v>4006.164286</v>
      </c>
      <c r="J45" s="37">
        <f t="shared" si="7"/>
        <v>4015.1525</v>
      </c>
      <c r="K45" s="32">
        <f t="shared" si="8"/>
        <v>4015.84</v>
      </c>
      <c r="L45" s="32">
        <f t="shared" si="14"/>
        <v>4014.759</v>
      </c>
      <c r="M45" s="32">
        <f t="shared" si="15"/>
        <v>4017.479091</v>
      </c>
      <c r="N45" s="32">
        <f t="shared" si="16"/>
        <v>4019.661667</v>
      </c>
      <c r="O45" s="32">
        <f t="shared" si="17"/>
        <v>4023.613077</v>
      </c>
      <c r="P45" s="32">
        <f t="shared" si="18"/>
        <v>4026.489286</v>
      </c>
      <c r="Q45" s="32">
        <f t="shared" si="19"/>
        <v>4028.280667</v>
      </c>
      <c r="R45" s="4">
        <f t="shared" si="20"/>
        <v>4028.835</v>
      </c>
      <c r="S45" s="4">
        <f t="shared" si="21"/>
        <v>4027.810588</v>
      </c>
      <c r="T45" s="4">
        <f t="shared" si="22"/>
        <v>4032.322778</v>
      </c>
      <c r="U45" s="4">
        <f t="shared" si="23"/>
        <v>4040.633684</v>
      </c>
      <c r="V45" s="4">
        <f t="shared" si="24"/>
        <v>4046.029</v>
      </c>
    </row>
    <row r="46">
      <c r="A46" s="30">
        <v>45993.0</v>
      </c>
      <c r="B46" s="3">
        <v>3961.8</v>
      </c>
      <c r="C46" s="3">
        <v>3952.34</v>
      </c>
      <c r="D46" s="32">
        <f t="shared" si="40"/>
        <v>3960.615</v>
      </c>
      <c r="E46" s="32">
        <f t="shared" si="41"/>
        <v>3977.733333</v>
      </c>
      <c r="F46" s="32">
        <f t="shared" si="42"/>
        <v>3985.505</v>
      </c>
      <c r="G46" s="32">
        <f t="shared" si="43"/>
        <v>3991.502</v>
      </c>
      <c r="H46" s="32">
        <f t="shared" si="44"/>
        <v>3991.093333</v>
      </c>
      <c r="I46" s="32">
        <f t="shared" si="6"/>
        <v>3991.221429</v>
      </c>
      <c r="J46" s="37">
        <f t="shared" si="7"/>
        <v>3999.43625</v>
      </c>
      <c r="K46" s="32">
        <f t="shared" si="8"/>
        <v>4008.173333</v>
      </c>
      <c r="L46" s="32">
        <f t="shared" si="14"/>
        <v>4009.49</v>
      </c>
      <c r="M46" s="32">
        <f t="shared" si="15"/>
        <v>4009.084545</v>
      </c>
      <c r="N46" s="32">
        <f t="shared" si="16"/>
        <v>4012.050833</v>
      </c>
      <c r="O46" s="32">
        <f t="shared" si="17"/>
        <v>4014.483077</v>
      </c>
      <c r="P46" s="32">
        <f t="shared" si="18"/>
        <v>4018.522143</v>
      </c>
      <c r="Q46" s="32">
        <f t="shared" si="19"/>
        <v>4021.546</v>
      </c>
      <c r="R46" s="4">
        <f t="shared" si="20"/>
        <v>4023.534375</v>
      </c>
      <c r="S46" s="4">
        <f t="shared" si="21"/>
        <v>4024.335294</v>
      </c>
      <c r="T46" s="4">
        <f t="shared" si="22"/>
        <v>4023.617778</v>
      </c>
      <c r="U46" s="4">
        <f t="shared" si="23"/>
        <v>4028.113158</v>
      </c>
      <c r="V46" s="4">
        <f t="shared" si="24"/>
        <v>4036.219</v>
      </c>
    </row>
    <row r="47">
      <c r="A47" s="30">
        <v>45994.0</v>
      </c>
      <c r="B47" s="3">
        <v>3909.7</v>
      </c>
      <c r="C47" s="3">
        <v>3905.75</v>
      </c>
      <c r="D47" s="32">
        <f t="shared" si="40"/>
        <v>3929.045</v>
      </c>
      <c r="E47" s="32">
        <f t="shared" si="41"/>
        <v>3942.326667</v>
      </c>
      <c r="F47" s="32">
        <f t="shared" si="42"/>
        <v>3959.7375</v>
      </c>
      <c r="G47" s="32">
        <f t="shared" si="43"/>
        <v>3969.554</v>
      </c>
      <c r="H47" s="32">
        <f t="shared" si="44"/>
        <v>3977.21</v>
      </c>
      <c r="I47" s="32">
        <f t="shared" si="6"/>
        <v>3978.901429</v>
      </c>
      <c r="J47" s="37">
        <f t="shared" si="7"/>
        <v>3980.5375</v>
      </c>
      <c r="K47" s="32">
        <f t="shared" si="8"/>
        <v>3989.026667</v>
      </c>
      <c r="L47" s="32">
        <f t="shared" si="14"/>
        <v>3997.931</v>
      </c>
      <c r="M47" s="32">
        <f t="shared" si="15"/>
        <v>4000.059091</v>
      </c>
      <c r="N47" s="32">
        <f t="shared" si="16"/>
        <v>4000.473333</v>
      </c>
      <c r="O47" s="32">
        <f t="shared" si="17"/>
        <v>4003.873846</v>
      </c>
      <c r="P47" s="32">
        <f t="shared" si="18"/>
        <v>4006.716429</v>
      </c>
      <c r="Q47" s="32">
        <f t="shared" si="19"/>
        <v>4011.004</v>
      </c>
      <c r="R47" s="4">
        <f t="shared" si="20"/>
        <v>4014.30875</v>
      </c>
      <c r="S47" s="4">
        <f t="shared" si="21"/>
        <v>4016.605882</v>
      </c>
      <c r="T47" s="4">
        <f t="shared" si="22"/>
        <v>4017.747222</v>
      </c>
      <c r="U47" s="4">
        <f t="shared" si="23"/>
        <v>4017.414211</v>
      </c>
      <c r="V47" s="4">
        <f t="shared" si="24"/>
        <v>4021.995</v>
      </c>
    </row>
    <row r="48">
      <c r="A48" s="30">
        <v>45995.0</v>
      </c>
      <c r="B48" s="3">
        <v>3913.3</v>
      </c>
      <c r="C48" s="3">
        <v>3916.13</v>
      </c>
      <c r="D48" s="84">
        <f>SUM(C47:C48)/2</f>
        <v>3910.94</v>
      </c>
      <c r="E48" s="78">
        <f>SUM(C46:C48)/3</f>
        <v>3924.74</v>
      </c>
      <c r="F48" s="79">
        <f>SUM(C45:C48)/4</f>
        <v>3935.7775</v>
      </c>
      <c r="G48" s="71">
        <f>SUM(C44:C48)/5</f>
        <v>3951.016</v>
      </c>
      <c r="H48" s="85">
        <f>SUM(C43:C48)/6</f>
        <v>3960.65</v>
      </c>
      <c r="I48" s="88">
        <f t="shared" si="6"/>
        <v>3968.484286</v>
      </c>
      <c r="J48" s="59">
        <f t="shared" si="7"/>
        <v>3971.055</v>
      </c>
      <c r="K48" s="199">
        <f t="shared" si="8"/>
        <v>3973.381111</v>
      </c>
      <c r="L48" s="206">
        <f t="shared" si="14"/>
        <v>3981.737</v>
      </c>
      <c r="M48" s="198">
        <f t="shared" si="15"/>
        <v>3990.494545</v>
      </c>
      <c r="N48" s="207">
        <f t="shared" si="16"/>
        <v>3993.065</v>
      </c>
      <c r="O48" s="197">
        <f t="shared" si="17"/>
        <v>3993.985385</v>
      </c>
      <c r="P48" s="218">
        <f t="shared" si="18"/>
        <v>3997.606429</v>
      </c>
      <c r="Q48" s="222">
        <f t="shared" si="19"/>
        <v>4000.677333</v>
      </c>
      <c r="R48" s="210">
        <f t="shared" si="20"/>
        <v>4005.074375</v>
      </c>
      <c r="S48" s="242">
        <f t="shared" si="21"/>
        <v>4008.533529</v>
      </c>
      <c r="T48" s="112">
        <f t="shared" si="22"/>
        <v>4011.023889</v>
      </c>
      <c r="U48" s="139">
        <f t="shared" si="23"/>
        <v>4012.398947</v>
      </c>
      <c r="V48" s="127">
        <f t="shared" si="24"/>
        <v>4012.35</v>
      </c>
    </row>
    <row r="49">
      <c r="A49" s="30">
        <v>45996.0</v>
      </c>
      <c r="B49" s="3">
        <v>3952.1</v>
      </c>
      <c r="C49" s="3">
        <v>3939.89</v>
      </c>
      <c r="D49" s="32">
        <f>SUM(C48:C49)/2</f>
        <v>3928.01</v>
      </c>
      <c r="E49" s="32">
        <f>SUM(C47:C49)/3</f>
        <v>3920.59</v>
      </c>
      <c r="F49" s="32">
        <f>SUM(C46:C49)/4</f>
        <v>3928.5275</v>
      </c>
      <c r="G49" s="32">
        <f>SUM(C45:C49)/5</f>
        <v>3936.6</v>
      </c>
      <c r="H49" s="32">
        <f>SUM(C44:C49)/6</f>
        <v>3949.161667</v>
      </c>
      <c r="I49" s="32">
        <f t="shared" si="6"/>
        <v>3957.684286</v>
      </c>
      <c r="J49" s="37">
        <f t="shared" si="7"/>
        <v>3964.91</v>
      </c>
      <c r="K49" s="32">
        <f t="shared" si="8"/>
        <v>3967.592222</v>
      </c>
      <c r="L49" s="32">
        <f t="shared" si="14"/>
        <v>3970.032</v>
      </c>
      <c r="M49" s="32">
        <f t="shared" si="15"/>
        <v>3977.932727</v>
      </c>
      <c r="N49" s="32">
        <f t="shared" si="16"/>
        <v>3986.2775</v>
      </c>
      <c r="O49" s="32">
        <f t="shared" si="17"/>
        <v>3988.974615</v>
      </c>
      <c r="P49" s="32">
        <f t="shared" si="18"/>
        <v>3990.121429</v>
      </c>
      <c r="Q49" s="32">
        <f t="shared" si="19"/>
        <v>3993.758667</v>
      </c>
      <c r="R49" s="4">
        <f t="shared" si="20"/>
        <v>3996.878125</v>
      </c>
      <c r="S49" s="4">
        <f t="shared" si="21"/>
        <v>4001.24</v>
      </c>
      <c r="T49" s="4">
        <f t="shared" si="22"/>
        <v>4004.72</v>
      </c>
      <c r="U49" s="4">
        <f t="shared" si="23"/>
        <v>4007.28</v>
      </c>
      <c r="V49" s="4">
        <f t="shared" si="24"/>
        <v>4008.7735</v>
      </c>
    </row>
    <row r="50">
      <c r="A50" s="30">
        <v>45999.0</v>
      </c>
      <c r="B50" s="3">
        <v>3867.6</v>
      </c>
      <c r="C50" s="3">
        <v>3870.99</v>
      </c>
      <c r="D50" s="74">
        <f t="shared" ref="D50:D51" si="45">SUM(C49:C50)/2</f>
        <v>3905.44</v>
      </c>
      <c r="E50" s="74">
        <f t="shared" ref="E50:E51" si="46">SUM(C48:C50)/3</f>
        <v>3909.003333</v>
      </c>
      <c r="F50" s="74">
        <f t="shared" ref="F50:F51" si="47">SUM(C47:C50)/4</f>
        <v>3908.19</v>
      </c>
      <c r="G50" s="74">
        <f t="shared" ref="G50:G51" si="48">SUM(C46:C50)/5</f>
        <v>3917.02</v>
      </c>
      <c r="H50" s="94">
        <f t="shared" ref="H50:H51" si="49">SUM(C45:C50)/6</f>
        <v>3925.665</v>
      </c>
      <c r="I50" s="94">
        <f t="shared" si="6"/>
        <v>3937.994286</v>
      </c>
      <c r="J50" s="94">
        <f t="shared" si="7"/>
        <v>3946.8475</v>
      </c>
      <c r="K50" s="74">
        <f t="shared" si="8"/>
        <v>3954.474444</v>
      </c>
      <c r="L50" s="74">
        <f t="shared" si="14"/>
        <v>3957.932</v>
      </c>
      <c r="M50" s="74">
        <f t="shared" si="15"/>
        <v>3961.028182</v>
      </c>
      <c r="N50" s="74">
        <f t="shared" si="16"/>
        <v>3969.020833</v>
      </c>
      <c r="O50" s="74">
        <f t="shared" si="17"/>
        <v>3977.409231</v>
      </c>
      <c r="P50" s="74">
        <f t="shared" si="18"/>
        <v>3980.547143</v>
      </c>
      <c r="Q50" s="74">
        <f t="shared" si="19"/>
        <v>3982.179333</v>
      </c>
      <c r="R50" s="74">
        <f t="shared" si="20"/>
        <v>3986.085625</v>
      </c>
      <c r="S50" s="74">
        <f t="shared" si="21"/>
        <v>3989.472941</v>
      </c>
      <c r="T50" s="74">
        <f t="shared" si="22"/>
        <v>3994.003889</v>
      </c>
      <c r="U50" s="76">
        <f t="shared" si="23"/>
        <v>3997.681579</v>
      </c>
      <c r="V50" s="95">
        <f t="shared" si="24"/>
        <v>4000.4655</v>
      </c>
    </row>
    <row r="51">
      <c r="A51" s="30">
        <v>46000.0</v>
      </c>
      <c r="B51" s="3">
        <v>3910.0</v>
      </c>
      <c r="C51" s="3">
        <v>3887.2</v>
      </c>
      <c r="D51" s="84">
        <f t="shared" si="45"/>
        <v>3879.095</v>
      </c>
      <c r="E51" s="74">
        <f t="shared" si="46"/>
        <v>3899.36</v>
      </c>
      <c r="F51" s="78">
        <f t="shared" si="47"/>
        <v>3903.5525</v>
      </c>
      <c r="G51" s="85">
        <f t="shared" si="48"/>
        <v>3903.992</v>
      </c>
      <c r="H51" s="72">
        <f t="shared" si="49"/>
        <v>3912.05</v>
      </c>
      <c r="I51" s="57">
        <f t="shared" si="6"/>
        <v>3920.17</v>
      </c>
      <c r="J51" s="65">
        <f t="shared" si="7"/>
        <v>3931.645</v>
      </c>
      <c r="K51" s="64">
        <f t="shared" si="8"/>
        <v>3940.22</v>
      </c>
      <c r="L51" s="89">
        <f t="shared" si="14"/>
        <v>3947.747</v>
      </c>
      <c r="M51" s="63">
        <f t="shared" si="15"/>
        <v>3951.501818</v>
      </c>
      <c r="N51" s="63">
        <f t="shared" si="16"/>
        <v>3954.875833</v>
      </c>
      <c r="O51" s="63">
        <f t="shared" si="17"/>
        <v>3962.726923</v>
      </c>
      <c r="P51" s="90">
        <f t="shared" si="18"/>
        <v>3970.965714</v>
      </c>
      <c r="Q51" s="61">
        <f t="shared" si="19"/>
        <v>3974.324</v>
      </c>
      <c r="R51" s="226">
        <f t="shared" si="20"/>
        <v>3976.243125</v>
      </c>
      <c r="S51" s="200">
        <f t="shared" si="21"/>
        <v>3980.268824</v>
      </c>
      <c r="T51" s="224">
        <f t="shared" si="22"/>
        <v>3983.791111</v>
      </c>
      <c r="U51" s="206">
        <f t="shared" si="23"/>
        <v>3988.382632</v>
      </c>
      <c r="V51" s="207">
        <f t="shared" si="24"/>
        <v>3992.1575</v>
      </c>
    </row>
    <row r="52">
      <c r="A52" s="30">
        <v>46001.0</v>
      </c>
      <c r="B52" s="3">
        <v>3816.3</v>
      </c>
      <c r="C52" s="3">
        <v>3827.85</v>
      </c>
      <c r="D52" s="32">
        <f t="shared" ref="D52:D53" si="50">SUM(C51:C52)/2</f>
        <v>3857.525</v>
      </c>
      <c r="E52" s="32">
        <f t="shared" ref="E52:E53" si="51">SUM(C50:C52)/3</f>
        <v>3862.013333</v>
      </c>
      <c r="F52" s="32">
        <f t="shared" ref="F52:F53" si="52">SUM(C49:C52)/4</f>
        <v>3881.4825</v>
      </c>
      <c r="G52" s="32">
        <f t="shared" ref="G52:G53" si="53">SUM(C48:C52)/5</f>
        <v>3888.412</v>
      </c>
      <c r="H52" s="32">
        <f t="shared" ref="H52:H53" si="54">SUM(C47:C52)/6</f>
        <v>3891.301667</v>
      </c>
      <c r="I52" s="32">
        <f t="shared" si="6"/>
        <v>3900.021429</v>
      </c>
      <c r="J52" s="37">
        <f t="shared" si="7"/>
        <v>3908.63</v>
      </c>
      <c r="K52" s="32">
        <f t="shared" si="8"/>
        <v>3920.112222</v>
      </c>
      <c r="L52" s="32">
        <f t="shared" si="14"/>
        <v>3928.983</v>
      </c>
      <c r="M52" s="32">
        <f t="shared" si="15"/>
        <v>3936.847273</v>
      </c>
      <c r="N52" s="32">
        <f t="shared" si="16"/>
        <v>3941.1975</v>
      </c>
      <c r="O52" s="32">
        <f t="shared" si="17"/>
        <v>3945.104615</v>
      </c>
      <c r="P52" s="32">
        <f t="shared" si="18"/>
        <v>3953.092857</v>
      </c>
      <c r="Q52" s="32">
        <f t="shared" si="19"/>
        <v>3961.424667</v>
      </c>
      <c r="R52" s="4">
        <f t="shared" si="20"/>
        <v>3965.169375</v>
      </c>
      <c r="S52" s="4">
        <f t="shared" si="21"/>
        <v>3967.514118</v>
      </c>
      <c r="T52" s="4">
        <f t="shared" si="22"/>
        <v>3971.801111</v>
      </c>
      <c r="U52" s="4">
        <f t="shared" si="23"/>
        <v>3975.583684</v>
      </c>
      <c r="V52" s="4">
        <f t="shared" si="24"/>
        <v>3980.356</v>
      </c>
    </row>
    <row r="53">
      <c r="A53" s="30">
        <v>46002.0</v>
      </c>
      <c r="B53" s="3">
        <v>3830.8</v>
      </c>
      <c r="C53" s="3">
        <v>3816.66</v>
      </c>
      <c r="D53" s="32">
        <f t="shared" si="50"/>
        <v>3822.255</v>
      </c>
      <c r="E53" s="32">
        <f t="shared" si="51"/>
        <v>3843.903333</v>
      </c>
      <c r="F53" s="32">
        <f t="shared" si="52"/>
        <v>3850.675</v>
      </c>
      <c r="G53" s="32">
        <f t="shared" si="53"/>
        <v>3868.518</v>
      </c>
      <c r="H53" s="32">
        <f t="shared" si="54"/>
        <v>3876.453333</v>
      </c>
      <c r="I53" s="32">
        <f t="shared" si="6"/>
        <v>3880.638571</v>
      </c>
      <c r="J53" s="37">
        <f t="shared" si="7"/>
        <v>3889.60125</v>
      </c>
      <c r="K53" s="32">
        <f t="shared" si="8"/>
        <v>3898.411111</v>
      </c>
      <c r="L53" s="32">
        <f t="shared" si="14"/>
        <v>3909.767</v>
      </c>
      <c r="M53" s="32">
        <f t="shared" si="15"/>
        <v>3918.771818</v>
      </c>
      <c r="N53" s="32">
        <f t="shared" si="16"/>
        <v>3926.831667</v>
      </c>
      <c r="O53" s="32">
        <f t="shared" si="17"/>
        <v>3931.617692</v>
      </c>
      <c r="P53" s="32">
        <f t="shared" si="18"/>
        <v>3935.93</v>
      </c>
      <c r="Q53" s="32">
        <f t="shared" si="19"/>
        <v>3943.997333</v>
      </c>
      <c r="R53" s="4">
        <f t="shared" si="20"/>
        <v>3952.376875</v>
      </c>
      <c r="S53" s="4">
        <f t="shared" si="21"/>
        <v>3956.433529</v>
      </c>
      <c r="T53" s="4">
        <f t="shared" si="22"/>
        <v>3959.133333</v>
      </c>
      <c r="U53" s="4">
        <f t="shared" si="23"/>
        <v>3963.635789</v>
      </c>
      <c r="V53" s="4">
        <f t="shared" si="24"/>
        <v>3967.6375</v>
      </c>
    </row>
    <row r="54">
      <c r="A54" s="30">
        <v>46003.0</v>
      </c>
      <c r="B54" s="3">
        <v>3843.0</v>
      </c>
      <c r="C54" s="3">
        <v>3834.27</v>
      </c>
      <c r="D54" s="206">
        <f t="shared" ref="D54:D55" si="55">SUM(C53:C54)/2</f>
        <v>3825.465</v>
      </c>
      <c r="E54" s="206">
        <f t="shared" ref="E54:E55" si="56">SUM(C52:C54)/3</f>
        <v>3826.26</v>
      </c>
      <c r="F54" s="91">
        <f t="shared" ref="F54:F55" si="57">SUM(C51:C54)/4</f>
        <v>3841.495</v>
      </c>
      <c r="G54" s="63">
        <f t="shared" ref="G54:G55" si="58">SUM(C50:C54)/5</f>
        <v>3847.394</v>
      </c>
      <c r="H54" s="73">
        <f t="shared" ref="H54:H55" si="59">SUM(C49:C54)/6</f>
        <v>3862.81</v>
      </c>
      <c r="I54" s="73">
        <f t="shared" si="6"/>
        <v>3870.427143</v>
      </c>
      <c r="J54" s="58">
        <f t="shared" si="7"/>
        <v>3874.8425</v>
      </c>
      <c r="K54" s="88">
        <f t="shared" si="8"/>
        <v>3883.453333</v>
      </c>
      <c r="L54" s="82">
        <f t="shared" si="14"/>
        <v>3891.997</v>
      </c>
      <c r="M54" s="81">
        <f t="shared" si="15"/>
        <v>3902.903636</v>
      </c>
      <c r="N54" s="86">
        <f t="shared" si="16"/>
        <v>3911.73</v>
      </c>
      <c r="O54" s="72">
        <f t="shared" si="17"/>
        <v>3919.711538</v>
      </c>
      <c r="P54" s="72">
        <f t="shared" si="18"/>
        <v>3924.664286</v>
      </c>
      <c r="Q54" s="72">
        <f t="shared" si="19"/>
        <v>3929.152667</v>
      </c>
      <c r="R54" s="72">
        <f t="shared" si="20"/>
        <v>3937.139375</v>
      </c>
      <c r="S54" s="82">
        <f t="shared" si="21"/>
        <v>3945.429412</v>
      </c>
      <c r="T54" s="57">
        <f t="shared" si="22"/>
        <v>3949.646667</v>
      </c>
      <c r="U54" s="57">
        <f t="shared" si="23"/>
        <v>3952.561579</v>
      </c>
      <c r="V54" s="88">
        <f t="shared" si="24"/>
        <v>3957.1675</v>
      </c>
    </row>
    <row r="55">
      <c r="A55" s="30">
        <v>46006.0</v>
      </c>
      <c r="B55" s="3">
        <v>3825.6</v>
      </c>
      <c r="C55" s="3">
        <v>3827.65</v>
      </c>
      <c r="D55" s="90">
        <f t="shared" si="55"/>
        <v>3830.96</v>
      </c>
      <c r="E55" s="61">
        <f t="shared" si="56"/>
        <v>3826.193333</v>
      </c>
      <c r="F55" s="226">
        <f t="shared" si="57"/>
        <v>3826.6075</v>
      </c>
      <c r="G55" s="62">
        <f t="shared" si="58"/>
        <v>3838.726</v>
      </c>
      <c r="H55" s="89">
        <f t="shared" si="59"/>
        <v>3844.103333</v>
      </c>
      <c r="I55" s="73">
        <f t="shared" si="6"/>
        <v>3857.787143</v>
      </c>
      <c r="J55" s="73">
        <f t="shared" si="7"/>
        <v>3865.08</v>
      </c>
      <c r="K55" s="58">
        <f t="shared" si="8"/>
        <v>3869.598889</v>
      </c>
      <c r="L55" s="88">
        <f t="shared" si="14"/>
        <v>3877.873</v>
      </c>
      <c r="M55" s="82">
        <f t="shared" si="15"/>
        <v>3886.147273</v>
      </c>
      <c r="N55" s="87">
        <f t="shared" si="16"/>
        <v>3896.6325</v>
      </c>
      <c r="O55" s="205">
        <f t="shared" si="17"/>
        <v>3905.262308</v>
      </c>
      <c r="P55" s="72">
        <f t="shared" si="18"/>
        <v>3913.135714</v>
      </c>
      <c r="Q55" s="72">
        <f t="shared" si="19"/>
        <v>3918.196667</v>
      </c>
      <c r="R55" s="82">
        <f t="shared" si="20"/>
        <v>3922.80875</v>
      </c>
      <c r="S55" s="72">
        <f t="shared" si="21"/>
        <v>3930.698824</v>
      </c>
      <c r="T55" s="82">
        <f t="shared" si="22"/>
        <v>3938.886111</v>
      </c>
      <c r="U55" s="57">
        <f t="shared" si="23"/>
        <v>3943.225789</v>
      </c>
      <c r="V55" s="57">
        <f t="shared" si="24"/>
        <v>3946.316</v>
      </c>
    </row>
    <row r="56">
      <c r="A56" s="30">
        <v>46007.0</v>
      </c>
      <c r="B56" s="3">
        <v>3856.8</v>
      </c>
      <c r="C56" s="3">
        <v>3880.56</v>
      </c>
      <c r="D56" s="32">
        <f t="shared" ref="D56:D58" si="60">SUM(C55:C56)/2</f>
        <v>3854.105</v>
      </c>
      <c r="E56" s="32">
        <f t="shared" ref="E56:E58" si="61">SUM(C54:C56)/3</f>
        <v>3847.493333</v>
      </c>
      <c r="F56" s="32">
        <f t="shared" ref="F56:F58" si="62">SUM(C53:C56)/4</f>
        <v>3839.785</v>
      </c>
      <c r="G56" s="32">
        <f t="shared" ref="G56:G58" si="63">SUM(C52:C56)/5</f>
        <v>3837.398</v>
      </c>
      <c r="H56" s="32">
        <f t="shared" ref="H56:H58" si="64">SUM(C51:C56)/6</f>
        <v>3845.698333</v>
      </c>
      <c r="I56" s="32">
        <f t="shared" si="6"/>
        <v>3849.311429</v>
      </c>
      <c r="J56" s="37">
        <f t="shared" si="7"/>
        <v>3860.63375</v>
      </c>
      <c r="K56" s="32">
        <f t="shared" si="8"/>
        <v>3866.8</v>
      </c>
      <c r="L56" s="32">
        <f t="shared" si="14"/>
        <v>3870.695</v>
      </c>
      <c r="M56" s="32">
        <f t="shared" si="15"/>
        <v>3878.117273</v>
      </c>
      <c r="N56" s="32">
        <f t="shared" si="16"/>
        <v>3885.681667</v>
      </c>
      <c r="O56" s="32">
        <f t="shared" si="17"/>
        <v>3895.396154</v>
      </c>
      <c r="P56" s="32">
        <f t="shared" si="18"/>
        <v>3903.497857</v>
      </c>
      <c r="Q56" s="32">
        <f t="shared" si="19"/>
        <v>3910.964</v>
      </c>
      <c r="R56" s="4">
        <f t="shared" si="20"/>
        <v>3915.844375</v>
      </c>
      <c r="S56" s="4">
        <f t="shared" si="21"/>
        <v>3920.323529</v>
      </c>
      <c r="T56" s="4">
        <f t="shared" si="22"/>
        <v>3927.913333</v>
      </c>
      <c r="U56" s="4">
        <f t="shared" si="23"/>
        <v>3935.816316</v>
      </c>
      <c r="V56" s="4">
        <f t="shared" si="24"/>
        <v>3940.0925</v>
      </c>
    </row>
    <row r="57">
      <c r="A57" s="30">
        <v>46008.0</v>
      </c>
      <c r="B57" s="3">
        <v>3826.2</v>
      </c>
      <c r="C57" s="3">
        <v>3828.49</v>
      </c>
      <c r="D57" s="32">
        <f t="shared" si="60"/>
        <v>3854.525</v>
      </c>
      <c r="E57" s="32">
        <f t="shared" si="61"/>
        <v>3845.566667</v>
      </c>
      <c r="F57" s="32">
        <f t="shared" si="62"/>
        <v>3842.7425</v>
      </c>
      <c r="G57" s="32">
        <f t="shared" si="63"/>
        <v>3837.526</v>
      </c>
      <c r="H57" s="32">
        <f t="shared" si="64"/>
        <v>3835.913333</v>
      </c>
      <c r="I57" s="32">
        <f t="shared" si="6"/>
        <v>3843.24</v>
      </c>
      <c r="J57" s="37">
        <f t="shared" si="7"/>
        <v>3846.70875</v>
      </c>
      <c r="K57" s="32">
        <f t="shared" si="8"/>
        <v>3857.062222</v>
      </c>
      <c r="L57" s="32">
        <f t="shared" si="14"/>
        <v>3862.969</v>
      </c>
      <c r="M57" s="32">
        <f t="shared" si="15"/>
        <v>3866.858182</v>
      </c>
      <c r="N57" s="32">
        <f t="shared" si="16"/>
        <v>3873.981667</v>
      </c>
      <c r="O57" s="32">
        <f t="shared" si="17"/>
        <v>3881.282308</v>
      </c>
      <c r="P57" s="32">
        <f t="shared" si="18"/>
        <v>3890.617143</v>
      </c>
      <c r="Q57" s="32">
        <f t="shared" si="19"/>
        <v>3898.497333</v>
      </c>
      <c r="R57" s="4">
        <f t="shared" si="20"/>
        <v>3905.809375</v>
      </c>
      <c r="S57" s="4">
        <f t="shared" si="21"/>
        <v>3910.705882</v>
      </c>
      <c r="T57" s="4">
        <f t="shared" si="22"/>
        <v>3915.221667</v>
      </c>
      <c r="U57" s="4">
        <f t="shared" si="23"/>
        <v>3922.680526</v>
      </c>
      <c r="V57" s="4">
        <f t="shared" si="24"/>
        <v>3930.45</v>
      </c>
    </row>
    <row r="58">
      <c r="A58" s="30">
        <v>46009.0</v>
      </c>
      <c r="B58" s="3">
        <v>3757.2</v>
      </c>
      <c r="C58" s="3">
        <v>3771.4</v>
      </c>
      <c r="D58" s="32">
        <f t="shared" si="60"/>
        <v>3799.945</v>
      </c>
      <c r="E58" s="32">
        <f t="shared" si="61"/>
        <v>3826.816667</v>
      </c>
      <c r="F58" s="32">
        <f t="shared" si="62"/>
        <v>3827.025</v>
      </c>
      <c r="G58" s="32">
        <f t="shared" si="63"/>
        <v>3828.474</v>
      </c>
      <c r="H58" s="32">
        <f t="shared" si="64"/>
        <v>3826.505</v>
      </c>
      <c r="I58" s="32">
        <f t="shared" si="6"/>
        <v>3826.697143</v>
      </c>
      <c r="J58" s="37">
        <f t="shared" si="7"/>
        <v>3834.26</v>
      </c>
      <c r="K58" s="32">
        <f t="shared" si="8"/>
        <v>3838.341111</v>
      </c>
      <c r="L58" s="32">
        <f t="shared" si="14"/>
        <v>3848.496</v>
      </c>
      <c r="M58" s="32">
        <f t="shared" si="15"/>
        <v>3854.644545</v>
      </c>
      <c r="N58" s="32">
        <f t="shared" si="16"/>
        <v>3858.903333</v>
      </c>
      <c r="O58" s="32">
        <f t="shared" si="17"/>
        <v>3866.090769</v>
      </c>
      <c r="P58" s="32">
        <f t="shared" si="18"/>
        <v>3873.433571</v>
      </c>
      <c r="Q58" s="32">
        <f t="shared" si="19"/>
        <v>3882.669333</v>
      </c>
      <c r="R58" s="4">
        <f t="shared" si="20"/>
        <v>3890.55375</v>
      </c>
      <c r="S58" s="4">
        <f t="shared" si="21"/>
        <v>3897.902941</v>
      </c>
      <c r="T58" s="4">
        <f t="shared" si="22"/>
        <v>3902.966667</v>
      </c>
      <c r="U58" s="4">
        <f t="shared" si="23"/>
        <v>3907.652105</v>
      </c>
      <c r="V58" s="4">
        <f t="shared" si="24"/>
        <v>3915.1165</v>
      </c>
    </row>
    <row r="59">
      <c r="A59" s="30">
        <v>46010.0</v>
      </c>
      <c r="B59" s="3">
        <v>3819.5</v>
      </c>
      <c r="C59" s="3">
        <v>3795.02</v>
      </c>
      <c r="D59" s="208">
        <f>SUM(C58:C59)/2</f>
        <v>3783.21</v>
      </c>
      <c r="E59" s="198">
        <f>SUM(C57:C59)/3</f>
        <v>3798.303333</v>
      </c>
      <c r="F59" s="269">
        <f>SUM(C56:C59)/4</f>
        <v>3818.8675</v>
      </c>
      <c r="G59" s="91">
        <f>SUM(C55:C59)/5</f>
        <v>3820.624</v>
      </c>
      <c r="H59" s="226">
        <f>SUM(C54:C59)/6</f>
        <v>3822.898333</v>
      </c>
      <c r="I59" s="199">
        <f t="shared" si="6"/>
        <v>3822.007143</v>
      </c>
      <c r="J59" s="199">
        <f t="shared" si="7"/>
        <v>3822.7375</v>
      </c>
      <c r="K59" s="91">
        <f t="shared" si="8"/>
        <v>3829.9</v>
      </c>
      <c r="L59" s="62">
        <f t="shared" si="14"/>
        <v>3834.009</v>
      </c>
      <c r="M59" s="59">
        <f t="shared" si="15"/>
        <v>3843.634545</v>
      </c>
      <c r="N59" s="59">
        <f t="shared" si="16"/>
        <v>3849.675833</v>
      </c>
      <c r="O59" s="63">
        <f t="shared" si="17"/>
        <v>3853.989231</v>
      </c>
      <c r="P59" s="73">
        <f t="shared" si="18"/>
        <v>3861.014286</v>
      </c>
      <c r="Q59" s="65">
        <f t="shared" si="19"/>
        <v>3868.206</v>
      </c>
      <c r="R59" s="66">
        <f t="shared" si="20"/>
        <v>3877.19125</v>
      </c>
      <c r="S59" s="57">
        <f t="shared" si="21"/>
        <v>3884.934118</v>
      </c>
      <c r="T59" s="88">
        <f t="shared" si="22"/>
        <v>3892.187222</v>
      </c>
      <c r="U59" s="66">
        <f t="shared" si="23"/>
        <v>3897.285263</v>
      </c>
      <c r="V59" s="66">
        <f t="shared" si="24"/>
        <v>3902.0205</v>
      </c>
    </row>
    <row r="60">
      <c r="A60" s="30">
        <v>46013.0</v>
      </c>
      <c r="B60" s="3">
        <v>3818.6</v>
      </c>
      <c r="C60" s="3">
        <v>3837.11</v>
      </c>
      <c r="D60" s="32">
        <f t="shared" ref="D60:D70" si="65">SUM(C59:C60)/2</f>
        <v>3816.065</v>
      </c>
      <c r="E60" s="32">
        <f t="shared" ref="E60:E70" si="66">SUM(C58:C60)/3</f>
        <v>3801.176667</v>
      </c>
      <c r="F60" s="32">
        <f t="shared" ref="F60:F70" si="67">SUM(C57:C60)/4</f>
        <v>3808.005</v>
      </c>
      <c r="G60" s="32">
        <f t="shared" ref="G60:G70" si="68">SUM(C56:C60)/5</f>
        <v>3822.516</v>
      </c>
      <c r="H60" s="32">
        <f t="shared" ref="H60:H70" si="69">SUM(C55:C60)/6</f>
        <v>3823.371667</v>
      </c>
      <c r="I60" s="32">
        <f t="shared" si="6"/>
        <v>3824.928571</v>
      </c>
      <c r="J60" s="37">
        <f t="shared" si="7"/>
        <v>3823.895</v>
      </c>
      <c r="K60" s="32">
        <f t="shared" si="8"/>
        <v>3824.334444</v>
      </c>
      <c r="L60" s="32">
        <f t="shared" si="14"/>
        <v>3830.621</v>
      </c>
      <c r="M60" s="32">
        <f t="shared" si="15"/>
        <v>3834.290909</v>
      </c>
      <c r="N60" s="32">
        <f t="shared" si="16"/>
        <v>3843.090833</v>
      </c>
      <c r="O60" s="32">
        <f t="shared" si="17"/>
        <v>3848.709231</v>
      </c>
      <c r="P60" s="32">
        <f t="shared" si="18"/>
        <v>3852.783571</v>
      </c>
      <c r="Q60" s="32">
        <f t="shared" si="19"/>
        <v>3859.420667</v>
      </c>
      <c r="R60" s="4">
        <f t="shared" si="20"/>
        <v>3866.2625</v>
      </c>
      <c r="S60" s="4">
        <f t="shared" si="21"/>
        <v>3874.833529</v>
      </c>
      <c r="T60" s="4">
        <f t="shared" si="22"/>
        <v>3882.277222</v>
      </c>
      <c r="U60" s="4">
        <f t="shared" si="23"/>
        <v>3889.288421</v>
      </c>
      <c r="V60" s="4">
        <f t="shared" si="24"/>
        <v>3894.2765</v>
      </c>
    </row>
    <row r="61">
      <c r="A61" s="30">
        <v>46014.0</v>
      </c>
      <c r="B61" s="3">
        <v>3828.2</v>
      </c>
      <c r="C61" s="3">
        <v>3826.43</v>
      </c>
      <c r="D61" s="32">
        <f t="shared" si="65"/>
        <v>3831.77</v>
      </c>
      <c r="E61" s="32">
        <f t="shared" si="66"/>
        <v>3819.52</v>
      </c>
      <c r="F61" s="32">
        <f t="shared" si="67"/>
        <v>3807.49</v>
      </c>
      <c r="G61" s="32">
        <f t="shared" si="68"/>
        <v>3811.69</v>
      </c>
      <c r="H61" s="32">
        <f t="shared" si="69"/>
        <v>3823.168333</v>
      </c>
      <c r="I61" s="32">
        <f t="shared" si="6"/>
        <v>3823.808571</v>
      </c>
      <c r="J61" s="37">
        <f t="shared" si="7"/>
        <v>3825.11625</v>
      </c>
      <c r="K61" s="32">
        <f t="shared" si="8"/>
        <v>3824.176667</v>
      </c>
      <c r="L61" s="32">
        <f t="shared" si="14"/>
        <v>3824.544</v>
      </c>
      <c r="M61" s="32">
        <f t="shared" si="15"/>
        <v>3830.24</v>
      </c>
      <c r="N61" s="32">
        <f t="shared" si="16"/>
        <v>3833.635833</v>
      </c>
      <c r="O61" s="32">
        <f t="shared" si="17"/>
        <v>3841.809231</v>
      </c>
      <c r="P61" s="32">
        <f t="shared" si="18"/>
        <v>3847.117857</v>
      </c>
      <c r="Q61" s="32">
        <f t="shared" si="19"/>
        <v>3851.026667</v>
      </c>
      <c r="R61" s="4">
        <f t="shared" si="20"/>
        <v>3857.35875</v>
      </c>
      <c r="S61" s="4">
        <f t="shared" si="21"/>
        <v>3863.919412</v>
      </c>
      <c r="T61" s="4">
        <f t="shared" si="22"/>
        <v>3872.144444</v>
      </c>
      <c r="U61" s="4">
        <f t="shared" si="23"/>
        <v>3879.337895</v>
      </c>
      <c r="V61" s="4">
        <f t="shared" si="24"/>
        <v>3886.1455</v>
      </c>
    </row>
    <row r="62">
      <c r="A62" s="30">
        <v>46015.0</v>
      </c>
      <c r="B62" s="3">
        <v>3800.2</v>
      </c>
      <c r="C62" s="3">
        <v>3795.6</v>
      </c>
      <c r="D62" s="32">
        <f t="shared" si="65"/>
        <v>3811.015</v>
      </c>
      <c r="E62" s="32">
        <f t="shared" si="66"/>
        <v>3819.713333</v>
      </c>
      <c r="F62" s="32">
        <f t="shared" si="67"/>
        <v>3813.54</v>
      </c>
      <c r="G62" s="32">
        <f t="shared" si="68"/>
        <v>3805.112</v>
      </c>
      <c r="H62" s="32">
        <f t="shared" si="69"/>
        <v>3809.008333</v>
      </c>
      <c r="I62" s="32">
        <f t="shared" si="6"/>
        <v>3819.23</v>
      </c>
      <c r="J62" s="37">
        <f t="shared" si="7"/>
        <v>3820.2825</v>
      </c>
      <c r="K62" s="32">
        <f t="shared" si="8"/>
        <v>3821.836667</v>
      </c>
      <c r="L62" s="32">
        <f t="shared" si="14"/>
        <v>3821.319</v>
      </c>
      <c r="M62" s="32">
        <f t="shared" si="15"/>
        <v>3821.912727</v>
      </c>
      <c r="N62" s="32">
        <f t="shared" si="16"/>
        <v>3827.353333</v>
      </c>
      <c r="O62" s="32">
        <f t="shared" si="17"/>
        <v>3830.71</v>
      </c>
      <c r="P62" s="32">
        <f t="shared" si="18"/>
        <v>3838.508571</v>
      </c>
      <c r="Q62" s="32">
        <f t="shared" si="19"/>
        <v>3843.683333</v>
      </c>
      <c r="R62" s="4">
        <f t="shared" si="20"/>
        <v>3847.5625</v>
      </c>
      <c r="S62" s="4">
        <f t="shared" si="21"/>
        <v>3853.725882</v>
      </c>
      <c r="T62" s="4">
        <f t="shared" si="22"/>
        <v>3860.123889</v>
      </c>
      <c r="U62" s="4">
        <f t="shared" si="23"/>
        <v>3868.115789</v>
      </c>
      <c r="V62" s="4">
        <f t="shared" si="24"/>
        <v>3875.151</v>
      </c>
    </row>
    <row r="63">
      <c r="A63" s="30">
        <v>46017.0</v>
      </c>
      <c r="B63" s="3">
        <v>3787.4</v>
      </c>
      <c r="C63" s="3">
        <v>3794.72</v>
      </c>
      <c r="D63" s="32">
        <f t="shared" si="65"/>
        <v>3795.16</v>
      </c>
      <c r="E63" s="32">
        <f t="shared" si="66"/>
        <v>3805.583333</v>
      </c>
      <c r="F63" s="32">
        <f t="shared" si="67"/>
        <v>3813.465</v>
      </c>
      <c r="G63" s="32">
        <f t="shared" si="68"/>
        <v>3809.776</v>
      </c>
      <c r="H63" s="32">
        <f t="shared" si="69"/>
        <v>3803.38</v>
      </c>
      <c r="I63" s="32">
        <f t="shared" si="6"/>
        <v>3806.967143</v>
      </c>
      <c r="J63" s="37">
        <f t="shared" si="7"/>
        <v>3816.16625</v>
      </c>
      <c r="K63" s="32">
        <f t="shared" si="8"/>
        <v>3817.442222</v>
      </c>
      <c r="L63" s="32">
        <f t="shared" si="14"/>
        <v>3819.125</v>
      </c>
      <c r="M63" s="32">
        <f t="shared" si="15"/>
        <v>3818.900909</v>
      </c>
      <c r="N63" s="32">
        <f t="shared" si="16"/>
        <v>3819.646667</v>
      </c>
      <c r="O63" s="32">
        <f t="shared" si="17"/>
        <v>3824.843077</v>
      </c>
      <c r="P63" s="32">
        <f t="shared" si="18"/>
        <v>3828.139286</v>
      </c>
      <c r="Q63" s="32">
        <f t="shared" si="19"/>
        <v>3835.589333</v>
      </c>
      <c r="R63" s="4">
        <f t="shared" si="20"/>
        <v>3840.623125</v>
      </c>
      <c r="S63" s="4">
        <f t="shared" si="21"/>
        <v>3844.454118</v>
      </c>
      <c r="T63" s="4">
        <f t="shared" si="22"/>
        <v>3850.447778</v>
      </c>
      <c r="U63" s="4">
        <f t="shared" si="23"/>
        <v>3856.681579</v>
      </c>
      <c r="V63" s="4">
        <f t="shared" si="24"/>
        <v>3864.446</v>
      </c>
    </row>
    <row r="64">
      <c r="A64" s="30">
        <v>46020.0</v>
      </c>
      <c r="B64" s="3">
        <v>3788.0</v>
      </c>
      <c r="C64" s="3">
        <v>3781.66</v>
      </c>
      <c r="D64" s="32">
        <f t="shared" si="65"/>
        <v>3788.19</v>
      </c>
      <c r="E64" s="32">
        <f t="shared" si="66"/>
        <v>3790.66</v>
      </c>
      <c r="F64" s="32">
        <f t="shared" si="67"/>
        <v>3799.6025</v>
      </c>
      <c r="G64" s="32">
        <f t="shared" si="68"/>
        <v>3807.104</v>
      </c>
      <c r="H64" s="32">
        <f t="shared" si="69"/>
        <v>3805.09</v>
      </c>
      <c r="I64" s="32">
        <f t="shared" si="6"/>
        <v>3800.277143</v>
      </c>
      <c r="J64" s="37">
        <f t="shared" si="7"/>
        <v>3803.80375</v>
      </c>
      <c r="K64" s="32">
        <f t="shared" si="8"/>
        <v>3812.332222</v>
      </c>
      <c r="L64" s="32">
        <f t="shared" si="14"/>
        <v>3813.864</v>
      </c>
      <c r="M64" s="32">
        <f t="shared" si="15"/>
        <v>3815.719091</v>
      </c>
      <c r="N64" s="32">
        <f t="shared" si="16"/>
        <v>3815.7975</v>
      </c>
      <c r="O64" s="32">
        <f t="shared" si="17"/>
        <v>3816.724615</v>
      </c>
      <c r="P64" s="32">
        <f t="shared" si="18"/>
        <v>3821.758571</v>
      </c>
      <c r="Q64" s="32">
        <f t="shared" si="19"/>
        <v>3825.040667</v>
      </c>
      <c r="R64" s="4">
        <f t="shared" si="20"/>
        <v>3832.21875</v>
      </c>
      <c r="S64" s="4">
        <f t="shared" si="21"/>
        <v>3837.154706</v>
      </c>
      <c r="T64" s="4">
        <f t="shared" si="22"/>
        <v>3840.965556</v>
      </c>
      <c r="U64" s="4">
        <f t="shared" si="23"/>
        <v>3846.827368</v>
      </c>
      <c r="V64" s="4">
        <f t="shared" si="24"/>
        <v>3852.9305</v>
      </c>
    </row>
    <row r="65">
      <c r="A65" s="30">
        <v>46021.0</v>
      </c>
      <c r="B65" s="3">
        <v>3753.5</v>
      </c>
      <c r="C65" s="3">
        <v>3776.46</v>
      </c>
      <c r="D65" s="32">
        <f t="shared" si="65"/>
        <v>3779.06</v>
      </c>
      <c r="E65" s="32">
        <f t="shared" si="66"/>
        <v>3784.28</v>
      </c>
      <c r="F65" s="32">
        <f t="shared" si="67"/>
        <v>3787.11</v>
      </c>
      <c r="G65" s="32">
        <f t="shared" si="68"/>
        <v>3794.974</v>
      </c>
      <c r="H65" s="32">
        <f t="shared" si="69"/>
        <v>3801.996667</v>
      </c>
      <c r="I65" s="32">
        <f t="shared" si="6"/>
        <v>3801</v>
      </c>
      <c r="J65" s="37">
        <f t="shared" si="7"/>
        <v>3797.3</v>
      </c>
      <c r="K65" s="32">
        <f t="shared" si="8"/>
        <v>3800.765556</v>
      </c>
      <c r="L65" s="32">
        <f t="shared" si="14"/>
        <v>3808.745</v>
      </c>
      <c r="M65" s="32">
        <f t="shared" si="15"/>
        <v>3810.463636</v>
      </c>
      <c r="N65" s="32">
        <f t="shared" si="16"/>
        <v>3812.4475</v>
      </c>
      <c r="O65" s="32">
        <f t="shared" si="17"/>
        <v>3812.771538</v>
      </c>
      <c r="P65" s="32">
        <f t="shared" si="18"/>
        <v>3813.848571</v>
      </c>
      <c r="Q65" s="32">
        <f t="shared" si="19"/>
        <v>3818.738667</v>
      </c>
      <c r="R65" s="4">
        <f t="shared" si="20"/>
        <v>3822.004375</v>
      </c>
      <c r="S65" s="4">
        <f t="shared" si="21"/>
        <v>3828.938824</v>
      </c>
      <c r="T65" s="4">
        <f t="shared" si="22"/>
        <v>3833.782778</v>
      </c>
      <c r="U65" s="4">
        <f t="shared" si="23"/>
        <v>3837.570526</v>
      </c>
      <c r="V65" s="4">
        <f t="shared" si="24"/>
        <v>3843.309</v>
      </c>
    </row>
    <row r="66">
      <c r="A66" s="30">
        <v>46022.0</v>
      </c>
      <c r="B66" s="3">
        <v>3782.2</v>
      </c>
      <c r="C66" s="3">
        <v>3780.11</v>
      </c>
      <c r="D66" s="32">
        <f t="shared" si="65"/>
        <v>3778.285</v>
      </c>
      <c r="E66" s="32">
        <f t="shared" si="66"/>
        <v>3779.41</v>
      </c>
      <c r="F66" s="32">
        <f t="shared" si="67"/>
        <v>3783.2375</v>
      </c>
      <c r="G66" s="32">
        <f t="shared" si="68"/>
        <v>3785.71</v>
      </c>
      <c r="H66" s="32">
        <f t="shared" si="69"/>
        <v>3792.496667</v>
      </c>
      <c r="I66" s="32">
        <f t="shared" si="6"/>
        <v>3798.87</v>
      </c>
      <c r="J66" s="37">
        <f t="shared" si="7"/>
        <v>3798.38875</v>
      </c>
      <c r="K66" s="32">
        <f t="shared" si="8"/>
        <v>3795.39</v>
      </c>
      <c r="L66" s="32">
        <f t="shared" si="14"/>
        <v>3798.7</v>
      </c>
      <c r="M66" s="32">
        <f t="shared" si="15"/>
        <v>3806.141818</v>
      </c>
      <c r="N66" s="32">
        <f t="shared" si="16"/>
        <v>3807.934167</v>
      </c>
      <c r="O66" s="32">
        <f t="shared" si="17"/>
        <v>3809.96</v>
      </c>
      <c r="P66" s="32">
        <f t="shared" si="18"/>
        <v>3810.438571</v>
      </c>
      <c r="Q66" s="32">
        <f t="shared" si="19"/>
        <v>3811.599333</v>
      </c>
      <c r="R66" s="4">
        <f t="shared" si="20"/>
        <v>3816.324375</v>
      </c>
      <c r="S66" s="4">
        <f t="shared" si="21"/>
        <v>3819.54</v>
      </c>
      <c r="T66" s="4">
        <f t="shared" si="22"/>
        <v>3826.226111</v>
      </c>
      <c r="U66" s="4">
        <f t="shared" si="23"/>
        <v>3830.957895</v>
      </c>
      <c r="V66" s="4">
        <f t="shared" si="24"/>
        <v>3834.6975</v>
      </c>
    </row>
    <row r="67">
      <c r="A67" s="30">
        <v>46023.0</v>
      </c>
      <c r="B67" s="3">
        <v>3716.1</v>
      </c>
      <c r="C67" s="3">
        <v>3723.72</v>
      </c>
      <c r="D67" s="32">
        <f t="shared" si="65"/>
        <v>3751.915</v>
      </c>
      <c r="E67" s="32">
        <f t="shared" si="66"/>
        <v>3760.096667</v>
      </c>
      <c r="F67" s="32">
        <f t="shared" si="67"/>
        <v>3765.4875</v>
      </c>
      <c r="G67" s="32">
        <f t="shared" si="68"/>
        <v>3771.334</v>
      </c>
      <c r="H67" s="32">
        <f t="shared" si="69"/>
        <v>3775.378333</v>
      </c>
      <c r="I67" s="32">
        <f t="shared" si="6"/>
        <v>3782.671429</v>
      </c>
      <c r="J67" s="37">
        <f t="shared" si="7"/>
        <v>3789.47625</v>
      </c>
      <c r="K67" s="32">
        <f t="shared" si="8"/>
        <v>3790.092222</v>
      </c>
      <c r="L67" s="32">
        <f t="shared" si="14"/>
        <v>3788.223</v>
      </c>
      <c r="M67" s="32">
        <f t="shared" si="15"/>
        <v>3791.883636</v>
      </c>
      <c r="N67" s="32">
        <f t="shared" si="16"/>
        <v>3799.273333</v>
      </c>
      <c r="O67" s="32">
        <f t="shared" si="17"/>
        <v>3801.456154</v>
      </c>
      <c r="P67" s="32">
        <f t="shared" si="18"/>
        <v>3803.8</v>
      </c>
      <c r="Q67" s="32">
        <f t="shared" si="19"/>
        <v>3804.657333</v>
      </c>
      <c r="R67" s="4">
        <f t="shared" si="20"/>
        <v>3806.106875</v>
      </c>
      <c r="S67" s="4">
        <f t="shared" si="21"/>
        <v>3810.877059</v>
      </c>
      <c r="T67" s="4">
        <f t="shared" si="22"/>
        <v>3814.216667</v>
      </c>
      <c r="U67" s="4">
        <f t="shared" si="23"/>
        <v>3820.831053</v>
      </c>
      <c r="V67" s="4">
        <f t="shared" si="24"/>
        <v>3825.596</v>
      </c>
    </row>
    <row r="68">
      <c r="A68" s="30">
        <v>46024.0</v>
      </c>
      <c r="B68" s="3">
        <v>3719.8</v>
      </c>
      <c r="C68" s="3">
        <v>3724.28</v>
      </c>
      <c r="D68" s="32">
        <f t="shared" si="65"/>
        <v>3724</v>
      </c>
      <c r="E68" s="32">
        <f t="shared" si="66"/>
        <v>3742.703333</v>
      </c>
      <c r="F68" s="32">
        <f t="shared" si="67"/>
        <v>3751.1425</v>
      </c>
      <c r="G68" s="32">
        <f t="shared" si="68"/>
        <v>3757.246</v>
      </c>
      <c r="H68" s="32">
        <f t="shared" si="69"/>
        <v>3763.491667</v>
      </c>
      <c r="I68" s="32">
        <f t="shared" si="6"/>
        <v>3768.078571</v>
      </c>
      <c r="J68" s="37">
        <f t="shared" si="7"/>
        <v>3775.3725</v>
      </c>
      <c r="K68" s="32">
        <f t="shared" si="8"/>
        <v>3782.232222</v>
      </c>
      <c r="L68" s="32">
        <f t="shared" si="14"/>
        <v>3783.511</v>
      </c>
      <c r="M68" s="32">
        <f t="shared" si="15"/>
        <v>3782.41</v>
      </c>
      <c r="N68" s="32">
        <f t="shared" si="16"/>
        <v>3786.25</v>
      </c>
      <c r="O68" s="32">
        <f t="shared" si="17"/>
        <v>3793.504615</v>
      </c>
      <c r="P68" s="32">
        <f t="shared" si="18"/>
        <v>3795.943571</v>
      </c>
      <c r="Q68" s="32">
        <f t="shared" si="19"/>
        <v>3798.498667</v>
      </c>
      <c r="R68" s="4">
        <f t="shared" si="20"/>
        <v>3799.63375</v>
      </c>
      <c r="S68" s="4">
        <f t="shared" si="21"/>
        <v>3801.293529</v>
      </c>
      <c r="T68" s="4">
        <f t="shared" si="22"/>
        <v>3806.066111</v>
      </c>
      <c r="U68" s="4">
        <f t="shared" si="23"/>
        <v>3809.483158</v>
      </c>
      <c r="V68" s="4">
        <f t="shared" si="24"/>
        <v>3816.0035</v>
      </c>
    </row>
    <row r="69">
      <c r="A69" s="30">
        <v>46027.0</v>
      </c>
      <c r="B69" s="3">
        <v>3646.3</v>
      </c>
      <c r="C69" s="3">
        <v>3658.51</v>
      </c>
      <c r="D69" s="32">
        <f t="shared" si="65"/>
        <v>3691.395</v>
      </c>
      <c r="E69" s="32">
        <f t="shared" si="66"/>
        <v>3702.17</v>
      </c>
      <c r="F69" s="32">
        <f t="shared" si="67"/>
        <v>3721.655</v>
      </c>
      <c r="G69" s="32">
        <f t="shared" si="68"/>
        <v>3732.616</v>
      </c>
      <c r="H69" s="32">
        <f t="shared" si="69"/>
        <v>3740.79</v>
      </c>
      <c r="I69" s="32">
        <f t="shared" si="6"/>
        <v>3748.494286</v>
      </c>
      <c r="J69" s="37">
        <f t="shared" si="7"/>
        <v>3754.3825</v>
      </c>
      <c r="K69" s="32">
        <f t="shared" si="8"/>
        <v>3762.387778</v>
      </c>
      <c r="L69" s="32">
        <f t="shared" si="14"/>
        <v>3769.86</v>
      </c>
      <c r="M69" s="32">
        <f t="shared" si="15"/>
        <v>3772.147273</v>
      </c>
      <c r="N69" s="32">
        <f t="shared" si="16"/>
        <v>3772.085</v>
      </c>
      <c r="O69" s="32">
        <f t="shared" si="17"/>
        <v>3776.423846</v>
      </c>
      <c r="P69" s="32">
        <f t="shared" si="18"/>
        <v>3783.862143</v>
      </c>
      <c r="Q69" s="32">
        <f t="shared" si="19"/>
        <v>3786.781333</v>
      </c>
      <c r="R69" s="4">
        <f t="shared" si="20"/>
        <v>3789.749375</v>
      </c>
      <c r="S69" s="4">
        <f t="shared" si="21"/>
        <v>3791.332353</v>
      </c>
      <c r="T69" s="4">
        <f t="shared" si="22"/>
        <v>3793.361111</v>
      </c>
      <c r="U69" s="4">
        <f t="shared" si="23"/>
        <v>3798.3</v>
      </c>
      <c r="V69" s="4">
        <f t="shared" si="24"/>
        <v>3801.9345</v>
      </c>
    </row>
    <row r="70">
      <c r="A70" s="30">
        <v>46028.0</v>
      </c>
      <c r="B70" s="3">
        <v>3663.7</v>
      </c>
      <c r="C70" s="3">
        <v>3647.57</v>
      </c>
      <c r="D70" s="32">
        <f t="shared" si="65"/>
        <v>3653.04</v>
      </c>
      <c r="E70" s="32">
        <f t="shared" si="66"/>
        <v>3676.786667</v>
      </c>
      <c r="F70" s="32">
        <f t="shared" si="67"/>
        <v>3688.52</v>
      </c>
      <c r="G70" s="32">
        <f t="shared" si="68"/>
        <v>3706.838</v>
      </c>
      <c r="H70" s="32">
        <f t="shared" si="69"/>
        <v>3718.441667</v>
      </c>
      <c r="I70" s="32">
        <f t="shared" si="6"/>
        <v>3727.472857</v>
      </c>
      <c r="J70" s="37">
        <f t="shared" si="7"/>
        <v>3735.87875</v>
      </c>
      <c r="K70" s="32">
        <f t="shared" si="8"/>
        <v>3742.514444</v>
      </c>
      <c r="L70" s="32">
        <f t="shared" si="14"/>
        <v>3750.906</v>
      </c>
      <c r="M70" s="32">
        <f t="shared" si="15"/>
        <v>3758.742727</v>
      </c>
      <c r="N70" s="32">
        <f t="shared" si="16"/>
        <v>3761.765833</v>
      </c>
      <c r="O70" s="32">
        <f t="shared" si="17"/>
        <v>3762.506923</v>
      </c>
      <c r="P70" s="32">
        <f t="shared" si="18"/>
        <v>3767.22</v>
      </c>
      <c r="Q70" s="32">
        <f t="shared" si="19"/>
        <v>3774.776</v>
      </c>
      <c r="R70" s="4">
        <f t="shared" si="20"/>
        <v>3778.080625</v>
      </c>
      <c r="S70" s="4">
        <f t="shared" si="21"/>
        <v>3781.385882</v>
      </c>
      <c r="T70" s="4">
        <f t="shared" si="22"/>
        <v>3783.345556</v>
      </c>
      <c r="U70" s="4">
        <f t="shared" si="23"/>
        <v>3785.687895</v>
      </c>
      <c r="V70" s="4">
        <f t="shared" si="24"/>
        <v>3790.7635</v>
      </c>
    </row>
    <row r="71">
      <c r="A71" s="30">
        <v>46029.0</v>
      </c>
      <c r="B71" s="3">
        <v>3841.6</v>
      </c>
      <c r="C71" s="3">
        <v>3800.79</v>
      </c>
      <c r="D71" s="75">
        <f t="shared" ref="D71:D73" si="70">SUM(C70:C71)/2</f>
        <v>3724.18</v>
      </c>
      <c r="E71" s="95">
        <f t="shared" ref="E71:E73" si="71">SUM(C69:C71)/3</f>
        <v>3702.29</v>
      </c>
      <c r="F71" s="75">
        <f t="shared" ref="F71:F73" si="72">SUM(C68:C71)/4</f>
        <v>3707.7875</v>
      </c>
      <c r="G71" s="217">
        <f t="shared" ref="G71:G73" si="73">SUM(C67:C71)/5</f>
        <v>3710.974</v>
      </c>
      <c r="H71" s="69">
        <f t="shared" ref="H71:H73" si="74">SUM(C66:C71)/6</f>
        <v>3722.496667</v>
      </c>
      <c r="I71" s="204">
        <f t="shared" si="6"/>
        <v>3730.205714</v>
      </c>
      <c r="J71" s="56">
        <f t="shared" si="7"/>
        <v>3736.6375</v>
      </c>
      <c r="K71" s="56">
        <f t="shared" si="8"/>
        <v>3743.091111</v>
      </c>
      <c r="L71" s="56">
        <f t="shared" si="14"/>
        <v>3748.342</v>
      </c>
      <c r="M71" s="56">
        <f t="shared" si="15"/>
        <v>3755.440909</v>
      </c>
      <c r="N71" s="205">
        <f t="shared" si="16"/>
        <v>3762.246667</v>
      </c>
      <c r="O71" s="72">
        <f t="shared" si="17"/>
        <v>3764.767692</v>
      </c>
      <c r="P71" s="82">
        <f t="shared" si="18"/>
        <v>3765.241429</v>
      </c>
      <c r="Q71" s="57">
        <f t="shared" si="19"/>
        <v>3769.458</v>
      </c>
      <c r="R71" s="57">
        <f t="shared" si="20"/>
        <v>3776.401875</v>
      </c>
      <c r="S71" s="57">
        <f t="shared" si="21"/>
        <v>3779.416471</v>
      </c>
      <c r="T71" s="88">
        <f t="shared" si="22"/>
        <v>3782.463889</v>
      </c>
      <c r="U71" s="202">
        <f t="shared" si="23"/>
        <v>3784.263684</v>
      </c>
      <c r="V71" s="65">
        <f t="shared" si="24"/>
        <v>3786.443</v>
      </c>
    </row>
    <row r="72">
      <c r="A72" s="30">
        <v>46030.0</v>
      </c>
      <c r="B72" s="3">
        <v>3789.8</v>
      </c>
      <c r="C72" s="3">
        <v>3815.29</v>
      </c>
      <c r="D72" s="69">
        <f t="shared" si="70"/>
        <v>3808.04</v>
      </c>
      <c r="E72" s="201">
        <f t="shared" si="71"/>
        <v>3754.55</v>
      </c>
      <c r="F72" s="203">
        <f t="shared" si="72"/>
        <v>3730.54</v>
      </c>
      <c r="G72" s="217">
        <f t="shared" si="73"/>
        <v>3729.288</v>
      </c>
      <c r="H72" s="201">
        <f t="shared" si="74"/>
        <v>3728.36</v>
      </c>
      <c r="I72" s="70">
        <f t="shared" si="6"/>
        <v>3735.752857</v>
      </c>
      <c r="J72" s="204">
        <f t="shared" si="7"/>
        <v>3740.84125</v>
      </c>
      <c r="K72" s="56">
        <f t="shared" si="8"/>
        <v>3745.376667</v>
      </c>
      <c r="L72" s="56">
        <f t="shared" si="14"/>
        <v>3750.311</v>
      </c>
      <c r="M72" s="56">
        <f t="shared" si="15"/>
        <v>3754.428182</v>
      </c>
      <c r="N72" s="56">
        <f t="shared" si="16"/>
        <v>3760.428333</v>
      </c>
      <c r="O72" s="86">
        <f t="shared" si="17"/>
        <v>3766.326923</v>
      </c>
      <c r="P72" s="72">
        <f t="shared" si="18"/>
        <v>3768.376429</v>
      </c>
      <c r="Q72" s="82">
        <f t="shared" si="19"/>
        <v>3768.578</v>
      </c>
      <c r="R72" s="57">
        <f t="shared" si="20"/>
        <v>3772.3225</v>
      </c>
      <c r="S72" s="57">
        <f t="shared" si="21"/>
        <v>3778.689412</v>
      </c>
      <c r="T72" s="57">
        <f t="shared" si="22"/>
        <v>3781.409444</v>
      </c>
      <c r="U72" s="88">
        <f t="shared" si="23"/>
        <v>3784.191579</v>
      </c>
      <c r="V72" s="66">
        <f t="shared" si="24"/>
        <v>3785.815</v>
      </c>
    </row>
    <row r="73">
      <c r="A73" s="30">
        <v>46031.0</v>
      </c>
      <c r="B73" s="3">
        <v>3801.3</v>
      </c>
      <c r="C73" s="3">
        <v>3792.24</v>
      </c>
      <c r="D73" s="157">
        <f t="shared" si="70"/>
        <v>3803.765</v>
      </c>
      <c r="E73" s="175">
        <f t="shared" si="71"/>
        <v>3802.773333</v>
      </c>
      <c r="F73" s="175">
        <f t="shared" si="72"/>
        <v>3763.9725</v>
      </c>
      <c r="G73" s="175">
        <f t="shared" si="73"/>
        <v>3742.88</v>
      </c>
      <c r="H73" s="180">
        <f t="shared" si="74"/>
        <v>3739.78</v>
      </c>
      <c r="I73" s="128">
        <f t="shared" si="6"/>
        <v>3737.485714</v>
      </c>
      <c r="J73" s="163">
        <f t="shared" si="7"/>
        <v>3742.81375</v>
      </c>
      <c r="K73" s="128">
        <f t="shared" si="8"/>
        <v>3746.552222</v>
      </c>
      <c r="L73" s="157">
        <f t="shared" si="14"/>
        <v>3750.063</v>
      </c>
      <c r="M73" s="150">
        <f t="shared" si="15"/>
        <v>3754.122727</v>
      </c>
      <c r="N73" s="158">
        <f t="shared" si="16"/>
        <v>3757.579167</v>
      </c>
      <c r="O73" s="159">
        <f t="shared" si="17"/>
        <v>3762.875385</v>
      </c>
      <c r="P73" s="172">
        <f t="shared" si="18"/>
        <v>3768.177857</v>
      </c>
      <c r="Q73" s="172">
        <f t="shared" si="19"/>
        <v>3769.967333</v>
      </c>
      <c r="R73" s="97">
        <f t="shared" si="20"/>
        <v>3770.056875</v>
      </c>
      <c r="S73" s="179">
        <f t="shared" si="21"/>
        <v>3773.494118</v>
      </c>
      <c r="T73" s="173">
        <f t="shared" si="22"/>
        <v>3779.442222</v>
      </c>
      <c r="U73" s="131">
        <f t="shared" si="23"/>
        <v>3781.979474</v>
      </c>
      <c r="V73" s="118">
        <f t="shared" si="24"/>
        <v>3784.594</v>
      </c>
    </row>
    <row r="74">
      <c r="A74" s="30">
        <v>46034.0</v>
      </c>
      <c r="B74" s="3">
        <v>3832.5</v>
      </c>
      <c r="C74" s="3">
        <v>3851.41</v>
      </c>
      <c r="D74" s="32">
        <f t="shared" ref="D74:D78" si="75">SUM(C73:C74)/2</f>
        <v>3821.825</v>
      </c>
      <c r="E74" s="32">
        <f t="shared" ref="E74:E78" si="76">SUM(C72:C74)/3</f>
        <v>3819.646667</v>
      </c>
      <c r="F74" s="32">
        <f t="shared" ref="F74:F78" si="77">SUM(C71:C74)/4</f>
        <v>3814.9325</v>
      </c>
      <c r="G74" s="32">
        <f t="shared" ref="G74:G78" si="78">SUM(C70:C74)/5</f>
        <v>3781.46</v>
      </c>
      <c r="H74" s="32">
        <f t="shared" ref="H74:H78" si="79">SUM(C69:C74)/6</f>
        <v>3760.968333</v>
      </c>
      <c r="I74" s="32">
        <f t="shared" si="6"/>
        <v>3755.727143</v>
      </c>
      <c r="J74" s="37">
        <f t="shared" si="7"/>
        <v>3751.72625</v>
      </c>
      <c r="K74" s="32">
        <f t="shared" si="8"/>
        <v>3754.88</v>
      </c>
      <c r="L74" s="32">
        <f t="shared" si="14"/>
        <v>3757.038</v>
      </c>
      <c r="M74" s="32">
        <f t="shared" si="15"/>
        <v>3759.276364</v>
      </c>
      <c r="N74" s="32">
        <f t="shared" si="16"/>
        <v>3762.23</v>
      </c>
      <c r="O74" s="32">
        <f t="shared" si="17"/>
        <v>3764.796923</v>
      </c>
      <c r="P74" s="32">
        <f t="shared" si="18"/>
        <v>3769.199286</v>
      </c>
      <c r="Q74" s="32">
        <f t="shared" si="19"/>
        <v>3773.726667</v>
      </c>
      <c r="R74" s="4">
        <f t="shared" si="20"/>
        <v>3775.0575</v>
      </c>
      <c r="S74" s="4">
        <f t="shared" si="21"/>
        <v>3774.842353</v>
      </c>
      <c r="T74" s="4">
        <f t="shared" si="22"/>
        <v>3777.822778</v>
      </c>
      <c r="U74" s="4">
        <f t="shared" si="23"/>
        <v>3783.23</v>
      </c>
      <c r="V74" s="4">
        <f t="shared" si="24"/>
        <v>3785.451</v>
      </c>
    </row>
    <row r="75">
      <c r="A75" s="30">
        <v>46035.0</v>
      </c>
      <c r="B75" s="3">
        <v>3826.9</v>
      </c>
      <c r="C75" s="3">
        <v>3817.78</v>
      </c>
      <c r="D75" s="32">
        <f t="shared" si="75"/>
        <v>3834.595</v>
      </c>
      <c r="E75" s="32">
        <f t="shared" si="76"/>
        <v>3820.476667</v>
      </c>
      <c r="F75" s="32">
        <f t="shared" si="77"/>
        <v>3819.18</v>
      </c>
      <c r="G75" s="32">
        <f t="shared" si="78"/>
        <v>3815.502</v>
      </c>
      <c r="H75" s="32">
        <f t="shared" si="79"/>
        <v>3787.513333</v>
      </c>
      <c r="I75" s="32">
        <f t="shared" si="6"/>
        <v>3769.084286</v>
      </c>
      <c r="J75" s="37">
        <f t="shared" si="7"/>
        <v>3763.48375</v>
      </c>
      <c r="K75" s="32">
        <f t="shared" si="8"/>
        <v>3759.065556</v>
      </c>
      <c r="L75" s="32">
        <f t="shared" si="14"/>
        <v>3761.17</v>
      </c>
      <c r="M75" s="32">
        <f t="shared" si="15"/>
        <v>3762.56</v>
      </c>
      <c r="N75" s="32">
        <f t="shared" si="16"/>
        <v>3764.151667</v>
      </c>
      <c r="O75" s="32">
        <f t="shared" si="17"/>
        <v>3766.503077</v>
      </c>
      <c r="P75" s="32">
        <f t="shared" si="18"/>
        <v>3768.581429</v>
      </c>
      <c r="Q75" s="32">
        <f t="shared" si="19"/>
        <v>3772.438</v>
      </c>
      <c r="R75" s="4">
        <f t="shared" si="20"/>
        <v>3776.48</v>
      </c>
      <c r="S75" s="4">
        <f t="shared" si="21"/>
        <v>3777.570588</v>
      </c>
      <c r="T75" s="4">
        <f t="shared" si="22"/>
        <v>3777.227778</v>
      </c>
      <c r="U75" s="4">
        <f t="shared" si="23"/>
        <v>3779.925789</v>
      </c>
      <c r="V75" s="4">
        <f t="shared" si="24"/>
        <v>3784.9575</v>
      </c>
    </row>
    <row r="76">
      <c r="A76" s="30">
        <v>46036.0</v>
      </c>
      <c r="B76" s="3">
        <v>3830.3</v>
      </c>
      <c r="C76" s="3">
        <v>3856.95</v>
      </c>
      <c r="D76" s="32">
        <f t="shared" si="75"/>
        <v>3837.365</v>
      </c>
      <c r="E76" s="32">
        <f t="shared" si="76"/>
        <v>3842.046667</v>
      </c>
      <c r="F76" s="32">
        <f t="shared" si="77"/>
        <v>3829.595</v>
      </c>
      <c r="G76" s="32">
        <f t="shared" si="78"/>
        <v>3826.734</v>
      </c>
      <c r="H76" s="32">
        <f t="shared" si="79"/>
        <v>3822.41</v>
      </c>
      <c r="I76" s="32">
        <f t="shared" si="6"/>
        <v>3797.432857</v>
      </c>
      <c r="J76" s="37">
        <f t="shared" si="7"/>
        <v>3780.0675</v>
      </c>
      <c r="K76" s="32">
        <f t="shared" si="8"/>
        <v>3773.868889</v>
      </c>
      <c r="L76" s="32">
        <f t="shared" si="14"/>
        <v>3768.854</v>
      </c>
      <c r="M76" s="32">
        <f t="shared" si="15"/>
        <v>3769.877273</v>
      </c>
      <c r="N76" s="32">
        <f t="shared" si="16"/>
        <v>3770.425833</v>
      </c>
      <c r="O76" s="32">
        <f t="shared" si="17"/>
        <v>3771.29</v>
      </c>
      <c r="P76" s="32">
        <f t="shared" si="18"/>
        <v>3772.963571</v>
      </c>
      <c r="Q76" s="32">
        <f t="shared" si="19"/>
        <v>3774.472667</v>
      </c>
      <c r="R76" s="4">
        <f t="shared" si="20"/>
        <v>3777.72</v>
      </c>
      <c r="S76" s="4">
        <f t="shared" si="21"/>
        <v>3781.213529</v>
      </c>
      <c r="T76" s="4">
        <f t="shared" si="22"/>
        <v>3781.980556</v>
      </c>
      <c r="U76" s="4">
        <f t="shared" si="23"/>
        <v>3781.423684</v>
      </c>
      <c r="V76" s="4">
        <f t="shared" si="24"/>
        <v>3783.777</v>
      </c>
    </row>
    <row r="77">
      <c r="A77" s="30">
        <v>46038.0</v>
      </c>
      <c r="B77" s="3">
        <v>3775.7</v>
      </c>
      <c r="C77" s="3">
        <v>3775.13</v>
      </c>
      <c r="D77" s="32">
        <f t="shared" si="75"/>
        <v>3816.04</v>
      </c>
      <c r="E77" s="32">
        <f t="shared" si="76"/>
        <v>3816.62</v>
      </c>
      <c r="F77" s="32">
        <f t="shared" si="77"/>
        <v>3825.3175</v>
      </c>
      <c r="G77" s="32">
        <f t="shared" si="78"/>
        <v>3818.702</v>
      </c>
      <c r="H77" s="32">
        <f t="shared" si="79"/>
        <v>3818.133333</v>
      </c>
      <c r="I77" s="32">
        <f t="shared" si="6"/>
        <v>3815.655714</v>
      </c>
      <c r="J77" s="37">
        <f t="shared" si="7"/>
        <v>3794.645</v>
      </c>
      <c r="K77" s="32">
        <f t="shared" si="8"/>
        <v>3779.518889</v>
      </c>
      <c r="L77" s="32">
        <f t="shared" si="14"/>
        <v>3773.995</v>
      </c>
      <c r="M77" s="32">
        <f t="shared" si="15"/>
        <v>3769.424545</v>
      </c>
      <c r="N77" s="32">
        <f t="shared" si="16"/>
        <v>3770.315</v>
      </c>
      <c r="O77" s="32">
        <f t="shared" si="17"/>
        <v>3770.787692</v>
      </c>
      <c r="P77" s="32">
        <f t="shared" si="18"/>
        <v>3771.564286</v>
      </c>
      <c r="Q77" s="32">
        <f t="shared" si="19"/>
        <v>3773.108</v>
      </c>
      <c r="R77" s="4">
        <f t="shared" si="20"/>
        <v>3774.51375</v>
      </c>
      <c r="S77" s="4">
        <f t="shared" si="21"/>
        <v>3777.567647</v>
      </c>
      <c r="T77" s="4">
        <f t="shared" si="22"/>
        <v>3780.875556</v>
      </c>
      <c r="U77" s="4">
        <f t="shared" si="23"/>
        <v>3781.62</v>
      </c>
      <c r="V77" s="4">
        <f t="shared" si="24"/>
        <v>3781.109</v>
      </c>
    </row>
    <row r="78">
      <c r="A78" s="30">
        <v>46041.0</v>
      </c>
      <c r="B78" s="3">
        <v>3766.7</v>
      </c>
      <c r="C78" s="3">
        <v>3770.92</v>
      </c>
      <c r="D78" s="32">
        <f t="shared" si="75"/>
        <v>3773.025</v>
      </c>
      <c r="E78" s="32">
        <f t="shared" si="76"/>
        <v>3801</v>
      </c>
      <c r="F78" s="32">
        <f t="shared" si="77"/>
        <v>3805.195</v>
      </c>
      <c r="G78" s="32">
        <f t="shared" si="78"/>
        <v>3814.438</v>
      </c>
      <c r="H78" s="32">
        <f t="shared" si="79"/>
        <v>3810.738333</v>
      </c>
      <c r="I78" s="32">
        <f t="shared" si="6"/>
        <v>3811.388571</v>
      </c>
      <c r="J78" s="37">
        <f t="shared" si="7"/>
        <v>3810.06375</v>
      </c>
      <c r="K78" s="32">
        <f t="shared" si="8"/>
        <v>3792.008889</v>
      </c>
      <c r="L78" s="32">
        <f t="shared" si="14"/>
        <v>3778.659</v>
      </c>
      <c r="M78" s="32">
        <f t="shared" si="15"/>
        <v>3773.715455</v>
      </c>
      <c r="N78" s="32">
        <f t="shared" si="16"/>
        <v>3769.549167</v>
      </c>
      <c r="O78" s="32">
        <f t="shared" si="17"/>
        <v>3770.361538</v>
      </c>
      <c r="P78" s="32">
        <f t="shared" si="18"/>
        <v>3770.797143</v>
      </c>
      <c r="Q78" s="32">
        <f t="shared" si="19"/>
        <v>3771.521333</v>
      </c>
      <c r="R78" s="4">
        <f t="shared" si="20"/>
        <v>3772.97125</v>
      </c>
      <c r="S78" s="4">
        <f t="shared" si="21"/>
        <v>3774.302353</v>
      </c>
      <c r="T78" s="4">
        <f t="shared" si="22"/>
        <v>3777.198333</v>
      </c>
      <c r="U78" s="4">
        <f t="shared" si="23"/>
        <v>3780.351579</v>
      </c>
      <c r="V78" s="4">
        <f t="shared" si="24"/>
        <v>3781.085</v>
      </c>
    </row>
    <row r="79">
      <c r="A79" s="30">
        <v>46042.0</v>
      </c>
      <c r="B79" s="3">
        <v>3661.6</v>
      </c>
      <c r="C79" s="3">
        <v>3694.22</v>
      </c>
      <c r="D79" s="210">
        <f>SUM(C78:C79)/2</f>
        <v>3732.57</v>
      </c>
      <c r="E79" s="278">
        <f>SUM(C77:C79)/3</f>
        <v>3746.756667</v>
      </c>
      <c r="F79" s="240">
        <f>SUM(C76:C79)/4</f>
        <v>3774.305</v>
      </c>
      <c r="G79" s="240">
        <f>SUM(C75:C79)/5</f>
        <v>3783</v>
      </c>
      <c r="H79" s="277">
        <f>SUM(C74:C79)/6</f>
        <v>3794.401667</v>
      </c>
      <c r="I79" s="219">
        <f t="shared" si="6"/>
        <v>3794.092857</v>
      </c>
      <c r="J79" s="318">
        <f t="shared" si="7"/>
        <v>3796.7425</v>
      </c>
      <c r="K79" s="208">
        <f t="shared" si="8"/>
        <v>3797.192222</v>
      </c>
      <c r="L79" s="224">
        <f t="shared" si="14"/>
        <v>3782.23</v>
      </c>
      <c r="M79" s="91">
        <f t="shared" si="15"/>
        <v>3770.982727</v>
      </c>
      <c r="N79" s="62">
        <f t="shared" si="16"/>
        <v>3767.090833</v>
      </c>
      <c r="O79" s="59">
        <f t="shared" si="17"/>
        <v>3763.754615</v>
      </c>
      <c r="P79" s="90">
        <f t="shared" si="18"/>
        <v>3764.922857</v>
      </c>
      <c r="Q79" s="90">
        <f t="shared" si="19"/>
        <v>3765.692</v>
      </c>
      <c r="R79" s="90">
        <f t="shared" si="20"/>
        <v>3766.69</v>
      </c>
      <c r="S79" s="59">
        <f t="shared" si="21"/>
        <v>3768.338824</v>
      </c>
      <c r="T79" s="63">
        <f t="shared" si="22"/>
        <v>3769.853333</v>
      </c>
      <c r="U79" s="89">
        <f t="shared" si="23"/>
        <v>3772.831053</v>
      </c>
      <c r="V79" s="63">
        <f t="shared" si="24"/>
        <v>3776.045</v>
      </c>
    </row>
    <row r="80">
      <c r="A80" s="30">
        <v>46043.0</v>
      </c>
      <c r="B80" s="3">
        <v>3656.7</v>
      </c>
      <c r="C80" s="3">
        <v>3654.76</v>
      </c>
      <c r="D80" s="32">
        <f>SUM(C79:C80)/2</f>
        <v>3674.49</v>
      </c>
      <c r="E80" s="32">
        <f>SUM(C78:C80)/3</f>
        <v>3706.633333</v>
      </c>
      <c r="F80" s="32">
        <f>SUM(C77:C80)/4</f>
        <v>3723.7575</v>
      </c>
      <c r="G80" s="32">
        <f>SUM(C76:C80)/5</f>
        <v>3750.396</v>
      </c>
      <c r="H80" s="32">
        <f>SUM(C75:C80)/6</f>
        <v>3761.626667</v>
      </c>
      <c r="I80" s="32">
        <f t="shared" si="6"/>
        <v>3774.452857</v>
      </c>
      <c r="J80" s="37">
        <f t="shared" si="7"/>
        <v>3776.67625</v>
      </c>
      <c r="K80" s="32">
        <f t="shared" si="8"/>
        <v>3780.966667</v>
      </c>
      <c r="L80" s="32">
        <f t="shared" si="14"/>
        <v>3782.949</v>
      </c>
      <c r="M80" s="32">
        <f t="shared" si="15"/>
        <v>3770.641818</v>
      </c>
      <c r="N80" s="32">
        <f t="shared" si="16"/>
        <v>3761.2975</v>
      </c>
      <c r="O80" s="32">
        <f t="shared" si="17"/>
        <v>3758.45</v>
      </c>
      <c r="P80" s="32">
        <f t="shared" si="18"/>
        <v>3755.969286</v>
      </c>
      <c r="Q80" s="32">
        <f t="shared" si="19"/>
        <v>3757.578667</v>
      </c>
      <c r="R80" s="4">
        <f t="shared" si="20"/>
        <v>3758.75875</v>
      </c>
      <c r="S80" s="4">
        <f t="shared" si="21"/>
        <v>3760.105882</v>
      </c>
      <c r="T80" s="4">
        <f t="shared" si="22"/>
        <v>3762.028889</v>
      </c>
      <c r="U80" s="4">
        <f t="shared" si="23"/>
        <v>3763.795789</v>
      </c>
      <c r="V80" s="4">
        <f t="shared" si="24"/>
        <v>3766.9275</v>
      </c>
    </row>
    <row r="81">
      <c r="A81" s="30">
        <v>46044.0</v>
      </c>
      <c r="B81" s="3">
        <v>3724.1</v>
      </c>
      <c r="C81" s="3">
        <v>3688.51</v>
      </c>
      <c r="D81" s="61">
        <f>SUM(C80:C81)/2</f>
        <v>3671.635</v>
      </c>
      <c r="E81" s="64">
        <f>SUM(C79:C81)/3</f>
        <v>3679.163333</v>
      </c>
      <c r="F81" s="56">
        <f>SUM(C78:C81)/4</f>
        <v>3702.1025</v>
      </c>
      <c r="G81" s="86">
        <f>SUM(C77:C81)/5</f>
        <v>3716.708</v>
      </c>
      <c r="H81" s="82">
        <f>SUM(C76:C81)/6</f>
        <v>3740.081667</v>
      </c>
      <c r="I81" s="58">
        <f t="shared" si="6"/>
        <v>3751.181429</v>
      </c>
      <c r="J81" s="73">
        <f t="shared" si="7"/>
        <v>3763.71</v>
      </c>
      <c r="K81" s="73">
        <f t="shared" si="8"/>
        <v>3766.88</v>
      </c>
      <c r="L81" s="202">
        <f t="shared" si="14"/>
        <v>3771.721</v>
      </c>
      <c r="M81" s="88">
        <f t="shared" si="15"/>
        <v>3774.363636</v>
      </c>
      <c r="N81" s="57">
        <f t="shared" si="16"/>
        <v>3763.7975</v>
      </c>
      <c r="O81" s="57">
        <f t="shared" si="17"/>
        <v>3755.698462</v>
      </c>
      <c r="P81" s="66">
        <f t="shared" si="18"/>
        <v>3753.454286</v>
      </c>
      <c r="Q81" s="73">
        <f t="shared" si="19"/>
        <v>3751.472</v>
      </c>
      <c r="R81" s="62">
        <f t="shared" si="20"/>
        <v>3753.261875</v>
      </c>
      <c r="S81" s="200">
        <f t="shared" si="21"/>
        <v>3754.626471</v>
      </c>
      <c r="T81" s="207">
        <f t="shared" si="22"/>
        <v>3756.128333</v>
      </c>
      <c r="U81" s="194">
        <f t="shared" si="23"/>
        <v>3758.159474</v>
      </c>
      <c r="V81" s="196">
        <f t="shared" si="24"/>
        <v>3760.0315</v>
      </c>
    </row>
    <row r="82">
      <c r="A82" s="30">
        <v>46045.0</v>
      </c>
      <c r="B82" s="3">
        <v>3665.6</v>
      </c>
      <c r="C82" s="3">
        <v>3699.54</v>
      </c>
      <c r="D82" s="32">
        <f t="shared" ref="D82:D85" si="80">SUM(C81:C82)/2</f>
        <v>3694.025</v>
      </c>
      <c r="E82" s="32">
        <f t="shared" ref="E82:E85" si="81">SUM(C80:C82)/3</f>
        <v>3680.936667</v>
      </c>
      <c r="F82" s="32">
        <f t="shared" ref="F82:F85" si="82">SUM(C79:C82)/4</f>
        <v>3684.2575</v>
      </c>
      <c r="G82" s="32">
        <f t="shared" ref="G82:G85" si="83">SUM(C78:C82)/5</f>
        <v>3701.59</v>
      </c>
      <c r="H82" s="32">
        <f t="shared" ref="H82:H85" si="84">SUM(C77:C82)/6</f>
        <v>3713.846667</v>
      </c>
      <c r="I82" s="32">
        <f t="shared" si="6"/>
        <v>3734.29</v>
      </c>
      <c r="J82" s="37">
        <f t="shared" si="7"/>
        <v>3744.72625</v>
      </c>
      <c r="K82" s="32">
        <f t="shared" si="8"/>
        <v>3756.58</v>
      </c>
      <c r="L82" s="32">
        <f t="shared" si="14"/>
        <v>3760.146</v>
      </c>
      <c r="M82" s="32">
        <f t="shared" si="15"/>
        <v>3765.159091</v>
      </c>
      <c r="N82" s="32">
        <f t="shared" si="16"/>
        <v>3768.128333</v>
      </c>
      <c r="O82" s="32">
        <f t="shared" si="17"/>
        <v>3758.854615</v>
      </c>
      <c r="P82" s="32">
        <f t="shared" si="18"/>
        <v>3751.687143</v>
      </c>
      <c r="Q82" s="32">
        <f t="shared" si="19"/>
        <v>3749.86</v>
      </c>
      <c r="R82" s="4">
        <f t="shared" si="20"/>
        <v>3748.22625</v>
      </c>
      <c r="S82" s="4">
        <f t="shared" si="21"/>
        <v>3750.101765</v>
      </c>
      <c r="T82" s="4">
        <f t="shared" si="22"/>
        <v>3751.566111</v>
      </c>
      <c r="U82" s="4">
        <f t="shared" si="23"/>
        <v>3753.15</v>
      </c>
      <c r="V82" s="4">
        <f t="shared" si="24"/>
        <v>3755.2285</v>
      </c>
    </row>
    <row r="83">
      <c r="A83" s="30">
        <v>46049.0</v>
      </c>
      <c r="B83" s="3">
        <v>3670.6</v>
      </c>
      <c r="C83" s="3">
        <v>3663.84</v>
      </c>
      <c r="D83" s="32">
        <f t="shared" si="80"/>
        <v>3681.69</v>
      </c>
      <c r="E83" s="32">
        <f t="shared" si="81"/>
        <v>3683.963333</v>
      </c>
      <c r="F83" s="32">
        <f t="shared" si="82"/>
        <v>3676.6625</v>
      </c>
      <c r="G83" s="32">
        <f t="shared" si="83"/>
        <v>3680.174</v>
      </c>
      <c r="H83" s="32">
        <f t="shared" si="84"/>
        <v>3695.298333</v>
      </c>
      <c r="I83" s="32">
        <f t="shared" si="6"/>
        <v>3706.702857</v>
      </c>
      <c r="J83" s="37">
        <f t="shared" si="7"/>
        <v>3725.48375</v>
      </c>
      <c r="K83" s="32">
        <f t="shared" si="8"/>
        <v>3735.738889</v>
      </c>
      <c r="L83" s="32">
        <f t="shared" si="14"/>
        <v>3747.306</v>
      </c>
      <c r="M83" s="32">
        <f t="shared" si="15"/>
        <v>3751.390909</v>
      </c>
      <c r="N83" s="32">
        <f t="shared" si="16"/>
        <v>3756.715833</v>
      </c>
      <c r="O83" s="32">
        <f t="shared" si="17"/>
        <v>3760.106154</v>
      </c>
      <c r="P83" s="32">
        <f t="shared" si="18"/>
        <v>3752.067857</v>
      </c>
      <c r="Q83" s="32">
        <f t="shared" si="19"/>
        <v>3745.830667</v>
      </c>
      <c r="R83" s="4">
        <f t="shared" si="20"/>
        <v>3744.48375</v>
      </c>
      <c r="S83" s="4">
        <f t="shared" si="21"/>
        <v>3743.262353</v>
      </c>
      <c r="T83" s="4">
        <f t="shared" si="22"/>
        <v>3745.309444</v>
      </c>
      <c r="U83" s="4">
        <f t="shared" si="23"/>
        <v>3746.948947</v>
      </c>
      <c r="V83" s="4">
        <f t="shared" si="24"/>
        <v>3748.6845</v>
      </c>
    </row>
    <row r="84">
      <c r="A84" s="30">
        <v>46050.0</v>
      </c>
      <c r="B84" s="3">
        <v>3735.7</v>
      </c>
      <c r="C84" s="3">
        <v>3713.74</v>
      </c>
      <c r="D84" s="32">
        <f t="shared" si="80"/>
        <v>3688.79</v>
      </c>
      <c r="E84" s="32">
        <f t="shared" si="81"/>
        <v>3692.373333</v>
      </c>
      <c r="F84" s="32">
        <f t="shared" si="82"/>
        <v>3691.4075</v>
      </c>
      <c r="G84" s="32">
        <f t="shared" si="83"/>
        <v>3684.078</v>
      </c>
      <c r="H84" s="32">
        <f t="shared" si="84"/>
        <v>3685.768333</v>
      </c>
      <c r="I84" s="32">
        <f t="shared" si="6"/>
        <v>3697.932857</v>
      </c>
      <c r="J84" s="37">
        <f t="shared" si="7"/>
        <v>3707.5825</v>
      </c>
      <c r="K84" s="32">
        <f t="shared" si="8"/>
        <v>3724.178889</v>
      </c>
      <c r="L84" s="32">
        <f t="shared" si="14"/>
        <v>3733.539</v>
      </c>
      <c r="M84" s="32">
        <f t="shared" si="15"/>
        <v>3744.254545</v>
      </c>
      <c r="N84" s="32">
        <f t="shared" si="16"/>
        <v>3748.253333</v>
      </c>
      <c r="O84" s="32">
        <f t="shared" si="17"/>
        <v>3753.41</v>
      </c>
      <c r="P84" s="32">
        <f t="shared" si="18"/>
        <v>3756.794286</v>
      </c>
      <c r="Q84" s="32">
        <f t="shared" si="19"/>
        <v>3749.512667</v>
      </c>
      <c r="R84" s="4">
        <f t="shared" si="20"/>
        <v>3743.825</v>
      </c>
      <c r="S84" s="4">
        <f t="shared" si="21"/>
        <v>3742.675294</v>
      </c>
      <c r="T84" s="4">
        <f t="shared" si="22"/>
        <v>3741.622222</v>
      </c>
      <c r="U84" s="4">
        <f t="shared" si="23"/>
        <v>3743.647895</v>
      </c>
      <c r="V84" s="4">
        <f t="shared" si="24"/>
        <v>3745.2885</v>
      </c>
    </row>
    <row r="85">
      <c r="A85" s="30">
        <v>46051.0</v>
      </c>
      <c r="B85" s="3">
        <v>3667.2</v>
      </c>
      <c r="C85" s="3">
        <v>3671.47</v>
      </c>
      <c r="D85" s="32">
        <f t="shared" si="80"/>
        <v>3692.605</v>
      </c>
      <c r="E85" s="32">
        <f t="shared" si="81"/>
        <v>3683.016667</v>
      </c>
      <c r="F85" s="32">
        <f t="shared" si="82"/>
        <v>3687.1475</v>
      </c>
      <c r="G85" s="32">
        <f t="shared" si="83"/>
        <v>3687.42</v>
      </c>
      <c r="H85" s="32">
        <f t="shared" si="84"/>
        <v>3681.976667</v>
      </c>
      <c r="I85" s="32">
        <f t="shared" si="6"/>
        <v>3683.725714</v>
      </c>
      <c r="J85" s="37">
        <f t="shared" si="7"/>
        <v>3694.625</v>
      </c>
      <c r="K85" s="32">
        <f t="shared" si="8"/>
        <v>3703.57</v>
      </c>
      <c r="L85" s="32">
        <f t="shared" si="14"/>
        <v>3718.908</v>
      </c>
      <c r="M85" s="32">
        <f t="shared" si="15"/>
        <v>3727.896364</v>
      </c>
      <c r="N85" s="32">
        <f t="shared" si="16"/>
        <v>3738.189167</v>
      </c>
      <c r="O85" s="32">
        <f t="shared" si="17"/>
        <v>3742.346923</v>
      </c>
      <c r="P85" s="32">
        <f t="shared" si="18"/>
        <v>3747.557143</v>
      </c>
      <c r="Q85" s="32">
        <f t="shared" si="19"/>
        <v>3751.106</v>
      </c>
      <c r="R85" s="4">
        <f t="shared" si="20"/>
        <v>3744.635</v>
      </c>
      <c r="S85" s="4">
        <f t="shared" si="21"/>
        <v>3739.568824</v>
      </c>
      <c r="T85" s="4">
        <f t="shared" si="22"/>
        <v>3738.719444</v>
      </c>
      <c r="U85" s="4">
        <f t="shared" si="23"/>
        <v>3737.93</v>
      </c>
      <c r="V85" s="4">
        <f t="shared" si="24"/>
        <v>3740.039</v>
      </c>
    </row>
    <row r="86">
      <c r="A86" s="30">
        <v>46052.0</v>
      </c>
      <c r="B86" s="3">
        <v>3689.5</v>
      </c>
      <c r="C86" s="3">
        <v>3681.75</v>
      </c>
      <c r="D86" s="155">
        <f>SUM(C85:C86)/2</f>
        <v>3676.61</v>
      </c>
      <c r="E86" s="123">
        <f>SUM(C84:C86)/3</f>
        <v>3688.986667</v>
      </c>
      <c r="F86" s="100">
        <f>SUM(C83:C86)/4</f>
        <v>3682.7</v>
      </c>
      <c r="G86" s="100">
        <f>SUM(C82:C86)/5</f>
        <v>3686.068</v>
      </c>
      <c r="H86" s="122">
        <f>SUM(C81:C86)/6</f>
        <v>3686.475</v>
      </c>
      <c r="I86" s="100">
        <f t="shared" si="6"/>
        <v>3681.944286</v>
      </c>
      <c r="J86" s="134">
        <f t="shared" si="7"/>
        <v>3683.47875</v>
      </c>
      <c r="K86" s="124">
        <f t="shared" si="8"/>
        <v>3693.194444</v>
      </c>
      <c r="L86" s="272">
        <f t="shared" si="14"/>
        <v>3701.388</v>
      </c>
      <c r="M86" s="105">
        <f t="shared" si="15"/>
        <v>3715.53</v>
      </c>
      <c r="N86" s="156">
        <f t="shared" si="16"/>
        <v>3724.050833</v>
      </c>
      <c r="O86" s="108">
        <f t="shared" si="17"/>
        <v>3733.847692</v>
      </c>
      <c r="P86" s="109">
        <f t="shared" si="18"/>
        <v>3738.018571</v>
      </c>
      <c r="Q86" s="111">
        <f t="shared" si="19"/>
        <v>3743.17</v>
      </c>
      <c r="R86" s="242">
        <f t="shared" si="20"/>
        <v>3746.77125</v>
      </c>
      <c r="S86" s="273">
        <f t="shared" si="21"/>
        <v>3740.935882</v>
      </c>
      <c r="T86" s="210">
        <f t="shared" si="22"/>
        <v>3736.356667</v>
      </c>
      <c r="U86" s="240">
        <f t="shared" si="23"/>
        <v>3735.721053</v>
      </c>
      <c r="V86" s="222">
        <f t="shared" si="24"/>
        <v>3735.121</v>
      </c>
    </row>
    <row r="87">
      <c r="A87" s="30">
        <v>46054.0</v>
      </c>
      <c r="B87" s="3">
        <v>3613.7</v>
      </c>
      <c r="C87" s="3">
        <v>3658.56</v>
      </c>
      <c r="D87" s="32">
        <f t="shared" ref="D87:D88" si="85">SUM(C86:C87)/2</f>
        <v>3670.155</v>
      </c>
      <c r="E87" s="32">
        <f t="shared" ref="E87:E88" si="86">SUM(C85:C87)/3</f>
        <v>3670.593333</v>
      </c>
      <c r="F87" s="32">
        <f t="shared" ref="F87:F88" si="87">SUM(C84:C87)/4</f>
        <v>3681.38</v>
      </c>
      <c r="G87" s="32">
        <f t="shared" ref="G87:G88" si="88">SUM(C83:C87)/5</f>
        <v>3677.872</v>
      </c>
      <c r="H87" s="32">
        <f t="shared" ref="H87:H88" si="89">SUM(C82:C87)/6</f>
        <v>3681.483333</v>
      </c>
      <c r="I87" s="32">
        <f t="shared" si="6"/>
        <v>3682.487143</v>
      </c>
      <c r="J87" s="37">
        <f t="shared" si="7"/>
        <v>3679.02125</v>
      </c>
      <c r="K87" s="32">
        <f t="shared" si="8"/>
        <v>3680.71</v>
      </c>
      <c r="L87" s="32">
        <f t="shared" si="14"/>
        <v>3689.731</v>
      </c>
      <c r="M87" s="32">
        <f t="shared" si="15"/>
        <v>3697.494545</v>
      </c>
      <c r="N87" s="32">
        <f t="shared" si="16"/>
        <v>3710.7825</v>
      </c>
      <c r="O87" s="32">
        <f t="shared" si="17"/>
        <v>3719.013077</v>
      </c>
      <c r="P87" s="32">
        <f t="shared" si="18"/>
        <v>3728.47</v>
      </c>
      <c r="Q87" s="32">
        <f t="shared" si="19"/>
        <v>3732.721333</v>
      </c>
      <c r="R87" s="4">
        <f t="shared" si="20"/>
        <v>3737.881875</v>
      </c>
      <c r="S87" s="4">
        <f t="shared" si="21"/>
        <v>3741.582353</v>
      </c>
      <c r="T87" s="4">
        <f t="shared" si="22"/>
        <v>3736.359444</v>
      </c>
      <c r="U87" s="4">
        <f t="shared" si="23"/>
        <v>3732.262105</v>
      </c>
      <c r="V87" s="4">
        <f t="shared" si="24"/>
        <v>3731.863</v>
      </c>
    </row>
    <row r="88">
      <c r="A88" s="30">
        <v>46055.0</v>
      </c>
      <c r="B88" s="3">
        <v>3674.2</v>
      </c>
      <c r="C88" s="3">
        <v>3644.74</v>
      </c>
      <c r="D88" s="32">
        <f t="shared" si="85"/>
        <v>3651.65</v>
      </c>
      <c r="E88" s="32">
        <f t="shared" si="86"/>
        <v>3661.683333</v>
      </c>
      <c r="F88" s="32">
        <f t="shared" si="87"/>
        <v>3664.13</v>
      </c>
      <c r="G88" s="32">
        <f t="shared" si="88"/>
        <v>3674.052</v>
      </c>
      <c r="H88" s="32">
        <f t="shared" si="89"/>
        <v>3672.35</v>
      </c>
      <c r="I88" s="32">
        <f t="shared" si="6"/>
        <v>3676.234286</v>
      </c>
      <c r="J88" s="37">
        <f t="shared" si="7"/>
        <v>3677.76875</v>
      </c>
      <c r="K88" s="32">
        <f t="shared" si="8"/>
        <v>3675.212222</v>
      </c>
      <c r="L88" s="32">
        <f t="shared" si="14"/>
        <v>3677.113</v>
      </c>
      <c r="M88" s="32">
        <f t="shared" si="15"/>
        <v>3685.640909</v>
      </c>
      <c r="N88" s="32">
        <f t="shared" si="16"/>
        <v>3693.098333</v>
      </c>
      <c r="O88" s="32">
        <f t="shared" si="17"/>
        <v>3705.702308</v>
      </c>
      <c r="P88" s="32">
        <f t="shared" si="18"/>
        <v>3713.707857</v>
      </c>
      <c r="Q88" s="32">
        <f t="shared" si="19"/>
        <v>3722.888</v>
      </c>
      <c r="R88" s="4">
        <f t="shared" si="20"/>
        <v>3727.2225</v>
      </c>
      <c r="S88" s="4">
        <f t="shared" si="21"/>
        <v>3732.402941</v>
      </c>
      <c r="T88" s="4">
        <f t="shared" si="22"/>
        <v>3736.202222</v>
      </c>
      <c r="U88" s="4">
        <f t="shared" si="23"/>
        <v>3731.537368</v>
      </c>
      <c r="V88" s="4">
        <f t="shared" si="24"/>
        <v>3727.886</v>
      </c>
    </row>
    <row r="89">
      <c r="A89" s="30">
        <v>46056.0</v>
      </c>
      <c r="B89" s="3">
        <v>3776.6</v>
      </c>
      <c r="C89" s="3">
        <v>3764.01</v>
      </c>
      <c r="D89" s="118">
        <f>SUM(C88:C89)/2</f>
        <v>3704.375</v>
      </c>
      <c r="E89" s="177">
        <f>SUM(C87:C89)/3</f>
        <v>3689.103333</v>
      </c>
      <c r="F89" s="133">
        <f>SUM(C86:C89)/4</f>
        <v>3687.265</v>
      </c>
      <c r="G89" s="99">
        <f>SUM(C85:C89)/5</f>
        <v>3684.106</v>
      </c>
      <c r="H89" s="133">
        <f>SUM(C84:C89)/6</f>
        <v>3689.045</v>
      </c>
      <c r="I89" s="133">
        <f t="shared" si="6"/>
        <v>3685.444286</v>
      </c>
      <c r="J89" s="121">
        <f t="shared" si="7"/>
        <v>3687.20625</v>
      </c>
      <c r="K89" s="121">
        <f t="shared" si="8"/>
        <v>3687.351111</v>
      </c>
      <c r="L89" s="99">
        <f t="shared" si="14"/>
        <v>3684.092</v>
      </c>
      <c r="M89" s="100">
        <f t="shared" si="15"/>
        <v>3685.012727</v>
      </c>
      <c r="N89" s="134">
        <f t="shared" si="16"/>
        <v>3692.171667</v>
      </c>
      <c r="O89" s="135">
        <f t="shared" si="17"/>
        <v>3698.553077</v>
      </c>
      <c r="P89" s="124">
        <f t="shared" si="18"/>
        <v>3709.867143</v>
      </c>
      <c r="Q89" s="155">
        <f t="shared" si="19"/>
        <v>3717.061333</v>
      </c>
      <c r="R89" s="169">
        <f t="shared" si="20"/>
        <v>3725.458125</v>
      </c>
      <c r="S89" s="156">
        <f t="shared" si="21"/>
        <v>3729.386471</v>
      </c>
      <c r="T89" s="244">
        <f t="shared" si="22"/>
        <v>3734.158889</v>
      </c>
      <c r="U89" s="139">
        <f t="shared" si="23"/>
        <v>3737.665789</v>
      </c>
      <c r="V89" s="141">
        <f t="shared" si="24"/>
        <v>3733.161</v>
      </c>
    </row>
    <row r="90">
      <c r="A90" s="30">
        <v>46057.0</v>
      </c>
      <c r="B90" s="3">
        <v>3824.3</v>
      </c>
      <c r="C90" s="3">
        <v>3824.27</v>
      </c>
      <c r="D90" s="32">
        <f>SUM(C89:C90)/2</f>
        <v>3794.14</v>
      </c>
      <c r="E90" s="32">
        <f>SUM(C88:C90)/3</f>
        <v>3744.34</v>
      </c>
      <c r="F90" s="32">
        <f>SUM(C87:C90)/4</f>
        <v>3722.895</v>
      </c>
      <c r="G90" s="32">
        <f>SUM(C86:C90)/5</f>
        <v>3714.666</v>
      </c>
      <c r="H90" s="32">
        <f>SUM(C85:C90)/6</f>
        <v>3707.466667</v>
      </c>
      <c r="I90" s="32">
        <f t="shared" si="6"/>
        <v>3708.362857</v>
      </c>
      <c r="J90" s="37">
        <f t="shared" si="7"/>
        <v>3702.7975</v>
      </c>
      <c r="K90" s="32">
        <f t="shared" si="8"/>
        <v>3702.435556</v>
      </c>
      <c r="L90" s="32">
        <f t="shared" si="14"/>
        <v>3701.043</v>
      </c>
      <c r="M90" s="32">
        <f t="shared" si="15"/>
        <v>3696.835455</v>
      </c>
      <c r="N90" s="32">
        <f t="shared" si="16"/>
        <v>3696.6175</v>
      </c>
      <c r="O90" s="32">
        <f t="shared" si="17"/>
        <v>3702.333077</v>
      </c>
      <c r="P90" s="32">
        <f t="shared" si="18"/>
        <v>3707.532857</v>
      </c>
      <c r="Q90" s="32">
        <f t="shared" si="19"/>
        <v>3717.494</v>
      </c>
      <c r="R90" s="4">
        <f t="shared" si="20"/>
        <v>3723.761875</v>
      </c>
      <c r="S90" s="4">
        <f t="shared" si="21"/>
        <v>3731.270588</v>
      </c>
      <c r="T90" s="4">
        <f t="shared" si="22"/>
        <v>3734.657778</v>
      </c>
      <c r="U90" s="4">
        <f t="shared" si="23"/>
        <v>3738.901579</v>
      </c>
      <c r="V90" s="4">
        <f t="shared" si="24"/>
        <v>3741.996</v>
      </c>
    </row>
    <row r="91">
      <c r="A91" s="30">
        <v>46058.0</v>
      </c>
      <c r="B91" s="3">
        <v>3934.9</v>
      </c>
      <c r="C91" s="3">
        <v>3901.45</v>
      </c>
      <c r="D91" s="222">
        <f t="shared" ref="D91:D92" si="90">SUM(C90:C91)/2</f>
        <v>3862.86</v>
      </c>
      <c r="E91" s="195">
        <f t="shared" ref="E91:E92" si="91">SUM(C89:C91)/3</f>
        <v>3829.91</v>
      </c>
      <c r="F91" s="112">
        <f t="shared" ref="F91:F92" si="92">SUM(C88:C91)/4</f>
        <v>3783.6175</v>
      </c>
      <c r="G91" s="125">
        <f t="shared" ref="G91:G92" si="93">SUM(C87:C91)/5</f>
        <v>3758.606</v>
      </c>
      <c r="H91" s="107">
        <f t="shared" ref="H91:H92" si="94">SUM(C86:C91)/6</f>
        <v>3745.796667</v>
      </c>
      <c r="I91" s="156">
        <f t="shared" si="6"/>
        <v>3735.178571</v>
      </c>
      <c r="J91" s="106">
        <f t="shared" si="7"/>
        <v>3732.49875</v>
      </c>
      <c r="K91" s="137">
        <f t="shared" si="8"/>
        <v>3724.87</v>
      </c>
      <c r="L91" s="103">
        <f t="shared" si="14"/>
        <v>3722.337</v>
      </c>
      <c r="M91" s="103">
        <f t="shared" si="15"/>
        <v>3719.261818</v>
      </c>
      <c r="N91" s="124">
        <f t="shared" si="16"/>
        <v>3713.886667</v>
      </c>
      <c r="O91" s="124">
        <f t="shared" si="17"/>
        <v>3712.373846</v>
      </c>
      <c r="P91" s="136">
        <f t="shared" si="18"/>
        <v>3716.555714</v>
      </c>
      <c r="Q91" s="137">
        <f t="shared" si="19"/>
        <v>3720.460667</v>
      </c>
      <c r="R91" s="169">
        <f t="shared" si="20"/>
        <v>3728.99125</v>
      </c>
      <c r="S91" s="106">
        <f t="shared" si="21"/>
        <v>3734.214118</v>
      </c>
      <c r="T91" s="107">
        <f t="shared" si="22"/>
        <v>3740.725</v>
      </c>
      <c r="U91" s="125">
        <f t="shared" si="23"/>
        <v>3743.436316</v>
      </c>
      <c r="V91" s="127">
        <f t="shared" si="24"/>
        <v>3747.029</v>
      </c>
    </row>
    <row r="92">
      <c r="A92" s="30">
        <v>46059.0</v>
      </c>
      <c r="B92" s="3">
        <v>3889.9</v>
      </c>
      <c r="C92" s="3">
        <v>3880.48</v>
      </c>
      <c r="D92" s="222">
        <f t="shared" si="90"/>
        <v>3890.965</v>
      </c>
      <c r="E92" s="195">
        <f t="shared" si="91"/>
        <v>3868.733333</v>
      </c>
      <c r="F92" s="112">
        <f t="shared" si="92"/>
        <v>3842.5525</v>
      </c>
      <c r="G92" s="125">
        <f t="shared" si="93"/>
        <v>3802.99</v>
      </c>
      <c r="H92" s="107">
        <f t="shared" si="94"/>
        <v>3778.918333</v>
      </c>
      <c r="I92" s="156">
        <f t="shared" si="6"/>
        <v>3765.037143</v>
      </c>
      <c r="J92" s="106">
        <f t="shared" si="7"/>
        <v>3753.34125</v>
      </c>
      <c r="K92" s="137">
        <f t="shared" si="8"/>
        <v>3748.941111</v>
      </c>
      <c r="L92" s="103">
        <f t="shared" si="14"/>
        <v>3740.431</v>
      </c>
      <c r="M92" s="103">
        <f t="shared" si="15"/>
        <v>3736.713636</v>
      </c>
      <c r="N92" s="124">
        <f t="shared" si="16"/>
        <v>3732.696667</v>
      </c>
      <c r="O92" s="124">
        <f t="shared" si="17"/>
        <v>3726.701538</v>
      </c>
      <c r="P92" s="136">
        <f t="shared" si="18"/>
        <v>3724.381429</v>
      </c>
      <c r="Q92" s="137">
        <f t="shared" si="19"/>
        <v>3727.484</v>
      </c>
      <c r="R92" s="169">
        <f t="shared" si="20"/>
        <v>3730.461875</v>
      </c>
      <c r="S92" s="106">
        <f t="shared" si="21"/>
        <v>3737.902353</v>
      </c>
      <c r="T92" s="107">
        <f t="shared" si="22"/>
        <v>3742.34</v>
      </c>
      <c r="U92" s="125">
        <f t="shared" si="23"/>
        <v>3748.080526</v>
      </c>
      <c r="V92" s="127">
        <f t="shared" si="24"/>
        <v>3750.2885</v>
      </c>
    </row>
    <row r="93">
      <c r="A93" s="30">
        <v>46062.0</v>
      </c>
      <c r="B93" s="3">
        <v>3922.4</v>
      </c>
      <c r="C93" s="3">
        <v>3919.37</v>
      </c>
      <c r="D93" s="32">
        <f t="shared" ref="D93:D96" si="95">SUM(C92:C93)/2</f>
        <v>3899.925</v>
      </c>
      <c r="E93" s="32">
        <f t="shared" ref="E93:E96" si="96">SUM(C91:C93)/3</f>
        <v>3900.433333</v>
      </c>
      <c r="F93" s="32">
        <f t="shared" ref="F93:F96" si="97">SUM(C90:C93)/4</f>
        <v>3881.3925</v>
      </c>
      <c r="G93" s="32">
        <f t="shared" ref="G93:G96" si="98">SUM(C89:C93)/5</f>
        <v>3857.916</v>
      </c>
      <c r="H93" s="32">
        <f t="shared" ref="H93:H96" si="99">SUM(C88:C93)/6</f>
        <v>3822.386667</v>
      </c>
      <c r="I93" s="32">
        <f t="shared" si="6"/>
        <v>3798.982857</v>
      </c>
      <c r="J93" s="37">
        <f t="shared" si="7"/>
        <v>3784.32875</v>
      </c>
      <c r="K93" s="32">
        <f t="shared" si="8"/>
        <v>3771.788889</v>
      </c>
      <c r="L93" s="32">
        <f t="shared" si="14"/>
        <v>3765.984</v>
      </c>
      <c r="M93" s="32">
        <f t="shared" si="15"/>
        <v>3756.698182</v>
      </c>
      <c r="N93" s="32">
        <f t="shared" si="16"/>
        <v>3751.935</v>
      </c>
      <c r="O93" s="32">
        <f t="shared" si="17"/>
        <v>3747.056154</v>
      </c>
      <c r="P93" s="32">
        <f t="shared" si="18"/>
        <v>3740.463571</v>
      </c>
      <c r="Q93" s="32">
        <f t="shared" si="19"/>
        <v>3737.380667</v>
      </c>
      <c r="R93" s="4">
        <f t="shared" si="20"/>
        <v>3739.476875</v>
      </c>
      <c r="S93" s="4">
        <f t="shared" si="21"/>
        <v>3741.574118</v>
      </c>
      <c r="T93" s="4">
        <f t="shared" si="22"/>
        <v>3747.983889</v>
      </c>
      <c r="U93" s="4">
        <f t="shared" si="23"/>
        <v>3751.657368</v>
      </c>
      <c r="V93" s="4">
        <f t="shared" si="24"/>
        <v>3756.645</v>
      </c>
    </row>
    <row r="94">
      <c r="A94" s="30">
        <v>46063.0</v>
      </c>
      <c r="B94" s="3">
        <v>4002.2</v>
      </c>
      <c r="C94" s="3">
        <v>3982.42</v>
      </c>
      <c r="D94" s="32">
        <f t="shared" si="95"/>
        <v>3950.895</v>
      </c>
      <c r="E94" s="32">
        <f t="shared" si="96"/>
        <v>3927.423333</v>
      </c>
      <c r="F94" s="32">
        <f t="shared" si="97"/>
        <v>3920.93</v>
      </c>
      <c r="G94" s="32">
        <f t="shared" si="98"/>
        <v>3901.598</v>
      </c>
      <c r="H94" s="32">
        <f t="shared" si="99"/>
        <v>3878.666667</v>
      </c>
      <c r="I94" s="32">
        <f t="shared" si="6"/>
        <v>3845.248571</v>
      </c>
      <c r="J94" s="37">
        <f t="shared" si="7"/>
        <v>3821.9125</v>
      </c>
      <c r="K94" s="32">
        <f t="shared" si="8"/>
        <v>3806.338889</v>
      </c>
      <c r="L94" s="32">
        <f t="shared" si="14"/>
        <v>3792.852</v>
      </c>
      <c r="M94" s="32">
        <f t="shared" si="15"/>
        <v>3785.66</v>
      </c>
      <c r="N94" s="32">
        <f t="shared" si="16"/>
        <v>3775.508333</v>
      </c>
      <c r="O94" s="32">
        <f t="shared" si="17"/>
        <v>3769.664615</v>
      </c>
      <c r="P94" s="32">
        <f t="shared" si="18"/>
        <v>3763.867857</v>
      </c>
      <c r="Q94" s="32">
        <f t="shared" si="19"/>
        <v>3756.594</v>
      </c>
      <c r="R94" s="4">
        <f t="shared" si="20"/>
        <v>3752.695625</v>
      </c>
      <c r="S94" s="4">
        <f t="shared" si="21"/>
        <v>3753.767647</v>
      </c>
      <c r="T94" s="4">
        <f t="shared" si="22"/>
        <v>3754.954444</v>
      </c>
      <c r="U94" s="4">
        <f t="shared" si="23"/>
        <v>3760.322632</v>
      </c>
      <c r="V94" s="4">
        <f t="shared" si="24"/>
        <v>3763.1955</v>
      </c>
    </row>
    <row r="95">
      <c r="A95" s="30">
        <v>46064.0</v>
      </c>
      <c r="B95" s="3">
        <v>4003.7</v>
      </c>
      <c r="C95" s="3">
        <v>3998.66</v>
      </c>
      <c r="D95" s="32">
        <f t="shared" si="95"/>
        <v>3990.54</v>
      </c>
      <c r="E95" s="32">
        <f t="shared" si="96"/>
        <v>3966.816667</v>
      </c>
      <c r="F95" s="32">
        <f t="shared" si="97"/>
        <v>3945.2325</v>
      </c>
      <c r="G95" s="32">
        <f t="shared" si="98"/>
        <v>3936.476</v>
      </c>
      <c r="H95" s="32">
        <f t="shared" si="99"/>
        <v>3917.775</v>
      </c>
      <c r="I95" s="32">
        <f t="shared" si="6"/>
        <v>3895.808571</v>
      </c>
      <c r="J95" s="37">
        <f t="shared" si="7"/>
        <v>3864.425</v>
      </c>
      <c r="K95" s="32">
        <f t="shared" si="8"/>
        <v>3841.551111</v>
      </c>
      <c r="L95" s="32">
        <f t="shared" si="14"/>
        <v>3825.571</v>
      </c>
      <c r="M95" s="32">
        <f t="shared" si="15"/>
        <v>3811.561818</v>
      </c>
      <c r="N95" s="32">
        <f t="shared" si="16"/>
        <v>3803.41</v>
      </c>
      <c r="O95" s="32">
        <f t="shared" si="17"/>
        <v>3792.673846</v>
      </c>
      <c r="P95" s="32">
        <f t="shared" si="18"/>
        <v>3786.021429</v>
      </c>
      <c r="Q95" s="32">
        <f t="shared" si="19"/>
        <v>3779.520667</v>
      </c>
      <c r="R95" s="4">
        <f t="shared" si="20"/>
        <v>3771.723125</v>
      </c>
      <c r="S95" s="4">
        <f t="shared" si="21"/>
        <v>3767.164118</v>
      </c>
      <c r="T95" s="4">
        <f t="shared" si="22"/>
        <v>3767.372778</v>
      </c>
      <c r="U95" s="4">
        <f t="shared" si="23"/>
        <v>3767.781053</v>
      </c>
      <c r="V95" s="4">
        <f t="shared" si="24"/>
        <v>3772.2395</v>
      </c>
    </row>
    <row r="96">
      <c r="A96" s="30">
        <v>46065.0</v>
      </c>
      <c r="B96" s="3">
        <v>3963.0</v>
      </c>
      <c r="C96" s="3">
        <v>3963.98</v>
      </c>
      <c r="D96" s="32">
        <f t="shared" si="95"/>
        <v>3981.32</v>
      </c>
      <c r="E96" s="32">
        <f t="shared" si="96"/>
        <v>3981.686667</v>
      </c>
      <c r="F96" s="32">
        <f t="shared" si="97"/>
        <v>3966.1075</v>
      </c>
      <c r="G96" s="32">
        <f t="shared" si="98"/>
        <v>3948.982</v>
      </c>
      <c r="H96" s="32">
        <f t="shared" si="99"/>
        <v>3941.06</v>
      </c>
      <c r="I96" s="32">
        <f t="shared" si="6"/>
        <v>3924.375714</v>
      </c>
      <c r="J96" s="37">
        <f t="shared" si="7"/>
        <v>3904.33</v>
      </c>
      <c r="K96" s="32">
        <f t="shared" si="8"/>
        <v>3875.486667</v>
      </c>
      <c r="L96" s="32">
        <f t="shared" si="14"/>
        <v>3853.794</v>
      </c>
      <c r="M96" s="32">
        <f t="shared" si="15"/>
        <v>3838.153636</v>
      </c>
      <c r="N96" s="32">
        <f t="shared" si="16"/>
        <v>3824.263333</v>
      </c>
      <c r="O96" s="32">
        <f t="shared" si="17"/>
        <v>3815.761538</v>
      </c>
      <c r="P96" s="32">
        <f t="shared" si="18"/>
        <v>3804.91</v>
      </c>
      <c r="Q96" s="32">
        <f t="shared" si="19"/>
        <v>3797.885333</v>
      </c>
      <c r="R96" s="4">
        <f t="shared" si="20"/>
        <v>3791.049375</v>
      </c>
      <c r="S96" s="4">
        <f t="shared" si="21"/>
        <v>3783.032353</v>
      </c>
      <c r="T96" s="4">
        <f t="shared" si="22"/>
        <v>3778.098333</v>
      </c>
      <c r="U96" s="4">
        <f t="shared" si="23"/>
        <v>3777.720526</v>
      </c>
      <c r="V96" s="4">
        <f t="shared" si="24"/>
        <v>3777.591</v>
      </c>
    </row>
    <row r="97">
      <c r="A97" s="30">
        <v>46066.0</v>
      </c>
      <c r="B97" s="3">
        <v>3909.2</v>
      </c>
      <c r="C97" s="3">
        <v>3911.73</v>
      </c>
      <c r="D97" s="206">
        <f>SUM(C96:C97)/2</f>
        <v>3937.855</v>
      </c>
      <c r="E97" s="269">
        <f>SUM(C95:C97)/3</f>
        <v>3958.123333</v>
      </c>
      <c r="F97" s="206">
        <f>SUM(C94:C97)/4</f>
        <v>3964.1975</v>
      </c>
      <c r="G97" s="197">
        <f>SUM(C93:C97)/5</f>
        <v>3955.232</v>
      </c>
      <c r="H97" s="317">
        <f>SUM(C92:C97)/6</f>
        <v>3942.773333</v>
      </c>
      <c r="I97" s="318">
        <f t="shared" si="6"/>
        <v>3936.87</v>
      </c>
      <c r="J97" s="317">
        <f t="shared" si="7"/>
        <v>3922.795</v>
      </c>
      <c r="K97" s="277">
        <f t="shared" si="8"/>
        <v>3905.152222</v>
      </c>
      <c r="L97" s="319">
        <f t="shared" si="14"/>
        <v>3879.111</v>
      </c>
      <c r="M97" s="211">
        <f t="shared" si="15"/>
        <v>3859.060909</v>
      </c>
      <c r="N97" s="242">
        <f t="shared" si="16"/>
        <v>3844.285</v>
      </c>
      <c r="O97" s="276">
        <f t="shared" si="17"/>
        <v>3830.991538</v>
      </c>
      <c r="P97" s="111">
        <f t="shared" si="18"/>
        <v>3822.616429</v>
      </c>
      <c r="Q97" s="110">
        <f t="shared" si="19"/>
        <v>3812.031333</v>
      </c>
      <c r="R97" s="109">
        <f t="shared" si="20"/>
        <v>3805.000625</v>
      </c>
      <c r="S97" s="127">
        <f t="shared" si="21"/>
        <v>3798.148235</v>
      </c>
      <c r="T97" s="244">
        <f t="shared" si="22"/>
        <v>3790.182222</v>
      </c>
      <c r="U97" s="127">
        <f t="shared" si="23"/>
        <v>3785.131579</v>
      </c>
      <c r="V97" s="109">
        <f t="shared" si="24"/>
        <v>3784.421</v>
      </c>
    </row>
    <row r="98">
      <c r="A98" s="30">
        <v>46069.0</v>
      </c>
      <c r="B98" s="3">
        <v>3880.7</v>
      </c>
      <c r="C98" s="3">
        <v>3878.13</v>
      </c>
      <c r="D98" s="32">
        <f>SUM(C97:C98)/2</f>
        <v>3894.93</v>
      </c>
      <c r="E98" s="32">
        <f>SUM(C96:C98)/3</f>
        <v>3917.946667</v>
      </c>
      <c r="F98" s="32">
        <f>SUM(C95:C98)/4</f>
        <v>3938.125</v>
      </c>
      <c r="G98" s="32">
        <f>SUM(C94:C98)/5</f>
        <v>3946.984</v>
      </c>
      <c r="H98" s="32">
        <f>SUM(C93:C98)/6</f>
        <v>3942.381667</v>
      </c>
      <c r="I98" s="32">
        <f t="shared" si="6"/>
        <v>3933.538571</v>
      </c>
      <c r="J98" s="37">
        <f t="shared" si="7"/>
        <v>3929.5275</v>
      </c>
      <c r="K98" s="32">
        <f t="shared" si="8"/>
        <v>3917.832222</v>
      </c>
      <c r="L98" s="32">
        <f t="shared" si="14"/>
        <v>3902.45</v>
      </c>
      <c r="M98" s="32">
        <f t="shared" si="15"/>
        <v>3879.021818</v>
      </c>
      <c r="N98" s="32">
        <f t="shared" si="16"/>
        <v>3860.65</v>
      </c>
      <c r="O98" s="32">
        <f t="shared" si="17"/>
        <v>3846.888462</v>
      </c>
      <c r="P98" s="32">
        <f t="shared" si="18"/>
        <v>3834.358571</v>
      </c>
      <c r="Q98" s="32">
        <f t="shared" si="19"/>
        <v>3826.317333</v>
      </c>
      <c r="R98" s="4">
        <f t="shared" si="20"/>
        <v>3816.1625</v>
      </c>
      <c r="S98" s="4">
        <f t="shared" si="21"/>
        <v>3809.302353</v>
      </c>
      <c r="T98" s="4">
        <f t="shared" si="22"/>
        <v>3802.591667</v>
      </c>
      <c r="U98" s="4">
        <f t="shared" si="23"/>
        <v>3794.811053</v>
      </c>
      <c r="V98" s="4">
        <f t="shared" si="24"/>
        <v>3789.7815</v>
      </c>
    </row>
    <row r="99">
      <c r="A99" s="30">
        <v>46070.0</v>
      </c>
      <c r="B99" s="3">
        <v>3902.9</v>
      </c>
      <c r="C99" s="3">
        <v>3904.71</v>
      </c>
      <c r="D99" s="85">
        <f t="shared" ref="D99:D100" si="100">SUM(C98:C99)/2</f>
        <v>3891.42</v>
      </c>
      <c r="E99" s="68">
        <f t="shared" ref="E99:E100" si="101">SUM(C97:C99)/3</f>
        <v>3898.19</v>
      </c>
      <c r="F99" s="78">
        <f t="shared" ref="F99:F100" si="102">SUM(C96:C99)/4</f>
        <v>3914.6375</v>
      </c>
      <c r="G99" s="203">
        <f t="shared" ref="G99:G100" si="103">SUM(C95:C99)/5</f>
        <v>3931.442</v>
      </c>
      <c r="H99" s="203">
        <f t="shared" ref="H99:H100" si="104">SUM(C94:C99)/6</f>
        <v>3939.938333</v>
      </c>
      <c r="I99" s="69">
        <f t="shared" si="6"/>
        <v>3937</v>
      </c>
      <c r="J99" s="204">
        <f t="shared" si="7"/>
        <v>3929.935</v>
      </c>
      <c r="K99" s="56">
        <f t="shared" si="8"/>
        <v>3926.77</v>
      </c>
      <c r="L99" s="205">
        <f t="shared" si="14"/>
        <v>3916.52</v>
      </c>
      <c r="M99" s="90">
        <f t="shared" si="15"/>
        <v>3902.655455</v>
      </c>
      <c r="N99" s="206">
        <f t="shared" si="16"/>
        <v>3881.1625</v>
      </c>
      <c r="O99" s="198">
        <f t="shared" si="17"/>
        <v>3864.039231</v>
      </c>
      <c r="P99" s="207">
        <f t="shared" si="18"/>
        <v>3851.018571</v>
      </c>
      <c r="Q99" s="208">
        <f t="shared" si="19"/>
        <v>3839.048667</v>
      </c>
      <c r="R99" s="195">
        <f t="shared" si="20"/>
        <v>3831.216875</v>
      </c>
      <c r="S99" s="209">
        <f t="shared" si="21"/>
        <v>3821.371176</v>
      </c>
      <c r="T99" s="210">
        <f t="shared" si="22"/>
        <v>3814.602778</v>
      </c>
      <c r="U99" s="211">
        <f t="shared" si="23"/>
        <v>3807.966316</v>
      </c>
      <c r="V99" s="212">
        <f t="shared" si="24"/>
        <v>3800.306</v>
      </c>
    </row>
    <row r="100">
      <c r="A100" s="30">
        <v>46071.0</v>
      </c>
      <c r="B100" s="3">
        <v>3915.2</v>
      </c>
      <c r="C100" s="3">
        <v>3908.06</v>
      </c>
      <c r="D100" s="242">
        <f t="shared" si="100"/>
        <v>3906.385</v>
      </c>
      <c r="E100" s="276">
        <f t="shared" si="101"/>
        <v>3896.966667</v>
      </c>
      <c r="F100" s="273">
        <f t="shared" si="102"/>
        <v>3900.6575</v>
      </c>
      <c r="G100" s="277">
        <f t="shared" si="103"/>
        <v>3913.322</v>
      </c>
      <c r="H100" s="219">
        <f t="shared" si="104"/>
        <v>3927.545</v>
      </c>
      <c r="I100" s="195">
        <f t="shared" si="6"/>
        <v>3935.384286</v>
      </c>
      <c r="J100" s="220">
        <f t="shared" si="7"/>
        <v>3933.3825</v>
      </c>
      <c r="K100" s="220">
        <f t="shared" si="8"/>
        <v>3927.504444</v>
      </c>
      <c r="L100" s="220">
        <f t="shared" si="14"/>
        <v>3924.899</v>
      </c>
      <c r="M100" s="219">
        <f t="shared" si="15"/>
        <v>3915.750909</v>
      </c>
      <c r="N100" s="278">
        <f t="shared" si="16"/>
        <v>3903.105833</v>
      </c>
      <c r="O100" s="273">
        <f t="shared" si="17"/>
        <v>3883.231538</v>
      </c>
      <c r="P100" s="279">
        <f t="shared" si="18"/>
        <v>3867.183571</v>
      </c>
      <c r="Q100" s="242">
        <f t="shared" si="19"/>
        <v>3854.821333</v>
      </c>
      <c r="R100" s="276">
        <f t="shared" si="20"/>
        <v>3843.361875</v>
      </c>
      <c r="S100" s="112">
        <f t="shared" si="21"/>
        <v>3835.737059</v>
      </c>
      <c r="T100" s="110">
        <f t="shared" si="22"/>
        <v>3826.187222</v>
      </c>
      <c r="U100" s="139">
        <f t="shared" si="23"/>
        <v>3819.521579</v>
      </c>
      <c r="V100" s="109">
        <f t="shared" si="24"/>
        <v>3812.971</v>
      </c>
    </row>
    <row r="101">
      <c r="A101" s="30">
        <v>46072.0</v>
      </c>
      <c r="B101" s="3">
        <v>3834.1</v>
      </c>
      <c r="C101" s="3">
        <v>3857.04</v>
      </c>
      <c r="D101" s="32">
        <f t="shared" ref="D101:D109" si="105">SUM(C100:C101)/2</f>
        <v>3882.55</v>
      </c>
      <c r="E101" s="32">
        <f t="shared" ref="E101:E109" si="106">SUM(C99:C101)/3</f>
        <v>3889.936667</v>
      </c>
      <c r="F101" s="32">
        <f t="shared" ref="F101:F109" si="107">SUM(C98:C101)/4</f>
        <v>3886.985</v>
      </c>
      <c r="G101" s="32">
        <f t="shared" ref="G101:G109" si="108">SUM(C97:C101)/5</f>
        <v>3891.934</v>
      </c>
      <c r="H101" s="32">
        <f t="shared" ref="H101:H109" si="109">SUM(C96:C101)/6</f>
        <v>3903.941667</v>
      </c>
      <c r="I101" s="32">
        <f t="shared" si="6"/>
        <v>3917.472857</v>
      </c>
      <c r="J101" s="37">
        <f t="shared" si="7"/>
        <v>3925.59125</v>
      </c>
      <c r="K101" s="32">
        <f t="shared" si="8"/>
        <v>3924.9</v>
      </c>
      <c r="L101" s="32">
        <f t="shared" si="14"/>
        <v>3920.458</v>
      </c>
      <c r="M101" s="32">
        <f t="shared" si="15"/>
        <v>3918.73</v>
      </c>
      <c r="N101" s="32">
        <f t="shared" si="16"/>
        <v>3910.858333</v>
      </c>
      <c r="O101" s="32">
        <f t="shared" si="17"/>
        <v>3899.562308</v>
      </c>
      <c r="P101" s="32">
        <f t="shared" si="18"/>
        <v>3881.360714</v>
      </c>
      <c r="Q101" s="32">
        <f t="shared" si="19"/>
        <v>3866.507333</v>
      </c>
      <c r="R101" s="4">
        <f t="shared" si="20"/>
        <v>3854.96</v>
      </c>
      <c r="S101" s="4">
        <f t="shared" si="21"/>
        <v>3844.166471</v>
      </c>
      <c r="T101" s="4">
        <f t="shared" si="22"/>
        <v>3836.920556</v>
      </c>
      <c r="U101" s="4">
        <f t="shared" si="23"/>
        <v>3827.811053</v>
      </c>
      <c r="V101" s="4">
        <f t="shared" si="24"/>
        <v>3821.3975</v>
      </c>
    </row>
    <row r="102">
      <c r="A102" s="30">
        <v>46073.0</v>
      </c>
      <c r="B102" s="3">
        <v>3866.4</v>
      </c>
      <c r="C102" s="3">
        <v>3863.45</v>
      </c>
      <c r="D102" s="32">
        <f t="shared" si="105"/>
        <v>3860.245</v>
      </c>
      <c r="E102" s="32">
        <f t="shared" si="106"/>
        <v>3876.183333</v>
      </c>
      <c r="F102" s="32">
        <f t="shared" si="107"/>
        <v>3883.315</v>
      </c>
      <c r="G102" s="32">
        <f t="shared" si="108"/>
        <v>3882.278</v>
      </c>
      <c r="H102" s="32">
        <f t="shared" si="109"/>
        <v>3887.186667</v>
      </c>
      <c r="I102" s="32">
        <f t="shared" si="6"/>
        <v>3898.157143</v>
      </c>
      <c r="J102" s="37">
        <f t="shared" si="7"/>
        <v>3910.72</v>
      </c>
      <c r="K102" s="32">
        <f t="shared" si="8"/>
        <v>3918.686667</v>
      </c>
      <c r="L102" s="32">
        <f t="shared" si="14"/>
        <v>3918.755</v>
      </c>
      <c r="M102" s="32">
        <f t="shared" si="15"/>
        <v>3915.275455</v>
      </c>
      <c r="N102" s="32">
        <f t="shared" si="16"/>
        <v>3914.123333</v>
      </c>
      <c r="O102" s="32">
        <f t="shared" si="17"/>
        <v>3907.211538</v>
      </c>
      <c r="P102" s="32">
        <f t="shared" si="18"/>
        <v>3896.982857</v>
      </c>
      <c r="Q102" s="32">
        <f t="shared" si="19"/>
        <v>3880.166667</v>
      </c>
      <c r="R102" s="4">
        <f t="shared" si="20"/>
        <v>3866.31625</v>
      </c>
      <c r="S102" s="4">
        <f t="shared" si="21"/>
        <v>3855.459412</v>
      </c>
      <c r="T102" s="4">
        <f t="shared" si="22"/>
        <v>3845.237778</v>
      </c>
      <c r="U102" s="4">
        <f t="shared" si="23"/>
        <v>3838.316842</v>
      </c>
      <c r="V102" s="4">
        <f t="shared" si="24"/>
        <v>3829.593</v>
      </c>
    </row>
    <row r="103">
      <c r="A103" s="30">
        <v>46076.0</v>
      </c>
      <c r="B103" s="3">
        <v>3845.3</v>
      </c>
      <c r="C103" s="3">
        <v>3847.05</v>
      </c>
      <c r="D103" s="32">
        <f t="shared" si="105"/>
        <v>3855.25</v>
      </c>
      <c r="E103" s="32">
        <f t="shared" si="106"/>
        <v>3855.846667</v>
      </c>
      <c r="F103" s="32">
        <f t="shared" si="107"/>
        <v>3868.9</v>
      </c>
      <c r="G103" s="32">
        <f t="shared" si="108"/>
        <v>3876.062</v>
      </c>
      <c r="H103" s="32">
        <f t="shared" si="109"/>
        <v>3876.406667</v>
      </c>
      <c r="I103" s="32">
        <f t="shared" si="6"/>
        <v>3881.452857</v>
      </c>
      <c r="J103" s="37">
        <f t="shared" si="7"/>
        <v>3891.76875</v>
      </c>
      <c r="K103" s="32">
        <f t="shared" si="8"/>
        <v>3903.645556</v>
      </c>
      <c r="L103" s="32">
        <f t="shared" si="14"/>
        <v>3911.523</v>
      </c>
      <c r="M103" s="32">
        <f t="shared" si="15"/>
        <v>3912.236364</v>
      </c>
      <c r="N103" s="32">
        <f t="shared" si="16"/>
        <v>3909.59</v>
      </c>
      <c r="O103" s="32">
        <f t="shared" si="17"/>
        <v>3908.963846</v>
      </c>
      <c r="P103" s="32">
        <f t="shared" si="18"/>
        <v>3902.914286</v>
      </c>
      <c r="Q103" s="32">
        <f t="shared" si="19"/>
        <v>3893.654</v>
      </c>
      <c r="R103" s="4">
        <f t="shared" si="20"/>
        <v>3878.096875</v>
      </c>
      <c r="S103" s="4">
        <f t="shared" si="21"/>
        <v>3865.182941</v>
      </c>
      <c r="T103" s="4">
        <f t="shared" si="22"/>
        <v>3854.992222</v>
      </c>
      <c r="U103" s="4">
        <f t="shared" si="23"/>
        <v>3845.333158</v>
      </c>
      <c r="V103" s="4">
        <f t="shared" si="24"/>
        <v>3838.7535</v>
      </c>
    </row>
    <row r="104">
      <c r="A104" s="30">
        <v>46077.0</v>
      </c>
      <c r="B104" s="3">
        <v>3849.3</v>
      </c>
      <c r="C104" s="3">
        <v>3832.34</v>
      </c>
      <c r="D104" s="32">
        <f t="shared" si="105"/>
        <v>3839.695</v>
      </c>
      <c r="E104" s="32">
        <f t="shared" si="106"/>
        <v>3847.613333</v>
      </c>
      <c r="F104" s="32">
        <f t="shared" si="107"/>
        <v>3849.97</v>
      </c>
      <c r="G104" s="32">
        <f t="shared" si="108"/>
        <v>3861.588</v>
      </c>
      <c r="H104" s="32">
        <f t="shared" si="109"/>
        <v>3868.775</v>
      </c>
      <c r="I104" s="32">
        <f t="shared" si="6"/>
        <v>3870.111429</v>
      </c>
      <c r="J104" s="37">
        <f t="shared" si="7"/>
        <v>3875.31375</v>
      </c>
      <c r="K104" s="32">
        <f t="shared" si="8"/>
        <v>3885.165556</v>
      </c>
      <c r="L104" s="32">
        <f t="shared" si="14"/>
        <v>3896.515</v>
      </c>
      <c r="M104" s="32">
        <f t="shared" si="15"/>
        <v>3904.324545</v>
      </c>
      <c r="N104" s="32">
        <f t="shared" si="16"/>
        <v>3905.578333</v>
      </c>
      <c r="O104" s="32">
        <f t="shared" si="17"/>
        <v>3903.647692</v>
      </c>
      <c r="P104" s="32">
        <f t="shared" si="18"/>
        <v>3903.490714</v>
      </c>
      <c r="Q104" s="32">
        <f t="shared" si="19"/>
        <v>3898.209333</v>
      </c>
      <c r="R104" s="4">
        <f t="shared" si="20"/>
        <v>3889.821875</v>
      </c>
      <c r="S104" s="4">
        <f t="shared" si="21"/>
        <v>3875.405294</v>
      </c>
      <c r="T104" s="4">
        <f t="shared" si="22"/>
        <v>3863.358333</v>
      </c>
      <c r="U104" s="4">
        <f t="shared" si="23"/>
        <v>3853.8</v>
      </c>
      <c r="V104" s="4">
        <f t="shared" si="24"/>
        <v>3844.6835</v>
      </c>
    </row>
    <row r="105">
      <c r="A105" s="30">
        <v>46078.0</v>
      </c>
      <c r="B105" s="3">
        <v>3888.2</v>
      </c>
      <c r="C105" s="3">
        <v>3900.8</v>
      </c>
      <c r="D105" s="32">
        <f t="shared" si="105"/>
        <v>3866.57</v>
      </c>
      <c r="E105" s="32">
        <f t="shared" si="106"/>
        <v>3860.063333</v>
      </c>
      <c r="F105" s="32">
        <f t="shared" si="107"/>
        <v>3860.91</v>
      </c>
      <c r="G105" s="32">
        <f t="shared" si="108"/>
        <v>3860.136</v>
      </c>
      <c r="H105" s="32">
        <f t="shared" si="109"/>
        <v>3868.123333</v>
      </c>
      <c r="I105" s="32">
        <f t="shared" si="6"/>
        <v>3873.35</v>
      </c>
      <c r="J105" s="37">
        <f t="shared" si="7"/>
        <v>3873.9475</v>
      </c>
      <c r="K105" s="32">
        <f t="shared" si="8"/>
        <v>3878.145556</v>
      </c>
      <c r="L105" s="32">
        <f t="shared" si="14"/>
        <v>3886.729</v>
      </c>
      <c r="M105" s="32">
        <f t="shared" si="15"/>
        <v>3896.904545</v>
      </c>
      <c r="N105" s="32">
        <f t="shared" si="16"/>
        <v>3904.030833</v>
      </c>
      <c r="O105" s="32">
        <f t="shared" si="17"/>
        <v>3905.210769</v>
      </c>
      <c r="P105" s="32">
        <f t="shared" si="18"/>
        <v>3903.444286</v>
      </c>
      <c r="Q105" s="32">
        <f t="shared" si="19"/>
        <v>3903.311333</v>
      </c>
      <c r="R105" s="4">
        <f t="shared" si="20"/>
        <v>3898.37125</v>
      </c>
      <c r="S105" s="4">
        <f t="shared" si="21"/>
        <v>3890.467647</v>
      </c>
      <c r="T105" s="4">
        <f t="shared" si="22"/>
        <v>3876.816111</v>
      </c>
      <c r="U105" s="4">
        <f t="shared" si="23"/>
        <v>3865.328947</v>
      </c>
      <c r="V105" s="4">
        <f t="shared" si="24"/>
        <v>3856.15</v>
      </c>
    </row>
    <row r="106">
      <c r="A106" s="30">
        <v>46079.0</v>
      </c>
      <c r="B106" s="3">
        <v>3865.6</v>
      </c>
      <c r="C106" s="3">
        <v>3858.7</v>
      </c>
      <c r="D106" s="32">
        <f t="shared" si="105"/>
        <v>3879.75</v>
      </c>
      <c r="E106" s="32">
        <f t="shared" si="106"/>
        <v>3863.946667</v>
      </c>
      <c r="F106" s="32">
        <f t="shared" si="107"/>
        <v>3859.7225</v>
      </c>
      <c r="G106" s="32">
        <f t="shared" si="108"/>
        <v>3860.468</v>
      </c>
      <c r="H106" s="32">
        <f t="shared" si="109"/>
        <v>3859.896667</v>
      </c>
      <c r="I106" s="32">
        <f t="shared" si="6"/>
        <v>3866.777143</v>
      </c>
      <c r="J106" s="37">
        <f t="shared" si="7"/>
        <v>3871.51875</v>
      </c>
      <c r="K106" s="32">
        <f t="shared" si="8"/>
        <v>3872.253333</v>
      </c>
      <c r="L106" s="32">
        <f t="shared" si="14"/>
        <v>3876.201</v>
      </c>
      <c r="M106" s="32">
        <f t="shared" si="15"/>
        <v>3884.180909</v>
      </c>
      <c r="N106" s="32">
        <f t="shared" si="16"/>
        <v>3893.720833</v>
      </c>
      <c r="O106" s="32">
        <f t="shared" si="17"/>
        <v>3900.543846</v>
      </c>
      <c r="P106" s="32">
        <f t="shared" si="18"/>
        <v>3901.888571</v>
      </c>
      <c r="Q106" s="32">
        <f t="shared" si="19"/>
        <v>3900.461333</v>
      </c>
      <c r="R106" s="4">
        <f t="shared" si="20"/>
        <v>3900.523125</v>
      </c>
      <c r="S106" s="4">
        <f t="shared" si="21"/>
        <v>3896.037647</v>
      </c>
      <c r="T106" s="4">
        <f t="shared" si="22"/>
        <v>3888.702778</v>
      </c>
      <c r="U106" s="4">
        <f t="shared" si="23"/>
        <v>3875.862632</v>
      </c>
      <c r="V106" s="4">
        <f t="shared" si="24"/>
        <v>3864.9975</v>
      </c>
    </row>
    <row r="107">
      <c r="A107" s="30">
        <v>46080.0</v>
      </c>
      <c r="B107" s="3">
        <v>3847.6</v>
      </c>
      <c r="C107" s="3">
        <v>3848.33</v>
      </c>
      <c r="D107" s="32">
        <f t="shared" si="105"/>
        <v>3853.515</v>
      </c>
      <c r="E107" s="32">
        <f t="shared" si="106"/>
        <v>3869.276667</v>
      </c>
      <c r="F107" s="32">
        <f t="shared" si="107"/>
        <v>3860.0425</v>
      </c>
      <c r="G107" s="32">
        <f t="shared" si="108"/>
        <v>3857.444</v>
      </c>
      <c r="H107" s="32">
        <f t="shared" si="109"/>
        <v>3858.445</v>
      </c>
      <c r="I107" s="32">
        <f t="shared" si="6"/>
        <v>3858.244286</v>
      </c>
      <c r="J107" s="37">
        <f t="shared" si="7"/>
        <v>3864.47125</v>
      </c>
      <c r="K107" s="32">
        <f t="shared" si="8"/>
        <v>3868.942222</v>
      </c>
      <c r="L107" s="32">
        <f t="shared" si="14"/>
        <v>3869.861</v>
      </c>
      <c r="M107" s="32">
        <f t="shared" si="15"/>
        <v>3873.667273</v>
      </c>
      <c r="N107" s="32">
        <f t="shared" si="16"/>
        <v>3881.193333</v>
      </c>
      <c r="O107" s="32">
        <f t="shared" si="17"/>
        <v>3890.229231</v>
      </c>
      <c r="P107" s="32">
        <f t="shared" si="18"/>
        <v>3896.814286</v>
      </c>
      <c r="Q107" s="32">
        <f t="shared" si="19"/>
        <v>3898.318</v>
      </c>
      <c r="R107" s="4">
        <f t="shared" si="20"/>
        <v>3897.203125</v>
      </c>
      <c r="S107" s="4">
        <f t="shared" si="21"/>
        <v>3897.452941</v>
      </c>
      <c r="T107" s="4">
        <f t="shared" si="22"/>
        <v>3893.387222</v>
      </c>
      <c r="U107" s="4">
        <f t="shared" si="23"/>
        <v>3886.577895</v>
      </c>
      <c r="V107" s="4">
        <f t="shared" si="24"/>
        <v>3874.486</v>
      </c>
    </row>
    <row r="108">
      <c r="A108" s="30">
        <v>46083.0</v>
      </c>
      <c r="B108" s="3">
        <v>3802.5</v>
      </c>
      <c r="C108" s="3">
        <v>3788.61</v>
      </c>
      <c r="D108" s="32">
        <f t="shared" si="105"/>
        <v>3818.47</v>
      </c>
      <c r="E108" s="32">
        <f t="shared" si="106"/>
        <v>3831.88</v>
      </c>
      <c r="F108" s="32">
        <f t="shared" si="107"/>
        <v>3849.11</v>
      </c>
      <c r="G108" s="32">
        <f t="shared" si="108"/>
        <v>3845.756</v>
      </c>
      <c r="H108" s="32">
        <f t="shared" si="109"/>
        <v>3845.971667</v>
      </c>
      <c r="I108" s="32">
        <f t="shared" si="6"/>
        <v>3848.468571</v>
      </c>
      <c r="J108" s="37">
        <f t="shared" si="7"/>
        <v>3849.54</v>
      </c>
      <c r="K108" s="32">
        <f t="shared" si="8"/>
        <v>3856.042222</v>
      </c>
      <c r="L108" s="32">
        <f t="shared" si="14"/>
        <v>3860.909</v>
      </c>
      <c r="M108" s="32">
        <f t="shared" si="15"/>
        <v>3862.474545</v>
      </c>
      <c r="N108" s="32">
        <f t="shared" si="16"/>
        <v>3866.579167</v>
      </c>
      <c r="O108" s="32">
        <f t="shared" si="17"/>
        <v>3874.071538</v>
      </c>
      <c r="P108" s="32">
        <f t="shared" si="18"/>
        <v>3882.970714</v>
      </c>
      <c r="Q108" s="32">
        <f t="shared" si="19"/>
        <v>3889.600667</v>
      </c>
      <c r="R108" s="4">
        <f t="shared" si="20"/>
        <v>3891.46125</v>
      </c>
      <c r="S108" s="4">
        <f t="shared" si="21"/>
        <v>3890.815294</v>
      </c>
      <c r="T108" s="4">
        <f t="shared" si="22"/>
        <v>3891.406111</v>
      </c>
      <c r="U108" s="4">
        <f t="shared" si="23"/>
        <v>3887.872632</v>
      </c>
      <c r="V108" s="4">
        <f t="shared" si="24"/>
        <v>3881.6795</v>
      </c>
    </row>
    <row r="109">
      <c r="A109" s="30">
        <v>46085.0</v>
      </c>
      <c r="B109" s="3">
        <v>3760.9</v>
      </c>
      <c r="C109" s="3">
        <v>3764.42</v>
      </c>
      <c r="D109" s="32">
        <f t="shared" si="105"/>
        <v>3776.515</v>
      </c>
      <c r="E109" s="32">
        <f t="shared" si="106"/>
        <v>3800.453333</v>
      </c>
      <c r="F109" s="32">
        <f t="shared" si="107"/>
        <v>3815.015</v>
      </c>
      <c r="G109" s="32">
        <f t="shared" si="108"/>
        <v>3832.172</v>
      </c>
      <c r="H109" s="32">
        <f t="shared" si="109"/>
        <v>3832.2</v>
      </c>
      <c r="I109" s="32">
        <f t="shared" si="6"/>
        <v>3834.321429</v>
      </c>
      <c r="J109" s="37">
        <f t="shared" si="7"/>
        <v>3837.9625</v>
      </c>
      <c r="K109" s="32">
        <f t="shared" si="8"/>
        <v>3840.082222</v>
      </c>
      <c r="L109" s="32">
        <f t="shared" si="14"/>
        <v>3846.88</v>
      </c>
      <c r="M109" s="32">
        <f t="shared" si="15"/>
        <v>3852.137273</v>
      </c>
      <c r="N109" s="32">
        <f t="shared" si="16"/>
        <v>3854.303333</v>
      </c>
      <c r="O109" s="32">
        <f t="shared" si="17"/>
        <v>3858.720769</v>
      </c>
      <c r="P109" s="32">
        <f t="shared" si="18"/>
        <v>3866.239286</v>
      </c>
      <c r="Q109" s="32">
        <f t="shared" si="19"/>
        <v>3875.067333</v>
      </c>
      <c r="R109" s="4">
        <f t="shared" si="20"/>
        <v>3881.776875</v>
      </c>
      <c r="S109" s="4">
        <f t="shared" si="21"/>
        <v>3883.988235</v>
      </c>
      <c r="T109" s="4">
        <f t="shared" si="22"/>
        <v>3883.793333</v>
      </c>
      <c r="U109" s="4">
        <f t="shared" si="23"/>
        <v>3884.722632</v>
      </c>
      <c r="V109" s="4">
        <f t="shared" si="24"/>
        <v>3881.7</v>
      </c>
    </row>
    <row r="110">
      <c r="A110" s="30">
        <v>46086.0</v>
      </c>
      <c r="B110" s="3">
        <v>3835.4</v>
      </c>
      <c r="C110" s="3">
        <v>3802.45</v>
      </c>
      <c r="D110" s="96">
        <f t="shared" ref="D110:D118" si="110">SUM(C109:C110)/2</f>
        <v>3783.435</v>
      </c>
      <c r="E110" s="97">
        <f t="shared" ref="E110:E118" si="111">SUM(C108:C110)/3</f>
        <v>3785.16</v>
      </c>
      <c r="F110" s="98">
        <f t="shared" ref="F110:F118" si="112">SUM(C107:C110)/4</f>
        <v>3800.9525</v>
      </c>
      <c r="G110" s="99">
        <f t="shared" ref="G110:G118" si="113">SUM(C106:C110)/5</f>
        <v>3812.502</v>
      </c>
      <c r="H110" s="100">
        <f t="shared" ref="H110:H118" si="114">SUM(C105:C110)/6</f>
        <v>3827.218333</v>
      </c>
      <c r="I110" s="101">
        <f t="shared" si="6"/>
        <v>3827.95</v>
      </c>
      <c r="J110" s="102">
        <f t="shared" si="7"/>
        <v>3830.3375</v>
      </c>
      <c r="K110" s="103">
        <f t="shared" si="8"/>
        <v>3834.016667</v>
      </c>
      <c r="L110" s="104">
        <f t="shared" si="14"/>
        <v>3836.319</v>
      </c>
      <c r="M110" s="105">
        <f t="shared" si="15"/>
        <v>3842.840909</v>
      </c>
      <c r="N110" s="106">
        <f t="shared" si="16"/>
        <v>3847.996667</v>
      </c>
      <c r="O110" s="107">
        <f t="shared" si="17"/>
        <v>3850.314615</v>
      </c>
      <c r="P110" s="108">
        <f t="shared" si="18"/>
        <v>3854.701429</v>
      </c>
      <c r="Q110" s="109">
        <f t="shared" si="19"/>
        <v>3861.986667</v>
      </c>
      <c r="R110" s="110">
        <f t="shared" si="20"/>
        <v>3870.52875</v>
      </c>
      <c r="S110" s="111">
        <f t="shared" si="21"/>
        <v>3877.110588</v>
      </c>
      <c r="T110" s="112">
        <f t="shared" si="22"/>
        <v>3879.458333</v>
      </c>
      <c r="U110" s="112">
        <f t="shared" si="23"/>
        <v>3879.512105</v>
      </c>
      <c r="V110" s="113">
        <f t="shared" si="24"/>
        <v>3880.609</v>
      </c>
    </row>
    <row r="111">
      <c r="A111" s="30">
        <v>46087.0</v>
      </c>
      <c r="B111" s="3">
        <v>3875.8</v>
      </c>
      <c r="C111" s="3">
        <v>3867.5</v>
      </c>
      <c r="D111" s="115">
        <f t="shared" si="110"/>
        <v>3834.975</v>
      </c>
      <c r="E111" s="163">
        <f t="shared" si="111"/>
        <v>3811.456667</v>
      </c>
      <c r="F111" s="172">
        <f t="shared" si="112"/>
        <v>3805.745</v>
      </c>
      <c r="G111" s="182">
        <f t="shared" si="113"/>
        <v>3814.262</v>
      </c>
      <c r="H111" s="153">
        <f t="shared" si="114"/>
        <v>3821.668333</v>
      </c>
      <c r="I111" s="174">
        <f t="shared" si="6"/>
        <v>3832.972857</v>
      </c>
      <c r="J111" s="146">
        <f t="shared" si="7"/>
        <v>3832.89375</v>
      </c>
      <c r="K111" s="154">
        <f t="shared" si="8"/>
        <v>3834.466667</v>
      </c>
      <c r="L111" s="243">
        <f t="shared" si="14"/>
        <v>3837.365</v>
      </c>
      <c r="M111" s="103">
        <f t="shared" si="15"/>
        <v>3839.153636</v>
      </c>
      <c r="N111" s="137">
        <f t="shared" si="16"/>
        <v>3844.895833</v>
      </c>
      <c r="O111" s="169">
        <f t="shared" si="17"/>
        <v>3849.496923</v>
      </c>
      <c r="P111" s="105">
        <f t="shared" si="18"/>
        <v>3851.542143</v>
      </c>
      <c r="Q111" s="107">
        <f t="shared" si="19"/>
        <v>3855.554667</v>
      </c>
      <c r="R111" s="244">
        <f t="shared" si="20"/>
        <v>3862.33125</v>
      </c>
      <c r="S111" s="109">
        <f t="shared" si="21"/>
        <v>3870.350588</v>
      </c>
      <c r="T111" s="110">
        <f t="shared" si="22"/>
        <v>3876.576667</v>
      </c>
      <c r="U111" s="110">
        <f t="shared" si="23"/>
        <v>3878.828947</v>
      </c>
      <c r="V111" s="140">
        <f t="shared" si="24"/>
        <v>3878.9115</v>
      </c>
    </row>
    <row r="112">
      <c r="A112" s="30">
        <v>46090.0</v>
      </c>
      <c r="B112" s="3">
        <v>3966.2</v>
      </c>
      <c r="C112" s="3">
        <v>3906.93</v>
      </c>
      <c r="D112" s="114">
        <f t="shared" si="110"/>
        <v>3887.215</v>
      </c>
      <c r="E112" s="115">
        <f t="shared" si="111"/>
        <v>3858.96</v>
      </c>
      <c r="F112" s="116">
        <f t="shared" si="112"/>
        <v>3835.325</v>
      </c>
      <c r="G112" s="117">
        <f t="shared" si="113"/>
        <v>3825.982</v>
      </c>
      <c r="H112" s="118">
        <f t="shared" si="114"/>
        <v>3829.706667</v>
      </c>
      <c r="I112" s="119">
        <f t="shared" si="6"/>
        <v>3833.848571</v>
      </c>
      <c r="J112" s="120">
        <f t="shared" si="7"/>
        <v>3842.2175</v>
      </c>
      <c r="K112" s="121">
        <f t="shared" si="8"/>
        <v>3841.12</v>
      </c>
      <c r="L112" s="122">
        <f t="shared" si="14"/>
        <v>3841.713</v>
      </c>
      <c r="M112" s="123">
        <f t="shared" si="15"/>
        <v>3843.689091</v>
      </c>
      <c r="N112" s="101">
        <f t="shared" si="16"/>
        <v>3844.801667</v>
      </c>
      <c r="O112" s="102">
        <f t="shared" si="17"/>
        <v>3849.667692</v>
      </c>
      <c r="P112" s="124">
        <f t="shared" si="18"/>
        <v>3853.599286</v>
      </c>
      <c r="Q112" s="103">
        <f t="shared" si="19"/>
        <v>3855.234667</v>
      </c>
      <c r="R112" s="104">
        <f t="shared" si="20"/>
        <v>3858.765625</v>
      </c>
      <c r="S112" s="106">
        <f t="shared" si="21"/>
        <v>3864.954706</v>
      </c>
      <c r="T112" s="125">
        <f t="shared" si="22"/>
        <v>3872.382778</v>
      </c>
      <c r="U112" s="126">
        <f t="shared" si="23"/>
        <v>3878.174211</v>
      </c>
      <c r="V112" s="127">
        <f t="shared" si="24"/>
        <v>3880.234</v>
      </c>
    </row>
    <row r="113">
      <c r="A113" s="30">
        <v>46091.0</v>
      </c>
      <c r="B113" s="3">
        <v>3946.8</v>
      </c>
      <c r="C113" s="3">
        <v>3953.08</v>
      </c>
      <c r="D113" s="115">
        <f t="shared" si="110"/>
        <v>3930.005</v>
      </c>
      <c r="E113" s="128">
        <f t="shared" si="111"/>
        <v>3909.17</v>
      </c>
      <c r="F113" s="129">
        <f t="shared" si="112"/>
        <v>3882.49</v>
      </c>
      <c r="G113" s="130">
        <f t="shared" si="113"/>
        <v>3858.876</v>
      </c>
      <c r="H113" s="131">
        <f t="shared" si="114"/>
        <v>3847.165</v>
      </c>
      <c r="I113" s="132">
        <f t="shared" si="6"/>
        <v>3847.331429</v>
      </c>
      <c r="J113" s="133">
        <f t="shared" si="7"/>
        <v>3848.7525</v>
      </c>
      <c r="K113" s="122">
        <f t="shared" si="8"/>
        <v>3854.535556</v>
      </c>
      <c r="L113" s="134">
        <f t="shared" si="14"/>
        <v>3852.316</v>
      </c>
      <c r="M113" s="135">
        <f t="shared" si="15"/>
        <v>3851.837273</v>
      </c>
      <c r="N113" s="136">
        <f t="shared" si="16"/>
        <v>3852.805</v>
      </c>
      <c r="O113" s="137">
        <f t="shared" si="17"/>
        <v>3853.130769</v>
      </c>
      <c r="P113" s="105">
        <f t="shared" si="18"/>
        <v>3857.054286</v>
      </c>
      <c r="Q113" s="107">
        <f t="shared" si="19"/>
        <v>3860.231333</v>
      </c>
      <c r="R113" s="138">
        <f t="shared" si="20"/>
        <v>3861.35</v>
      </c>
      <c r="S113" s="126">
        <f t="shared" si="21"/>
        <v>3864.313529</v>
      </c>
      <c r="T113" s="139">
        <f t="shared" si="22"/>
        <v>3869.850556</v>
      </c>
      <c r="U113" s="140">
        <f t="shared" si="23"/>
        <v>3876.63</v>
      </c>
      <c r="V113" s="141">
        <f t="shared" si="24"/>
        <v>3881.9195</v>
      </c>
    </row>
    <row r="114">
      <c r="A114" s="30">
        <v>46092.0</v>
      </c>
      <c r="B114" s="3">
        <v>3944.8</v>
      </c>
      <c r="C114" s="3">
        <v>3952.87</v>
      </c>
      <c r="D114" s="115">
        <f t="shared" si="110"/>
        <v>3952.975</v>
      </c>
      <c r="E114" s="142">
        <f t="shared" si="111"/>
        <v>3937.626667</v>
      </c>
      <c r="F114" s="117">
        <f t="shared" si="112"/>
        <v>3920.095</v>
      </c>
      <c r="G114" s="143">
        <f t="shared" si="113"/>
        <v>3896.566</v>
      </c>
      <c r="H114" s="144">
        <f t="shared" si="114"/>
        <v>3874.541667</v>
      </c>
      <c r="I114" s="145">
        <f t="shared" si="6"/>
        <v>3862.265714</v>
      </c>
      <c r="J114" s="120">
        <f t="shared" si="7"/>
        <v>3860.52375</v>
      </c>
      <c r="K114" s="99">
        <f t="shared" si="8"/>
        <v>3860.321111</v>
      </c>
      <c r="L114" s="146">
        <f t="shared" si="14"/>
        <v>3864.369</v>
      </c>
      <c r="M114" s="135">
        <f t="shared" si="15"/>
        <v>3861.457273</v>
      </c>
      <c r="N114" s="124">
        <f t="shared" si="16"/>
        <v>3860.256667</v>
      </c>
      <c r="O114" s="137">
        <f t="shared" si="17"/>
        <v>3860.502308</v>
      </c>
      <c r="P114" s="105">
        <f t="shared" si="18"/>
        <v>3860.255</v>
      </c>
      <c r="Q114" s="107">
        <f t="shared" si="19"/>
        <v>3863.442</v>
      </c>
      <c r="R114" s="125">
        <f t="shared" si="20"/>
        <v>3866.02125</v>
      </c>
      <c r="S114" s="126">
        <f t="shared" si="21"/>
        <v>3866.733529</v>
      </c>
      <c r="T114" s="109">
        <f t="shared" si="22"/>
        <v>3869.233333</v>
      </c>
      <c r="U114" s="147">
        <f t="shared" si="23"/>
        <v>3874.22</v>
      </c>
      <c r="V114" s="141">
        <f t="shared" si="24"/>
        <v>3880.442</v>
      </c>
    </row>
    <row r="115">
      <c r="A115" s="30">
        <v>46093.0</v>
      </c>
      <c r="B115" s="3">
        <v>3953.6</v>
      </c>
      <c r="C115" s="3">
        <v>3933.66</v>
      </c>
      <c r="D115" s="96">
        <f t="shared" si="110"/>
        <v>3943.265</v>
      </c>
      <c r="E115" s="115">
        <f t="shared" si="111"/>
        <v>3946.536667</v>
      </c>
      <c r="F115" s="148">
        <f t="shared" si="112"/>
        <v>3936.635</v>
      </c>
      <c r="G115" s="149">
        <f t="shared" si="113"/>
        <v>3922.808</v>
      </c>
      <c r="H115" s="150">
        <f t="shared" si="114"/>
        <v>3902.748333</v>
      </c>
      <c r="I115" s="151">
        <f t="shared" si="6"/>
        <v>3882.987143</v>
      </c>
      <c r="J115" s="152">
        <f t="shared" si="7"/>
        <v>3871.19</v>
      </c>
      <c r="K115" s="119">
        <f t="shared" si="8"/>
        <v>3868.65</v>
      </c>
      <c r="L115" s="153">
        <f t="shared" si="14"/>
        <v>3867.655</v>
      </c>
      <c r="M115" s="99">
        <f t="shared" si="15"/>
        <v>3870.668182</v>
      </c>
      <c r="N115" s="146">
        <f t="shared" si="16"/>
        <v>3867.474167</v>
      </c>
      <c r="O115" s="154">
        <f t="shared" si="17"/>
        <v>3865.903077</v>
      </c>
      <c r="P115" s="102">
        <f t="shared" si="18"/>
        <v>3865.727857</v>
      </c>
      <c r="Q115" s="155">
        <f t="shared" si="19"/>
        <v>3865.148667</v>
      </c>
      <c r="R115" s="104">
        <f t="shared" si="20"/>
        <v>3867.830625</v>
      </c>
      <c r="S115" s="105">
        <f t="shared" si="21"/>
        <v>3870</v>
      </c>
      <c r="T115" s="156">
        <f t="shared" si="22"/>
        <v>3870.451667</v>
      </c>
      <c r="U115" s="125">
        <f t="shared" si="23"/>
        <v>3872.624211</v>
      </c>
      <c r="V115" s="109">
        <f t="shared" si="24"/>
        <v>3877.192</v>
      </c>
    </row>
    <row r="116">
      <c r="A116" s="30">
        <v>46094.0</v>
      </c>
      <c r="B116" s="3">
        <v>3834.3</v>
      </c>
      <c r="C116" s="3">
        <v>3949.3</v>
      </c>
      <c r="D116" s="115">
        <f t="shared" si="110"/>
        <v>3941.48</v>
      </c>
      <c r="E116" s="116">
        <f t="shared" si="111"/>
        <v>3945.276667</v>
      </c>
      <c r="F116" s="96">
        <f t="shared" si="112"/>
        <v>3947.2275</v>
      </c>
      <c r="G116" s="157">
        <f t="shared" si="113"/>
        <v>3939.168</v>
      </c>
      <c r="H116" s="158">
        <f t="shared" si="114"/>
        <v>3927.223333</v>
      </c>
      <c r="I116" s="159">
        <f t="shared" si="6"/>
        <v>3909.398571</v>
      </c>
      <c r="J116" s="160">
        <f t="shared" si="7"/>
        <v>3891.27625</v>
      </c>
      <c r="K116" s="161">
        <f t="shared" si="8"/>
        <v>3879.868889</v>
      </c>
      <c r="L116" s="162">
        <f t="shared" si="14"/>
        <v>3876.715</v>
      </c>
      <c r="M116" s="121">
        <f t="shared" si="15"/>
        <v>3875.077273</v>
      </c>
      <c r="N116" s="100">
        <f t="shared" si="16"/>
        <v>3877.220833</v>
      </c>
      <c r="O116" s="134">
        <f t="shared" si="17"/>
        <v>3873.768462</v>
      </c>
      <c r="P116" s="135">
        <f t="shared" si="18"/>
        <v>3871.86</v>
      </c>
      <c r="Q116" s="136">
        <f t="shared" si="19"/>
        <v>3871.299333</v>
      </c>
      <c r="R116" s="137">
        <f t="shared" si="20"/>
        <v>3870.408125</v>
      </c>
      <c r="S116" s="105">
        <f t="shared" si="21"/>
        <v>3872.622941</v>
      </c>
      <c r="T116" s="107">
        <f t="shared" si="22"/>
        <v>3874.405556</v>
      </c>
      <c r="U116" s="138">
        <f t="shared" si="23"/>
        <v>3874.601579</v>
      </c>
      <c r="V116" s="127">
        <f t="shared" si="24"/>
        <v>3876.458</v>
      </c>
    </row>
    <row r="117">
      <c r="A117" s="30">
        <v>46097.0</v>
      </c>
      <c r="B117" s="3">
        <v>3817.9</v>
      </c>
      <c r="C117" s="3">
        <v>3783.05</v>
      </c>
      <c r="D117" s="115">
        <f t="shared" si="110"/>
        <v>3866.175</v>
      </c>
      <c r="E117" s="163">
        <f t="shared" si="111"/>
        <v>3888.67</v>
      </c>
      <c r="F117" s="150">
        <f t="shared" si="112"/>
        <v>3904.72</v>
      </c>
      <c r="G117" s="117">
        <f t="shared" si="113"/>
        <v>3914.392</v>
      </c>
      <c r="H117" s="97">
        <f t="shared" si="114"/>
        <v>3913.148333</v>
      </c>
      <c r="I117" s="118">
        <f t="shared" si="6"/>
        <v>3906.627143</v>
      </c>
      <c r="J117" s="164">
        <f t="shared" si="7"/>
        <v>3893.605</v>
      </c>
      <c r="K117" s="165">
        <f t="shared" si="8"/>
        <v>3879.251111</v>
      </c>
      <c r="L117" s="166">
        <f t="shared" si="14"/>
        <v>3870.187</v>
      </c>
      <c r="M117" s="167">
        <f t="shared" si="15"/>
        <v>3868.2</v>
      </c>
      <c r="N117" s="134">
        <f t="shared" si="16"/>
        <v>3867.408333</v>
      </c>
      <c r="O117" s="168">
        <f t="shared" si="17"/>
        <v>3869.976923</v>
      </c>
      <c r="P117" s="155">
        <f t="shared" si="18"/>
        <v>3867.288571</v>
      </c>
      <c r="Q117" s="169">
        <f t="shared" si="19"/>
        <v>3865.939333</v>
      </c>
      <c r="R117" s="106">
        <f t="shared" si="20"/>
        <v>3865.78375</v>
      </c>
      <c r="S117" s="125">
        <f t="shared" si="21"/>
        <v>3865.269412</v>
      </c>
      <c r="T117" s="127">
        <f t="shared" si="22"/>
        <v>3867.646667</v>
      </c>
      <c r="U117" s="109">
        <f t="shared" si="23"/>
        <v>3869.597368</v>
      </c>
      <c r="V117" s="110">
        <f t="shared" si="24"/>
        <v>3870.024</v>
      </c>
    </row>
    <row r="118">
      <c r="A118" s="30">
        <v>46098.0</v>
      </c>
      <c r="B118" s="3">
        <v>3781.4</v>
      </c>
      <c r="C118" s="3">
        <v>3801.93</v>
      </c>
      <c r="D118" s="115">
        <f t="shared" si="110"/>
        <v>3792.49</v>
      </c>
      <c r="E118" s="116">
        <f t="shared" si="111"/>
        <v>3844.76</v>
      </c>
      <c r="F118" s="175">
        <f t="shared" si="112"/>
        <v>3866.985</v>
      </c>
      <c r="G118" s="271">
        <f t="shared" si="113"/>
        <v>3884.162</v>
      </c>
      <c r="H118" s="172">
        <f t="shared" si="114"/>
        <v>3895.648333</v>
      </c>
      <c r="I118" s="176">
        <f t="shared" si="6"/>
        <v>3897.26</v>
      </c>
      <c r="J118" s="161">
        <f t="shared" si="7"/>
        <v>3893.54</v>
      </c>
      <c r="K118" s="165">
        <f t="shared" si="8"/>
        <v>3883.418889</v>
      </c>
      <c r="L118" s="162">
        <f t="shared" si="14"/>
        <v>3871.519</v>
      </c>
      <c r="M118" s="133">
        <f t="shared" si="15"/>
        <v>3863.981818</v>
      </c>
      <c r="N118" s="146">
        <f t="shared" si="16"/>
        <v>3862.6775</v>
      </c>
      <c r="O118" s="135">
        <f t="shared" si="17"/>
        <v>3862.371538</v>
      </c>
      <c r="P118" s="124">
        <f t="shared" si="18"/>
        <v>3865.116429</v>
      </c>
      <c r="Q118" s="137">
        <f t="shared" si="19"/>
        <v>3862.931333</v>
      </c>
      <c r="R118" s="105">
        <f t="shared" si="20"/>
        <v>3861.93875</v>
      </c>
      <c r="S118" s="107">
        <f t="shared" si="21"/>
        <v>3862.027647</v>
      </c>
      <c r="T118" s="244">
        <f t="shared" si="22"/>
        <v>3861.750556</v>
      </c>
      <c r="U118" s="109">
        <f t="shared" si="23"/>
        <v>3864.187895</v>
      </c>
      <c r="V118" s="110">
        <f t="shared" si="24"/>
        <v>3866.214</v>
      </c>
    </row>
    <row r="119">
      <c r="A119" s="30">
        <v>46099.0</v>
      </c>
      <c r="B119" s="3">
        <v>3844.0</v>
      </c>
      <c r="C119" s="3">
        <v>3862.02</v>
      </c>
      <c r="D119" s="32">
        <f t="shared" ref="D119:D120" si="115">SUM(C118:C119)/2</f>
        <v>3831.975</v>
      </c>
      <c r="E119" s="32">
        <f t="shared" ref="E119:E120" si="116">SUM(C117:C119)/3</f>
        <v>3815.666667</v>
      </c>
      <c r="F119" s="32">
        <f t="shared" ref="F119:F120" si="117">SUM(C116:C119)/4</f>
        <v>3849.075</v>
      </c>
      <c r="G119" s="32">
        <f t="shared" ref="G119:G120" si="118">SUM(C115:C119)/5</f>
        <v>3865.992</v>
      </c>
      <c r="H119" s="32">
        <f t="shared" ref="H119:H120" si="119">SUM(C114:C119)/6</f>
        <v>3880.471667</v>
      </c>
      <c r="I119" s="32">
        <f t="shared" si="6"/>
        <v>3890.844286</v>
      </c>
      <c r="J119" s="37">
        <f t="shared" si="7"/>
        <v>3892.855</v>
      </c>
      <c r="K119" s="32">
        <f t="shared" si="8"/>
        <v>3890.037778</v>
      </c>
      <c r="L119" s="32">
        <f t="shared" si="14"/>
        <v>3881.279</v>
      </c>
      <c r="M119" s="32">
        <f t="shared" si="15"/>
        <v>3870.655455</v>
      </c>
      <c r="N119" s="32">
        <f t="shared" si="16"/>
        <v>3863.818333</v>
      </c>
      <c r="O119" s="32">
        <f t="shared" si="17"/>
        <v>3862.626923</v>
      </c>
      <c r="P119" s="32">
        <f t="shared" si="18"/>
        <v>3862.346429</v>
      </c>
      <c r="Q119" s="32">
        <f t="shared" si="19"/>
        <v>3864.91</v>
      </c>
      <c r="R119" s="4">
        <f t="shared" si="20"/>
        <v>3862.874375</v>
      </c>
      <c r="S119" s="4">
        <f t="shared" si="21"/>
        <v>3861.943529</v>
      </c>
      <c r="T119" s="4">
        <f t="shared" si="22"/>
        <v>3862.027222</v>
      </c>
      <c r="U119" s="4">
        <f t="shared" si="23"/>
        <v>3861.764737</v>
      </c>
      <c r="V119" s="4">
        <f t="shared" si="24"/>
        <v>3864.0795</v>
      </c>
    </row>
    <row r="120">
      <c r="A120" s="30">
        <v>46100.0</v>
      </c>
      <c r="B120" s="3">
        <v>3808.2</v>
      </c>
      <c r="C120" s="3">
        <v>3825.76</v>
      </c>
      <c r="D120" s="32">
        <f t="shared" si="115"/>
        <v>3843.89</v>
      </c>
      <c r="E120" s="32">
        <f t="shared" si="116"/>
        <v>3829.903333</v>
      </c>
      <c r="F120" s="32">
        <f t="shared" si="117"/>
        <v>3818.19</v>
      </c>
      <c r="G120" s="32">
        <f t="shared" si="118"/>
        <v>3844.412</v>
      </c>
      <c r="H120" s="32">
        <f t="shared" si="119"/>
        <v>3859.286667</v>
      </c>
      <c r="I120" s="32">
        <f t="shared" si="6"/>
        <v>3872.655714</v>
      </c>
      <c r="J120" s="37">
        <f t="shared" si="7"/>
        <v>3882.70875</v>
      </c>
      <c r="K120" s="32">
        <f t="shared" si="8"/>
        <v>3885.4</v>
      </c>
      <c r="L120" s="32">
        <f t="shared" si="14"/>
        <v>3883.61</v>
      </c>
      <c r="M120" s="32">
        <f t="shared" si="15"/>
        <v>3876.231818</v>
      </c>
      <c r="N120" s="32">
        <f t="shared" si="16"/>
        <v>3866.914167</v>
      </c>
      <c r="O120" s="32">
        <f t="shared" si="17"/>
        <v>3860.890769</v>
      </c>
      <c r="P120" s="32">
        <f t="shared" si="18"/>
        <v>3859.993571</v>
      </c>
      <c r="Q120" s="32">
        <f t="shared" si="19"/>
        <v>3859.907333</v>
      </c>
      <c r="R120" s="4">
        <f t="shared" si="20"/>
        <v>3862.463125</v>
      </c>
      <c r="S120" s="4">
        <f t="shared" si="21"/>
        <v>3860.691176</v>
      </c>
      <c r="T120" s="4">
        <f t="shared" si="22"/>
        <v>3859.933333</v>
      </c>
      <c r="U120" s="4">
        <f t="shared" si="23"/>
        <v>3860.118421</v>
      </c>
      <c r="V120" s="4">
        <f t="shared" si="24"/>
        <v>3859.9645</v>
      </c>
    </row>
    <row r="121">
      <c r="A121" s="30">
        <v>46101.0</v>
      </c>
      <c r="B121" s="3">
        <v>3770.8</v>
      </c>
      <c r="C121" s="3">
        <v>3792.07</v>
      </c>
      <c r="D121" s="148">
        <f t="shared" ref="D121:D123" si="120">SUM(C120:C121)/2</f>
        <v>3808.915</v>
      </c>
      <c r="E121" s="170">
        <f t="shared" ref="E121:E123" si="121">SUM(C119:C121)/3</f>
        <v>3826.616667</v>
      </c>
      <c r="F121" s="171">
        <f t="shared" ref="F121:F123" si="122">SUM(C118:C121)/4</f>
        <v>3820.445</v>
      </c>
      <c r="G121" s="96">
        <f t="shared" ref="G121:G123" si="123">SUM(C117:C121)/5</f>
        <v>3812.966</v>
      </c>
      <c r="H121" s="148">
        <f t="shared" ref="H121:H123" si="124">SUM(C116:C121)/6</f>
        <v>3835.688333</v>
      </c>
      <c r="I121" s="129">
        <f t="shared" si="6"/>
        <v>3849.684286</v>
      </c>
      <c r="J121" s="150">
        <f t="shared" si="7"/>
        <v>3862.5825</v>
      </c>
      <c r="K121" s="117">
        <f t="shared" si="8"/>
        <v>3872.637778</v>
      </c>
      <c r="L121" s="172">
        <f t="shared" si="14"/>
        <v>3876.067</v>
      </c>
      <c r="M121" s="173">
        <f t="shared" si="15"/>
        <v>3875.288182</v>
      </c>
      <c r="N121" s="118">
        <f t="shared" si="16"/>
        <v>3869.218333</v>
      </c>
      <c r="O121" s="164">
        <f t="shared" si="17"/>
        <v>3861.156923</v>
      </c>
      <c r="P121" s="132">
        <f t="shared" si="18"/>
        <v>3855.975</v>
      </c>
      <c r="Q121" s="166">
        <f t="shared" si="19"/>
        <v>3855.465333</v>
      </c>
      <c r="R121" s="174">
        <f t="shared" si="20"/>
        <v>3855.6675</v>
      </c>
      <c r="S121" s="100">
        <f t="shared" si="21"/>
        <v>3858.322353</v>
      </c>
      <c r="T121" s="134">
        <f t="shared" si="22"/>
        <v>3856.878889</v>
      </c>
      <c r="U121" s="135">
        <f t="shared" si="23"/>
        <v>3856.361579</v>
      </c>
      <c r="V121" s="124">
        <f t="shared" si="24"/>
        <v>3856.716</v>
      </c>
    </row>
    <row r="122">
      <c r="A122" s="30">
        <v>46104.0</v>
      </c>
      <c r="B122" s="3">
        <v>3655.6</v>
      </c>
      <c r="C122" s="3">
        <v>3676.49</v>
      </c>
      <c r="D122" s="115">
        <f t="shared" si="120"/>
        <v>3734.28</v>
      </c>
      <c r="E122" s="148">
        <f t="shared" si="121"/>
        <v>3764.773333</v>
      </c>
      <c r="F122" s="128">
        <f t="shared" si="122"/>
        <v>3789.085</v>
      </c>
      <c r="G122" s="148">
        <f t="shared" si="123"/>
        <v>3791.654</v>
      </c>
      <c r="H122" s="148">
        <f t="shared" si="124"/>
        <v>3790.22</v>
      </c>
      <c r="I122" s="128">
        <f t="shared" si="6"/>
        <v>3812.945714</v>
      </c>
      <c r="J122" s="175">
        <f t="shared" si="7"/>
        <v>3828.035</v>
      </c>
      <c r="K122" s="117">
        <f t="shared" si="8"/>
        <v>3841.905556</v>
      </c>
      <c r="L122" s="143">
        <f t="shared" si="14"/>
        <v>3853.023</v>
      </c>
      <c r="M122" s="97">
        <f t="shared" si="15"/>
        <v>3857.923636</v>
      </c>
      <c r="N122" s="176">
        <f t="shared" si="16"/>
        <v>3858.721667</v>
      </c>
      <c r="O122" s="152">
        <f t="shared" si="17"/>
        <v>3854.393077</v>
      </c>
      <c r="P122" s="145">
        <f t="shared" si="18"/>
        <v>3847.966429</v>
      </c>
      <c r="Q122" s="177">
        <f t="shared" si="19"/>
        <v>3844.009333</v>
      </c>
      <c r="R122" s="166">
        <f t="shared" si="20"/>
        <v>3844.279375</v>
      </c>
      <c r="S122" s="99">
        <f t="shared" si="21"/>
        <v>3845.127647</v>
      </c>
      <c r="T122" s="100">
        <f t="shared" si="22"/>
        <v>3848.220556</v>
      </c>
      <c r="U122" s="134">
        <f t="shared" si="23"/>
        <v>3847.384737</v>
      </c>
      <c r="V122" s="135">
        <f t="shared" si="24"/>
        <v>3847.368</v>
      </c>
    </row>
    <row r="123">
      <c r="A123" s="30">
        <v>46105.0</v>
      </c>
      <c r="B123" s="3">
        <v>3756.5</v>
      </c>
      <c r="C123" s="3">
        <v>3752.97</v>
      </c>
      <c r="D123" s="115">
        <f t="shared" si="120"/>
        <v>3714.73</v>
      </c>
      <c r="E123" s="178">
        <f t="shared" si="121"/>
        <v>3740.51</v>
      </c>
      <c r="F123" s="129">
        <f t="shared" si="122"/>
        <v>3761.8225</v>
      </c>
      <c r="G123" s="175">
        <f t="shared" si="123"/>
        <v>3781.862</v>
      </c>
      <c r="H123" s="149">
        <f t="shared" si="124"/>
        <v>3785.206667</v>
      </c>
      <c r="I123" s="149">
        <f t="shared" si="6"/>
        <v>3784.898571</v>
      </c>
      <c r="J123" s="117">
        <f t="shared" si="7"/>
        <v>3805.44875</v>
      </c>
      <c r="K123" s="159">
        <f t="shared" si="8"/>
        <v>3819.694444</v>
      </c>
      <c r="L123" s="179">
        <f t="shared" si="14"/>
        <v>3833.012</v>
      </c>
      <c r="M123" s="173">
        <f t="shared" si="15"/>
        <v>3843.927273</v>
      </c>
      <c r="N123" s="152">
        <f t="shared" si="16"/>
        <v>3849.1775</v>
      </c>
      <c r="O123" s="145">
        <f t="shared" si="17"/>
        <v>3850.586923</v>
      </c>
      <c r="P123" s="165">
        <f t="shared" si="18"/>
        <v>3847.148571</v>
      </c>
      <c r="Q123" s="162">
        <f t="shared" si="19"/>
        <v>3841.633333</v>
      </c>
      <c r="R123" s="153">
        <f t="shared" si="20"/>
        <v>3838.319375</v>
      </c>
      <c r="S123" s="99">
        <f t="shared" si="21"/>
        <v>3838.908235</v>
      </c>
      <c r="T123" s="146">
        <f t="shared" si="22"/>
        <v>3840.007778</v>
      </c>
      <c r="U123" s="154">
        <f t="shared" si="23"/>
        <v>3843.207368</v>
      </c>
      <c r="V123" s="102">
        <f t="shared" si="24"/>
        <v>3842.664</v>
      </c>
    </row>
    <row r="124">
      <c r="A124" s="30">
        <v>46106.0</v>
      </c>
      <c r="B124" s="3">
        <v>3910.8</v>
      </c>
      <c r="C124" s="3">
        <v>3904.51</v>
      </c>
      <c r="D124" s="32">
        <f t="shared" ref="D124:D125" si="125">SUM(C123:C124)/2</f>
        <v>3828.74</v>
      </c>
      <c r="E124" s="32">
        <f t="shared" ref="E124:E125" si="126">SUM(C122:C124)/3</f>
        <v>3777.99</v>
      </c>
      <c r="F124" s="32">
        <f t="shared" ref="F124:F125" si="127">SUM(C121:C124)/4</f>
        <v>3781.51</v>
      </c>
      <c r="G124" s="32">
        <f t="shared" ref="G124:G125" si="128">SUM(C120:C124)/5</f>
        <v>3790.36</v>
      </c>
      <c r="H124" s="32">
        <f t="shared" ref="H124:H125" si="129">SUM(C119:C124)/6</f>
        <v>3802.303333</v>
      </c>
      <c r="I124" s="32">
        <f t="shared" si="6"/>
        <v>3802.25</v>
      </c>
      <c r="J124" s="37">
        <f t="shared" si="7"/>
        <v>3799.85</v>
      </c>
      <c r="K124" s="32">
        <f t="shared" si="8"/>
        <v>3816.455556</v>
      </c>
      <c r="L124" s="32">
        <f t="shared" si="14"/>
        <v>3828.176</v>
      </c>
      <c r="M124" s="32">
        <f t="shared" si="15"/>
        <v>3839.511818</v>
      </c>
      <c r="N124" s="32">
        <f t="shared" si="16"/>
        <v>3848.975833</v>
      </c>
      <c r="O124" s="32">
        <f t="shared" si="17"/>
        <v>3853.433846</v>
      </c>
      <c r="P124" s="32">
        <f t="shared" si="18"/>
        <v>3854.438571</v>
      </c>
      <c r="Q124" s="32">
        <f t="shared" si="19"/>
        <v>3850.972667</v>
      </c>
      <c r="R124" s="4">
        <f t="shared" si="20"/>
        <v>3845.563125</v>
      </c>
      <c r="S124" s="4">
        <f t="shared" si="21"/>
        <v>3842.212941</v>
      </c>
      <c r="T124" s="4">
        <f t="shared" si="22"/>
        <v>3842.552778</v>
      </c>
      <c r="U124" s="4">
        <f t="shared" si="23"/>
        <v>3843.402632</v>
      </c>
      <c r="V124" s="4">
        <f t="shared" si="24"/>
        <v>3846.2725</v>
      </c>
    </row>
    <row r="125">
      <c r="A125" s="30">
        <v>46108.0</v>
      </c>
      <c r="B125" s="3">
        <v>3903.2</v>
      </c>
      <c r="C125" s="3">
        <v>3911.1</v>
      </c>
      <c r="D125" s="32">
        <f t="shared" si="125"/>
        <v>3907.805</v>
      </c>
      <c r="E125" s="32">
        <f t="shared" si="126"/>
        <v>3856.193333</v>
      </c>
      <c r="F125" s="32">
        <f t="shared" si="127"/>
        <v>3811.2675</v>
      </c>
      <c r="G125" s="32">
        <f t="shared" si="128"/>
        <v>3807.428</v>
      </c>
      <c r="H125" s="32">
        <f t="shared" si="129"/>
        <v>3810.483333</v>
      </c>
      <c r="I125" s="32">
        <f t="shared" si="6"/>
        <v>3817.845714</v>
      </c>
      <c r="J125" s="37">
        <f t="shared" si="7"/>
        <v>3815.85625</v>
      </c>
      <c r="K125" s="32">
        <f t="shared" si="8"/>
        <v>3812.211111</v>
      </c>
      <c r="L125" s="32">
        <f t="shared" si="14"/>
        <v>3825.92</v>
      </c>
      <c r="M125" s="32">
        <f t="shared" si="15"/>
        <v>3835.714545</v>
      </c>
      <c r="N125" s="32">
        <f t="shared" si="16"/>
        <v>3845.4775</v>
      </c>
      <c r="O125" s="32">
        <f t="shared" si="17"/>
        <v>3853.754615</v>
      </c>
      <c r="P125" s="32">
        <f t="shared" si="18"/>
        <v>3857.552857</v>
      </c>
      <c r="Q125" s="32">
        <f t="shared" si="19"/>
        <v>3858.216</v>
      </c>
      <c r="R125" s="4">
        <f t="shared" si="20"/>
        <v>3854.730625</v>
      </c>
      <c r="S125" s="4">
        <f t="shared" si="21"/>
        <v>3849.418235</v>
      </c>
      <c r="T125" s="4">
        <f t="shared" si="22"/>
        <v>3846.04</v>
      </c>
      <c r="U125" s="4">
        <f t="shared" si="23"/>
        <v>3846.160526</v>
      </c>
      <c r="V125" s="4">
        <f t="shared" si="24"/>
        <v>3846.7875</v>
      </c>
    </row>
    <row r="126">
      <c r="A126" s="30">
        <v>46111.0</v>
      </c>
      <c r="B126" s="3">
        <v>3956.8</v>
      </c>
      <c r="C126" s="3">
        <v>3934.98</v>
      </c>
      <c r="D126" s="150">
        <f t="shared" ref="D126:D130" si="130">SUM(C125:C126)/2</f>
        <v>3923.04</v>
      </c>
      <c r="E126" s="180">
        <f t="shared" ref="E126:E130" si="131">SUM(C124:C126)/3</f>
        <v>3916.863333</v>
      </c>
      <c r="F126" s="148">
        <f t="shared" ref="F126:F130" si="132">SUM(C123:C126)/4</f>
        <v>3875.89</v>
      </c>
      <c r="G126" s="128">
        <f t="shared" ref="G126:G130" si="133">SUM(C122:C126)/5</f>
        <v>3836.01</v>
      </c>
      <c r="H126" s="129">
        <f t="shared" ref="H126:H130" si="134">SUM(C121:C126)/6</f>
        <v>3828.686667</v>
      </c>
      <c r="I126" s="150">
        <f t="shared" si="6"/>
        <v>3828.268571</v>
      </c>
      <c r="J126" s="117">
        <f t="shared" si="7"/>
        <v>3832.4875</v>
      </c>
      <c r="K126" s="130">
        <f t="shared" si="8"/>
        <v>3829.092222</v>
      </c>
      <c r="L126" s="158">
        <f t="shared" si="14"/>
        <v>3824.488</v>
      </c>
      <c r="M126" s="159">
        <f t="shared" si="15"/>
        <v>3835.834545</v>
      </c>
      <c r="N126" s="97">
        <f t="shared" si="16"/>
        <v>3843.986667</v>
      </c>
      <c r="O126" s="173">
        <f t="shared" si="17"/>
        <v>3852.362308</v>
      </c>
      <c r="P126" s="131">
        <f t="shared" si="18"/>
        <v>3859.556429</v>
      </c>
      <c r="Q126" s="181">
        <f t="shared" si="19"/>
        <v>3862.714667</v>
      </c>
      <c r="R126" s="182">
        <f t="shared" si="20"/>
        <v>3863.01375</v>
      </c>
      <c r="S126" s="165">
        <f t="shared" si="21"/>
        <v>3859.451176</v>
      </c>
      <c r="T126" s="162">
        <f t="shared" si="22"/>
        <v>3854.171667</v>
      </c>
      <c r="U126" s="153">
        <f t="shared" si="23"/>
        <v>3850.721053</v>
      </c>
      <c r="V126" s="174">
        <f t="shared" si="24"/>
        <v>3850.6015</v>
      </c>
    </row>
    <row r="127">
      <c r="A127" s="30">
        <v>46113.0</v>
      </c>
      <c r="B127" s="3">
        <v>4271.1</v>
      </c>
      <c r="C127" s="3">
        <v>4238.29</v>
      </c>
      <c r="D127" s="115">
        <f t="shared" si="130"/>
        <v>4086.635</v>
      </c>
      <c r="E127" s="148">
        <f t="shared" si="131"/>
        <v>4028.123333</v>
      </c>
      <c r="F127" s="148">
        <f t="shared" si="132"/>
        <v>3997.22</v>
      </c>
      <c r="G127" s="96">
        <f t="shared" si="133"/>
        <v>3948.37</v>
      </c>
      <c r="H127" s="148">
        <f t="shared" si="134"/>
        <v>3903.056667</v>
      </c>
      <c r="I127" s="163">
        <f t="shared" si="6"/>
        <v>3887.201429</v>
      </c>
      <c r="J127" s="183">
        <f t="shared" si="7"/>
        <v>3879.52125</v>
      </c>
      <c r="K127" s="149">
        <f t="shared" si="8"/>
        <v>3877.576667</v>
      </c>
      <c r="L127" s="150">
        <f t="shared" si="14"/>
        <v>3870.012</v>
      </c>
      <c r="M127" s="150">
        <f t="shared" si="15"/>
        <v>3862.106364</v>
      </c>
      <c r="N127" s="130">
        <f t="shared" si="16"/>
        <v>3869.3725</v>
      </c>
      <c r="O127" s="159">
        <f t="shared" si="17"/>
        <v>3874.317692</v>
      </c>
      <c r="P127" s="184">
        <f t="shared" si="18"/>
        <v>3879.928571</v>
      </c>
      <c r="Q127" s="160">
        <f t="shared" si="19"/>
        <v>3884.805333</v>
      </c>
      <c r="R127" s="118">
        <f t="shared" si="20"/>
        <v>3886.188125</v>
      </c>
      <c r="S127" s="164">
        <f t="shared" si="21"/>
        <v>3885.088824</v>
      </c>
      <c r="T127" s="182">
        <f t="shared" si="22"/>
        <v>3880.497778</v>
      </c>
      <c r="U127" s="119">
        <f t="shared" si="23"/>
        <v>3874.388421</v>
      </c>
      <c r="V127" s="120">
        <f t="shared" si="24"/>
        <v>3870.0995</v>
      </c>
    </row>
    <row r="128">
      <c r="A128" s="30">
        <v>46114.0</v>
      </c>
      <c r="B128" s="49">
        <v>4362.4</v>
      </c>
      <c r="C128" s="49">
        <v>4313.85</v>
      </c>
      <c r="D128" s="115">
        <f t="shared" si="130"/>
        <v>4276.07</v>
      </c>
      <c r="E128" s="185">
        <f t="shared" si="131"/>
        <v>4162.373333</v>
      </c>
      <c r="F128" s="148">
        <f t="shared" si="132"/>
        <v>4099.555</v>
      </c>
      <c r="G128" s="148">
        <f t="shared" si="133"/>
        <v>4060.546</v>
      </c>
      <c r="H128" s="171">
        <f t="shared" si="134"/>
        <v>4009.283333</v>
      </c>
      <c r="I128" s="148">
        <f t="shared" si="6"/>
        <v>3961.741429</v>
      </c>
      <c r="J128" s="163">
        <f t="shared" si="7"/>
        <v>3940.5325</v>
      </c>
      <c r="K128" s="183">
        <f t="shared" si="8"/>
        <v>3927.78</v>
      </c>
      <c r="L128" s="149">
        <f t="shared" si="14"/>
        <v>3921.204</v>
      </c>
      <c r="M128" s="150">
        <f t="shared" si="15"/>
        <v>3910.360909</v>
      </c>
      <c r="N128" s="150">
        <f t="shared" si="16"/>
        <v>3899.751667</v>
      </c>
      <c r="O128" s="130">
        <f t="shared" si="17"/>
        <v>3903.563077</v>
      </c>
      <c r="P128" s="159">
        <f t="shared" si="18"/>
        <v>3905.712857</v>
      </c>
      <c r="Q128" s="97">
        <f t="shared" si="19"/>
        <v>3908.856667</v>
      </c>
      <c r="R128" s="144">
        <f t="shared" si="20"/>
        <v>3911.620625</v>
      </c>
      <c r="S128" s="118">
        <f t="shared" si="21"/>
        <v>3911.344706</v>
      </c>
      <c r="T128" s="186">
        <f t="shared" si="22"/>
        <v>3908.908889</v>
      </c>
      <c r="U128" s="145">
        <f t="shared" si="23"/>
        <v>3903.305789</v>
      </c>
      <c r="V128" s="165">
        <f t="shared" si="24"/>
        <v>3896.3615</v>
      </c>
    </row>
    <row r="129">
      <c r="A129" s="30">
        <v>46118.0</v>
      </c>
      <c r="B129" s="49">
        <v>4551.3</v>
      </c>
      <c r="C129" s="49">
        <v>4455.39</v>
      </c>
      <c r="D129" s="115">
        <f t="shared" si="130"/>
        <v>4384.62</v>
      </c>
      <c r="E129" s="185">
        <f t="shared" si="131"/>
        <v>4335.843333</v>
      </c>
      <c r="F129" s="148">
        <f t="shared" si="132"/>
        <v>4235.6275</v>
      </c>
      <c r="G129" s="148">
        <f t="shared" si="133"/>
        <v>4170.722</v>
      </c>
      <c r="H129" s="171">
        <f t="shared" si="134"/>
        <v>4126.353333</v>
      </c>
      <c r="I129" s="148">
        <f t="shared" si="6"/>
        <v>4073.012857</v>
      </c>
      <c r="J129" s="163">
        <f t="shared" si="7"/>
        <v>4023.4475</v>
      </c>
      <c r="K129" s="183">
        <f t="shared" si="8"/>
        <v>3997.738889</v>
      </c>
      <c r="L129" s="149">
        <f t="shared" si="14"/>
        <v>3980.541</v>
      </c>
      <c r="M129" s="150">
        <f t="shared" si="15"/>
        <v>3969.766364</v>
      </c>
      <c r="N129" s="150">
        <f t="shared" si="16"/>
        <v>3955.78</v>
      </c>
      <c r="O129" s="130">
        <f t="shared" si="17"/>
        <v>3942.493077</v>
      </c>
      <c r="P129" s="159">
        <f t="shared" si="18"/>
        <v>3942.979286</v>
      </c>
      <c r="Q129" s="97">
        <f t="shared" si="19"/>
        <v>3942.358</v>
      </c>
      <c r="R129" s="144">
        <f t="shared" si="20"/>
        <v>3943.015</v>
      </c>
      <c r="S129" s="118">
        <f t="shared" si="21"/>
        <v>3943.607059</v>
      </c>
      <c r="T129" s="186">
        <f t="shared" si="22"/>
        <v>3941.569444</v>
      </c>
      <c r="U129" s="145">
        <f t="shared" si="23"/>
        <v>3937.671053</v>
      </c>
      <c r="V129" s="165">
        <f t="shared" si="24"/>
        <v>3930.91</v>
      </c>
    </row>
    <row r="130">
      <c r="A130" s="30">
        <v>46119.0</v>
      </c>
      <c r="B130" s="3">
        <v>4466.0</v>
      </c>
      <c r="C130" s="3">
        <v>4496.83</v>
      </c>
      <c r="D130" s="115">
        <f t="shared" si="130"/>
        <v>4476.11</v>
      </c>
      <c r="E130" s="185">
        <f t="shared" si="131"/>
        <v>4422.023333</v>
      </c>
      <c r="F130" s="148">
        <f t="shared" si="132"/>
        <v>4376.09</v>
      </c>
      <c r="G130" s="148">
        <f t="shared" si="133"/>
        <v>4287.868</v>
      </c>
      <c r="H130" s="171">
        <f t="shared" si="134"/>
        <v>4225.073333</v>
      </c>
      <c r="I130" s="148">
        <f t="shared" si="6"/>
        <v>4179.278571</v>
      </c>
      <c r="J130" s="163">
        <f t="shared" si="7"/>
        <v>4125.99</v>
      </c>
      <c r="K130" s="183">
        <f t="shared" si="8"/>
        <v>4076.045556</v>
      </c>
      <c r="L130" s="149">
        <f t="shared" si="14"/>
        <v>4047.648</v>
      </c>
      <c r="M130" s="150">
        <f t="shared" si="15"/>
        <v>4027.476364</v>
      </c>
      <c r="N130" s="150">
        <f t="shared" si="16"/>
        <v>4013.688333</v>
      </c>
      <c r="O130" s="130">
        <f t="shared" si="17"/>
        <v>3997.399231</v>
      </c>
      <c r="P130" s="159">
        <f t="shared" si="18"/>
        <v>3982.088571</v>
      </c>
      <c r="Q130" s="97">
        <f t="shared" si="19"/>
        <v>3979.902667</v>
      </c>
      <c r="R130" s="144">
        <f t="shared" si="20"/>
        <v>3977.0125</v>
      </c>
      <c r="S130" s="118">
        <f t="shared" si="21"/>
        <v>3975.592353</v>
      </c>
      <c r="T130" s="186">
        <f t="shared" si="22"/>
        <v>3974.341667</v>
      </c>
      <c r="U130" s="145">
        <f t="shared" si="23"/>
        <v>3970.793684</v>
      </c>
      <c r="V130" s="165">
        <f t="shared" si="24"/>
        <v>3965.629</v>
      </c>
    </row>
    <row r="131">
      <c r="A131" s="30">
        <v>46120.0</v>
      </c>
      <c r="B131" s="3">
        <v>4368.8</v>
      </c>
      <c r="C131" s="3">
        <v>4406.19</v>
      </c>
      <c r="D131" s="32">
        <f>SUM(C130:C131)/2</f>
        <v>4451.51</v>
      </c>
      <c r="E131" s="32">
        <f>SUM(C129:C131)/3</f>
        <v>4452.803333</v>
      </c>
      <c r="F131" s="32">
        <f>SUM(C128:C131)/4</f>
        <v>4418.065</v>
      </c>
      <c r="G131" s="32">
        <f>SUM(C127:C131)/5</f>
        <v>4382.11</v>
      </c>
      <c r="H131" s="32">
        <f>SUM(C126:C131)/6</f>
        <v>4307.588333</v>
      </c>
      <c r="I131" s="32">
        <f t="shared" si="6"/>
        <v>4250.947143</v>
      </c>
      <c r="J131" s="37">
        <f t="shared" si="7"/>
        <v>4207.6425</v>
      </c>
      <c r="K131" s="32">
        <f t="shared" si="8"/>
        <v>4157.123333</v>
      </c>
      <c r="L131" s="32">
        <f t="shared" si="14"/>
        <v>4109.06</v>
      </c>
      <c r="M131" s="32">
        <f t="shared" si="15"/>
        <v>4080.242727</v>
      </c>
      <c r="N131" s="32">
        <f t="shared" si="16"/>
        <v>4059.035833</v>
      </c>
      <c r="O131" s="32">
        <f t="shared" si="17"/>
        <v>4043.880769</v>
      </c>
      <c r="P131" s="32">
        <f t="shared" si="18"/>
        <v>4026.598571</v>
      </c>
      <c r="Q131" s="32">
        <f t="shared" si="19"/>
        <v>4010.362</v>
      </c>
      <c r="R131" s="4">
        <f t="shared" si="20"/>
        <v>4006.545625</v>
      </c>
      <c r="S131" s="4">
        <f t="shared" si="21"/>
        <v>4002.258235</v>
      </c>
      <c r="T131" s="4">
        <f t="shared" si="22"/>
        <v>3999.514444</v>
      </c>
      <c r="U131" s="4">
        <f t="shared" si="23"/>
        <v>3997.070526</v>
      </c>
      <c r="V131" s="4">
        <f t="shared" si="24"/>
        <v>3992.5635</v>
      </c>
    </row>
    <row r="132">
      <c r="A132" s="30">
        <v>46121.0</v>
      </c>
      <c r="B132" s="3">
        <v>4415.6</v>
      </c>
      <c r="C132" s="3">
        <v>4398.2</v>
      </c>
      <c r="D132" s="164">
        <f t="shared" ref="D132:D133" si="135">SUM(C131:C132)/2</f>
        <v>4402.195</v>
      </c>
      <c r="E132" s="184">
        <f t="shared" ref="E132:E133" si="136">SUM(C130:C132)/3</f>
        <v>4433.74</v>
      </c>
      <c r="F132" s="281">
        <f t="shared" ref="F132:F133" si="137">SUM(C129:C132)/4</f>
        <v>4439.1525</v>
      </c>
      <c r="G132" s="282">
        <f t="shared" ref="G132:G133" si="138">SUM(C128:C132)/5</f>
        <v>4414.092</v>
      </c>
      <c r="H132" s="129">
        <f t="shared" ref="H132:H133" si="139">SUM(C127:C132)/6</f>
        <v>4384.791667</v>
      </c>
      <c r="I132" s="129">
        <f t="shared" si="6"/>
        <v>4320.532857</v>
      </c>
      <c r="J132" s="175">
        <f t="shared" si="7"/>
        <v>4269.35375</v>
      </c>
      <c r="K132" s="183">
        <f t="shared" si="8"/>
        <v>4228.815556</v>
      </c>
      <c r="L132" s="129">
        <f t="shared" si="14"/>
        <v>4181.231</v>
      </c>
      <c r="M132" s="157">
        <f t="shared" si="15"/>
        <v>4135.345455</v>
      </c>
      <c r="N132" s="175">
        <f t="shared" si="16"/>
        <v>4106.739167</v>
      </c>
      <c r="O132" s="282">
        <f t="shared" si="17"/>
        <v>4085.125385</v>
      </c>
      <c r="P132" s="150">
        <f t="shared" si="18"/>
        <v>4069.189286</v>
      </c>
      <c r="Q132" s="117">
        <f t="shared" si="19"/>
        <v>4051.372</v>
      </c>
      <c r="R132" s="117">
        <f t="shared" si="20"/>
        <v>4034.601875</v>
      </c>
      <c r="S132" s="143">
        <f t="shared" si="21"/>
        <v>4029.584118</v>
      </c>
      <c r="T132" s="159">
        <f t="shared" si="22"/>
        <v>4024.255</v>
      </c>
      <c r="U132" s="97">
        <f t="shared" si="23"/>
        <v>4020.497895</v>
      </c>
      <c r="V132" s="144">
        <f t="shared" si="24"/>
        <v>4017.127</v>
      </c>
    </row>
    <row r="133">
      <c r="A133" s="30">
        <v>46122.0</v>
      </c>
      <c r="B133" s="3">
        <v>4400.6</v>
      </c>
      <c r="C133" s="3">
        <v>4388.78</v>
      </c>
      <c r="D133" s="164">
        <f t="shared" si="135"/>
        <v>4393.49</v>
      </c>
      <c r="E133" s="184">
        <f t="shared" si="136"/>
        <v>4397.723333</v>
      </c>
      <c r="F133" s="281">
        <f t="shared" si="137"/>
        <v>4422.5</v>
      </c>
      <c r="G133" s="282">
        <f t="shared" si="138"/>
        <v>4429.078</v>
      </c>
      <c r="H133" s="129">
        <f t="shared" si="139"/>
        <v>4409.873333</v>
      </c>
      <c r="I133" s="129">
        <f t="shared" si="6"/>
        <v>4385.361429</v>
      </c>
      <c r="J133" s="175">
        <f t="shared" si="7"/>
        <v>4329.06375</v>
      </c>
      <c r="K133" s="183">
        <f t="shared" si="8"/>
        <v>4282.623333</v>
      </c>
      <c r="L133" s="129">
        <f t="shared" si="14"/>
        <v>4244.812</v>
      </c>
      <c r="M133" s="157">
        <f t="shared" si="15"/>
        <v>4200.099091</v>
      </c>
      <c r="N133" s="175">
        <f t="shared" si="16"/>
        <v>4156.465</v>
      </c>
      <c r="O133" s="282">
        <f t="shared" si="17"/>
        <v>4128.434615</v>
      </c>
      <c r="P133" s="150">
        <f t="shared" si="18"/>
        <v>4106.815</v>
      </c>
      <c r="Q133" s="117">
        <f t="shared" si="19"/>
        <v>4090.495333</v>
      </c>
      <c r="R133" s="117">
        <f t="shared" si="20"/>
        <v>4072.46</v>
      </c>
      <c r="S133" s="143">
        <f t="shared" si="21"/>
        <v>4055.435882</v>
      </c>
      <c r="T133" s="159">
        <f t="shared" si="22"/>
        <v>4049.539444</v>
      </c>
      <c r="U133" s="97">
        <f t="shared" si="23"/>
        <v>4043.440526</v>
      </c>
      <c r="V133" s="144">
        <f t="shared" si="24"/>
        <v>4038.912</v>
      </c>
    </row>
    <row r="134">
      <c r="A134" s="30">
        <v>46125.0</v>
      </c>
      <c r="B134" s="3">
        <v>4448.0</v>
      </c>
      <c r="C134" s="3">
        <v>4416.86</v>
      </c>
      <c r="D134" s="32">
        <f>SUM(C133:C134)/2</f>
        <v>4402.82</v>
      </c>
      <c r="E134" s="32">
        <f>SUM(C132:C134)/3</f>
        <v>4401.28</v>
      </c>
      <c r="F134" s="32">
        <f>SUM(C131:C134)/4</f>
        <v>4402.5075</v>
      </c>
      <c r="G134" s="32">
        <f>SUM(C130:C134)/5</f>
        <v>4421.372</v>
      </c>
      <c r="H134" s="32">
        <f>SUM(C129:C134)/6</f>
        <v>4427.041667</v>
      </c>
      <c r="I134" s="32">
        <f t="shared" si="6"/>
        <v>4410.871429</v>
      </c>
      <c r="J134" s="37">
        <f t="shared" si="7"/>
        <v>4389.29875</v>
      </c>
      <c r="K134" s="32">
        <f t="shared" si="8"/>
        <v>4338.818889</v>
      </c>
      <c r="L134" s="32">
        <f t="shared" si="14"/>
        <v>4296.047</v>
      </c>
      <c r="M134" s="32">
        <f t="shared" si="15"/>
        <v>4260.452727</v>
      </c>
      <c r="N134" s="32">
        <f t="shared" si="16"/>
        <v>4218.1625</v>
      </c>
      <c r="O134" s="32">
        <f t="shared" si="17"/>
        <v>4176.495385</v>
      </c>
      <c r="P134" s="32">
        <f t="shared" si="18"/>
        <v>4149.036429</v>
      </c>
      <c r="Q134" s="32">
        <f t="shared" si="19"/>
        <v>4127.484667</v>
      </c>
      <c r="R134" s="4">
        <f t="shared" si="20"/>
        <v>4110.893125</v>
      </c>
      <c r="S134" s="4">
        <f t="shared" si="21"/>
        <v>4092.718824</v>
      </c>
      <c r="T134" s="4">
        <f t="shared" si="22"/>
        <v>4075.515</v>
      </c>
      <c r="U134" s="4">
        <f t="shared" si="23"/>
        <v>4068.872105</v>
      </c>
      <c r="V134" s="4">
        <f t="shared" si="24"/>
        <v>4062.1115</v>
      </c>
    </row>
    <row r="135">
      <c r="A135" s="30">
        <v>46127.0</v>
      </c>
      <c r="B135" s="3">
        <v>4473.3</v>
      </c>
      <c r="C135" s="3">
        <v>4457.27</v>
      </c>
      <c r="D135" s="122">
        <f>SUM(C134:C135)/2</f>
        <v>4437.065</v>
      </c>
      <c r="E135" s="122">
        <f>SUM(C133:C135)/3</f>
        <v>4420.97</v>
      </c>
      <c r="F135" s="100">
        <f>SUM(C132:C135)/4</f>
        <v>4415.2775</v>
      </c>
      <c r="G135" s="166">
        <f>SUM(C131:C135)/5</f>
        <v>4413.46</v>
      </c>
      <c r="H135" s="165">
        <f>SUM(C130:C135)/6</f>
        <v>4427.355</v>
      </c>
      <c r="I135" s="181">
        <f t="shared" si="6"/>
        <v>4431.36</v>
      </c>
      <c r="J135" s="176">
        <f t="shared" si="7"/>
        <v>4416.67125</v>
      </c>
      <c r="K135" s="184">
        <f t="shared" si="8"/>
        <v>4396.851111</v>
      </c>
      <c r="L135" s="172">
        <f t="shared" si="14"/>
        <v>4350.664</v>
      </c>
      <c r="M135" s="97">
        <f t="shared" si="15"/>
        <v>4310.703636</v>
      </c>
      <c r="N135" s="172">
        <f t="shared" si="16"/>
        <v>4276.854167</v>
      </c>
      <c r="O135" s="271">
        <f t="shared" si="17"/>
        <v>4236.555385</v>
      </c>
      <c r="P135" s="271">
        <f t="shared" si="18"/>
        <v>4196.550714</v>
      </c>
      <c r="Q135" s="271">
        <f t="shared" si="19"/>
        <v>4169.585333</v>
      </c>
      <c r="R135" s="151">
        <f t="shared" si="20"/>
        <v>4148.09625</v>
      </c>
      <c r="S135" s="172">
        <f t="shared" si="21"/>
        <v>4131.268235</v>
      </c>
      <c r="T135" s="172">
        <f t="shared" si="22"/>
        <v>4112.971667</v>
      </c>
      <c r="U135" s="172">
        <f t="shared" si="23"/>
        <v>4095.607368</v>
      </c>
      <c r="V135" s="97">
        <f t="shared" si="24"/>
        <v>4088.292</v>
      </c>
    </row>
    <row r="136">
      <c r="A136" s="30">
        <v>46128.0</v>
      </c>
      <c r="B136" s="3">
        <v>4428.3</v>
      </c>
      <c r="C136" s="3">
        <v>4437.03</v>
      </c>
      <c r="D136" s="32">
        <f t="shared" ref="D136:D137" si="140">SUM(C135:C136)/2</f>
        <v>4447.15</v>
      </c>
      <c r="E136" s="32">
        <f t="shared" ref="E136:E137" si="141">SUM(C134:C136)/3</f>
        <v>4437.053333</v>
      </c>
      <c r="F136" s="32">
        <f t="shared" ref="F136:F137" si="142">SUM(C133:C136)/4</f>
        <v>4424.985</v>
      </c>
      <c r="G136" s="32">
        <f t="shared" ref="G136:G137" si="143">SUM(C132:C136)/5</f>
        <v>4419.628</v>
      </c>
      <c r="H136" s="32">
        <f t="shared" ref="H136:H137" si="144">SUM(C131:C136)/6</f>
        <v>4417.388333</v>
      </c>
      <c r="I136" s="32">
        <f t="shared" si="6"/>
        <v>4428.737143</v>
      </c>
      <c r="J136" s="37">
        <f t="shared" si="7"/>
        <v>4432.06875</v>
      </c>
      <c r="K136" s="32">
        <f t="shared" si="8"/>
        <v>4418.933333</v>
      </c>
      <c r="L136" s="32">
        <f t="shared" si="14"/>
        <v>4400.869</v>
      </c>
      <c r="M136" s="32">
        <f t="shared" si="15"/>
        <v>4358.515455</v>
      </c>
      <c r="N136" s="32">
        <f t="shared" si="16"/>
        <v>4321.230833</v>
      </c>
      <c r="O136" s="32">
        <f t="shared" si="17"/>
        <v>4289.175385</v>
      </c>
      <c r="P136" s="32">
        <f t="shared" si="18"/>
        <v>4250.875</v>
      </c>
      <c r="Q136" s="32">
        <f t="shared" si="19"/>
        <v>4212.582667</v>
      </c>
      <c r="R136" s="4">
        <f t="shared" si="20"/>
        <v>4186.300625</v>
      </c>
      <c r="S136" s="4">
        <f t="shared" si="21"/>
        <v>4165.092353</v>
      </c>
      <c r="T136" s="4">
        <f t="shared" si="22"/>
        <v>4148.255</v>
      </c>
      <c r="U136" s="4">
        <f t="shared" si="23"/>
        <v>4130.027368</v>
      </c>
      <c r="V136" s="4">
        <f t="shared" si="24"/>
        <v>4112.6785</v>
      </c>
    </row>
    <row r="137">
      <c r="A137" s="30">
        <v>46129.0</v>
      </c>
      <c r="B137" s="3">
        <v>4628.5</v>
      </c>
      <c r="C137" s="3">
        <v>4586.0</v>
      </c>
      <c r="D137" s="32">
        <f t="shared" si="140"/>
        <v>4511.515</v>
      </c>
      <c r="E137" s="32">
        <f t="shared" si="141"/>
        <v>4493.433333</v>
      </c>
      <c r="F137" s="32">
        <f t="shared" si="142"/>
        <v>4474.29</v>
      </c>
      <c r="G137" s="32">
        <f t="shared" si="143"/>
        <v>4457.188</v>
      </c>
      <c r="H137" s="32">
        <f t="shared" si="144"/>
        <v>4447.356667</v>
      </c>
      <c r="I137" s="32">
        <f t="shared" si="6"/>
        <v>4441.475714</v>
      </c>
      <c r="J137" s="37">
        <f t="shared" si="7"/>
        <v>4448.395</v>
      </c>
      <c r="K137" s="32">
        <f t="shared" si="8"/>
        <v>4449.172222</v>
      </c>
      <c r="L137" s="32">
        <f t="shared" si="14"/>
        <v>4435.64</v>
      </c>
      <c r="M137" s="32">
        <f t="shared" si="15"/>
        <v>4417.699091</v>
      </c>
      <c r="N137" s="32">
        <f t="shared" si="16"/>
        <v>4377.4725</v>
      </c>
      <c r="O137" s="32">
        <f t="shared" si="17"/>
        <v>4341.597692</v>
      </c>
      <c r="P137" s="32">
        <f t="shared" si="18"/>
        <v>4310.377143</v>
      </c>
      <c r="Q137" s="32">
        <f t="shared" si="19"/>
        <v>4273.216667</v>
      </c>
      <c r="R137" s="4">
        <f t="shared" si="20"/>
        <v>4235.92125</v>
      </c>
      <c r="S137" s="4">
        <f t="shared" si="21"/>
        <v>4209.812353</v>
      </c>
      <c r="T137" s="4">
        <f t="shared" si="22"/>
        <v>4188.476111</v>
      </c>
      <c r="U137" s="4">
        <f t="shared" si="23"/>
        <v>4171.294211</v>
      </c>
      <c r="V137" s="4">
        <f t="shared" si="24"/>
        <v>4152.826</v>
      </c>
    </row>
    <row r="138">
      <c r="A138" s="30">
        <v>46132.0</v>
      </c>
      <c r="B138" s="3">
        <v>4605.2</v>
      </c>
      <c r="C138" s="3">
        <v>4596.68</v>
      </c>
      <c r="D138" s="104">
        <f>SUM(C137:C138)/2</f>
        <v>4591.34</v>
      </c>
      <c r="E138" s="137">
        <f>SUM(C136:C138)/3</f>
        <v>4539.903333</v>
      </c>
      <c r="F138" s="102">
        <f>SUM(C135:C138)/4</f>
        <v>4519.245</v>
      </c>
      <c r="G138" s="243">
        <f>SUM(C134:C138)/5</f>
        <v>4498.768</v>
      </c>
      <c r="H138" s="135">
        <f>SUM(C133:C138)/6</f>
        <v>4480.436667</v>
      </c>
      <c r="I138" s="154">
        <f t="shared" si="6"/>
        <v>4468.688571</v>
      </c>
      <c r="J138" s="100">
        <f t="shared" si="7"/>
        <v>4460.87625</v>
      </c>
      <c r="K138" s="133">
        <f t="shared" si="8"/>
        <v>4464.871111</v>
      </c>
      <c r="L138" s="162">
        <f t="shared" si="14"/>
        <v>4463.923</v>
      </c>
      <c r="M138" s="132">
        <f t="shared" si="15"/>
        <v>4450.28</v>
      </c>
      <c r="N138" s="145">
        <f t="shared" si="16"/>
        <v>4432.614167</v>
      </c>
      <c r="O138" s="164">
        <f t="shared" si="17"/>
        <v>4394.334615</v>
      </c>
      <c r="P138" s="186">
        <f t="shared" si="18"/>
        <v>4359.817857</v>
      </c>
      <c r="Q138" s="152">
        <f t="shared" si="19"/>
        <v>4329.464</v>
      </c>
      <c r="R138" s="176">
        <f t="shared" si="20"/>
        <v>4293.433125</v>
      </c>
      <c r="S138" s="176">
        <f t="shared" si="21"/>
        <v>4257.142353</v>
      </c>
      <c r="T138" s="176">
        <f t="shared" si="22"/>
        <v>4231.305</v>
      </c>
      <c r="U138" s="131">
        <f t="shared" si="23"/>
        <v>4209.960526</v>
      </c>
      <c r="V138" s="118">
        <f t="shared" si="24"/>
        <v>4192.5635</v>
      </c>
    </row>
    <row r="139">
      <c r="A139" s="30">
        <v>46133.0</v>
      </c>
      <c r="B139" s="3">
        <v>4589.4</v>
      </c>
      <c r="C139" s="3">
        <v>4587.39</v>
      </c>
      <c r="D139" s="32">
        <f t="shared" ref="D139:D142" si="145">SUM(C138:C139)/2</f>
        <v>4592.035</v>
      </c>
      <c r="E139" s="32">
        <f t="shared" ref="E139:E142" si="146">SUM(C137:C139)/3</f>
        <v>4590.023333</v>
      </c>
      <c r="F139" s="32">
        <f t="shared" ref="F139:F142" si="147">SUM(C136:C139)/4</f>
        <v>4551.775</v>
      </c>
      <c r="G139" s="32">
        <f t="shared" ref="G139:G142" si="148">SUM(C135:C139)/5</f>
        <v>4532.874</v>
      </c>
      <c r="H139" s="32">
        <f t="shared" ref="H139:H142" si="149">SUM(C134:C139)/6</f>
        <v>4513.538333</v>
      </c>
      <c r="I139" s="32">
        <f t="shared" si="6"/>
        <v>4495.715714</v>
      </c>
      <c r="J139" s="37">
        <f t="shared" si="7"/>
        <v>4483.52625</v>
      </c>
      <c r="K139" s="32">
        <f t="shared" si="8"/>
        <v>4474.933333</v>
      </c>
      <c r="L139" s="32">
        <f t="shared" si="14"/>
        <v>4477.123</v>
      </c>
      <c r="M139" s="32">
        <f t="shared" si="15"/>
        <v>4475.147273</v>
      </c>
      <c r="N139" s="32">
        <f t="shared" si="16"/>
        <v>4461.705833</v>
      </c>
      <c r="O139" s="32">
        <f t="shared" si="17"/>
        <v>4444.52</v>
      </c>
      <c r="P139" s="32">
        <f t="shared" si="18"/>
        <v>4408.124286</v>
      </c>
      <c r="Q139" s="32">
        <f t="shared" si="19"/>
        <v>4374.989333</v>
      </c>
      <c r="R139" s="4">
        <f t="shared" si="20"/>
        <v>4345.584375</v>
      </c>
      <c r="S139" s="4">
        <f t="shared" si="21"/>
        <v>4310.724706</v>
      </c>
      <c r="T139" s="4">
        <f t="shared" si="22"/>
        <v>4275.489444</v>
      </c>
      <c r="U139" s="4">
        <f t="shared" si="23"/>
        <v>4250.046316</v>
      </c>
      <c r="V139" s="4">
        <f t="shared" si="24"/>
        <v>4228.832</v>
      </c>
    </row>
    <row r="140">
      <c r="A140" s="30">
        <v>46134.0</v>
      </c>
      <c r="B140" s="3">
        <v>4594.8</v>
      </c>
      <c r="C140" s="3">
        <v>4588.62</v>
      </c>
      <c r="D140" s="32">
        <f t="shared" si="145"/>
        <v>4588.005</v>
      </c>
      <c r="E140" s="32">
        <f t="shared" si="146"/>
        <v>4590.896667</v>
      </c>
      <c r="F140" s="32">
        <f t="shared" si="147"/>
        <v>4589.6725</v>
      </c>
      <c r="G140" s="32">
        <f t="shared" si="148"/>
        <v>4559.144</v>
      </c>
      <c r="H140" s="32">
        <f t="shared" si="149"/>
        <v>4542.165</v>
      </c>
      <c r="I140" s="32">
        <f t="shared" si="6"/>
        <v>4524.264286</v>
      </c>
      <c r="J140" s="37">
        <f t="shared" si="7"/>
        <v>4507.32875</v>
      </c>
      <c r="K140" s="32">
        <f t="shared" si="8"/>
        <v>4495.203333</v>
      </c>
      <c r="L140" s="32">
        <f t="shared" si="14"/>
        <v>4486.302</v>
      </c>
      <c r="M140" s="32">
        <f t="shared" si="15"/>
        <v>4487.259091</v>
      </c>
      <c r="N140" s="32">
        <f t="shared" si="16"/>
        <v>4484.603333</v>
      </c>
      <c r="O140" s="32">
        <f t="shared" si="17"/>
        <v>4471.468462</v>
      </c>
      <c r="P140" s="32">
        <f t="shared" si="18"/>
        <v>4454.812857</v>
      </c>
      <c r="Q140" s="32">
        <f t="shared" si="19"/>
        <v>4420.157333</v>
      </c>
      <c r="R140" s="4">
        <f t="shared" si="20"/>
        <v>4388.34125</v>
      </c>
      <c r="S140" s="4">
        <f t="shared" si="21"/>
        <v>4359.880588</v>
      </c>
      <c r="T140" s="4">
        <f t="shared" si="22"/>
        <v>4326.163333</v>
      </c>
      <c r="U140" s="4">
        <f t="shared" si="23"/>
        <v>4291.97</v>
      </c>
      <c r="V140" s="4">
        <f t="shared" si="24"/>
        <v>4266.975</v>
      </c>
    </row>
    <row r="141">
      <c r="A141" s="30">
        <v>46135.0</v>
      </c>
      <c r="B141" s="3">
        <v>4521.2</v>
      </c>
      <c r="C141" s="3">
        <v>4547.2</v>
      </c>
      <c r="D141" s="32">
        <f t="shared" si="145"/>
        <v>4567.91</v>
      </c>
      <c r="E141" s="32">
        <f t="shared" si="146"/>
        <v>4574.403333</v>
      </c>
      <c r="F141" s="32">
        <f t="shared" si="147"/>
        <v>4579.9725</v>
      </c>
      <c r="G141" s="32">
        <f t="shared" si="148"/>
        <v>4581.178</v>
      </c>
      <c r="H141" s="32">
        <f t="shared" si="149"/>
        <v>4557.153333</v>
      </c>
      <c r="I141" s="32">
        <f t="shared" si="6"/>
        <v>4542.884286</v>
      </c>
      <c r="J141" s="37">
        <f t="shared" si="7"/>
        <v>4527.13125</v>
      </c>
      <c r="K141" s="32">
        <f t="shared" si="8"/>
        <v>4511.758889</v>
      </c>
      <c r="L141" s="32">
        <f t="shared" si="14"/>
        <v>4500.403</v>
      </c>
      <c r="M141" s="32">
        <f t="shared" si="15"/>
        <v>4491.838182</v>
      </c>
      <c r="N141" s="32">
        <f t="shared" si="16"/>
        <v>4492.254167</v>
      </c>
      <c r="O141" s="32">
        <f t="shared" si="17"/>
        <v>4489.418462</v>
      </c>
      <c r="P141" s="32">
        <f t="shared" si="18"/>
        <v>4476.877857</v>
      </c>
      <c r="Q141" s="32">
        <f t="shared" si="19"/>
        <v>4460.972</v>
      </c>
      <c r="R141" s="4">
        <f t="shared" si="20"/>
        <v>4428.0975</v>
      </c>
      <c r="S141" s="4">
        <f t="shared" si="21"/>
        <v>4397.685882</v>
      </c>
      <c r="T141" s="4">
        <f t="shared" si="22"/>
        <v>4370.287222</v>
      </c>
      <c r="U141" s="4">
        <f t="shared" si="23"/>
        <v>4337.796842</v>
      </c>
      <c r="V141" s="4">
        <f t="shared" si="24"/>
        <v>4304.7315</v>
      </c>
    </row>
    <row r="142">
      <c r="A142" s="30">
        <v>46136.0</v>
      </c>
      <c r="B142" s="3">
        <v>4443.5</v>
      </c>
      <c r="C142" s="3">
        <v>4459.32</v>
      </c>
      <c r="D142" s="32">
        <f t="shared" si="145"/>
        <v>4503.26</v>
      </c>
      <c r="E142" s="32">
        <f t="shared" si="146"/>
        <v>4531.713333</v>
      </c>
      <c r="F142" s="32">
        <f t="shared" si="147"/>
        <v>4545.6325</v>
      </c>
      <c r="G142" s="32">
        <f t="shared" si="148"/>
        <v>4555.842</v>
      </c>
      <c r="H142" s="32">
        <f t="shared" si="149"/>
        <v>4560.868333</v>
      </c>
      <c r="I142" s="32">
        <f t="shared" si="6"/>
        <v>4543.177143</v>
      </c>
      <c r="J142" s="37">
        <f t="shared" si="7"/>
        <v>4532.43875</v>
      </c>
      <c r="K142" s="32">
        <f t="shared" si="8"/>
        <v>4519.596667</v>
      </c>
      <c r="L142" s="32">
        <f t="shared" si="14"/>
        <v>4506.515</v>
      </c>
      <c r="M142" s="32">
        <f t="shared" si="15"/>
        <v>4496.668182</v>
      </c>
      <c r="N142" s="32">
        <f t="shared" si="16"/>
        <v>4489.128333</v>
      </c>
      <c r="O142" s="32">
        <f t="shared" si="17"/>
        <v>4489.720769</v>
      </c>
      <c r="P142" s="32">
        <f t="shared" si="18"/>
        <v>4487.268571</v>
      </c>
      <c r="Q142" s="32">
        <f t="shared" si="19"/>
        <v>4475.707333</v>
      </c>
      <c r="R142" s="4">
        <f t="shared" si="20"/>
        <v>4460.86875</v>
      </c>
      <c r="S142" s="4">
        <f t="shared" si="21"/>
        <v>4429.934118</v>
      </c>
      <c r="T142" s="4">
        <f t="shared" si="22"/>
        <v>4401.11</v>
      </c>
      <c r="U142" s="4">
        <f t="shared" si="23"/>
        <v>4374.973158</v>
      </c>
      <c r="V142" s="4">
        <f t="shared" si="24"/>
        <v>4343.873</v>
      </c>
    </row>
    <row r="143">
      <c r="A143" s="30">
        <v>46137.0</v>
      </c>
      <c r="B143" s="3"/>
      <c r="C143" s="3"/>
    </row>
    <row r="144">
      <c r="A144" s="30">
        <v>46138.0</v>
      </c>
      <c r="B144" s="3"/>
      <c r="C144" s="3"/>
    </row>
    <row r="145">
      <c r="A145" s="30">
        <v>46139.0</v>
      </c>
      <c r="B145" s="3"/>
      <c r="C145" s="3"/>
    </row>
    <row r="146">
      <c r="A146" s="30">
        <v>46140.0</v>
      </c>
      <c r="B146" s="3"/>
      <c r="C146" s="3"/>
    </row>
    <row r="147">
      <c r="A147" s="30">
        <v>46141.0</v>
      </c>
      <c r="B147" s="3"/>
      <c r="C147" s="3"/>
    </row>
    <row r="148">
      <c r="A148" s="30">
        <v>46142.0</v>
      </c>
      <c r="B148" s="3"/>
      <c r="C148" s="3"/>
    </row>
    <row r="149">
      <c r="A149" s="30">
        <v>46143.0</v>
      </c>
      <c r="B149" s="3"/>
      <c r="C149" s="3"/>
    </row>
    <row r="150">
      <c r="A150" s="30">
        <v>46144.0</v>
      </c>
      <c r="B150" s="3"/>
      <c r="C150" s="3"/>
    </row>
  </sheetData>
  <conditionalFormatting sqref="B67:C150">
    <cfRule type="expression" dxfId="0" priority="1">
      <formula>C67&gt;=B67</formula>
    </cfRule>
  </conditionalFormatting>
  <conditionalFormatting sqref="B67:C150">
    <cfRule type="expression" dxfId="1" priority="2">
      <formula>B67&gt;=C67</formula>
    </cfRule>
  </conditionalFormatting>
  <conditionalFormatting sqref="B2:C66">
    <cfRule type="expression" dxfId="0" priority="3">
      <formula>C2&gt;B2</formula>
    </cfRule>
  </conditionalFormatting>
  <conditionalFormatting sqref="B2:C66">
    <cfRule type="expression" dxfId="1" priority="4">
      <formula>B2&gt;C2</formula>
    </cfRule>
  </conditionalFormatting>
  <conditionalFormatting sqref="D2:V88 D90:V90 D93:V96 D98:V98 D101:V109 D119:V120 D124:V125 D131:V131 D134:V134 D136:V137 D139:V142">
    <cfRule type="colorScale" priority="5">
      <colorScale>
        <cfvo type="min"/>
        <cfvo type="max"/>
        <color rgb="FFE06666"/>
        <color rgb="FF6AA84F"/>
      </colorScale>
    </cfRule>
  </conditionalFormatting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1.86"/>
    <col customWidth="1" min="3" max="3" width="9.86"/>
    <col customWidth="1" min="4" max="4" width="9.43"/>
    <col customWidth="1" min="5" max="5" width="9.29"/>
    <col customWidth="1" min="6" max="6" width="9.43"/>
    <col customWidth="1" min="7" max="7" width="9.0"/>
    <col customWidth="1" min="8" max="8" width="8.57"/>
    <col customWidth="1" min="9" max="9" width="9.14"/>
    <col customWidth="1" min="10" max="10" width="8.86"/>
    <col customWidth="1" min="11" max="11" width="9.29"/>
    <col customWidth="1" min="12" max="12" width="9.14"/>
    <col customWidth="1" min="13" max="13" width="8.57"/>
    <col customWidth="1" min="14" max="15" width="8.86"/>
    <col customWidth="1" min="16" max="16" width="8.71"/>
    <col customWidth="1" min="17" max="17" width="8.86"/>
    <col customWidth="1" min="18" max="22" width="8.71"/>
    <col customWidth="1" min="23" max="23" width="7.86"/>
    <col customWidth="1" min="24" max="24" width="4.43"/>
    <col customWidth="1" min="25" max="25" width="17.14"/>
  </cols>
  <sheetData>
    <row r="1">
      <c r="A1" s="51" t="s">
        <v>195</v>
      </c>
      <c r="B1" s="52" t="s">
        <v>270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45926.0</v>
      </c>
      <c r="B2" s="34">
        <v>2827.6</v>
      </c>
      <c r="C2" s="34">
        <v>2860.41</v>
      </c>
      <c r="D2" s="214"/>
      <c r="E2" s="214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</row>
    <row r="3">
      <c r="A3" s="30">
        <v>45929.0</v>
      </c>
      <c r="B3" s="34">
        <v>2751.1</v>
      </c>
      <c r="C3" s="34">
        <v>2762.02</v>
      </c>
      <c r="D3" s="214">
        <f t="shared" ref="D3:D8" si="1">SUM(C2:C3)/2</f>
        <v>2811.215</v>
      </c>
      <c r="E3" s="214"/>
      <c r="F3" s="214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</row>
    <row r="4">
      <c r="A4" s="30">
        <v>45930.0</v>
      </c>
      <c r="B4" s="34">
        <v>2761.5</v>
      </c>
      <c r="C4" s="34">
        <v>2761.28</v>
      </c>
      <c r="D4" s="214">
        <f t="shared" si="1"/>
        <v>2761.65</v>
      </c>
      <c r="E4" s="214">
        <f t="shared" ref="E4:E8" si="2">SUM(C2:C4)/3</f>
        <v>2794.57</v>
      </c>
      <c r="F4" s="214"/>
      <c r="G4" s="214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</row>
    <row r="5">
      <c r="A5" s="30">
        <v>45931.0</v>
      </c>
      <c r="B5" s="34">
        <v>2841.6</v>
      </c>
      <c r="C5" s="34">
        <v>2830.11</v>
      </c>
      <c r="D5" s="214">
        <f t="shared" si="1"/>
        <v>2795.695</v>
      </c>
      <c r="E5" s="214">
        <f t="shared" si="2"/>
        <v>2784.47</v>
      </c>
      <c r="F5" s="214">
        <f t="shared" ref="F5:F8" si="3">SUM(C2:C5)/4</f>
        <v>2803.455</v>
      </c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</row>
    <row r="6">
      <c r="A6" s="30">
        <v>45933.0</v>
      </c>
      <c r="B6" s="34">
        <v>2881.3</v>
      </c>
      <c r="C6" s="34">
        <v>2871.54</v>
      </c>
      <c r="D6" s="214">
        <f t="shared" si="1"/>
        <v>2850.825</v>
      </c>
      <c r="E6" s="214">
        <f t="shared" si="2"/>
        <v>2820.976667</v>
      </c>
      <c r="F6" s="214">
        <f t="shared" si="3"/>
        <v>2806.2375</v>
      </c>
      <c r="G6" s="214">
        <f t="shared" ref="G6:G8" si="4">SUM(C2:C6)/5</f>
        <v>2817.072</v>
      </c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</row>
    <row r="7">
      <c r="A7" s="30">
        <v>45936.0</v>
      </c>
      <c r="B7" s="34">
        <v>2888.0</v>
      </c>
      <c r="C7" s="34">
        <v>2884.8</v>
      </c>
      <c r="D7" s="214">
        <f t="shared" si="1"/>
        <v>2878.17</v>
      </c>
      <c r="E7" s="214">
        <f t="shared" si="2"/>
        <v>2862.15</v>
      </c>
      <c r="F7" s="214">
        <f t="shared" si="3"/>
        <v>2836.9325</v>
      </c>
      <c r="G7" s="214">
        <f t="shared" si="4"/>
        <v>2821.95</v>
      </c>
      <c r="H7" s="214">
        <f t="shared" ref="H7:H8" si="5">SUM(C2:C7)/6</f>
        <v>2828.36</v>
      </c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</row>
    <row r="8">
      <c r="A8" s="30">
        <v>45937.0</v>
      </c>
      <c r="B8" s="34">
        <v>2877.7</v>
      </c>
      <c r="C8" s="34">
        <v>2886.27</v>
      </c>
      <c r="D8" s="214">
        <f t="shared" si="1"/>
        <v>2885.535</v>
      </c>
      <c r="E8" s="214">
        <f t="shared" si="2"/>
        <v>2880.87</v>
      </c>
      <c r="F8" s="214">
        <f t="shared" si="3"/>
        <v>2868.18</v>
      </c>
      <c r="G8" s="214">
        <f t="shared" si="4"/>
        <v>2846.8</v>
      </c>
      <c r="H8" s="214">
        <f t="shared" si="5"/>
        <v>2832.67</v>
      </c>
      <c r="I8" s="214">
        <f t="shared" ref="I8:I142" si="6">SUM(C2:C8)/7</f>
        <v>2836.632857</v>
      </c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</row>
    <row r="9">
      <c r="A9" s="30">
        <v>45938.0</v>
      </c>
      <c r="B9" s="34">
        <v>2814.7</v>
      </c>
      <c r="C9" s="34">
        <v>2835.79</v>
      </c>
      <c r="D9" s="32">
        <f>SUM(C8:C9)/2</f>
        <v>2861.03</v>
      </c>
      <c r="E9" s="32">
        <f>SUM(C7:C9)/3</f>
        <v>2868.953333</v>
      </c>
      <c r="F9" s="32">
        <f>SUM(C6:C9)/4</f>
        <v>2869.6</v>
      </c>
      <c r="G9" s="32">
        <f>SUM(C5:C9)/5</f>
        <v>2861.702</v>
      </c>
      <c r="H9" s="32">
        <f>SUM(C4:C9)/6</f>
        <v>2844.965</v>
      </c>
      <c r="I9" s="32">
        <f t="shared" si="6"/>
        <v>2833.115714</v>
      </c>
      <c r="J9" s="37">
        <f t="shared" ref="J9:J142" si="7">SUM(C2:C9)/8</f>
        <v>2836.5275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>
      <c r="A10" s="30">
        <v>45939.0</v>
      </c>
      <c r="B10" s="34">
        <v>2888.7</v>
      </c>
      <c r="C10" s="34">
        <v>2850.41</v>
      </c>
      <c r="D10" s="214">
        <f>SUM(C9:C10)/2</f>
        <v>2843.1</v>
      </c>
      <c r="E10" s="214">
        <f>SUM(C8:C10)/3</f>
        <v>2857.49</v>
      </c>
      <c r="F10" s="214">
        <f>SUM(C7:C10)/4</f>
        <v>2864.3175</v>
      </c>
      <c r="G10" s="214">
        <f>SUM(C6:C10)/5</f>
        <v>2865.762</v>
      </c>
      <c r="H10" s="214">
        <f>SUM(C5:C10)/6</f>
        <v>2859.82</v>
      </c>
      <c r="I10" s="214">
        <f t="shared" si="6"/>
        <v>2845.742857</v>
      </c>
      <c r="J10" s="216">
        <f t="shared" si="7"/>
        <v>2835.2775</v>
      </c>
      <c r="K10" s="214">
        <f t="shared" ref="K10:K142" si="8">SUM(C2:C10)/9</f>
        <v>2838.07</v>
      </c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</row>
    <row r="11">
      <c r="A11" s="30">
        <v>45940.0</v>
      </c>
      <c r="B11" s="34">
        <v>2870.1</v>
      </c>
      <c r="C11" s="34">
        <v>2892.96</v>
      </c>
      <c r="D11" s="32">
        <f t="shared" ref="D11:D26" si="9">SUM(C10:C11)/2</f>
        <v>2871.685</v>
      </c>
      <c r="E11" s="32">
        <f t="shared" ref="E11:E26" si="10">SUM(C9:C11)/3</f>
        <v>2859.72</v>
      </c>
      <c r="F11" s="32">
        <f t="shared" ref="F11:F26" si="11">SUM(C8:C11)/4</f>
        <v>2866.3575</v>
      </c>
      <c r="G11" s="32">
        <f t="shared" ref="G11:G26" si="12">SUM(C7:C11)/5</f>
        <v>2870.046</v>
      </c>
      <c r="H11" s="32">
        <f t="shared" ref="H11:H26" si="13">SUM(C6:C11)/6</f>
        <v>2870.295</v>
      </c>
      <c r="I11" s="32">
        <f t="shared" si="6"/>
        <v>2864.554286</v>
      </c>
      <c r="J11" s="37">
        <f t="shared" si="7"/>
        <v>2851.645</v>
      </c>
      <c r="K11" s="32">
        <f t="shared" si="8"/>
        <v>2841.686667</v>
      </c>
      <c r="L11" s="32">
        <f t="shared" ref="L11:L142" si="14">SUM(C2:C11)/10</f>
        <v>2843.559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45943.0</v>
      </c>
      <c r="B12" s="34">
        <v>2829.2</v>
      </c>
      <c r="C12" s="34">
        <v>2827.54</v>
      </c>
      <c r="D12" s="32">
        <f t="shared" si="9"/>
        <v>2860.25</v>
      </c>
      <c r="E12" s="32">
        <f t="shared" si="10"/>
        <v>2856.97</v>
      </c>
      <c r="F12" s="32">
        <f t="shared" si="11"/>
        <v>2851.675</v>
      </c>
      <c r="G12" s="32">
        <f t="shared" si="12"/>
        <v>2858.594</v>
      </c>
      <c r="H12" s="32">
        <f t="shared" si="13"/>
        <v>2862.961667</v>
      </c>
      <c r="I12" s="32">
        <f t="shared" si="6"/>
        <v>2864.187143</v>
      </c>
      <c r="J12" s="37">
        <f t="shared" si="7"/>
        <v>2859.9275</v>
      </c>
      <c r="K12" s="32">
        <f t="shared" si="8"/>
        <v>2848.966667</v>
      </c>
      <c r="L12" s="32">
        <f t="shared" si="14"/>
        <v>2840.272</v>
      </c>
      <c r="M12" s="32">
        <f t="shared" ref="M12:M142" si="15">SUM(C2:C12)/11</f>
        <v>2842.102727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45944.0</v>
      </c>
      <c r="B13" s="34">
        <v>2800.0</v>
      </c>
      <c r="C13" s="34">
        <v>2813.8</v>
      </c>
      <c r="D13" s="32">
        <f t="shared" si="9"/>
        <v>2820.67</v>
      </c>
      <c r="E13" s="32">
        <f t="shared" si="10"/>
        <v>2844.766667</v>
      </c>
      <c r="F13" s="32">
        <f t="shared" si="11"/>
        <v>2846.1775</v>
      </c>
      <c r="G13" s="32">
        <f t="shared" si="12"/>
        <v>2844.1</v>
      </c>
      <c r="H13" s="32">
        <f t="shared" si="13"/>
        <v>2851.128333</v>
      </c>
      <c r="I13" s="32">
        <f t="shared" si="6"/>
        <v>2855.938571</v>
      </c>
      <c r="J13" s="37">
        <f t="shared" si="7"/>
        <v>2857.88875</v>
      </c>
      <c r="K13" s="32">
        <f t="shared" si="8"/>
        <v>2854.802222</v>
      </c>
      <c r="L13" s="32">
        <f t="shared" si="14"/>
        <v>2845.45</v>
      </c>
      <c r="M13" s="32">
        <f t="shared" si="15"/>
        <v>2837.865455</v>
      </c>
      <c r="N13" s="32">
        <f t="shared" ref="N13:N142" si="16">SUM(C2:C13)/12</f>
        <v>2839.744167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45945.0</v>
      </c>
      <c r="B14" s="34">
        <v>2852.4</v>
      </c>
      <c r="C14" s="34">
        <v>2836.35</v>
      </c>
      <c r="D14" s="32">
        <f t="shared" si="9"/>
        <v>2825.075</v>
      </c>
      <c r="E14" s="32">
        <f t="shared" si="10"/>
        <v>2825.896667</v>
      </c>
      <c r="F14" s="32">
        <f t="shared" si="11"/>
        <v>2842.6625</v>
      </c>
      <c r="G14" s="32">
        <f t="shared" si="12"/>
        <v>2844.212</v>
      </c>
      <c r="H14" s="32">
        <f t="shared" si="13"/>
        <v>2842.808333</v>
      </c>
      <c r="I14" s="32">
        <f t="shared" si="6"/>
        <v>2849.017143</v>
      </c>
      <c r="J14" s="37">
        <f t="shared" si="7"/>
        <v>2853.49</v>
      </c>
      <c r="K14" s="32">
        <f t="shared" si="8"/>
        <v>2855.495556</v>
      </c>
      <c r="L14" s="32">
        <f t="shared" si="14"/>
        <v>2852.957</v>
      </c>
      <c r="M14" s="32">
        <f t="shared" si="15"/>
        <v>2844.622727</v>
      </c>
      <c r="N14" s="32">
        <f t="shared" si="16"/>
        <v>2837.739167</v>
      </c>
      <c r="O14" s="32">
        <f t="shared" ref="O14:O142" si="17">SUM(C2:C14)/13</f>
        <v>2839.483077</v>
      </c>
      <c r="P14" s="32"/>
      <c r="Q14" s="32"/>
      <c r="R14" s="4"/>
      <c r="S14" s="4"/>
      <c r="T14" s="4"/>
      <c r="U14" s="4"/>
      <c r="V14" s="4"/>
    </row>
    <row r="15">
      <c r="A15" s="30">
        <v>45946.0</v>
      </c>
      <c r="B15" s="34">
        <v>2831.9</v>
      </c>
      <c r="C15" s="34">
        <v>2849.49</v>
      </c>
      <c r="D15" s="32">
        <f t="shared" si="9"/>
        <v>2842.92</v>
      </c>
      <c r="E15" s="32">
        <f t="shared" si="10"/>
        <v>2833.213333</v>
      </c>
      <c r="F15" s="32">
        <f t="shared" si="11"/>
        <v>2831.795</v>
      </c>
      <c r="G15" s="32">
        <f t="shared" si="12"/>
        <v>2844.028</v>
      </c>
      <c r="H15" s="32">
        <f t="shared" si="13"/>
        <v>2845.091667</v>
      </c>
      <c r="I15" s="32">
        <f t="shared" si="6"/>
        <v>2843.762857</v>
      </c>
      <c r="J15" s="37">
        <f t="shared" si="7"/>
        <v>2849.07625</v>
      </c>
      <c r="K15" s="32">
        <f t="shared" si="8"/>
        <v>2853.045556</v>
      </c>
      <c r="L15" s="32">
        <f t="shared" si="14"/>
        <v>2854.895</v>
      </c>
      <c r="M15" s="32">
        <f t="shared" si="15"/>
        <v>2852.641818</v>
      </c>
      <c r="N15" s="32">
        <f t="shared" si="16"/>
        <v>2845.028333</v>
      </c>
      <c r="O15" s="32">
        <f t="shared" si="17"/>
        <v>2838.643077</v>
      </c>
      <c r="P15" s="32">
        <f t="shared" ref="P15:P142" si="18">SUM(C2:C15)/14</f>
        <v>2840.197857</v>
      </c>
      <c r="Q15" s="32"/>
      <c r="R15" s="4"/>
      <c r="S15" s="4"/>
      <c r="T15" s="4"/>
      <c r="U15" s="4"/>
      <c r="V15" s="4"/>
    </row>
    <row r="16">
      <c r="A16" s="30">
        <v>45947.0</v>
      </c>
      <c r="B16" s="34">
        <v>2818.3</v>
      </c>
      <c r="C16" s="34">
        <v>2842.16</v>
      </c>
      <c r="D16" s="32">
        <f t="shared" si="9"/>
        <v>2845.825</v>
      </c>
      <c r="E16" s="32">
        <f t="shared" si="10"/>
        <v>2842.666667</v>
      </c>
      <c r="F16" s="32">
        <f t="shared" si="11"/>
        <v>2835.45</v>
      </c>
      <c r="G16" s="32">
        <f t="shared" si="12"/>
        <v>2833.868</v>
      </c>
      <c r="H16" s="32">
        <f t="shared" si="13"/>
        <v>2843.716667</v>
      </c>
      <c r="I16" s="32">
        <f t="shared" si="6"/>
        <v>2844.672857</v>
      </c>
      <c r="J16" s="37">
        <f t="shared" si="7"/>
        <v>2843.5625</v>
      </c>
      <c r="K16" s="32">
        <f t="shared" si="8"/>
        <v>2848.307778</v>
      </c>
      <c r="L16" s="32">
        <f t="shared" si="14"/>
        <v>2851.957</v>
      </c>
      <c r="M16" s="32">
        <f t="shared" si="15"/>
        <v>2853.737273</v>
      </c>
      <c r="N16" s="32">
        <f t="shared" si="16"/>
        <v>2851.768333</v>
      </c>
      <c r="O16" s="32">
        <f t="shared" si="17"/>
        <v>2844.807692</v>
      </c>
      <c r="P16" s="32">
        <f t="shared" si="18"/>
        <v>2838.894286</v>
      </c>
      <c r="Q16" s="32">
        <f t="shared" ref="Q16:Q142" si="19">SUM(C2:C16)/15</f>
        <v>2840.328667</v>
      </c>
      <c r="R16" s="4"/>
      <c r="S16" s="4"/>
      <c r="T16" s="4"/>
      <c r="U16" s="4"/>
      <c r="V16" s="4"/>
    </row>
    <row r="17">
      <c r="A17" s="30">
        <v>45950.0</v>
      </c>
      <c r="B17" s="3">
        <v>2837.6</v>
      </c>
      <c r="C17" s="3">
        <v>2830.65</v>
      </c>
      <c r="D17" s="32">
        <f t="shared" si="9"/>
        <v>2836.405</v>
      </c>
      <c r="E17" s="32">
        <f t="shared" si="10"/>
        <v>2840.766667</v>
      </c>
      <c r="F17" s="32">
        <f t="shared" si="11"/>
        <v>2839.6625</v>
      </c>
      <c r="G17" s="32">
        <f t="shared" si="12"/>
        <v>2834.49</v>
      </c>
      <c r="H17" s="32">
        <f t="shared" si="13"/>
        <v>2833.331667</v>
      </c>
      <c r="I17" s="32">
        <f t="shared" si="6"/>
        <v>2841.85</v>
      </c>
      <c r="J17" s="37">
        <f t="shared" si="7"/>
        <v>2842.92</v>
      </c>
      <c r="K17" s="32">
        <f t="shared" si="8"/>
        <v>2842.127778</v>
      </c>
      <c r="L17" s="32">
        <f t="shared" si="14"/>
        <v>2846.542</v>
      </c>
      <c r="M17" s="32">
        <f t="shared" si="15"/>
        <v>2850.02</v>
      </c>
      <c r="N17" s="32">
        <f t="shared" si="16"/>
        <v>2851.813333</v>
      </c>
      <c r="O17" s="32">
        <f t="shared" si="17"/>
        <v>2850.143846</v>
      </c>
      <c r="P17" s="32">
        <f t="shared" si="18"/>
        <v>2843.796429</v>
      </c>
      <c r="Q17" s="32">
        <f t="shared" si="19"/>
        <v>2838.344667</v>
      </c>
      <c r="R17" s="4">
        <f t="shared" ref="R17:R142" si="20">SUM(C2:C17)/16</f>
        <v>2839.72375</v>
      </c>
      <c r="S17" s="4"/>
      <c r="T17" s="4"/>
      <c r="U17" s="4"/>
      <c r="V17" s="4"/>
    </row>
    <row r="18">
      <c r="A18" s="30">
        <v>45951.0</v>
      </c>
      <c r="B18" s="3">
        <v>2831.7</v>
      </c>
      <c r="C18" s="3">
        <v>2839.06</v>
      </c>
      <c r="D18" s="32">
        <f t="shared" si="9"/>
        <v>2834.855</v>
      </c>
      <c r="E18" s="32">
        <f t="shared" si="10"/>
        <v>2837.29</v>
      </c>
      <c r="F18" s="32">
        <f t="shared" si="11"/>
        <v>2840.34</v>
      </c>
      <c r="G18" s="32">
        <f t="shared" si="12"/>
        <v>2839.542</v>
      </c>
      <c r="H18" s="32">
        <f t="shared" si="13"/>
        <v>2835.251667</v>
      </c>
      <c r="I18" s="32">
        <f t="shared" si="6"/>
        <v>2834.15</v>
      </c>
      <c r="J18" s="37">
        <f t="shared" si="7"/>
        <v>2841.50125</v>
      </c>
      <c r="K18" s="32">
        <f t="shared" si="8"/>
        <v>2842.491111</v>
      </c>
      <c r="L18" s="32">
        <f t="shared" si="14"/>
        <v>2841.821</v>
      </c>
      <c r="M18" s="32">
        <f t="shared" si="15"/>
        <v>2845.861818</v>
      </c>
      <c r="N18" s="32">
        <f t="shared" si="16"/>
        <v>2849.106667</v>
      </c>
      <c r="O18" s="32">
        <f t="shared" si="17"/>
        <v>2850.832308</v>
      </c>
      <c r="P18" s="32">
        <f t="shared" si="18"/>
        <v>2849.352143</v>
      </c>
      <c r="Q18" s="32">
        <f t="shared" si="19"/>
        <v>2843.480667</v>
      </c>
      <c r="R18" s="4">
        <f t="shared" si="20"/>
        <v>2838.389375</v>
      </c>
      <c r="S18" s="4">
        <f t="shared" ref="S18:S142" si="21">SUM(C2:C18)/17</f>
        <v>2839.684706</v>
      </c>
      <c r="T18" s="4"/>
      <c r="U18" s="4"/>
      <c r="V18" s="4"/>
    </row>
    <row r="19">
      <c r="A19" s="30">
        <v>45953.0</v>
      </c>
      <c r="B19" s="3">
        <v>2810.0</v>
      </c>
      <c r="C19" s="3">
        <v>2827.17</v>
      </c>
      <c r="D19" s="32">
        <f t="shared" si="9"/>
        <v>2833.115</v>
      </c>
      <c r="E19" s="32">
        <f t="shared" si="10"/>
        <v>2832.293333</v>
      </c>
      <c r="F19" s="32">
        <f t="shared" si="11"/>
        <v>2834.76</v>
      </c>
      <c r="G19" s="32">
        <f t="shared" si="12"/>
        <v>2837.706</v>
      </c>
      <c r="H19" s="32">
        <f t="shared" si="13"/>
        <v>2837.48</v>
      </c>
      <c r="I19" s="32">
        <f t="shared" si="6"/>
        <v>2834.097143</v>
      </c>
      <c r="J19" s="37">
        <f t="shared" si="7"/>
        <v>2833.2775</v>
      </c>
      <c r="K19" s="32">
        <f t="shared" si="8"/>
        <v>2839.908889</v>
      </c>
      <c r="L19" s="32">
        <f t="shared" si="14"/>
        <v>2840.959</v>
      </c>
      <c r="M19" s="32">
        <f t="shared" si="15"/>
        <v>2840.489091</v>
      </c>
      <c r="N19" s="32">
        <f t="shared" si="16"/>
        <v>2844.304167</v>
      </c>
      <c r="O19" s="32">
        <f t="shared" si="17"/>
        <v>2847.419231</v>
      </c>
      <c r="P19" s="32">
        <f t="shared" si="18"/>
        <v>2849.142143</v>
      </c>
      <c r="Q19" s="32">
        <f t="shared" si="19"/>
        <v>2847.873333</v>
      </c>
      <c r="R19" s="4">
        <f t="shared" si="20"/>
        <v>2842.46125</v>
      </c>
      <c r="S19" s="4">
        <f t="shared" si="21"/>
        <v>2837.729412</v>
      </c>
      <c r="T19" s="4">
        <f t="shared" ref="T19:T142" si="22">SUM(C2:C19)/18</f>
        <v>2838.989444</v>
      </c>
      <c r="U19" s="4"/>
      <c r="V19" s="4"/>
    </row>
    <row r="20">
      <c r="A20" s="30">
        <v>45954.0</v>
      </c>
      <c r="B20" s="3">
        <v>2805.5</v>
      </c>
      <c r="C20" s="3">
        <v>2820.9</v>
      </c>
      <c r="D20" s="32">
        <f t="shared" si="9"/>
        <v>2824.035</v>
      </c>
      <c r="E20" s="32">
        <f t="shared" si="10"/>
        <v>2829.043333</v>
      </c>
      <c r="F20" s="32">
        <f t="shared" si="11"/>
        <v>2829.445</v>
      </c>
      <c r="G20" s="32">
        <f t="shared" si="12"/>
        <v>2831.988</v>
      </c>
      <c r="H20" s="32">
        <f t="shared" si="13"/>
        <v>2834.905</v>
      </c>
      <c r="I20" s="32">
        <f t="shared" si="6"/>
        <v>2835.111429</v>
      </c>
      <c r="J20" s="37">
        <f t="shared" si="7"/>
        <v>2832.4475</v>
      </c>
      <c r="K20" s="32">
        <f t="shared" si="8"/>
        <v>2831.902222</v>
      </c>
      <c r="L20" s="32">
        <f t="shared" si="14"/>
        <v>2838.008</v>
      </c>
      <c r="M20" s="32">
        <f t="shared" si="15"/>
        <v>2839.135455</v>
      </c>
      <c r="N20" s="32">
        <f t="shared" si="16"/>
        <v>2838.856667</v>
      </c>
      <c r="O20" s="32">
        <f t="shared" si="17"/>
        <v>2842.503846</v>
      </c>
      <c r="P20" s="32">
        <f t="shared" si="18"/>
        <v>2845.525</v>
      </c>
      <c r="Q20" s="32">
        <f t="shared" si="19"/>
        <v>2847.259333</v>
      </c>
      <c r="R20" s="4">
        <f t="shared" si="20"/>
        <v>2846.1875</v>
      </c>
      <c r="S20" s="4">
        <f t="shared" si="21"/>
        <v>2841.192941</v>
      </c>
      <c r="T20" s="4">
        <f t="shared" si="22"/>
        <v>2836.794444</v>
      </c>
      <c r="U20" s="4">
        <f t="shared" ref="U20:U142" si="23">SUM(C2:C20)/19</f>
        <v>2838.037368</v>
      </c>
      <c r="V20" s="4"/>
    </row>
    <row r="21">
      <c r="A21" s="30">
        <v>45957.0</v>
      </c>
      <c r="B21" s="3">
        <v>2810.4</v>
      </c>
      <c r="C21" s="3">
        <v>2814.46</v>
      </c>
      <c r="D21" s="32">
        <f t="shared" si="9"/>
        <v>2817.68</v>
      </c>
      <c r="E21" s="32">
        <f t="shared" si="10"/>
        <v>2820.843333</v>
      </c>
      <c r="F21" s="32">
        <f t="shared" si="11"/>
        <v>2825.3975</v>
      </c>
      <c r="G21" s="32">
        <f t="shared" si="12"/>
        <v>2826.448</v>
      </c>
      <c r="H21" s="32">
        <f t="shared" si="13"/>
        <v>2829.066667</v>
      </c>
      <c r="I21" s="32">
        <f t="shared" si="6"/>
        <v>2831.984286</v>
      </c>
      <c r="J21" s="37">
        <f t="shared" si="7"/>
        <v>2832.53</v>
      </c>
      <c r="K21" s="32">
        <f t="shared" si="8"/>
        <v>2830.448889</v>
      </c>
      <c r="L21" s="32">
        <f t="shared" si="14"/>
        <v>2830.158</v>
      </c>
      <c r="M21" s="32">
        <f t="shared" si="15"/>
        <v>2835.867273</v>
      </c>
      <c r="N21" s="32">
        <f t="shared" si="16"/>
        <v>2837.079167</v>
      </c>
      <c r="O21" s="32">
        <f t="shared" si="17"/>
        <v>2836.98</v>
      </c>
      <c r="P21" s="32">
        <f t="shared" si="18"/>
        <v>2840.500714</v>
      </c>
      <c r="Q21" s="32">
        <f t="shared" si="19"/>
        <v>2843.454</v>
      </c>
      <c r="R21" s="4">
        <f t="shared" si="20"/>
        <v>2845.209375</v>
      </c>
      <c r="S21" s="4">
        <f t="shared" si="21"/>
        <v>2844.321176</v>
      </c>
      <c r="T21" s="4">
        <f t="shared" si="22"/>
        <v>2839.707778</v>
      </c>
      <c r="U21" s="4">
        <f t="shared" si="23"/>
        <v>2835.618947</v>
      </c>
      <c r="V21" s="4">
        <f t="shared" ref="V21:V142" si="24">SUM(C2:C21)/20</f>
        <v>2836.8585</v>
      </c>
    </row>
    <row r="22">
      <c r="A22" s="30">
        <v>45958.0</v>
      </c>
      <c r="B22" s="3">
        <v>2780.4</v>
      </c>
      <c r="C22" s="3">
        <v>2824.22</v>
      </c>
      <c r="D22" s="32">
        <f t="shared" si="9"/>
        <v>2819.34</v>
      </c>
      <c r="E22" s="32">
        <f t="shared" si="10"/>
        <v>2819.86</v>
      </c>
      <c r="F22" s="32">
        <f t="shared" si="11"/>
        <v>2821.6875</v>
      </c>
      <c r="G22" s="32">
        <f t="shared" si="12"/>
        <v>2825.162</v>
      </c>
      <c r="H22" s="32">
        <f t="shared" si="13"/>
        <v>2826.076667</v>
      </c>
      <c r="I22" s="32">
        <f t="shared" si="6"/>
        <v>2828.374286</v>
      </c>
      <c r="J22" s="37">
        <f t="shared" si="7"/>
        <v>2831.01375</v>
      </c>
      <c r="K22" s="32">
        <f t="shared" si="8"/>
        <v>2831.606667</v>
      </c>
      <c r="L22" s="32">
        <f t="shared" si="14"/>
        <v>2829.826</v>
      </c>
      <c r="M22" s="32">
        <f t="shared" si="15"/>
        <v>2829.618182</v>
      </c>
      <c r="N22" s="32">
        <f t="shared" si="16"/>
        <v>2834.896667</v>
      </c>
      <c r="O22" s="32">
        <f t="shared" si="17"/>
        <v>2836.09</v>
      </c>
      <c r="P22" s="32">
        <f t="shared" si="18"/>
        <v>2836.068571</v>
      </c>
      <c r="Q22" s="32">
        <f t="shared" si="19"/>
        <v>2839.415333</v>
      </c>
      <c r="R22" s="4">
        <f t="shared" si="20"/>
        <v>2842.251875</v>
      </c>
      <c r="S22" s="4">
        <f t="shared" si="21"/>
        <v>2843.974706</v>
      </c>
      <c r="T22" s="4">
        <f t="shared" si="22"/>
        <v>2843.204444</v>
      </c>
      <c r="U22" s="4">
        <f t="shared" si="23"/>
        <v>2838.892632</v>
      </c>
      <c r="V22" s="4">
        <f t="shared" si="24"/>
        <v>2835.049</v>
      </c>
    </row>
    <row r="23">
      <c r="A23" s="30">
        <v>45959.0</v>
      </c>
      <c r="B23" s="3">
        <v>2774.2</v>
      </c>
      <c r="C23" s="3">
        <v>2761.93</v>
      </c>
      <c r="D23" s="32">
        <f t="shared" si="9"/>
        <v>2793.075</v>
      </c>
      <c r="E23" s="32">
        <f t="shared" si="10"/>
        <v>2800.203333</v>
      </c>
      <c r="F23" s="32">
        <f t="shared" si="11"/>
        <v>2805.3775</v>
      </c>
      <c r="G23" s="32">
        <f t="shared" si="12"/>
        <v>2809.736</v>
      </c>
      <c r="H23" s="32">
        <f t="shared" si="13"/>
        <v>2814.623333</v>
      </c>
      <c r="I23" s="32">
        <f t="shared" si="6"/>
        <v>2816.912857</v>
      </c>
      <c r="J23" s="37">
        <f t="shared" si="7"/>
        <v>2820.06875</v>
      </c>
      <c r="K23" s="32">
        <f t="shared" si="8"/>
        <v>2823.337778</v>
      </c>
      <c r="L23" s="32">
        <f t="shared" si="14"/>
        <v>2824.639</v>
      </c>
      <c r="M23" s="32">
        <f t="shared" si="15"/>
        <v>2823.653636</v>
      </c>
      <c r="N23" s="32">
        <f t="shared" si="16"/>
        <v>2823.9775</v>
      </c>
      <c r="O23" s="32">
        <f t="shared" si="17"/>
        <v>2829.283846</v>
      </c>
      <c r="P23" s="32">
        <f t="shared" si="18"/>
        <v>2830.792857</v>
      </c>
      <c r="Q23" s="32">
        <f t="shared" si="19"/>
        <v>2831.126</v>
      </c>
      <c r="R23" s="4">
        <f t="shared" si="20"/>
        <v>2834.5725</v>
      </c>
      <c r="S23" s="4">
        <f t="shared" si="21"/>
        <v>2837.527059</v>
      </c>
      <c r="T23" s="4">
        <f t="shared" si="22"/>
        <v>2839.416667</v>
      </c>
      <c r="U23" s="4">
        <f t="shared" si="23"/>
        <v>2838.926842</v>
      </c>
      <c r="V23" s="4">
        <f t="shared" si="24"/>
        <v>2835.0445</v>
      </c>
    </row>
    <row r="24">
      <c r="A24" s="30">
        <v>45960.0</v>
      </c>
      <c r="B24" s="3">
        <v>2743.6</v>
      </c>
      <c r="C24" s="3">
        <v>2753.71</v>
      </c>
      <c r="D24" s="32">
        <f t="shared" si="9"/>
        <v>2757.82</v>
      </c>
      <c r="E24" s="32">
        <f t="shared" si="10"/>
        <v>2779.953333</v>
      </c>
      <c r="F24" s="32">
        <f t="shared" si="11"/>
        <v>2788.58</v>
      </c>
      <c r="G24" s="32">
        <f t="shared" si="12"/>
        <v>2795.044</v>
      </c>
      <c r="H24" s="32">
        <f t="shared" si="13"/>
        <v>2800.398333</v>
      </c>
      <c r="I24" s="32">
        <f t="shared" si="6"/>
        <v>2805.921429</v>
      </c>
      <c r="J24" s="37">
        <f t="shared" si="7"/>
        <v>2809.0125</v>
      </c>
      <c r="K24" s="32">
        <f t="shared" si="8"/>
        <v>2812.695556</v>
      </c>
      <c r="L24" s="32">
        <f t="shared" si="14"/>
        <v>2816.375</v>
      </c>
      <c r="M24" s="32">
        <f t="shared" si="15"/>
        <v>2818.190909</v>
      </c>
      <c r="N24" s="32">
        <f t="shared" si="16"/>
        <v>2817.825</v>
      </c>
      <c r="O24" s="32">
        <f t="shared" si="17"/>
        <v>2818.572308</v>
      </c>
      <c r="P24" s="32">
        <f t="shared" si="18"/>
        <v>2823.885714</v>
      </c>
      <c r="Q24" s="32">
        <f t="shared" si="19"/>
        <v>2825.654</v>
      </c>
      <c r="R24" s="4">
        <f t="shared" si="20"/>
        <v>2826.2875</v>
      </c>
      <c r="S24" s="4">
        <f t="shared" si="21"/>
        <v>2829.815882</v>
      </c>
      <c r="T24" s="4">
        <f t="shared" si="22"/>
        <v>2832.870556</v>
      </c>
      <c r="U24" s="4">
        <f t="shared" si="23"/>
        <v>2834.905789</v>
      </c>
      <c r="V24" s="4">
        <f t="shared" si="24"/>
        <v>2834.666</v>
      </c>
    </row>
    <row r="25">
      <c r="A25" s="30">
        <v>45961.0</v>
      </c>
      <c r="B25" s="3">
        <v>2729.0</v>
      </c>
      <c r="C25" s="3">
        <v>2746.17</v>
      </c>
      <c r="D25" s="32">
        <f t="shared" si="9"/>
        <v>2749.94</v>
      </c>
      <c r="E25" s="32">
        <f t="shared" si="10"/>
        <v>2753.936667</v>
      </c>
      <c r="F25" s="32">
        <f t="shared" si="11"/>
        <v>2771.5075</v>
      </c>
      <c r="G25" s="32">
        <f t="shared" si="12"/>
        <v>2780.098</v>
      </c>
      <c r="H25" s="32">
        <f t="shared" si="13"/>
        <v>2786.898333</v>
      </c>
      <c r="I25" s="32">
        <f t="shared" si="6"/>
        <v>2792.651429</v>
      </c>
      <c r="J25" s="37">
        <f t="shared" si="7"/>
        <v>2798.4525</v>
      </c>
      <c r="K25" s="32">
        <f t="shared" si="8"/>
        <v>2802.03</v>
      </c>
      <c r="L25" s="32">
        <f t="shared" si="14"/>
        <v>2806.043</v>
      </c>
      <c r="M25" s="32">
        <f t="shared" si="15"/>
        <v>2809.992727</v>
      </c>
      <c r="N25" s="32">
        <f t="shared" si="16"/>
        <v>2812.189167</v>
      </c>
      <c r="O25" s="32">
        <f t="shared" si="17"/>
        <v>2812.313077</v>
      </c>
      <c r="P25" s="32">
        <f t="shared" si="18"/>
        <v>2813.400714</v>
      </c>
      <c r="Q25" s="32">
        <f t="shared" si="19"/>
        <v>2818.704667</v>
      </c>
      <c r="R25" s="4">
        <f t="shared" si="20"/>
        <v>2820.68625</v>
      </c>
      <c r="S25" s="4">
        <f t="shared" si="21"/>
        <v>2821.574706</v>
      </c>
      <c r="T25" s="4">
        <f t="shared" si="22"/>
        <v>2825.168889</v>
      </c>
      <c r="U25" s="4">
        <f t="shared" si="23"/>
        <v>2828.307368</v>
      </c>
      <c r="V25" s="4">
        <f t="shared" si="24"/>
        <v>2830.469</v>
      </c>
    </row>
    <row r="26">
      <c r="A26" s="30">
        <v>45964.0</v>
      </c>
      <c r="B26" s="3">
        <v>2748.6</v>
      </c>
      <c r="C26" s="3">
        <v>2731.9</v>
      </c>
      <c r="D26" s="32">
        <f t="shared" si="9"/>
        <v>2739.035</v>
      </c>
      <c r="E26" s="32">
        <f t="shared" si="10"/>
        <v>2743.926667</v>
      </c>
      <c r="F26" s="32">
        <f t="shared" si="11"/>
        <v>2748.4275</v>
      </c>
      <c r="G26" s="32">
        <f t="shared" si="12"/>
        <v>2763.586</v>
      </c>
      <c r="H26" s="32">
        <f t="shared" si="13"/>
        <v>2772.065</v>
      </c>
      <c r="I26" s="32">
        <f t="shared" si="6"/>
        <v>2779.041429</v>
      </c>
      <c r="J26" s="37">
        <f t="shared" si="7"/>
        <v>2785.0575</v>
      </c>
      <c r="K26" s="32">
        <f t="shared" si="8"/>
        <v>2791.057778</v>
      </c>
      <c r="L26" s="32">
        <f t="shared" si="14"/>
        <v>2795.017</v>
      </c>
      <c r="M26" s="32">
        <f t="shared" si="15"/>
        <v>2799.302727</v>
      </c>
      <c r="N26" s="32">
        <f t="shared" si="16"/>
        <v>2803.485</v>
      </c>
      <c r="O26" s="32">
        <f t="shared" si="17"/>
        <v>2806.013077</v>
      </c>
      <c r="P26" s="32">
        <f t="shared" si="18"/>
        <v>2806.569286</v>
      </c>
      <c r="Q26" s="32">
        <f t="shared" si="19"/>
        <v>2807.967333</v>
      </c>
      <c r="R26" s="4">
        <f t="shared" si="20"/>
        <v>2813.279375</v>
      </c>
      <c r="S26" s="4">
        <f t="shared" si="21"/>
        <v>2815.463529</v>
      </c>
      <c r="T26" s="4">
        <f t="shared" si="22"/>
        <v>2816.592778</v>
      </c>
      <c r="U26" s="4">
        <f t="shared" si="23"/>
        <v>2820.26</v>
      </c>
      <c r="V26" s="4">
        <f t="shared" si="24"/>
        <v>2823.487</v>
      </c>
    </row>
    <row r="27">
      <c r="A27" s="30">
        <v>45965.0</v>
      </c>
      <c r="B27" s="3">
        <v>2683.0</v>
      </c>
      <c r="C27" s="3">
        <v>2702.68</v>
      </c>
      <c r="D27" s="84">
        <f t="shared" ref="D27:D36" si="25">SUM(C26:C27)/2</f>
        <v>2717.29</v>
      </c>
      <c r="E27" s="74">
        <f t="shared" ref="E27:E36" si="26">SUM(C25:C27)/3</f>
        <v>2726.916667</v>
      </c>
      <c r="F27" s="95">
        <f t="shared" ref="F27:F36" si="27">SUM(C24:C27)/4</f>
        <v>2733.615</v>
      </c>
      <c r="G27" s="217">
        <f t="shared" ref="G27:G36" si="28">SUM(C23:C27)/5</f>
        <v>2739.278</v>
      </c>
      <c r="H27" s="79">
        <f t="shared" ref="H27:H36" si="29">SUM(C22:C27)/6</f>
        <v>2753.435</v>
      </c>
      <c r="I27" s="80">
        <f t="shared" si="6"/>
        <v>2762.152857</v>
      </c>
      <c r="J27" s="86">
        <f t="shared" si="7"/>
        <v>2769.49625</v>
      </c>
      <c r="K27" s="82">
        <f t="shared" si="8"/>
        <v>2775.904444</v>
      </c>
      <c r="L27" s="88">
        <f t="shared" si="14"/>
        <v>2782.22</v>
      </c>
      <c r="M27" s="73">
        <f t="shared" si="15"/>
        <v>2786.622727</v>
      </c>
      <c r="N27" s="59">
        <f t="shared" si="16"/>
        <v>2791.250833</v>
      </c>
      <c r="O27" s="61">
        <f t="shared" si="17"/>
        <v>2795.730769</v>
      </c>
      <c r="P27" s="200">
        <f t="shared" si="18"/>
        <v>2798.632143</v>
      </c>
      <c r="Q27" s="198">
        <f t="shared" si="19"/>
        <v>2799.643333</v>
      </c>
      <c r="R27" s="208">
        <f t="shared" si="20"/>
        <v>2801.386875</v>
      </c>
      <c r="S27" s="194">
        <f t="shared" si="21"/>
        <v>2806.773529</v>
      </c>
      <c r="T27" s="218">
        <f t="shared" si="22"/>
        <v>2809.197778</v>
      </c>
      <c r="U27" s="219">
        <f t="shared" si="23"/>
        <v>2810.597368</v>
      </c>
      <c r="V27" s="220">
        <f t="shared" si="24"/>
        <v>2814.381</v>
      </c>
    </row>
    <row r="28">
      <c r="A28" s="30">
        <v>45967.0</v>
      </c>
      <c r="B28" s="3">
        <v>2630.5</v>
      </c>
      <c r="C28" s="3">
        <v>2642.88</v>
      </c>
      <c r="D28" s="62">
        <f t="shared" si="25"/>
        <v>2672.78</v>
      </c>
      <c r="E28" s="73">
        <f t="shared" si="26"/>
        <v>2692.486667</v>
      </c>
      <c r="F28" s="57">
        <f t="shared" si="27"/>
        <v>2705.9075</v>
      </c>
      <c r="G28" s="56">
        <f t="shared" si="28"/>
        <v>2715.468</v>
      </c>
      <c r="H28" s="86">
        <f t="shared" si="29"/>
        <v>2723.211667</v>
      </c>
      <c r="I28" s="56">
        <f t="shared" si="6"/>
        <v>2737.641429</v>
      </c>
      <c r="J28" s="205">
        <f t="shared" si="7"/>
        <v>2747.24375</v>
      </c>
      <c r="K28" s="56">
        <f t="shared" si="8"/>
        <v>2755.427778</v>
      </c>
      <c r="L28" s="55">
        <f t="shared" si="14"/>
        <v>2762.602</v>
      </c>
      <c r="M28" s="86">
        <f t="shared" si="15"/>
        <v>2769.552727</v>
      </c>
      <c r="N28" s="72">
        <f t="shared" si="16"/>
        <v>2774.644167</v>
      </c>
      <c r="O28" s="57">
        <f t="shared" si="17"/>
        <v>2779.837692</v>
      </c>
      <c r="P28" s="64">
        <f t="shared" si="18"/>
        <v>2784.812857</v>
      </c>
      <c r="Q28" s="59">
        <f t="shared" si="19"/>
        <v>2788.248667</v>
      </c>
      <c r="R28" s="61">
        <f t="shared" si="20"/>
        <v>2789.845625</v>
      </c>
      <c r="S28" s="199">
        <f t="shared" si="21"/>
        <v>2792.062941</v>
      </c>
      <c r="T28" s="221">
        <f t="shared" si="22"/>
        <v>2797.668333</v>
      </c>
      <c r="U28" s="208">
        <f t="shared" si="23"/>
        <v>2800.444211</v>
      </c>
      <c r="V28" s="194">
        <f t="shared" si="24"/>
        <v>2802.2115</v>
      </c>
    </row>
    <row r="29">
      <c r="A29" s="30">
        <v>45968.0</v>
      </c>
      <c r="B29" s="3">
        <v>2670.3</v>
      </c>
      <c r="C29" s="3">
        <v>2631.97</v>
      </c>
      <c r="D29" s="208">
        <f t="shared" si="25"/>
        <v>2637.425</v>
      </c>
      <c r="E29" s="199">
        <f t="shared" si="26"/>
        <v>2659.176667</v>
      </c>
      <c r="F29" s="62">
        <f t="shared" si="27"/>
        <v>2677.3575</v>
      </c>
      <c r="G29" s="73">
        <f t="shared" si="28"/>
        <v>2691.12</v>
      </c>
      <c r="H29" s="82">
        <f t="shared" si="29"/>
        <v>2701.551667</v>
      </c>
      <c r="I29" s="82">
        <f t="shared" si="6"/>
        <v>2710.177143</v>
      </c>
      <c r="J29" s="72">
        <f t="shared" si="7"/>
        <v>2724.4325</v>
      </c>
      <c r="K29" s="82">
        <f t="shared" si="8"/>
        <v>2734.435556</v>
      </c>
      <c r="L29" s="72">
        <f t="shared" si="14"/>
        <v>2743.082</v>
      </c>
      <c r="M29" s="72">
        <f t="shared" si="15"/>
        <v>2750.726364</v>
      </c>
      <c r="N29" s="72">
        <f t="shared" si="16"/>
        <v>2758.0875</v>
      </c>
      <c r="O29" s="83">
        <f t="shared" si="17"/>
        <v>2763.669231</v>
      </c>
      <c r="P29" s="66">
        <f t="shared" si="18"/>
        <v>2769.275714</v>
      </c>
      <c r="Q29" s="73">
        <f t="shared" si="19"/>
        <v>2774.623333</v>
      </c>
      <c r="R29" s="90">
        <f t="shared" si="20"/>
        <v>2778.48125</v>
      </c>
      <c r="S29" s="91">
        <f t="shared" si="21"/>
        <v>2780.558824</v>
      </c>
      <c r="T29" s="200">
        <f t="shared" si="22"/>
        <v>2783.168889</v>
      </c>
      <c r="U29" s="198">
        <f t="shared" si="23"/>
        <v>2788.947368</v>
      </c>
      <c r="V29" s="208">
        <f t="shared" si="24"/>
        <v>2792.0205</v>
      </c>
    </row>
    <row r="30">
      <c r="A30" s="30">
        <v>45971.0</v>
      </c>
      <c r="B30" s="3">
        <v>2705.6</v>
      </c>
      <c r="C30" s="3">
        <v>2717.21</v>
      </c>
      <c r="D30" s="222">
        <f t="shared" si="25"/>
        <v>2674.59</v>
      </c>
      <c r="E30" s="223">
        <f t="shared" si="26"/>
        <v>2664.02</v>
      </c>
      <c r="F30" s="208">
        <f t="shared" si="27"/>
        <v>2673.685</v>
      </c>
      <c r="G30" s="224">
        <f t="shared" si="28"/>
        <v>2685.328</v>
      </c>
      <c r="H30" s="62">
        <f t="shared" si="29"/>
        <v>2695.468333</v>
      </c>
      <c r="I30" s="73">
        <f t="shared" si="6"/>
        <v>2703.788571</v>
      </c>
      <c r="J30" s="64">
        <f t="shared" si="7"/>
        <v>2711.05625</v>
      </c>
      <c r="K30" s="202">
        <f t="shared" si="8"/>
        <v>2723.63</v>
      </c>
      <c r="L30" s="65">
        <f t="shared" si="14"/>
        <v>2732.713</v>
      </c>
      <c r="M30" s="88">
        <f t="shared" si="15"/>
        <v>2740.73</v>
      </c>
      <c r="N30" s="88">
        <f t="shared" si="16"/>
        <v>2747.933333</v>
      </c>
      <c r="O30" s="88">
        <f t="shared" si="17"/>
        <v>2754.943077</v>
      </c>
      <c r="P30" s="202">
        <f t="shared" si="18"/>
        <v>2760.350714</v>
      </c>
      <c r="Q30" s="64">
        <f t="shared" si="19"/>
        <v>2765.804667</v>
      </c>
      <c r="R30" s="63">
        <f t="shared" si="20"/>
        <v>2771.035</v>
      </c>
      <c r="S30" s="61">
        <f t="shared" si="21"/>
        <v>2774.877059</v>
      </c>
      <c r="T30" s="199">
        <f t="shared" si="22"/>
        <v>2777.039444</v>
      </c>
      <c r="U30" s="206">
        <f t="shared" si="23"/>
        <v>2779.697368</v>
      </c>
      <c r="V30" s="207">
        <f t="shared" si="24"/>
        <v>2785.3605</v>
      </c>
    </row>
    <row r="31">
      <c r="A31" s="30">
        <v>45972.0</v>
      </c>
      <c r="B31" s="3">
        <v>2752.5</v>
      </c>
      <c r="C31" s="3">
        <v>2741.63</v>
      </c>
      <c r="D31" s="84">
        <f t="shared" si="25"/>
        <v>2729.42</v>
      </c>
      <c r="E31" s="204">
        <f t="shared" si="26"/>
        <v>2696.936667</v>
      </c>
      <c r="F31" s="81">
        <f t="shared" si="27"/>
        <v>2683.4225</v>
      </c>
      <c r="G31" s="72">
        <f t="shared" si="28"/>
        <v>2687.274</v>
      </c>
      <c r="H31" s="65">
        <f t="shared" si="29"/>
        <v>2694.711667</v>
      </c>
      <c r="I31" s="225">
        <f t="shared" si="6"/>
        <v>2702.062857</v>
      </c>
      <c r="J31" s="59">
        <f t="shared" si="7"/>
        <v>2708.51875</v>
      </c>
      <c r="K31" s="60">
        <f t="shared" si="8"/>
        <v>2714.453333</v>
      </c>
      <c r="L31" s="60">
        <f t="shared" si="14"/>
        <v>2725.43</v>
      </c>
      <c r="M31" s="61">
        <f t="shared" si="15"/>
        <v>2733.523636</v>
      </c>
      <c r="N31" s="61">
        <f t="shared" si="16"/>
        <v>2740.805</v>
      </c>
      <c r="O31" s="61">
        <f t="shared" si="17"/>
        <v>2747.448462</v>
      </c>
      <c r="P31" s="61">
        <f t="shared" si="18"/>
        <v>2753.992143</v>
      </c>
      <c r="Q31" s="61">
        <f t="shared" si="19"/>
        <v>2759.102667</v>
      </c>
      <c r="R31" s="60">
        <f t="shared" si="20"/>
        <v>2764.29375</v>
      </c>
      <c r="S31" s="61">
        <f t="shared" si="21"/>
        <v>2769.305294</v>
      </c>
      <c r="T31" s="61">
        <f t="shared" si="22"/>
        <v>2773.03</v>
      </c>
      <c r="U31" s="91">
        <f t="shared" si="23"/>
        <v>2775.175789</v>
      </c>
      <c r="V31" s="199">
        <f t="shared" si="24"/>
        <v>2777.794</v>
      </c>
    </row>
    <row r="32">
      <c r="A32" s="30">
        <v>45973.0</v>
      </c>
      <c r="B32" s="3">
        <v>2757.7</v>
      </c>
      <c r="C32" s="3">
        <v>2765.1</v>
      </c>
      <c r="D32" s="59">
        <f t="shared" si="25"/>
        <v>2753.365</v>
      </c>
      <c r="E32" s="206">
        <f t="shared" si="26"/>
        <v>2741.313333</v>
      </c>
      <c r="F32" s="220">
        <f t="shared" si="27"/>
        <v>2713.9775</v>
      </c>
      <c r="G32" s="240">
        <f t="shared" si="28"/>
        <v>2699.758</v>
      </c>
      <c r="H32" s="219">
        <f t="shared" si="29"/>
        <v>2700.245</v>
      </c>
      <c r="I32" s="218">
        <f t="shared" si="6"/>
        <v>2704.767143</v>
      </c>
      <c r="J32" s="241">
        <f t="shared" si="7"/>
        <v>2709.9425</v>
      </c>
      <c r="K32" s="207">
        <f t="shared" si="8"/>
        <v>2714.805556</v>
      </c>
      <c r="L32" s="199">
        <f t="shared" si="14"/>
        <v>2719.518</v>
      </c>
      <c r="M32" s="61">
        <f t="shared" si="15"/>
        <v>2729.036364</v>
      </c>
      <c r="N32" s="61">
        <f t="shared" si="16"/>
        <v>2736.155</v>
      </c>
      <c r="O32" s="62">
        <f t="shared" si="17"/>
        <v>2742.673846</v>
      </c>
      <c r="P32" s="59">
        <f t="shared" si="18"/>
        <v>2748.709286</v>
      </c>
      <c r="Q32" s="63">
        <f t="shared" si="19"/>
        <v>2754.732667</v>
      </c>
      <c r="R32" s="89">
        <f t="shared" si="20"/>
        <v>2759.4775</v>
      </c>
      <c r="S32" s="73">
        <f t="shared" si="21"/>
        <v>2764.341176</v>
      </c>
      <c r="T32" s="58">
        <f t="shared" si="22"/>
        <v>2769.071667</v>
      </c>
      <c r="U32" s="202">
        <f t="shared" si="23"/>
        <v>2772.612632</v>
      </c>
      <c r="V32" s="66">
        <f t="shared" si="24"/>
        <v>2774.672</v>
      </c>
    </row>
    <row r="33">
      <c r="A33" s="30">
        <v>45974.0</v>
      </c>
      <c r="B33" s="3">
        <v>2736.0</v>
      </c>
      <c r="C33" s="3">
        <v>2746.39</v>
      </c>
      <c r="D33" s="59">
        <f t="shared" si="25"/>
        <v>2755.745</v>
      </c>
      <c r="E33" s="199">
        <f t="shared" si="26"/>
        <v>2751.04</v>
      </c>
      <c r="F33" s="208">
        <f t="shared" si="27"/>
        <v>2742.5825</v>
      </c>
      <c r="G33" s="208">
        <f t="shared" si="28"/>
        <v>2720.46</v>
      </c>
      <c r="H33" s="208">
        <f t="shared" si="29"/>
        <v>2707.53</v>
      </c>
      <c r="I33" s="198">
        <f t="shared" si="6"/>
        <v>2706.837143</v>
      </c>
      <c r="J33" s="200">
        <f t="shared" si="7"/>
        <v>2709.97</v>
      </c>
      <c r="K33" s="61">
        <f t="shared" si="8"/>
        <v>2713.992222</v>
      </c>
      <c r="L33" s="63">
        <f t="shared" si="14"/>
        <v>2717.964</v>
      </c>
      <c r="M33" s="89">
        <f t="shared" si="15"/>
        <v>2721.960909</v>
      </c>
      <c r="N33" s="73">
        <f t="shared" si="16"/>
        <v>2730.4825</v>
      </c>
      <c r="O33" s="73">
        <f t="shared" si="17"/>
        <v>2736.942308</v>
      </c>
      <c r="P33" s="58">
        <f t="shared" si="18"/>
        <v>2742.939286</v>
      </c>
      <c r="Q33" s="58">
        <f t="shared" si="19"/>
        <v>2748.554667</v>
      </c>
      <c r="R33" s="58">
        <f t="shared" si="20"/>
        <v>2754.21125</v>
      </c>
      <c r="S33" s="64">
        <f t="shared" si="21"/>
        <v>2758.707647</v>
      </c>
      <c r="T33" s="225">
        <f t="shared" si="22"/>
        <v>2763.343889</v>
      </c>
      <c r="U33" s="59">
        <f t="shared" si="23"/>
        <v>2767.877895</v>
      </c>
      <c r="V33" s="61">
        <f t="shared" si="24"/>
        <v>2771.3015</v>
      </c>
    </row>
    <row r="34">
      <c r="A34" s="30">
        <v>45975.0</v>
      </c>
      <c r="B34" s="3">
        <v>2782.1</v>
      </c>
      <c r="C34" s="3">
        <v>2775.28</v>
      </c>
      <c r="D34" s="56">
        <f t="shared" si="25"/>
        <v>2760.835</v>
      </c>
      <c r="E34" s="58">
        <f t="shared" si="26"/>
        <v>2762.256667</v>
      </c>
      <c r="F34" s="63">
        <f t="shared" si="27"/>
        <v>2757.1</v>
      </c>
      <c r="G34" s="199">
        <f t="shared" si="28"/>
        <v>2749.122</v>
      </c>
      <c r="H34" s="206">
        <f t="shared" si="29"/>
        <v>2729.596667</v>
      </c>
      <c r="I34" s="206">
        <f t="shared" si="6"/>
        <v>2717.208571</v>
      </c>
      <c r="J34" s="199">
        <f t="shared" si="7"/>
        <v>2715.3925</v>
      </c>
      <c r="K34" s="91">
        <f t="shared" si="8"/>
        <v>2717.226667</v>
      </c>
      <c r="L34" s="62">
        <f t="shared" si="14"/>
        <v>2720.121</v>
      </c>
      <c r="M34" s="225">
        <f t="shared" si="15"/>
        <v>2723.174545</v>
      </c>
      <c r="N34" s="73">
        <f t="shared" si="16"/>
        <v>2726.404167</v>
      </c>
      <c r="O34" s="64">
        <f t="shared" si="17"/>
        <v>2733.928462</v>
      </c>
      <c r="P34" s="64">
        <f t="shared" si="18"/>
        <v>2739.680714</v>
      </c>
      <c r="Q34" s="65">
        <f t="shared" si="19"/>
        <v>2745.095333</v>
      </c>
      <c r="R34" s="65">
        <f t="shared" si="20"/>
        <v>2750.225</v>
      </c>
      <c r="S34" s="65">
        <f t="shared" si="21"/>
        <v>2755.450588</v>
      </c>
      <c r="T34" s="58">
        <f t="shared" si="22"/>
        <v>2759.628333</v>
      </c>
      <c r="U34" s="73">
        <f t="shared" si="23"/>
        <v>2763.972105</v>
      </c>
      <c r="V34" s="63">
        <f t="shared" si="24"/>
        <v>2768.248</v>
      </c>
    </row>
    <row r="35">
      <c r="A35" s="30">
        <v>45978.0</v>
      </c>
      <c r="B35" s="3">
        <v>2800.5</v>
      </c>
      <c r="C35" s="3">
        <v>2806.89</v>
      </c>
      <c r="D35" s="163">
        <f t="shared" si="25"/>
        <v>2791.085</v>
      </c>
      <c r="E35" s="128">
        <f t="shared" si="26"/>
        <v>2776.186667</v>
      </c>
      <c r="F35" s="163">
        <f t="shared" si="27"/>
        <v>2773.415</v>
      </c>
      <c r="G35" s="148">
        <f t="shared" si="28"/>
        <v>2767.058</v>
      </c>
      <c r="H35" s="270">
        <f t="shared" si="29"/>
        <v>2758.75</v>
      </c>
      <c r="I35" s="163">
        <f t="shared" si="6"/>
        <v>2740.638571</v>
      </c>
      <c r="J35" s="175">
        <f t="shared" si="7"/>
        <v>2728.41875</v>
      </c>
      <c r="K35" s="150">
        <f t="shared" si="8"/>
        <v>2725.558889</v>
      </c>
      <c r="L35" s="130">
        <f t="shared" si="14"/>
        <v>2726.193</v>
      </c>
      <c r="M35" s="271">
        <f t="shared" si="15"/>
        <v>2728.009091</v>
      </c>
      <c r="N35" s="97">
        <f t="shared" si="16"/>
        <v>2730.150833</v>
      </c>
      <c r="O35" s="160">
        <f t="shared" si="17"/>
        <v>2732.595385</v>
      </c>
      <c r="P35" s="118">
        <f t="shared" si="18"/>
        <v>2739.14</v>
      </c>
      <c r="Q35" s="152">
        <f t="shared" si="19"/>
        <v>2744.161333</v>
      </c>
      <c r="R35" s="145">
        <f t="shared" si="20"/>
        <v>2748.9575</v>
      </c>
      <c r="S35" s="165">
        <f t="shared" si="21"/>
        <v>2753.558235</v>
      </c>
      <c r="T35" s="132">
        <f t="shared" si="22"/>
        <v>2758.308333</v>
      </c>
      <c r="U35" s="162">
        <f t="shared" si="23"/>
        <v>2762.115789</v>
      </c>
      <c r="V35" s="166">
        <f t="shared" si="24"/>
        <v>2766.118</v>
      </c>
    </row>
    <row r="36">
      <c r="A36" s="30">
        <v>45979.0</v>
      </c>
      <c r="B36" s="3">
        <v>2799.3</v>
      </c>
      <c r="C36" s="3">
        <v>2798.66</v>
      </c>
      <c r="D36" s="55">
        <f t="shared" si="25"/>
        <v>2802.775</v>
      </c>
      <c r="E36" s="56">
        <f t="shared" si="26"/>
        <v>2793.61</v>
      </c>
      <c r="F36" s="56">
        <f t="shared" si="27"/>
        <v>2781.805</v>
      </c>
      <c r="G36" s="57">
        <f t="shared" si="28"/>
        <v>2778.464</v>
      </c>
      <c r="H36" s="58">
        <f t="shared" si="29"/>
        <v>2772.325</v>
      </c>
      <c r="I36" s="59">
        <f t="shared" si="6"/>
        <v>2764.451429</v>
      </c>
      <c r="J36" s="60">
        <f t="shared" si="7"/>
        <v>2747.89125</v>
      </c>
      <c r="K36" s="61">
        <f t="shared" si="8"/>
        <v>2736.223333</v>
      </c>
      <c r="L36" s="62">
        <f t="shared" si="14"/>
        <v>2732.869</v>
      </c>
      <c r="M36" s="59">
        <f t="shared" si="15"/>
        <v>2732.780909</v>
      </c>
      <c r="N36" s="63">
        <f t="shared" si="16"/>
        <v>2733.896667</v>
      </c>
      <c r="O36" s="64">
        <f t="shared" si="17"/>
        <v>2735.420769</v>
      </c>
      <c r="P36" s="64">
        <f t="shared" si="18"/>
        <v>2737.314286</v>
      </c>
      <c r="Q36" s="65">
        <f t="shared" si="19"/>
        <v>2743.108</v>
      </c>
      <c r="R36" s="58">
        <f t="shared" si="20"/>
        <v>2747.5675</v>
      </c>
      <c r="S36" s="66">
        <f t="shared" si="21"/>
        <v>2751.881176</v>
      </c>
      <c r="T36" s="66">
        <f t="shared" si="22"/>
        <v>2756.063889</v>
      </c>
      <c r="U36" s="66">
        <f t="shared" si="23"/>
        <v>2760.432105</v>
      </c>
      <c r="V36" s="65">
        <f t="shared" si="24"/>
        <v>2763.943</v>
      </c>
    </row>
    <row r="37">
      <c r="A37" s="30">
        <v>45980.0</v>
      </c>
      <c r="B37" s="3">
        <v>2783.4</v>
      </c>
      <c r="C37" s="3">
        <v>2778.13</v>
      </c>
      <c r="D37" s="32">
        <f t="shared" ref="D37:D38" si="30">SUM(C36:C37)/2</f>
        <v>2788.395</v>
      </c>
      <c r="E37" s="32">
        <f t="shared" ref="E37:E38" si="31">SUM(C35:C37)/3</f>
        <v>2794.56</v>
      </c>
      <c r="F37" s="32">
        <f t="shared" ref="F37:F38" si="32">SUM(C34:C37)/4</f>
        <v>2789.74</v>
      </c>
      <c r="G37" s="32">
        <f t="shared" ref="G37:G38" si="33">SUM(C33:C37)/5</f>
        <v>2781.07</v>
      </c>
      <c r="H37" s="32">
        <f t="shared" ref="H37:H38" si="34">SUM(C32:C37)/6</f>
        <v>2778.408333</v>
      </c>
      <c r="I37" s="32">
        <f t="shared" si="6"/>
        <v>2773.154286</v>
      </c>
      <c r="J37" s="37">
        <f t="shared" si="7"/>
        <v>2766.16125</v>
      </c>
      <c r="K37" s="32">
        <f t="shared" si="8"/>
        <v>2751.251111</v>
      </c>
      <c r="L37" s="32">
        <f t="shared" si="14"/>
        <v>2740.414</v>
      </c>
      <c r="M37" s="32">
        <f t="shared" si="15"/>
        <v>2736.983636</v>
      </c>
      <c r="N37" s="32">
        <f t="shared" si="16"/>
        <v>2736.56</v>
      </c>
      <c r="O37" s="32">
        <f t="shared" si="17"/>
        <v>2737.299231</v>
      </c>
      <c r="P37" s="32">
        <f t="shared" si="18"/>
        <v>2738.471429</v>
      </c>
      <c r="Q37" s="32">
        <f t="shared" si="19"/>
        <v>2740.035333</v>
      </c>
      <c r="R37" s="4">
        <f t="shared" si="20"/>
        <v>2745.296875</v>
      </c>
      <c r="S37" s="4">
        <f t="shared" si="21"/>
        <v>2749.365294</v>
      </c>
      <c r="T37" s="4">
        <f t="shared" si="22"/>
        <v>2753.339444</v>
      </c>
      <c r="U37" s="4">
        <f t="shared" si="23"/>
        <v>2757.225263</v>
      </c>
      <c r="V37" s="4">
        <f t="shared" si="24"/>
        <v>2761.317</v>
      </c>
    </row>
    <row r="38">
      <c r="A38" s="30">
        <v>45981.0</v>
      </c>
      <c r="B38" s="3">
        <v>2829.5</v>
      </c>
      <c r="C38" s="3">
        <v>2830.26</v>
      </c>
      <c r="D38" s="32">
        <f t="shared" si="30"/>
        <v>2804.195</v>
      </c>
      <c r="E38" s="32">
        <f t="shared" si="31"/>
        <v>2802.35</v>
      </c>
      <c r="F38" s="32">
        <f t="shared" si="32"/>
        <v>2803.485</v>
      </c>
      <c r="G38" s="32">
        <f t="shared" si="33"/>
        <v>2797.844</v>
      </c>
      <c r="H38" s="32">
        <f t="shared" si="34"/>
        <v>2789.268333</v>
      </c>
      <c r="I38" s="32">
        <f t="shared" si="6"/>
        <v>2785.815714</v>
      </c>
      <c r="J38" s="37">
        <f t="shared" si="7"/>
        <v>2780.2925</v>
      </c>
      <c r="K38" s="32">
        <f t="shared" si="8"/>
        <v>2773.283333</v>
      </c>
      <c r="L38" s="32">
        <f t="shared" si="14"/>
        <v>2759.152</v>
      </c>
      <c r="M38" s="32">
        <f t="shared" si="15"/>
        <v>2748.581818</v>
      </c>
      <c r="N38" s="32">
        <f t="shared" si="16"/>
        <v>2744.756667</v>
      </c>
      <c r="O38" s="32">
        <f t="shared" si="17"/>
        <v>2743.767692</v>
      </c>
      <c r="P38" s="32">
        <f t="shared" si="18"/>
        <v>2743.939286</v>
      </c>
      <c r="Q38" s="32">
        <f t="shared" si="19"/>
        <v>2744.590667</v>
      </c>
      <c r="R38" s="4">
        <f t="shared" si="20"/>
        <v>2745.674375</v>
      </c>
      <c r="S38" s="4">
        <f t="shared" si="21"/>
        <v>2750.294706</v>
      </c>
      <c r="T38" s="4">
        <f t="shared" si="22"/>
        <v>2753.859444</v>
      </c>
      <c r="U38" s="4">
        <f t="shared" si="23"/>
        <v>2757.387895</v>
      </c>
      <c r="V38" s="4">
        <f t="shared" si="24"/>
        <v>2760.877</v>
      </c>
    </row>
    <row r="39">
      <c r="A39" s="30">
        <v>45982.0</v>
      </c>
      <c r="B39" s="3">
        <v>2745.2</v>
      </c>
      <c r="C39" s="3">
        <v>2771.47</v>
      </c>
      <c r="D39" s="67">
        <f>SUM(C38:C39)/2</f>
        <v>2800.865</v>
      </c>
      <c r="E39" s="68">
        <f>SUM(C37:C39)/3</f>
        <v>2793.286667</v>
      </c>
      <c r="F39" s="68">
        <f>SUM(C36:C39)/4</f>
        <v>2794.63</v>
      </c>
      <c r="G39" s="69">
        <f>SUM(C35:C39)/5</f>
        <v>2797.082</v>
      </c>
      <c r="H39" s="70">
        <f>SUM(C34:C39)/6</f>
        <v>2793.448333</v>
      </c>
      <c r="I39" s="71">
        <f t="shared" si="6"/>
        <v>2786.725714</v>
      </c>
      <c r="J39" s="55">
        <f t="shared" si="7"/>
        <v>2784.0225</v>
      </c>
      <c r="K39" s="72">
        <f t="shared" si="8"/>
        <v>2779.312222</v>
      </c>
      <c r="L39" s="66">
        <f t="shared" si="14"/>
        <v>2773.102</v>
      </c>
      <c r="M39" s="64">
        <f t="shared" si="15"/>
        <v>2760.271818</v>
      </c>
      <c r="N39" s="73">
        <f t="shared" si="16"/>
        <v>2750.489167</v>
      </c>
      <c r="O39" s="73">
        <f t="shared" si="17"/>
        <v>2746.811538</v>
      </c>
      <c r="P39" s="64">
        <f t="shared" si="18"/>
        <v>2745.746429</v>
      </c>
      <c r="Q39" s="65">
        <f t="shared" si="19"/>
        <v>2745.774667</v>
      </c>
      <c r="R39" s="57">
        <f t="shared" si="20"/>
        <v>2746.270625</v>
      </c>
      <c r="S39" s="57">
        <f t="shared" si="21"/>
        <v>2747.191765</v>
      </c>
      <c r="T39" s="57">
        <f t="shared" si="22"/>
        <v>2751.471111</v>
      </c>
      <c r="U39" s="57">
        <f t="shared" si="23"/>
        <v>2754.786316</v>
      </c>
      <c r="V39" s="57">
        <f t="shared" si="24"/>
        <v>2758.092</v>
      </c>
    </row>
    <row r="40">
      <c r="A40" s="30">
        <v>45985.0</v>
      </c>
      <c r="B40" s="3">
        <v>2686.1</v>
      </c>
      <c r="C40" s="3">
        <v>2705.0</v>
      </c>
      <c r="D40" s="32">
        <f>SUM(C39:C40)/2</f>
        <v>2738.235</v>
      </c>
      <c r="E40" s="32">
        <f>SUM(C38:C40)/3</f>
        <v>2768.91</v>
      </c>
      <c r="F40" s="32">
        <f>SUM(C37:C40)/4</f>
        <v>2771.215</v>
      </c>
      <c r="G40" s="32">
        <f>SUM(C36:C40)/5</f>
        <v>2776.704</v>
      </c>
      <c r="H40" s="32">
        <f>SUM(C35:C40)/6</f>
        <v>2781.735</v>
      </c>
      <c r="I40" s="32">
        <f t="shared" si="6"/>
        <v>2780.812857</v>
      </c>
      <c r="J40" s="37">
        <f t="shared" si="7"/>
        <v>2776.51</v>
      </c>
      <c r="K40" s="32">
        <f t="shared" si="8"/>
        <v>2775.242222</v>
      </c>
      <c r="L40" s="32">
        <f t="shared" si="14"/>
        <v>2771.881</v>
      </c>
      <c r="M40" s="32">
        <f t="shared" si="15"/>
        <v>2766.910909</v>
      </c>
      <c r="N40" s="32">
        <f t="shared" si="16"/>
        <v>2755.665833</v>
      </c>
      <c r="O40" s="32">
        <f t="shared" si="17"/>
        <v>2746.99</v>
      </c>
      <c r="P40" s="32">
        <f t="shared" si="18"/>
        <v>2743.825</v>
      </c>
      <c r="Q40" s="32">
        <f t="shared" si="19"/>
        <v>2743.03</v>
      </c>
      <c r="R40" s="4">
        <f t="shared" si="20"/>
        <v>2743.22625</v>
      </c>
      <c r="S40" s="4">
        <f t="shared" si="21"/>
        <v>2743.842941</v>
      </c>
      <c r="T40" s="4">
        <f t="shared" si="22"/>
        <v>2744.847778</v>
      </c>
      <c r="U40" s="4">
        <f t="shared" si="23"/>
        <v>2749.025263</v>
      </c>
      <c r="V40" s="4">
        <f t="shared" si="24"/>
        <v>2752.297</v>
      </c>
    </row>
    <row r="41">
      <c r="A41" s="30">
        <v>45986.0</v>
      </c>
      <c r="B41" s="3">
        <v>2643.0</v>
      </c>
      <c r="C41" s="3">
        <v>2667.01</v>
      </c>
      <c r="D41" s="203">
        <f>SUM(C40:C41)/2</f>
        <v>2686.005</v>
      </c>
      <c r="E41" s="95">
        <f>SUM(C39:C41)/3</f>
        <v>2714.493333</v>
      </c>
      <c r="F41" s="203">
        <f>SUM(C38:C41)/4</f>
        <v>2743.435</v>
      </c>
      <c r="G41" s="201">
        <f>SUM(C37:C41)/5</f>
        <v>2750.374</v>
      </c>
      <c r="H41" s="201">
        <f>SUM(C36:C41)/6</f>
        <v>2758.421667</v>
      </c>
      <c r="I41" s="79">
        <f t="shared" si="6"/>
        <v>2765.345714</v>
      </c>
      <c r="J41" s="69">
        <f t="shared" si="7"/>
        <v>2766.5875</v>
      </c>
      <c r="K41" s="69">
        <f t="shared" si="8"/>
        <v>2764.343333</v>
      </c>
      <c r="L41" s="80">
        <f t="shared" si="14"/>
        <v>2764.419</v>
      </c>
      <c r="M41" s="86">
        <f t="shared" si="15"/>
        <v>2762.347273</v>
      </c>
      <c r="N41" s="82">
        <f t="shared" si="16"/>
        <v>2758.585833</v>
      </c>
      <c r="O41" s="88">
        <f t="shared" si="17"/>
        <v>2748.846154</v>
      </c>
      <c r="P41" s="202">
        <f t="shared" si="18"/>
        <v>2741.277143</v>
      </c>
      <c r="Q41" s="202">
        <f t="shared" si="19"/>
        <v>2738.704</v>
      </c>
      <c r="R41" s="202">
        <f t="shared" si="20"/>
        <v>2738.27875</v>
      </c>
      <c r="S41" s="88">
        <f t="shared" si="21"/>
        <v>2738.742941</v>
      </c>
      <c r="T41" s="83">
        <f t="shared" si="22"/>
        <v>2739.574444</v>
      </c>
      <c r="U41" s="57">
        <f t="shared" si="23"/>
        <v>2740.751053</v>
      </c>
      <c r="V41" s="82">
        <f t="shared" si="24"/>
        <v>2744.9245</v>
      </c>
    </row>
    <row r="42">
      <c r="A42" s="30">
        <v>45987.0</v>
      </c>
      <c r="B42" s="3">
        <v>2696.5</v>
      </c>
      <c r="C42" s="3">
        <v>2680.72</v>
      </c>
      <c r="D42" s="32">
        <f>SUM(C41:C42)/2</f>
        <v>2673.865</v>
      </c>
      <c r="E42" s="32">
        <f>SUM(C40:C42)/3</f>
        <v>2684.243333</v>
      </c>
      <c r="F42" s="32">
        <f>SUM(C39:C42)/4</f>
        <v>2706.05</v>
      </c>
      <c r="G42" s="32">
        <f>SUM(C38:C42)/5</f>
        <v>2730.892</v>
      </c>
      <c r="H42" s="32">
        <f>SUM(C37:C42)/6</f>
        <v>2738.765</v>
      </c>
      <c r="I42" s="32">
        <f t="shared" si="6"/>
        <v>2747.321429</v>
      </c>
      <c r="J42" s="37">
        <f t="shared" si="7"/>
        <v>2754.7675</v>
      </c>
      <c r="K42" s="32">
        <f t="shared" si="8"/>
        <v>2757.046667</v>
      </c>
      <c r="L42" s="32">
        <f t="shared" si="14"/>
        <v>2755.981</v>
      </c>
      <c r="M42" s="32">
        <f t="shared" si="15"/>
        <v>2756.81</v>
      </c>
      <c r="N42" s="32">
        <f t="shared" si="16"/>
        <v>2755.545</v>
      </c>
      <c r="O42" s="32">
        <f t="shared" si="17"/>
        <v>2752.596154</v>
      </c>
      <c r="P42" s="32">
        <f t="shared" si="18"/>
        <v>2743.98</v>
      </c>
      <c r="Q42" s="32">
        <f t="shared" si="19"/>
        <v>2737.24</v>
      </c>
      <c r="R42" s="4">
        <f t="shared" si="20"/>
        <v>2735.08</v>
      </c>
      <c r="S42" s="4">
        <f t="shared" si="21"/>
        <v>2734.892941</v>
      </c>
      <c r="T42" s="4">
        <f t="shared" si="22"/>
        <v>2735.519444</v>
      </c>
      <c r="U42" s="4">
        <f t="shared" si="23"/>
        <v>2736.476842</v>
      </c>
      <c r="V42" s="4">
        <f t="shared" si="24"/>
        <v>2737.7495</v>
      </c>
    </row>
    <row r="43">
      <c r="A43" s="30">
        <v>45988.0</v>
      </c>
      <c r="B43" s="3">
        <v>2677.4</v>
      </c>
      <c r="C43" s="3">
        <v>2691.54</v>
      </c>
      <c r="D43" s="74">
        <f t="shared" ref="D43:D44" si="35">SUM(C42:C43)/2</f>
        <v>2686.13</v>
      </c>
      <c r="E43" s="75">
        <f t="shared" ref="E43:E44" si="36">SUM(C41:C43)/3</f>
        <v>2679.756667</v>
      </c>
      <c r="F43" s="75">
        <f t="shared" ref="F43:F44" si="37">SUM(C40:C43)/4</f>
        <v>2686.0675</v>
      </c>
      <c r="G43" s="76">
        <f t="shared" ref="G43:G44" si="38">SUM(C39:C43)/5</f>
        <v>2703.148</v>
      </c>
      <c r="H43" s="75">
        <f t="shared" ref="H43:H44" si="39">SUM(C38:C43)/6</f>
        <v>2724.333333</v>
      </c>
      <c r="I43" s="77">
        <f t="shared" si="6"/>
        <v>2732.018571</v>
      </c>
      <c r="J43" s="78">
        <f t="shared" si="7"/>
        <v>2740.34875</v>
      </c>
      <c r="K43" s="68">
        <f t="shared" si="8"/>
        <v>2747.742222</v>
      </c>
      <c r="L43" s="68">
        <f t="shared" si="14"/>
        <v>2750.496</v>
      </c>
      <c r="M43" s="79">
        <f t="shared" si="15"/>
        <v>2750.122727</v>
      </c>
      <c r="N43" s="71">
        <f t="shared" si="16"/>
        <v>2751.370833</v>
      </c>
      <c r="O43" s="80">
        <f t="shared" si="17"/>
        <v>2750.621538</v>
      </c>
      <c r="P43" s="81">
        <f t="shared" si="18"/>
        <v>2748.235</v>
      </c>
      <c r="Q43" s="82">
        <f t="shared" si="19"/>
        <v>2740.484</v>
      </c>
      <c r="R43" s="83">
        <f t="shared" si="20"/>
        <v>2734.38375</v>
      </c>
      <c r="S43" s="57">
        <f t="shared" si="21"/>
        <v>2732.518824</v>
      </c>
      <c r="T43" s="57">
        <f t="shared" si="22"/>
        <v>2732.484444</v>
      </c>
      <c r="U43" s="82">
        <f t="shared" si="23"/>
        <v>2733.204737</v>
      </c>
      <c r="V43" s="72">
        <f t="shared" si="24"/>
        <v>2734.23</v>
      </c>
    </row>
    <row r="44">
      <c r="A44" s="30">
        <v>45989.0</v>
      </c>
      <c r="B44" s="3">
        <v>2679.6</v>
      </c>
      <c r="C44" s="3">
        <v>2681.54</v>
      </c>
      <c r="D44" s="84">
        <f t="shared" si="35"/>
        <v>2686.54</v>
      </c>
      <c r="E44" s="69">
        <f t="shared" si="36"/>
        <v>2684.6</v>
      </c>
      <c r="F44" s="85">
        <f t="shared" si="37"/>
        <v>2680.2025</v>
      </c>
      <c r="G44" s="80">
        <f t="shared" si="38"/>
        <v>2685.162</v>
      </c>
      <c r="H44" s="80">
        <f t="shared" si="39"/>
        <v>2699.546667</v>
      </c>
      <c r="I44" s="86">
        <f t="shared" si="6"/>
        <v>2718.22</v>
      </c>
      <c r="J44" s="87">
        <f t="shared" si="7"/>
        <v>2725.70875</v>
      </c>
      <c r="K44" s="72">
        <f t="shared" si="8"/>
        <v>2733.814444</v>
      </c>
      <c r="L44" s="57">
        <f t="shared" si="14"/>
        <v>2741.122</v>
      </c>
      <c r="M44" s="57">
        <f t="shared" si="15"/>
        <v>2744.227273</v>
      </c>
      <c r="N44" s="88">
        <f t="shared" si="16"/>
        <v>2744.4075</v>
      </c>
      <c r="O44" s="64">
        <f t="shared" si="17"/>
        <v>2745.999231</v>
      </c>
      <c r="P44" s="89">
        <f t="shared" si="18"/>
        <v>2745.687143</v>
      </c>
      <c r="Q44" s="90">
        <f t="shared" si="19"/>
        <v>2743.788667</v>
      </c>
      <c r="R44" s="61">
        <f t="shared" si="20"/>
        <v>2736.8</v>
      </c>
      <c r="S44" s="91">
        <f t="shared" si="21"/>
        <v>2731.275294</v>
      </c>
      <c r="T44" s="91">
        <f t="shared" si="22"/>
        <v>2729.686667</v>
      </c>
      <c r="U44" s="91">
        <f t="shared" si="23"/>
        <v>2729.803158</v>
      </c>
      <c r="V44" s="91">
        <f t="shared" si="24"/>
        <v>2730.6215</v>
      </c>
    </row>
    <row r="45">
      <c r="A45" s="30">
        <v>45992.0</v>
      </c>
      <c r="B45" s="3">
        <v>2672.2</v>
      </c>
      <c r="C45" s="3">
        <v>2677.3</v>
      </c>
      <c r="D45" s="32">
        <f t="shared" ref="D45:D47" si="40">SUM(C44:C45)/2</f>
        <v>2679.42</v>
      </c>
      <c r="E45" s="32">
        <f t="shared" ref="E45:E47" si="41">SUM(C43:C45)/3</f>
        <v>2683.46</v>
      </c>
      <c r="F45" s="32">
        <f t="shared" ref="F45:F47" si="42">SUM(C42:C45)/4</f>
        <v>2682.775</v>
      </c>
      <c r="G45" s="32">
        <f t="shared" ref="G45:G47" si="43">SUM(C41:C45)/5</f>
        <v>2679.622</v>
      </c>
      <c r="H45" s="32">
        <f t="shared" ref="H45:H47" si="44">SUM(C40:C45)/6</f>
        <v>2683.851667</v>
      </c>
      <c r="I45" s="32">
        <f t="shared" si="6"/>
        <v>2696.368571</v>
      </c>
      <c r="J45" s="37">
        <f t="shared" si="7"/>
        <v>2713.105</v>
      </c>
      <c r="K45" s="32">
        <f t="shared" si="8"/>
        <v>2720.33</v>
      </c>
      <c r="L45" s="32">
        <f t="shared" si="14"/>
        <v>2728.163</v>
      </c>
      <c r="M45" s="32">
        <f t="shared" si="15"/>
        <v>2735.32</v>
      </c>
      <c r="N45" s="32">
        <f t="shared" si="16"/>
        <v>2738.65</v>
      </c>
      <c r="O45" s="32">
        <f t="shared" si="17"/>
        <v>2739.245385</v>
      </c>
      <c r="P45" s="32">
        <f t="shared" si="18"/>
        <v>2741.092143</v>
      </c>
      <c r="Q45" s="32">
        <f t="shared" si="19"/>
        <v>2741.128</v>
      </c>
      <c r="R45" s="4">
        <f t="shared" si="20"/>
        <v>2739.633125</v>
      </c>
      <c r="S45" s="4">
        <f t="shared" si="21"/>
        <v>2733.3</v>
      </c>
      <c r="T45" s="4">
        <f t="shared" si="22"/>
        <v>2728.276667</v>
      </c>
      <c r="U45" s="4">
        <f t="shared" si="23"/>
        <v>2726.929474</v>
      </c>
      <c r="V45" s="4">
        <f t="shared" si="24"/>
        <v>2727.178</v>
      </c>
    </row>
    <row r="46">
      <c r="A46" s="30">
        <v>45993.0</v>
      </c>
      <c r="B46" s="3">
        <v>2651.2</v>
      </c>
      <c r="C46" s="3">
        <v>2654.58</v>
      </c>
      <c r="D46" s="32">
        <f t="shared" si="40"/>
        <v>2665.94</v>
      </c>
      <c r="E46" s="32">
        <f t="shared" si="41"/>
        <v>2671.14</v>
      </c>
      <c r="F46" s="32">
        <f t="shared" si="42"/>
        <v>2676.24</v>
      </c>
      <c r="G46" s="32">
        <f t="shared" si="43"/>
        <v>2677.136</v>
      </c>
      <c r="H46" s="32">
        <f t="shared" si="44"/>
        <v>2675.448333</v>
      </c>
      <c r="I46" s="32">
        <f t="shared" si="6"/>
        <v>2679.67</v>
      </c>
      <c r="J46" s="37">
        <f t="shared" si="7"/>
        <v>2691.145</v>
      </c>
      <c r="K46" s="32">
        <f t="shared" si="8"/>
        <v>2706.602222</v>
      </c>
      <c r="L46" s="32">
        <f t="shared" si="14"/>
        <v>2713.755</v>
      </c>
      <c r="M46" s="32">
        <f t="shared" si="15"/>
        <v>2721.473636</v>
      </c>
      <c r="N46" s="32">
        <f t="shared" si="16"/>
        <v>2728.591667</v>
      </c>
      <c r="O46" s="32">
        <f t="shared" si="17"/>
        <v>2732.183077</v>
      </c>
      <c r="P46" s="32">
        <f t="shared" si="18"/>
        <v>2733.197857</v>
      </c>
      <c r="Q46" s="32">
        <f t="shared" si="19"/>
        <v>2735.324667</v>
      </c>
      <c r="R46" s="4">
        <f t="shared" si="20"/>
        <v>2735.71875</v>
      </c>
      <c r="S46" s="4">
        <f t="shared" si="21"/>
        <v>2734.63</v>
      </c>
      <c r="T46" s="4">
        <f t="shared" si="22"/>
        <v>2728.926667</v>
      </c>
      <c r="U46" s="4">
        <f t="shared" si="23"/>
        <v>2724.397895</v>
      </c>
      <c r="V46" s="4">
        <f t="shared" si="24"/>
        <v>2723.312</v>
      </c>
    </row>
    <row r="47">
      <c r="A47" s="30">
        <v>45994.0</v>
      </c>
      <c r="B47" s="3">
        <v>2617.2</v>
      </c>
      <c r="C47" s="3">
        <v>2624.57</v>
      </c>
      <c r="D47" s="32">
        <f t="shared" si="40"/>
        <v>2639.575</v>
      </c>
      <c r="E47" s="32">
        <f t="shared" si="41"/>
        <v>2652.15</v>
      </c>
      <c r="F47" s="32">
        <f t="shared" si="42"/>
        <v>2659.4975</v>
      </c>
      <c r="G47" s="32">
        <f t="shared" si="43"/>
        <v>2665.906</v>
      </c>
      <c r="H47" s="32">
        <f t="shared" si="44"/>
        <v>2668.375</v>
      </c>
      <c r="I47" s="32">
        <f t="shared" si="6"/>
        <v>2668.18</v>
      </c>
      <c r="J47" s="37">
        <f t="shared" si="7"/>
        <v>2672.7825</v>
      </c>
      <c r="K47" s="32">
        <f t="shared" si="8"/>
        <v>2683.747778</v>
      </c>
      <c r="L47" s="32">
        <f t="shared" si="14"/>
        <v>2698.399</v>
      </c>
      <c r="M47" s="32">
        <f t="shared" si="15"/>
        <v>2705.647273</v>
      </c>
      <c r="N47" s="32">
        <f t="shared" si="16"/>
        <v>2713.398333</v>
      </c>
      <c r="O47" s="32">
        <f t="shared" si="17"/>
        <v>2720.59</v>
      </c>
      <c r="P47" s="32">
        <f t="shared" si="18"/>
        <v>2724.496429</v>
      </c>
      <c r="Q47" s="32">
        <f t="shared" si="19"/>
        <v>2725.956</v>
      </c>
      <c r="R47" s="4">
        <f t="shared" si="20"/>
        <v>2728.4025</v>
      </c>
      <c r="S47" s="4">
        <f t="shared" si="21"/>
        <v>2729.180588</v>
      </c>
      <c r="T47" s="4">
        <f t="shared" si="22"/>
        <v>2728.515556</v>
      </c>
      <c r="U47" s="4">
        <f t="shared" si="23"/>
        <v>2723.434211</v>
      </c>
      <c r="V47" s="4">
        <f t="shared" si="24"/>
        <v>2719.4065</v>
      </c>
    </row>
    <row r="48">
      <c r="A48" s="30">
        <v>45995.0</v>
      </c>
      <c r="B48" s="3">
        <v>2641.2</v>
      </c>
      <c r="C48" s="3">
        <v>2616.77</v>
      </c>
      <c r="D48" s="84">
        <f>SUM(C47:C48)/2</f>
        <v>2620.67</v>
      </c>
      <c r="E48" s="78">
        <f>SUM(C46:C48)/3</f>
        <v>2631.973333</v>
      </c>
      <c r="F48" s="79">
        <f>SUM(C45:C48)/4</f>
        <v>2643.305</v>
      </c>
      <c r="G48" s="71">
        <f>SUM(C44:C48)/5</f>
        <v>2650.952</v>
      </c>
      <c r="H48" s="85">
        <f>SUM(C43:C48)/6</f>
        <v>2657.716667</v>
      </c>
      <c r="I48" s="88">
        <f t="shared" si="6"/>
        <v>2661.002857</v>
      </c>
      <c r="J48" s="59">
        <f t="shared" si="7"/>
        <v>2661.75375</v>
      </c>
      <c r="K48" s="199">
        <f t="shared" si="8"/>
        <v>2666.558889</v>
      </c>
      <c r="L48" s="206">
        <f t="shared" si="14"/>
        <v>2677.05</v>
      </c>
      <c r="M48" s="198">
        <f t="shared" si="15"/>
        <v>2690.978182</v>
      </c>
      <c r="N48" s="207">
        <f t="shared" si="16"/>
        <v>2698.240833</v>
      </c>
      <c r="O48" s="197">
        <f t="shared" si="17"/>
        <v>2705.965385</v>
      </c>
      <c r="P48" s="218">
        <f t="shared" si="18"/>
        <v>2713.174286</v>
      </c>
      <c r="Q48" s="222">
        <f t="shared" si="19"/>
        <v>2717.314667</v>
      </c>
      <c r="R48" s="210">
        <f t="shared" si="20"/>
        <v>2719.131875</v>
      </c>
      <c r="S48" s="242">
        <f t="shared" si="21"/>
        <v>2721.835882</v>
      </c>
      <c r="T48" s="112">
        <f t="shared" si="22"/>
        <v>2722.935556</v>
      </c>
      <c r="U48" s="139">
        <f t="shared" si="23"/>
        <v>2722.634211</v>
      </c>
      <c r="V48" s="127">
        <f t="shared" si="24"/>
        <v>2718.101</v>
      </c>
    </row>
    <row r="49">
      <c r="A49" s="30">
        <v>45996.0</v>
      </c>
      <c r="B49" s="3">
        <v>2616.3</v>
      </c>
      <c r="C49" s="3">
        <v>2622.12</v>
      </c>
      <c r="D49" s="32">
        <f>SUM(C48:C49)/2</f>
        <v>2619.445</v>
      </c>
      <c r="E49" s="32">
        <f>SUM(C47:C49)/3</f>
        <v>2621.153333</v>
      </c>
      <c r="F49" s="32">
        <f>SUM(C46:C49)/4</f>
        <v>2629.51</v>
      </c>
      <c r="G49" s="32">
        <f>SUM(C45:C49)/5</f>
        <v>2639.068</v>
      </c>
      <c r="H49" s="32">
        <f>SUM(C44:C49)/6</f>
        <v>2646.146667</v>
      </c>
      <c r="I49" s="32">
        <f t="shared" si="6"/>
        <v>2652.631429</v>
      </c>
      <c r="J49" s="37">
        <f t="shared" si="7"/>
        <v>2656.1425</v>
      </c>
      <c r="K49" s="32">
        <f t="shared" si="8"/>
        <v>2657.35</v>
      </c>
      <c r="L49" s="32">
        <f t="shared" si="14"/>
        <v>2662.115</v>
      </c>
      <c r="M49" s="32">
        <f t="shared" si="15"/>
        <v>2672.056364</v>
      </c>
      <c r="N49" s="32">
        <f t="shared" si="16"/>
        <v>2685.24</v>
      </c>
      <c r="O49" s="32">
        <f t="shared" si="17"/>
        <v>2692.385385</v>
      </c>
      <c r="P49" s="32">
        <f t="shared" si="18"/>
        <v>2699.976429</v>
      </c>
      <c r="Q49" s="32">
        <f t="shared" si="19"/>
        <v>2707.104</v>
      </c>
      <c r="R49" s="4">
        <f t="shared" si="20"/>
        <v>2711.365</v>
      </c>
      <c r="S49" s="4">
        <f t="shared" si="21"/>
        <v>2713.425294</v>
      </c>
      <c r="T49" s="4">
        <f t="shared" si="22"/>
        <v>2716.296111</v>
      </c>
      <c r="U49" s="4">
        <f t="shared" si="23"/>
        <v>2717.629474</v>
      </c>
      <c r="V49" s="4">
        <f t="shared" si="24"/>
        <v>2717.6085</v>
      </c>
    </row>
    <row r="50">
      <c r="A50" s="30">
        <v>45999.0</v>
      </c>
      <c r="B50" s="3">
        <v>2483.7</v>
      </c>
      <c r="C50" s="3">
        <v>2513.72</v>
      </c>
      <c r="D50" s="74">
        <f t="shared" ref="D50:D51" si="45">SUM(C49:C50)/2</f>
        <v>2567.92</v>
      </c>
      <c r="E50" s="74">
        <f t="shared" ref="E50:E51" si="46">SUM(C48:C50)/3</f>
        <v>2584.203333</v>
      </c>
      <c r="F50" s="74">
        <f t="shared" ref="F50:F51" si="47">SUM(C47:C50)/4</f>
        <v>2594.295</v>
      </c>
      <c r="G50" s="74">
        <f t="shared" ref="G50:G51" si="48">SUM(C46:C50)/5</f>
        <v>2606.352</v>
      </c>
      <c r="H50" s="94">
        <f t="shared" ref="H50:H51" si="49">SUM(C45:C50)/6</f>
        <v>2618.176667</v>
      </c>
      <c r="I50" s="94">
        <f t="shared" si="6"/>
        <v>2627.228571</v>
      </c>
      <c r="J50" s="94">
        <f t="shared" si="7"/>
        <v>2635.2675</v>
      </c>
      <c r="K50" s="74">
        <f t="shared" si="8"/>
        <v>2640.317778</v>
      </c>
      <c r="L50" s="74">
        <f t="shared" si="14"/>
        <v>2642.987</v>
      </c>
      <c r="M50" s="74">
        <f t="shared" si="15"/>
        <v>2648.624545</v>
      </c>
      <c r="N50" s="74">
        <f t="shared" si="16"/>
        <v>2658.861667</v>
      </c>
      <c r="O50" s="74">
        <f t="shared" si="17"/>
        <v>2672.046154</v>
      </c>
      <c r="P50" s="74">
        <f t="shared" si="18"/>
        <v>2679.623571</v>
      </c>
      <c r="Q50" s="74">
        <f t="shared" si="19"/>
        <v>2687.559333</v>
      </c>
      <c r="R50" s="74">
        <f t="shared" si="20"/>
        <v>2695.0175</v>
      </c>
      <c r="S50" s="74">
        <f t="shared" si="21"/>
        <v>2699.738824</v>
      </c>
      <c r="T50" s="74">
        <f t="shared" si="22"/>
        <v>2702.330556</v>
      </c>
      <c r="U50" s="76">
        <f t="shared" si="23"/>
        <v>2705.634211</v>
      </c>
      <c r="V50" s="95">
        <f t="shared" si="24"/>
        <v>2707.434</v>
      </c>
    </row>
    <row r="51">
      <c r="A51" s="30">
        <v>46000.0</v>
      </c>
      <c r="B51" s="3">
        <v>2489.1</v>
      </c>
      <c r="C51" s="3">
        <v>2464.55</v>
      </c>
      <c r="D51" s="84">
        <f t="shared" si="45"/>
        <v>2489.135</v>
      </c>
      <c r="E51" s="74">
        <f t="shared" si="46"/>
        <v>2533.463333</v>
      </c>
      <c r="F51" s="78">
        <f t="shared" si="47"/>
        <v>2554.29</v>
      </c>
      <c r="G51" s="85">
        <f t="shared" si="48"/>
        <v>2568.346</v>
      </c>
      <c r="H51" s="72">
        <f t="shared" si="49"/>
        <v>2582.718333</v>
      </c>
      <c r="I51" s="57">
        <f t="shared" si="6"/>
        <v>2596.23</v>
      </c>
      <c r="J51" s="65">
        <f t="shared" si="7"/>
        <v>2606.89375</v>
      </c>
      <c r="K51" s="64">
        <f t="shared" si="8"/>
        <v>2616.298889</v>
      </c>
      <c r="L51" s="89">
        <f t="shared" si="14"/>
        <v>2622.741</v>
      </c>
      <c r="M51" s="63">
        <f t="shared" si="15"/>
        <v>2626.765455</v>
      </c>
      <c r="N51" s="63">
        <f t="shared" si="16"/>
        <v>2633.285</v>
      </c>
      <c r="O51" s="63">
        <f t="shared" si="17"/>
        <v>2643.914615</v>
      </c>
      <c r="P51" s="90">
        <f t="shared" si="18"/>
        <v>2657.225</v>
      </c>
      <c r="Q51" s="61">
        <f t="shared" si="19"/>
        <v>2665.285333</v>
      </c>
      <c r="R51" s="226">
        <f t="shared" si="20"/>
        <v>2673.62125</v>
      </c>
      <c r="S51" s="200">
        <f t="shared" si="21"/>
        <v>2681.460588</v>
      </c>
      <c r="T51" s="224">
        <f t="shared" si="22"/>
        <v>2686.672778</v>
      </c>
      <c r="U51" s="206">
        <f t="shared" si="23"/>
        <v>2689.815789</v>
      </c>
      <c r="V51" s="207">
        <f t="shared" si="24"/>
        <v>2693.58</v>
      </c>
    </row>
    <row r="52">
      <c r="A52" s="30">
        <v>46001.0</v>
      </c>
      <c r="B52" s="3">
        <v>2439.1</v>
      </c>
      <c r="C52" s="3">
        <v>2467.01</v>
      </c>
      <c r="D52" s="32">
        <f t="shared" ref="D52:D53" si="50">SUM(C51:C52)/2</f>
        <v>2465.78</v>
      </c>
      <c r="E52" s="32">
        <f t="shared" ref="E52:E53" si="51">SUM(C50:C52)/3</f>
        <v>2481.76</v>
      </c>
      <c r="F52" s="32">
        <f t="shared" ref="F52:F53" si="52">SUM(C49:C52)/4</f>
        <v>2516.85</v>
      </c>
      <c r="G52" s="32">
        <f t="shared" ref="G52:G53" si="53">SUM(C48:C52)/5</f>
        <v>2536.834</v>
      </c>
      <c r="H52" s="32">
        <f t="shared" ref="H52:H53" si="54">SUM(C47:C52)/6</f>
        <v>2551.456667</v>
      </c>
      <c r="I52" s="32">
        <f t="shared" si="6"/>
        <v>2566.188571</v>
      </c>
      <c r="J52" s="37">
        <f t="shared" si="7"/>
        <v>2580.0775</v>
      </c>
      <c r="K52" s="32">
        <f t="shared" si="8"/>
        <v>2591.351111</v>
      </c>
      <c r="L52" s="32">
        <f t="shared" si="14"/>
        <v>2601.37</v>
      </c>
      <c r="M52" s="32">
        <f t="shared" si="15"/>
        <v>2608.583636</v>
      </c>
      <c r="N52" s="32">
        <f t="shared" si="16"/>
        <v>2613.4525</v>
      </c>
      <c r="O52" s="32">
        <f t="shared" si="17"/>
        <v>2620.494615</v>
      </c>
      <c r="P52" s="32">
        <f t="shared" si="18"/>
        <v>2631.278571</v>
      </c>
      <c r="Q52" s="32">
        <f t="shared" si="19"/>
        <v>2644.544</v>
      </c>
      <c r="R52" s="4">
        <f t="shared" si="20"/>
        <v>2652.893125</v>
      </c>
      <c r="S52" s="4">
        <f t="shared" si="21"/>
        <v>2661.467647</v>
      </c>
      <c r="T52" s="4">
        <f t="shared" si="22"/>
        <v>2669.546667</v>
      </c>
      <c r="U52" s="4">
        <f t="shared" si="23"/>
        <v>2675.111579</v>
      </c>
      <c r="V52" s="4">
        <f t="shared" si="24"/>
        <v>2678.6755</v>
      </c>
    </row>
    <row r="53">
      <c r="A53" s="30">
        <v>46002.0</v>
      </c>
      <c r="B53" s="3">
        <v>2467.5</v>
      </c>
      <c r="C53" s="3">
        <v>2466.43</v>
      </c>
      <c r="D53" s="32">
        <f t="shared" si="50"/>
        <v>2466.72</v>
      </c>
      <c r="E53" s="32">
        <f t="shared" si="51"/>
        <v>2465.996667</v>
      </c>
      <c r="F53" s="32">
        <f t="shared" si="52"/>
        <v>2477.9275</v>
      </c>
      <c r="G53" s="32">
        <f t="shared" si="53"/>
        <v>2506.766</v>
      </c>
      <c r="H53" s="32">
        <f t="shared" si="54"/>
        <v>2525.1</v>
      </c>
      <c r="I53" s="32">
        <f t="shared" si="6"/>
        <v>2539.31</v>
      </c>
      <c r="J53" s="37">
        <f t="shared" si="7"/>
        <v>2553.71875</v>
      </c>
      <c r="K53" s="32">
        <f t="shared" si="8"/>
        <v>2567.45</v>
      </c>
      <c r="L53" s="32">
        <f t="shared" si="14"/>
        <v>2578.859</v>
      </c>
      <c r="M53" s="32">
        <f t="shared" si="15"/>
        <v>2589.102727</v>
      </c>
      <c r="N53" s="32">
        <f t="shared" si="16"/>
        <v>2596.7375</v>
      </c>
      <c r="O53" s="32">
        <f t="shared" si="17"/>
        <v>2602.143077</v>
      </c>
      <c r="P53" s="32">
        <f t="shared" si="18"/>
        <v>2609.49</v>
      </c>
      <c r="Q53" s="32">
        <f t="shared" si="19"/>
        <v>2620.288667</v>
      </c>
      <c r="R53" s="4">
        <f t="shared" si="20"/>
        <v>2633.411875</v>
      </c>
      <c r="S53" s="4">
        <f t="shared" si="21"/>
        <v>2641.924706</v>
      </c>
      <c r="T53" s="4">
        <f t="shared" si="22"/>
        <v>2650.632222</v>
      </c>
      <c r="U53" s="4">
        <f t="shared" si="23"/>
        <v>2658.856316</v>
      </c>
      <c r="V53" s="4">
        <f t="shared" si="24"/>
        <v>2664.6775</v>
      </c>
    </row>
    <row r="54">
      <c r="A54" s="30">
        <v>46003.0</v>
      </c>
      <c r="B54" s="3">
        <v>2458.7</v>
      </c>
      <c r="C54" s="3">
        <v>2459.9</v>
      </c>
      <c r="D54" s="206">
        <f t="shared" ref="D54:D55" si="55">SUM(C53:C54)/2</f>
        <v>2463.165</v>
      </c>
      <c r="E54" s="206">
        <f t="shared" ref="E54:E55" si="56">SUM(C52:C54)/3</f>
        <v>2464.446667</v>
      </c>
      <c r="F54" s="91">
        <f t="shared" ref="F54:F55" si="57">SUM(C51:C54)/4</f>
        <v>2464.4725</v>
      </c>
      <c r="G54" s="63">
        <f t="shared" ref="G54:G55" si="58">SUM(C50:C54)/5</f>
        <v>2474.322</v>
      </c>
      <c r="H54" s="73">
        <f t="shared" ref="H54:H55" si="59">SUM(C49:C54)/6</f>
        <v>2498.955</v>
      </c>
      <c r="I54" s="73">
        <f t="shared" si="6"/>
        <v>2515.785714</v>
      </c>
      <c r="J54" s="58">
        <f t="shared" si="7"/>
        <v>2529.38375</v>
      </c>
      <c r="K54" s="88">
        <f t="shared" si="8"/>
        <v>2543.294444</v>
      </c>
      <c r="L54" s="82">
        <f t="shared" si="14"/>
        <v>2556.695</v>
      </c>
      <c r="M54" s="81">
        <f t="shared" si="15"/>
        <v>2568.044545</v>
      </c>
      <c r="N54" s="86">
        <f t="shared" si="16"/>
        <v>2578.335833</v>
      </c>
      <c r="O54" s="72">
        <f t="shared" si="17"/>
        <v>2586.211538</v>
      </c>
      <c r="P54" s="72">
        <f t="shared" si="18"/>
        <v>2591.982857</v>
      </c>
      <c r="Q54" s="72">
        <f t="shared" si="19"/>
        <v>2599.517333</v>
      </c>
      <c r="R54" s="72">
        <f t="shared" si="20"/>
        <v>2610.264375</v>
      </c>
      <c r="S54" s="82">
        <f t="shared" si="21"/>
        <v>2623.205294</v>
      </c>
      <c r="T54" s="57">
        <f t="shared" si="22"/>
        <v>2631.812222</v>
      </c>
      <c r="U54" s="57">
        <f t="shared" si="23"/>
        <v>2640.593684</v>
      </c>
      <c r="V54" s="88">
        <f t="shared" si="24"/>
        <v>2648.9085</v>
      </c>
    </row>
    <row r="55">
      <c r="A55" s="30">
        <v>46006.0</v>
      </c>
      <c r="B55" s="3">
        <v>2447.8</v>
      </c>
      <c r="C55" s="3">
        <v>2447.86</v>
      </c>
      <c r="D55" s="90">
        <f t="shared" si="55"/>
        <v>2453.88</v>
      </c>
      <c r="E55" s="61">
        <f t="shared" si="56"/>
        <v>2458.063333</v>
      </c>
      <c r="F55" s="226">
        <f t="shared" si="57"/>
        <v>2460.3</v>
      </c>
      <c r="G55" s="62">
        <f t="shared" si="58"/>
        <v>2461.15</v>
      </c>
      <c r="H55" s="89">
        <f t="shared" si="59"/>
        <v>2469.911667</v>
      </c>
      <c r="I55" s="73">
        <f t="shared" si="6"/>
        <v>2491.655714</v>
      </c>
      <c r="J55" s="73">
        <f t="shared" si="7"/>
        <v>2507.295</v>
      </c>
      <c r="K55" s="58">
        <f t="shared" si="8"/>
        <v>2520.325556</v>
      </c>
      <c r="L55" s="88">
        <f t="shared" si="14"/>
        <v>2533.751</v>
      </c>
      <c r="M55" s="82">
        <f t="shared" si="15"/>
        <v>2546.800909</v>
      </c>
      <c r="N55" s="87">
        <f t="shared" si="16"/>
        <v>2558.029167</v>
      </c>
      <c r="O55" s="205">
        <f t="shared" si="17"/>
        <v>2568.299231</v>
      </c>
      <c r="P55" s="72">
        <f t="shared" si="18"/>
        <v>2576.329286</v>
      </c>
      <c r="Q55" s="72">
        <f t="shared" si="19"/>
        <v>2582.374667</v>
      </c>
      <c r="R55" s="82">
        <f t="shared" si="20"/>
        <v>2590.03875</v>
      </c>
      <c r="S55" s="72">
        <f t="shared" si="21"/>
        <v>2600.711176</v>
      </c>
      <c r="T55" s="82">
        <f t="shared" si="22"/>
        <v>2613.463889</v>
      </c>
      <c r="U55" s="57">
        <f t="shared" si="23"/>
        <v>2622.130526</v>
      </c>
      <c r="V55" s="57">
        <f t="shared" si="24"/>
        <v>2630.957</v>
      </c>
    </row>
    <row r="56">
      <c r="A56" s="30">
        <v>46007.0</v>
      </c>
      <c r="B56" s="3">
        <v>2408.0</v>
      </c>
      <c r="C56" s="3">
        <v>2417.6</v>
      </c>
      <c r="D56" s="32">
        <f t="shared" ref="D56:D58" si="60">SUM(C55:C56)/2</f>
        <v>2432.73</v>
      </c>
      <c r="E56" s="32">
        <f t="shared" ref="E56:E58" si="61">SUM(C54:C56)/3</f>
        <v>2441.786667</v>
      </c>
      <c r="F56" s="32">
        <f t="shared" ref="F56:F58" si="62">SUM(C53:C56)/4</f>
        <v>2447.9475</v>
      </c>
      <c r="G56" s="32">
        <f t="shared" ref="G56:G58" si="63">SUM(C52:C56)/5</f>
        <v>2451.76</v>
      </c>
      <c r="H56" s="32">
        <f t="shared" ref="H56:H58" si="64">SUM(C51:C56)/6</f>
        <v>2453.891667</v>
      </c>
      <c r="I56" s="32">
        <f t="shared" si="6"/>
        <v>2462.438571</v>
      </c>
      <c r="J56" s="37">
        <f t="shared" si="7"/>
        <v>2482.39875</v>
      </c>
      <c r="K56" s="32">
        <f t="shared" si="8"/>
        <v>2497.328889</v>
      </c>
      <c r="L56" s="32">
        <f t="shared" si="14"/>
        <v>2510.053</v>
      </c>
      <c r="M56" s="32">
        <f t="shared" si="15"/>
        <v>2523.191818</v>
      </c>
      <c r="N56" s="32">
        <f t="shared" si="16"/>
        <v>2536.034167</v>
      </c>
      <c r="O56" s="32">
        <f t="shared" si="17"/>
        <v>2547.226923</v>
      </c>
      <c r="P56" s="32">
        <f t="shared" si="18"/>
        <v>2557.535</v>
      </c>
      <c r="Q56" s="32">
        <f t="shared" si="19"/>
        <v>2565.747333</v>
      </c>
      <c r="R56" s="4">
        <f t="shared" si="20"/>
        <v>2572.07625</v>
      </c>
      <c r="S56" s="4">
        <f t="shared" si="21"/>
        <v>2579.895294</v>
      </c>
      <c r="T56" s="4">
        <f t="shared" si="22"/>
        <v>2590.538333</v>
      </c>
      <c r="U56" s="4">
        <f t="shared" si="23"/>
        <v>2603.155263</v>
      </c>
      <c r="V56" s="4">
        <f t="shared" si="24"/>
        <v>2611.904</v>
      </c>
    </row>
    <row r="57">
      <c r="A57" s="30">
        <v>46008.0</v>
      </c>
      <c r="B57" s="3">
        <v>2356.6</v>
      </c>
      <c r="C57" s="3">
        <v>2377.99</v>
      </c>
      <c r="D57" s="32">
        <f t="shared" si="60"/>
        <v>2397.795</v>
      </c>
      <c r="E57" s="32">
        <f t="shared" si="61"/>
        <v>2414.483333</v>
      </c>
      <c r="F57" s="32">
        <f t="shared" si="62"/>
        <v>2425.8375</v>
      </c>
      <c r="G57" s="32">
        <f t="shared" si="63"/>
        <v>2433.956</v>
      </c>
      <c r="H57" s="32">
        <f t="shared" si="64"/>
        <v>2439.465</v>
      </c>
      <c r="I57" s="32">
        <f t="shared" si="6"/>
        <v>2443.048571</v>
      </c>
      <c r="J57" s="37">
        <f t="shared" si="7"/>
        <v>2451.8825</v>
      </c>
      <c r="K57" s="32">
        <f t="shared" si="8"/>
        <v>2470.797778</v>
      </c>
      <c r="L57" s="32">
        <f t="shared" si="14"/>
        <v>2485.395</v>
      </c>
      <c r="M57" s="32">
        <f t="shared" si="15"/>
        <v>2498.047273</v>
      </c>
      <c r="N57" s="32">
        <f t="shared" si="16"/>
        <v>2511.091667</v>
      </c>
      <c r="O57" s="32">
        <f t="shared" si="17"/>
        <v>2523.876923</v>
      </c>
      <c r="P57" s="32">
        <f t="shared" si="18"/>
        <v>2535.138571</v>
      </c>
      <c r="Q57" s="32">
        <f t="shared" si="19"/>
        <v>2545.565333</v>
      </c>
      <c r="R57" s="4">
        <f t="shared" si="20"/>
        <v>2554.0125</v>
      </c>
      <c r="S57" s="4">
        <f t="shared" si="21"/>
        <v>2560.659412</v>
      </c>
      <c r="T57" s="4">
        <f t="shared" si="22"/>
        <v>2568.678333</v>
      </c>
      <c r="U57" s="4">
        <f t="shared" si="23"/>
        <v>2579.351579</v>
      </c>
      <c r="V57" s="4">
        <f t="shared" si="24"/>
        <v>2591.897</v>
      </c>
    </row>
    <row r="58">
      <c r="A58" s="30">
        <v>46009.0</v>
      </c>
      <c r="B58" s="3">
        <v>2358.0</v>
      </c>
      <c r="C58" s="3">
        <v>2351.26</v>
      </c>
      <c r="D58" s="32">
        <f t="shared" si="60"/>
        <v>2364.625</v>
      </c>
      <c r="E58" s="32">
        <f t="shared" si="61"/>
        <v>2382.283333</v>
      </c>
      <c r="F58" s="32">
        <f t="shared" si="62"/>
        <v>2398.6775</v>
      </c>
      <c r="G58" s="32">
        <f t="shared" si="63"/>
        <v>2410.922</v>
      </c>
      <c r="H58" s="32">
        <f t="shared" si="64"/>
        <v>2420.173333</v>
      </c>
      <c r="I58" s="32">
        <f t="shared" si="6"/>
        <v>2426.864286</v>
      </c>
      <c r="J58" s="37">
        <f t="shared" si="7"/>
        <v>2431.575</v>
      </c>
      <c r="K58" s="32">
        <f t="shared" si="8"/>
        <v>2440.702222</v>
      </c>
      <c r="L58" s="32">
        <f t="shared" si="14"/>
        <v>2458.844</v>
      </c>
      <c r="M58" s="32">
        <f t="shared" si="15"/>
        <v>2473.200909</v>
      </c>
      <c r="N58" s="32">
        <f t="shared" si="16"/>
        <v>2485.815</v>
      </c>
      <c r="O58" s="32">
        <f t="shared" si="17"/>
        <v>2498.796923</v>
      </c>
      <c r="P58" s="32">
        <f t="shared" si="18"/>
        <v>2511.547143</v>
      </c>
      <c r="Q58" s="32">
        <f t="shared" si="19"/>
        <v>2522.88</v>
      </c>
      <c r="R58" s="4">
        <f t="shared" si="20"/>
        <v>2533.42125</v>
      </c>
      <c r="S58" s="4">
        <f t="shared" si="21"/>
        <v>2542.085882</v>
      </c>
      <c r="T58" s="4">
        <f t="shared" si="22"/>
        <v>2549.026111</v>
      </c>
      <c r="U58" s="4">
        <f t="shared" si="23"/>
        <v>2557.235263</v>
      </c>
      <c r="V58" s="4">
        <f t="shared" si="24"/>
        <v>2567.947</v>
      </c>
    </row>
    <row r="59">
      <c r="A59" s="30">
        <v>46010.0</v>
      </c>
      <c r="B59" s="3">
        <v>2408.2</v>
      </c>
      <c r="C59" s="3">
        <v>2393.18</v>
      </c>
      <c r="D59" s="208">
        <f>SUM(C58:C59)/2</f>
        <v>2372.22</v>
      </c>
      <c r="E59" s="198">
        <f>SUM(C57:C59)/3</f>
        <v>2374.143333</v>
      </c>
      <c r="F59" s="269">
        <f>SUM(C56:C59)/4</f>
        <v>2385.0075</v>
      </c>
      <c r="G59" s="91">
        <f>SUM(C55:C59)/5</f>
        <v>2397.578</v>
      </c>
      <c r="H59" s="226">
        <f>SUM(C54:C59)/6</f>
        <v>2407.965</v>
      </c>
      <c r="I59" s="199">
        <f t="shared" si="6"/>
        <v>2416.317143</v>
      </c>
      <c r="J59" s="199">
        <f t="shared" si="7"/>
        <v>2422.65375</v>
      </c>
      <c r="K59" s="91">
        <f t="shared" si="8"/>
        <v>2427.308889</v>
      </c>
      <c r="L59" s="62">
        <f t="shared" si="14"/>
        <v>2435.95</v>
      </c>
      <c r="M59" s="59">
        <f t="shared" si="15"/>
        <v>2452.874545</v>
      </c>
      <c r="N59" s="59">
        <f t="shared" si="16"/>
        <v>2466.5325</v>
      </c>
      <c r="O59" s="63">
        <f t="shared" si="17"/>
        <v>2478.689231</v>
      </c>
      <c r="P59" s="73">
        <f t="shared" si="18"/>
        <v>2491.252857</v>
      </c>
      <c r="Q59" s="65">
        <f t="shared" si="19"/>
        <v>2503.656</v>
      </c>
      <c r="R59" s="66">
        <f t="shared" si="20"/>
        <v>2514.77375</v>
      </c>
      <c r="S59" s="57">
        <f t="shared" si="21"/>
        <v>2525.171765</v>
      </c>
      <c r="T59" s="88">
        <f t="shared" si="22"/>
        <v>2533.813333</v>
      </c>
      <c r="U59" s="66">
        <f t="shared" si="23"/>
        <v>2540.823684</v>
      </c>
      <c r="V59" s="66">
        <f t="shared" si="24"/>
        <v>2549.0325</v>
      </c>
    </row>
    <row r="60">
      <c r="A60" s="30">
        <v>46013.0</v>
      </c>
      <c r="B60" s="3">
        <v>2544.8</v>
      </c>
      <c r="C60" s="3">
        <v>2516.77</v>
      </c>
      <c r="D60" s="32">
        <f t="shared" ref="D60:D70" si="65">SUM(C59:C60)/2</f>
        <v>2454.975</v>
      </c>
      <c r="E60" s="32">
        <f t="shared" ref="E60:E70" si="66">SUM(C58:C60)/3</f>
        <v>2420.403333</v>
      </c>
      <c r="F60" s="32">
        <f t="shared" ref="F60:F70" si="67">SUM(C57:C60)/4</f>
        <v>2409.8</v>
      </c>
      <c r="G60" s="32">
        <f t="shared" ref="G60:G70" si="68">SUM(C56:C60)/5</f>
        <v>2411.36</v>
      </c>
      <c r="H60" s="32">
        <f t="shared" ref="H60:H70" si="69">SUM(C55:C60)/6</f>
        <v>2417.443333</v>
      </c>
      <c r="I60" s="32">
        <f t="shared" si="6"/>
        <v>2423.508571</v>
      </c>
      <c r="J60" s="37">
        <f t="shared" si="7"/>
        <v>2428.87375</v>
      </c>
      <c r="K60" s="32">
        <f t="shared" si="8"/>
        <v>2433.111111</v>
      </c>
      <c r="L60" s="32">
        <f t="shared" si="14"/>
        <v>2436.255</v>
      </c>
      <c r="M60" s="32">
        <f t="shared" si="15"/>
        <v>2443.297273</v>
      </c>
      <c r="N60" s="32">
        <f t="shared" si="16"/>
        <v>2458.199167</v>
      </c>
      <c r="O60" s="32">
        <f t="shared" si="17"/>
        <v>2470.396923</v>
      </c>
      <c r="P60" s="32">
        <f t="shared" si="18"/>
        <v>2481.409286</v>
      </c>
      <c r="Q60" s="32">
        <f t="shared" si="19"/>
        <v>2492.954</v>
      </c>
      <c r="R60" s="4">
        <f t="shared" si="20"/>
        <v>2504.475625</v>
      </c>
      <c r="S60" s="4">
        <f t="shared" si="21"/>
        <v>2514.891176</v>
      </c>
      <c r="T60" s="4">
        <f t="shared" si="22"/>
        <v>2524.705</v>
      </c>
      <c r="U60" s="4">
        <f t="shared" si="23"/>
        <v>2532.916316</v>
      </c>
      <c r="V60" s="4">
        <f t="shared" si="24"/>
        <v>2539.621</v>
      </c>
    </row>
    <row r="61">
      <c r="A61" s="30">
        <v>46014.0</v>
      </c>
      <c r="B61" s="3">
        <v>2513.2</v>
      </c>
      <c r="C61" s="3">
        <v>2535.9</v>
      </c>
      <c r="D61" s="32">
        <f t="shared" si="65"/>
        <v>2526.335</v>
      </c>
      <c r="E61" s="32">
        <f t="shared" si="66"/>
        <v>2481.95</v>
      </c>
      <c r="F61" s="32">
        <f t="shared" si="67"/>
        <v>2449.2775</v>
      </c>
      <c r="G61" s="32">
        <f t="shared" si="68"/>
        <v>2435.02</v>
      </c>
      <c r="H61" s="32">
        <f t="shared" si="69"/>
        <v>2432.116667</v>
      </c>
      <c r="I61" s="32">
        <f t="shared" si="6"/>
        <v>2434.365714</v>
      </c>
      <c r="J61" s="37">
        <f t="shared" si="7"/>
        <v>2437.5575</v>
      </c>
      <c r="K61" s="32">
        <f t="shared" si="8"/>
        <v>2440.765556</v>
      </c>
      <c r="L61" s="32">
        <f t="shared" si="14"/>
        <v>2443.39</v>
      </c>
      <c r="M61" s="32">
        <f t="shared" si="15"/>
        <v>2445.313636</v>
      </c>
      <c r="N61" s="32">
        <f t="shared" si="16"/>
        <v>2451.014167</v>
      </c>
      <c r="O61" s="32">
        <f t="shared" si="17"/>
        <v>2464.176154</v>
      </c>
      <c r="P61" s="32">
        <f t="shared" si="18"/>
        <v>2475.075714</v>
      </c>
      <c r="Q61" s="32">
        <f t="shared" si="19"/>
        <v>2485.042</v>
      </c>
      <c r="R61" s="4">
        <f t="shared" si="20"/>
        <v>2495.638125</v>
      </c>
      <c r="S61" s="4">
        <f t="shared" si="21"/>
        <v>2506.324118</v>
      </c>
      <c r="T61" s="4">
        <f t="shared" si="22"/>
        <v>2516.058333</v>
      </c>
      <c r="U61" s="4">
        <f t="shared" si="23"/>
        <v>2525.294211</v>
      </c>
      <c r="V61" s="4">
        <f t="shared" si="24"/>
        <v>2533.0655</v>
      </c>
    </row>
    <row r="62">
      <c r="A62" s="30">
        <v>46015.0</v>
      </c>
      <c r="B62" s="3">
        <v>2540.3</v>
      </c>
      <c r="C62" s="3">
        <v>2537.33</v>
      </c>
      <c r="D62" s="32">
        <f t="shared" si="65"/>
        <v>2536.615</v>
      </c>
      <c r="E62" s="32">
        <f t="shared" si="66"/>
        <v>2530</v>
      </c>
      <c r="F62" s="32">
        <f t="shared" si="67"/>
        <v>2495.795</v>
      </c>
      <c r="G62" s="32">
        <f t="shared" si="68"/>
        <v>2466.888</v>
      </c>
      <c r="H62" s="32">
        <f t="shared" si="69"/>
        <v>2452.071667</v>
      </c>
      <c r="I62" s="32">
        <f t="shared" si="6"/>
        <v>2447.147143</v>
      </c>
      <c r="J62" s="37">
        <f t="shared" si="7"/>
        <v>2447.23625</v>
      </c>
      <c r="K62" s="32">
        <f t="shared" si="8"/>
        <v>2448.643333</v>
      </c>
      <c r="L62" s="32">
        <f t="shared" si="14"/>
        <v>2450.422</v>
      </c>
      <c r="M62" s="32">
        <f t="shared" si="15"/>
        <v>2451.93</v>
      </c>
      <c r="N62" s="32">
        <f t="shared" si="16"/>
        <v>2452.981667</v>
      </c>
      <c r="O62" s="32">
        <f t="shared" si="17"/>
        <v>2457.653846</v>
      </c>
      <c r="P62" s="32">
        <f t="shared" si="18"/>
        <v>2469.401429</v>
      </c>
      <c r="Q62" s="32">
        <f t="shared" si="19"/>
        <v>2479.226</v>
      </c>
      <c r="R62" s="4">
        <f t="shared" si="20"/>
        <v>2488.31</v>
      </c>
      <c r="S62" s="4">
        <f t="shared" si="21"/>
        <v>2498.090588</v>
      </c>
      <c r="T62" s="4">
        <f t="shared" si="22"/>
        <v>2508.046667</v>
      </c>
      <c r="U62" s="4">
        <f t="shared" si="23"/>
        <v>2517.177895</v>
      </c>
      <c r="V62" s="4">
        <f t="shared" si="24"/>
        <v>2525.896</v>
      </c>
    </row>
    <row r="63">
      <c r="A63" s="30">
        <v>46017.0</v>
      </c>
      <c r="B63" s="3">
        <v>2541.4</v>
      </c>
      <c r="C63" s="3">
        <v>2588.14</v>
      </c>
      <c r="D63" s="32">
        <f t="shared" si="65"/>
        <v>2562.735</v>
      </c>
      <c r="E63" s="32">
        <f t="shared" si="66"/>
        <v>2553.79</v>
      </c>
      <c r="F63" s="32">
        <f t="shared" si="67"/>
        <v>2544.535</v>
      </c>
      <c r="G63" s="32">
        <f t="shared" si="68"/>
        <v>2514.264</v>
      </c>
      <c r="H63" s="32">
        <f t="shared" si="69"/>
        <v>2487.096667</v>
      </c>
      <c r="I63" s="32">
        <f t="shared" si="6"/>
        <v>2471.51</v>
      </c>
      <c r="J63" s="37">
        <f t="shared" si="7"/>
        <v>2464.77125</v>
      </c>
      <c r="K63" s="32">
        <f t="shared" si="8"/>
        <v>2462.892222</v>
      </c>
      <c r="L63" s="32">
        <f t="shared" si="14"/>
        <v>2462.593</v>
      </c>
      <c r="M63" s="32">
        <f t="shared" si="15"/>
        <v>2462.941818</v>
      </c>
      <c r="N63" s="32">
        <f t="shared" si="16"/>
        <v>2463.280833</v>
      </c>
      <c r="O63" s="32">
        <f t="shared" si="17"/>
        <v>2463.378462</v>
      </c>
      <c r="P63" s="32">
        <f t="shared" si="18"/>
        <v>2466.974286</v>
      </c>
      <c r="Q63" s="32">
        <f t="shared" si="19"/>
        <v>2477.317333</v>
      </c>
      <c r="R63" s="4">
        <f t="shared" si="20"/>
        <v>2486.033125</v>
      </c>
      <c r="S63" s="4">
        <f t="shared" si="21"/>
        <v>2494.182353</v>
      </c>
      <c r="T63" s="4">
        <f t="shared" si="22"/>
        <v>2503.093333</v>
      </c>
      <c r="U63" s="4">
        <f t="shared" si="23"/>
        <v>2512.262105</v>
      </c>
      <c r="V63" s="4">
        <f t="shared" si="24"/>
        <v>2520.726</v>
      </c>
    </row>
    <row r="64">
      <c r="A64" s="30">
        <v>46020.0</v>
      </c>
      <c r="B64" s="3">
        <v>2537.3</v>
      </c>
      <c r="C64" s="3">
        <v>2584.33</v>
      </c>
      <c r="D64" s="32">
        <f t="shared" si="65"/>
        <v>2586.235</v>
      </c>
      <c r="E64" s="32">
        <f t="shared" si="66"/>
        <v>2569.933333</v>
      </c>
      <c r="F64" s="32">
        <f t="shared" si="67"/>
        <v>2561.425</v>
      </c>
      <c r="G64" s="32">
        <f t="shared" si="68"/>
        <v>2552.494</v>
      </c>
      <c r="H64" s="32">
        <f t="shared" si="69"/>
        <v>2525.941667</v>
      </c>
      <c r="I64" s="32">
        <f t="shared" si="6"/>
        <v>2500.987143</v>
      </c>
      <c r="J64" s="37">
        <f t="shared" si="7"/>
        <v>2485.6125</v>
      </c>
      <c r="K64" s="32">
        <f t="shared" si="8"/>
        <v>2478.055556</v>
      </c>
      <c r="L64" s="32">
        <f t="shared" si="14"/>
        <v>2475.036</v>
      </c>
      <c r="M64" s="32">
        <f t="shared" si="15"/>
        <v>2473.66</v>
      </c>
      <c r="N64" s="32">
        <f t="shared" si="16"/>
        <v>2473.0575</v>
      </c>
      <c r="O64" s="32">
        <f t="shared" si="17"/>
        <v>2472.592308</v>
      </c>
      <c r="P64" s="32">
        <f t="shared" si="18"/>
        <v>2472.017857</v>
      </c>
      <c r="Q64" s="32">
        <f t="shared" si="19"/>
        <v>2474.798</v>
      </c>
      <c r="R64" s="4">
        <f t="shared" si="20"/>
        <v>2484.005625</v>
      </c>
      <c r="S64" s="4">
        <f t="shared" si="21"/>
        <v>2491.815294</v>
      </c>
      <c r="T64" s="4">
        <f t="shared" si="22"/>
        <v>2499.190556</v>
      </c>
      <c r="U64" s="4">
        <f t="shared" si="23"/>
        <v>2507.368947</v>
      </c>
      <c r="V64" s="4">
        <f t="shared" si="24"/>
        <v>2515.8655</v>
      </c>
    </row>
    <row r="65">
      <c r="A65" s="30">
        <v>46021.0</v>
      </c>
      <c r="B65" s="3">
        <v>2462.4</v>
      </c>
      <c r="C65" s="3">
        <v>2461.17</v>
      </c>
      <c r="D65" s="32">
        <f t="shared" si="65"/>
        <v>2522.75</v>
      </c>
      <c r="E65" s="32">
        <f t="shared" si="66"/>
        <v>2544.546667</v>
      </c>
      <c r="F65" s="32">
        <f t="shared" si="67"/>
        <v>2542.7425</v>
      </c>
      <c r="G65" s="32">
        <f t="shared" si="68"/>
        <v>2541.374</v>
      </c>
      <c r="H65" s="32">
        <f t="shared" si="69"/>
        <v>2537.273333</v>
      </c>
      <c r="I65" s="32">
        <f t="shared" si="6"/>
        <v>2516.688571</v>
      </c>
      <c r="J65" s="37">
        <f t="shared" si="7"/>
        <v>2496.01</v>
      </c>
      <c r="K65" s="32">
        <f t="shared" si="8"/>
        <v>2482.896667</v>
      </c>
      <c r="L65" s="32">
        <f t="shared" si="14"/>
        <v>2476.367</v>
      </c>
      <c r="M65" s="32">
        <f t="shared" si="15"/>
        <v>2473.775455</v>
      </c>
      <c r="N65" s="32">
        <f t="shared" si="16"/>
        <v>2472.619167</v>
      </c>
      <c r="O65" s="32">
        <f t="shared" si="17"/>
        <v>2472.143077</v>
      </c>
      <c r="P65" s="32">
        <f t="shared" si="18"/>
        <v>2471.776429</v>
      </c>
      <c r="Q65" s="32">
        <f t="shared" si="19"/>
        <v>2471.294667</v>
      </c>
      <c r="R65" s="4">
        <f t="shared" si="20"/>
        <v>2473.94625</v>
      </c>
      <c r="S65" s="4">
        <f t="shared" si="21"/>
        <v>2482.662353</v>
      </c>
      <c r="T65" s="4">
        <f t="shared" si="22"/>
        <v>2490.112778</v>
      </c>
      <c r="U65" s="4">
        <f t="shared" si="23"/>
        <v>2497.189474</v>
      </c>
      <c r="V65" s="4">
        <f t="shared" si="24"/>
        <v>2505.059</v>
      </c>
    </row>
    <row r="66">
      <c r="A66" s="30">
        <v>46022.0</v>
      </c>
      <c r="B66" s="3">
        <v>2490.2</v>
      </c>
      <c r="C66" s="3">
        <v>2494.15</v>
      </c>
      <c r="D66" s="32">
        <f t="shared" si="65"/>
        <v>2477.66</v>
      </c>
      <c r="E66" s="32">
        <f t="shared" si="66"/>
        <v>2513.216667</v>
      </c>
      <c r="F66" s="32">
        <f t="shared" si="67"/>
        <v>2531.9475</v>
      </c>
      <c r="G66" s="32">
        <f t="shared" si="68"/>
        <v>2533.024</v>
      </c>
      <c r="H66" s="32">
        <f t="shared" si="69"/>
        <v>2533.503333</v>
      </c>
      <c r="I66" s="32">
        <f t="shared" si="6"/>
        <v>2531.112857</v>
      </c>
      <c r="J66" s="37">
        <f t="shared" si="7"/>
        <v>2513.87125</v>
      </c>
      <c r="K66" s="32">
        <f t="shared" si="8"/>
        <v>2495.803333</v>
      </c>
      <c r="L66" s="32">
        <f t="shared" si="14"/>
        <v>2484.022</v>
      </c>
      <c r="M66" s="32">
        <f t="shared" si="15"/>
        <v>2477.983636</v>
      </c>
      <c r="N66" s="32">
        <f t="shared" si="16"/>
        <v>2475.473333</v>
      </c>
      <c r="O66" s="32">
        <f t="shared" si="17"/>
        <v>2474.275385</v>
      </c>
      <c r="P66" s="32">
        <f t="shared" si="18"/>
        <v>2473.715</v>
      </c>
      <c r="Q66" s="32">
        <f t="shared" si="19"/>
        <v>2473.268</v>
      </c>
      <c r="R66" s="4">
        <f t="shared" si="20"/>
        <v>2472.723125</v>
      </c>
      <c r="S66" s="4">
        <f t="shared" si="21"/>
        <v>2475.134706</v>
      </c>
      <c r="T66" s="4">
        <f t="shared" si="22"/>
        <v>2483.300556</v>
      </c>
      <c r="U66" s="4">
        <f t="shared" si="23"/>
        <v>2490.325263</v>
      </c>
      <c r="V66" s="4">
        <f t="shared" si="24"/>
        <v>2497.0375</v>
      </c>
    </row>
    <row r="67">
      <c r="A67" s="30">
        <v>46023.0</v>
      </c>
      <c r="B67" s="3">
        <v>2476.7</v>
      </c>
      <c r="C67" s="3">
        <v>2472.94</v>
      </c>
      <c r="D67" s="32">
        <f t="shared" si="65"/>
        <v>2483.545</v>
      </c>
      <c r="E67" s="32">
        <f t="shared" si="66"/>
        <v>2476.086667</v>
      </c>
      <c r="F67" s="32">
        <f t="shared" si="67"/>
        <v>2503.1475</v>
      </c>
      <c r="G67" s="32">
        <f t="shared" si="68"/>
        <v>2520.146</v>
      </c>
      <c r="H67" s="32">
        <f t="shared" si="69"/>
        <v>2523.01</v>
      </c>
      <c r="I67" s="32">
        <f t="shared" si="6"/>
        <v>2524.851429</v>
      </c>
      <c r="J67" s="37">
        <f t="shared" si="7"/>
        <v>2523.84125</v>
      </c>
      <c r="K67" s="32">
        <f t="shared" si="8"/>
        <v>2509.323333</v>
      </c>
      <c r="L67" s="32">
        <f t="shared" si="14"/>
        <v>2493.517</v>
      </c>
      <c r="M67" s="32">
        <f t="shared" si="15"/>
        <v>2483.014545</v>
      </c>
      <c r="N67" s="32">
        <f t="shared" si="16"/>
        <v>2477.563333</v>
      </c>
      <c r="O67" s="32">
        <f t="shared" si="17"/>
        <v>2475.278462</v>
      </c>
      <c r="P67" s="32">
        <f t="shared" si="18"/>
        <v>2474.18</v>
      </c>
      <c r="Q67" s="32">
        <f t="shared" si="19"/>
        <v>2473.663333</v>
      </c>
      <c r="R67" s="4">
        <f t="shared" si="20"/>
        <v>2473.2475</v>
      </c>
      <c r="S67" s="4">
        <f t="shared" si="21"/>
        <v>2472.735882</v>
      </c>
      <c r="T67" s="4">
        <f t="shared" si="22"/>
        <v>2475.012778</v>
      </c>
      <c r="U67" s="4">
        <f t="shared" si="23"/>
        <v>2482.755263</v>
      </c>
      <c r="V67" s="4">
        <f t="shared" si="24"/>
        <v>2489.456</v>
      </c>
    </row>
    <row r="68">
      <c r="A68" s="30">
        <v>46024.0</v>
      </c>
      <c r="B68" s="3">
        <v>2494.5</v>
      </c>
      <c r="C68" s="3">
        <v>2493.56</v>
      </c>
      <c r="D68" s="32">
        <f t="shared" si="65"/>
        <v>2483.25</v>
      </c>
      <c r="E68" s="32">
        <f t="shared" si="66"/>
        <v>2486.883333</v>
      </c>
      <c r="F68" s="32">
        <f t="shared" si="67"/>
        <v>2480.455</v>
      </c>
      <c r="G68" s="32">
        <f t="shared" si="68"/>
        <v>2501.23</v>
      </c>
      <c r="H68" s="32">
        <f t="shared" si="69"/>
        <v>2515.715</v>
      </c>
      <c r="I68" s="32">
        <f t="shared" si="6"/>
        <v>2518.802857</v>
      </c>
      <c r="J68" s="37">
        <f t="shared" si="7"/>
        <v>2520.94</v>
      </c>
      <c r="K68" s="32">
        <f t="shared" si="8"/>
        <v>2520.476667</v>
      </c>
      <c r="L68" s="32">
        <f t="shared" si="14"/>
        <v>2507.747</v>
      </c>
      <c r="M68" s="32">
        <f t="shared" si="15"/>
        <v>2493.520909</v>
      </c>
      <c r="N68" s="32">
        <f t="shared" si="16"/>
        <v>2483.893333</v>
      </c>
      <c r="O68" s="32">
        <f t="shared" si="17"/>
        <v>2478.793846</v>
      </c>
      <c r="P68" s="32">
        <f t="shared" si="18"/>
        <v>2476.584286</v>
      </c>
      <c r="Q68" s="32">
        <f t="shared" si="19"/>
        <v>2475.472</v>
      </c>
      <c r="R68" s="4">
        <f t="shared" si="20"/>
        <v>2474.906875</v>
      </c>
      <c r="S68" s="4">
        <f t="shared" si="21"/>
        <v>2474.442353</v>
      </c>
      <c r="T68" s="4">
        <f t="shared" si="22"/>
        <v>2473.892778</v>
      </c>
      <c r="U68" s="4">
        <f t="shared" si="23"/>
        <v>2475.988947</v>
      </c>
      <c r="V68" s="4">
        <f t="shared" si="24"/>
        <v>2483.2955</v>
      </c>
    </row>
    <row r="69">
      <c r="A69" s="30">
        <v>46027.0</v>
      </c>
      <c r="B69" s="3">
        <v>2514.7</v>
      </c>
      <c r="C69" s="3">
        <v>2522.16</v>
      </c>
      <c r="D69" s="32">
        <f t="shared" si="65"/>
        <v>2507.86</v>
      </c>
      <c r="E69" s="32">
        <f t="shared" si="66"/>
        <v>2496.22</v>
      </c>
      <c r="F69" s="32">
        <f t="shared" si="67"/>
        <v>2495.7025</v>
      </c>
      <c r="G69" s="32">
        <f t="shared" si="68"/>
        <v>2488.796</v>
      </c>
      <c r="H69" s="32">
        <f t="shared" si="69"/>
        <v>2504.718333</v>
      </c>
      <c r="I69" s="32">
        <f t="shared" si="6"/>
        <v>2516.635714</v>
      </c>
      <c r="J69" s="37">
        <f t="shared" si="7"/>
        <v>2519.2225</v>
      </c>
      <c r="K69" s="32">
        <f t="shared" si="8"/>
        <v>2521.075556</v>
      </c>
      <c r="L69" s="32">
        <f t="shared" si="14"/>
        <v>2520.645</v>
      </c>
      <c r="M69" s="32">
        <f t="shared" si="15"/>
        <v>2509.057273</v>
      </c>
      <c r="N69" s="32">
        <f t="shared" si="16"/>
        <v>2495.9075</v>
      </c>
      <c r="O69" s="32">
        <f t="shared" si="17"/>
        <v>2486.836923</v>
      </c>
      <c r="P69" s="32">
        <f t="shared" si="18"/>
        <v>2481.891429</v>
      </c>
      <c r="Q69" s="32">
        <f t="shared" si="19"/>
        <v>2479.622667</v>
      </c>
      <c r="R69" s="4">
        <f t="shared" si="20"/>
        <v>2478.39</v>
      </c>
      <c r="S69" s="4">
        <f t="shared" si="21"/>
        <v>2477.686471</v>
      </c>
      <c r="T69" s="4">
        <f t="shared" si="22"/>
        <v>2477.093333</v>
      </c>
      <c r="U69" s="4">
        <f t="shared" si="23"/>
        <v>2476.433158</v>
      </c>
      <c r="V69" s="4">
        <f t="shared" si="24"/>
        <v>2478.2975</v>
      </c>
    </row>
    <row r="70">
      <c r="A70" s="30">
        <v>46028.0</v>
      </c>
      <c r="B70" s="3">
        <v>2496.4</v>
      </c>
      <c r="C70" s="3">
        <v>2498.61</v>
      </c>
      <c r="D70" s="32">
        <f t="shared" si="65"/>
        <v>2510.385</v>
      </c>
      <c r="E70" s="32">
        <f t="shared" si="66"/>
        <v>2504.776667</v>
      </c>
      <c r="F70" s="32">
        <f t="shared" si="67"/>
        <v>2496.8175</v>
      </c>
      <c r="G70" s="32">
        <f t="shared" si="68"/>
        <v>2496.284</v>
      </c>
      <c r="H70" s="32">
        <f t="shared" si="69"/>
        <v>2490.431667</v>
      </c>
      <c r="I70" s="32">
        <f t="shared" si="6"/>
        <v>2503.845714</v>
      </c>
      <c r="J70" s="37">
        <f t="shared" si="7"/>
        <v>2514.3825</v>
      </c>
      <c r="K70" s="32">
        <f t="shared" si="8"/>
        <v>2516.932222</v>
      </c>
      <c r="L70" s="32">
        <f t="shared" si="14"/>
        <v>2518.829</v>
      </c>
      <c r="M70" s="32">
        <f t="shared" si="15"/>
        <v>2518.641818</v>
      </c>
      <c r="N70" s="32">
        <f t="shared" si="16"/>
        <v>2508.186667</v>
      </c>
      <c r="O70" s="32">
        <f t="shared" si="17"/>
        <v>2496.115385</v>
      </c>
      <c r="P70" s="32">
        <f t="shared" si="18"/>
        <v>2487.677857</v>
      </c>
      <c r="Q70" s="32">
        <f t="shared" si="19"/>
        <v>2483.006</v>
      </c>
      <c r="R70" s="4">
        <f t="shared" si="20"/>
        <v>2480.809375</v>
      </c>
      <c r="S70" s="4">
        <f t="shared" si="21"/>
        <v>2479.579412</v>
      </c>
      <c r="T70" s="4">
        <f t="shared" si="22"/>
        <v>2478.848889</v>
      </c>
      <c r="U70" s="4">
        <f t="shared" si="23"/>
        <v>2478.225789</v>
      </c>
      <c r="V70" s="4">
        <f t="shared" si="24"/>
        <v>2477.542</v>
      </c>
    </row>
    <row r="71">
      <c r="A71" s="30">
        <v>46029.0</v>
      </c>
      <c r="B71" s="3">
        <v>2511.4</v>
      </c>
      <c r="C71" s="3">
        <v>2492.09</v>
      </c>
      <c r="D71" s="75">
        <f t="shared" ref="D71:D74" si="70">SUM(C70:C71)/2</f>
        <v>2495.35</v>
      </c>
      <c r="E71" s="95">
        <f t="shared" ref="E71:E74" si="71">SUM(C69:C71)/3</f>
        <v>2504.286667</v>
      </c>
      <c r="F71" s="75">
        <f t="shared" ref="F71:F74" si="72">SUM(C68:C71)/4</f>
        <v>2501.605</v>
      </c>
      <c r="G71" s="217">
        <f t="shared" ref="G71:G74" si="73">SUM(C67:C71)/5</f>
        <v>2495.872</v>
      </c>
      <c r="H71" s="69">
        <f t="shared" ref="H71:H74" si="74">SUM(C66:C71)/6</f>
        <v>2495.585</v>
      </c>
      <c r="I71" s="204">
        <f t="shared" si="6"/>
        <v>2490.668571</v>
      </c>
      <c r="J71" s="56">
        <f t="shared" si="7"/>
        <v>2502.37625</v>
      </c>
      <c r="K71" s="56">
        <f t="shared" si="8"/>
        <v>2511.905556</v>
      </c>
      <c r="L71" s="56">
        <f t="shared" si="14"/>
        <v>2514.448</v>
      </c>
      <c r="M71" s="56">
        <f t="shared" si="15"/>
        <v>2516.398182</v>
      </c>
      <c r="N71" s="205">
        <f t="shared" si="16"/>
        <v>2516.429167</v>
      </c>
      <c r="O71" s="72">
        <f t="shared" si="17"/>
        <v>2506.948462</v>
      </c>
      <c r="P71" s="82">
        <f t="shared" si="18"/>
        <v>2495.827857</v>
      </c>
      <c r="Q71" s="57">
        <f t="shared" si="19"/>
        <v>2487.972</v>
      </c>
      <c r="R71" s="57">
        <f t="shared" si="20"/>
        <v>2483.57375</v>
      </c>
      <c r="S71" s="57">
        <f t="shared" si="21"/>
        <v>2481.472941</v>
      </c>
      <c r="T71" s="88">
        <f t="shared" si="22"/>
        <v>2480.274444</v>
      </c>
      <c r="U71" s="202">
        <f t="shared" si="23"/>
        <v>2479.545789</v>
      </c>
      <c r="V71" s="65">
        <f t="shared" si="24"/>
        <v>2478.919</v>
      </c>
    </row>
    <row r="72">
      <c r="A72" s="30">
        <v>46030.0</v>
      </c>
      <c r="B72" s="3">
        <v>2480.4</v>
      </c>
      <c r="C72" s="3">
        <v>2509.56</v>
      </c>
      <c r="D72" s="69">
        <f t="shared" si="70"/>
        <v>2500.825</v>
      </c>
      <c r="E72" s="201">
        <f t="shared" si="71"/>
        <v>2500.086667</v>
      </c>
      <c r="F72" s="203">
        <f t="shared" si="72"/>
        <v>2505.605</v>
      </c>
      <c r="G72" s="217">
        <f t="shared" si="73"/>
        <v>2503.196</v>
      </c>
      <c r="H72" s="201">
        <f t="shared" si="74"/>
        <v>2498.153333</v>
      </c>
      <c r="I72" s="70">
        <f t="shared" si="6"/>
        <v>2497.581429</v>
      </c>
      <c r="J72" s="204">
        <f t="shared" si="7"/>
        <v>2493.03</v>
      </c>
      <c r="K72" s="56">
        <f t="shared" si="8"/>
        <v>2503.174444</v>
      </c>
      <c r="L72" s="56">
        <f t="shared" si="14"/>
        <v>2511.671</v>
      </c>
      <c r="M72" s="56">
        <f t="shared" si="15"/>
        <v>2514.003636</v>
      </c>
      <c r="N72" s="56">
        <f t="shared" si="16"/>
        <v>2515.828333</v>
      </c>
      <c r="O72" s="86">
        <f t="shared" si="17"/>
        <v>2515.900769</v>
      </c>
      <c r="P72" s="72">
        <f t="shared" si="18"/>
        <v>2507.135</v>
      </c>
      <c r="Q72" s="82">
        <f t="shared" si="19"/>
        <v>2496.743333</v>
      </c>
      <c r="R72" s="57">
        <f t="shared" si="20"/>
        <v>2489.32125</v>
      </c>
      <c r="S72" s="57">
        <f t="shared" si="21"/>
        <v>2485.102353</v>
      </c>
      <c r="T72" s="57">
        <f t="shared" si="22"/>
        <v>2483.033333</v>
      </c>
      <c r="U72" s="88">
        <f t="shared" si="23"/>
        <v>2481.815789</v>
      </c>
      <c r="V72" s="66">
        <f t="shared" si="24"/>
        <v>2481.0465</v>
      </c>
    </row>
    <row r="73">
      <c r="A73" s="30">
        <v>46031.0</v>
      </c>
      <c r="B73" s="3">
        <v>2500.5</v>
      </c>
      <c r="C73" s="3">
        <v>2548.35</v>
      </c>
      <c r="D73" s="157">
        <f t="shared" si="70"/>
        <v>2528.955</v>
      </c>
      <c r="E73" s="175">
        <f t="shared" si="71"/>
        <v>2516.666667</v>
      </c>
      <c r="F73" s="175">
        <f t="shared" si="72"/>
        <v>2512.1525</v>
      </c>
      <c r="G73" s="175">
        <f t="shared" si="73"/>
        <v>2514.154</v>
      </c>
      <c r="H73" s="180">
        <f t="shared" si="74"/>
        <v>2510.721667</v>
      </c>
      <c r="I73" s="128">
        <f t="shared" si="6"/>
        <v>2505.324286</v>
      </c>
      <c r="J73" s="163">
        <f t="shared" si="7"/>
        <v>2503.9275</v>
      </c>
      <c r="K73" s="128">
        <f t="shared" si="8"/>
        <v>2499.176667</v>
      </c>
      <c r="L73" s="157">
        <f t="shared" si="14"/>
        <v>2507.692</v>
      </c>
      <c r="M73" s="150">
        <f t="shared" si="15"/>
        <v>2515.005455</v>
      </c>
      <c r="N73" s="158">
        <f t="shared" si="16"/>
        <v>2516.865833</v>
      </c>
      <c r="O73" s="159">
        <f t="shared" si="17"/>
        <v>2518.33</v>
      </c>
      <c r="P73" s="172">
        <f t="shared" si="18"/>
        <v>2518.218571</v>
      </c>
      <c r="Q73" s="172">
        <f t="shared" si="19"/>
        <v>2509.882667</v>
      </c>
      <c r="R73" s="97">
        <f t="shared" si="20"/>
        <v>2499.96875</v>
      </c>
      <c r="S73" s="179">
        <f t="shared" si="21"/>
        <v>2492.793529</v>
      </c>
      <c r="T73" s="173">
        <f t="shared" si="22"/>
        <v>2488.616111</v>
      </c>
      <c r="U73" s="131">
        <f t="shared" si="23"/>
        <v>2486.471053</v>
      </c>
      <c r="V73" s="118">
        <f t="shared" si="24"/>
        <v>2485.1425</v>
      </c>
    </row>
    <row r="74">
      <c r="A74" s="30">
        <v>46034.0</v>
      </c>
      <c r="B74" s="3">
        <v>2521.2</v>
      </c>
      <c r="C74" s="3">
        <v>2490.64</v>
      </c>
      <c r="D74" s="157">
        <f t="shared" si="70"/>
        <v>2519.495</v>
      </c>
      <c r="E74" s="175">
        <f t="shared" si="71"/>
        <v>2516.183333</v>
      </c>
      <c r="F74" s="175">
        <f t="shared" si="72"/>
        <v>2510.16</v>
      </c>
      <c r="G74" s="175">
        <f t="shared" si="73"/>
        <v>2507.85</v>
      </c>
      <c r="H74" s="180">
        <f t="shared" si="74"/>
        <v>2510.235</v>
      </c>
      <c r="I74" s="128">
        <f t="shared" si="6"/>
        <v>2507.852857</v>
      </c>
      <c r="J74" s="163">
        <f t="shared" si="7"/>
        <v>2503.48875</v>
      </c>
      <c r="K74" s="128">
        <f t="shared" si="8"/>
        <v>2502.451111</v>
      </c>
      <c r="L74" s="157">
        <f t="shared" si="14"/>
        <v>2498.323</v>
      </c>
      <c r="M74" s="150">
        <f t="shared" si="15"/>
        <v>2506.141818</v>
      </c>
      <c r="N74" s="158">
        <f t="shared" si="16"/>
        <v>2512.975</v>
      </c>
      <c r="O74" s="159">
        <f t="shared" si="17"/>
        <v>2514.848462</v>
      </c>
      <c r="P74" s="172">
        <f t="shared" si="18"/>
        <v>2516.352143</v>
      </c>
      <c r="Q74" s="172">
        <f t="shared" si="19"/>
        <v>2516.38</v>
      </c>
      <c r="R74" s="97">
        <f t="shared" si="20"/>
        <v>2508.68</v>
      </c>
      <c r="S74" s="179">
        <f t="shared" si="21"/>
        <v>2499.42</v>
      </c>
      <c r="T74" s="173">
        <f t="shared" si="22"/>
        <v>2492.673889</v>
      </c>
      <c r="U74" s="131">
        <f t="shared" si="23"/>
        <v>2488.722632</v>
      </c>
      <c r="V74" s="118">
        <f t="shared" si="24"/>
        <v>2486.6795</v>
      </c>
    </row>
    <row r="75">
      <c r="A75" s="30">
        <v>46035.0</v>
      </c>
      <c r="B75" s="3">
        <v>2481.4</v>
      </c>
      <c r="C75" s="3">
        <v>2489.58</v>
      </c>
      <c r="D75" s="32">
        <f t="shared" ref="D75:D78" si="75">SUM(C74:C75)/2</f>
        <v>2490.11</v>
      </c>
      <c r="E75" s="32">
        <f t="shared" ref="E75:E78" si="76">SUM(C73:C75)/3</f>
        <v>2509.523333</v>
      </c>
      <c r="F75" s="32">
        <f t="shared" ref="F75:F78" si="77">SUM(C72:C75)/4</f>
        <v>2509.5325</v>
      </c>
      <c r="G75" s="32">
        <f t="shared" ref="G75:G78" si="78">SUM(C71:C75)/5</f>
        <v>2506.044</v>
      </c>
      <c r="H75" s="32">
        <f t="shared" ref="H75:H78" si="79">SUM(C70:C75)/6</f>
        <v>2504.805</v>
      </c>
      <c r="I75" s="32">
        <f t="shared" si="6"/>
        <v>2507.284286</v>
      </c>
      <c r="J75" s="37">
        <f t="shared" si="7"/>
        <v>2505.56875</v>
      </c>
      <c r="K75" s="32">
        <f t="shared" si="8"/>
        <v>2501.943333</v>
      </c>
      <c r="L75" s="32">
        <f t="shared" si="14"/>
        <v>2501.164</v>
      </c>
      <c r="M75" s="32">
        <f t="shared" si="15"/>
        <v>2497.528182</v>
      </c>
      <c r="N75" s="32">
        <f t="shared" si="16"/>
        <v>2504.761667</v>
      </c>
      <c r="O75" s="32">
        <f t="shared" si="17"/>
        <v>2511.175385</v>
      </c>
      <c r="P75" s="32">
        <f t="shared" si="18"/>
        <v>2513.043571</v>
      </c>
      <c r="Q75" s="32">
        <f t="shared" si="19"/>
        <v>2514.567333</v>
      </c>
      <c r="R75" s="4">
        <f t="shared" si="20"/>
        <v>2514.705</v>
      </c>
      <c r="S75" s="4">
        <f t="shared" si="21"/>
        <v>2507.556471</v>
      </c>
      <c r="T75" s="4">
        <f t="shared" si="22"/>
        <v>2498.873333</v>
      </c>
      <c r="U75" s="4">
        <f t="shared" si="23"/>
        <v>2492.511053</v>
      </c>
      <c r="V75" s="4">
        <f t="shared" si="24"/>
        <v>2488.7655</v>
      </c>
    </row>
    <row r="76">
      <c r="A76" s="30">
        <v>46036.0</v>
      </c>
      <c r="B76" s="3">
        <v>2470.8</v>
      </c>
      <c r="C76" s="3">
        <v>2480.49</v>
      </c>
      <c r="D76" s="32">
        <f t="shared" si="75"/>
        <v>2485.035</v>
      </c>
      <c r="E76" s="32">
        <f t="shared" si="76"/>
        <v>2486.903333</v>
      </c>
      <c r="F76" s="32">
        <f t="shared" si="77"/>
        <v>2502.265</v>
      </c>
      <c r="G76" s="32">
        <f t="shared" si="78"/>
        <v>2503.724</v>
      </c>
      <c r="H76" s="32">
        <f t="shared" si="79"/>
        <v>2501.785</v>
      </c>
      <c r="I76" s="32">
        <f t="shared" si="6"/>
        <v>2501.331429</v>
      </c>
      <c r="J76" s="37">
        <f t="shared" si="7"/>
        <v>2503.935</v>
      </c>
      <c r="K76" s="32">
        <f t="shared" si="8"/>
        <v>2502.782222</v>
      </c>
      <c r="L76" s="32">
        <f t="shared" si="14"/>
        <v>2499.798</v>
      </c>
      <c r="M76" s="32">
        <f t="shared" si="15"/>
        <v>2499.284545</v>
      </c>
      <c r="N76" s="32">
        <f t="shared" si="16"/>
        <v>2496.108333</v>
      </c>
      <c r="O76" s="32">
        <f t="shared" si="17"/>
        <v>2502.894615</v>
      </c>
      <c r="P76" s="32">
        <f t="shared" si="18"/>
        <v>2508.983571</v>
      </c>
      <c r="Q76" s="32">
        <f t="shared" si="19"/>
        <v>2510.873333</v>
      </c>
      <c r="R76" s="4">
        <f t="shared" si="20"/>
        <v>2512.4375</v>
      </c>
      <c r="S76" s="4">
        <f t="shared" si="21"/>
        <v>2512.692353</v>
      </c>
      <c r="T76" s="4">
        <f t="shared" si="22"/>
        <v>2506.052778</v>
      </c>
      <c r="U76" s="4">
        <f t="shared" si="23"/>
        <v>2497.905789</v>
      </c>
      <c r="V76" s="4">
        <f t="shared" si="24"/>
        <v>2491.91</v>
      </c>
    </row>
    <row r="77">
      <c r="A77" s="30">
        <v>46038.0</v>
      </c>
      <c r="B77" s="3">
        <v>2447.0</v>
      </c>
      <c r="C77" s="3">
        <v>2451.05</v>
      </c>
      <c r="D77" s="32">
        <f t="shared" si="75"/>
        <v>2465.77</v>
      </c>
      <c r="E77" s="32">
        <f t="shared" si="76"/>
        <v>2473.706667</v>
      </c>
      <c r="F77" s="32">
        <f t="shared" si="77"/>
        <v>2477.94</v>
      </c>
      <c r="G77" s="32">
        <f t="shared" si="78"/>
        <v>2492.022</v>
      </c>
      <c r="H77" s="32">
        <f t="shared" si="79"/>
        <v>2494.945</v>
      </c>
      <c r="I77" s="32">
        <f t="shared" si="6"/>
        <v>2494.537143</v>
      </c>
      <c r="J77" s="37">
        <f t="shared" si="7"/>
        <v>2495.04625</v>
      </c>
      <c r="K77" s="32">
        <f t="shared" si="8"/>
        <v>2498.058889</v>
      </c>
      <c r="L77" s="32">
        <f t="shared" si="14"/>
        <v>2497.609</v>
      </c>
      <c r="M77" s="32">
        <f t="shared" si="15"/>
        <v>2495.366364</v>
      </c>
      <c r="N77" s="32">
        <f t="shared" si="16"/>
        <v>2495.265</v>
      </c>
      <c r="O77" s="32">
        <f t="shared" si="17"/>
        <v>2492.642308</v>
      </c>
      <c r="P77" s="32">
        <f t="shared" si="18"/>
        <v>2499.191429</v>
      </c>
      <c r="Q77" s="32">
        <f t="shared" si="19"/>
        <v>2505.121333</v>
      </c>
      <c r="R77" s="4">
        <f t="shared" si="20"/>
        <v>2507.134375</v>
      </c>
      <c r="S77" s="4">
        <f t="shared" si="21"/>
        <v>2508.826471</v>
      </c>
      <c r="T77" s="4">
        <f t="shared" si="22"/>
        <v>2509.267778</v>
      </c>
      <c r="U77" s="4">
        <f t="shared" si="23"/>
        <v>2503.157895</v>
      </c>
      <c r="V77" s="4">
        <f t="shared" si="24"/>
        <v>2495.563</v>
      </c>
    </row>
    <row r="78">
      <c r="A78" s="30">
        <v>46041.0</v>
      </c>
      <c r="B78" s="3">
        <v>2436.7</v>
      </c>
      <c r="C78" s="3">
        <v>2441.92</v>
      </c>
      <c r="D78" s="32">
        <f t="shared" si="75"/>
        <v>2446.485</v>
      </c>
      <c r="E78" s="32">
        <f t="shared" si="76"/>
        <v>2457.82</v>
      </c>
      <c r="F78" s="32">
        <f t="shared" si="77"/>
        <v>2465.76</v>
      </c>
      <c r="G78" s="32">
        <f t="shared" si="78"/>
        <v>2470.736</v>
      </c>
      <c r="H78" s="32">
        <f t="shared" si="79"/>
        <v>2483.671667</v>
      </c>
      <c r="I78" s="32">
        <f t="shared" si="6"/>
        <v>2487.37</v>
      </c>
      <c r="J78" s="37">
        <f t="shared" si="7"/>
        <v>2487.96</v>
      </c>
      <c r="K78" s="32">
        <f t="shared" si="8"/>
        <v>2489.143333</v>
      </c>
      <c r="L78" s="32">
        <f t="shared" si="14"/>
        <v>2492.445</v>
      </c>
      <c r="M78" s="32">
        <f t="shared" si="15"/>
        <v>2492.546364</v>
      </c>
      <c r="N78" s="32">
        <f t="shared" si="16"/>
        <v>2490.9125</v>
      </c>
      <c r="O78" s="32">
        <f t="shared" si="17"/>
        <v>2491.161538</v>
      </c>
      <c r="P78" s="32">
        <f t="shared" si="18"/>
        <v>2489.019286</v>
      </c>
      <c r="Q78" s="32">
        <f t="shared" si="19"/>
        <v>2495.373333</v>
      </c>
      <c r="R78" s="4">
        <f t="shared" si="20"/>
        <v>2501.17125</v>
      </c>
      <c r="S78" s="4">
        <f t="shared" si="21"/>
        <v>2503.298235</v>
      </c>
      <c r="T78" s="4">
        <f t="shared" si="22"/>
        <v>2505.109444</v>
      </c>
      <c r="U78" s="4">
        <f t="shared" si="23"/>
        <v>2505.723158</v>
      </c>
      <c r="V78" s="4">
        <f t="shared" si="24"/>
        <v>2500.096</v>
      </c>
    </row>
    <row r="79">
      <c r="A79" s="30">
        <v>46042.0</v>
      </c>
      <c r="B79" s="3">
        <v>2332.3</v>
      </c>
      <c r="C79" s="3">
        <v>2370.16</v>
      </c>
      <c r="D79" s="210">
        <f>SUM(C78:C79)/2</f>
        <v>2406.04</v>
      </c>
      <c r="E79" s="278">
        <f>SUM(C77:C79)/3</f>
        <v>2421.043333</v>
      </c>
      <c r="F79" s="240">
        <f>SUM(C76:C79)/4</f>
        <v>2435.905</v>
      </c>
      <c r="G79" s="240">
        <f>SUM(C75:C79)/5</f>
        <v>2446.64</v>
      </c>
      <c r="H79" s="277">
        <f>SUM(C74:C79)/6</f>
        <v>2453.973333</v>
      </c>
      <c r="I79" s="219">
        <f t="shared" si="6"/>
        <v>2467.455714</v>
      </c>
      <c r="J79" s="318">
        <f t="shared" si="7"/>
        <v>2472.71875</v>
      </c>
      <c r="K79" s="208">
        <f t="shared" si="8"/>
        <v>2474.871111</v>
      </c>
      <c r="L79" s="224">
        <f t="shared" si="14"/>
        <v>2477.245</v>
      </c>
      <c r="M79" s="91">
        <f t="shared" si="15"/>
        <v>2481.328182</v>
      </c>
      <c r="N79" s="62">
        <f t="shared" si="16"/>
        <v>2482.3475</v>
      </c>
      <c r="O79" s="59">
        <f t="shared" si="17"/>
        <v>2481.623846</v>
      </c>
      <c r="P79" s="90">
        <f t="shared" si="18"/>
        <v>2482.518571</v>
      </c>
      <c r="Q79" s="90">
        <f t="shared" si="19"/>
        <v>2481.095333</v>
      </c>
      <c r="R79" s="90">
        <f t="shared" si="20"/>
        <v>2487.5475</v>
      </c>
      <c r="S79" s="59">
        <f t="shared" si="21"/>
        <v>2493.464706</v>
      </c>
      <c r="T79" s="63">
        <f t="shared" si="22"/>
        <v>2495.901667</v>
      </c>
      <c r="U79" s="89">
        <f t="shared" si="23"/>
        <v>2498.006842</v>
      </c>
      <c r="V79" s="63">
        <f t="shared" si="24"/>
        <v>2498.945</v>
      </c>
    </row>
    <row r="80">
      <c r="A80" s="30">
        <v>46043.0</v>
      </c>
      <c r="B80" s="3">
        <v>2331.4</v>
      </c>
      <c r="C80" s="3">
        <v>2322.63</v>
      </c>
      <c r="D80" s="32">
        <f>SUM(C79:C80)/2</f>
        <v>2346.395</v>
      </c>
      <c r="E80" s="32">
        <f>SUM(C78:C80)/3</f>
        <v>2378.236667</v>
      </c>
      <c r="F80" s="32">
        <f>SUM(C77:C80)/4</f>
        <v>2396.44</v>
      </c>
      <c r="G80" s="32">
        <f>SUM(C76:C80)/5</f>
        <v>2413.25</v>
      </c>
      <c r="H80" s="32">
        <f>SUM(C75:C80)/6</f>
        <v>2425.971667</v>
      </c>
      <c r="I80" s="32">
        <f t="shared" si="6"/>
        <v>2435.21</v>
      </c>
      <c r="J80" s="37">
        <f t="shared" si="7"/>
        <v>2449.3525</v>
      </c>
      <c r="K80" s="32">
        <f t="shared" si="8"/>
        <v>2456.042222</v>
      </c>
      <c r="L80" s="32">
        <f t="shared" si="14"/>
        <v>2459.647</v>
      </c>
      <c r="M80" s="32">
        <f t="shared" si="15"/>
        <v>2463.189091</v>
      </c>
      <c r="N80" s="32">
        <f t="shared" si="16"/>
        <v>2468.103333</v>
      </c>
      <c r="O80" s="32">
        <f t="shared" si="17"/>
        <v>2470.061538</v>
      </c>
      <c r="P80" s="32">
        <f t="shared" si="18"/>
        <v>2470.267143</v>
      </c>
      <c r="Q80" s="32">
        <f t="shared" si="19"/>
        <v>2471.859333</v>
      </c>
      <c r="R80" s="4">
        <f t="shared" si="20"/>
        <v>2471.19125</v>
      </c>
      <c r="S80" s="4">
        <f t="shared" si="21"/>
        <v>2477.846471</v>
      </c>
      <c r="T80" s="4">
        <f t="shared" si="22"/>
        <v>2483.973889</v>
      </c>
      <c r="U80" s="4">
        <f t="shared" si="23"/>
        <v>2486.782105</v>
      </c>
      <c r="V80" s="4">
        <f t="shared" si="24"/>
        <v>2489.238</v>
      </c>
    </row>
    <row r="81">
      <c r="A81" s="30">
        <v>46044.0</v>
      </c>
      <c r="B81" s="3">
        <v>2369.0</v>
      </c>
      <c r="C81" s="3">
        <v>2356.1</v>
      </c>
      <c r="D81" s="61">
        <f>SUM(C80:C81)/2</f>
        <v>2339.365</v>
      </c>
      <c r="E81" s="64">
        <f>SUM(C79:C81)/3</f>
        <v>2349.63</v>
      </c>
      <c r="F81" s="56">
        <f>SUM(C78:C81)/4</f>
        <v>2372.7025</v>
      </c>
      <c r="G81" s="86">
        <f>SUM(C77:C81)/5</f>
        <v>2388.372</v>
      </c>
      <c r="H81" s="82">
        <f>SUM(C76:C81)/6</f>
        <v>2403.725</v>
      </c>
      <c r="I81" s="58">
        <f t="shared" si="6"/>
        <v>2415.99</v>
      </c>
      <c r="J81" s="73">
        <f t="shared" si="7"/>
        <v>2425.32125</v>
      </c>
      <c r="K81" s="73">
        <f t="shared" si="8"/>
        <v>2438.991111</v>
      </c>
      <c r="L81" s="202">
        <f t="shared" si="14"/>
        <v>2446.048</v>
      </c>
      <c r="M81" s="88">
        <f t="shared" si="15"/>
        <v>2450.233636</v>
      </c>
      <c r="N81" s="57">
        <f t="shared" si="16"/>
        <v>2454.265</v>
      </c>
      <c r="O81" s="57">
        <f t="shared" si="17"/>
        <v>2459.487692</v>
      </c>
      <c r="P81" s="66">
        <f t="shared" si="18"/>
        <v>2461.921429</v>
      </c>
      <c r="Q81" s="73">
        <f t="shared" si="19"/>
        <v>2462.656</v>
      </c>
      <c r="R81" s="62">
        <f t="shared" si="20"/>
        <v>2464.624375</v>
      </c>
      <c r="S81" s="200">
        <f t="shared" si="21"/>
        <v>2464.421176</v>
      </c>
      <c r="T81" s="207">
        <f t="shared" si="22"/>
        <v>2471.082778</v>
      </c>
      <c r="U81" s="194">
        <f t="shared" si="23"/>
        <v>2477.243684</v>
      </c>
      <c r="V81" s="196">
        <f t="shared" si="24"/>
        <v>2480.248</v>
      </c>
    </row>
    <row r="82">
      <c r="A82" s="30">
        <v>46045.0</v>
      </c>
      <c r="B82" s="3">
        <v>2301.8</v>
      </c>
      <c r="C82" s="3">
        <v>2331.74</v>
      </c>
      <c r="D82" s="32">
        <f t="shared" ref="D82:D85" si="80">SUM(C81:C82)/2</f>
        <v>2343.92</v>
      </c>
      <c r="E82" s="32">
        <f t="shared" ref="E82:E85" si="81">SUM(C80:C82)/3</f>
        <v>2336.823333</v>
      </c>
      <c r="F82" s="32">
        <f t="shared" ref="F82:F85" si="82">SUM(C79:C82)/4</f>
        <v>2345.1575</v>
      </c>
      <c r="G82" s="32">
        <f t="shared" ref="G82:G85" si="83">SUM(C78:C82)/5</f>
        <v>2364.51</v>
      </c>
      <c r="H82" s="32">
        <f t="shared" ref="H82:H85" si="84">SUM(C77:C82)/6</f>
        <v>2378.933333</v>
      </c>
      <c r="I82" s="32">
        <f t="shared" si="6"/>
        <v>2393.441429</v>
      </c>
      <c r="J82" s="37">
        <f t="shared" si="7"/>
        <v>2405.45875</v>
      </c>
      <c r="K82" s="32">
        <f t="shared" si="8"/>
        <v>2414.923333</v>
      </c>
      <c r="L82" s="32">
        <f t="shared" si="14"/>
        <v>2428.266</v>
      </c>
      <c r="M82" s="32">
        <f t="shared" si="15"/>
        <v>2435.656364</v>
      </c>
      <c r="N82" s="32">
        <f t="shared" si="16"/>
        <v>2440.359167</v>
      </c>
      <c r="O82" s="32">
        <f t="shared" si="17"/>
        <v>2444.84</v>
      </c>
      <c r="P82" s="32">
        <f t="shared" si="18"/>
        <v>2450.362857</v>
      </c>
      <c r="Q82" s="32">
        <f t="shared" si="19"/>
        <v>2453.242667</v>
      </c>
      <c r="R82" s="4">
        <f t="shared" si="20"/>
        <v>2454.47375</v>
      </c>
      <c r="S82" s="4">
        <f t="shared" si="21"/>
        <v>2456.807647</v>
      </c>
      <c r="T82" s="4">
        <f t="shared" si="22"/>
        <v>2457.05</v>
      </c>
      <c r="U82" s="4">
        <f t="shared" si="23"/>
        <v>2463.748947</v>
      </c>
      <c r="V82" s="4">
        <f t="shared" si="24"/>
        <v>2469.9685</v>
      </c>
    </row>
    <row r="83">
      <c r="A83" s="30">
        <v>46049.0</v>
      </c>
      <c r="B83" s="3">
        <v>2335.1</v>
      </c>
      <c r="C83" s="3">
        <v>2318.58</v>
      </c>
      <c r="D83" s="32">
        <f t="shared" si="80"/>
        <v>2325.16</v>
      </c>
      <c r="E83" s="32">
        <f t="shared" si="81"/>
        <v>2335.473333</v>
      </c>
      <c r="F83" s="32">
        <f t="shared" si="82"/>
        <v>2332.2625</v>
      </c>
      <c r="G83" s="32">
        <f t="shared" si="83"/>
        <v>2339.842</v>
      </c>
      <c r="H83" s="32">
        <f t="shared" si="84"/>
        <v>2356.855</v>
      </c>
      <c r="I83" s="32">
        <f t="shared" si="6"/>
        <v>2370.311429</v>
      </c>
      <c r="J83" s="37">
        <f t="shared" si="7"/>
        <v>2384.08375</v>
      </c>
      <c r="K83" s="32">
        <f t="shared" si="8"/>
        <v>2395.805556</v>
      </c>
      <c r="L83" s="32">
        <f t="shared" si="14"/>
        <v>2405.289</v>
      </c>
      <c r="M83" s="32">
        <f t="shared" si="15"/>
        <v>2418.294545</v>
      </c>
      <c r="N83" s="32">
        <f t="shared" si="16"/>
        <v>2425.9</v>
      </c>
      <c r="O83" s="32">
        <f t="shared" si="17"/>
        <v>2430.991538</v>
      </c>
      <c r="P83" s="32">
        <f t="shared" si="18"/>
        <v>2435.821429</v>
      </c>
      <c r="Q83" s="32">
        <f t="shared" si="19"/>
        <v>2441.577333</v>
      </c>
      <c r="R83" s="4">
        <f t="shared" si="20"/>
        <v>2444.82625</v>
      </c>
      <c r="S83" s="4">
        <f t="shared" si="21"/>
        <v>2446.48</v>
      </c>
      <c r="T83" s="4">
        <f t="shared" si="22"/>
        <v>2449.128333</v>
      </c>
      <c r="U83" s="4">
        <f t="shared" si="23"/>
        <v>2449.762105</v>
      </c>
      <c r="V83" s="4">
        <f t="shared" si="24"/>
        <v>2456.4905</v>
      </c>
    </row>
    <row r="84">
      <c r="A84" s="30">
        <v>46050.0</v>
      </c>
      <c r="B84" s="3">
        <v>2505.6</v>
      </c>
      <c r="C84" s="3">
        <v>2452.49</v>
      </c>
      <c r="D84" s="32">
        <f t="shared" si="80"/>
        <v>2385.535</v>
      </c>
      <c r="E84" s="32">
        <f t="shared" si="81"/>
        <v>2367.603333</v>
      </c>
      <c r="F84" s="32">
        <f t="shared" si="82"/>
        <v>2364.7275</v>
      </c>
      <c r="G84" s="32">
        <f t="shared" si="83"/>
        <v>2356.308</v>
      </c>
      <c r="H84" s="32">
        <f t="shared" si="84"/>
        <v>2358.616667</v>
      </c>
      <c r="I84" s="32">
        <f t="shared" si="6"/>
        <v>2370.517143</v>
      </c>
      <c r="J84" s="37">
        <f t="shared" si="7"/>
        <v>2380.58375</v>
      </c>
      <c r="K84" s="32">
        <f t="shared" si="8"/>
        <v>2391.684444</v>
      </c>
      <c r="L84" s="32">
        <f t="shared" si="14"/>
        <v>2401.474</v>
      </c>
      <c r="M84" s="32">
        <f t="shared" si="15"/>
        <v>2409.58</v>
      </c>
      <c r="N84" s="32">
        <f t="shared" si="16"/>
        <v>2421.144167</v>
      </c>
      <c r="O84" s="32">
        <f t="shared" si="17"/>
        <v>2427.945385</v>
      </c>
      <c r="P84" s="32">
        <f t="shared" si="18"/>
        <v>2432.527143</v>
      </c>
      <c r="Q84" s="32">
        <f t="shared" si="19"/>
        <v>2436.932667</v>
      </c>
      <c r="R84" s="4">
        <f t="shared" si="20"/>
        <v>2442.259375</v>
      </c>
      <c r="S84" s="4">
        <f t="shared" si="21"/>
        <v>2445.277059</v>
      </c>
      <c r="T84" s="4">
        <f t="shared" si="22"/>
        <v>2446.813889</v>
      </c>
      <c r="U84" s="4">
        <f t="shared" si="23"/>
        <v>2449.305263</v>
      </c>
      <c r="V84" s="4">
        <f t="shared" si="24"/>
        <v>2449.8985</v>
      </c>
    </row>
    <row r="85">
      <c r="A85" s="30">
        <v>46051.0</v>
      </c>
      <c r="B85" s="3">
        <v>2517.2</v>
      </c>
      <c r="C85" s="3">
        <v>2503.51</v>
      </c>
      <c r="D85" s="32">
        <f t="shared" si="80"/>
        <v>2478</v>
      </c>
      <c r="E85" s="32">
        <f t="shared" si="81"/>
        <v>2424.86</v>
      </c>
      <c r="F85" s="32">
        <f t="shared" si="82"/>
        <v>2401.58</v>
      </c>
      <c r="G85" s="32">
        <f t="shared" si="83"/>
        <v>2392.484</v>
      </c>
      <c r="H85" s="32">
        <f t="shared" si="84"/>
        <v>2380.841667</v>
      </c>
      <c r="I85" s="32">
        <f t="shared" si="6"/>
        <v>2379.315714</v>
      </c>
      <c r="J85" s="37">
        <f t="shared" si="7"/>
        <v>2387.14125</v>
      </c>
      <c r="K85" s="32">
        <f t="shared" si="8"/>
        <v>2394.242222</v>
      </c>
      <c r="L85" s="32">
        <f t="shared" si="14"/>
        <v>2402.867</v>
      </c>
      <c r="M85" s="32">
        <f t="shared" si="15"/>
        <v>2410.75</v>
      </c>
      <c r="N85" s="32">
        <f t="shared" si="16"/>
        <v>2417.4075</v>
      </c>
      <c r="O85" s="32">
        <f t="shared" si="17"/>
        <v>2427.48</v>
      </c>
      <c r="P85" s="32">
        <f t="shared" si="18"/>
        <v>2433.342857</v>
      </c>
      <c r="Q85" s="32">
        <f t="shared" si="19"/>
        <v>2437.259333</v>
      </c>
      <c r="R85" s="4">
        <f t="shared" si="20"/>
        <v>2441.09375</v>
      </c>
      <c r="S85" s="4">
        <f t="shared" si="21"/>
        <v>2445.862353</v>
      </c>
      <c r="T85" s="4">
        <f t="shared" si="22"/>
        <v>2448.512222</v>
      </c>
      <c r="U85" s="4">
        <f t="shared" si="23"/>
        <v>2449.797895</v>
      </c>
      <c r="V85" s="4">
        <f t="shared" si="24"/>
        <v>2452.0155</v>
      </c>
    </row>
    <row r="86">
      <c r="A86" s="30">
        <v>46052.0</v>
      </c>
      <c r="B86" s="3">
        <v>2572.9</v>
      </c>
      <c r="C86" s="3">
        <v>2555.0</v>
      </c>
      <c r="D86" s="155">
        <f>SUM(C85:C86)/2</f>
        <v>2529.255</v>
      </c>
      <c r="E86" s="123">
        <f>SUM(C84:C86)/3</f>
        <v>2503.666667</v>
      </c>
      <c r="F86" s="100">
        <f>SUM(C83:C86)/4</f>
        <v>2457.395</v>
      </c>
      <c r="G86" s="100">
        <f>SUM(C82:C86)/5</f>
        <v>2432.264</v>
      </c>
      <c r="H86" s="122">
        <f>SUM(C81:C86)/6</f>
        <v>2419.57</v>
      </c>
      <c r="I86" s="100">
        <f t="shared" si="6"/>
        <v>2405.721429</v>
      </c>
      <c r="J86" s="134">
        <f t="shared" si="7"/>
        <v>2401.27625</v>
      </c>
      <c r="K86" s="124">
        <f t="shared" si="8"/>
        <v>2405.792222</v>
      </c>
      <c r="L86" s="272">
        <f t="shared" si="14"/>
        <v>2410.318</v>
      </c>
      <c r="M86" s="105">
        <f t="shared" si="15"/>
        <v>2416.697273</v>
      </c>
      <c r="N86" s="156">
        <f t="shared" si="16"/>
        <v>2422.770833</v>
      </c>
      <c r="O86" s="108">
        <f t="shared" si="17"/>
        <v>2427.991538</v>
      </c>
      <c r="P86" s="109">
        <f t="shared" si="18"/>
        <v>2436.588571</v>
      </c>
      <c r="Q86" s="111">
        <f t="shared" si="19"/>
        <v>2441.453333</v>
      </c>
      <c r="R86" s="242">
        <f t="shared" si="20"/>
        <v>2444.618125</v>
      </c>
      <c r="S86" s="273">
        <f t="shared" si="21"/>
        <v>2447.794118</v>
      </c>
      <c r="T86" s="210">
        <f t="shared" si="22"/>
        <v>2451.925556</v>
      </c>
      <c r="U86" s="240">
        <f t="shared" si="23"/>
        <v>2454.116842</v>
      </c>
      <c r="V86" s="222">
        <f t="shared" si="24"/>
        <v>2455.058</v>
      </c>
    </row>
    <row r="87">
      <c r="A87" s="30">
        <v>46054.0</v>
      </c>
      <c r="B87" s="3">
        <v>2394.5</v>
      </c>
      <c r="C87" s="3">
        <v>2510.2</v>
      </c>
      <c r="D87" s="32">
        <f t="shared" ref="D87:D88" si="85">SUM(C86:C87)/2</f>
        <v>2532.6</v>
      </c>
      <c r="E87" s="32">
        <f t="shared" ref="E87:E88" si="86">SUM(C85:C87)/3</f>
        <v>2522.903333</v>
      </c>
      <c r="F87" s="32">
        <f t="shared" ref="F87:F88" si="87">SUM(C84:C87)/4</f>
        <v>2505.3</v>
      </c>
      <c r="G87" s="32">
        <f t="shared" ref="G87:G88" si="88">SUM(C83:C87)/5</f>
        <v>2467.956</v>
      </c>
      <c r="H87" s="32">
        <f t="shared" ref="H87:H88" si="89">SUM(C82:C87)/6</f>
        <v>2445.253333</v>
      </c>
      <c r="I87" s="32">
        <f t="shared" si="6"/>
        <v>2432.517143</v>
      </c>
      <c r="J87" s="37">
        <f t="shared" si="7"/>
        <v>2418.78125</v>
      </c>
      <c r="K87" s="32">
        <f t="shared" si="8"/>
        <v>2413.378889</v>
      </c>
      <c r="L87" s="32">
        <f t="shared" si="14"/>
        <v>2416.233</v>
      </c>
      <c r="M87" s="32">
        <f t="shared" si="15"/>
        <v>2419.398182</v>
      </c>
      <c r="N87" s="32">
        <f t="shared" si="16"/>
        <v>2424.489167</v>
      </c>
      <c r="O87" s="32">
        <f t="shared" si="17"/>
        <v>2429.496154</v>
      </c>
      <c r="P87" s="32">
        <f t="shared" si="18"/>
        <v>2433.863571</v>
      </c>
      <c r="Q87" s="32">
        <f t="shared" si="19"/>
        <v>2441.496</v>
      </c>
      <c r="R87" s="4">
        <f t="shared" si="20"/>
        <v>2445.75</v>
      </c>
      <c r="S87" s="4">
        <f t="shared" si="21"/>
        <v>2448.475882</v>
      </c>
      <c r="T87" s="4">
        <f t="shared" si="22"/>
        <v>2451.261111</v>
      </c>
      <c r="U87" s="4">
        <f t="shared" si="23"/>
        <v>2454.992632</v>
      </c>
      <c r="V87" s="4">
        <f t="shared" si="24"/>
        <v>2456.921</v>
      </c>
    </row>
    <row r="88">
      <c r="A88" s="30">
        <v>46055.0</v>
      </c>
      <c r="B88" s="3">
        <v>2427.4</v>
      </c>
      <c r="C88" s="3">
        <v>2387.89</v>
      </c>
      <c r="D88" s="32">
        <f t="shared" si="85"/>
        <v>2449.045</v>
      </c>
      <c r="E88" s="32">
        <f t="shared" si="86"/>
        <v>2484.363333</v>
      </c>
      <c r="F88" s="32">
        <f t="shared" si="87"/>
        <v>2489.15</v>
      </c>
      <c r="G88" s="32">
        <f t="shared" si="88"/>
        <v>2481.818</v>
      </c>
      <c r="H88" s="32">
        <f t="shared" si="89"/>
        <v>2454.611667</v>
      </c>
      <c r="I88" s="32">
        <f t="shared" si="6"/>
        <v>2437.058571</v>
      </c>
      <c r="J88" s="37">
        <f t="shared" si="7"/>
        <v>2426.93875</v>
      </c>
      <c r="K88" s="32">
        <f t="shared" si="8"/>
        <v>2415.348889</v>
      </c>
      <c r="L88" s="32">
        <f t="shared" si="14"/>
        <v>2410.83</v>
      </c>
      <c r="M88" s="32">
        <f t="shared" si="15"/>
        <v>2413.656364</v>
      </c>
      <c r="N88" s="32">
        <f t="shared" si="16"/>
        <v>2416.7725</v>
      </c>
      <c r="O88" s="32">
        <f t="shared" si="17"/>
        <v>2421.673846</v>
      </c>
      <c r="P88" s="32">
        <f t="shared" si="18"/>
        <v>2426.524286</v>
      </c>
      <c r="Q88" s="32">
        <f t="shared" si="19"/>
        <v>2430.798667</v>
      </c>
      <c r="R88" s="4">
        <f t="shared" si="20"/>
        <v>2438.145625</v>
      </c>
      <c r="S88" s="4">
        <f t="shared" si="21"/>
        <v>2442.346471</v>
      </c>
      <c r="T88" s="4">
        <f t="shared" si="22"/>
        <v>2445.11</v>
      </c>
      <c r="U88" s="4">
        <f t="shared" si="23"/>
        <v>2447.925789</v>
      </c>
      <c r="V88" s="4">
        <f t="shared" si="24"/>
        <v>2451.6375</v>
      </c>
    </row>
    <row r="89">
      <c r="A89" s="30">
        <v>46056.0</v>
      </c>
      <c r="B89" s="3">
        <v>2450.4</v>
      </c>
      <c r="C89" s="3">
        <v>2470.84</v>
      </c>
      <c r="D89" s="118">
        <f>SUM(C88:C89)/2</f>
        <v>2429.365</v>
      </c>
      <c r="E89" s="177">
        <f>SUM(C87:C89)/3</f>
        <v>2456.31</v>
      </c>
      <c r="F89" s="133">
        <f>SUM(C86:C89)/4</f>
        <v>2480.9825</v>
      </c>
      <c r="G89" s="99">
        <f>SUM(C85:C89)/5</f>
        <v>2485.488</v>
      </c>
      <c r="H89" s="133">
        <f>SUM(C84:C89)/6</f>
        <v>2479.988333</v>
      </c>
      <c r="I89" s="133">
        <f t="shared" si="6"/>
        <v>2456.93</v>
      </c>
      <c r="J89" s="121">
        <f t="shared" si="7"/>
        <v>2441.28125</v>
      </c>
      <c r="K89" s="121">
        <f t="shared" si="8"/>
        <v>2431.816667</v>
      </c>
      <c r="L89" s="99">
        <f t="shared" si="14"/>
        <v>2420.898</v>
      </c>
      <c r="M89" s="100">
        <f t="shared" si="15"/>
        <v>2416.285455</v>
      </c>
      <c r="N89" s="134">
        <f t="shared" si="16"/>
        <v>2418.421667</v>
      </c>
      <c r="O89" s="135">
        <f t="shared" si="17"/>
        <v>2420.931538</v>
      </c>
      <c r="P89" s="124">
        <f t="shared" si="18"/>
        <v>2425.185714</v>
      </c>
      <c r="Q89" s="155">
        <f t="shared" si="19"/>
        <v>2429.478667</v>
      </c>
      <c r="R89" s="169">
        <f t="shared" si="20"/>
        <v>2433.30125</v>
      </c>
      <c r="S89" s="156">
        <f t="shared" si="21"/>
        <v>2440.068824</v>
      </c>
      <c r="T89" s="244">
        <f t="shared" si="22"/>
        <v>2443.929444</v>
      </c>
      <c r="U89" s="139">
        <f t="shared" si="23"/>
        <v>2446.464211</v>
      </c>
      <c r="V89" s="141">
        <f t="shared" si="24"/>
        <v>2449.0715</v>
      </c>
    </row>
    <row r="90">
      <c r="A90" s="30">
        <v>46057.0</v>
      </c>
      <c r="B90" s="3">
        <v>2431.0</v>
      </c>
      <c r="C90" s="3">
        <v>2425.07</v>
      </c>
      <c r="D90" s="32">
        <f>SUM(C89:C90)/2</f>
        <v>2447.955</v>
      </c>
      <c r="E90" s="32">
        <f>SUM(C88:C90)/3</f>
        <v>2427.933333</v>
      </c>
      <c r="F90" s="32">
        <f>SUM(C87:C90)/4</f>
        <v>2448.5</v>
      </c>
      <c r="G90" s="32">
        <f>SUM(C86:C90)/5</f>
        <v>2469.8</v>
      </c>
      <c r="H90" s="32">
        <f>SUM(C85:C90)/6</f>
        <v>2475.418333</v>
      </c>
      <c r="I90" s="32">
        <f t="shared" si="6"/>
        <v>2472.142857</v>
      </c>
      <c r="J90" s="37">
        <f t="shared" si="7"/>
        <v>2452.9475</v>
      </c>
      <c r="K90" s="32">
        <f t="shared" si="8"/>
        <v>2439.48</v>
      </c>
      <c r="L90" s="32">
        <f t="shared" si="14"/>
        <v>2431.142</v>
      </c>
      <c r="M90" s="32">
        <f t="shared" si="15"/>
        <v>2421.277273</v>
      </c>
      <c r="N90" s="32">
        <f t="shared" si="16"/>
        <v>2417.0175</v>
      </c>
      <c r="O90" s="32">
        <f t="shared" si="17"/>
        <v>2418.933077</v>
      </c>
      <c r="P90" s="32">
        <f t="shared" si="18"/>
        <v>2421.227143</v>
      </c>
      <c r="Q90" s="32">
        <f t="shared" si="19"/>
        <v>2425.178</v>
      </c>
      <c r="R90" s="4">
        <f t="shared" si="20"/>
        <v>2429.203125</v>
      </c>
      <c r="S90" s="4">
        <f t="shared" si="21"/>
        <v>2432.817059</v>
      </c>
      <c r="T90" s="4">
        <f t="shared" si="22"/>
        <v>2439.235556</v>
      </c>
      <c r="U90" s="4">
        <f t="shared" si="23"/>
        <v>2442.936842</v>
      </c>
      <c r="V90" s="4">
        <f t="shared" si="24"/>
        <v>2445.3945</v>
      </c>
    </row>
    <row r="91">
      <c r="A91" s="30">
        <v>46058.0</v>
      </c>
      <c r="B91" s="3">
        <v>2398.4</v>
      </c>
      <c r="C91" s="3">
        <v>2380.18</v>
      </c>
      <c r="D91" s="222">
        <f t="shared" ref="D91:D92" si="90">SUM(C90:C91)/2</f>
        <v>2402.625</v>
      </c>
      <c r="E91" s="195">
        <f t="shared" ref="E91:E92" si="91">SUM(C89:C91)/3</f>
        <v>2425.363333</v>
      </c>
      <c r="F91" s="112">
        <f t="shared" ref="F91:F92" si="92">SUM(C88:C91)/4</f>
        <v>2415.995</v>
      </c>
      <c r="G91" s="125">
        <f t="shared" ref="G91:G92" si="93">SUM(C87:C91)/5</f>
        <v>2434.836</v>
      </c>
      <c r="H91" s="107">
        <f t="shared" ref="H91:H92" si="94">SUM(C86:C91)/6</f>
        <v>2454.863333</v>
      </c>
      <c r="I91" s="156">
        <f t="shared" si="6"/>
        <v>2461.812857</v>
      </c>
      <c r="J91" s="106">
        <f t="shared" si="7"/>
        <v>2460.6475</v>
      </c>
      <c r="K91" s="137">
        <f t="shared" si="8"/>
        <v>2444.862222</v>
      </c>
      <c r="L91" s="103">
        <f t="shared" si="14"/>
        <v>2433.55</v>
      </c>
      <c r="M91" s="103">
        <f t="shared" si="15"/>
        <v>2426.509091</v>
      </c>
      <c r="N91" s="124">
        <f t="shared" si="16"/>
        <v>2417.8525</v>
      </c>
      <c r="O91" s="124">
        <f t="shared" si="17"/>
        <v>2414.183846</v>
      </c>
      <c r="P91" s="136">
        <f t="shared" si="18"/>
        <v>2416.165</v>
      </c>
      <c r="Q91" s="137">
        <f t="shared" si="19"/>
        <v>2418.490667</v>
      </c>
      <c r="R91" s="169">
        <f t="shared" si="20"/>
        <v>2422.365625</v>
      </c>
      <c r="S91" s="106">
        <f t="shared" si="21"/>
        <v>2426.319412</v>
      </c>
      <c r="T91" s="107">
        <f t="shared" si="22"/>
        <v>2429.892778</v>
      </c>
      <c r="U91" s="125">
        <f t="shared" si="23"/>
        <v>2436.127368</v>
      </c>
      <c r="V91" s="127">
        <f t="shared" si="24"/>
        <v>2439.799</v>
      </c>
    </row>
    <row r="92">
      <c r="A92" s="30">
        <v>46059.0</v>
      </c>
      <c r="B92" s="3">
        <v>2402.4</v>
      </c>
      <c r="C92" s="3">
        <v>2394.06</v>
      </c>
      <c r="D92" s="222">
        <f t="shared" si="90"/>
        <v>2387.12</v>
      </c>
      <c r="E92" s="195">
        <f t="shared" si="91"/>
        <v>2399.77</v>
      </c>
      <c r="F92" s="112">
        <f t="shared" si="92"/>
        <v>2417.5375</v>
      </c>
      <c r="G92" s="125">
        <f t="shared" si="93"/>
        <v>2411.608</v>
      </c>
      <c r="H92" s="107">
        <f t="shared" si="94"/>
        <v>2428.04</v>
      </c>
      <c r="I92" s="156">
        <f t="shared" si="6"/>
        <v>2446.177143</v>
      </c>
      <c r="J92" s="106">
        <f t="shared" si="7"/>
        <v>2453.34375</v>
      </c>
      <c r="K92" s="137">
        <f t="shared" si="8"/>
        <v>2453.248889</v>
      </c>
      <c r="L92" s="103">
        <f t="shared" si="14"/>
        <v>2439.782</v>
      </c>
      <c r="M92" s="103">
        <f t="shared" si="15"/>
        <v>2429.96</v>
      </c>
      <c r="N92" s="124">
        <f t="shared" si="16"/>
        <v>2423.805</v>
      </c>
      <c r="O92" s="124">
        <f t="shared" si="17"/>
        <v>2416.022308</v>
      </c>
      <c r="P92" s="136">
        <f t="shared" si="18"/>
        <v>2412.746429</v>
      </c>
      <c r="Q92" s="137">
        <f t="shared" si="19"/>
        <v>2414.691333</v>
      </c>
      <c r="R92" s="169">
        <f t="shared" si="20"/>
        <v>2416.96375</v>
      </c>
      <c r="S92" s="106">
        <f t="shared" si="21"/>
        <v>2420.700588</v>
      </c>
      <c r="T92" s="107">
        <f t="shared" si="22"/>
        <v>2424.527222</v>
      </c>
      <c r="U92" s="125">
        <f t="shared" si="23"/>
        <v>2428.006842</v>
      </c>
      <c r="V92" s="127">
        <f t="shared" si="24"/>
        <v>2434.024</v>
      </c>
    </row>
    <row r="93">
      <c r="A93" s="30">
        <v>46062.0</v>
      </c>
      <c r="B93" s="3">
        <v>2472.5</v>
      </c>
      <c r="C93" s="3">
        <v>2472.91</v>
      </c>
      <c r="D93" s="32">
        <f t="shared" ref="D93:D96" si="95">SUM(C92:C93)/2</f>
        <v>2433.485</v>
      </c>
      <c r="E93" s="32">
        <f t="shared" ref="E93:E96" si="96">SUM(C91:C93)/3</f>
        <v>2415.716667</v>
      </c>
      <c r="F93" s="32">
        <f t="shared" ref="F93:F96" si="97">SUM(C90:C93)/4</f>
        <v>2418.055</v>
      </c>
      <c r="G93" s="32">
        <f t="shared" ref="G93:G96" si="98">SUM(C89:C93)/5</f>
        <v>2428.612</v>
      </c>
      <c r="H93" s="32">
        <f t="shared" ref="H93:H96" si="99">SUM(C88:C93)/6</f>
        <v>2421.825</v>
      </c>
      <c r="I93" s="32">
        <f t="shared" si="6"/>
        <v>2434.45</v>
      </c>
      <c r="J93" s="37">
        <f t="shared" si="7"/>
        <v>2449.51875</v>
      </c>
      <c r="K93" s="32">
        <f t="shared" si="8"/>
        <v>2455.517778</v>
      </c>
      <c r="L93" s="32">
        <f t="shared" si="14"/>
        <v>2455.215</v>
      </c>
      <c r="M93" s="32">
        <f t="shared" si="15"/>
        <v>2442.793636</v>
      </c>
      <c r="N93" s="32">
        <f t="shared" si="16"/>
        <v>2433.539167</v>
      </c>
      <c r="O93" s="32">
        <f t="shared" si="17"/>
        <v>2427.582308</v>
      </c>
      <c r="P93" s="32">
        <f t="shared" si="18"/>
        <v>2420.085714</v>
      </c>
      <c r="Q93" s="32">
        <f t="shared" si="19"/>
        <v>2416.757333</v>
      </c>
      <c r="R93" s="4">
        <f t="shared" si="20"/>
        <v>2418.33</v>
      </c>
      <c r="S93" s="4">
        <f t="shared" si="21"/>
        <v>2420.254706</v>
      </c>
      <c r="T93" s="4">
        <f t="shared" si="22"/>
        <v>2423.601111</v>
      </c>
      <c r="U93" s="4">
        <f t="shared" si="23"/>
        <v>2427.073684</v>
      </c>
      <c r="V93" s="4">
        <f t="shared" si="24"/>
        <v>2430.252</v>
      </c>
    </row>
    <row r="94">
      <c r="A94" s="30">
        <v>46063.0</v>
      </c>
      <c r="B94" s="3">
        <v>2439.1</v>
      </c>
      <c r="C94" s="3">
        <v>2458.15</v>
      </c>
      <c r="D94" s="32">
        <f t="shared" si="95"/>
        <v>2465.53</v>
      </c>
      <c r="E94" s="32">
        <f t="shared" si="96"/>
        <v>2441.706667</v>
      </c>
      <c r="F94" s="32">
        <f t="shared" si="97"/>
        <v>2426.325</v>
      </c>
      <c r="G94" s="32">
        <f t="shared" si="98"/>
        <v>2426.074</v>
      </c>
      <c r="H94" s="32">
        <f t="shared" si="99"/>
        <v>2433.535</v>
      </c>
      <c r="I94" s="32">
        <f t="shared" si="6"/>
        <v>2427.014286</v>
      </c>
      <c r="J94" s="37">
        <f t="shared" si="7"/>
        <v>2437.4125</v>
      </c>
      <c r="K94" s="32">
        <f t="shared" si="8"/>
        <v>2450.477778</v>
      </c>
      <c r="L94" s="32">
        <f t="shared" si="14"/>
        <v>2455.781</v>
      </c>
      <c r="M94" s="32">
        <f t="shared" si="15"/>
        <v>2455.481818</v>
      </c>
      <c r="N94" s="32">
        <f t="shared" si="16"/>
        <v>2444.073333</v>
      </c>
      <c r="O94" s="32">
        <f t="shared" si="17"/>
        <v>2435.432308</v>
      </c>
      <c r="P94" s="32">
        <f t="shared" si="18"/>
        <v>2429.765714</v>
      </c>
      <c r="Q94" s="32">
        <f t="shared" si="19"/>
        <v>2422.623333</v>
      </c>
      <c r="R94" s="4">
        <f t="shared" si="20"/>
        <v>2419.344375</v>
      </c>
      <c r="S94" s="4">
        <f t="shared" si="21"/>
        <v>2420.672353</v>
      </c>
      <c r="T94" s="4">
        <f t="shared" si="22"/>
        <v>2422.36</v>
      </c>
      <c r="U94" s="4">
        <f t="shared" si="23"/>
        <v>2425.419474</v>
      </c>
      <c r="V94" s="4">
        <f t="shared" si="24"/>
        <v>2428.6275</v>
      </c>
    </row>
    <row r="95">
      <c r="A95" s="30">
        <v>46064.0</v>
      </c>
      <c r="B95" s="3">
        <v>2430.6</v>
      </c>
      <c r="C95" s="3">
        <v>2414.45</v>
      </c>
      <c r="D95" s="32">
        <f t="shared" si="95"/>
        <v>2436.3</v>
      </c>
      <c r="E95" s="32">
        <f t="shared" si="96"/>
        <v>2448.503333</v>
      </c>
      <c r="F95" s="32">
        <f t="shared" si="97"/>
        <v>2434.8925</v>
      </c>
      <c r="G95" s="32">
        <f t="shared" si="98"/>
        <v>2423.95</v>
      </c>
      <c r="H95" s="32">
        <f t="shared" si="99"/>
        <v>2424.136667</v>
      </c>
      <c r="I95" s="32">
        <f t="shared" si="6"/>
        <v>2430.808571</v>
      </c>
      <c r="J95" s="37">
        <f t="shared" si="7"/>
        <v>2425.44375</v>
      </c>
      <c r="K95" s="32">
        <f t="shared" si="8"/>
        <v>2434.861111</v>
      </c>
      <c r="L95" s="32">
        <f t="shared" si="14"/>
        <v>2446.875</v>
      </c>
      <c r="M95" s="32">
        <f t="shared" si="15"/>
        <v>2452.023636</v>
      </c>
      <c r="N95" s="32">
        <f t="shared" si="16"/>
        <v>2452.0625</v>
      </c>
      <c r="O95" s="32">
        <f t="shared" si="17"/>
        <v>2441.794615</v>
      </c>
      <c r="P95" s="32">
        <f t="shared" si="18"/>
        <v>2433.933571</v>
      </c>
      <c r="Q95" s="32">
        <f t="shared" si="19"/>
        <v>2428.744667</v>
      </c>
      <c r="R95" s="4">
        <f t="shared" si="20"/>
        <v>2422.1125</v>
      </c>
      <c r="S95" s="4">
        <f t="shared" si="21"/>
        <v>2419.056471</v>
      </c>
      <c r="T95" s="4">
        <f t="shared" si="22"/>
        <v>2420.326667</v>
      </c>
      <c r="U95" s="4">
        <f t="shared" si="23"/>
        <v>2421.943684</v>
      </c>
      <c r="V95" s="4">
        <f t="shared" si="24"/>
        <v>2424.871</v>
      </c>
    </row>
    <row r="96">
      <c r="A96" s="30">
        <v>46065.0</v>
      </c>
      <c r="B96" s="3">
        <v>2414.9</v>
      </c>
      <c r="C96" s="3">
        <v>2411.77</v>
      </c>
      <c r="D96" s="32">
        <f t="shared" si="95"/>
        <v>2413.11</v>
      </c>
      <c r="E96" s="32">
        <f t="shared" si="96"/>
        <v>2428.123333</v>
      </c>
      <c r="F96" s="32">
        <f t="shared" si="97"/>
        <v>2439.32</v>
      </c>
      <c r="G96" s="32">
        <f t="shared" si="98"/>
        <v>2430.268</v>
      </c>
      <c r="H96" s="32">
        <f t="shared" si="99"/>
        <v>2421.92</v>
      </c>
      <c r="I96" s="32">
        <f t="shared" si="6"/>
        <v>2422.37</v>
      </c>
      <c r="J96" s="37">
        <f t="shared" si="7"/>
        <v>2428.42875</v>
      </c>
      <c r="K96" s="32">
        <f t="shared" si="8"/>
        <v>2423.924444</v>
      </c>
      <c r="L96" s="32">
        <f t="shared" si="14"/>
        <v>2432.552</v>
      </c>
      <c r="M96" s="32">
        <f t="shared" si="15"/>
        <v>2443.683636</v>
      </c>
      <c r="N96" s="32">
        <f t="shared" si="16"/>
        <v>2448.669167</v>
      </c>
      <c r="O96" s="32">
        <f t="shared" si="17"/>
        <v>2448.963077</v>
      </c>
      <c r="P96" s="32">
        <f t="shared" si="18"/>
        <v>2439.65</v>
      </c>
      <c r="Q96" s="32">
        <f t="shared" si="19"/>
        <v>2432.456</v>
      </c>
      <c r="R96" s="4">
        <f t="shared" si="20"/>
        <v>2427.68375</v>
      </c>
      <c r="S96" s="4">
        <f t="shared" si="21"/>
        <v>2421.504118</v>
      </c>
      <c r="T96" s="4">
        <f t="shared" si="22"/>
        <v>2418.651667</v>
      </c>
      <c r="U96" s="4">
        <f t="shared" si="23"/>
        <v>2419.876316</v>
      </c>
      <c r="V96" s="4">
        <f t="shared" si="24"/>
        <v>2421.435</v>
      </c>
    </row>
    <row r="97">
      <c r="A97" s="30">
        <v>46066.0</v>
      </c>
      <c r="B97" s="3">
        <v>2350.2</v>
      </c>
      <c r="C97" s="3">
        <v>2367.1</v>
      </c>
      <c r="D97" s="206">
        <f>SUM(C96:C97)/2</f>
        <v>2389.435</v>
      </c>
      <c r="E97" s="269">
        <f>SUM(C95:C97)/3</f>
        <v>2397.773333</v>
      </c>
      <c r="F97" s="206">
        <f>SUM(C94:C97)/4</f>
        <v>2412.8675</v>
      </c>
      <c r="G97" s="197">
        <f>SUM(C93:C97)/5</f>
        <v>2424.876</v>
      </c>
      <c r="H97" s="317">
        <f>SUM(C92:C97)/6</f>
        <v>2419.74</v>
      </c>
      <c r="I97" s="318">
        <f t="shared" si="6"/>
        <v>2414.088571</v>
      </c>
      <c r="J97" s="317">
        <f t="shared" si="7"/>
        <v>2415.46125</v>
      </c>
      <c r="K97" s="277">
        <f t="shared" si="8"/>
        <v>2421.614444</v>
      </c>
      <c r="L97" s="319">
        <f t="shared" si="14"/>
        <v>2418.242</v>
      </c>
      <c r="M97" s="211">
        <f t="shared" si="15"/>
        <v>2426.601818</v>
      </c>
      <c r="N97" s="242">
        <f t="shared" si="16"/>
        <v>2437.301667</v>
      </c>
      <c r="O97" s="276">
        <f t="shared" si="17"/>
        <v>2442.394615</v>
      </c>
      <c r="P97" s="111">
        <f t="shared" si="18"/>
        <v>2443.115714</v>
      </c>
      <c r="Q97" s="110">
        <f t="shared" si="19"/>
        <v>2434.813333</v>
      </c>
      <c r="R97" s="109">
        <f t="shared" si="20"/>
        <v>2428.37125</v>
      </c>
      <c r="S97" s="127">
        <f t="shared" si="21"/>
        <v>2424.12</v>
      </c>
      <c r="T97" s="244">
        <f t="shared" si="22"/>
        <v>2418.481667</v>
      </c>
      <c r="U97" s="127">
        <f t="shared" si="23"/>
        <v>2415.938421</v>
      </c>
      <c r="V97" s="109">
        <f t="shared" si="24"/>
        <v>2417.2375</v>
      </c>
    </row>
    <row r="98">
      <c r="A98" s="30">
        <v>46069.0</v>
      </c>
      <c r="B98" s="3">
        <v>2357.5</v>
      </c>
      <c r="C98" s="3">
        <v>2343.84</v>
      </c>
      <c r="D98" s="32">
        <f>SUM(C97:C98)/2</f>
        <v>2355.47</v>
      </c>
      <c r="E98" s="32">
        <f>SUM(C96:C98)/3</f>
        <v>2374.236667</v>
      </c>
      <c r="F98" s="32">
        <f>SUM(C95:C98)/4</f>
        <v>2384.29</v>
      </c>
      <c r="G98" s="32">
        <f>SUM(C94:C98)/5</f>
        <v>2399.062</v>
      </c>
      <c r="H98" s="32">
        <f>SUM(C93:C98)/6</f>
        <v>2411.37</v>
      </c>
      <c r="I98" s="32">
        <f t="shared" si="6"/>
        <v>2408.897143</v>
      </c>
      <c r="J98" s="37">
        <f t="shared" si="7"/>
        <v>2405.3075</v>
      </c>
      <c r="K98" s="32">
        <f t="shared" si="8"/>
        <v>2407.503333</v>
      </c>
      <c r="L98" s="32">
        <f t="shared" si="14"/>
        <v>2413.837</v>
      </c>
      <c r="M98" s="32">
        <f t="shared" si="15"/>
        <v>2411.478182</v>
      </c>
      <c r="N98" s="32">
        <f t="shared" si="16"/>
        <v>2419.705</v>
      </c>
      <c r="O98" s="32">
        <f t="shared" si="17"/>
        <v>2430.112308</v>
      </c>
      <c r="P98" s="32">
        <f t="shared" si="18"/>
        <v>2435.355</v>
      </c>
      <c r="Q98" s="32">
        <f t="shared" si="19"/>
        <v>2436.497333</v>
      </c>
      <c r="R98" s="4">
        <f t="shared" si="20"/>
        <v>2429.1275</v>
      </c>
      <c r="S98" s="4">
        <f t="shared" si="21"/>
        <v>2423.398824</v>
      </c>
      <c r="T98" s="4">
        <f t="shared" si="22"/>
        <v>2419.66</v>
      </c>
      <c r="U98" s="4">
        <f t="shared" si="23"/>
        <v>2414.553158</v>
      </c>
      <c r="V98" s="4">
        <f t="shared" si="24"/>
        <v>2412.3335</v>
      </c>
    </row>
    <row r="99">
      <c r="A99" s="30">
        <v>46070.0</v>
      </c>
      <c r="B99" s="3">
        <v>2367.8</v>
      </c>
      <c r="C99" s="3">
        <v>2366.43</v>
      </c>
      <c r="D99" s="85">
        <f t="shared" ref="D99:D100" si="100">SUM(C98:C99)/2</f>
        <v>2355.135</v>
      </c>
      <c r="E99" s="68">
        <f t="shared" ref="E99:E100" si="101">SUM(C97:C99)/3</f>
        <v>2359.123333</v>
      </c>
      <c r="F99" s="78">
        <f t="shared" ref="F99:F100" si="102">SUM(C96:C99)/4</f>
        <v>2372.285</v>
      </c>
      <c r="G99" s="203">
        <f t="shared" ref="G99:G100" si="103">SUM(C95:C99)/5</f>
        <v>2380.718</v>
      </c>
      <c r="H99" s="203">
        <f t="shared" ref="H99:H100" si="104">SUM(C94:C99)/6</f>
        <v>2393.623333</v>
      </c>
      <c r="I99" s="69">
        <f t="shared" si="6"/>
        <v>2404.95</v>
      </c>
      <c r="J99" s="204">
        <f t="shared" si="7"/>
        <v>2403.58875</v>
      </c>
      <c r="K99" s="56">
        <f t="shared" si="8"/>
        <v>2400.987778</v>
      </c>
      <c r="L99" s="205">
        <f t="shared" si="14"/>
        <v>2403.396</v>
      </c>
      <c r="M99" s="90">
        <f t="shared" si="15"/>
        <v>2409.527273</v>
      </c>
      <c r="N99" s="206">
        <f t="shared" si="16"/>
        <v>2407.724167</v>
      </c>
      <c r="O99" s="198">
        <f t="shared" si="17"/>
        <v>2415.606923</v>
      </c>
      <c r="P99" s="207">
        <f t="shared" si="18"/>
        <v>2425.563571</v>
      </c>
      <c r="Q99" s="208">
        <f t="shared" si="19"/>
        <v>2430.76</v>
      </c>
      <c r="R99" s="195">
        <f t="shared" si="20"/>
        <v>2432.118125</v>
      </c>
      <c r="S99" s="209">
        <f t="shared" si="21"/>
        <v>2425.439412</v>
      </c>
      <c r="T99" s="210">
        <f t="shared" si="22"/>
        <v>2420.233889</v>
      </c>
      <c r="U99" s="211">
        <f t="shared" si="23"/>
        <v>2416.858421</v>
      </c>
      <c r="V99" s="212">
        <f t="shared" si="24"/>
        <v>2412.147</v>
      </c>
    </row>
    <row r="100">
      <c r="A100" s="30">
        <v>46071.0</v>
      </c>
      <c r="B100" s="3">
        <v>2388.6</v>
      </c>
      <c r="C100" s="3">
        <v>2375.15</v>
      </c>
      <c r="D100" s="242">
        <f t="shared" si="100"/>
        <v>2370.79</v>
      </c>
      <c r="E100" s="276">
        <f t="shared" si="101"/>
        <v>2361.806667</v>
      </c>
      <c r="F100" s="273">
        <f t="shared" si="102"/>
        <v>2363.13</v>
      </c>
      <c r="G100" s="277">
        <f t="shared" si="103"/>
        <v>2372.858</v>
      </c>
      <c r="H100" s="219">
        <f t="shared" si="104"/>
        <v>2379.79</v>
      </c>
      <c r="I100" s="195">
        <f t="shared" si="6"/>
        <v>2390.984286</v>
      </c>
      <c r="J100" s="220">
        <f t="shared" si="7"/>
        <v>2401.225</v>
      </c>
      <c r="K100" s="220">
        <f t="shared" si="8"/>
        <v>2400.428889</v>
      </c>
      <c r="L100" s="220">
        <f t="shared" si="14"/>
        <v>2398.404</v>
      </c>
      <c r="M100" s="219">
        <f t="shared" si="15"/>
        <v>2400.828182</v>
      </c>
      <c r="N100" s="278">
        <f t="shared" si="16"/>
        <v>2406.6625</v>
      </c>
      <c r="O100" s="273">
        <f t="shared" si="17"/>
        <v>2405.218462</v>
      </c>
      <c r="P100" s="279">
        <f t="shared" si="18"/>
        <v>2412.717143</v>
      </c>
      <c r="Q100" s="242">
        <f t="shared" si="19"/>
        <v>2422.202667</v>
      </c>
      <c r="R100" s="276">
        <f t="shared" si="20"/>
        <v>2427.284375</v>
      </c>
      <c r="S100" s="112">
        <f t="shared" si="21"/>
        <v>2428.767059</v>
      </c>
      <c r="T100" s="110">
        <f t="shared" si="22"/>
        <v>2422.645556</v>
      </c>
      <c r="U100" s="139">
        <f t="shared" si="23"/>
        <v>2417.861053</v>
      </c>
      <c r="V100" s="109">
        <f t="shared" si="24"/>
        <v>2414.773</v>
      </c>
    </row>
    <row r="101">
      <c r="A101" s="30">
        <v>46072.0</v>
      </c>
      <c r="B101" s="3">
        <v>2343.3</v>
      </c>
      <c r="C101" s="3">
        <v>2374.68</v>
      </c>
      <c r="D101" s="32">
        <f t="shared" ref="D101:D109" si="105">SUM(C100:C101)/2</f>
        <v>2374.915</v>
      </c>
      <c r="E101" s="32">
        <f t="shared" ref="E101:E109" si="106">SUM(C99:C101)/3</f>
        <v>2372.086667</v>
      </c>
      <c r="F101" s="32">
        <f t="shared" ref="F101:F109" si="107">SUM(C98:C101)/4</f>
        <v>2365.025</v>
      </c>
      <c r="G101" s="32">
        <f t="shared" ref="G101:G109" si="108">SUM(C97:C101)/5</f>
        <v>2365.44</v>
      </c>
      <c r="H101" s="32">
        <f t="shared" ref="H101:H109" si="109">SUM(C96:C101)/6</f>
        <v>2373.161667</v>
      </c>
      <c r="I101" s="32">
        <f t="shared" si="6"/>
        <v>2379.06</v>
      </c>
      <c r="J101" s="37">
        <f t="shared" si="7"/>
        <v>2388.94625</v>
      </c>
      <c r="K101" s="32">
        <f t="shared" si="8"/>
        <v>2398.275556</v>
      </c>
      <c r="L101" s="32">
        <f t="shared" si="14"/>
        <v>2397.854</v>
      </c>
      <c r="M101" s="32">
        <f t="shared" si="15"/>
        <v>2396.247273</v>
      </c>
      <c r="N101" s="32">
        <f t="shared" si="16"/>
        <v>2398.649167</v>
      </c>
      <c r="O101" s="32">
        <f t="shared" si="17"/>
        <v>2404.202308</v>
      </c>
      <c r="P101" s="32">
        <f t="shared" si="18"/>
        <v>2403.037143</v>
      </c>
      <c r="Q101" s="32">
        <f t="shared" si="19"/>
        <v>2410.181333</v>
      </c>
      <c r="R101" s="4">
        <f t="shared" si="20"/>
        <v>2419.2325</v>
      </c>
      <c r="S101" s="4">
        <f t="shared" si="21"/>
        <v>2424.19</v>
      </c>
      <c r="T101" s="4">
        <f t="shared" si="22"/>
        <v>2425.762222</v>
      </c>
      <c r="U101" s="4">
        <f t="shared" si="23"/>
        <v>2420.121053</v>
      </c>
      <c r="V101" s="4">
        <f t="shared" si="24"/>
        <v>2415.702</v>
      </c>
    </row>
    <row r="102">
      <c r="A102" s="30">
        <v>46073.0</v>
      </c>
      <c r="B102" s="3">
        <v>2360.2</v>
      </c>
      <c r="C102" s="3">
        <v>2378.41</v>
      </c>
      <c r="D102" s="32">
        <f t="shared" si="105"/>
        <v>2376.545</v>
      </c>
      <c r="E102" s="32">
        <f t="shared" si="106"/>
        <v>2376.08</v>
      </c>
      <c r="F102" s="32">
        <f t="shared" si="107"/>
        <v>2373.6675</v>
      </c>
      <c r="G102" s="32">
        <f t="shared" si="108"/>
        <v>2367.702</v>
      </c>
      <c r="H102" s="32">
        <f t="shared" si="109"/>
        <v>2367.601667</v>
      </c>
      <c r="I102" s="32">
        <f t="shared" si="6"/>
        <v>2373.911429</v>
      </c>
      <c r="J102" s="37">
        <f t="shared" si="7"/>
        <v>2378.97875</v>
      </c>
      <c r="K102" s="32">
        <f t="shared" si="8"/>
        <v>2387.775556</v>
      </c>
      <c r="L102" s="32">
        <f t="shared" si="14"/>
        <v>2396.289</v>
      </c>
      <c r="M102" s="32">
        <f t="shared" si="15"/>
        <v>2396.086364</v>
      </c>
      <c r="N102" s="32">
        <f t="shared" si="16"/>
        <v>2394.760833</v>
      </c>
      <c r="O102" s="32">
        <f t="shared" si="17"/>
        <v>2397.092308</v>
      </c>
      <c r="P102" s="32">
        <f t="shared" si="18"/>
        <v>2402.36</v>
      </c>
      <c r="Q102" s="32">
        <f t="shared" si="19"/>
        <v>2401.395333</v>
      </c>
      <c r="R102" s="4">
        <f t="shared" si="20"/>
        <v>2408.195625</v>
      </c>
      <c r="S102" s="4">
        <f t="shared" si="21"/>
        <v>2416.831176</v>
      </c>
      <c r="T102" s="4">
        <f t="shared" si="22"/>
        <v>2421.646667</v>
      </c>
      <c r="U102" s="4">
        <f t="shared" si="23"/>
        <v>2423.27</v>
      </c>
      <c r="V102" s="4">
        <f t="shared" si="24"/>
        <v>2418.0355</v>
      </c>
    </row>
    <row r="103">
      <c r="A103" s="30">
        <v>46076.0</v>
      </c>
      <c r="B103" s="3">
        <v>2280.8</v>
      </c>
      <c r="C103" s="3">
        <v>2304.79</v>
      </c>
      <c r="D103" s="32">
        <f t="shared" si="105"/>
        <v>2341.6</v>
      </c>
      <c r="E103" s="32">
        <f t="shared" si="106"/>
        <v>2352.626667</v>
      </c>
      <c r="F103" s="32">
        <f t="shared" si="107"/>
        <v>2358.2575</v>
      </c>
      <c r="G103" s="32">
        <f t="shared" si="108"/>
        <v>2359.892</v>
      </c>
      <c r="H103" s="32">
        <f t="shared" si="109"/>
        <v>2357.216667</v>
      </c>
      <c r="I103" s="32">
        <f t="shared" si="6"/>
        <v>2358.628571</v>
      </c>
      <c r="J103" s="37">
        <f t="shared" si="7"/>
        <v>2365.27125</v>
      </c>
      <c r="K103" s="32">
        <f t="shared" si="8"/>
        <v>2370.735556</v>
      </c>
      <c r="L103" s="32">
        <f t="shared" si="14"/>
        <v>2379.477</v>
      </c>
      <c r="M103" s="32">
        <f t="shared" si="15"/>
        <v>2387.970909</v>
      </c>
      <c r="N103" s="32">
        <f t="shared" si="16"/>
        <v>2388.478333</v>
      </c>
      <c r="O103" s="32">
        <f t="shared" si="17"/>
        <v>2387.84</v>
      </c>
      <c r="P103" s="32">
        <f t="shared" si="18"/>
        <v>2390.499286</v>
      </c>
      <c r="Q103" s="32">
        <f t="shared" si="19"/>
        <v>2395.855333</v>
      </c>
      <c r="R103" s="4">
        <f t="shared" si="20"/>
        <v>2395.3575</v>
      </c>
      <c r="S103" s="4">
        <f t="shared" si="21"/>
        <v>2402.112941</v>
      </c>
      <c r="T103" s="4">
        <f t="shared" si="22"/>
        <v>2410.606667</v>
      </c>
      <c r="U103" s="4">
        <f t="shared" si="23"/>
        <v>2415.496316</v>
      </c>
      <c r="V103" s="4">
        <f t="shared" si="24"/>
        <v>2417.346</v>
      </c>
    </row>
    <row r="104">
      <c r="A104" s="30">
        <v>46077.0</v>
      </c>
      <c r="B104" s="3">
        <v>2256.4</v>
      </c>
      <c r="C104" s="3">
        <v>2254.11</v>
      </c>
      <c r="D104" s="32">
        <f t="shared" si="105"/>
        <v>2279.45</v>
      </c>
      <c r="E104" s="32">
        <f t="shared" si="106"/>
        <v>2312.436667</v>
      </c>
      <c r="F104" s="32">
        <f t="shared" si="107"/>
        <v>2327.9975</v>
      </c>
      <c r="G104" s="32">
        <f t="shared" si="108"/>
        <v>2337.428</v>
      </c>
      <c r="H104" s="32">
        <f t="shared" si="109"/>
        <v>2342.261667</v>
      </c>
      <c r="I104" s="32">
        <f t="shared" si="6"/>
        <v>2342.487143</v>
      </c>
      <c r="J104" s="37">
        <f t="shared" si="7"/>
        <v>2345.56375</v>
      </c>
      <c r="K104" s="32">
        <f t="shared" si="8"/>
        <v>2352.92</v>
      </c>
      <c r="L104" s="32">
        <f t="shared" si="14"/>
        <v>2359.073</v>
      </c>
      <c r="M104" s="32">
        <f t="shared" si="15"/>
        <v>2368.08</v>
      </c>
      <c r="N104" s="32">
        <f t="shared" si="16"/>
        <v>2376.815833</v>
      </c>
      <c r="O104" s="32">
        <f t="shared" si="17"/>
        <v>2378.142308</v>
      </c>
      <c r="P104" s="32">
        <f t="shared" si="18"/>
        <v>2378.287857</v>
      </c>
      <c r="Q104" s="32">
        <f t="shared" si="19"/>
        <v>2381.406667</v>
      </c>
      <c r="R104" s="4">
        <f t="shared" si="20"/>
        <v>2386.99625</v>
      </c>
      <c r="S104" s="4">
        <f t="shared" si="21"/>
        <v>2387.048824</v>
      </c>
      <c r="T104" s="4">
        <f t="shared" si="22"/>
        <v>2393.890556</v>
      </c>
      <c r="U104" s="4">
        <f t="shared" si="23"/>
        <v>2402.37</v>
      </c>
      <c r="V104" s="4">
        <f t="shared" si="24"/>
        <v>2407.427</v>
      </c>
    </row>
    <row r="105">
      <c r="A105" s="30">
        <v>46078.0</v>
      </c>
      <c r="B105" s="3">
        <v>2237.8</v>
      </c>
      <c r="C105" s="3">
        <v>2252.75</v>
      </c>
      <c r="D105" s="32">
        <f t="shared" si="105"/>
        <v>2253.43</v>
      </c>
      <c r="E105" s="32">
        <f t="shared" si="106"/>
        <v>2270.55</v>
      </c>
      <c r="F105" s="32">
        <f t="shared" si="107"/>
        <v>2297.515</v>
      </c>
      <c r="G105" s="32">
        <f t="shared" si="108"/>
        <v>2312.948</v>
      </c>
      <c r="H105" s="32">
        <f t="shared" si="109"/>
        <v>2323.315</v>
      </c>
      <c r="I105" s="32">
        <f t="shared" si="6"/>
        <v>2329.474286</v>
      </c>
      <c r="J105" s="37">
        <f t="shared" si="7"/>
        <v>2331.27</v>
      </c>
      <c r="K105" s="32">
        <f t="shared" si="8"/>
        <v>2335.251111</v>
      </c>
      <c r="L105" s="32">
        <f t="shared" si="14"/>
        <v>2342.903</v>
      </c>
      <c r="M105" s="32">
        <f t="shared" si="15"/>
        <v>2349.407273</v>
      </c>
      <c r="N105" s="32">
        <f t="shared" si="16"/>
        <v>2358.469167</v>
      </c>
      <c r="O105" s="32">
        <f t="shared" si="17"/>
        <v>2367.272308</v>
      </c>
      <c r="P105" s="32">
        <f t="shared" si="18"/>
        <v>2369.185714</v>
      </c>
      <c r="Q105" s="32">
        <f t="shared" si="19"/>
        <v>2369.918667</v>
      </c>
      <c r="R105" s="4">
        <f t="shared" si="20"/>
        <v>2373.365625</v>
      </c>
      <c r="S105" s="4">
        <f t="shared" si="21"/>
        <v>2379.099412</v>
      </c>
      <c r="T105" s="4">
        <f t="shared" si="22"/>
        <v>2379.587778</v>
      </c>
      <c r="U105" s="4">
        <f t="shared" si="23"/>
        <v>2386.462105</v>
      </c>
      <c r="V105" s="4">
        <f t="shared" si="24"/>
        <v>2394.889</v>
      </c>
    </row>
    <row r="106">
      <c r="A106" s="30">
        <v>46079.0</v>
      </c>
      <c r="B106" s="3">
        <v>2251.7</v>
      </c>
      <c r="C106" s="3">
        <v>2252.99</v>
      </c>
      <c r="D106" s="32">
        <f t="shared" si="105"/>
        <v>2252.87</v>
      </c>
      <c r="E106" s="32">
        <f t="shared" si="106"/>
        <v>2253.283333</v>
      </c>
      <c r="F106" s="32">
        <f t="shared" si="107"/>
        <v>2266.16</v>
      </c>
      <c r="G106" s="32">
        <f t="shared" si="108"/>
        <v>2288.61</v>
      </c>
      <c r="H106" s="32">
        <f t="shared" si="109"/>
        <v>2302.955</v>
      </c>
      <c r="I106" s="32">
        <f t="shared" si="6"/>
        <v>2313.268571</v>
      </c>
      <c r="J106" s="37">
        <f t="shared" si="7"/>
        <v>2319.91375</v>
      </c>
      <c r="K106" s="32">
        <f t="shared" si="8"/>
        <v>2322.572222</v>
      </c>
      <c r="L106" s="32">
        <f t="shared" si="14"/>
        <v>2327.025</v>
      </c>
      <c r="M106" s="32">
        <f t="shared" si="15"/>
        <v>2334.729091</v>
      </c>
      <c r="N106" s="32">
        <f t="shared" si="16"/>
        <v>2341.3725</v>
      </c>
      <c r="O106" s="32">
        <f t="shared" si="17"/>
        <v>2350.355385</v>
      </c>
      <c r="P106" s="32">
        <f t="shared" si="18"/>
        <v>2359.109286</v>
      </c>
      <c r="Q106" s="32">
        <f t="shared" si="19"/>
        <v>2361.439333</v>
      </c>
      <c r="R106" s="4">
        <f t="shared" si="20"/>
        <v>2362.610625</v>
      </c>
      <c r="S106" s="4">
        <f t="shared" si="21"/>
        <v>2366.284706</v>
      </c>
      <c r="T106" s="4">
        <f t="shared" si="22"/>
        <v>2372.093333</v>
      </c>
      <c r="U106" s="4">
        <f t="shared" si="23"/>
        <v>2372.924737</v>
      </c>
      <c r="V106" s="4">
        <f t="shared" si="24"/>
        <v>2379.7885</v>
      </c>
    </row>
    <row r="107">
      <c r="A107" s="30">
        <v>46080.0</v>
      </c>
      <c r="B107" s="3">
        <v>2224.9</v>
      </c>
      <c r="C107" s="3">
        <v>2226.95</v>
      </c>
      <c r="D107" s="32">
        <f t="shared" si="105"/>
        <v>2239.97</v>
      </c>
      <c r="E107" s="32">
        <f t="shared" si="106"/>
        <v>2244.23</v>
      </c>
      <c r="F107" s="32">
        <f t="shared" si="107"/>
        <v>2246.7</v>
      </c>
      <c r="G107" s="32">
        <f t="shared" si="108"/>
        <v>2258.318</v>
      </c>
      <c r="H107" s="32">
        <f t="shared" si="109"/>
        <v>2278.333333</v>
      </c>
      <c r="I107" s="32">
        <f t="shared" si="6"/>
        <v>2292.097143</v>
      </c>
      <c r="J107" s="37">
        <f t="shared" si="7"/>
        <v>2302.47875</v>
      </c>
      <c r="K107" s="32">
        <f t="shared" si="8"/>
        <v>2309.584444</v>
      </c>
      <c r="L107" s="32">
        <f t="shared" si="14"/>
        <v>2313.01</v>
      </c>
      <c r="M107" s="32">
        <f t="shared" si="15"/>
        <v>2317.927273</v>
      </c>
      <c r="N107" s="32">
        <f t="shared" si="16"/>
        <v>2325.7475</v>
      </c>
      <c r="O107" s="32">
        <f t="shared" si="17"/>
        <v>2332.570769</v>
      </c>
      <c r="P107" s="32">
        <f t="shared" si="18"/>
        <v>2341.540714</v>
      </c>
      <c r="Q107" s="32">
        <f t="shared" si="19"/>
        <v>2350.298667</v>
      </c>
      <c r="R107" s="4">
        <f t="shared" si="20"/>
        <v>2353.03375</v>
      </c>
      <c r="S107" s="4">
        <f t="shared" si="21"/>
        <v>2354.630588</v>
      </c>
      <c r="T107" s="4">
        <f t="shared" si="22"/>
        <v>2358.543889</v>
      </c>
      <c r="U107" s="4">
        <f t="shared" si="23"/>
        <v>2364.454211</v>
      </c>
      <c r="V107" s="4">
        <f t="shared" si="24"/>
        <v>2365.626</v>
      </c>
    </row>
    <row r="108">
      <c r="A108" s="30">
        <v>46083.0</v>
      </c>
      <c r="B108" s="3">
        <v>2209.8</v>
      </c>
      <c r="C108" s="3">
        <v>2227.1</v>
      </c>
      <c r="D108" s="32">
        <f t="shared" si="105"/>
        <v>2227.025</v>
      </c>
      <c r="E108" s="32">
        <f t="shared" si="106"/>
        <v>2235.68</v>
      </c>
      <c r="F108" s="32">
        <f t="shared" si="107"/>
        <v>2239.9475</v>
      </c>
      <c r="G108" s="32">
        <f t="shared" si="108"/>
        <v>2242.78</v>
      </c>
      <c r="H108" s="32">
        <f t="shared" si="109"/>
        <v>2253.115</v>
      </c>
      <c r="I108" s="32">
        <f t="shared" si="6"/>
        <v>2271.014286</v>
      </c>
      <c r="J108" s="37">
        <f t="shared" si="7"/>
        <v>2283.9725</v>
      </c>
      <c r="K108" s="32">
        <f t="shared" si="8"/>
        <v>2294.103333</v>
      </c>
      <c r="L108" s="32">
        <f t="shared" si="14"/>
        <v>2301.336</v>
      </c>
      <c r="M108" s="32">
        <f t="shared" si="15"/>
        <v>2305.2</v>
      </c>
      <c r="N108" s="32">
        <f t="shared" si="16"/>
        <v>2310.358333</v>
      </c>
      <c r="O108" s="32">
        <f t="shared" si="17"/>
        <v>2318.159231</v>
      </c>
      <c r="P108" s="32">
        <f t="shared" si="18"/>
        <v>2325.037143</v>
      </c>
      <c r="Q108" s="32">
        <f t="shared" si="19"/>
        <v>2333.911333</v>
      </c>
      <c r="R108" s="4">
        <f t="shared" si="20"/>
        <v>2342.59875</v>
      </c>
      <c r="S108" s="4">
        <f t="shared" si="21"/>
        <v>2345.625882</v>
      </c>
      <c r="T108" s="4">
        <f t="shared" si="22"/>
        <v>2347.545556</v>
      </c>
      <c r="U108" s="4">
        <f t="shared" si="23"/>
        <v>2351.625789</v>
      </c>
      <c r="V108" s="4">
        <f t="shared" si="24"/>
        <v>2357.5865</v>
      </c>
    </row>
    <row r="109">
      <c r="A109" s="30">
        <v>46085.0</v>
      </c>
      <c r="B109" s="3">
        <v>2165.4</v>
      </c>
      <c r="C109" s="3">
        <v>2176.93</v>
      </c>
      <c r="D109" s="32">
        <f t="shared" si="105"/>
        <v>2202.015</v>
      </c>
      <c r="E109" s="32">
        <f t="shared" si="106"/>
        <v>2210.326667</v>
      </c>
      <c r="F109" s="32">
        <f t="shared" si="107"/>
        <v>2220.9925</v>
      </c>
      <c r="G109" s="32">
        <f t="shared" si="108"/>
        <v>2227.344</v>
      </c>
      <c r="H109" s="32">
        <f t="shared" si="109"/>
        <v>2231.805</v>
      </c>
      <c r="I109" s="32">
        <f t="shared" si="6"/>
        <v>2242.231429</v>
      </c>
      <c r="J109" s="37">
        <f t="shared" si="7"/>
        <v>2259.25375</v>
      </c>
      <c r="K109" s="32">
        <f t="shared" si="8"/>
        <v>2272.078889</v>
      </c>
      <c r="L109" s="32">
        <f t="shared" si="14"/>
        <v>2282.386</v>
      </c>
      <c r="M109" s="32">
        <f t="shared" si="15"/>
        <v>2290.026364</v>
      </c>
      <c r="N109" s="32">
        <f t="shared" si="16"/>
        <v>2294.510833</v>
      </c>
      <c r="O109" s="32">
        <f t="shared" si="17"/>
        <v>2300.094615</v>
      </c>
      <c r="P109" s="32">
        <f t="shared" si="18"/>
        <v>2308.071429</v>
      </c>
      <c r="Q109" s="32">
        <f t="shared" si="19"/>
        <v>2315.163333</v>
      </c>
      <c r="R109" s="4">
        <f t="shared" si="20"/>
        <v>2324.1</v>
      </c>
      <c r="S109" s="4">
        <f t="shared" si="21"/>
        <v>2332.853529</v>
      </c>
      <c r="T109" s="4">
        <f t="shared" si="22"/>
        <v>2336.253889</v>
      </c>
      <c r="U109" s="4">
        <f t="shared" si="23"/>
        <v>2338.565789</v>
      </c>
      <c r="V109" s="4">
        <f t="shared" si="24"/>
        <v>2342.891</v>
      </c>
    </row>
    <row r="110">
      <c r="A110" s="30">
        <v>46086.0</v>
      </c>
      <c r="B110" s="3">
        <v>2352.5</v>
      </c>
      <c r="C110" s="3">
        <v>2334.3</v>
      </c>
      <c r="D110" s="96">
        <f t="shared" ref="D110:D118" si="110">SUM(C109:C110)/2</f>
        <v>2255.615</v>
      </c>
      <c r="E110" s="97">
        <f t="shared" ref="E110:E118" si="111">SUM(C108:C110)/3</f>
        <v>2246.11</v>
      </c>
      <c r="F110" s="98">
        <f t="shared" ref="F110:F118" si="112">SUM(C107:C110)/4</f>
        <v>2241.32</v>
      </c>
      <c r="G110" s="99">
        <f t="shared" ref="G110:G118" si="113">SUM(C106:C110)/5</f>
        <v>2243.654</v>
      </c>
      <c r="H110" s="100">
        <f t="shared" ref="H110:H118" si="114">SUM(C105:C110)/6</f>
        <v>2245.17</v>
      </c>
      <c r="I110" s="101">
        <f t="shared" si="6"/>
        <v>2246.447143</v>
      </c>
      <c r="J110" s="102">
        <f t="shared" si="7"/>
        <v>2253.74</v>
      </c>
      <c r="K110" s="103">
        <f t="shared" si="8"/>
        <v>2267.592222</v>
      </c>
      <c r="L110" s="104">
        <f t="shared" si="14"/>
        <v>2278.301</v>
      </c>
      <c r="M110" s="105">
        <f t="shared" si="15"/>
        <v>2287.105455</v>
      </c>
      <c r="N110" s="106">
        <f t="shared" si="16"/>
        <v>2293.715833</v>
      </c>
      <c r="O110" s="107">
        <f t="shared" si="17"/>
        <v>2297.571538</v>
      </c>
      <c r="P110" s="108">
        <f t="shared" si="18"/>
        <v>2302.537857</v>
      </c>
      <c r="Q110" s="109">
        <f t="shared" si="19"/>
        <v>2309.82</v>
      </c>
      <c r="R110" s="110">
        <f t="shared" si="20"/>
        <v>2316.359375</v>
      </c>
      <c r="S110" s="111">
        <f t="shared" si="21"/>
        <v>2324.7</v>
      </c>
      <c r="T110" s="112">
        <f t="shared" si="22"/>
        <v>2332.933889</v>
      </c>
      <c r="U110" s="112">
        <f t="shared" si="23"/>
        <v>2336.151053</v>
      </c>
      <c r="V110" s="113">
        <f t="shared" si="24"/>
        <v>2338.3525</v>
      </c>
    </row>
    <row r="111">
      <c r="A111" s="30">
        <v>46087.0</v>
      </c>
      <c r="B111" s="3">
        <v>2471.9</v>
      </c>
      <c r="C111" s="3">
        <v>2494.07</v>
      </c>
      <c r="D111" s="115">
        <f t="shared" si="110"/>
        <v>2414.185</v>
      </c>
      <c r="E111" s="163">
        <f t="shared" si="111"/>
        <v>2335.1</v>
      </c>
      <c r="F111" s="172">
        <f t="shared" si="112"/>
        <v>2308.1</v>
      </c>
      <c r="G111" s="182">
        <f t="shared" si="113"/>
        <v>2291.87</v>
      </c>
      <c r="H111" s="153">
        <f t="shared" si="114"/>
        <v>2285.39</v>
      </c>
      <c r="I111" s="174">
        <f t="shared" si="6"/>
        <v>2280.727143</v>
      </c>
      <c r="J111" s="146">
        <f t="shared" si="7"/>
        <v>2277.4</v>
      </c>
      <c r="K111" s="154">
        <f t="shared" si="8"/>
        <v>2280.443333</v>
      </c>
      <c r="L111" s="243">
        <f t="shared" si="14"/>
        <v>2290.24</v>
      </c>
      <c r="M111" s="103">
        <f t="shared" si="15"/>
        <v>2297.916364</v>
      </c>
      <c r="N111" s="137">
        <f t="shared" si="16"/>
        <v>2304.3525</v>
      </c>
      <c r="O111" s="169">
        <f t="shared" si="17"/>
        <v>2309.127692</v>
      </c>
      <c r="P111" s="105">
        <f t="shared" si="18"/>
        <v>2311.607143</v>
      </c>
      <c r="Q111" s="107">
        <f t="shared" si="19"/>
        <v>2315.306667</v>
      </c>
      <c r="R111" s="244">
        <f t="shared" si="20"/>
        <v>2321.335625</v>
      </c>
      <c r="S111" s="109">
        <f t="shared" si="21"/>
        <v>2326.812941</v>
      </c>
      <c r="T111" s="110">
        <f t="shared" si="22"/>
        <v>2334.109444</v>
      </c>
      <c r="U111" s="110">
        <f t="shared" si="23"/>
        <v>2341.414737</v>
      </c>
      <c r="V111" s="140">
        <f t="shared" si="24"/>
        <v>2344.047</v>
      </c>
    </row>
    <row r="112">
      <c r="A112" s="30">
        <v>46090.0</v>
      </c>
      <c r="B112" s="3">
        <v>2387.0</v>
      </c>
      <c r="C112" s="3">
        <v>2377.44</v>
      </c>
      <c r="D112" s="114">
        <f t="shared" si="110"/>
        <v>2435.755</v>
      </c>
      <c r="E112" s="115">
        <f t="shared" si="111"/>
        <v>2401.936667</v>
      </c>
      <c r="F112" s="116">
        <f t="shared" si="112"/>
        <v>2345.685</v>
      </c>
      <c r="G112" s="117">
        <f t="shared" si="113"/>
        <v>2321.968</v>
      </c>
      <c r="H112" s="118">
        <f t="shared" si="114"/>
        <v>2306.131667</v>
      </c>
      <c r="I112" s="119">
        <f t="shared" si="6"/>
        <v>2298.54</v>
      </c>
      <c r="J112" s="120">
        <f t="shared" si="7"/>
        <v>2292.81625</v>
      </c>
      <c r="K112" s="121">
        <f t="shared" si="8"/>
        <v>2288.515556</v>
      </c>
      <c r="L112" s="122">
        <f t="shared" si="14"/>
        <v>2290.143</v>
      </c>
      <c r="M112" s="123">
        <f t="shared" si="15"/>
        <v>2298.167273</v>
      </c>
      <c r="N112" s="101">
        <f t="shared" si="16"/>
        <v>2304.543333</v>
      </c>
      <c r="O112" s="102">
        <f t="shared" si="17"/>
        <v>2309.974615</v>
      </c>
      <c r="P112" s="124">
        <f t="shared" si="18"/>
        <v>2314.007143</v>
      </c>
      <c r="Q112" s="103">
        <f t="shared" si="19"/>
        <v>2315.996</v>
      </c>
      <c r="R112" s="104">
        <f t="shared" si="20"/>
        <v>2319.19</v>
      </c>
      <c r="S112" s="106">
        <f t="shared" si="21"/>
        <v>2324.635882</v>
      </c>
      <c r="T112" s="125">
        <f t="shared" si="22"/>
        <v>2329.625556</v>
      </c>
      <c r="U112" s="126">
        <f t="shared" si="23"/>
        <v>2336.39</v>
      </c>
      <c r="V112" s="127">
        <f t="shared" si="24"/>
        <v>2343.216</v>
      </c>
    </row>
    <row r="113">
      <c r="A113" s="30">
        <v>46091.0</v>
      </c>
      <c r="B113" s="3">
        <v>2482.1</v>
      </c>
      <c r="C113" s="3">
        <v>2438.04</v>
      </c>
      <c r="D113" s="115">
        <f t="shared" si="110"/>
        <v>2407.74</v>
      </c>
      <c r="E113" s="128">
        <f t="shared" si="111"/>
        <v>2436.516667</v>
      </c>
      <c r="F113" s="129">
        <f t="shared" si="112"/>
        <v>2410.9625</v>
      </c>
      <c r="G113" s="130">
        <f t="shared" si="113"/>
        <v>2364.156</v>
      </c>
      <c r="H113" s="131">
        <f t="shared" si="114"/>
        <v>2341.313333</v>
      </c>
      <c r="I113" s="132">
        <f t="shared" si="6"/>
        <v>2324.975714</v>
      </c>
      <c r="J113" s="133">
        <f t="shared" si="7"/>
        <v>2315.9775</v>
      </c>
      <c r="K113" s="122">
        <f t="shared" si="8"/>
        <v>2308.952222</v>
      </c>
      <c r="L113" s="134">
        <f t="shared" si="14"/>
        <v>2303.468</v>
      </c>
      <c r="M113" s="135">
        <f t="shared" si="15"/>
        <v>2303.588182</v>
      </c>
      <c r="N113" s="136">
        <f t="shared" si="16"/>
        <v>2309.823333</v>
      </c>
      <c r="O113" s="137">
        <f t="shared" si="17"/>
        <v>2314.812308</v>
      </c>
      <c r="P113" s="105">
        <f t="shared" si="18"/>
        <v>2319.122143</v>
      </c>
      <c r="Q113" s="107">
        <f t="shared" si="19"/>
        <v>2322.276</v>
      </c>
      <c r="R113" s="138">
        <f t="shared" si="20"/>
        <v>2323.62375</v>
      </c>
      <c r="S113" s="126">
        <f t="shared" si="21"/>
        <v>2326.181176</v>
      </c>
      <c r="T113" s="139">
        <f t="shared" si="22"/>
        <v>2330.936111</v>
      </c>
      <c r="U113" s="140">
        <f t="shared" si="23"/>
        <v>2335.331579</v>
      </c>
      <c r="V113" s="141">
        <f t="shared" si="24"/>
        <v>2341.4725</v>
      </c>
    </row>
    <row r="114">
      <c r="A114" s="30">
        <v>46092.0</v>
      </c>
      <c r="B114" s="3">
        <v>2436.1</v>
      </c>
      <c r="C114" s="3">
        <v>2471.09</v>
      </c>
      <c r="D114" s="115">
        <f t="shared" si="110"/>
        <v>2454.565</v>
      </c>
      <c r="E114" s="142">
        <f t="shared" si="111"/>
        <v>2428.856667</v>
      </c>
      <c r="F114" s="117">
        <f t="shared" si="112"/>
        <v>2445.16</v>
      </c>
      <c r="G114" s="143">
        <f t="shared" si="113"/>
        <v>2422.988</v>
      </c>
      <c r="H114" s="144">
        <f t="shared" si="114"/>
        <v>2381.978333</v>
      </c>
      <c r="I114" s="145">
        <f t="shared" si="6"/>
        <v>2359.852857</v>
      </c>
      <c r="J114" s="120">
        <f t="shared" si="7"/>
        <v>2343.24</v>
      </c>
      <c r="K114" s="99">
        <f t="shared" si="8"/>
        <v>2333.212222</v>
      </c>
      <c r="L114" s="146">
        <f t="shared" si="14"/>
        <v>2325.166</v>
      </c>
      <c r="M114" s="135">
        <f t="shared" si="15"/>
        <v>2318.706364</v>
      </c>
      <c r="N114" s="124">
        <f t="shared" si="16"/>
        <v>2317.546667</v>
      </c>
      <c r="O114" s="137">
        <f t="shared" si="17"/>
        <v>2322.228462</v>
      </c>
      <c r="P114" s="105">
        <f t="shared" si="18"/>
        <v>2325.975</v>
      </c>
      <c r="Q114" s="107">
        <f t="shared" si="19"/>
        <v>2329.253333</v>
      </c>
      <c r="R114" s="125">
        <f t="shared" si="20"/>
        <v>2331.576875</v>
      </c>
      <c r="S114" s="126">
        <f t="shared" si="21"/>
        <v>2332.298235</v>
      </c>
      <c r="T114" s="109">
        <f t="shared" si="22"/>
        <v>2334.231667</v>
      </c>
      <c r="U114" s="147">
        <f t="shared" si="23"/>
        <v>2338.312632</v>
      </c>
      <c r="V114" s="141">
        <f t="shared" si="24"/>
        <v>2342.1195</v>
      </c>
    </row>
    <row r="115">
      <c r="A115" s="30">
        <v>46093.0</v>
      </c>
      <c r="B115" s="3">
        <v>2443.3</v>
      </c>
      <c r="C115" s="3">
        <v>2422.1</v>
      </c>
      <c r="D115" s="96">
        <f t="shared" si="110"/>
        <v>2446.595</v>
      </c>
      <c r="E115" s="115">
        <f t="shared" si="111"/>
        <v>2443.743333</v>
      </c>
      <c r="F115" s="148">
        <f t="shared" si="112"/>
        <v>2427.1675</v>
      </c>
      <c r="G115" s="149">
        <f t="shared" si="113"/>
        <v>2440.548</v>
      </c>
      <c r="H115" s="150">
        <f t="shared" si="114"/>
        <v>2422.84</v>
      </c>
      <c r="I115" s="151">
        <f t="shared" si="6"/>
        <v>2387.71</v>
      </c>
      <c r="J115" s="152">
        <f t="shared" si="7"/>
        <v>2367.63375</v>
      </c>
      <c r="K115" s="119">
        <f t="shared" si="8"/>
        <v>2352.002222</v>
      </c>
      <c r="L115" s="153">
        <f t="shared" si="14"/>
        <v>2342.101</v>
      </c>
      <c r="M115" s="99">
        <f t="shared" si="15"/>
        <v>2333.978182</v>
      </c>
      <c r="N115" s="146">
        <f t="shared" si="16"/>
        <v>2327.3225</v>
      </c>
      <c r="O115" s="154">
        <f t="shared" si="17"/>
        <v>2325.589231</v>
      </c>
      <c r="P115" s="102">
        <f t="shared" si="18"/>
        <v>2329.362143</v>
      </c>
      <c r="Q115" s="155">
        <f t="shared" si="19"/>
        <v>2332.383333</v>
      </c>
      <c r="R115" s="104">
        <f t="shared" si="20"/>
        <v>2335.05625</v>
      </c>
      <c r="S115" s="105">
        <f t="shared" si="21"/>
        <v>2336.901765</v>
      </c>
      <c r="T115" s="156">
        <f t="shared" si="22"/>
        <v>2337.287222</v>
      </c>
      <c r="U115" s="125">
        <f t="shared" si="23"/>
        <v>2338.856316</v>
      </c>
      <c r="V115" s="109">
        <f t="shared" si="24"/>
        <v>2342.502</v>
      </c>
    </row>
    <row r="116">
      <c r="A116" s="30">
        <v>46094.0</v>
      </c>
      <c r="B116" s="3">
        <v>2328.0</v>
      </c>
      <c r="C116" s="3">
        <v>2362.14</v>
      </c>
      <c r="D116" s="115">
        <f t="shared" si="110"/>
        <v>2392.12</v>
      </c>
      <c r="E116" s="116">
        <f t="shared" si="111"/>
        <v>2418.443333</v>
      </c>
      <c r="F116" s="96">
        <f t="shared" si="112"/>
        <v>2423.3425</v>
      </c>
      <c r="G116" s="157">
        <f t="shared" si="113"/>
        <v>2414.162</v>
      </c>
      <c r="H116" s="158">
        <f t="shared" si="114"/>
        <v>2427.48</v>
      </c>
      <c r="I116" s="159">
        <f t="shared" si="6"/>
        <v>2414.168571</v>
      </c>
      <c r="J116" s="160">
        <f t="shared" si="7"/>
        <v>2384.51375</v>
      </c>
      <c r="K116" s="161">
        <f t="shared" si="8"/>
        <v>2367.023333</v>
      </c>
      <c r="L116" s="162">
        <f t="shared" si="14"/>
        <v>2353.016</v>
      </c>
      <c r="M116" s="121">
        <f t="shared" si="15"/>
        <v>2343.922727</v>
      </c>
      <c r="N116" s="100">
        <f t="shared" si="16"/>
        <v>2336.325</v>
      </c>
      <c r="O116" s="134">
        <f t="shared" si="17"/>
        <v>2330.000769</v>
      </c>
      <c r="P116" s="135">
        <f t="shared" si="18"/>
        <v>2328.2</v>
      </c>
      <c r="Q116" s="136">
        <f t="shared" si="19"/>
        <v>2331.547333</v>
      </c>
      <c r="R116" s="137">
        <f t="shared" si="20"/>
        <v>2334.243125</v>
      </c>
      <c r="S116" s="105">
        <f t="shared" si="21"/>
        <v>2336.649412</v>
      </c>
      <c r="T116" s="107">
        <f t="shared" si="22"/>
        <v>2338.303889</v>
      </c>
      <c r="U116" s="138">
        <f t="shared" si="23"/>
        <v>2338.595263</v>
      </c>
      <c r="V116" s="127">
        <f t="shared" si="24"/>
        <v>2340.0205</v>
      </c>
    </row>
    <row r="117">
      <c r="A117" s="30">
        <v>46097.0</v>
      </c>
      <c r="B117" s="3">
        <v>2331.8</v>
      </c>
      <c r="C117" s="3">
        <v>2308.05</v>
      </c>
      <c r="D117" s="115">
        <f t="shared" si="110"/>
        <v>2335.095</v>
      </c>
      <c r="E117" s="163">
        <f t="shared" si="111"/>
        <v>2364.096667</v>
      </c>
      <c r="F117" s="150">
        <f t="shared" si="112"/>
        <v>2390.845</v>
      </c>
      <c r="G117" s="117">
        <f t="shared" si="113"/>
        <v>2400.284</v>
      </c>
      <c r="H117" s="97">
        <f t="shared" si="114"/>
        <v>2396.476667</v>
      </c>
      <c r="I117" s="118">
        <f t="shared" si="6"/>
        <v>2410.418571</v>
      </c>
      <c r="J117" s="164">
        <f t="shared" si="7"/>
        <v>2400.90375</v>
      </c>
      <c r="K117" s="165">
        <f t="shared" si="8"/>
        <v>2376.017778</v>
      </c>
      <c r="L117" s="166">
        <f t="shared" si="14"/>
        <v>2361.126</v>
      </c>
      <c r="M117" s="167">
        <f t="shared" si="15"/>
        <v>2348.928182</v>
      </c>
      <c r="N117" s="134">
        <f t="shared" si="16"/>
        <v>2340.933333</v>
      </c>
      <c r="O117" s="168">
        <f t="shared" si="17"/>
        <v>2334.15</v>
      </c>
      <c r="P117" s="155">
        <f t="shared" si="18"/>
        <v>2328.432857</v>
      </c>
      <c r="Q117" s="169">
        <f t="shared" si="19"/>
        <v>2326.856667</v>
      </c>
      <c r="R117" s="106">
        <f t="shared" si="20"/>
        <v>2330.07875</v>
      </c>
      <c r="S117" s="125">
        <f t="shared" si="21"/>
        <v>2332.702353</v>
      </c>
      <c r="T117" s="127">
        <f t="shared" si="22"/>
        <v>2335.060556</v>
      </c>
      <c r="U117" s="109">
        <f t="shared" si="23"/>
        <v>2336.711579</v>
      </c>
      <c r="V117" s="110">
        <f t="shared" si="24"/>
        <v>2337.068</v>
      </c>
    </row>
    <row r="118">
      <c r="A118" s="30">
        <v>46098.0</v>
      </c>
      <c r="B118" s="3">
        <v>2362.3</v>
      </c>
      <c r="C118" s="3">
        <v>2341.19</v>
      </c>
      <c r="D118" s="115">
        <f t="shared" si="110"/>
        <v>2324.62</v>
      </c>
      <c r="E118" s="116">
        <f t="shared" si="111"/>
        <v>2337.126667</v>
      </c>
      <c r="F118" s="175">
        <f t="shared" si="112"/>
        <v>2358.37</v>
      </c>
      <c r="G118" s="271">
        <f t="shared" si="113"/>
        <v>2380.914</v>
      </c>
      <c r="H118" s="172">
        <f t="shared" si="114"/>
        <v>2390.435</v>
      </c>
      <c r="I118" s="176">
        <f t="shared" si="6"/>
        <v>2388.578571</v>
      </c>
      <c r="J118" s="161">
        <f t="shared" si="7"/>
        <v>2401.765</v>
      </c>
      <c r="K118" s="165">
        <f t="shared" si="8"/>
        <v>2394.268889</v>
      </c>
      <c r="L118" s="162">
        <f t="shared" si="14"/>
        <v>2372.535</v>
      </c>
      <c r="M118" s="133">
        <f t="shared" si="15"/>
        <v>2359.313636</v>
      </c>
      <c r="N118" s="146">
        <f t="shared" si="16"/>
        <v>2348.283333</v>
      </c>
      <c r="O118" s="135">
        <f t="shared" si="17"/>
        <v>2340.953077</v>
      </c>
      <c r="P118" s="124">
        <f t="shared" si="18"/>
        <v>2334.652857</v>
      </c>
      <c r="Q118" s="137">
        <f t="shared" si="19"/>
        <v>2329.283333</v>
      </c>
      <c r="R118" s="105">
        <f t="shared" si="20"/>
        <v>2327.7525</v>
      </c>
      <c r="S118" s="107">
        <f t="shared" si="21"/>
        <v>2330.732353</v>
      </c>
      <c r="T118" s="244">
        <f t="shared" si="22"/>
        <v>2333.173889</v>
      </c>
      <c r="U118" s="109">
        <f t="shared" si="23"/>
        <v>2335.383158</v>
      </c>
      <c r="V118" s="110">
        <f t="shared" si="24"/>
        <v>2336.9355</v>
      </c>
    </row>
    <row r="119">
      <c r="A119" s="30">
        <v>46099.0</v>
      </c>
      <c r="B119" s="3">
        <v>2456.9</v>
      </c>
      <c r="C119" s="3">
        <v>2425.8</v>
      </c>
      <c r="D119" s="32">
        <f t="shared" ref="D119:D120" si="115">SUM(C118:C119)/2</f>
        <v>2383.495</v>
      </c>
      <c r="E119" s="32">
        <f t="shared" ref="E119:E120" si="116">SUM(C117:C119)/3</f>
        <v>2358.346667</v>
      </c>
      <c r="F119" s="32">
        <f t="shared" ref="F119:F120" si="117">SUM(C116:C119)/4</f>
        <v>2359.295</v>
      </c>
      <c r="G119" s="32">
        <f t="shared" ref="G119:G120" si="118">SUM(C115:C119)/5</f>
        <v>2371.856</v>
      </c>
      <c r="H119" s="32">
        <f t="shared" ref="H119:H120" si="119">SUM(C114:C119)/6</f>
        <v>2388.395</v>
      </c>
      <c r="I119" s="32">
        <f t="shared" si="6"/>
        <v>2395.487143</v>
      </c>
      <c r="J119" s="37">
        <f t="shared" si="7"/>
        <v>2393.23125</v>
      </c>
      <c r="K119" s="32">
        <f t="shared" si="8"/>
        <v>2404.435556</v>
      </c>
      <c r="L119" s="32">
        <f t="shared" si="14"/>
        <v>2397.422</v>
      </c>
      <c r="M119" s="32">
        <f t="shared" si="15"/>
        <v>2377.377273</v>
      </c>
      <c r="N119" s="32">
        <f t="shared" si="16"/>
        <v>2364.854167</v>
      </c>
      <c r="O119" s="32">
        <f t="shared" si="17"/>
        <v>2354.246154</v>
      </c>
      <c r="P119" s="32">
        <f t="shared" si="18"/>
        <v>2347.013571</v>
      </c>
      <c r="Q119" s="32">
        <f t="shared" si="19"/>
        <v>2340.729333</v>
      </c>
      <c r="R119" s="4">
        <f t="shared" si="20"/>
        <v>2335.315625</v>
      </c>
      <c r="S119" s="4">
        <f t="shared" si="21"/>
        <v>2333.52</v>
      </c>
      <c r="T119" s="4">
        <f t="shared" si="22"/>
        <v>2336.013889</v>
      </c>
      <c r="U119" s="4">
        <f t="shared" si="23"/>
        <v>2338.048947</v>
      </c>
      <c r="V119" s="4">
        <f t="shared" si="24"/>
        <v>2339.904</v>
      </c>
    </row>
    <row r="120">
      <c r="A120" s="30">
        <v>46100.0</v>
      </c>
      <c r="B120" s="3">
        <v>2361.4</v>
      </c>
      <c r="C120" s="3">
        <v>2396.54</v>
      </c>
      <c r="D120" s="32">
        <f t="shared" si="115"/>
        <v>2411.17</v>
      </c>
      <c r="E120" s="32">
        <f t="shared" si="116"/>
        <v>2387.843333</v>
      </c>
      <c r="F120" s="32">
        <f t="shared" si="117"/>
        <v>2367.895</v>
      </c>
      <c r="G120" s="32">
        <f t="shared" si="118"/>
        <v>2366.744</v>
      </c>
      <c r="H120" s="32">
        <f t="shared" si="119"/>
        <v>2375.97</v>
      </c>
      <c r="I120" s="32">
        <f t="shared" si="6"/>
        <v>2389.558571</v>
      </c>
      <c r="J120" s="37">
        <f t="shared" si="7"/>
        <v>2395.61875</v>
      </c>
      <c r="K120" s="32">
        <f t="shared" si="8"/>
        <v>2393.598889</v>
      </c>
      <c r="L120" s="32">
        <f t="shared" si="14"/>
        <v>2403.646</v>
      </c>
      <c r="M120" s="32">
        <f t="shared" si="15"/>
        <v>2397.341818</v>
      </c>
      <c r="N120" s="32">
        <f t="shared" si="16"/>
        <v>2378.974167</v>
      </c>
      <c r="O120" s="32">
        <f t="shared" si="17"/>
        <v>2367.291538</v>
      </c>
      <c r="P120" s="32">
        <f t="shared" si="18"/>
        <v>2357.267143</v>
      </c>
      <c r="Q120" s="32">
        <f t="shared" si="19"/>
        <v>2350.315333</v>
      </c>
      <c r="R120" s="4">
        <f t="shared" si="20"/>
        <v>2344.2175</v>
      </c>
      <c r="S120" s="4">
        <f t="shared" si="21"/>
        <v>2338.917059</v>
      </c>
      <c r="T120" s="4">
        <f t="shared" si="22"/>
        <v>2337.021111</v>
      </c>
      <c r="U120" s="4">
        <f t="shared" si="23"/>
        <v>2339.199474</v>
      </c>
      <c r="V120" s="4">
        <f t="shared" si="24"/>
        <v>2340.9735</v>
      </c>
    </row>
    <row r="121">
      <c r="A121" s="30">
        <v>46101.0</v>
      </c>
      <c r="B121" s="3">
        <v>2324.1</v>
      </c>
      <c r="C121" s="3">
        <v>2355.16</v>
      </c>
      <c r="D121" s="148">
        <f t="shared" ref="D121:D123" si="120">SUM(C120:C121)/2</f>
        <v>2375.85</v>
      </c>
      <c r="E121" s="170">
        <f t="shared" ref="E121:E123" si="121">SUM(C119:C121)/3</f>
        <v>2392.5</v>
      </c>
      <c r="F121" s="171">
        <f t="shared" ref="F121:F123" si="122">SUM(C118:C121)/4</f>
        <v>2379.6725</v>
      </c>
      <c r="G121" s="96">
        <f t="shared" ref="G121:G123" si="123">SUM(C117:C121)/5</f>
        <v>2365.348</v>
      </c>
      <c r="H121" s="148">
        <f t="shared" ref="H121:H123" si="124">SUM(C116:C121)/6</f>
        <v>2364.813333</v>
      </c>
      <c r="I121" s="129">
        <f t="shared" si="6"/>
        <v>2372.997143</v>
      </c>
      <c r="J121" s="150">
        <f t="shared" si="7"/>
        <v>2385.25875</v>
      </c>
      <c r="K121" s="117">
        <f t="shared" si="8"/>
        <v>2391.123333</v>
      </c>
      <c r="L121" s="172">
        <f t="shared" si="14"/>
        <v>2389.755</v>
      </c>
      <c r="M121" s="173">
        <f t="shared" si="15"/>
        <v>2399.238182</v>
      </c>
      <c r="N121" s="118">
        <f t="shared" si="16"/>
        <v>2393.826667</v>
      </c>
      <c r="O121" s="164">
        <f t="shared" si="17"/>
        <v>2377.142308</v>
      </c>
      <c r="P121" s="132">
        <f t="shared" si="18"/>
        <v>2366.425</v>
      </c>
      <c r="Q121" s="166">
        <f t="shared" si="19"/>
        <v>2357.126667</v>
      </c>
      <c r="R121" s="174">
        <f t="shared" si="20"/>
        <v>2350.618125</v>
      </c>
      <c r="S121" s="100">
        <f t="shared" si="21"/>
        <v>2344.861176</v>
      </c>
      <c r="T121" s="134">
        <f t="shared" si="22"/>
        <v>2339.819444</v>
      </c>
      <c r="U121" s="135">
        <f t="shared" si="23"/>
        <v>2337.975789</v>
      </c>
      <c r="V121" s="124">
        <f t="shared" si="24"/>
        <v>2339.9975</v>
      </c>
    </row>
    <row r="122">
      <c r="A122" s="30">
        <v>46104.0</v>
      </c>
      <c r="B122" s="3">
        <v>2206.7</v>
      </c>
      <c r="C122" s="3">
        <v>2227.1</v>
      </c>
      <c r="D122" s="115">
        <f t="shared" si="120"/>
        <v>2291.13</v>
      </c>
      <c r="E122" s="148">
        <f t="shared" si="121"/>
        <v>2326.266667</v>
      </c>
      <c r="F122" s="128">
        <f t="shared" si="122"/>
        <v>2351.15</v>
      </c>
      <c r="G122" s="148">
        <f t="shared" si="123"/>
        <v>2349.158</v>
      </c>
      <c r="H122" s="148">
        <f t="shared" si="124"/>
        <v>2342.306667</v>
      </c>
      <c r="I122" s="128">
        <f t="shared" si="6"/>
        <v>2345.14</v>
      </c>
      <c r="J122" s="175">
        <f t="shared" si="7"/>
        <v>2354.76</v>
      </c>
      <c r="K122" s="117">
        <f t="shared" si="8"/>
        <v>2367.685556</v>
      </c>
      <c r="L122" s="143">
        <f t="shared" si="14"/>
        <v>2374.721</v>
      </c>
      <c r="M122" s="97">
        <f t="shared" si="15"/>
        <v>2374.968182</v>
      </c>
      <c r="N122" s="176">
        <f t="shared" si="16"/>
        <v>2384.893333</v>
      </c>
      <c r="O122" s="152">
        <f t="shared" si="17"/>
        <v>2381.001538</v>
      </c>
      <c r="P122" s="145">
        <f t="shared" si="18"/>
        <v>2366.425</v>
      </c>
      <c r="Q122" s="177">
        <f t="shared" si="19"/>
        <v>2357.136667</v>
      </c>
      <c r="R122" s="166">
        <f t="shared" si="20"/>
        <v>2349</v>
      </c>
      <c r="S122" s="99">
        <f t="shared" si="21"/>
        <v>2343.352353</v>
      </c>
      <c r="T122" s="100">
        <f t="shared" si="22"/>
        <v>2338.318889</v>
      </c>
      <c r="U122" s="134">
        <f t="shared" si="23"/>
        <v>2333.886842</v>
      </c>
      <c r="V122" s="135">
        <f t="shared" si="24"/>
        <v>2332.432</v>
      </c>
    </row>
    <row r="123">
      <c r="A123" s="30">
        <v>46105.0</v>
      </c>
      <c r="B123" s="3">
        <v>2253.0</v>
      </c>
      <c r="C123" s="3">
        <v>2247.85</v>
      </c>
      <c r="D123" s="115">
        <f t="shared" si="120"/>
        <v>2237.475</v>
      </c>
      <c r="E123" s="178">
        <f t="shared" si="121"/>
        <v>2276.703333</v>
      </c>
      <c r="F123" s="129">
        <f t="shared" si="122"/>
        <v>2306.6625</v>
      </c>
      <c r="G123" s="175">
        <f t="shared" si="123"/>
        <v>2330.49</v>
      </c>
      <c r="H123" s="149">
        <f t="shared" si="124"/>
        <v>2332.273333</v>
      </c>
      <c r="I123" s="149">
        <f t="shared" si="6"/>
        <v>2328.812857</v>
      </c>
      <c r="J123" s="117">
        <f t="shared" si="7"/>
        <v>2332.97875</v>
      </c>
      <c r="K123" s="159">
        <f t="shared" si="8"/>
        <v>2342.881111</v>
      </c>
      <c r="L123" s="179">
        <f t="shared" si="14"/>
        <v>2355.702</v>
      </c>
      <c r="M123" s="173">
        <f t="shared" si="15"/>
        <v>2363.187273</v>
      </c>
      <c r="N123" s="152">
        <f t="shared" si="16"/>
        <v>2364.375</v>
      </c>
      <c r="O123" s="145">
        <f t="shared" si="17"/>
        <v>2374.351538</v>
      </c>
      <c r="P123" s="165">
        <f t="shared" si="18"/>
        <v>2371.490714</v>
      </c>
      <c r="Q123" s="162">
        <f t="shared" si="19"/>
        <v>2358.52</v>
      </c>
      <c r="R123" s="153">
        <f t="shared" si="20"/>
        <v>2350.30625</v>
      </c>
      <c r="S123" s="99">
        <f t="shared" si="21"/>
        <v>2343.05</v>
      </c>
      <c r="T123" s="146">
        <f t="shared" si="22"/>
        <v>2338.046667</v>
      </c>
      <c r="U123" s="154">
        <f t="shared" si="23"/>
        <v>2333.557368</v>
      </c>
      <c r="V123" s="102">
        <f t="shared" si="24"/>
        <v>2329.585</v>
      </c>
    </row>
    <row r="124">
      <c r="A124" s="30">
        <v>46106.0</v>
      </c>
      <c r="B124" s="3">
        <v>2255.9</v>
      </c>
      <c r="C124" s="3">
        <v>2282.96</v>
      </c>
      <c r="D124" s="32">
        <f t="shared" ref="D124:D125" si="125">SUM(C123:C124)/2</f>
        <v>2265.405</v>
      </c>
      <c r="E124" s="32">
        <f t="shared" ref="E124:E125" si="126">SUM(C122:C124)/3</f>
        <v>2252.636667</v>
      </c>
      <c r="F124" s="32">
        <f t="shared" ref="F124:F125" si="127">SUM(C121:C124)/4</f>
        <v>2278.2675</v>
      </c>
      <c r="G124" s="32">
        <f t="shared" ref="G124:G125" si="128">SUM(C120:C124)/5</f>
        <v>2301.922</v>
      </c>
      <c r="H124" s="32">
        <f t="shared" ref="H124:H125" si="129">SUM(C119:C124)/6</f>
        <v>2322.568333</v>
      </c>
      <c r="I124" s="32">
        <f t="shared" si="6"/>
        <v>2325.228571</v>
      </c>
      <c r="J124" s="37">
        <f t="shared" si="7"/>
        <v>2323.08125</v>
      </c>
      <c r="K124" s="32">
        <f t="shared" si="8"/>
        <v>2327.421111</v>
      </c>
      <c r="L124" s="32">
        <f t="shared" si="14"/>
        <v>2336.889</v>
      </c>
      <c r="M124" s="32">
        <f t="shared" si="15"/>
        <v>2349.089091</v>
      </c>
      <c r="N124" s="32">
        <f t="shared" si="16"/>
        <v>2356.501667</v>
      </c>
      <c r="O124" s="32">
        <f t="shared" si="17"/>
        <v>2358.112308</v>
      </c>
      <c r="P124" s="32">
        <f t="shared" si="18"/>
        <v>2367.823571</v>
      </c>
      <c r="Q124" s="32">
        <f t="shared" si="19"/>
        <v>2365.588667</v>
      </c>
      <c r="R124" s="4">
        <f t="shared" si="20"/>
        <v>2353.7975</v>
      </c>
      <c r="S124" s="4">
        <f t="shared" si="21"/>
        <v>2346.344706</v>
      </c>
      <c r="T124" s="4">
        <f t="shared" si="22"/>
        <v>2339.711667</v>
      </c>
      <c r="U124" s="4">
        <f t="shared" si="23"/>
        <v>2335.147368</v>
      </c>
      <c r="V124" s="4">
        <f t="shared" si="24"/>
        <v>2331.0275</v>
      </c>
    </row>
    <row r="125">
      <c r="A125" s="30">
        <v>46108.0</v>
      </c>
      <c r="B125" s="3">
        <v>2162.9</v>
      </c>
      <c r="C125" s="3">
        <v>2193.94</v>
      </c>
      <c r="D125" s="32">
        <f t="shared" si="125"/>
        <v>2238.45</v>
      </c>
      <c r="E125" s="32">
        <f t="shared" si="126"/>
        <v>2241.583333</v>
      </c>
      <c r="F125" s="32">
        <f t="shared" si="127"/>
        <v>2237.9625</v>
      </c>
      <c r="G125" s="32">
        <f t="shared" si="128"/>
        <v>2261.402</v>
      </c>
      <c r="H125" s="32">
        <f t="shared" si="129"/>
        <v>2283.925</v>
      </c>
      <c r="I125" s="32">
        <f t="shared" si="6"/>
        <v>2304.192857</v>
      </c>
      <c r="J125" s="37">
        <f t="shared" si="7"/>
        <v>2308.8175</v>
      </c>
      <c r="K125" s="32">
        <f t="shared" si="8"/>
        <v>2308.732222</v>
      </c>
      <c r="L125" s="32">
        <f t="shared" si="14"/>
        <v>2314.073</v>
      </c>
      <c r="M125" s="32">
        <f t="shared" si="15"/>
        <v>2323.893636</v>
      </c>
      <c r="N125" s="32">
        <f t="shared" si="16"/>
        <v>2336.16</v>
      </c>
      <c r="O125" s="32">
        <f t="shared" si="17"/>
        <v>2343.996923</v>
      </c>
      <c r="P125" s="32">
        <f t="shared" si="18"/>
        <v>2346.385714</v>
      </c>
      <c r="Q125" s="32">
        <f t="shared" si="19"/>
        <v>2356.231333</v>
      </c>
      <c r="R125" s="4">
        <f t="shared" si="20"/>
        <v>2354.860625</v>
      </c>
      <c r="S125" s="4">
        <f t="shared" si="21"/>
        <v>2344.394118</v>
      </c>
      <c r="T125" s="4">
        <f t="shared" si="22"/>
        <v>2337.877778</v>
      </c>
      <c r="U125" s="4">
        <f t="shared" si="23"/>
        <v>2332.039474</v>
      </c>
      <c r="V125" s="4">
        <f t="shared" si="24"/>
        <v>2328.087</v>
      </c>
    </row>
    <row r="126">
      <c r="A126" s="30">
        <v>46111.0</v>
      </c>
      <c r="B126" s="3">
        <v>2065.2</v>
      </c>
      <c r="C126" s="3">
        <v>2111.2</v>
      </c>
      <c r="D126" s="150">
        <f t="shared" ref="D126:D130" si="130">SUM(C125:C126)/2</f>
        <v>2152.57</v>
      </c>
      <c r="E126" s="180">
        <f t="shared" ref="E126:E130" si="131">SUM(C124:C126)/3</f>
        <v>2196.033333</v>
      </c>
      <c r="F126" s="148">
        <f t="shared" ref="F126:F130" si="132">SUM(C123:C126)/4</f>
        <v>2208.9875</v>
      </c>
      <c r="G126" s="128">
        <f t="shared" ref="G126:G130" si="133">SUM(C122:C126)/5</f>
        <v>2212.61</v>
      </c>
      <c r="H126" s="129">
        <f t="shared" ref="H126:H130" si="134">SUM(C121:C126)/6</f>
        <v>2236.368333</v>
      </c>
      <c r="I126" s="150">
        <f t="shared" si="6"/>
        <v>2259.25</v>
      </c>
      <c r="J126" s="117">
        <f t="shared" si="7"/>
        <v>2280.06875</v>
      </c>
      <c r="K126" s="130">
        <f t="shared" si="8"/>
        <v>2286.86</v>
      </c>
      <c r="L126" s="158">
        <f t="shared" si="14"/>
        <v>2288.979</v>
      </c>
      <c r="M126" s="159">
        <f t="shared" si="15"/>
        <v>2295.63</v>
      </c>
      <c r="N126" s="97">
        <f t="shared" si="16"/>
        <v>2306.169167</v>
      </c>
      <c r="O126" s="173">
        <f t="shared" si="17"/>
        <v>2318.855385</v>
      </c>
      <c r="P126" s="131">
        <f t="shared" si="18"/>
        <v>2327.368571</v>
      </c>
      <c r="Q126" s="181">
        <f t="shared" si="19"/>
        <v>2330.706667</v>
      </c>
      <c r="R126" s="182">
        <f t="shared" si="20"/>
        <v>2340.916875</v>
      </c>
      <c r="S126" s="165">
        <f t="shared" si="21"/>
        <v>2340.527647</v>
      </c>
      <c r="T126" s="162">
        <f t="shared" si="22"/>
        <v>2331.438889</v>
      </c>
      <c r="U126" s="153">
        <f t="shared" si="23"/>
        <v>2325.947368</v>
      </c>
      <c r="V126" s="174">
        <f t="shared" si="24"/>
        <v>2320.9975</v>
      </c>
    </row>
    <row r="127">
      <c r="A127" s="30">
        <v>46113.0</v>
      </c>
      <c r="B127" s="3">
        <v>2318.2</v>
      </c>
      <c r="C127" s="3">
        <v>2287.34</v>
      </c>
      <c r="D127" s="115">
        <f t="shared" si="130"/>
        <v>2199.27</v>
      </c>
      <c r="E127" s="148">
        <f t="shared" si="131"/>
        <v>2197.493333</v>
      </c>
      <c r="F127" s="148">
        <f t="shared" si="132"/>
        <v>2218.86</v>
      </c>
      <c r="G127" s="96">
        <f t="shared" si="133"/>
        <v>2224.658</v>
      </c>
      <c r="H127" s="148">
        <f t="shared" si="134"/>
        <v>2225.065</v>
      </c>
      <c r="I127" s="163">
        <f t="shared" si="6"/>
        <v>2243.65</v>
      </c>
      <c r="J127" s="183">
        <f t="shared" si="7"/>
        <v>2262.76125</v>
      </c>
      <c r="K127" s="149">
        <f t="shared" si="8"/>
        <v>2280.876667</v>
      </c>
      <c r="L127" s="150">
        <f t="shared" si="14"/>
        <v>2286.908</v>
      </c>
      <c r="M127" s="150">
        <f t="shared" si="15"/>
        <v>2288.83</v>
      </c>
      <c r="N127" s="130">
        <f t="shared" si="16"/>
        <v>2294.939167</v>
      </c>
      <c r="O127" s="159">
        <f t="shared" si="17"/>
        <v>2304.720769</v>
      </c>
      <c r="P127" s="184">
        <f t="shared" si="18"/>
        <v>2316.604286</v>
      </c>
      <c r="Q127" s="160">
        <f t="shared" si="19"/>
        <v>2324.7</v>
      </c>
      <c r="R127" s="118">
        <f t="shared" si="20"/>
        <v>2327.99625</v>
      </c>
      <c r="S127" s="164">
        <f t="shared" si="21"/>
        <v>2337.765294</v>
      </c>
      <c r="T127" s="182">
        <f t="shared" si="22"/>
        <v>2337.572778</v>
      </c>
      <c r="U127" s="119">
        <f t="shared" si="23"/>
        <v>2329.117895</v>
      </c>
      <c r="V127" s="120">
        <f t="shared" si="24"/>
        <v>2324.017</v>
      </c>
    </row>
    <row r="128">
      <c r="A128" s="30">
        <v>46114.0</v>
      </c>
      <c r="B128" s="49">
        <v>2264.6</v>
      </c>
      <c r="C128" s="50">
        <v>2235.79</v>
      </c>
      <c r="D128" s="115">
        <f t="shared" si="130"/>
        <v>2261.565</v>
      </c>
      <c r="E128" s="185">
        <f t="shared" si="131"/>
        <v>2211.443333</v>
      </c>
      <c r="F128" s="148">
        <f t="shared" si="132"/>
        <v>2207.0675</v>
      </c>
      <c r="G128" s="148">
        <f t="shared" si="133"/>
        <v>2222.246</v>
      </c>
      <c r="H128" s="171">
        <f t="shared" si="134"/>
        <v>2226.513333</v>
      </c>
      <c r="I128" s="148">
        <f t="shared" si="6"/>
        <v>2226.597143</v>
      </c>
      <c r="J128" s="163">
        <f t="shared" si="7"/>
        <v>2242.6675</v>
      </c>
      <c r="K128" s="183">
        <f t="shared" si="8"/>
        <v>2259.764444</v>
      </c>
      <c r="L128" s="149">
        <f t="shared" si="14"/>
        <v>2276.368</v>
      </c>
      <c r="M128" s="150">
        <f t="shared" si="15"/>
        <v>2282.260909</v>
      </c>
      <c r="N128" s="150">
        <f t="shared" si="16"/>
        <v>2284.41</v>
      </c>
      <c r="O128" s="130">
        <f t="shared" si="17"/>
        <v>2290.389231</v>
      </c>
      <c r="P128" s="159">
        <f t="shared" si="18"/>
        <v>2299.797143</v>
      </c>
      <c r="Q128" s="97">
        <f t="shared" si="19"/>
        <v>2311.216667</v>
      </c>
      <c r="R128" s="144">
        <f t="shared" si="20"/>
        <v>2319.143125</v>
      </c>
      <c r="S128" s="118">
        <f t="shared" si="21"/>
        <v>2322.572353</v>
      </c>
      <c r="T128" s="186">
        <f t="shared" si="22"/>
        <v>2332.1</v>
      </c>
      <c r="U128" s="145">
        <f t="shared" si="23"/>
        <v>2332.215789</v>
      </c>
      <c r="V128" s="165">
        <f t="shared" si="24"/>
        <v>2324.4515</v>
      </c>
    </row>
    <row r="129">
      <c r="A129" s="30">
        <v>46118.0</v>
      </c>
      <c r="B129" s="49">
        <v>2313.7</v>
      </c>
      <c r="C129" s="49">
        <v>2285.13</v>
      </c>
      <c r="D129" s="115">
        <f t="shared" si="130"/>
        <v>2260.46</v>
      </c>
      <c r="E129" s="185">
        <f t="shared" si="131"/>
        <v>2269.42</v>
      </c>
      <c r="F129" s="148">
        <f t="shared" si="132"/>
        <v>2229.865</v>
      </c>
      <c r="G129" s="148">
        <f t="shared" si="133"/>
        <v>2222.68</v>
      </c>
      <c r="H129" s="171">
        <f t="shared" si="134"/>
        <v>2232.726667</v>
      </c>
      <c r="I129" s="148">
        <f t="shared" si="6"/>
        <v>2234.887143</v>
      </c>
      <c r="J129" s="163">
        <f t="shared" si="7"/>
        <v>2233.91375</v>
      </c>
      <c r="K129" s="183">
        <f t="shared" si="8"/>
        <v>2247.385556</v>
      </c>
      <c r="L129" s="149">
        <f t="shared" si="14"/>
        <v>2262.301</v>
      </c>
      <c r="M129" s="150">
        <f t="shared" si="15"/>
        <v>2277.164545</v>
      </c>
      <c r="N129" s="150">
        <f t="shared" si="16"/>
        <v>2282.5</v>
      </c>
      <c r="O129" s="130">
        <f t="shared" si="17"/>
        <v>2284.465385</v>
      </c>
      <c r="P129" s="159">
        <f t="shared" si="18"/>
        <v>2290.013571</v>
      </c>
      <c r="Q129" s="97">
        <f t="shared" si="19"/>
        <v>2298.819333</v>
      </c>
      <c r="R129" s="144">
        <f t="shared" si="20"/>
        <v>2309.58625</v>
      </c>
      <c r="S129" s="118">
        <f t="shared" si="21"/>
        <v>2317.142353</v>
      </c>
      <c r="T129" s="186">
        <f t="shared" si="22"/>
        <v>2320.492222</v>
      </c>
      <c r="U129" s="145">
        <f t="shared" si="23"/>
        <v>2329.627895</v>
      </c>
      <c r="V129" s="165">
        <f t="shared" si="24"/>
        <v>2329.8615</v>
      </c>
    </row>
    <row r="130">
      <c r="A130" s="30">
        <v>46119.0</v>
      </c>
      <c r="B130" s="3">
        <v>2328.1</v>
      </c>
      <c r="C130" s="3">
        <v>2315.11</v>
      </c>
      <c r="D130" s="115">
        <f t="shared" si="130"/>
        <v>2300.12</v>
      </c>
      <c r="E130" s="185">
        <f t="shared" si="131"/>
        <v>2278.676667</v>
      </c>
      <c r="F130" s="148">
        <f t="shared" si="132"/>
        <v>2280.8425</v>
      </c>
      <c r="G130" s="148">
        <f t="shared" si="133"/>
        <v>2246.914</v>
      </c>
      <c r="H130" s="171">
        <f t="shared" si="134"/>
        <v>2238.085</v>
      </c>
      <c r="I130" s="148">
        <f t="shared" si="6"/>
        <v>2244.495714</v>
      </c>
      <c r="J130" s="163">
        <f t="shared" si="7"/>
        <v>2244.915</v>
      </c>
      <c r="K130" s="183">
        <f t="shared" si="8"/>
        <v>2242.935556</v>
      </c>
      <c r="L130" s="149">
        <f t="shared" si="14"/>
        <v>2254.158</v>
      </c>
      <c r="M130" s="150">
        <f t="shared" si="15"/>
        <v>2267.101818</v>
      </c>
      <c r="N130" s="150">
        <f t="shared" si="16"/>
        <v>2280.326667</v>
      </c>
      <c r="O130" s="130">
        <f t="shared" si="17"/>
        <v>2285.008462</v>
      </c>
      <c r="P130" s="159">
        <f t="shared" si="18"/>
        <v>2286.654286</v>
      </c>
      <c r="Q130" s="97">
        <f t="shared" si="19"/>
        <v>2291.686667</v>
      </c>
      <c r="R130" s="144">
        <f t="shared" si="20"/>
        <v>2299.8375</v>
      </c>
      <c r="S130" s="118">
        <f t="shared" si="21"/>
        <v>2309.911176</v>
      </c>
      <c r="T130" s="186">
        <f t="shared" si="22"/>
        <v>2317.029444</v>
      </c>
      <c r="U130" s="145">
        <f t="shared" si="23"/>
        <v>2320.208947</v>
      </c>
      <c r="V130" s="165">
        <f t="shared" si="24"/>
        <v>2328.902</v>
      </c>
    </row>
    <row r="131">
      <c r="A131" s="30">
        <v>46120.0</v>
      </c>
      <c r="B131" s="3">
        <v>2395.0</v>
      </c>
      <c r="C131" s="3">
        <v>2398.02</v>
      </c>
      <c r="D131" s="32">
        <f>SUM(C130:C131)/2</f>
        <v>2356.565</v>
      </c>
      <c r="E131" s="32">
        <f>SUM(C129:C131)/3</f>
        <v>2332.753333</v>
      </c>
      <c r="F131" s="32">
        <f>SUM(C128:C131)/4</f>
        <v>2308.5125</v>
      </c>
      <c r="G131" s="32">
        <f>SUM(C127:C131)/5</f>
        <v>2304.278</v>
      </c>
      <c r="H131" s="32">
        <f>SUM(C126:C131)/6</f>
        <v>2272.098333</v>
      </c>
      <c r="I131" s="32">
        <f t="shared" si="6"/>
        <v>2260.932857</v>
      </c>
      <c r="J131" s="37">
        <f t="shared" si="7"/>
        <v>2263.68625</v>
      </c>
      <c r="K131" s="32">
        <f t="shared" si="8"/>
        <v>2261.926667</v>
      </c>
      <c r="L131" s="32">
        <f t="shared" si="14"/>
        <v>2258.444</v>
      </c>
      <c r="M131" s="32">
        <f t="shared" si="15"/>
        <v>2267.236364</v>
      </c>
      <c r="N131" s="32">
        <f t="shared" si="16"/>
        <v>2278.011667</v>
      </c>
      <c r="O131" s="32">
        <f t="shared" si="17"/>
        <v>2289.38</v>
      </c>
      <c r="P131" s="32">
        <f t="shared" si="18"/>
        <v>2293.080714</v>
      </c>
      <c r="Q131" s="32">
        <f t="shared" si="19"/>
        <v>2294.078667</v>
      </c>
      <c r="R131" s="4">
        <f t="shared" si="20"/>
        <v>2298.3325</v>
      </c>
      <c r="S131" s="4">
        <f t="shared" si="21"/>
        <v>2305.612941</v>
      </c>
      <c r="T131" s="4">
        <f t="shared" si="22"/>
        <v>2314.806111</v>
      </c>
      <c r="U131" s="4">
        <f t="shared" si="23"/>
        <v>2321.292105</v>
      </c>
      <c r="V131" s="4">
        <f t="shared" si="24"/>
        <v>2324.0995</v>
      </c>
    </row>
    <row r="132">
      <c r="A132" s="30">
        <v>46121.0</v>
      </c>
      <c r="B132" s="3">
        <v>2435.5</v>
      </c>
      <c r="C132" s="3">
        <v>2439.78</v>
      </c>
      <c r="D132" s="164">
        <f t="shared" ref="D132:D133" si="135">SUM(C131:C132)/2</f>
        <v>2418.9</v>
      </c>
      <c r="E132" s="184">
        <f t="shared" ref="E132:E133" si="136">SUM(C130:C132)/3</f>
        <v>2384.303333</v>
      </c>
      <c r="F132" s="281">
        <f t="shared" ref="F132:F133" si="137">SUM(C129:C132)/4</f>
        <v>2359.51</v>
      </c>
      <c r="G132" s="282">
        <f t="shared" ref="G132:G133" si="138">SUM(C128:C132)/5</f>
        <v>2334.766</v>
      </c>
      <c r="H132" s="129">
        <f t="shared" ref="H132:H133" si="139">SUM(C127:C132)/6</f>
        <v>2326.861667</v>
      </c>
      <c r="I132" s="129">
        <f t="shared" si="6"/>
        <v>2296.052857</v>
      </c>
      <c r="J132" s="175">
        <f t="shared" si="7"/>
        <v>2283.28875</v>
      </c>
      <c r="K132" s="183">
        <f t="shared" si="8"/>
        <v>2283.252222</v>
      </c>
      <c r="L132" s="129">
        <f t="shared" si="14"/>
        <v>2279.712</v>
      </c>
      <c r="M132" s="157">
        <f t="shared" si="15"/>
        <v>2274.929091</v>
      </c>
      <c r="N132" s="175">
        <f t="shared" si="16"/>
        <v>2281.615</v>
      </c>
      <c r="O132" s="282">
        <f t="shared" si="17"/>
        <v>2290.455385</v>
      </c>
      <c r="P132" s="150">
        <f t="shared" si="18"/>
        <v>2300.122857</v>
      </c>
      <c r="Q132" s="117">
        <f t="shared" si="19"/>
        <v>2302.860667</v>
      </c>
      <c r="R132" s="117">
        <f t="shared" si="20"/>
        <v>2303.185</v>
      </c>
      <c r="S132" s="143">
        <f t="shared" si="21"/>
        <v>2306.652941</v>
      </c>
      <c r="T132" s="159">
        <f t="shared" si="22"/>
        <v>2313.066667</v>
      </c>
      <c r="U132" s="97">
        <f t="shared" si="23"/>
        <v>2321.383684</v>
      </c>
      <c r="V132" s="144">
        <f t="shared" si="24"/>
        <v>2327.2165</v>
      </c>
    </row>
    <row r="133">
      <c r="A133" s="30">
        <v>46122.0</v>
      </c>
      <c r="B133" s="3">
        <v>2470.2</v>
      </c>
      <c r="C133" s="3">
        <v>2486.55</v>
      </c>
      <c r="D133" s="164">
        <f t="shared" si="135"/>
        <v>2463.165</v>
      </c>
      <c r="E133" s="184">
        <f t="shared" si="136"/>
        <v>2441.45</v>
      </c>
      <c r="F133" s="281">
        <f t="shared" si="137"/>
        <v>2409.865</v>
      </c>
      <c r="G133" s="282">
        <f t="shared" si="138"/>
        <v>2384.918</v>
      </c>
      <c r="H133" s="129">
        <f t="shared" si="139"/>
        <v>2360.063333</v>
      </c>
      <c r="I133" s="129">
        <f t="shared" si="6"/>
        <v>2349.674286</v>
      </c>
      <c r="J133" s="175">
        <f t="shared" si="7"/>
        <v>2319.865</v>
      </c>
      <c r="K133" s="183">
        <f t="shared" si="8"/>
        <v>2305.873333</v>
      </c>
      <c r="L133" s="129">
        <f t="shared" si="14"/>
        <v>2303.582</v>
      </c>
      <c r="M133" s="157">
        <f t="shared" si="15"/>
        <v>2298.515455</v>
      </c>
      <c r="N133" s="175">
        <f t="shared" si="16"/>
        <v>2292.564167</v>
      </c>
      <c r="O133" s="282">
        <f t="shared" si="17"/>
        <v>2297.379231</v>
      </c>
      <c r="P133" s="150">
        <f t="shared" si="18"/>
        <v>2304.462143</v>
      </c>
      <c r="Q133" s="117">
        <f t="shared" si="19"/>
        <v>2312.551333</v>
      </c>
      <c r="R133" s="117">
        <f t="shared" si="20"/>
        <v>2314.34125</v>
      </c>
      <c r="S133" s="143">
        <f t="shared" si="21"/>
        <v>2313.971176</v>
      </c>
      <c r="T133" s="159">
        <f t="shared" si="22"/>
        <v>2316.647222</v>
      </c>
      <c r="U133" s="97">
        <f t="shared" si="23"/>
        <v>2322.197368</v>
      </c>
      <c r="V133" s="144">
        <f t="shared" si="24"/>
        <v>2329.642</v>
      </c>
    </row>
    <row r="134">
      <c r="A134" s="30">
        <v>46125.0</v>
      </c>
      <c r="B134" s="3">
        <v>2494.9</v>
      </c>
      <c r="C134" s="3">
        <v>2462.08</v>
      </c>
      <c r="D134" s="32">
        <f>SUM(C133:C134)/2</f>
        <v>2474.315</v>
      </c>
      <c r="E134" s="32">
        <f>SUM(C132:C134)/3</f>
        <v>2462.803333</v>
      </c>
      <c r="F134" s="32">
        <f>SUM(C131:C134)/4</f>
        <v>2446.6075</v>
      </c>
      <c r="G134" s="32">
        <f>SUM(C130:C134)/5</f>
        <v>2420.308</v>
      </c>
      <c r="H134" s="32">
        <f>SUM(C129:C134)/6</f>
        <v>2397.778333</v>
      </c>
      <c r="I134" s="32">
        <f t="shared" si="6"/>
        <v>2374.637143</v>
      </c>
      <c r="J134" s="37">
        <f t="shared" si="7"/>
        <v>2363.725</v>
      </c>
      <c r="K134" s="32">
        <f t="shared" si="8"/>
        <v>2335.666667</v>
      </c>
      <c r="L134" s="32">
        <f t="shared" si="14"/>
        <v>2321.494</v>
      </c>
      <c r="M134" s="32">
        <f t="shared" si="15"/>
        <v>2317.990909</v>
      </c>
      <c r="N134" s="32">
        <f t="shared" si="16"/>
        <v>2312.145833</v>
      </c>
      <c r="O134" s="32">
        <f t="shared" si="17"/>
        <v>2305.603846</v>
      </c>
      <c r="P134" s="32">
        <f t="shared" si="18"/>
        <v>2309.143571</v>
      </c>
      <c r="Q134" s="32">
        <f t="shared" si="19"/>
        <v>2314.97</v>
      </c>
      <c r="R134" s="4">
        <f t="shared" si="20"/>
        <v>2321.896875</v>
      </c>
      <c r="S134" s="4">
        <f t="shared" si="21"/>
        <v>2323.031765</v>
      </c>
      <c r="T134" s="4">
        <f t="shared" si="22"/>
        <v>2322.199444</v>
      </c>
      <c r="U134" s="4">
        <f t="shared" si="23"/>
        <v>2324.301579</v>
      </c>
      <c r="V134" s="4">
        <f t="shared" si="24"/>
        <v>2329.1915</v>
      </c>
    </row>
    <row r="135">
      <c r="A135" s="30">
        <v>46127.0</v>
      </c>
      <c r="B135" s="3">
        <v>2538.5</v>
      </c>
      <c r="C135" s="3">
        <v>2539.14</v>
      </c>
      <c r="D135" s="122">
        <f>SUM(C134:C135)/2</f>
        <v>2500.61</v>
      </c>
      <c r="E135" s="122">
        <f>SUM(C133:C135)/3</f>
        <v>2495.923333</v>
      </c>
      <c r="F135" s="100">
        <f>SUM(C132:C135)/4</f>
        <v>2481.8875</v>
      </c>
      <c r="G135" s="166">
        <f>SUM(C131:C135)/5</f>
        <v>2465.114</v>
      </c>
      <c r="H135" s="165">
        <f>SUM(C130:C135)/6</f>
        <v>2440.113333</v>
      </c>
      <c r="I135" s="181">
        <f t="shared" si="6"/>
        <v>2417.972857</v>
      </c>
      <c r="J135" s="176">
        <f t="shared" si="7"/>
        <v>2395.2</v>
      </c>
      <c r="K135" s="184">
        <f t="shared" si="8"/>
        <v>2383.215556</v>
      </c>
      <c r="L135" s="172">
        <f t="shared" si="14"/>
        <v>2356.014</v>
      </c>
      <c r="M135" s="97">
        <f t="shared" si="15"/>
        <v>2341.28</v>
      </c>
      <c r="N135" s="172">
        <f t="shared" si="16"/>
        <v>2336.42</v>
      </c>
      <c r="O135" s="271">
        <f t="shared" si="17"/>
        <v>2329.606923</v>
      </c>
      <c r="P135" s="271">
        <f t="shared" si="18"/>
        <v>2322.285</v>
      </c>
      <c r="Q135" s="271">
        <f t="shared" si="19"/>
        <v>2324.476667</v>
      </c>
      <c r="R135" s="151">
        <f t="shared" si="20"/>
        <v>2328.980625</v>
      </c>
      <c r="S135" s="172">
        <f t="shared" si="21"/>
        <v>2334.675882</v>
      </c>
      <c r="T135" s="172">
        <f t="shared" si="22"/>
        <v>2335.037778</v>
      </c>
      <c r="U135" s="172">
        <f t="shared" si="23"/>
        <v>2333.617368</v>
      </c>
      <c r="V135" s="97">
        <f t="shared" si="24"/>
        <v>2335.0435</v>
      </c>
    </row>
    <row r="136">
      <c r="A136" s="30">
        <v>46128.0</v>
      </c>
      <c r="B136" s="3">
        <v>2564.6</v>
      </c>
      <c r="C136" s="3">
        <v>2556.95</v>
      </c>
      <c r="D136" s="32">
        <f t="shared" ref="D136:D137" si="140">SUM(C135:C136)/2</f>
        <v>2548.045</v>
      </c>
      <c r="E136" s="32">
        <f t="shared" ref="E136:E137" si="141">SUM(C134:C136)/3</f>
        <v>2519.39</v>
      </c>
      <c r="F136" s="32">
        <f t="shared" ref="F136:F137" si="142">SUM(C133:C136)/4</f>
        <v>2511.18</v>
      </c>
      <c r="G136" s="32">
        <f t="shared" ref="G136:G137" si="143">SUM(C132:C136)/5</f>
        <v>2496.9</v>
      </c>
      <c r="H136" s="32">
        <f t="shared" ref="H136:H137" si="144">SUM(C131:C136)/6</f>
        <v>2480.42</v>
      </c>
      <c r="I136" s="32">
        <f t="shared" si="6"/>
        <v>2456.804286</v>
      </c>
      <c r="J136" s="37">
        <f t="shared" si="7"/>
        <v>2435.345</v>
      </c>
      <c r="K136" s="32">
        <f t="shared" si="8"/>
        <v>2413.172222</v>
      </c>
      <c r="L136" s="32">
        <f t="shared" si="14"/>
        <v>2400.589</v>
      </c>
      <c r="M136" s="32">
        <f t="shared" si="15"/>
        <v>2374.280909</v>
      </c>
      <c r="N136" s="32">
        <f t="shared" si="16"/>
        <v>2359.2525</v>
      </c>
      <c r="O136" s="32">
        <f t="shared" si="17"/>
        <v>2353.383846</v>
      </c>
      <c r="P136" s="32">
        <f t="shared" si="18"/>
        <v>2345.845714</v>
      </c>
      <c r="Q136" s="32">
        <f t="shared" si="19"/>
        <v>2337.929333</v>
      </c>
      <c r="R136" s="4">
        <f t="shared" si="20"/>
        <v>2339.00625</v>
      </c>
      <c r="S136" s="4">
        <f t="shared" si="21"/>
        <v>2342.390588</v>
      </c>
      <c r="T136" s="4">
        <f t="shared" si="22"/>
        <v>2347.024444</v>
      </c>
      <c r="U136" s="4">
        <f t="shared" si="23"/>
        <v>2346.717368</v>
      </c>
      <c r="V136" s="4">
        <f t="shared" si="24"/>
        <v>2344.784</v>
      </c>
    </row>
    <row r="137">
      <c r="A137" s="30">
        <v>46129.0</v>
      </c>
      <c r="B137" s="3">
        <v>2616.4</v>
      </c>
      <c r="C137" s="3">
        <v>2603.5</v>
      </c>
      <c r="D137" s="32">
        <f t="shared" si="140"/>
        <v>2580.225</v>
      </c>
      <c r="E137" s="32">
        <f t="shared" si="141"/>
        <v>2566.53</v>
      </c>
      <c r="F137" s="32">
        <f t="shared" si="142"/>
        <v>2540.4175</v>
      </c>
      <c r="G137" s="32">
        <f t="shared" si="143"/>
        <v>2529.644</v>
      </c>
      <c r="H137" s="32">
        <f t="shared" si="144"/>
        <v>2514.666667</v>
      </c>
      <c r="I137" s="32">
        <f t="shared" si="6"/>
        <v>2498.002857</v>
      </c>
      <c r="J137" s="37">
        <f t="shared" si="7"/>
        <v>2475.14125</v>
      </c>
      <c r="K137" s="32">
        <f t="shared" si="8"/>
        <v>2454.028889</v>
      </c>
      <c r="L137" s="32">
        <f t="shared" si="14"/>
        <v>2432.205</v>
      </c>
      <c r="M137" s="32">
        <f t="shared" si="15"/>
        <v>2419.035455</v>
      </c>
      <c r="N137" s="32">
        <f t="shared" si="16"/>
        <v>2393.3825</v>
      </c>
      <c r="O137" s="32">
        <f t="shared" si="17"/>
        <v>2378.040769</v>
      </c>
      <c r="P137" s="32">
        <f t="shared" si="18"/>
        <v>2371.249286</v>
      </c>
      <c r="Q137" s="32">
        <f t="shared" si="19"/>
        <v>2363.022667</v>
      </c>
      <c r="R137" s="4">
        <f t="shared" si="20"/>
        <v>2354.5275</v>
      </c>
      <c r="S137" s="4">
        <f t="shared" si="21"/>
        <v>2354.564706</v>
      </c>
      <c r="T137" s="4">
        <f t="shared" si="22"/>
        <v>2356.896667</v>
      </c>
      <c r="U137" s="4">
        <f t="shared" si="23"/>
        <v>2360.523158</v>
      </c>
      <c r="V137" s="4">
        <f t="shared" si="24"/>
        <v>2359.5565</v>
      </c>
    </row>
    <row r="138">
      <c r="A138" s="30">
        <v>46132.0</v>
      </c>
      <c r="B138" s="3">
        <v>2621.2</v>
      </c>
      <c r="C138" s="3">
        <v>2632.15</v>
      </c>
      <c r="D138" s="104">
        <f>SUM(C137:C138)/2</f>
        <v>2617.825</v>
      </c>
      <c r="E138" s="137">
        <f>SUM(C136:C138)/3</f>
        <v>2597.533333</v>
      </c>
      <c r="F138" s="102">
        <f>SUM(C135:C138)/4</f>
        <v>2582.935</v>
      </c>
      <c r="G138" s="243">
        <f>SUM(C134:C138)/5</f>
        <v>2558.764</v>
      </c>
      <c r="H138" s="135">
        <f>SUM(C133:C138)/6</f>
        <v>2546.728333</v>
      </c>
      <c r="I138" s="154">
        <f t="shared" si="6"/>
        <v>2531.45</v>
      </c>
      <c r="J138" s="100">
        <f t="shared" si="7"/>
        <v>2514.77125</v>
      </c>
      <c r="K138" s="133">
        <f t="shared" si="8"/>
        <v>2492.586667</v>
      </c>
      <c r="L138" s="162">
        <f t="shared" si="14"/>
        <v>2471.841</v>
      </c>
      <c r="M138" s="132">
        <f t="shared" si="15"/>
        <v>2450.381818</v>
      </c>
      <c r="N138" s="145">
        <f t="shared" si="16"/>
        <v>2436.795</v>
      </c>
      <c r="O138" s="164">
        <f t="shared" si="17"/>
        <v>2411.749231</v>
      </c>
      <c r="P138" s="186">
        <f t="shared" si="18"/>
        <v>2396.191429</v>
      </c>
      <c r="Q138" s="152">
        <f t="shared" si="19"/>
        <v>2388.642667</v>
      </c>
      <c r="R138" s="176">
        <f t="shared" si="20"/>
        <v>2379.843125</v>
      </c>
      <c r="S138" s="176">
        <f t="shared" si="21"/>
        <v>2370.858235</v>
      </c>
      <c r="T138" s="176">
        <f t="shared" si="22"/>
        <v>2369.986111</v>
      </c>
      <c r="U138" s="131">
        <f t="shared" si="23"/>
        <v>2371.383684</v>
      </c>
      <c r="V138" s="118">
        <f t="shared" si="24"/>
        <v>2374.1045</v>
      </c>
    </row>
    <row r="139">
      <c r="A139" s="30">
        <v>46133.0</v>
      </c>
      <c r="B139" s="3">
        <v>2656.6</v>
      </c>
      <c r="C139" s="3">
        <v>2671.85</v>
      </c>
      <c r="D139" s="32">
        <f t="shared" ref="D139:D142" si="145">SUM(C138:C139)/2</f>
        <v>2652</v>
      </c>
      <c r="E139" s="32">
        <f t="shared" ref="E139:E142" si="146">SUM(C137:C139)/3</f>
        <v>2635.833333</v>
      </c>
      <c r="F139" s="32">
        <f t="shared" ref="F139:F142" si="147">SUM(C136:C139)/4</f>
        <v>2616.1125</v>
      </c>
      <c r="G139" s="32">
        <f t="shared" ref="G139:G142" si="148">SUM(C135:C139)/5</f>
        <v>2600.718</v>
      </c>
      <c r="H139" s="32">
        <f t="shared" ref="H139:H142" si="149">SUM(C134:C139)/6</f>
        <v>2577.611667</v>
      </c>
      <c r="I139" s="32">
        <f t="shared" si="6"/>
        <v>2564.602857</v>
      </c>
      <c r="J139" s="37">
        <f t="shared" si="7"/>
        <v>2549</v>
      </c>
      <c r="K139" s="32">
        <f t="shared" si="8"/>
        <v>2532.224444</v>
      </c>
      <c r="L139" s="32">
        <f t="shared" si="14"/>
        <v>2510.513</v>
      </c>
      <c r="M139" s="32">
        <f t="shared" si="15"/>
        <v>2490.023636</v>
      </c>
      <c r="N139" s="32">
        <f t="shared" si="16"/>
        <v>2468.8375</v>
      </c>
      <c r="O139" s="32">
        <f t="shared" si="17"/>
        <v>2454.876154</v>
      </c>
      <c r="P139" s="32">
        <f t="shared" si="18"/>
        <v>2430.327857</v>
      </c>
      <c r="Q139" s="32">
        <f t="shared" si="19"/>
        <v>2414.568667</v>
      </c>
      <c r="R139" s="4">
        <f t="shared" si="20"/>
        <v>2406.343125</v>
      </c>
      <c r="S139" s="4">
        <f t="shared" si="21"/>
        <v>2397.02</v>
      </c>
      <c r="T139" s="4">
        <f t="shared" si="22"/>
        <v>2387.58</v>
      </c>
      <c r="U139" s="4">
        <f t="shared" si="23"/>
        <v>2385.873684</v>
      </c>
      <c r="V139" s="4">
        <f t="shared" si="24"/>
        <v>2386.407</v>
      </c>
    </row>
    <row r="140">
      <c r="A140" s="30">
        <v>46134.0</v>
      </c>
      <c r="B140" s="3">
        <v>2703.9</v>
      </c>
      <c r="C140" s="3">
        <v>2692.09</v>
      </c>
      <c r="D140" s="32">
        <f t="shared" si="145"/>
        <v>2681.97</v>
      </c>
      <c r="E140" s="32">
        <f t="shared" si="146"/>
        <v>2665.363333</v>
      </c>
      <c r="F140" s="32">
        <f t="shared" si="147"/>
        <v>2649.8975</v>
      </c>
      <c r="G140" s="32">
        <f t="shared" si="148"/>
        <v>2631.308</v>
      </c>
      <c r="H140" s="32">
        <f t="shared" si="149"/>
        <v>2615.946667</v>
      </c>
      <c r="I140" s="32">
        <f t="shared" si="6"/>
        <v>2593.965714</v>
      </c>
      <c r="J140" s="37">
        <f t="shared" si="7"/>
        <v>2580.53875</v>
      </c>
      <c r="K140" s="32">
        <f t="shared" si="8"/>
        <v>2564.898889</v>
      </c>
      <c r="L140" s="32">
        <f t="shared" si="14"/>
        <v>2548.211</v>
      </c>
      <c r="M140" s="32">
        <f t="shared" si="15"/>
        <v>2527.02</v>
      </c>
      <c r="N140" s="32">
        <f t="shared" si="16"/>
        <v>2506.8625</v>
      </c>
      <c r="O140" s="32">
        <f t="shared" si="17"/>
        <v>2486.010769</v>
      </c>
      <c r="P140" s="32">
        <f t="shared" si="18"/>
        <v>2471.82</v>
      </c>
      <c r="Q140" s="32">
        <f t="shared" si="19"/>
        <v>2447.778667</v>
      </c>
      <c r="R140" s="4">
        <f t="shared" si="20"/>
        <v>2431.91375</v>
      </c>
      <c r="S140" s="4">
        <f t="shared" si="21"/>
        <v>2423.151765</v>
      </c>
      <c r="T140" s="4">
        <f t="shared" si="22"/>
        <v>2413.412778</v>
      </c>
      <c r="U140" s="4">
        <f t="shared" si="23"/>
        <v>2403.606842</v>
      </c>
      <c r="V140" s="4">
        <f t="shared" si="24"/>
        <v>2401.1845</v>
      </c>
    </row>
    <row r="141">
      <c r="A141" s="30">
        <v>46135.0</v>
      </c>
      <c r="B141" s="3">
        <v>2693.8</v>
      </c>
      <c r="C141" s="3">
        <v>2700.7</v>
      </c>
      <c r="D141" s="32">
        <f t="shared" si="145"/>
        <v>2696.395</v>
      </c>
      <c r="E141" s="32">
        <f t="shared" si="146"/>
        <v>2688.213333</v>
      </c>
      <c r="F141" s="32">
        <f t="shared" si="147"/>
        <v>2674.1975</v>
      </c>
      <c r="G141" s="32">
        <f t="shared" si="148"/>
        <v>2660.058</v>
      </c>
      <c r="H141" s="32">
        <f t="shared" si="149"/>
        <v>2642.873333</v>
      </c>
      <c r="I141" s="32">
        <f t="shared" si="6"/>
        <v>2628.054286</v>
      </c>
      <c r="J141" s="37">
        <f t="shared" si="7"/>
        <v>2607.3075</v>
      </c>
      <c r="K141" s="32">
        <f t="shared" si="8"/>
        <v>2593.89</v>
      </c>
      <c r="L141" s="32">
        <f t="shared" si="14"/>
        <v>2578.479</v>
      </c>
      <c r="M141" s="32">
        <f t="shared" si="15"/>
        <v>2562.073636</v>
      </c>
      <c r="N141" s="32">
        <f t="shared" si="16"/>
        <v>2541.493333</v>
      </c>
      <c r="O141" s="32">
        <f t="shared" si="17"/>
        <v>2521.773077</v>
      </c>
      <c r="P141" s="32">
        <f t="shared" si="18"/>
        <v>2501.345714</v>
      </c>
      <c r="Q141" s="32">
        <f t="shared" si="19"/>
        <v>2487.078667</v>
      </c>
      <c r="R141" s="4">
        <f t="shared" si="20"/>
        <v>2463.58625</v>
      </c>
      <c r="S141" s="4">
        <f t="shared" si="21"/>
        <v>2447.724706</v>
      </c>
      <c r="T141" s="4">
        <f t="shared" si="22"/>
        <v>2438.571111</v>
      </c>
      <c r="U141" s="4">
        <f t="shared" si="23"/>
        <v>2428.533158</v>
      </c>
      <c r="V141" s="4">
        <f t="shared" si="24"/>
        <v>2418.4615</v>
      </c>
    </row>
    <row r="142">
      <c r="A142" s="30">
        <v>46136.0</v>
      </c>
      <c r="B142" s="3">
        <v>2680.4</v>
      </c>
      <c r="C142" s="3">
        <v>2687.1</v>
      </c>
      <c r="D142" s="32">
        <f t="shared" si="145"/>
        <v>2693.9</v>
      </c>
      <c r="E142" s="32">
        <f t="shared" si="146"/>
        <v>2693.296667</v>
      </c>
      <c r="F142" s="32">
        <f t="shared" si="147"/>
        <v>2687.935</v>
      </c>
      <c r="G142" s="32">
        <f t="shared" si="148"/>
        <v>2676.778</v>
      </c>
      <c r="H142" s="32">
        <f t="shared" si="149"/>
        <v>2664.565</v>
      </c>
      <c r="I142" s="32">
        <f t="shared" si="6"/>
        <v>2649.191429</v>
      </c>
      <c r="J142" s="37">
        <f t="shared" si="7"/>
        <v>2635.435</v>
      </c>
      <c r="K142" s="32">
        <f t="shared" si="8"/>
        <v>2616.173333</v>
      </c>
      <c r="L142" s="32">
        <f t="shared" si="14"/>
        <v>2603.211</v>
      </c>
      <c r="M142" s="32">
        <f t="shared" si="15"/>
        <v>2588.353636</v>
      </c>
      <c r="N142" s="32">
        <f t="shared" si="16"/>
        <v>2572.4925</v>
      </c>
      <c r="O142" s="32">
        <f t="shared" si="17"/>
        <v>2552.693846</v>
      </c>
      <c r="P142" s="32">
        <f t="shared" si="18"/>
        <v>2533.582143</v>
      </c>
      <c r="Q142" s="32">
        <f t="shared" si="19"/>
        <v>2513.729333</v>
      </c>
      <c r="R142" s="4">
        <f t="shared" si="20"/>
        <v>2499.58</v>
      </c>
      <c r="S142" s="4">
        <f t="shared" si="21"/>
        <v>2476.734118</v>
      </c>
      <c r="T142" s="4">
        <f t="shared" si="22"/>
        <v>2461.023333</v>
      </c>
      <c r="U142" s="4">
        <f t="shared" si="23"/>
        <v>2451.651579</v>
      </c>
      <c r="V142" s="4">
        <f t="shared" si="24"/>
        <v>2441.4615</v>
      </c>
    </row>
    <row r="143">
      <c r="A143" s="30">
        <v>46137.0</v>
      </c>
      <c r="B143" s="3"/>
      <c r="C143" s="3"/>
    </row>
    <row r="144">
      <c r="A144" s="30">
        <v>46138.0</v>
      </c>
      <c r="B144" s="3"/>
      <c r="C144" s="3"/>
    </row>
    <row r="145">
      <c r="A145" s="30">
        <v>46139.0</v>
      </c>
      <c r="B145" s="3"/>
      <c r="C145" s="3"/>
    </row>
    <row r="146">
      <c r="A146" s="30">
        <v>46140.0</v>
      </c>
      <c r="B146" s="3"/>
      <c r="C146" s="3"/>
    </row>
    <row r="147">
      <c r="A147" s="30">
        <v>46141.0</v>
      </c>
      <c r="B147" s="3"/>
      <c r="C147" s="3"/>
    </row>
    <row r="148">
      <c r="A148" s="30">
        <v>46142.0</v>
      </c>
      <c r="B148" s="3"/>
      <c r="C148" s="3"/>
    </row>
    <row r="149">
      <c r="A149" s="30">
        <v>46143.0</v>
      </c>
      <c r="B149" s="3"/>
      <c r="C149" s="3"/>
    </row>
    <row r="150">
      <c r="A150" s="30">
        <v>46144.0</v>
      </c>
      <c r="B150" s="3"/>
      <c r="C150" s="3"/>
    </row>
  </sheetData>
  <conditionalFormatting sqref="B67:C150">
    <cfRule type="expression" dxfId="0" priority="1">
      <formula>C67&gt;=B67</formula>
    </cfRule>
  </conditionalFormatting>
  <conditionalFormatting sqref="B67:C150">
    <cfRule type="expression" dxfId="1" priority="2">
      <formula>B67&gt;=C67</formula>
    </cfRule>
  </conditionalFormatting>
  <conditionalFormatting sqref="B2:C66">
    <cfRule type="expression" dxfId="0" priority="3">
      <formula>C2&gt;B2</formula>
    </cfRule>
  </conditionalFormatting>
  <conditionalFormatting sqref="B2:C66">
    <cfRule type="expression" dxfId="1" priority="4">
      <formula>B2&gt;C2</formula>
    </cfRule>
  </conditionalFormatting>
  <conditionalFormatting sqref="D2:V88 D90:V90 D93:V96 D98:V98 D101:V109 D119:V120 D124:V125 D131:V131 D134:V134 D136:V137 D139:V142">
    <cfRule type="colorScale" priority="5">
      <colorScale>
        <cfvo type="min"/>
        <cfvo type="max"/>
        <color rgb="FFE06666"/>
        <color rgb="FF6AA84F"/>
      </colorScale>
    </cfRule>
  </conditionalFormatting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1.0"/>
    <col customWidth="1" min="3" max="3" width="10.86"/>
    <col customWidth="1" min="4" max="7" width="8.57"/>
    <col customWidth="1" min="8" max="8" width="8.86"/>
    <col customWidth="1" min="9" max="9" width="8.71"/>
    <col customWidth="1" min="10" max="11" width="8.57"/>
    <col customWidth="1" min="12" max="12" width="8.86"/>
    <col customWidth="1" min="13" max="13" width="8.71"/>
    <col customWidth="1" min="14" max="14" width="9.14"/>
    <col customWidth="1" min="15" max="16" width="8.86"/>
    <col customWidth="1" min="17" max="19" width="9.0"/>
    <col customWidth="1" min="20" max="20" width="9.29"/>
    <col customWidth="1" min="21" max="21" width="8.86"/>
    <col customWidth="1" min="22" max="22" width="8.71"/>
    <col customWidth="1" min="23" max="23" width="7.86"/>
    <col customWidth="1" min="24" max="24" width="4.43"/>
    <col customWidth="1" min="25" max="25" width="17.14"/>
  </cols>
  <sheetData>
    <row r="1">
      <c r="A1" s="51" t="s">
        <v>195</v>
      </c>
      <c r="B1" s="52" t="s">
        <v>271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45926.0</v>
      </c>
      <c r="B2" s="34">
        <v>1538.5</v>
      </c>
      <c r="C2" s="34">
        <v>1553.62</v>
      </c>
      <c r="D2" s="214"/>
      <c r="E2" s="214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</row>
    <row r="3">
      <c r="A3" s="30">
        <v>45929.0</v>
      </c>
      <c r="B3" s="34">
        <v>1552.2</v>
      </c>
      <c r="C3" s="34">
        <v>1546.9</v>
      </c>
      <c r="D3" s="214">
        <f t="shared" ref="D3:D8" si="1">SUM(C2:C3)/2</f>
        <v>1550.26</v>
      </c>
      <c r="E3" s="214"/>
      <c r="F3" s="214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</row>
    <row r="4">
      <c r="A4" s="30">
        <v>45930.0</v>
      </c>
      <c r="B4" s="34">
        <v>1591.0</v>
      </c>
      <c r="C4" s="34">
        <v>1584.18</v>
      </c>
      <c r="D4" s="214">
        <f t="shared" si="1"/>
        <v>1565.54</v>
      </c>
      <c r="E4" s="214">
        <f t="shared" ref="E4:E8" si="2">SUM(C2:C4)/3</f>
        <v>1561.566667</v>
      </c>
      <c r="F4" s="214"/>
      <c r="G4" s="214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</row>
    <row r="5">
      <c r="A5" s="30">
        <v>45931.0</v>
      </c>
      <c r="B5" s="34">
        <v>1600.8</v>
      </c>
      <c r="C5" s="34">
        <v>1584.22</v>
      </c>
      <c r="D5" s="214">
        <f t="shared" si="1"/>
        <v>1584.2</v>
      </c>
      <c r="E5" s="214">
        <f t="shared" si="2"/>
        <v>1571.766667</v>
      </c>
      <c r="F5" s="214">
        <f t="shared" ref="F5:F8" si="3">SUM(C2:C5)/4</f>
        <v>1567.23</v>
      </c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</row>
    <row r="6">
      <c r="A6" s="30">
        <v>45933.0</v>
      </c>
      <c r="B6" s="34">
        <v>1613.1</v>
      </c>
      <c r="C6" s="34">
        <v>1609.54</v>
      </c>
      <c r="D6" s="214">
        <f t="shared" si="1"/>
        <v>1596.88</v>
      </c>
      <c r="E6" s="214">
        <f t="shared" si="2"/>
        <v>1592.646667</v>
      </c>
      <c r="F6" s="214">
        <f t="shared" si="3"/>
        <v>1581.21</v>
      </c>
      <c r="G6" s="214">
        <f t="shared" ref="G6:G8" si="4">SUM(C2:C6)/5</f>
        <v>1575.692</v>
      </c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</row>
    <row r="7">
      <c r="A7" s="30">
        <v>45936.0</v>
      </c>
      <c r="B7" s="34">
        <v>1662.4</v>
      </c>
      <c r="C7" s="34">
        <v>1642.54</v>
      </c>
      <c r="D7" s="214">
        <f t="shared" si="1"/>
        <v>1626.04</v>
      </c>
      <c r="E7" s="214">
        <f t="shared" si="2"/>
        <v>1612.1</v>
      </c>
      <c r="F7" s="214">
        <f t="shared" si="3"/>
        <v>1605.12</v>
      </c>
      <c r="G7" s="214">
        <f t="shared" si="4"/>
        <v>1593.476</v>
      </c>
      <c r="H7" s="214">
        <f t="shared" ref="H7:H8" si="5">SUM(C2:C7)/6</f>
        <v>1586.833333</v>
      </c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</row>
    <row r="8">
      <c r="A8" s="30">
        <v>45937.0</v>
      </c>
      <c r="B8" s="34">
        <v>1686.5</v>
      </c>
      <c r="C8" s="34">
        <v>1674.64</v>
      </c>
      <c r="D8" s="214">
        <f t="shared" si="1"/>
        <v>1658.59</v>
      </c>
      <c r="E8" s="214">
        <f t="shared" si="2"/>
        <v>1642.24</v>
      </c>
      <c r="F8" s="214">
        <f t="shared" si="3"/>
        <v>1627.735</v>
      </c>
      <c r="G8" s="214">
        <f t="shared" si="4"/>
        <v>1619.024</v>
      </c>
      <c r="H8" s="214">
        <f t="shared" si="5"/>
        <v>1607.003333</v>
      </c>
      <c r="I8" s="214">
        <f t="shared" ref="I8:I142" si="6">SUM(C2:C8)/7</f>
        <v>1599.377143</v>
      </c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</row>
    <row r="9">
      <c r="A9" s="30">
        <v>45938.0</v>
      </c>
      <c r="B9" s="34">
        <v>1713.7</v>
      </c>
      <c r="C9" s="34">
        <v>1713.72</v>
      </c>
      <c r="D9" s="32">
        <f>SUM(C8:C9)/2</f>
        <v>1694.18</v>
      </c>
      <c r="E9" s="32">
        <f>SUM(C7:C9)/3</f>
        <v>1676.966667</v>
      </c>
      <c r="F9" s="32">
        <f>SUM(C6:C9)/4</f>
        <v>1660.11</v>
      </c>
      <c r="G9" s="32">
        <f>SUM(C5:C9)/5</f>
        <v>1644.932</v>
      </c>
      <c r="H9" s="32">
        <f>SUM(C4:C9)/6</f>
        <v>1634.806667</v>
      </c>
      <c r="I9" s="32">
        <f t="shared" si="6"/>
        <v>1622.248571</v>
      </c>
      <c r="J9" s="37">
        <f t="shared" ref="J9:J142" si="7">SUM(C2:C9)/8</f>
        <v>1613.67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>
      <c r="A10" s="30">
        <v>45939.0</v>
      </c>
      <c r="B10" s="34">
        <v>1720.1</v>
      </c>
      <c r="C10" s="34">
        <v>1716.51</v>
      </c>
      <c r="D10" s="214">
        <f>SUM(C9:C10)/2</f>
        <v>1715.115</v>
      </c>
      <c r="E10" s="214">
        <f>SUM(C8:C10)/3</f>
        <v>1701.623333</v>
      </c>
      <c r="F10" s="214">
        <f>SUM(C7:C10)/4</f>
        <v>1686.8525</v>
      </c>
      <c r="G10" s="214">
        <f>SUM(C6:C10)/5</f>
        <v>1671.39</v>
      </c>
      <c r="H10" s="214">
        <f>SUM(C5:C10)/6</f>
        <v>1656.861667</v>
      </c>
      <c r="I10" s="214">
        <f t="shared" si="6"/>
        <v>1646.478571</v>
      </c>
      <c r="J10" s="216">
        <f t="shared" si="7"/>
        <v>1634.03125</v>
      </c>
      <c r="K10" s="214">
        <f t="shared" ref="K10:K142" si="8">SUM(C2:C10)/9</f>
        <v>1625.096667</v>
      </c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</row>
    <row r="11">
      <c r="A11" s="30">
        <v>45940.0</v>
      </c>
      <c r="B11" s="34">
        <v>1722.3</v>
      </c>
      <c r="C11" s="34">
        <v>1729.82</v>
      </c>
      <c r="D11" s="32">
        <f t="shared" ref="D11:D26" si="9">SUM(C10:C11)/2</f>
        <v>1723.165</v>
      </c>
      <c r="E11" s="32">
        <f t="shared" ref="E11:E26" si="10">SUM(C9:C11)/3</f>
        <v>1720.016667</v>
      </c>
      <c r="F11" s="32">
        <f t="shared" ref="F11:F26" si="11">SUM(C8:C11)/4</f>
        <v>1708.6725</v>
      </c>
      <c r="G11" s="32">
        <f t="shared" ref="G11:G26" si="12">SUM(C7:C11)/5</f>
        <v>1695.446</v>
      </c>
      <c r="H11" s="32">
        <f t="shared" ref="H11:H26" si="13">SUM(C6:C11)/6</f>
        <v>1681.128333</v>
      </c>
      <c r="I11" s="32">
        <f t="shared" si="6"/>
        <v>1667.284286</v>
      </c>
      <c r="J11" s="37">
        <f t="shared" si="7"/>
        <v>1656.89625</v>
      </c>
      <c r="K11" s="32">
        <f t="shared" si="8"/>
        <v>1644.674444</v>
      </c>
      <c r="L11" s="32">
        <f t="shared" ref="L11:L142" si="14">SUM(C2:C11)/10</f>
        <v>1635.569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45943.0</v>
      </c>
      <c r="B12" s="34">
        <v>1716.0</v>
      </c>
      <c r="C12" s="34">
        <v>1709.39</v>
      </c>
      <c r="D12" s="32">
        <f t="shared" si="9"/>
        <v>1719.605</v>
      </c>
      <c r="E12" s="32">
        <f t="shared" si="10"/>
        <v>1718.573333</v>
      </c>
      <c r="F12" s="32">
        <f t="shared" si="11"/>
        <v>1717.36</v>
      </c>
      <c r="G12" s="32">
        <f t="shared" si="12"/>
        <v>1708.816</v>
      </c>
      <c r="H12" s="32">
        <f t="shared" si="13"/>
        <v>1697.77</v>
      </c>
      <c r="I12" s="32">
        <f t="shared" si="6"/>
        <v>1685.165714</v>
      </c>
      <c r="J12" s="37">
        <f t="shared" si="7"/>
        <v>1672.5475</v>
      </c>
      <c r="K12" s="32">
        <f t="shared" si="8"/>
        <v>1662.728889</v>
      </c>
      <c r="L12" s="32">
        <f t="shared" si="14"/>
        <v>1651.146</v>
      </c>
      <c r="M12" s="32">
        <f t="shared" ref="M12:M142" si="15">SUM(C2:C12)/11</f>
        <v>1642.28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45944.0</v>
      </c>
      <c r="B13" s="34">
        <v>1700.5</v>
      </c>
      <c r="C13" s="34">
        <v>1704.77</v>
      </c>
      <c r="D13" s="32">
        <f t="shared" si="9"/>
        <v>1707.08</v>
      </c>
      <c r="E13" s="32">
        <f t="shared" si="10"/>
        <v>1714.66</v>
      </c>
      <c r="F13" s="32">
        <f t="shared" si="11"/>
        <v>1715.1225</v>
      </c>
      <c r="G13" s="32">
        <f t="shared" si="12"/>
        <v>1714.842</v>
      </c>
      <c r="H13" s="32">
        <f t="shared" si="13"/>
        <v>1708.141667</v>
      </c>
      <c r="I13" s="32">
        <f t="shared" si="6"/>
        <v>1698.77</v>
      </c>
      <c r="J13" s="37">
        <f t="shared" si="7"/>
        <v>1687.61625</v>
      </c>
      <c r="K13" s="32">
        <f t="shared" si="8"/>
        <v>1676.127778</v>
      </c>
      <c r="L13" s="32">
        <f t="shared" si="14"/>
        <v>1666.933</v>
      </c>
      <c r="M13" s="32">
        <f t="shared" si="15"/>
        <v>1656.020909</v>
      </c>
      <c r="N13" s="32">
        <f t="shared" ref="N13:N142" si="16">SUM(C2:C13)/12</f>
        <v>1647.4875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45945.0</v>
      </c>
      <c r="B14" s="34">
        <v>1765.4</v>
      </c>
      <c r="C14" s="34">
        <v>1754.8</v>
      </c>
      <c r="D14" s="32">
        <f t="shared" si="9"/>
        <v>1729.785</v>
      </c>
      <c r="E14" s="32">
        <f t="shared" si="10"/>
        <v>1722.986667</v>
      </c>
      <c r="F14" s="32">
        <f t="shared" si="11"/>
        <v>1724.695</v>
      </c>
      <c r="G14" s="32">
        <f t="shared" si="12"/>
        <v>1723.058</v>
      </c>
      <c r="H14" s="32">
        <f t="shared" si="13"/>
        <v>1721.501667</v>
      </c>
      <c r="I14" s="32">
        <f t="shared" si="6"/>
        <v>1714.807143</v>
      </c>
      <c r="J14" s="37">
        <f t="shared" si="7"/>
        <v>1705.77375</v>
      </c>
      <c r="K14" s="32">
        <f t="shared" si="8"/>
        <v>1695.081111</v>
      </c>
      <c r="L14" s="32">
        <f t="shared" si="14"/>
        <v>1683.995</v>
      </c>
      <c r="M14" s="32">
        <f t="shared" si="15"/>
        <v>1674.920909</v>
      </c>
      <c r="N14" s="32">
        <f t="shared" si="16"/>
        <v>1664.2525</v>
      </c>
      <c r="O14" s="32">
        <f t="shared" ref="O14:O142" si="17">SUM(C2:C14)/13</f>
        <v>1655.742308</v>
      </c>
      <c r="P14" s="32"/>
      <c r="Q14" s="32"/>
      <c r="R14" s="4"/>
      <c r="S14" s="4"/>
      <c r="T14" s="4"/>
      <c r="U14" s="4"/>
      <c r="V14" s="4"/>
    </row>
    <row r="15">
      <c r="A15" s="30">
        <v>45946.0</v>
      </c>
      <c r="B15" s="34">
        <v>1761.5</v>
      </c>
      <c r="C15" s="34">
        <v>1760.27</v>
      </c>
      <c r="D15" s="32">
        <f t="shared" si="9"/>
        <v>1757.535</v>
      </c>
      <c r="E15" s="32">
        <f t="shared" si="10"/>
        <v>1739.946667</v>
      </c>
      <c r="F15" s="32">
        <f t="shared" si="11"/>
        <v>1732.3075</v>
      </c>
      <c r="G15" s="32">
        <f t="shared" si="12"/>
        <v>1731.81</v>
      </c>
      <c r="H15" s="32">
        <f t="shared" si="13"/>
        <v>1729.26</v>
      </c>
      <c r="I15" s="32">
        <f t="shared" si="6"/>
        <v>1727.04</v>
      </c>
      <c r="J15" s="37">
        <f t="shared" si="7"/>
        <v>1720.49</v>
      </c>
      <c r="K15" s="32">
        <f t="shared" si="8"/>
        <v>1711.828889</v>
      </c>
      <c r="L15" s="32">
        <f t="shared" si="14"/>
        <v>1701.6</v>
      </c>
      <c r="M15" s="32">
        <f t="shared" si="15"/>
        <v>1690.929091</v>
      </c>
      <c r="N15" s="32">
        <f t="shared" si="16"/>
        <v>1682.033333</v>
      </c>
      <c r="O15" s="32">
        <f t="shared" si="17"/>
        <v>1671.638462</v>
      </c>
      <c r="P15" s="32">
        <f t="shared" ref="P15:P142" si="18">SUM(C2:C15)/14</f>
        <v>1663.208571</v>
      </c>
      <c r="Q15" s="32"/>
      <c r="R15" s="4"/>
      <c r="S15" s="4"/>
      <c r="T15" s="4"/>
      <c r="U15" s="4"/>
      <c r="V15" s="4"/>
    </row>
    <row r="16">
      <c r="A16" s="30">
        <v>45947.0</v>
      </c>
      <c r="B16" s="34">
        <v>1734.9</v>
      </c>
      <c r="C16" s="34">
        <v>1730.27</v>
      </c>
      <c r="D16" s="32">
        <f t="shared" si="9"/>
        <v>1745.27</v>
      </c>
      <c r="E16" s="32">
        <f t="shared" si="10"/>
        <v>1748.446667</v>
      </c>
      <c r="F16" s="32">
        <f t="shared" si="11"/>
        <v>1737.5275</v>
      </c>
      <c r="G16" s="32">
        <f t="shared" si="12"/>
        <v>1731.9</v>
      </c>
      <c r="H16" s="32">
        <f t="shared" si="13"/>
        <v>1731.553333</v>
      </c>
      <c r="I16" s="32">
        <f t="shared" si="6"/>
        <v>1729.404286</v>
      </c>
      <c r="J16" s="37">
        <f t="shared" si="7"/>
        <v>1727.44375</v>
      </c>
      <c r="K16" s="32">
        <f t="shared" si="8"/>
        <v>1721.576667</v>
      </c>
      <c r="L16" s="32">
        <f t="shared" si="14"/>
        <v>1713.673</v>
      </c>
      <c r="M16" s="32">
        <f t="shared" si="15"/>
        <v>1704.206364</v>
      </c>
      <c r="N16" s="32">
        <f t="shared" si="16"/>
        <v>1694.2075</v>
      </c>
      <c r="O16" s="32">
        <f t="shared" si="17"/>
        <v>1685.743846</v>
      </c>
      <c r="P16" s="32">
        <f t="shared" si="18"/>
        <v>1675.826429</v>
      </c>
      <c r="Q16" s="32">
        <f t="shared" ref="Q16:Q142" si="19">SUM(C2:C16)/15</f>
        <v>1667.679333</v>
      </c>
      <c r="R16" s="4"/>
      <c r="S16" s="4"/>
      <c r="T16" s="4"/>
      <c r="U16" s="4"/>
      <c r="V16" s="4"/>
    </row>
    <row r="17">
      <c r="A17" s="30">
        <v>45950.0</v>
      </c>
      <c r="B17" s="3">
        <v>1747.4</v>
      </c>
      <c r="C17" s="3">
        <v>1749.5</v>
      </c>
      <c r="D17" s="32">
        <f t="shared" si="9"/>
        <v>1739.885</v>
      </c>
      <c r="E17" s="32">
        <f t="shared" si="10"/>
        <v>1746.68</v>
      </c>
      <c r="F17" s="32">
        <f t="shared" si="11"/>
        <v>1748.71</v>
      </c>
      <c r="G17" s="32">
        <f t="shared" si="12"/>
        <v>1739.922</v>
      </c>
      <c r="H17" s="32">
        <f t="shared" si="13"/>
        <v>1734.833333</v>
      </c>
      <c r="I17" s="32">
        <f t="shared" si="6"/>
        <v>1734.117143</v>
      </c>
      <c r="J17" s="37">
        <f t="shared" si="7"/>
        <v>1731.91625</v>
      </c>
      <c r="K17" s="32">
        <f t="shared" si="8"/>
        <v>1729.894444</v>
      </c>
      <c r="L17" s="32">
        <f t="shared" si="14"/>
        <v>1724.369</v>
      </c>
      <c r="M17" s="32">
        <f t="shared" si="15"/>
        <v>1716.93</v>
      </c>
      <c r="N17" s="32">
        <f t="shared" si="16"/>
        <v>1707.980833</v>
      </c>
      <c r="O17" s="32">
        <f t="shared" si="17"/>
        <v>1698.460769</v>
      </c>
      <c r="P17" s="32">
        <f t="shared" si="18"/>
        <v>1690.297857</v>
      </c>
      <c r="Q17" s="32">
        <f t="shared" si="19"/>
        <v>1680.738</v>
      </c>
      <c r="R17" s="4">
        <f t="shared" ref="R17:R142" si="20">SUM(C2:C17)/16</f>
        <v>1672.793125</v>
      </c>
      <c r="S17" s="4"/>
      <c r="T17" s="4"/>
      <c r="U17" s="4"/>
      <c r="V17" s="4"/>
    </row>
    <row r="18">
      <c r="A18" s="30">
        <v>45951.0</v>
      </c>
      <c r="B18" s="3">
        <v>1741.5</v>
      </c>
      <c r="C18" s="3">
        <v>1747.92</v>
      </c>
      <c r="D18" s="32">
        <f t="shared" si="9"/>
        <v>1748.71</v>
      </c>
      <c r="E18" s="32">
        <f t="shared" si="10"/>
        <v>1742.563333</v>
      </c>
      <c r="F18" s="32">
        <f t="shared" si="11"/>
        <v>1746.99</v>
      </c>
      <c r="G18" s="32">
        <f t="shared" si="12"/>
        <v>1748.552</v>
      </c>
      <c r="H18" s="32">
        <f t="shared" si="13"/>
        <v>1741.255</v>
      </c>
      <c r="I18" s="32">
        <f t="shared" si="6"/>
        <v>1736.702857</v>
      </c>
      <c r="J18" s="37">
        <f t="shared" si="7"/>
        <v>1735.8425</v>
      </c>
      <c r="K18" s="32">
        <f t="shared" si="8"/>
        <v>1733.694444</v>
      </c>
      <c r="L18" s="32">
        <f t="shared" si="14"/>
        <v>1731.697</v>
      </c>
      <c r="M18" s="32">
        <f t="shared" si="15"/>
        <v>1726.51</v>
      </c>
      <c r="N18" s="32">
        <f t="shared" si="16"/>
        <v>1719.5125</v>
      </c>
      <c r="O18" s="32">
        <f t="shared" si="17"/>
        <v>1711.053077</v>
      </c>
      <c r="P18" s="32">
        <f t="shared" si="18"/>
        <v>1701.993571</v>
      </c>
      <c r="Q18" s="32">
        <f t="shared" si="19"/>
        <v>1694.139333</v>
      </c>
      <c r="R18" s="4">
        <f t="shared" si="20"/>
        <v>1684.936875</v>
      </c>
      <c r="S18" s="4">
        <f t="shared" ref="S18:S142" si="21">SUM(C2:C18)/17</f>
        <v>1677.212353</v>
      </c>
      <c r="T18" s="4"/>
      <c r="U18" s="4"/>
      <c r="V18" s="4"/>
    </row>
    <row r="19">
      <c r="A19" s="30">
        <v>45953.0</v>
      </c>
      <c r="B19" s="3">
        <v>1754.7</v>
      </c>
      <c r="C19" s="3">
        <v>1768.08</v>
      </c>
      <c r="D19" s="32">
        <f t="shared" si="9"/>
        <v>1758</v>
      </c>
      <c r="E19" s="32">
        <f t="shared" si="10"/>
        <v>1755.166667</v>
      </c>
      <c r="F19" s="32">
        <f t="shared" si="11"/>
        <v>1748.9425</v>
      </c>
      <c r="G19" s="32">
        <f t="shared" si="12"/>
        <v>1751.208</v>
      </c>
      <c r="H19" s="32">
        <f t="shared" si="13"/>
        <v>1751.806667</v>
      </c>
      <c r="I19" s="32">
        <f t="shared" si="6"/>
        <v>1745.087143</v>
      </c>
      <c r="J19" s="37">
        <f t="shared" si="7"/>
        <v>1740.625</v>
      </c>
      <c r="K19" s="32">
        <f t="shared" si="8"/>
        <v>1739.424444</v>
      </c>
      <c r="L19" s="32">
        <f t="shared" si="14"/>
        <v>1737.133</v>
      </c>
      <c r="M19" s="32">
        <f t="shared" si="15"/>
        <v>1735.004545</v>
      </c>
      <c r="N19" s="32">
        <f t="shared" si="16"/>
        <v>1729.974167</v>
      </c>
      <c r="O19" s="32">
        <f t="shared" si="17"/>
        <v>1723.248462</v>
      </c>
      <c r="P19" s="32">
        <f t="shared" si="18"/>
        <v>1715.126429</v>
      </c>
      <c r="Q19" s="32">
        <f t="shared" si="19"/>
        <v>1706.399333</v>
      </c>
      <c r="R19" s="4">
        <f t="shared" si="20"/>
        <v>1698.760625</v>
      </c>
      <c r="S19" s="4">
        <f t="shared" si="21"/>
        <v>1689.827647</v>
      </c>
      <c r="T19" s="4">
        <f t="shared" ref="T19:T142" si="22">SUM(C2:C19)/18</f>
        <v>1682.260556</v>
      </c>
      <c r="U19" s="4"/>
      <c r="V19" s="4"/>
    </row>
    <row r="20">
      <c r="A20" s="30">
        <v>45954.0</v>
      </c>
      <c r="B20" s="3">
        <v>1760.0</v>
      </c>
      <c r="C20" s="3">
        <v>1763.77</v>
      </c>
      <c r="D20" s="32">
        <f t="shared" si="9"/>
        <v>1765.925</v>
      </c>
      <c r="E20" s="32">
        <f t="shared" si="10"/>
        <v>1759.923333</v>
      </c>
      <c r="F20" s="32">
        <f t="shared" si="11"/>
        <v>1757.3175</v>
      </c>
      <c r="G20" s="32">
        <f t="shared" si="12"/>
        <v>1751.908</v>
      </c>
      <c r="H20" s="32">
        <f t="shared" si="13"/>
        <v>1753.301667</v>
      </c>
      <c r="I20" s="32">
        <f t="shared" si="6"/>
        <v>1753.515714</v>
      </c>
      <c r="J20" s="37">
        <f t="shared" si="7"/>
        <v>1747.4225</v>
      </c>
      <c r="K20" s="32">
        <f t="shared" si="8"/>
        <v>1743.196667</v>
      </c>
      <c r="L20" s="32">
        <f t="shared" si="14"/>
        <v>1741.859</v>
      </c>
      <c r="M20" s="32">
        <f t="shared" si="15"/>
        <v>1739.554545</v>
      </c>
      <c r="N20" s="32">
        <f t="shared" si="16"/>
        <v>1737.401667</v>
      </c>
      <c r="O20" s="32">
        <f t="shared" si="17"/>
        <v>1732.573846</v>
      </c>
      <c r="P20" s="32">
        <f t="shared" si="18"/>
        <v>1726.142857</v>
      </c>
      <c r="Q20" s="32">
        <f t="shared" si="19"/>
        <v>1718.369333</v>
      </c>
      <c r="R20" s="4">
        <f t="shared" si="20"/>
        <v>1709.985</v>
      </c>
      <c r="S20" s="4">
        <f t="shared" si="21"/>
        <v>1702.584706</v>
      </c>
      <c r="T20" s="4">
        <f t="shared" si="22"/>
        <v>1693.935556</v>
      </c>
      <c r="U20" s="4">
        <f t="shared" ref="U20:U142" si="23">SUM(C2:C20)/19</f>
        <v>1686.550526</v>
      </c>
      <c r="V20" s="4"/>
    </row>
    <row r="21">
      <c r="A21" s="30">
        <v>45957.0</v>
      </c>
      <c r="B21" s="3">
        <v>1830.6</v>
      </c>
      <c r="C21" s="3">
        <v>1838.07</v>
      </c>
      <c r="D21" s="32">
        <f t="shared" si="9"/>
        <v>1800.92</v>
      </c>
      <c r="E21" s="32">
        <f t="shared" si="10"/>
        <v>1789.973333</v>
      </c>
      <c r="F21" s="32">
        <f t="shared" si="11"/>
        <v>1779.46</v>
      </c>
      <c r="G21" s="32">
        <f t="shared" si="12"/>
        <v>1773.468</v>
      </c>
      <c r="H21" s="32">
        <f t="shared" si="13"/>
        <v>1766.268333</v>
      </c>
      <c r="I21" s="32">
        <f t="shared" si="6"/>
        <v>1765.411429</v>
      </c>
      <c r="J21" s="37">
        <f t="shared" si="7"/>
        <v>1764.085</v>
      </c>
      <c r="K21" s="32">
        <f t="shared" si="8"/>
        <v>1757.494444</v>
      </c>
      <c r="L21" s="32">
        <f t="shared" si="14"/>
        <v>1752.684</v>
      </c>
      <c r="M21" s="32">
        <f t="shared" si="15"/>
        <v>1750.605455</v>
      </c>
      <c r="N21" s="32">
        <f t="shared" si="16"/>
        <v>1747.764167</v>
      </c>
      <c r="O21" s="32">
        <f t="shared" si="17"/>
        <v>1745.145385</v>
      </c>
      <c r="P21" s="32">
        <f t="shared" si="18"/>
        <v>1740.109286</v>
      </c>
      <c r="Q21" s="32">
        <f t="shared" si="19"/>
        <v>1733.604667</v>
      </c>
      <c r="R21" s="4">
        <f t="shared" si="20"/>
        <v>1725.850625</v>
      </c>
      <c r="S21" s="4">
        <f t="shared" si="21"/>
        <v>1717.519412</v>
      </c>
      <c r="T21" s="4">
        <f t="shared" si="22"/>
        <v>1710.111667</v>
      </c>
      <c r="U21" s="4">
        <f t="shared" si="23"/>
        <v>1701.521579</v>
      </c>
      <c r="V21" s="4">
        <f t="shared" ref="V21:V142" si="24">SUM(C2:C21)/20</f>
        <v>1694.1265</v>
      </c>
    </row>
    <row r="22">
      <c r="A22" s="30">
        <v>45958.0</v>
      </c>
      <c r="B22" s="3">
        <v>1809.8</v>
      </c>
      <c r="C22" s="3">
        <v>1818.91</v>
      </c>
      <c r="D22" s="32">
        <f t="shared" si="9"/>
        <v>1828.49</v>
      </c>
      <c r="E22" s="32">
        <f t="shared" si="10"/>
        <v>1806.916667</v>
      </c>
      <c r="F22" s="32">
        <f t="shared" si="11"/>
        <v>1797.2075</v>
      </c>
      <c r="G22" s="32">
        <f t="shared" si="12"/>
        <v>1787.35</v>
      </c>
      <c r="H22" s="32">
        <f t="shared" si="13"/>
        <v>1781.041667</v>
      </c>
      <c r="I22" s="32">
        <f t="shared" si="6"/>
        <v>1773.788571</v>
      </c>
      <c r="J22" s="37">
        <f t="shared" si="7"/>
        <v>1772.09875</v>
      </c>
      <c r="K22" s="32">
        <f t="shared" si="8"/>
        <v>1770.176667</v>
      </c>
      <c r="L22" s="32">
        <f t="shared" si="14"/>
        <v>1763.636</v>
      </c>
      <c r="M22" s="32">
        <f t="shared" si="15"/>
        <v>1758.704545</v>
      </c>
      <c r="N22" s="32">
        <f t="shared" si="16"/>
        <v>1756.2975</v>
      </c>
      <c r="O22" s="32">
        <f t="shared" si="17"/>
        <v>1753.236923</v>
      </c>
      <c r="P22" s="32">
        <f t="shared" si="18"/>
        <v>1750.414286</v>
      </c>
      <c r="Q22" s="32">
        <f t="shared" si="19"/>
        <v>1745.362667</v>
      </c>
      <c r="R22" s="4">
        <f t="shared" si="20"/>
        <v>1738.93625</v>
      </c>
      <c r="S22" s="4">
        <f t="shared" si="21"/>
        <v>1731.324706</v>
      </c>
      <c r="T22" s="4">
        <f t="shared" si="22"/>
        <v>1723.152222</v>
      </c>
      <c r="U22" s="4">
        <f t="shared" si="23"/>
        <v>1715.837895</v>
      </c>
      <c r="V22" s="4">
        <f t="shared" si="24"/>
        <v>1707.391</v>
      </c>
    </row>
    <row r="23">
      <c r="A23" s="30">
        <v>45959.0</v>
      </c>
      <c r="B23" s="3">
        <v>1797.4</v>
      </c>
      <c r="C23" s="3">
        <v>1798.27</v>
      </c>
      <c r="D23" s="32">
        <f t="shared" si="9"/>
        <v>1808.59</v>
      </c>
      <c r="E23" s="32">
        <f t="shared" si="10"/>
        <v>1818.416667</v>
      </c>
      <c r="F23" s="32">
        <f t="shared" si="11"/>
        <v>1804.755</v>
      </c>
      <c r="G23" s="32">
        <f t="shared" si="12"/>
        <v>1797.42</v>
      </c>
      <c r="H23" s="32">
        <f t="shared" si="13"/>
        <v>1789.17</v>
      </c>
      <c r="I23" s="32">
        <f t="shared" si="6"/>
        <v>1783.502857</v>
      </c>
      <c r="J23" s="37">
        <f t="shared" si="7"/>
        <v>1776.84875</v>
      </c>
      <c r="K23" s="32">
        <f t="shared" si="8"/>
        <v>1775.006667</v>
      </c>
      <c r="L23" s="32">
        <f t="shared" si="14"/>
        <v>1772.986</v>
      </c>
      <c r="M23" s="32">
        <f t="shared" si="15"/>
        <v>1766.784545</v>
      </c>
      <c r="N23" s="32">
        <f t="shared" si="16"/>
        <v>1762.001667</v>
      </c>
      <c r="O23" s="32">
        <f t="shared" si="17"/>
        <v>1759.526154</v>
      </c>
      <c r="P23" s="32">
        <f t="shared" si="18"/>
        <v>1756.453571</v>
      </c>
      <c r="Q23" s="32">
        <f t="shared" si="19"/>
        <v>1753.604667</v>
      </c>
      <c r="R23" s="4">
        <f t="shared" si="20"/>
        <v>1748.669375</v>
      </c>
      <c r="S23" s="4">
        <f t="shared" si="21"/>
        <v>1742.426471</v>
      </c>
      <c r="T23" s="4">
        <f t="shared" si="22"/>
        <v>1735.043889</v>
      </c>
      <c r="U23" s="4">
        <f t="shared" si="23"/>
        <v>1727.105789</v>
      </c>
      <c r="V23" s="4">
        <f t="shared" si="24"/>
        <v>1719.9595</v>
      </c>
    </row>
    <row r="24">
      <c r="A24" s="30">
        <v>45960.0</v>
      </c>
      <c r="B24" s="3">
        <v>1807.7</v>
      </c>
      <c r="C24" s="3">
        <v>1800.49</v>
      </c>
      <c r="D24" s="32">
        <f t="shared" si="9"/>
        <v>1799.38</v>
      </c>
      <c r="E24" s="32">
        <f t="shared" si="10"/>
        <v>1805.89</v>
      </c>
      <c r="F24" s="32">
        <f t="shared" si="11"/>
        <v>1813.935</v>
      </c>
      <c r="G24" s="32">
        <f t="shared" si="12"/>
        <v>1803.902</v>
      </c>
      <c r="H24" s="32">
        <f t="shared" si="13"/>
        <v>1797.931667</v>
      </c>
      <c r="I24" s="32">
        <f t="shared" si="6"/>
        <v>1790.787143</v>
      </c>
      <c r="J24" s="37">
        <f t="shared" si="7"/>
        <v>1785.62625</v>
      </c>
      <c r="K24" s="32">
        <f t="shared" si="8"/>
        <v>1779.475556</v>
      </c>
      <c r="L24" s="32">
        <f t="shared" si="14"/>
        <v>1777.555</v>
      </c>
      <c r="M24" s="32">
        <f t="shared" si="15"/>
        <v>1775.486364</v>
      </c>
      <c r="N24" s="32">
        <f t="shared" si="16"/>
        <v>1769.593333</v>
      </c>
      <c r="O24" s="32">
        <f t="shared" si="17"/>
        <v>1764.962308</v>
      </c>
      <c r="P24" s="32">
        <f t="shared" si="18"/>
        <v>1762.452143</v>
      </c>
      <c r="Q24" s="32">
        <f t="shared" si="19"/>
        <v>1759.389333</v>
      </c>
      <c r="R24" s="4">
        <f t="shared" si="20"/>
        <v>1756.535</v>
      </c>
      <c r="S24" s="4">
        <f t="shared" si="21"/>
        <v>1751.717647</v>
      </c>
      <c r="T24" s="4">
        <f t="shared" si="22"/>
        <v>1745.652222</v>
      </c>
      <c r="U24" s="4">
        <f t="shared" si="23"/>
        <v>1738.488421</v>
      </c>
      <c r="V24" s="4">
        <f t="shared" si="24"/>
        <v>1730.775</v>
      </c>
    </row>
    <row r="25">
      <c r="A25" s="30">
        <v>45961.0</v>
      </c>
      <c r="B25" s="3">
        <v>1778.1</v>
      </c>
      <c r="C25" s="3">
        <v>1789.35</v>
      </c>
      <c r="D25" s="32">
        <f t="shared" si="9"/>
        <v>1794.92</v>
      </c>
      <c r="E25" s="32">
        <f t="shared" si="10"/>
        <v>1796.036667</v>
      </c>
      <c r="F25" s="32">
        <f t="shared" si="11"/>
        <v>1801.755</v>
      </c>
      <c r="G25" s="32">
        <f t="shared" si="12"/>
        <v>1809.018</v>
      </c>
      <c r="H25" s="32">
        <f t="shared" si="13"/>
        <v>1801.476667</v>
      </c>
      <c r="I25" s="32">
        <f t="shared" si="6"/>
        <v>1796.705714</v>
      </c>
      <c r="J25" s="37">
        <f t="shared" si="7"/>
        <v>1790.6075</v>
      </c>
      <c r="K25" s="32">
        <f t="shared" si="8"/>
        <v>1786.04</v>
      </c>
      <c r="L25" s="32">
        <f t="shared" si="14"/>
        <v>1780.463</v>
      </c>
      <c r="M25" s="32">
        <f t="shared" si="15"/>
        <v>1778.627273</v>
      </c>
      <c r="N25" s="32">
        <f t="shared" si="16"/>
        <v>1776.641667</v>
      </c>
      <c r="O25" s="32">
        <f t="shared" si="17"/>
        <v>1771.113077</v>
      </c>
      <c r="P25" s="32">
        <f t="shared" si="18"/>
        <v>1766.704286</v>
      </c>
      <c r="Q25" s="32">
        <f t="shared" si="19"/>
        <v>1764.245333</v>
      </c>
      <c r="R25" s="4">
        <f t="shared" si="20"/>
        <v>1761.261875</v>
      </c>
      <c r="S25" s="4">
        <f t="shared" si="21"/>
        <v>1758.465294</v>
      </c>
      <c r="T25" s="4">
        <f t="shared" si="22"/>
        <v>1753.808333</v>
      </c>
      <c r="U25" s="4">
        <f t="shared" si="23"/>
        <v>1747.952105</v>
      </c>
      <c r="V25" s="4">
        <f t="shared" si="24"/>
        <v>1741.0315</v>
      </c>
    </row>
    <row r="26">
      <c r="A26" s="30">
        <v>45964.0</v>
      </c>
      <c r="B26" s="3">
        <v>1794.8</v>
      </c>
      <c r="C26" s="3">
        <v>1784.24</v>
      </c>
      <c r="D26" s="32">
        <f t="shared" si="9"/>
        <v>1786.795</v>
      </c>
      <c r="E26" s="32">
        <f t="shared" si="10"/>
        <v>1791.36</v>
      </c>
      <c r="F26" s="32">
        <f t="shared" si="11"/>
        <v>1793.0875</v>
      </c>
      <c r="G26" s="32">
        <f t="shared" si="12"/>
        <v>1798.252</v>
      </c>
      <c r="H26" s="32">
        <f t="shared" si="13"/>
        <v>1804.888333</v>
      </c>
      <c r="I26" s="32">
        <f t="shared" si="6"/>
        <v>1799.014286</v>
      </c>
      <c r="J26" s="37">
        <f t="shared" si="7"/>
        <v>1795.1475</v>
      </c>
      <c r="K26" s="32">
        <f t="shared" si="8"/>
        <v>1789.9</v>
      </c>
      <c r="L26" s="32">
        <f t="shared" si="14"/>
        <v>1785.86</v>
      </c>
      <c r="M26" s="32">
        <f t="shared" si="15"/>
        <v>1780.806364</v>
      </c>
      <c r="N26" s="32">
        <f t="shared" si="16"/>
        <v>1779.095</v>
      </c>
      <c r="O26" s="32">
        <f t="shared" si="17"/>
        <v>1777.226154</v>
      </c>
      <c r="P26" s="32">
        <f t="shared" si="18"/>
        <v>1772.050714</v>
      </c>
      <c r="Q26" s="32">
        <f t="shared" si="19"/>
        <v>1767.873333</v>
      </c>
      <c r="R26" s="4">
        <f t="shared" si="20"/>
        <v>1765.495</v>
      </c>
      <c r="S26" s="4">
        <f t="shared" si="21"/>
        <v>1762.613529</v>
      </c>
      <c r="T26" s="4">
        <f t="shared" si="22"/>
        <v>1759.897222</v>
      </c>
      <c r="U26" s="4">
        <f t="shared" si="23"/>
        <v>1755.41</v>
      </c>
      <c r="V26" s="4">
        <f t="shared" si="24"/>
        <v>1749.7665</v>
      </c>
    </row>
    <row r="27">
      <c r="A27" s="30">
        <v>45965.0</v>
      </c>
      <c r="B27" s="3">
        <v>1767.0</v>
      </c>
      <c r="C27" s="3">
        <v>1772.54</v>
      </c>
      <c r="D27" s="84">
        <f t="shared" ref="D27:D36" si="25">SUM(C26:C27)/2</f>
        <v>1778.39</v>
      </c>
      <c r="E27" s="74">
        <f t="shared" ref="E27:E36" si="26">SUM(C25:C27)/3</f>
        <v>1782.043333</v>
      </c>
      <c r="F27" s="95">
        <f t="shared" ref="F27:F36" si="27">SUM(C24:C27)/4</f>
        <v>1786.655</v>
      </c>
      <c r="G27" s="217">
        <f t="shared" ref="G27:G36" si="28">SUM(C23:C27)/5</f>
        <v>1788.978</v>
      </c>
      <c r="H27" s="79">
        <f t="shared" ref="H27:H36" si="29">SUM(C22:C27)/6</f>
        <v>1793.966667</v>
      </c>
      <c r="I27" s="80">
        <f t="shared" si="6"/>
        <v>1800.267143</v>
      </c>
      <c r="J27" s="86">
        <f t="shared" si="7"/>
        <v>1795.705</v>
      </c>
      <c r="K27" s="82">
        <f t="shared" si="8"/>
        <v>1792.635556</v>
      </c>
      <c r="L27" s="88">
        <f t="shared" si="14"/>
        <v>1788.164</v>
      </c>
      <c r="M27" s="73">
        <f t="shared" si="15"/>
        <v>1784.649091</v>
      </c>
      <c r="N27" s="59">
        <f t="shared" si="16"/>
        <v>1780.1175</v>
      </c>
      <c r="O27" s="61">
        <f t="shared" si="17"/>
        <v>1778.590769</v>
      </c>
      <c r="P27" s="200">
        <f t="shared" si="18"/>
        <v>1776.891429</v>
      </c>
      <c r="Q27" s="198">
        <f t="shared" si="19"/>
        <v>1772.083333</v>
      </c>
      <c r="R27" s="208">
        <f t="shared" si="20"/>
        <v>1768.165</v>
      </c>
      <c r="S27" s="194">
        <f t="shared" si="21"/>
        <v>1765.909412</v>
      </c>
      <c r="T27" s="218">
        <f t="shared" si="22"/>
        <v>1763.165</v>
      </c>
      <c r="U27" s="219">
        <f t="shared" si="23"/>
        <v>1760.562632</v>
      </c>
      <c r="V27" s="220">
        <f t="shared" si="24"/>
        <v>1756.2665</v>
      </c>
    </row>
    <row r="28">
      <c r="A28" s="30">
        <v>45967.0</v>
      </c>
      <c r="B28" s="3">
        <v>1763.9</v>
      </c>
      <c r="C28" s="3">
        <v>1765.45</v>
      </c>
      <c r="D28" s="84">
        <f t="shared" si="25"/>
        <v>1768.995</v>
      </c>
      <c r="E28" s="74">
        <f t="shared" si="26"/>
        <v>1774.076667</v>
      </c>
      <c r="F28" s="95">
        <f t="shared" si="27"/>
        <v>1777.895</v>
      </c>
      <c r="G28" s="217">
        <f t="shared" si="28"/>
        <v>1782.414</v>
      </c>
      <c r="H28" s="79">
        <f t="shared" si="29"/>
        <v>1785.056667</v>
      </c>
      <c r="I28" s="80">
        <f t="shared" si="6"/>
        <v>1789.892857</v>
      </c>
      <c r="J28" s="86">
        <f t="shared" si="7"/>
        <v>1795.915</v>
      </c>
      <c r="K28" s="82">
        <f t="shared" si="8"/>
        <v>1792.343333</v>
      </c>
      <c r="L28" s="88">
        <f t="shared" si="14"/>
        <v>1789.917</v>
      </c>
      <c r="M28" s="73">
        <f t="shared" si="15"/>
        <v>1786.099091</v>
      </c>
      <c r="N28" s="59">
        <f t="shared" si="16"/>
        <v>1783.049167</v>
      </c>
      <c r="O28" s="61">
        <f t="shared" si="17"/>
        <v>1778.989231</v>
      </c>
      <c r="P28" s="200">
        <f t="shared" si="18"/>
        <v>1777.652143</v>
      </c>
      <c r="Q28" s="198">
        <f t="shared" si="19"/>
        <v>1776.128667</v>
      </c>
      <c r="R28" s="208">
        <f t="shared" si="20"/>
        <v>1771.66875</v>
      </c>
      <c r="S28" s="194">
        <f t="shared" si="21"/>
        <v>1768.005294</v>
      </c>
      <c r="T28" s="218">
        <f t="shared" si="22"/>
        <v>1765.883889</v>
      </c>
      <c r="U28" s="219">
        <f t="shared" si="23"/>
        <v>1763.285263</v>
      </c>
      <c r="V28" s="220">
        <f t="shared" si="24"/>
        <v>1760.807</v>
      </c>
    </row>
    <row r="29">
      <c r="A29" s="30">
        <v>45968.0</v>
      </c>
      <c r="B29" s="3">
        <v>1740.2</v>
      </c>
      <c r="C29" s="3">
        <v>1738.16</v>
      </c>
      <c r="D29" s="208">
        <f t="shared" si="25"/>
        <v>1751.805</v>
      </c>
      <c r="E29" s="199">
        <f t="shared" si="26"/>
        <v>1758.716667</v>
      </c>
      <c r="F29" s="62">
        <f t="shared" si="27"/>
        <v>1765.0975</v>
      </c>
      <c r="G29" s="73">
        <f t="shared" si="28"/>
        <v>1769.948</v>
      </c>
      <c r="H29" s="82">
        <f t="shared" si="29"/>
        <v>1775.038333</v>
      </c>
      <c r="I29" s="82">
        <f t="shared" si="6"/>
        <v>1778.357143</v>
      </c>
      <c r="J29" s="72">
        <f t="shared" si="7"/>
        <v>1783.42625</v>
      </c>
      <c r="K29" s="82">
        <f t="shared" si="8"/>
        <v>1789.497778</v>
      </c>
      <c r="L29" s="72">
        <f t="shared" si="14"/>
        <v>1786.925</v>
      </c>
      <c r="M29" s="72">
        <f t="shared" si="15"/>
        <v>1785.211818</v>
      </c>
      <c r="N29" s="72">
        <f t="shared" si="16"/>
        <v>1782.104167</v>
      </c>
      <c r="O29" s="83">
        <f t="shared" si="17"/>
        <v>1779.596154</v>
      </c>
      <c r="P29" s="66">
        <f t="shared" si="18"/>
        <v>1776.072857</v>
      </c>
      <c r="Q29" s="73">
        <f t="shared" si="19"/>
        <v>1775.019333</v>
      </c>
      <c r="R29" s="90">
        <f t="shared" si="20"/>
        <v>1773.755625</v>
      </c>
      <c r="S29" s="91">
        <f t="shared" si="21"/>
        <v>1769.697647</v>
      </c>
      <c r="T29" s="200">
        <f t="shared" si="22"/>
        <v>1766.347222</v>
      </c>
      <c r="U29" s="198">
        <f t="shared" si="23"/>
        <v>1764.424737</v>
      </c>
      <c r="V29" s="208">
        <f t="shared" si="24"/>
        <v>1762.029</v>
      </c>
    </row>
    <row r="30">
      <c r="A30" s="30">
        <v>45971.0</v>
      </c>
      <c r="B30" s="3">
        <v>1757.6</v>
      </c>
      <c r="C30" s="3">
        <v>1755.48</v>
      </c>
      <c r="D30" s="222">
        <f t="shared" si="25"/>
        <v>1746.82</v>
      </c>
      <c r="E30" s="223">
        <f t="shared" si="26"/>
        <v>1753.03</v>
      </c>
      <c r="F30" s="208">
        <f t="shared" si="27"/>
        <v>1757.9075</v>
      </c>
      <c r="G30" s="224">
        <f t="shared" si="28"/>
        <v>1763.174</v>
      </c>
      <c r="H30" s="62">
        <f t="shared" si="29"/>
        <v>1767.536667</v>
      </c>
      <c r="I30" s="73">
        <f t="shared" si="6"/>
        <v>1772.244286</v>
      </c>
      <c r="J30" s="64">
        <f t="shared" si="7"/>
        <v>1775.4975</v>
      </c>
      <c r="K30" s="202">
        <f t="shared" si="8"/>
        <v>1780.321111</v>
      </c>
      <c r="L30" s="65">
        <f t="shared" si="14"/>
        <v>1786.096</v>
      </c>
      <c r="M30" s="88">
        <f t="shared" si="15"/>
        <v>1784.066364</v>
      </c>
      <c r="N30" s="88">
        <f t="shared" si="16"/>
        <v>1782.734167</v>
      </c>
      <c r="O30" s="88">
        <f t="shared" si="17"/>
        <v>1780.056154</v>
      </c>
      <c r="P30" s="202">
        <f t="shared" si="18"/>
        <v>1777.873571</v>
      </c>
      <c r="Q30" s="64">
        <f t="shared" si="19"/>
        <v>1774.7</v>
      </c>
      <c r="R30" s="63">
        <f t="shared" si="20"/>
        <v>1773.798125</v>
      </c>
      <c r="S30" s="61">
        <f t="shared" si="21"/>
        <v>1772.680588</v>
      </c>
      <c r="T30" s="199">
        <f t="shared" si="22"/>
        <v>1768.907778</v>
      </c>
      <c r="U30" s="206">
        <f t="shared" si="23"/>
        <v>1765.775263</v>
      </c>
      <c r="V30" s="207">
        <f t="shared" si="24"/>
        <v>1763.9775</v>
      </c>
    </row>
    <row r="31">
      <c r="A31" s="30">
        <v>45972.0</v>
      </c>
      <c r="B31" s="3">
        <v>1797.1</v>
      </c>
      <c r="C31" s="3">
        <v>1781.35</v>
      </c>
      <c r="D31" s="84">
        <f t="shared" si="25"/>
        <v>1768.415</v>
      </c>
      <c r="E31" s="204">
        <f t="shared" si="26"/>
        <v>1758.33</v>
      </c>
      <c r="F31" s="81">
        <f t="shared" si="27"/>
        <v>1760.11</v>
      </c>
      <c r="G31" s="72">
        <f t="shared" si="28"/>
        <v>1762.596</v>
      </c>
      <c r="H31" s="65">
        <f t="shared" si="29"/>
        <v>1766.203333</v>
      </c>
      <c r="I31" s="225">
        <f t="shared" si="6"/>
        <v>1769.51</v>
      </c>
      <c r="J31" s="59">
        <f t="shared" si="7"/>
        <v>1773.3825</v>
      </c>
      <c r="K31" s="60">
        <f t="shared" si="8"/>
        <v>1776.147778</v>
      </c>
      <c r="L31" s="60">
        <f t="shared" si="14"/>
        <v>1780.424</v>
      </c>
      <c r="M31" s="61">
        <f t="shared" si="15"/>
        <v>1785.664545</v>
      </c>
      <c r="N31" s="61">
        <f t="shared" si="16"/>
        <v>1783.84</v>
      </c>
      <c r="O31" s="61">
        <f t="shared" si="17"/>
        <v>1782.627692</v>
      </c>
      <c r="P31" s="61">
        <f t="shared" si="18"/>
        <v>1780.148571</v>
      </c>
      <c r="Q31" s="61">
        <f t="shared" si="19"/>
        <v>1778.105333</v>
      </c>
      <c r="R31" s="60">
        <f t="shared" si="20"/>
        <v>1775.115625</v>
      </c>
      <c r="S31" s="61">
        <f t="shared" si="21"/>
        <v>1774.242353</v>
      </c>
      <c r="T31" s="61">
        <f t="shared" si="22"/>
        <v>1773.162222</v>
      </c>
      <c r="U31" s="91">
        <f t="shared" si="23"/>
        <v>1769.562632</v>
      </c>
      <c r="V31" s="199">
        <f t="shared" si="24"/>
        <v>1766.554</v>
      </c>
    </row>
    <row r="32">
      <c r="A32" s="30">
        <v>45973.0</v>
      </c>
      <c r="B32" s="3">
        <v>1827.7</v>
      </c>
      <c r="C32" s="3">
        <v>1821.7</v>
      </c>
      <c r="D32" s="59">
        <f t="shared" si="25"/>
        <v>1801.525</v>
      </c>
      <c r="E32" s="206">
        <f t="shared" si="26"/>
        <v>1786.176667</v>
      </c>
      <c r="F32" s="220">
        <f t="shared" si="27"/>
        <v>1774.1725</v>
      </c>
      <c r="G32" s="240">
        <f t="shared" si="28"/>
        <v>1772.428</v>
      </c>
      <c r="H32" s="219">
        <f t="shared" si="29"/>
        <v>1772.446667</v>
      </c>
      <c r="I32" s="218">
        <f t="shared" si="6"/>
        <v>1774.131429</v>
      </c>
      <c r="J32" s="241">
        <f t="shared" si="7"/>
        <v>1776.03375</v>
      </c>
      <c r="K32" s="207">
        <f t="shared" si="8"/>
        <v>1778.751111</v>
      </c>
      <c r="L32" s="199">
        <f t="shared" si="14"/>
        <v>1780.703</v>
      </c>
      <c r="M32" s="61">
        <f t="shared" si="15"/>
        <v>1784.176364</v>
      </c>
      <c r="N32" s="61">
        <f t="shared" si="16"/>
        <v>1788.6675</v>
      </c>
      <c r="O32" s="62">
        <f t="shared" si="17"/>
        <v>1786.752308</v>
      </c>
      <c r="P32" s="59">
        <f t="shared" si="18"/>
        <v>1785.418571</v>
      </c>
      <c r="Q32" s="63">
        <f t="shared" si="19"/>
        <v>1782.918667</v>
      </c>
      <c r="R32" s="89">
        <f t="shared" si="20"/>
        <v>1780.83</v>
      </c>
      <c r="S32" s="73">
        <f t="shared" si="21"/>
        <v>1777.855882</v>
      </c>
      <c r="T32" s="58">
        <f t="shared" si="22"/>
        <v>1776.878889</v>
      </c>
      <c r="U32" s="202">
        <f t="shared" si="23"/>
        <v>1775.716842</v>
      </c>
      <c r="V32" s="66">
        <f t="shared" si="24"/>
        <v>1772.1695</v>
      </c>
    </row>
    <row r="33">
      <c r="A33" s="30">
        <v>45974.0</v>
      </c>
      <c r="B33" s="3">
        <v>1810.2</v>
      </c>
      <c r="C33" s="3">
        <v>1818.0</v>
      </c>
      <c r="D33" s="59">
        <f t="shared" si="25"/>
        <v>1819.85</v>
      </c>
      <c r="E33" s="199">
        <f t="shared" si="26"/>
        <v>1807.016667</v>
      </c>
      <c r="F33" s="208">
        <f t="shared" si="27"/>
        <v>1794.1325</v>
      </c>
      <c r="G33" s="208">
        <f t="shared" si="28"/>
        <v>1782.938</v>
      </c>
      <c r="H33" s="208">
        <f t="shared" si="29"/>
        <v>1780.023333</v>
      </c>
      <c r="I33" s="198">
        <f t="shared" si="6"/>
        <v>1778.954286</v>
      </c>
      <c r="J33" s="200">
        <f t="shared" si="7"/>
        <v>1779.615</v>
      </c>
      <c r="K33" s="61">
        <f t="shared" si="8"/>
        <v>1780.696667</v>
      </c>
      <c r="L33" s="63">
        <f t="shared" si="14"/>
        <v>1782.676</v>
      </c>
      <c r="M33" s="89">
        <f t="shared" si="15"/>
        <v>1784.093636</v>
      </c>
      <c r="N33" s="73">
        <f t="shared" si="16"/>
        <v>1786.995</v>
      </c>
      <c r="O33" s="73">
        <f t="shared" si="17"/>
        <v>1790.923846</v>
      </c>
      <c r="P33" s="58">
        <f t="shared" si="18"/>
        <v>1788.984286</v>
      </c>
      <c r="Q33" s="58">
        <f t="shared" si="19"/>
        <v>1787.590667</v>
      </c>
      <c r="R33" s="58">
        <f t="shared" si="20"/>
        <v>1785.11125</v>
      </c>
      <c r="S33" s="64">
        <f t="shared" si="21"/>
        <v>1783.016471</v>
      </c>
      <c r="T33" s="225">
        <f t="shared" si="22"/>
        <v>1780.086111</v>
      </c>
      <c r="U33" s="59">
        <f t="shared" si="23"/>
        <v>1779.043158</v>
      </c>
      <c r="V33" s="61">
        <f t="shared" si="24"/>
        <v>1777.831</v>
      </c>
    </row>
    <row r="34">
      <c r="A34" s="30">
        <v>45975.0</v>
      </c>
      <c r="B34" s="3">
        <v>1799.6</v>
      </c>
      <c r="C34" s="3">
        <v>1782.79</v>
      </c>
      <c r="D34" s="56">
        <f t="shared" si="25"/>
        <v>1800.395</v>
      </c>
      <c r="E34" s="58">
        <f t="shared" si="26"/>
        <v>1807.496667</v>
      </c>
      <c r="F34" s="63">
        <f t="shared" si="27"/>
        <v>1800.96</v>
      </c>
      <c r="G34" s="199">
        <f t="shared" si="28"/>
        <v>1791.864</v>
      </c>
      <c r="H34" s="206">
        <f t="shared" si="29"/>
        <v>1782.913333</v>
      </c>
      <c r="I34" s="206">
        <f t="shared" si="6"/>
        <v>1780.418571</v>
      </c>
      <c r="J34" s="199">
        <f t="shared" si="7"/>
        <v>1779.43375</v>
      </c>
      <c r="K34" s="91">
        <f t="shared" si="8"/>
        <v>1779.967778</v>
      </c>
      <c r="L34" s="62">
        <f t="shared" si="14"/>
        <v>1780.906</v>
      </c>
      <c r="M34" s="225">
        <f t="shared" si="15"/>
        <v>1782.686364</v>
      </c>
      <c r="N34" s="73">
        <f t="shared" si="16"/>
        <v>1783.985</v>
      </c>
      <c r="O34" s="64">
        <f t="shared" si="17"/>
        <v>1786.671538</v>
      </c>
      <c r="P34" s="64">
        <f t="shared" si="18"/>
        <v>1790.342857</v>
      </c>
      <c r="Q34" s="65">
        <f t="shared" si="19"/>
        <v>1788.571333</v>
      </c>
      <c r="R34" s="65">
        <f t="shared" si="20"/>
        <v>1787.290625</v>
      </c>
      <c r="S34" s="65">
        <f t="shared" si="21"/>
        <v>1784.974706</v>
      </c>
      <c r="T34" s="58">
        <f t="shared" si="22"/>
        <v>1783.003889</v>
      </c>
      <c r="U34" s="73">
        <f t="shared" si="23"/>
        <v>1780.228421</v>
      </c>
      <c r="V34" s="63">
        <f t="shared" si="24"/>
        <v>1779.2305</v>
      </c>
    </row>
    <row r="35">
      <c r="A35" s="30">
        <v>45978.0</v>
      </c>
      <c r="B35" s="3">
        <v>1801.1</v>
      </c>
      <c r="C35" s="3">
        <v>1802.25</v>
      </c>
      <c r="D35" s="163">
        <f t="shared" si="25"/>
        <v>1792.52</v>
      </c>
      <c r="E35" s="128">
        <f t="shared" si="26"/>
        <v>1801.013333</v>
      </c>
      <c r="F35" s="163">
        <f t="shared" si="27"/>
        <v>1806.185</v>
      </c>
      <c r="G35" s="148">
        <f t="shared" si="28"/>
        <v>1801.218</v>
      </c>
      <c r="H35" s="270">
        <f t="shared" si="29"/>
        <v>1793.595</v>
      </c>
      <c r="I35" s="163">
        <f t="shared" si="6"/>
        <v>1785.675714</v>
      </c>
      <c r="J35" s="175">
        <f t="shared" si="7"/>
        <v>1783.1475</v>
      </c>
      <c r="K35" s="150">
        <f t="shared" si="8"/>
        <v>1781.968889</v>
      </c>
      <c r="L35" s="130">
        <f t="shared" si="14"/>
        <v>1782.196</v>
      </c>
      <c r="M35" s="271">
        <f t="shared" si="15"/>
        <v>1782.846364</v>
      </c>
      <c r="N35" s="97">
        <f t="shared" si="16"/>
        <v>1784.316667</v>
      </c>
      <c r="O35" s="160">
        <f t="shared" si="17"/>
        <v>1785.39</v>
      </c>
      <c r="P35" s="118">
        <f t="shared" si="18"/>
        <v>1787.784286</v>
      </c>
      <c r="Q35" s="152">
        <f t="shared" si="19"/>
        <v>1791.136667</v>
      </c>
      <c r="R35" s="145">
        <f t="shared" si="20"/>
        <v>1789.42625</v>
      </c>
      <c r="S35" s="165">
        <f t="shared" si="21"/>
        <v>1788.170588</v>
      </c>
      <c r="T35" s="132">
        <f t="shared" si="22"/>
        <v>1785.934444</v>
      </c>
      <c r="U35" s="162">
        <f t="shared" si="23"/>
        <v>1784.016842</v>
      </c>
      <c r="V35" s="166">
        <f t="shared" si="24"/>
        <v>1781.3295</v>
      </c>
    </row>
    <row r="36">
      <c r="A36" s="30">
        <v>45979.0</v>
      </c>
      <c r="B36" s="3">
        <v>1784.3</v>
      </c>
      <c r="C36" s="3">
        <v>1782.89</v>
      </c>
      <c r="D36" s="55">
        <f t="shared" si="25"/>
        <v>1792.57</v>
      </c>
      <c r="E36" s="56">
        <f t="shared" si="26"/>
        <v>1789.31</v>
      </c>
      <c r="F36" s="56">
        <f t="shared" si="27"/>
        <v>1796.4825</v>
      </c>
      <c r="G36" s="57">
        <f t="shared" si="28"/>
        <v>1801.526</v>
      </c>
      <c r="H36" s="58">
        <f t="shared" si="29"/>
        <v>1798.163333</v>
      </c>
      <c r="I36" s="59">
        <f t="shared" si="6"/>
        <v>1792.065714</v>
      </c>
      <c r="J36" s="60">
        <f t="shared" si="7"/>
        <v>1785.3275</v>
      </c>
      <c r="K36" s="61">
        <f t="shared" si="8"/>
        <v>1783.118889</v>
      </c>
      <c r="L36" s="62">
        <f t="shared" si="14"/>
        <v>1782.061</v>
      </c>
      <c r="M36" s="59">
        <f t="shared" si="15"/>
        <v>1782.259091</v>
      </c>
      <c r="N36" s="63">
        <f t="shared" si="16"/>
        <v>1782.85</v>
      </c>
      <c r="O36" s="64">
        <f t="shared" si="17"/>
        <v>1784.206923</v>
      </c>
      <c r="P36" s="64">
        <f t="shared" si="18"/>
        <v>1785.211429</v>
      </c>
      <c r="Q36" s="65">
        <f t="shared" si="19"/>
        <v>1787.458</v>
      </c>
      <c r="R36" s="58">
        <f t="shared" si="20"/>
        <v>1790.62125</v>
      </c>
      <c r="S36" s="66">
        <f t="shared" si="21"/>
        <v>1789.041765</v>
      </c>
      <c r="T36" s="66">
        <f t="shared" si="22"/>
        <v>1787.877222</v>
      </c>
      <c r="U36" s="66">
        <f t="shared" si="23"/>
        <v>1785.774211</v>
      </c>
      <c r="V36" s="65">
        <f t="shared" si="24"/>
        <v>1783.9605</v>
      </c>
    </row>
    <row r="37">
      <c r="A37" s="30">
        <v>45980.0</v>
      </c>
      <c r="B37" s="3">
        <v>1858.2</v>
      </c>
      <c r="C37" s="3">
        <v>1836.7</v>
      </c>
      <c r="D37" s="32">
        <f t="shared" ref="D37:D38" si="30">SUM(C36:C37)/2</f>
        <v>1809.795</v>
      </c>
      <c r="E37" s="32">
        <f t="shared" ref="E37:E38" si="31">SUM(C35:C37)/3</f>
        <v>1807.28</v>
      </c>
      <c r="F37" s="32">
        <f t="shared" ref="F37:F38" si="32">SUM(C34:C37)/4</f>
        <v>1801.1575</v>
      </c>
      <c r="G37" s="32">
        <f t="shared" ref="G37:G38" si="33">SUM(C33:C37)/5</f>
        <v>1804.526</v>
      </c>
      <c r="H37" s="32">
        <f t="shared" ref="H37:H38" si="34">SUM(C32:C37)/6</f>
        <v>1807.388333</v>
      </c>
      <c r="I37" s="32">
        <f t="shared" si="6"/>
        <v>1803.668571</v>
      </c>
      <c r="J37" s="37">
        <f t="shared" si="7"/>
        <v>1797.645</v>
      </c>
      <c r="K37" s="32">
        <f t="shared" si="8"/>
        <v>1791.035556</v>
      </c>
      <c r="L37" s="32">
        <f t="shared" si="14"/>
        <v>1788.477</v>
      </c>
      <c r="M37" s="32">
        <f t="shared" si="15"/>
        <v>1787.028182</v>
      </c>
      <c r="N37" s="32">
        <f t="shared" si="16"/>
        <v>1786.795833</v>
      </c>
      <c r="O37" s="32">
        <f t="shared" si="17"/>
        <v>1786.992308</v>
      </c>
      <c r="P37" s="32">
        <f t="shared" si="18"/>
        <v>1787.956429</v>
      </c>
      <c r="Q37" s="32">
        <f t="shared" si="19"/>
        <v>1788.644</v>
      </c>
      <c r="R37" s="4">
        <f t="shared" si="20"/>
        <v>1790.535625</v>
      </c>
      <c r="S37" s="4">
        <f t="shared" si="21"/>
        <v>1793.331765</v>
      </c>
      <c r="T37" s="4">
        <f t="shared" si="22"/>
        <v>1791.689444</v>
      </c>
      <c r="U37" s="4">
        <f t="shared" si="23"/>
        <v>1790.446842</v>
      </c>
      <c r="V37" s="4">
        <f t="shared" si="24"/>
        <v>1788.3205</v>
      </c>
    </row>
    <row r="38">
      <c r="A38" s="30">
        <v>45981.0</v>
      </c>
      <c r="B38" s="3">
        <v>1846.1</v>
      </c>
      <c r="C38" s="3">
        <v>1858.31</v>
      </c>
      <c r="D38" s="32">
        <f t="shared" si="30"/>
        <v>1847.505</v>
      </c>
      <c r="E38" s="32">
        <f t="shared" si="31"/>
        <v>1825.966667</v>
      </c>
      <c r="F38" s="32">
        <f t="shared" si="32"/>
        <v>1820.0375</v>
      </c>
      <c r="G38" s="32">
        <f t="shared" si="33"/>
        <v>1812.588</v>
      </c>
      <c r="H38" s="32">
        <f t="shared" si="34"/>
        <v>1813.49</v>
      </c>
      <c r="I38" s="32">
        <f t="shared" si="6"/>
        <v>1814.662857</v>
      </c>
      <c r="J38" s="37">
        <f t="shared" si="7"/>
        <v>1810.49875</v>
      </c>
      <c r="K38" s="32">
        <f t="shared" si="8"/>
        <v>1804.385556</v>
      </c>
      <c r="L38" s="32">
        <f t="shared" si="14"/>
        <v>1797.763</v>
      </c>
      <c r="M38" s="32">
        <f t="shared" si="15"/>
        <v>1794.825455</v>
      </c>
      <c r="N38" s="32">
        <f t="shared" si="16"/>
        <v>1792.968333</v>
      </c>
      <c r="O38" s="32">
        <f t="shared" si="17"/>
        <v>1792.296923</v>
      </c>
      <c r="P38" s="32">
        <f t="shared" si="18"/>
        <v>1792.086429</v>
      </c>
      <c r="Q38" s="32">
        <f t="shared" si="19"/>
        <v>1792.646667</v>
      </c>
      <c r="R38" s="4">
        <f t="shared" si="20"/>
        <v>1792.998125</v>
      </c>
      <c r="S38" s="4">
        <f t="shared" si="21"/>
        <v>1794.522353</v>
      </c>
      <c r="T38" s="4">
        <f t="shared" si="22"/>
        <v>1796.941667</v>
      </c>
      <c r="U38" s="4">
        <f t="shared" si="23"/>
        <v>1795.195789</v>
      </c>
      <c r="V38" s="4">
        <f t="shared" si="24"/>
        <v>1793.84</v>
      </c>
    </row>
    <row r="39">
      <c r="A39" s="30">
        <v>45982.0</v>
      </c>
      <c r="B39" s="3">
        <v>1797.5</v>
      </c>
      <c r="C39" s="3">
        <v>1804.7</v>
      </c>
      <c r="D39" s="67">
        <f>SUM(C38:C39)/2</f>
        <v>1831.505</v>
      </c>
      <c r="E39" s="68">
        <f>SUM(C37:C39)/3</f>
        <v>1833.236667</v>
      </c>
      <c r="F39" s="68">
        <f>SUM(C36:C39)/4</f>
        <v>1820.65</v>
      </c>
      <c r="G39" s="69">
        <f>SUM(C35:C39)/5</f>
        <v>1816.97</v>
      </c>
      <c r="H39" s="70">
        <f>SUM(C34:C39)/6</f>
        <v>1811.273333</v>
      </c>
      <c r="I39" s="71">
        <f t="shared" si="6"/>
        <v>1812.234286</v>
      </c>
      <c r="J39" s="55">
        <f t="shared" si="7"/>
        <v>1813.4175</v>
      </c>
      <c r="K39" s="72">
        <f t="shared" si="8"/>
        <v>1809.854444</v>
      </c>
      <c r="L39" s="66">
        <f t="shared" si="14"/>
        <v>1804.417</v>
      </c>
      <c r="M39" s="64">
        <f t="shared" si="15"/>
        <v>1798.393636</v>
      </c>
      <c r="N39" s="73">
        <f t="shared" si="16"/>
        <v>1795.648333</v>
      </c>
      <c r="O39" s="73">
        <f t="shared" si="17"/>
        <v>1793.870769</v>
      </c>
      <c r="P39" s="64">
        <f t="shared" si="18"/>
        <v>1793.182857</v>
      </c>
      <c r="Q39" s="65">
        <f t="shared" si="19"/>
        <v>1792.927333</v>
      </c>
      <c r="R39" s="57">
        <f t="shared" si="20"/>
        <v>1793.4</v>
      </c>
      <c r="S39" s="57">
        <f t="shared" si="21"/>
        <v>1793.686471</v>
      </c>
      <c r="T39" s="57">
        <f t="shared" si="22"/>
        <v>1795.087778</v>
      </c>
      <c r="U39" s="57">
        <f t="shared" si="23"/>
        <v>1797.35</v>
      </c>
      <c r="V39" s="57">
        <f t="shared" si="24"/>
        <v>1795.671</v>
      </c>
    </row>
    <row r="40">
      <c r="A40" s="30">
        <v>45985.0</v>
      </c>
      <c r="B40" s="3">
        <v>1808.2</v>
      </c>
      <c r="C40" s="3">
        <v>1814.76</v>
      </c>
      <c r="D40" s="32">
        <f>SUM(C39:C40)/2</f>
        <v>1809.73</v>
      </c>
      <c r="E40" s="32">
        <f>SUM(C38:C40)/3</f>
        <v>1825.923333</v>
      </c>
      <c r="F40" s="32">
        <f>SUM(C37:C40)/4</f>
        <v>1828.6175</v>
      </c>
      <c r="G40" s="32">
        <f>SUM(C36:C40)/5</f>
        <v>1819.472</v>
      </c>
      <c r="H40" s="32">
        <f>SUM(C35:C40)/6</f>
        <v>1816.601667</v>
      </c>
      <c r="I40" s="32">
        <f t="shared" si="6"/>
        <v>1811.771429</v>
      </c>
      <c r="J40" s="37">
        <f t="shared" si="7"/>
        <v>1812.55</v>
      </c>
      <c r="K40" s="32">
        <f t="shared" si="8"/>
        <v>1813.566667</v>
      </c>
      <c r="L40" s="32">
        <f t="shared" si="14"/>
        <v>1810.345</v>
      </c>
      <c r="M40" s="32">
        <f t="shared" si="15"/>
        <v>1805.357273</v>
      </c>
      <c r="N40" s="32">
        <f t="shared" si="16"/>
        <v>1799.7575</v>
      </c>
      <c r="O40" s="32">
        <f t="shared" si="17"/>
        <v>1797.118462</v>
      </c>
      <c r="P40" s="32">
        <f t="shared" si="18"/>
        <v>1795.362857</v>
      </c>
      <c r="Q40" s="32">
        <f t="shared" si="19"/>
        <v>1794.621333</v>
      </c>
      <c r="R40" s="4">
        <f t="shared" si="20"/>
        <v>1794.291875</v>
      </c>
      <c r="S40" s="4">
        <f t="shared" si="21"/>
        <v>1794.656471</v>
      </c>
      <c r="T40" s="4">
        <f t="shared" si="22"/>
        <v>1794.857222</v>
      </c>
      <c r="U40" s="4">
        <f t="shared" si="23"/>
        <v>1796.123158</v>
      </c>
      <c r="V40" s="4">
        <f t="shared" si="24"/>
        <v>1798.2205</v>
      </c>
    </row>
    <row r="41">
      <c r="A41" s="30">
        <v>45986.0</v>
      </c>
      <c r="B41" s="3">
        <v>1831.7</v>
      </c>
      <c r="C41" s="3">
        <v>1812.43</v>
      </c>
      <c r="D41" s="203">
        <f>SUM(C40:C41)/2</f>
        <v>1813.595</v>
      </c>
      <c r="E41" s="95">
        <f>SUM(C39:C41)/3</f>
        <v>1810.63</v>
      </c>
      <c r="F41" s="203">
        <f>SUM(C38:C41)/4</f>
        <v>1822.55</v>
      </c>
      <c r="G41" s="201">
        <f>SUM(C37:C41)/5</f>
        <v>1825.38</v>
      </c>
      <c r="H41" s="201">
        <f>SUM(C36:C41)/6</f>
        <v>1818.298333</v>
      </c>
      <c r="I41" s="79">
        <f t="shared" si="6"/>
        <v>1816.005714</v>
      </c>
      <c r="J41" s="69">
        <f t="shared" si="7"/>
        <v>1811.85375</v>
      </c>
      <c r="K41" s="69">
        <f t="shared" si="8"/>
        <v>1812.536667</v>
      </c>
      <c r="L41" s="80">
        <f t="shared" si="14"/>
        <v>1813.453</v>
      </c>
      <c r="M41" s="86">
        <f t="shared" si="15"/>
        <v>1810.534545</v>
      </c>
      <c r="N41" s="82">
        <f t="shared" si="16"/>
        <v>1805.946667</v>
      </c>
      <c r="O41" s="88">
        <f t="shared" si="17"/>
        <v>1800.732308</v>
      </c>
      <c r="P41" s="202">
        <f t="shared" si="18"/>
        <v>1798.212143</v>
      </c>
      <c r="Q41" s="202">
        <f t="shared" si="19"/>
        <v>1796.500667</v>
      </c>
      <c r="R41" s="202">
        <f t="shared" si="20"/>
        <v>1795.734375</v>
      </c>
      <c r="S41" s="88">
        <f t="shared" si="21"/>
        <v>1795.358824</v>
      </c>
      <c r="T41" s="83">
        <f t="shared" si="22"/>
        <v>1795.643889</v>
      </c>
      <c r="U41" s="57">
        <f t="shared" si="23"/>
        <v>1795.782105</v>
      </c>
      <c r="V41" s="82">
        <f t="shared" si="24"/>
        <v>1796.9385</v>
      </c>
    </row>
    <row r="42">
      <c r="A42" s="30">
        <v>45987.0</v>
      </c>
      <c r="B42" s="3">
        <v>1871.1</v>
      </c>
      <c r="C42" s="3">
        <v>1858.21</v>
      </c>
      <c r="D42" s="32">
        <f>SUM(C41:C42)/2</f>
        <v>1835.32</v>
      </c>
      <c r="E42" s="32">
        <f>SUM(C40:C42)/3</f>
        <v>1828.466667</v>
      </c>
      <c r="F42" s="32">
        <f>SUM(C39:C42)/4</f>
        <v>1822.525</v>
      </c>
      <c r="G42" s="32">
        <f>SUM(C38:C42)/5</f>
        <v>1829.682</v>
      </c>
      <c r="H42" s="32">
        <f>SUM(C37:C42)/6</f>
        <v>1830.851667</v>
      </c>
      <c r="I42" s="32">
        <f t="shared" si="6"/>
        <v>1824</v>
      </c>
      <c r="J42" s="37">
        <f t="shared" si="7"/>
        <v>1821.28125</v>
      </c>
      <c r="K42" s="32">
        <f t="shared" si="8"/>
        <v>1817.004444</v>
      </c>
      <c r="L42" s="32">
        <f t="shared" si="14"/>
        <v>1817.104</v>
      </c>
      <c r="M42" s="32">
        <f t="shared" si="15"/>
        <v>1817.521818</v>
      </c>
      <c r="N42" s="32">
        <f t="shared" si="16"/>
        <v>1814.5075</v>
      </c>
      <c r="O42" s="32">
        <f t="shared" si="17"/>
        <v>1809.966923</v>
      </c>
      <c r="P42" s="32">
        <f t="shared" si="18"/>
        <v>1804.837857</v>
      </c>
      <c r="Q42" s="32">
        <f t="shared" si="19"/>
        <v>1802.212</v>
      </c>
      <c r="R42" s="4">
        <f t="shared" si="20"/>
        <v>1800.3575</v>
      </c>
      <c r="S42" s="4">
        <f t="shared" si="21"/>
        <v>1799.409412</v>
      </c>
      <c r="T42" s="4">
        <f t="shared" si="22"/>
        <v>1798.850556</v>
      </c>
      <c r="U42" s="4">
        <f t="shared" si="23"/>
        <v>1798.936842</v>
      </c>
      <c r="V42" s="4">
        <f t="shared" si="24"/>
        <v>1798.9035</v>
      </c>
    </row>
    <row r="43">
      <c r="A43" s="30">
        <v>45988.0</v>
      </c>
      <c r="B43" s="3">
        <v>1910.2</v>
      </c>
      <c r="C43" s="3">
        <v>1899.95</v>
      </c>
      <c r="D43" s="74">
        <f t="shared" ref="D43:D44" si="35">SUM(C42:C43)/2</f>
        <v>1879.08</v>
      </c>
      <c r="E43" s="75">
        <f t="shared" ref="E43:E44" si="36">SUM(C41:C43)/3</f>
        <v>1856.863333</v>
      </c>
      <c r="F43" s="75">
        <f t="shared" ref="F43:F44" si="37">SUM(C40:C43)/4</f>
        <v>1846.3375</v>
      </c>
      <c r="G43" s="76">
        <f t="shared" ref="G43:G44" si="38">SUM(C39:C43)/5</f>
        <v>1838.01</v>
      </c>
      <c r="H43" s="75">
        <f t="shared" ref="H43:H44" si="39">SUM(C38:C43)/6</f>
        <v>1841.393333</v>
      </c>
      <c r="I43" s="77">
        <f t="shared" si="6"/>
        <v>1840.722857</v>
      </c>
      <c r="J43" s="78">
        <f t="shared" si="7"/>
        <v>1833.49375</v>
      </c>
      <c r="K43" s="68">
        <f t="shared" si="8"/>
        <v>1830.022222</v>
      </c>
      <c r="L43" s="68">
        <f t="shared" si="14"/>
        <v>1825.299</v>
      </c>
      <c r="M43" s="79">
        <f t="shared" si="15"/>
        <v>1824.635455</v>
      </c>
      <c r="N43" s="71">
        <f t="shared" si="16"/>
        <v>1824.390833</v>
      </c>
      <c r="O43" s="80">
        <f t="shared" si="17"/>
        <v>1821.08</v>
      </c>
      <c r="P43" s="81">
        <f t="shared" si="18"/>
        <v>1816.394286</v>
      </c>
      <c r="Q43" s="82">
        <f t="shared" si="19"/>
        <v>1811.178667</v>
      </c>
      <c r="R43" s="83">
        <f t="shared" si="20"/>
        <v>1808.320625</v>
      </c>
      <c r="S43" s="57">
        <f t="shared" si="21"/>
        <v>1806.215882</v>
      </c>
      <c r="T43" s="57">
        <f t="shared" si="22"/>
        <v>1804.995</v>
      </c>
      <c r="U43" s="82">
        <f t="shared" si="23"/>
        <v>1804.171579</v>
      </c>
      <c r="V43" s="72">
        <f t="shared" si="24"/>
        <v>1803.9875</v>
      </c>
    </row>
    <row r="44">
      <c r="A44" s="30">
        <v>45989.0</v>
      </c>
      <c r="B44" s="3">
        <v>1908.7</v>
      </c>
      <c r="C44" s="3">
        <v>1914.77</v>
      </c>
      <c r="D44" s="84">
        <f t="shared" si="35"/>
        <v>1907.36</v>
      </c>
      <c r="E44" s="69">
        <f t="shared" si="36"/>
        <v>1890.976667</v>
      </c>
      <c r="F44" s="85">
        <f t="shared" si="37"/>
        <v>1871.34</v>
      </c>
      <c r="G44" s="80">
        <f t="shared" si="38"/>
        <v>1860.024</v>
      </c>
      <c r="H44" s="80">
        <f t="shared" si="39"/>
        <v>1850.803333</v>
      </c>
      <c r="I44" s="86">
        <f t="shared" si="6"/>
        <v>1851.875714</v>
      </c>
      <c r="J44" s="87">
        <f t="shared" si="7"/>
        <v>1849.97875</v>
      </c>
      <c r="K44" s="72">
        <f t="shared" si="8"/>
        <v>1842.524444</v>
      </c>
      <c r="L44" s="57">
        <f t="shared" si="14"/>
        <v>1838.497</v>
      </c>
      <c r="M44" s="57">
        <f t="shared" si="15"/>
        <v>1833.432727</v>
      </c>
      <c r="N44" s="88">
        <f t="shared" si="16"/>
        <v>1832.146667</v>
      </c>
      <c r="O44" s="64">
        <f t="shared" si="17"/>
        <v>1831.343077</v>
      </c>
      <c r="P44" s="89">
        <f t="shared" si="18"/>
        <v>1827.772143</v>
      </c>
      <c r="Q44" s="90">
        <f t="shared" si="19"/>
        <v>1822.952667</v>
      </c>
      <c r="R44" s="61">
        <f t="shared" si="20"/>
        <v>1817.653125</v>
      </c>
      <c r="S44" s="91">
        <f t="shared" si="21"/>
        <v>1814.582353</v>
      </c>
      <c r="T44" s="91">
        <f t="shared" si="22"/>
        <v>1812.246667</v>
      </c>
      <c r="U44" s="91">
        <f t="shared" si="23"/>
        <v>1810.772632</v>
      </c>
      <c r="V44" s="91">
        <f t="shared" si="24"/>
        <v>1809.7015</v>
      </c>
    </row>
    <row r="45">
      <c r="A45" s="30">
        <v>45992.0</v>
      </c>
      <c r="B45" s="3">
        <v>1902.6</v>
      </c>
      <c r="C45" s="3">
        <v>1917.43</v>
      </c>
      <c r="D45" s="32">
        <f t="shared" ref="D45:D47" si="40">SUM(C44:C45)/2</f>
        <v>1916.1</v>
      </c>
      <c r="E45" s="32">
        <f t="shared" ref="E45:E47" si="41">SUM(C43:C45)/3</f>
        <v>1910.716667</v>
      </c>
      <c r="F45" s="32">
        <f t="shared" ref="F45:F47" si="42">SUM(C42:C45)/4</f>
        <v>1897.59</v>
      </c>
      <c r="G45" s="32">
        <f t="shared" ref="G45:G47" si="43">SUM(C41:C45)/5</f>
        <v>1880.558</v>
      </c>
      <c r="H45" s="32">
        <f t="shared" ref="H45:H47" si="44">SUM(C40:C45)/6</f>
        <v>1869.591667</v>
      </c>
      <c r="I45" s="32">
        <f t="shared" si="6"/>
        <v>1860.321429</v>
      </c>
      <c r="J45" s="37">
        <f t="shared" si="7"/>
        <v>1860.07</v>
      </c>
      <c r="K45" s="32">
        <f t="shared" si="8"/>
        <v>1857.473333</v>
      </c>
      <c r="L45" s="32">
        <f t="shared" si="14"/>
        <v>1850.015</v>
      </c>
      <c r="M45" s="32">
        <f t="shared" si="15"/>
        <v>1845.672727</v>
      </c>
      <c r="N45" s="32">
        <f t="shared" si="16"/>
        <v>1840.4325</v>
      </c>
      <c r="O45" s="32">
        <f t="shared" si="17"/>
        <v>1838.706923</v>
      </c>
      <c r="P45" s="32">
        <f t="shared" si="18"/>
        <v>1837.492143</v>
      </c>
      <c r="Q45" s="32">
        <f t="shared" si="19"/>
        <v>1833.749333</v>
      </c>
      <c r="R45" s="4">
        <f t="shared" si="20"/>
        <v>1828.8575</v>
      </c>
      <c r="S45" s="4">
        <f t="shared" si="21"/>
        <v>1823.522353</v>
      </c>
      <c r="T45" s="4">
        <f t="shared" si="22"/>
        <v>1820.296111</v>
      </c>
      <c r="U45" s="4">
        <f t="shared" si="23"/>
        <v>1817.782632</v>
      </c>
      <c r="V45" s="4">
        <f t="shared" si="24"/>
        <v>1816.1055</v>
      </c>
    </row>
    <row r="46">
      <c r="A46" s="30">
        <v>45993.0</v>
      </c>
      <c r="B46" s="3">
        <v>1913.9</v>
      </c>
      <c r="C46" s="3">
        <v>1913.52</v>
      </c>
      <c r="D46" s="32">
        <f t="shared" si="40"/>
        <v>1915.475</v>
      </c>
      <c r="E46" s="32">
        <f t="shared" si="41"/>
        <v>1915.24</v>
      </c>
      <c r="F46" s="32">
        <f t="shared" si="42"/>
        <v>1911.4175</v>
      </c>
      <c r="G46" s="32">
        <f t="shared" si="43"/>
        <v>1900.776</v>
      </c>
      <c r="H46" s="32">
        <f t="shared" si="44"/>
        <v>1886.051667</v>
      </c>
      <c r="I46" s="32">
        <f t="shared" si="6"/>
        <v>1875.867143</v>
      </c>
      <c r="J46" s="37">
        <f t="shared" si="7"/>
        <v>1866.97125</v>
      </c>
      <c r="K46" s="32">
        <f t="shared" si="8"/>
        <v>1866.008889</v>
      </c>
      <c r="L46" s="32">
        <f t="shared" si="14"/>
        <v>1863.078</v>
      </c>
      <c r="M46" s="32">
        <f t="shared" si="15"/>
        <v>1855.788182</v>
      </c>
      <c r="N46" s="32">
        <f t="shared" si="16"/>
        <v>1851.326667</v>
      </c>
      <c r="O46" s="32">
        <f t="shared" si="17"/>
        <v>1846.054615</v>
      </c>
      <c r="P46" s="32">
        <f t="shared" si="18"/>
        <v>1844.050714</v>
      </c>
      <c r="Q46" s="32">
        <f t="shared" si="19"/>
        <v>1842.560667</v>
      </c>
      <c r="R46" s="4">
        <f t="shared" si="20"/>
        <v>1838.735</v>
      </c>
      <c r="S46" s="4">
        <f t="shared" si="21"/>
        <v>1833.837647</v>
      </c>
      <c r="T46" s="4">
        <f t="shared" si="22"/>
        <v>1828.522222</v>
      </c>
      <c r="U46" s="4">
        <f t="shared" si="23"/>
        <v>1825.202632</v>
      </c>
      <c r="V46" s="4">
        <f t="shared" si="24"/>
        <v>1822.5695</v>
      </c>
    </row>
    <row r="47">
      <c r="A47" s="30">
        <v>45994.0</v>
      </c>
      <c r="B47" s="3">
        <v>1912.5</v>
      </c>
      <c r="C47" s="3">
        <v>1913.72</v>
      </c>
      <c r="D47" s="32">
        <f t="shared" si="40"/>
        <v>1913.62</v>
      </c>
      <c r="E47" s="32">
        <f t="shared" si="41"/>
        <v>1914.89</v>
      </c>
      <c r="F47" s="32">
        <f t="shared" si="42"/>
        <v>1914.86</v>
      </c>
      <c r="G47" s="32">
        <f t="shared" si="43"/>
        <v>1911.878</v>
      </c>
      <c r="H47" s="32">
        <f t="shared" si="44"/>
        <v>1902.933333</v>
      </c>
      <c r="I47" s="32">
        <f t="shared" si="6"/>
        <v>1890.004286</v>
      </c>
      <c r="J47" s="37">
        <f t="shared" si="7"/>
        <v>1880.59875</v>
      </c>
      <c r="K47" s="32">
        <f t="shared" si="8"/>
        <v>1872.165556</v>
      </c>
      <c r="L47" s="32">
        <f t="shared" si="14"/>
        <v>1870.78</v>
      </c>
      <c r="M47" s="32">
        <f t="shared" si="15"/>
        <v>1867.681818</v>
      </c>
      <c r="N47" s="32">
        <f t="shared" si="16"/>
        <v>1860.615833</v>
      </c>
      <c r="O47" s="32">
        <f t="shared" si="17"/>
        <v>1856.126154</v>
      </c>
      <c r="P47" s="32">
        <f t="shared" si="18"/>
        <v>1850.887857</v>
      </c>
      <c r="Q47" s="32">
        <f t="shared" si="19"/>
        <v>1848.695333</v>
      </c>
      <c r="R47" s="4">
        <f t="shared" si="20"/>
        <v>1847.008125</v>
      </c>
      <c r="S47" s="4">
        <f t="shared" si="21"/>
        <v>1843.145882</v>
      </c>
      <c r="T47" s="4">
        <f t="shared" si="22"/>
        <v>1838.275556</v>
      </c>
      <c r="U47" s="4">
        <f t="shared" si="23"/>
        <v>1833.006316</v>
      </c>
      <c r="V47" s="4">
        <f t="shared" si="24"/>
        <v>1829.6285</v>
      </c>
    </row>
    <row r="48">
      <c r="A48" s="30">
        <v>45995.0</v>
      </c>
      <c r="B48" s="3">
        <v>1966.2</v>
      </c>
      <c r="C48" s="3">
        <v>1961.33</v>
      </c>
      <c r="D48" s="84">
        <f>SUM(C47:C48)/2</f>
        <v>1937.525</v>
      </c>
      <c r="E48" s="78">
        <f>SUM(C46:C48)/3</f>
        <v>1929.523333</v>
      </c>
      <c r="F48" s="79">
        <f>SUM(C45:C48)/4</f>
        <v>1926.5</v>
      </c>
      <c r="G48" s="71">
        <f>SUM(C44:C48)/5</f>
        <v>1924.154</v>
      </c>
      <c r="H48" s="85">
        <f>SUM(C43:C48)/6</f>
        <v>1920.12</v>
      </c>
      <c r="I48" s="88">
        <f t="shared" si="6"/>
        <v>1911.275714</v>
      </c>
      <c r="J48" s="59">
        <f t="shared" si="7"/>
        <v>1898.92</v>
      </c>
      <c r="K48" s="199">
        <f t="shared" si="8"/>
        <v>1889.568889</v>
      </c>
      <c r="L48" s="206">
        <f t="shared" si="14"/>
        <v>1881.082</v>
      </c>
      <c r="M48" s="198">
        <f t="shared" si="15"/>
        <v>1879.011818</v>
      </c>
      <c r="N48" s="207">
        <f t="shared" si="16"/>
        <v>1875.485833</v>
      </c>
      <c r="O48" s="197">
        <f t="shared" si="17"/>
        <v>1868.363077</v>
      </c>
      <c r="P48" s="218">
        <f t="shared" si="18"/>
        <v>1863.640714</v>
      </c>
      <c r="Q48" s="222">
        <f t="shared" si="19"/>
        <v>1858.250667</v>
      </c>
      <c r="R48" s="210">
        <f t="shared" si="20"/>
        <v>1855.735</v>
      </c>
      <c r="S48" s="242">
        <f t="shared" si="21"/>
        <v>1853.732941</v>
      </c>
      <c r="T48" s="112">
        <f t="shared" si="22"/>
        <v>1849.711667</v>
      </c>
      <c r="U48" s="139">
        <f t="shared" si="23"/>
        <v>1844.752105</v>
      </c>
      <c r="V48" s="127">
        <f t="shared" si="24"/>
        <v>1839.4225</v>
      </c>
    </row>
    <row r="49">
      <c r="A49" s="30">
        <v>45996.0</v>
      </c>
      <c r="B49" s="3">
        <v>1977.9</v>
      </c>
      <c r="C49" s="3">
        <v>1977.29</v>
      </c>
      <c r="D49" s="32">
        <f>SUM(C48:C49)/2</f>
        <v>1969.31</v>
      </c>
      <c r="E49" s="32">
        <f>SUM(C47:C49)/3</f>
        <v>1950.78</v>
      </c>
      <c r="F49" s="32">
        <f>SUM(C46:C49)/4</f>
        <v>1941.465</v>
      </c>
      <c r="G49" s="32">
        <f>SUM(C45:C49)/5</f>
        <v>1936.658</v>
      </c>
      <c r="H49" s="32">
        <f>SUM(C44:C49)/6</f>
        <v>1933.01</v>
      </c>
      <c r="I49" s="32">
        <f t="shared" si="6"/>
        <v>1928.287143</v>
      </c>
      <c r="J49" s="37">
        <f t="shared" si="7"/>
        <v>1919.5275</v>
      </c>
      <c r="K49" s="32">
        <f t="shared" si="8"/>
        <v>1907.627778</v>
      </c>
      <c r="L49" s="32">
        <f t="shared" si="14"/>
        <v>1898.341</v>
      </c>
      <c r="M49" s="32">
        <f t="shared" si="15"/>
        <v>1889.828182</v>
      </c>
      <c r="N49" s="32">
        <f t="shared" si="16"/>
        <v>1887.201667</v>
      </c>
      <c r="O49" s="32">
        <f t="shared" si="17"/>
        <v>1883.316923</v>
      </c>
      <c r="P49" s="32">
        <f t="shared" si="18"/>
        <v>1876.143571</v>
      </c>
      <c r="Q49" s="32">
        <f t="shared" si="19"/>
        <v>1871.217333</v>
      </c>
      <c r="R49" s="4">
        <f t="shared" si="20"/>
        <v>1865.690625</v>
      </c>
      <c r="S49" s="4">
        <f t="shared" si="21"/>
        <v>1862.885294</v>
      </c>
      <c r="T49" s="4">
        <f t="shared" si="22"/>
        <v>1860.597222</v>
      </c>
      <c r="U49" s="4">
        <f t="shared" si="23"/>
        <v>1856.426316</v>
      </c>
      <c r="V49" s="4">
        <f t="shared" si="24"/>
        <v>1851.379</v>
      </c>
    </row>
    <row r="50">
      <c r="A50" s="30">
        <v>45999.0</v>
      </c>
      <c r="B50" s="3">
        <v>1951.3</v>
      </c>
      <c r="C50" s="3">
        <v>1956.36</v>
      </c>
      <c r="D50" s="74">
        <f t="shared" ref="D50:D51" si="45">SUM(C49:C50)/2</f>
        <v>1966.825</v>
      </c>
      <c r="E50" s="74">
        <f t="shared" ref="E50:E51" si="46">SUM(C48:C50)/3</f>
        <v>1964.993333</v>
      </c>
      <c r="F50" s="74">
        <f t="shared" ref="F50:F51" si="47">SUM(C47:C50)/4</f>
        <v>1952.175</v>
      </c>
      <c r="G50" s="74">
        <f t="shared" ref="G50:G51" si="48">SUM(C46:C50)/5</f>
        <v>1944.444</v>
      </c>
      <c r="H50" s="94">
        <f t="shared" ref="H50:H51" si="49">SUM(C45:C50)/6</f>
        <v>1939.941667</v>
      </c>
      <c r="I50" s="94">
        <f t="shared" si="6"/>
        <v>1936.345714</v>
      </c>
      <c r="J50" s="94">
        <f t="shared" si="7"/>
        <v>1931.79625</v>
      </c>
      <c r="K50" s="74">
        <f t="shared" si="8"/>
        <v>1923.62</v>
      </c>
      <c r="L50" s="74">
        <f t="shared" si="14"/>
        <v>1912.501</v>
      </c>
      <c r="M50" s="74">
        <f t="shared" si="15"/>
        <v>1903.615455</v>
      </c>
      <c r="N50" s="74">
        <f t="shared" si="16"/>
        <v>1895.3725</v>
      </c>
      <c r="O50" s="74">
        <f t="shared" si="17"/>
        <v>1892.521538</v>
      </c>
      <c r="P50" s="74">
        <f t="shared" si="18"/>
        <v>1888.534286</v>
      </c>
      <c r="Q50" s="74">
        <f t="shared" si="19"/>
        <v>1881.491333</v>
      </c>
      <c r="R50" s="74">
        <f t="shared" si="20"/>
        <v>1876.53875</v>
      </c>
      <c r="S50" s="74">
        <f t="shared" si="21"/>
        <v>1871.024118</v>
      </c>
      <c r="T50" s="74">
        <f t="shared" si="22"/>
        <v>1868.078333</v>
      </c>
      <c r="U50" s="76">
        <f t="shared" si="23"/>
        <v>1865.637368</v>
      </c>
      <c r="V50" s="95">
        <f t="shared" si="24"/>
        <v>1861.423</v>
      </c>
    </row>
    <row r="51">
      <c r="A51" s="30">
        <v>46000.0</v>
      </c>
      <c r="B51" s="3">
        <v>1873.5</v>
      </c>
      <c r="C51" s="3">
        <v>1877.2</v>
      </c>
      <c r="D51" s="84">
        <f t="shared" si="45"/>
        <v>1916.78</v>
      </c>
      <c r="E51" s="74">
        <f t="shared" si="46"/>
        <v>1936.95</v>
      </c>
      <c r="F51" s="78">
        <f t="shared" si="47"/>
        <v>1943.045</v>
      </c>
      <c r="G51" s="85">
        <f t="shared" si="48"/>
        <v>1937.18</v>
      </c>
      <c r="H51" s="72">
        <f t="shared" si="49"/>
        <v>1933.236667</v>
      </c>
      <c r="I51" s="57">
        <f t="shared" si="6"/>
        <v>1930.978571</v>
      </c>
      <c r="J51" s="65">
        <f t="shared" si="7"/>
        <v>1928.9525</v>
      </c>
      <c r="K51" s="64">
        <f t="shared" si="8"/>
        <v>1925.73</v>
      </c>
      <c r="L51" s="89">
        <f t="shared" si="14"/>
        <v>1918.978</v>
      </c>
      <c r="M51" s="63">
        <f t="shared" si="15"/>
        <v>1909.291818</v>
      </c>
      <c r="N51" s="63">
        <f t="shared" si="16"/>
        <v>1901.414167</v>
      </c>
      <c r="O51" s="63">
        <f t="shared" si="17"/>
        <v>1893.974615</v>
      </c>
      <c r="P51" s="90">
        <f t="shared" si="18"/>
        <v>1891.427143</v>
      </c>
      <c r="Q51" s="61">
        <f t="shared" si="19"/>
        <v>1887.778667</v>
      </c>
      <c r="R51" s="226">
        <f t="shared" si="20"/>
        <v>1881.223125</v>
      </c>
      <c r="S51" s="200">
        <f t="shared" si="21"/>
        <v>1876.577647</v>
      </c>
      <c r="T51" s="224">
        <f t="shared" si="22"/>
        <v>1871.367222</v>
      </c>
      <c r="U51" s="206">
        <f t="shared" si="23"/>
        <v>1868.558421</v>
      </c>
      <c r="V51" s="207">
        <f t="shared" si="24"/>
        <v>1866.2155</v>
      </c>
    </row>
    <row r="52">
      <c r="A52" s="30">
        <v>46001.0</v>
      </c>
      <c r="B52" s="3">
        <v>1820.2</v>
      </c>
      <c r="C52" s="3">
        <v>1847.4</v>
      </c>
      <c r="D52" s="32">
        <f t="shared" ref="D52:D53" si="50">SUM(C51:C52)/2</f>
        <v>1862.3</v>
      </c>
      <c r="E52" s="32">
        <f t="shared" ref="E52:E53" si="51">SUM(C50:C52)/3</f>
        <v>1893.653333</v>
      </c>
      <c r="F52" s="32">
        <f t="shared" ref="F52:F53" si="52">SUM(C49:C52)/4</f>
        <v>1914.5625</v>
      </c>
      <c r="G52" s="32">
        <f t="shared" ref="G52:G53" si="53">SUM(C48:C52)/5</f>
        <v>1923.916</v>
      </c>
      <c r="H52" s="32">
        <f t="shared" ref="H52:H53" si="54">SUM(C47:C52)/6</f>
        <v>1922.216667</v>
      </c>
      <c r="I52" s="32">
        <f t="shared" si="6"/>
        <v>1920.974286</v>
      </c>
      <c r="J52" s="37">
        <f t="shared" si="7"/>
        <v>1920.53125</v>
      </c>
      <c r="K52" s="32">
        <f t="shared" si="8"/>
        <v>1919.891111</v>
      </c>
      <c r="L52" s="32">
        <f t="shared" si="14"/>
        <v>1917.897</v>
      </c>
      <c r="M52" s="32">
        <f t="shared" si="15"/>
        <v>1912.470909</v>
      </c>
      <c r="N52" s="32">
        <f t="shared" si="16"/>
        <v>1904.134167</v>
      </c>
      <c r="O52" s="32">
        <f t="shared" si="17"/>
        <v>1897.259231</v>
      </c>
      <c r="P52" s="32">
        <f t="shared" si="18"/>
        <v>1890.647857</v>
      </c>
      <c r="Q52" s="32">
        <f t="shared" si="19"/>
        <v>1888.492</v>
      </c>
      <c r="R52" s="4">
        <f t="shared" si="20"/>
        <v>1885.255</v>
      </c>
      <c r="S52" s="4">
        <f t="shared" si="21"/>
        <v>1879.233529</v>
      </c>
      <c r="T52" s="4">
        <f t="shared" si="22"/>
        <v>1874.956667</v>
      </c>
      <c r="U52" s="4">
        <f t="shared" si="23"/>
        <v>1870.105789</v>
      </c>
      <c r="V52" s="4">
        <f t="shared" si="24"/>
        <v>1867.5005</v>
      </c>
    </row>
    <row r="53">
      <c r="A53" s="30">
        <v>46002.0</v>
      </c>
      <c r="B53" s="3">
        <v>1841.4</v>
      </c>
      <c r="C53" s="3">
        <v>1839.92</v>
      </c>
      <c r="D53" s="32">
        <f t="shared" si="50"/>
        <v>1843.66</v>
      </c>
      <c r="E53" s="32">
        <f t="shared" si="51"/>
        <v>1854.84</v>
      </c>
      <c r="F53" s="32">
        <f t="shared" si="52"/>
        <v>1880.22</v>
      </c>
      <c r="G53" s="32">
        <f t="shared" si="53"/>
        <v>1899.634</v>
      </c>
      <c r="H53" s="32">
        <f t="shared" si="54"/>
        <v>1909.916667</v>
      </c>
      <c r="I53" s="32">
        <f t="shared" si="6"/>
        <v>1910.46</v>
      </c>
      <c r="J53" s="37">
        <f t="shared" si="7"/>
        <v>1910.8425</v>
      </c>
      <c r="K53" s="32">
        <f t="shared" si="8"/>
        <v>1911.574444</v>
      </c>
      <c r="L53" s="32">
        <f t="shared" si="14"/>
        <v>1911.894</v>
      </c>
      <c r="M53" s="32">
        <f t="shared" si="15"/>
        <v>1910.808182</v>
      </c>
      <c r="N53" s="32">
        <f t="shared" si="16"/>
        <v>1906.425</v>
      </c>
      <c r="O53" s="32">
        <f t="shared" si="17"/>
        <v>1899.194615</v>
      </c>
      <c r="P53" s="32">
        <f t="shared" si="18"/>
        <v>1893.163571</v>
      </c>
      <c r="Q53" s="32">
        <f t="shared" si="19"/>
        <v>1887.266</v>
      </c>
      <c r="R53" s="4">
        <f t="shared" si="20"/>
        <v>1885.45625</v>
      </c>
      <c r="S53" s="4">
        <f t="shared" si="21"/>
        <v>1882.588235</v>
      </c>
      <c r="T53" s="4">
        <f t="shared" si="22"/>
        <v>1877.049444</v>
      </c>
      <c r="U53" s="4">
        <f t="shared" si="23"/>
        <v>1873.112632</v>
      </c>
      <c r="V53" s="4">
        <f t="shared" si="24"/>
        <v>1868.5965</v>
      </c>
    </row>
    <row r="54">
      <c r="A54" s="30">
        <v>46003.0</v>
      </c>
      <c r="B54" s="3">
        <v>1851.0</v>
      </c>
      <c r="C54" s="3">
        <v>1840.46</v>
      </c>
      <c r="D54" s="206">
        <f t="shared" ref="D54:D55" si="55">SUM(C53:C54)/2</f>
        <v>1840.19</v>
      </c>
      <c r="E54" s="206">
        <f t="shared" ref="E54:E55" si="56">SUM(C52:C54)/3</f>
        <v>1842.593333</v>
      </c>
      <c r="F54" s="91">
        <f t="shared" ref="F54:F55" si="57">SUM(C51:C54)/4</f>
        <v>1851.245</v>
      </c>
      <c r="G54" s="63">
        <f t="shared" ref="G54:G55" si="58">SUM(C50:C54)/5</f>
        <v>1872.268</v>
      </c>
      <c r="H54" s="73">
        <f t="shared" ref="H54:H55" si="59">SUM(C49:C54)/6</f>
        <v>1889.771667</v>
      </c>
      <c r="I54" s="73">
        <f t="shared" si="6"/>
        <v>1899.994286</v>
      </c>
      <c r="J54" s="58">
        <f t="shared" si="7"/>
        <v>1901.71</v>
      </c>
      <c r="K54" s="88">
        <f t="shared" si="8"/>
        <v>1903.022222</v>
      </c>
      <c r="L54" s="82">
        <f t="shared" si="14"/>
        <v>1904.463</v>
      </c>
      <c r="M54" s="81">
        <f t="shared" si="15"/>
        <v>1905.4</v>
      </c>
      <c r="N54" s="86">
        <f t="shared" si="16"/>
        <v>1904.945833</v>
      </c>
      <c r="O54" s="72">
        <f t="shared" si="17"/>
        <v>1901.350769</v>
      </c>
      <c r="P54" s="72">
        <f t="shared" si="18"/>
        <v>1894.999286</v>
      </c>
      <c r="Q54" s="72">
        <f t="shared" si="19"/>
        <v>1889.65</v>
      </c>
      <c r="R54" s="72">
        <f t="shared" si="20"/>
        <v>1884.340625</v>
      </c>
      <c r="S54" s="82">
        <f t="shared" si="21"/>
        <v>1882.809412</v>
      </c>
      <c r="T54" s="57">
        <f t="shared" si="22"/>
        <v>1880.247778</v>
      </c>
      <c r="U54" s="57">
        <f t="shared" si="23"/>
        <v>1875.123684</v>
      </c>
      <c r="V54" s="88">
        <f t="shared" si="24"/>
        <v>1871.48</v>
      </c>
    </row>
    <row r="55">
      <c r="A55" s="30">
        <v>46006.0</v>
      </c>
      <c r="B55" s="3">
        <v>1870.0</v>
      </c>
      <c r="C55" s="3">
        <v>1863.22</v>
      </c>
      <c r="D55" s="90">
        <f t="shared" si="55"/>
        <v>1851.84</v>
      </c>
      <c r="E55" s="61">
        <f t="shared" si="56"/>
        <v>1847.866667</v>
      </c>
      <c r="F55" s="226">
        <f t="shared" si="57"/>
        <v>1847.75</v>
      </c>
      <c r="G55" s="62">
        <f t="shared" si="58"/>
        <v>1853.64</v>
      </c>
      <c r="H55" s="89">
        <f t="shared" si="59"/>
        <v>1870.76</v>
      </c>
      <c r="I55" s="73">
        <f t="shared" si="6"/>
        <v>1885.978571</v>
      </c>
      <c r="J55" s="73">
        <f t="shared" si="7"/>
        <v>1895.3975</v>
      </c>
      <c r="K55" s="58">
        <f t="shared" si="8"/>
        <v>1897.433333</v>
      </c>
      <c r="L55" s="88">
        <f t="shared" si="14"/>
        <v>1899.042</v>
      </c>
      <c r="M55" s="82">
        <f t="shared" si="15"/>
        <v>1900.713636</v>
      </c>
      <c r="N55" s="87">
        <f t="shared" si="16"/>
        <v>1901.885</v>
      </c>
      <c r="O55" s="205">
        <f t="shared" si="17"/>
        <v>1901.736154</v>
      </c>
      <c r="P55" s="72">
        <f t="shared" si="18"/>
        <v>1898.627143</v>
      </c>
      <c r="Q55" s="72">
        <f t="shared" si="19"/>
        <v>1892.880667</v>
      </c>
      <c r="R55" s="82">
        <f t="shared" si="20"/>
        <v>1887.998125</v>
      </c>
      <c r="S55" s="72">
        <f t="shared" si="21"/>
        <v>1883.098235</v>
      </c>
      <c r="T55" s="82">
        <f t="shared" si="22"/>
        <v>1881.721111</v>
      </c>
      <c r="U55" s="57">
        <f t="shared" si="23"/>
        <v>1879.351579</v>
      </c>
      <c r="V55" s="57">
        <f t="shared" si="24"/>
        <v>1874.5285</v>
      </c>
    </row>
    <row r="56">
      <c r="A56" s="30">
        <v>46007.0</v>
      </c>
      <c r="B56" s="3">
        <v>1866.8</v>
      </c>
      <c r="C56" s="3">
        <v>1859.57</v>
      </c>
      <c r="D56" s="32">
        <f t="shared" ref="D56:D58" si="60">SUM(C55:C56)/2</f>
        <v>1861.395</v>
      </c>
      <c r="E56" s="32">
        <f t="shared" ref="E56:E58" si="61">SUM(C54:C56)/3</f>
        <v>1854.416667</v>
      </c>
      <c r="F56" s="32">
        <f t="shared" ref="F56:F58" si="62">SUM(C53:C56)/4</f>
        <v>1850.7925</v>
      </c>
      <c r="G56" s="32">
        <f t="shared" ref="G56:G58" si="63">SUM(C52:C56)/5</f>
        <v>1850.114</v>
      </c>
      <c r="H56" s="32">
        <f t="shared" ref="H56:H58" si="64">SUM(C51:C56)/6</f>
        <v>1854.628333</v>
      </c>
      <c r="I56" s="32">
        <f t="shared" si="6"/>
        <v>1869.161429</v>
      </c>
      <c r="J56" s="37">
        <f t="shared" si="7"/>
        <v>1882.6775</v>
      </c>
      <c r="K56" s="32">
        <f t="shared" si="8"/>
        <v>1891.416667</v>
      </c>
      <c r="L56" s="32">
        <f t="shared" si="14"/>
        <v>1893.647</v>
      </c>
      <c r="M56" s="32">
        <f t="shared" si="15"/>
        <v>1895.453636</v>
      </c>
      <c r="N56" s="32">
        <f t="shared" si="16"/>
        <v>1897.285</v>
      </c>
      <c r="O56" s="32">
        <f t="shared" si="17"/>
        <v>1898.63</v>
      </c>
      <c r="P56" s="32">
        <f t="shared" si="18"/>
        <v>1898.724286</v>
      </c>
      <c r="Q56" s="32">
        <f t="shared" si="19"/>
        <v>1896.023333</v>
      </c>
      <c r="R56" s="4">
        <f t="shared" si="20"/>
        <v>1890.79875</v>
      </c>
      <c r="S56" s="4">
        <f t="shared" si="21"/>
        <v>1886.325882</v>
      </c>
      <c r="T56" s="4">
        <f t="shared" si="22"/>
        <v>1881.791111</v>
      </c>
      <c r="U56" s="4">
        <f t="shared" si="23"/>
        <v>1880.555263</v>
      </c>
      <c r="V56" s="4">
        <f t="shared" si="24"/>
        <v>1878.3625</v>
      </c>
    </row>
    <row r="57">
      <c r="A57" s="30">
        <v>46008.0</v>
      </c>
      <c r="B57" s="3">
        <v>1844.7</v>
      </c>
      <c r="C57" s="3">
        <v>1861.3</v>
      </c>
      <c r="D57" s="32">
        <f t="shared" si="60"/>
        <v>1860.435</v>
      </c>
      <c r="E57" s="32">
        <f t="shared" si="61"/>
        <v>1861.363333</v>
      </c>
      <c r="F57" s="32">
        <f t="shared" si="62"/>
        <v>1856.1375</v>
      </c>
      <c r="G57" s="32">
        <f t="shared" si="63"/>
        <v>1852.894</v>
      </c>
      <c r="H57" s="32">
        <f t="shared" si="64"/>
        <v>1851.978333</v>
      </c>
      <c r="I57" s="32">
        <f t="shared" si="6"/>
        <v>1855.581429</v>
      </c>
      <c r="J57" s="37">
        <f t="shared" si="7"/>
        <v>1868.17875</v>
      </c>
      <c r="K57" s="32">
        <f t="shared" si="8"/>
        <v>1880.302222</v>
      </c>
      <c r="L57" s="32">
        <f t="shared" si="14"/>
        <v>1888.405</v>
      </c>
      <c r="M57" s="32">
        <f t="shared" si="15"/>
        <v>1890.706364</v>
      </c>
      <c r="N57" s="32">
        <f t="shared" si="16"/>
        <v>1892.6075</v>
      </c>
      <c r="O57" s="32">
        <f t="shared" si="17"/>
        <v>1894.516923</v>
      </c>
      <c r="P57" s="32">
        <f t="shared" si="18"/>
        <v>1895.963571</v>
      </c>
      <c r="Q57" s="32">
        <f t="shared" si="19"/>
        <v>1896.229333</v>
      </c>
      <c r="R57" s="4">
        <f t="shared" si="20"/>
        <v>1893.853125</v>
      </c>
      <c r="S57" s="4">
        <f t="shared" si="21"/>
        <v>1889.063529</v>
      </c>
      <c r="T57" s="4">
        <f t="shared" si="22"/>
        <v>1884.935556</v>
      </c>
      <c r="U57" s="4">
        <f t="shared" si="23"/>
        <v>1880.712632</v>
      </c>
      <c r="V57" s="4">
        <f t="shared" si="24"/>
        <v>1879.5925</v>
      </c>
    </row>
    <row r="58">
      <c r="A58" s="30">
        <v>46009.0</v>
      </c>
      <c r="B58" s="3">
        <v>1854.8</v>
      </c>
      <c r="C58" s="3">
        <v>1849.26</v>
      </c>
      <c r="D58" s="32">
        <f t="shared" si="60"/>
        <v>1855.28</v>
      </c>
      <c r="E58" s="32">
        <f t="shared" si="61"/>
        <v>1856.71</v>
      </c>
      <c r="F58" s="32">
        <f t="shared" si="62"/>
        <v>1858.3375</v>
      </c>
      <c r="G58" s="32">
        <f t="shared" si="63"/>
        <v>1854.762</v>
      </c>
      <c r="H58" s="32">
        <f t="shared" si="64"/>
        <v>1852.288333</v>
      </c>
      <c r="I58" s="32">
        <f t="shared" si="6"/>
        <v>1851.59</v>
      </c>
      <c r="J58" s="37">
        <f t="shared" si="7"/>
        <v>1854.79125</v>
      </c>
      <c r="K58" s="32">
        <f t="shared" si="8"/>
        <v>1866.076667</v>
      </c>
      <c r="L58" s="32">
        <f t="shared" si="14"/>
        <v>1877.198</v>
      </c>
      <c r="M58" s="32">
        <f t="shared" si="15"/>
        <v>1884.846364</v>
      </c>
      <c r="N58" s="32">
        <f t="shared" si="16"/>
        <v>1887.2525</v>
      </c>
      <c r="O58" s="32">
        <f t="shared" si="17"/>
        <v>1889.273077</v>
      </c>
      <c r="P58" s="32">
        <f t="shared" si="18"/>
        <v>1891.284286</v>
      </c>
      <c r="Q58" s="32">
        <f t="shared" si="19"/>
        <v>1892.85</v>
      </c>
      <c r="R58" s="4">
        <f t="shared" si="20"/>
        <v>1893.29375</v>
      </c>
      <c r="S58" s="4">
        <f t="shared" si="21"/>
        <v>1891.23</v>
      </c>
      <c r="T58" s="4">
        <f t="shared" si="22"/>
        <v>1886.852222</v>
      </c>
      <c r="U58" s="4">
        <f t="shared" si="23"/>
        <v>1883.057895</v>
      </c>
      <c r="V58" s="4">
        <f t="shared" si="24"/>
        <v>1879.14</v>
      </c>
    </row>
    <row r="59">
      <c r="A59" s="30">
        <v>46010.0</v>
      </c>
      <c r="B59" s="3">
        <v>1845.4</v>
      </c>
      <c r="C59" s="3">
        <v>1847.67</v>
      </c>
      <c r="D59" s="208">
        <f>SUM(C58:C59)/2</f>
        <v>1848.465</v>
      </c>
      <c r="E59" s="198">
        <f>SUM(C57:C59)/3</f>
        <v>1852.743333</v>
      </c>
      <c r="F59" s="269">
        <f>SUM(C56:C59)/4</f>
        <v>1854.45</v>
      </c>
      <c r="G59" s="91">
        <f>SUM(C55:C59)/5</f>
        <v>1856.204</v>
      </c>
      <c r="H59" s="226">
        <f>SUM(C54:C59)/6</f>
        <v>1853.58</v>
      </c>
      <c r="I59" s="199">
        <f t="shared" si="6"/>
        <v>1851.628571</v>
      </c>
      <c r="J59" s="199">
        <f t="shared" si="7"/>
        <v>1851.1</v>
      </c>
      <c r="K59" s="91">
        <f t="shared" si="8"/>
        <v>1854</v>
      </c>
      <c r="L59" s="62">
        <f t="shared" si="14"/>
        <v>1864.236</v>
      </c>
      <c r="M59" s="59">
        <f t="shared" si="15"/>
        <v>1874.513636</v>
      </c>
      <c r="N59" s="59">
        <f t="shared" si="16"/>
        <v>1881.748333</v>
      </c>
      <c r="O59" s="63">
        <f t="shared" si="17"/>
        <v>1884.207692</v>
      </c>
      <c r="P59" s="73">
        <f t="shared" si="18"/>
        <v>1886.301429</v>
      </c>
      <c r="Q59" s="65">
        <f t="shared" si="19"/>
        <v>1888.376667</v>
      </c>
      <c r="R59" s="66">
        <f t="shared" si="20"/>
        <v>1890.02625</v>
      </c>
      <c r="S59" s="57">
        <f t="shared" si="21"/>
        <v>1890.61</v>
      </c>
      <c r="T59" s="88">
        <f t="shared" si="22"/>
        <v>1888.81</v>
      </c>
      <c r="U59" s="66">
        <f t="shared" si="23"/>
        <v>1884.79</v>
      </c>
      <c r="V59" s="66">
        <f t="shared" si="24"/>
        <v>1881.2885</v>
      </c>
    </row>
    <row r="60">
      <c r="A60" s="30">
        <v>46013.0</v>
      </c>
      <c r="B60" s="3">
        <v>1868.7</v>
      </c>
      <c r="C60" s="3">
        <v>1866.69</v>
      </c>
      <c r="D60" s="32">
        <f t="shared" ref="D60:D70" si="65">SUM(C59:C60)/2</f>
        <v>1857.18</v>
      </c>
      <c r="E60" s="32">
        <f t="shared" ref="E60:E70" si="66">SUM(C58:C60)/3</f>
        <v>1854.54</v>
      </c>
      <c r="F60" s="32">
        <f t="shared" ref="F60:F70" si="67">SUM(C57:C60)/4</f>
        <v>1856.23</v>
      </c>
      <c r="G60" s="32">
        <f t="shared" ref="G60:G70" si="68">SUM(C56:C60)/5</f>
        <v>1856.898</v>
      </c>
      <c r="H60" s="32">
        <f t="shared" ref="H60:H70" si="69">SUM(C55:C60)/6</f>
        <v>1857.951667</v>
      </c>
      <c r="I60" s="32">
        <f t="shared" si="6"/>
        <v>1855.452857</v>
      </c>
      <c r="J60" s="37">
        <f t="shared" si="7"/>
        <v>1853.51125</v>
      </c>
      <c r="K60" s="32">
        <f t="shared" si="8"/>
        <v>1852.832222</v>
      </c>
      <c r="L60" s="32">
        <f t="shared" si="14"/>
        <v>1855.269</v>
      </c>
      <c r="M60" s="32">
        <f t="shared" si="15"/>
        <v>1864.459091</v>
      </c>
      <c r="N60" s="32">
        <f t="shared" si="16"/>
        <v>1873.861667</v>
      </c>
      <c r="O60" s="32">
        <f t="shared" si="17"/>
        <v>1880.59</v>
      </c>
      <c r="P60" s="32">
        <f t="shared" si="18"/>
        <v>1882.956429</v>
      </c>
      <c r="Q60" s="32">
        <f t="shared" si="19"/>
        <v>1884.994</v>
      </c>
      <c r="R60" s="4">
        <f t="shared" si="20"/>
        <v>1887.02125</v>
      </c>
      <c r="S60" s="4">
        <f t="shared" si="21"/>
        <v>1888.653529</v>
      </c>
      <c r="T60" s="4">
        <f t="shared" si="22"/>
        <v>1889.281111</v>
      </c>
      <c r="U60" s="4">
        <f t="shared" si="23"/>
        <v>1887.645789</v>
      </c>
      <c r="V60" s="4">
        <f t="shared" si="24"/>
        <v>1883.885</v>
      </c>
    </row>
    <row r="61">
      <c r="A61" s="30">
        <v>46014.0</v>
      </c>
      <c r="B61" s="3">
        <v>1780.2</v>
      </c>
      <c r="C61" s="3">
        <v>1781.99</v>
      </c>
      <c r="D61" s="32">
        <f t="shared" si="65"/>
        <v>1824.34</v>
      </c>
      <c r="E61" s="32">
        <f t="shared" si="66"/>
        <v>1832.116667</v>
      </c>
      <c r="F61" s="32">
        <f t="shared" si="67"/>
        <v>1836.4025</v>
      </c>
      <c r="G61" s="32">
        <f t="shared" si="68"/>
        <v>1841.382</v>
      </c>
      <c r="H61" s="32">
        <f t="shared" si="69"/>
        <v>1844.413333</v>
      </c>
      <c r="I61" s="32">
        <f t="shared" si="6"/>
        <v>1847.1</v>
      </c>
      <c r="J61" s="37">
        <f t="shared" si="7"/>
        <v>1846.27</v>
      </c>
      <c r="K61" s="32">
        <f t="shared" si="8"/>
        <v>1845.564444</v>
      </c>
      <c r="L61" s="32">
        <f t="shared" si="14"/>
        <v>1845.748</v>
      </c>
      <c r="M61" s="32">
        <f t="shared" si="15"/>
        <v>1848.607273</v>
      </c>
      <c r="N61" s="32">
        <f t="shared" si="16"/>
        <v>1857.586667</v>
      </c>
      <c r="O61" s="32">
        <f t="shared" si="17"/>
        <v>1866.794615</v>
      </c>
      <c r="P61" s="32">
        <f t="shared" si="18"/>
        <v>1873.547143</v>
      </c>
      <c r="Q61" s="32">
        <f t="shared" si="19"/>
        <v>1876.225333</v>
      </c>
      <c r="R61" s="4">
        <f t="shared" si="20"/>
        <v>1878.55625</v>
      </c>
      <c r="S61" s="4">
        <f t="shared" si="21"/>
        <v>1880.842941</v>
      </c>
      <c r="T61" s="4">
        <f t="shared" si="22"/>
        <v>1882.727778</v>
      </c>
      <c r="U61" s="4">
        <f t="shared" si="23"/>
        <v>1883.634211</v>
      </c>
      <c r="V61" s="4">
        <f t="shared" si="24"/>
        <v>1882.363</v>
      </c>
    </row>
    <row r="62">
      <c r="A62" s="30">
        <v>46015.0</v>
      </c>
      <c r="B62" s="3">
        <v>1737.7</v>
      </c>
      <c r="C62" s="3">
        <v>1749.6</v>
      </c>
      <c r="D62" s="32">
        <f t="shared" si="65"/>
        <v>1765.795</v>
      </c>
      <c r="E62" s="32">
        <f t="shared" si="66"/>
        <v>1799.426667</v>
      </c>
      <c r="F62" s="32">
        <f t="shared" si="67"/>
        <v>1811.4875</v>
      </c>
      <c r="G62" s="32">
        <f t="shared" si="68"/>
        <v>1819.042</v>
      </c>
      <c r="H62" s="32">
        <f t="shared" si="69"/>
        <v>1826.085</v>
      </c>
      <c r="I62" s="32">
        <f t="shared" si="6"/>
        <v>1830.868571</v>
      </c>
      <c r="J62" s="37">
        <f t="shared" si="7"/>
        <v>1834.9125</v>
      </c>
      <c r="K62" s="32">
        <f t="shared" si="8"/>
        <v>1835.528889</v>
      </c>
      <c r="L62" s="32">
        <f t="shared" si="14"/>
        <v>1835.968</v>
      </c>
      <c r="M62" s="32">
        <f t="shared" si="15"/>
        <v>1837.007273</v>
      </c>
      <c r="N62" s="32">
        <f t="shared" si="16"/>
        <v>1840.356667</v>
      </c>
      <c r="O62" s="32">
        <f t="shared" si="17"/>
        <v>1849.28</v>
      </c>
      <c r="P62" s="32">
        <f t="shared" si="18"/>
        <v>1858.423571</v>
      </c>
      <c r="Q62" s="32">
        <f t="shared" si="19"/>
        <v>1865.284</v>
      </c>
      <c r="R62" s="4">
        <f t="shared" si="20"/>
        <v>1868.31125</v>
      </c>
      <c r="S62" s="4">
        <f t="shared" si="21"/>
        <v>1870.970588</v>
      </c>
      <c r="T62" s="4">
        <f t="shared" si="22"/>
        <v>1873.551667</v>
      </c>
      <c r="U62" s="4">
        <f t="shared" si="23"/>
        <v>1875.721053</v>
      </c>
      <c r="V62" s="4">
        <f t="shared" si="24"/>
        <v>1876.9325</v>
      </c>
    </row>
    <row r="63">
      <c r="A63" s="30">
        <v>46017.0</v>
      </c>
      <c r="B63" s="3">
        <v>1673.3</v>
      </c>
      <c r="C63" s="3">
        <v>1685.52</v>
      </c>
      <c r="D63" s="32">
        <f t="shared" si="65"/>
        <v>1717.56</v>
      </c>
      <c r="E63" s="32">
        <f t="shared" si="66"/>
        <v>1739.036667</v>
      </c>
      <c r="F63" s="32">
        <f t="shared" si="67"/>
        <v>1770.95</v>
      </c>
      <c r="G63" s="32">
        <f t="shared" si="68"/>
        <v>1786.294</v>
      </c>
      <c r="H63" s="32">
        <f t="shared" si="69"/>
        <v>1796.788333</v>
      </c>
      <c r="I63" s="32">
        <f t="shared" si="6"/>
        <v>1806.004286</v>
      </c>
      <c r="J63" s="37">
        <f t="shared" si="7"/>
        <v>1812.7</v>
      </c>
      <c r="K63" s="32">
        <f t="shared" si="8"/>
        <v>1818.313333</v>
      </c>
      <c r="L63" s="32">
        <f t="shared" si="14"/>
        <v>1820.528</v>
      </c>
      <c r="M63" s="32">
        <f t="shared" si="15"/>
        <v>1822.290909</v>
      </c>
      <c r="N63" s="32">
        <f t="shared" si="16"/>
        <v>1824.383333</v>
      </c>
      <c r="O63" s="32">
        <f t="shared" si="17"/>
        <v>1828.446154</v>
      </c>
      <c r="P63" s="32">
        <f t="shared" si="18"/>
        <v>1837.582857</v>
      </c>
      <c r="Q63" s="32">
        <f t="shared" si="19"/>
        <v>1846.896667</v>
      </c>
      <c r="R63" s="4">
        <f t="shared" si="20"/>
        <v>1854.04875</v>
      </c>
      <c r="S63" s="4">
        <f t="shared" si="21"/>
        <v>1857.558824</v>
      </c>
      <c r="T63" s="4">
        <f t="shared" si="22"/>
        <v>1860.667778</v>
      </c>
      <c r="U63" s="4">
        <f t="shared" si="23"/>
        <v>1863.655263</v>
      </c>
      <c r="V63" s="4">
        <f t="shared" si="24"/>
        <v>1866.211</v>
      </c>
    </row>
    <row r="64">
      <c r="A64" s="30">
        <v>46020.0</v>
      </c>
      <c r="B64" s="3">
        <v>1683.3</v>
      </c>
      <c r="C64" s="3">
        <v>1679.4</v>
      </c>
      <c r="D64" s="32">
        <f t="shared" si="65"/>
        <v>1682.46</v>
      </c>
      <c r="E64" s="32">
        <f t="shared" si="66"/>
        <v>1704.84</v>
      </c>
      <c r="F64" s="32">
        <f t="shared" si="67"/>
        <v>1724.1275</v>
      </c>
      <c r="G64" s="32">
        <f t="shared" si="68"/>
        <v>1752.64</v>
      </c>
      <c r="H64" s="32">
        <f t="shared" si="69"/>
        <v>1768.478333</v>
      </c>
      <c r="I64" s="32">
        <f t="shared" si="6"/>
        <v>1780.018571</v>
      </c>
      <c r="J64" s="37">
        <f t="shared" si="7"/>
        <v>1790.17875</v>
      </c>
      <c r="K64" s="32">
        <f t="shared" si="8"/>
        <v>1797.888889</v>
      </c>
      <c r="L64" s="32">
        <f t="shared" si="14"/>
        <v>1804.422</v>
      </c>
      <c r="M64" s="32">
        <f t="shared" si="15"/>
        <v>1807.698182</v>
      </c>
      <c r="N64" s="32">
        <f t="shared" si="16"/>
        <v>1810.383333</v>
      </c>
      <c r="O64" s="32">
        <f t="shared" si="17"/>
        <v>1813.230769</v>
      </c>
      <c r="P64" s="32">
        <f t="shared" si="18"/>
        <v>1817.8</v>
      </c>
      <c r="Q64" s="32">
        <f t="shared" si="19"/>
        <v>1827.037333</v>
      </c>
      <c r="R64" s="4">
        <f t="shared" si="20"/>
        <v>1836.428125</v>
      </c>
      <c r="S64" s="4">
        <f t="shared" si="21"/>
        <v>1843.775294</v>
      </c>
      <c r="T64" s="4">
        <f t="shared" si="22"/>
        <v>1847.661111</v>
      </c>
      <c r="U64" s="4">
        <f t="shared" si="23"/>
        <v>1851.127368</v>
      </c>
      <c r="V64" s="4">
        <f t="shared" si="24"/>
        <v>1854.4425</v>
      </c>
    </row>
    <row r="65">
      <c r="A65" s="30">
        <v>46021.0</v>
      </c>
      <c r="B65" s="3">
        <v>1654.9</v>
      </c>
      <c r="C65" s="3">
        <v>1652.5</v>
      </c>
      <c r="D65" s="32">
        <f t="shared" si="65"/>
        <v>1665.95</v>
      </c>
      <c r="E65" s="32">
        <f t="shared" si="66"/>
        <v>1672.473333</v>
      </c>
      <c r="F65" s="32">
        <f t="shared" si="67"/>
        <v>1691.755</v>
      </c>
      <c r="G65" s="32">
        <f t="shared" si="68"/>
        <v>1709.802</v>
      </c>
      <c r="H65" s="32">
        <f t="shared" si="69"/>
        <v>1735.95</v>
      </c>
      <c r="I65" s="32">
        <f t="shared" si="6"/>
        <v>1751.91</v>
      </c>
      <c r="J65" s="37">
        <f t="shared" si="7"/>
        <v>1764.07875</v>
      </c>
      <c r="K65" s="32">
        <f t="shared" si="8"/>
        <v>1774.881111</v>
      </c>
      <c r="L65" s="32">
        <f t="shared" si="14"/>
        <v>1783.35</v>
      </c>
      <c r="M65" s="32">
        <f t="shared" si="15"/>
        <v>1790.610909</v>
      </c>
      <c r="N65" s="32">
        <f t="shared" si="16"/>
        <v>1794.765</v>
      </c>
      <c r="O65" s="32">
        <f t="shared" si="17"/>
        <v>1798.238462</v>
      </c>
      <c r="P65" s="32">
        <f t="shared" si="18"/>
        <v>1801.75</v>
      </c>
      <c r="Q65" s="32">
        <f t="shared" si="19"/>
        <v>1806.78</v>
      </c>
      <c r="R65" s="4">
        <f t="shared" si="20"/>
        <v>1816.12875</v>
      </c>
      <c r="S65" s="4">
        <f t="shared" si="21"/>
        <v>1825.608824</v>
      </c>
      <c r="T65" s="4">
        <f t="shared" si="22"/>
        <v>1833.148889</v>
      </c>
      <c r="U65" s="4">
        <f t="shared" si="23"/>
        <v>1837.389474</v>
      </c>
      <c r="V65" s="4">
        <f t="shared" si="24"/>
        <v>1841.196</v>
      </c>
    </row>
    <row r="66">
      <c r="A66" s="30">
        <v>46022.0</v>
      </c>
      <c r="B66" s="3">
        <v>1663.0</v>
      </c>
      <c r="C66" s="3">
        <v>1661.3</v>
      </c>
      <c r="D66" s="32">
        <f t="shared" si="65"/>
        <v>1656.9</v>
      </c>
      <c r="E66" s="32">
        <f t="shared" si="66"/>
        <v>1664.4</v>
      </c>
      <c r="F66" s="32">
        <f t="shared" si="67"/>
        <v>1669.68</v>
      </c>
      <c r="G66" s="32">
        <f t="shared" si="68"/>
        <v>1685.664</v>
      </c>
      <c r="H66" s="32">
        <f t="shared" si="69"/>
        <v>1701.718333</v>
      </c>
      <c r="I66" s="32">
        <f t="shared" si="6"/>
        <v>1725.285714</v>
      </c>
      <c r="J66" s="37">
        <f t="shared" si="7"/>
        <v>1740.58375</v>
      </c>
      <c r="K66" s="32">
        <f t="shared" si="8"/>
        <v>1752.658889</v>
      </c>
      <c r="L66" s="32">
        <f t="shared" si="14"/>
        <v>1763.523</v>
      </c>
      <c r="M66" s="32">
        <f t="shared" si="15"/>
        <v>1772.254545</v>
      </c>
      <c r="N66" s="32">
        <f t="shared" si="16"/>
        <v>1779.835</v>
      </c>
      <c r="O66" s="32">
        <f t="shared" si="17"/>
        <v>1784.498462</v>
      </c>
      <c r="P66" s="32">
        <f t="shared" si="18"/>
        <v>1788.457143</v>
      </c>
      <c r="Q66" s="32">
        <f t="shared" si="19"/>
        <v>1792.386667</v>
      </c>
      <c r="R66" s="4">
        <f t="shared" si="20"/>
        <v>1797.6875</v>
      </c>
      <c r="S66" s="4">
        <f t="shared" si="21"/>
        <v>1807.021176</v>
      </c>
      <c r="T66" s="4">
        <f t="shared" si="22"/>
        <v>1816.480556</v>
      </c>
      <c r="U66" s="4">
        <f t="shared" si="23"/>
        <v>1824.104211</v>
      </c>
      <c r="V66" s="4">
        <f t="shared" si="24"/>
        <v>1828.585</v>
      </c>
    </row>
    <row r="67">
      <c r="A67" s="30">
        <v>46023.0</v>
      </c>
      <c r="B67" s="3">
        <v>1655.8</v>
      </c>
      <c r="C67" s="3">
        <v>1660.61</v>
      </c>
      <c r="D67" s="32">
        <f t="shared" si="65"/>
        <v>1660.955</v>
      </c>
      <c r="E67" s="32">
        <f t="shared" si="66"/>
        <v>1658.136667</v>
      </c>
      <c r="F67" s="32">
        <f t="shared" si="67"/>
        <v>1663.4525</v>
      </c>
      <c r="G67" s="32">
        <f t="shared" si="68"/>
        <v>1667.866</v>
      </c>
      <c r="H67" s="32">
        <f t="shared" si="69"/>
        <v>1681.488333</v>
      </c>
      <c r="I67" s="32">
        <f t="shared" si="6"/>
        <v>1695.845714</v>
      </c>
      <c r="J67" s="37">
        <f t="shared" si="7"/>
        <v>1717.20125</v>
      </c>
      <c r="K67" s="32">
        <f t="shared" si="8"/>
        <v>1731.697778</v>
      </c>
      <c r="L67" s="32">
        <f t="shared" si="14"/>
        <v>1743.454</v>
      </c>
      <c r="M67" s="32">
        <f t="shared" si="15"/>
        <v>1754.167273</v>
      </c>
      <c r="N67" s="32">
        <f t="shared" si="16"/>
        <v>1762.950833</v>
      </c>
      <c r="O67" s="32">
        <f t="shared" si="17"/>
        <v>1770.663846</v>
      </c>
      <c r="P67" s="32">
        <f t="shared" si="18"/>
        <v>1775.649286</v>
      </c>
      <c r="Q67" s="32">
        <f t="shared" si="19"/>
        <v>1779.934</v>
      </c>
      <c r="R67" s="4">
        <f t="shared" si="20"/>
        <v>1784.150625</v>
      </c>
      <c r="S67" s="4">
        <f t="shared" si="21"/>
        <v>1789.624118</v>
      </c>
      <c r="T67" s="4">
        <f t="shared" si="22"/>
        <v>1798.887222</v>
      </c>
      <c r="U67" s="4">
        <f t="shared" si="23"/>
        <v>1808.276842</v>
      </c>
      <c r="V67" s="4">
        <f t="shared" si="24"/>
        <v>1815.9295</v>
      </c>
    </row>
    <row r="68">
      <c r="A68" s="30">
        <v>46024.0</v>
      </c>
      <c r="B68" s="3">
        <v>1650.3</v>
      </c>
      <c r="C68" s="3">
        <v>1640.48</v>
      </c>
      <c r="D68" s="32">
        <f t="shared" si="65"/>
        <v>1650.545</v>
      </c>
      <c r="E68" s="32">
        <f t="shared" si="66"/>
        <v>1654.13</v>
      </c>
      <c r="F68" s="32">
        <f t="shared" si="67"/>
        <v>1653.7225</v>
      </c>
      <c r="G68" s="32">
        <f t="shared" si="68"/>
        <v>1658.858</v>
      </c>
      <c r="H68" s="32">
        <f t="shared" si="69"/>
        <v>1663.301667</v>
      </c>
      <c r="I68" s="32">
        <f t="shared" si="6"/>
        <v>1675.63</v>
      </c>
      <c r="J68" s="37">
        <f t="shared" si="7"/>
        <v>1688.925</v>
      </c>
      <c r="K68" s="32">
        <f t="shared" si="8"/>
        <v>1708.676667</v>
      </c>
      <c r="L68" s="32">
        <f t="shared" si="14"/>
        <v>1722.576</v>
      </c>
      <c r="M68" s="32">
        <f t="shared" si="15"/>
        <v>1734.092727</v>
      </c>
      <c r="N68" s="32">
        <f t="shared" si="16"/>
        <v>1744.693333</v>
      </c>
      <c r="O68" s="32">
        <f t="shared" si="17"/>
        <v>1753.53</v>
      </c>
      <c r="P68" s="32">
        <f t="shared" si="18"/>
        <v>1761.365</v>
      </c>
      <c r="Q68" s="32">
        <f t="shared" si="19"/>
        <v>1766.638</v>
      </c>
      <c r="R68" s="4">
        <f t="shared" si="20"/>
        <v>1771.218125</v>
      </c>
      <c r="S68" s="4">
        <f t="shared" si="21"/>
        <v>1775.699412</v>
      </c>
      <c r="T68" s="4">
        <f t="shared" si="22"/>
        <v>1781.338333</v>
      </c>
      <c r="U68" s="4">
        <f t="shared" si="23"/>
        <v>1790.55</v>
      </c>
      <c r="V68" s="4">
        <f t="shared" si="24"/>
        <v>1799.887</v>
      </c>
    </row>
    <row r="69">
      <c r="A69" s="30">
        <v>46027.0</v>
      </c>
      <c r="B69" s="3">
        <v>1642.0</v>
      </c>
      <c r="C69" s="3">
        <v>1643.3</v>
      </c>
      <c r="D69" s="32">
        <f t="shared" si="65"/>
        <v>1641.89</v>
      </c>
      <c r="E69" s="32">
        <f t="shared" si="66"/>
        <v>1648.13</v>
      </c>
      <c r="F69" s="32">
        <f t="shared" si="67"/>
        <v>1651.4225</v>
      </c>
      <c r="G69" s="32">
        <f t="shared" si="68"/>
        <v>1651.638</v>
      </c>
      <c r="H69" s="32">
        <f t="shared" si="69"/>
        <v>1656.265</v>
      </c>
      <c r="I69" s="32">
        <f t="shared" si="6"/>
        <v>1660.444286</v>
      </c>
      <c r="J69" s="37">
        <f t="shared" si="7"/>
        <v>1671.58875</v>
      </c>
      <c r="K69" s="32">
        <f t="shared" si="8"/>
        <v>1683.855556</v>
      </c>
      <c r="L69" s="32">
        <f t="shared" si="14"/>
        <v>1702.139</v>
      </c>
      <c r="M69" s="32">
        <f t="shared" si="15"/>
        <v>1715.369091</v>
      </c>
      <c r="N69" s="32">
        <f t="shared" si="16"/>
        <v>1726.526667</v>
      </c>
      <c r="O69" s="32">
        <f t="shared" si="17"/>
        <v>1736.893846</v>
      </c>
      <c r="P69" s="32">
        <f t="shared" si="18"/>
        <v>1745.656429</v>
      </c>
      <c r="Q69" s="32">
        <f t="shared" si="19"/>
        <v>1753.494</v>
      </c>
      <c r="R69" s="4">
        <f t="shared" si="20"/>
        <v>1758.929375</v>
      </c>
      <c r="S69" s="4">
        <f t="shared" si="21"/>
        <v>1763.693529</v>
      </c>
      <c r="T69" s="4">
        <f t="shared" si="22"/>
        <v>1768.343889</v>
      </c>
      <c r="U69" s="4">
        <f t="shared" si="23"/>
        <v>1774.073158</v>
      </c>
      <c r="V69" s="4">
        <f t="shared" si="24"/>
        <v>1783.1875</v>
      </c>
    </row>
    <row r="70">
      <c r="A70" s="30">
        <v>46028.0</v>
      </c>
      <c r="B70" s="3">
        <v>1657.1</v>
      </c>
      <c r="C70" s="3">
        <v>1650.13</v>
      </c>
      <c r="D70" s="32">
        <f t="shared" si="65"/>
        <v>1646.715</v>
      </c>
      <c r="E70" s="32">
        <f t="shared" si="66"/>
        <v>1644.636667</v>
      </c>
      <c r="F70" s="32">
        <f t="shared" si="67"/>
        <v>1648.63</v>
      </c>
      <c r="G70" s="32">
        <f t="shared" si="68"/>
        <v>1651.164</v>
      </c>
      <c r="H70" s="32">
        <f t="shared" si="69"/>
        <v>1651.386667</v>
      </c>
      <c r="I70" s="32">
        <f t="shared" si="6"/>
        <v>1655.388571</v>
      </c>
      <c r="J70" s="37">
        <f t="shared" si="7"/>
        <v>1659.155</v>
      </c>
      <c r="K70" s="32">
        <f t="shared" si="8"/>
        <v>1669.204444</v>
      </c>
      <c r="L70" s="32">
        <f t="shared" si="14"/>
        <v>1680.483</v>
      </c>
      <c r="M70" s="32">
        <f t="shared" si="15"/>
        <v>1697.410909</v>
      </c>
      <c r="N70" s="32">
        <f t="shared" si="16"/>
        <v>1709.9325</v>
      </c>
      <c r="O70" s="32">
        <f t="shared" si="17"/>
        <v>1720.65</v>
      </c>
      <c r="P70" s="32">
        <f t="shared" si="18"/>
        <v>1730.696429</v>
      </c>
      <c r="Q70" s="32">
        <f t="shared" si="19"/>
        <v>1739.288</v>
      </c>
      <c r="R70" s="4">
        <f t="shared" si="20"/>
        <v>1747.03375</v>
      </c>
      <c r="S70" s="4">
        <f t="shared" si="21"/>
        <v>1752.529412</v>
      </c>
      <c r="T70" s="4">
        <f t="shared" si="22"/>
        <v>1757.384444</v>
      </c>
      <c r="U70" s="4">
        <f t="shared" si="23"/>
        <v>1762.122105</v>
      </c>
      <c r="V70" s="4">
        <f t="shared" si="24"/>
        <v>1767.876</v>
      </c>
    </row>
    <row r="71">
      <c r="A71" s="30">
        <v>46029.0</v>
      </c>
      <c r="B71" s="3">
        <v>1701.5</v>
      </c>
      <c r="C71" s="3">
        <v>1691.13</v>
      </c>
      <c r="D71" s="75">
        <f t="shared" ref="D71:D74" si="70">SUM(C70:C71)/2</f>
        <v>1670.63</v>
      </c>
      <c r="E71" s="95">
        <f t="shared" ref="E71:E74" si="71">SUM(C69:C71)/3</f>
        <v>1661.52</v>
      </c>
      <c r="F71" s="75">
        <f t="shared" ref="F71:F74" si="72">SUM(C68:C71)/4</f>
        <v>1656.26</v>
      </c>
      <c r="G71" s="217">
        <f t="shared" ref="G71:G74" si="73">SUM(C67:C71)/5</f>
        <v>1657.13</v>
      </c>
      <c r="H71" s="69">
        <f t="shared" ref="H71:H74" si="74">SUM(C66:C71)/6</f>
        <v>1657.825</v>
      </c>
      <c r="I71" s="204">
        <f t="shared" si="6"/>
        <v>1657.064286</v>
      </c>
      <c r="J71" s="56">
        <f t="shared" si="7"/>
        <v>1659.85625</v>
      </c>
      <c r="K71" s="56">
        <f t="shared" si="8"/>
        <v>1662.707778</v>
      </c>
      <c r="L71" s="56">
        <f t="shared" si="14"/>
        <v>1671.397</v>
      </c>
      <c r="M71" s="56">
        <f t="shared" si="15"/>
        <v>1681.450909</v>
      </c>
      <c r="N71" s="205">
        <f t="shared" si="16"/>
        <v>1696.8875</v>
      </c>
      <c r="O71" s="72">
        <f t="shared" si="17"/>
        <v>1708.486154</v>
      </c>
      <c r="P71" s="82">
        <f t="shared" si="18"/>
        <v>1718.541429</v>
      </c>
      <c r="Q71" s="57">
        <f t="shared" si="19"/>
        <v>1728.058667</v>
      </c>
      <c r="R71" s="57">
        <f t="shared" si="20"/>
        <v>1736.278125</v>
      </c>
      <c r="S71" s="57">
        <f t="shared" si="21"/>
        <v>1743.745294</v>
      </c>
      <c r="T71" s="88">
        <f t="shared" si="22"/>
        <v>1749.118333</v>
      </c>
      <c r="U71" s="202">
        <f t="shared" si="23"/>
        <v>1753.897368</v>
      </c>
      <c r="V71" s="65">
        <f t="shared" si="24"/>
        <v>1758.5725</v>
      </c>
    </row>
    <row r="72">
      <c r="A72" s="30">
        <v>46030.0</v>
      </c>
      <c r="B72" s="3">
        <v>1647.0</v>
      </c>
      <c r="C72" s="3">
        <v>1669.34</v>
      </c>
      <c r="D72" s="69">
        <f t="shared" si="70"/>
        <v>1680.235</v>
      </c>
      <c r="E72" s="201">
        <f t="shared" si="71"/>
        <v>1670.2</v>
      </c>
      <c r="F72" s="203">
        <f t="shared" si="72"/>
        <v>1663.475</v>
      </c>
      <c r="G72" s="217">
        <f t="shared" si="73"/>
        <v>1658.876</v>
      </c>
      <c r="H72" s="201">
        <f t="shared" si="74"/>
        <v>1659.165</v>
      </c>
      <c r="I72" s="70">
        <f t="shared" si="6"/>
        <v>1659.47</v>
      </c>
      <c r="J72" s="204">
        <f t="shared" si="7"/>
        <v>1658.59875</v>
      </c>
      <c r="K72" s="56">
        <f t="shared" si="8"/>
        <v>1660.91</v>
      </c>
      <c r="L72" s="56">
        <f t="shared" si="14"/>
        <v>1663.371</v>
      </c>
      <c r="M72" s="56">
        <f t="shared" si="15"/>
        <v>1671.21</v>
      </c>
      <c r="N72" s="56">
        <f t="shared" si="16"/>
        <v>1680.441667</v>
      </c>
      <c r="O72" s="86">
        <f t="shared" si="17"/>
        <v>1694.768462</v>
      </c>
      <c r="P72" s="72">
        <f t="shared" si="18"/>
        <v>1705.69</v>
      </c>
      <c r="Q72" s="82">
        <f t="shared" si="19"/>
        <v>1715.261333</v>
      </c>
      <c r="R72" s="57">
        <f t="shared" si="20"/>
        <v>1724.38875</v>
      </c>
      <c r="S72" s="57">
        <f t="shared" si="21"/>
        <v>1732.340588</v>
      </c>
      <c r="T72" s="57">
        <f t="shared" si="22"/>
        <v>1739.611667</v>
      </c>
      <c r="U72" s="88">
        <f t="shared" si="23"/>
        <v>1744.919474</v>
      </c>
      <c r="V72" s="66">
        <f t="shared" si="24"/>
        <v>1749.6695</v>
      </c>
    </row>
    <row r="73">
      <c r="A73" s="30">
        <v>46031.0</v>
      </c>
      <c r="B73" s="3">
        <v>1681.6</v>
      </c>
      <c r="C73" s="3">
        <v>1674.71</v>
      </c>
      <c r="D73" s="157">
        <f t="shared" si="70"/>
        <v>1672.025</v>
      </c>
      <c r="E73" s="175">
        <f t="shared" si="71"/>
        <v>1678.393333</v>
      </c>
      <c r="F73" s="175">
        <f t="shared" si="72"/>
        <v>1671.3275</v>
      </c>
      <c r="G73" s="175">
        <f t="shared" si="73"/>
        <v>1665.722</v>
      </c>
      <c r="H73" s="180">
        <f t="shared" si="74"/>
        <v>1661.515</v>
      </c>
      <c r="I73" s="128">
        <f t="shared" si="6"/>
        <v>1661.385714</v>
      </c>
      <c r="J73" s="163">
        <f t="shared" si="7"/>
        <v>1661.375</v>
      </c>
      <c r="K73" s="128">
        <f t="shared" si="8"/>
        <v>1660.388889</v>
      </c>
      <c r="L73" s="157">
        <f t="shared" si="14"/>
        <v>1662.29</v>
      </c>
      <c r="M73" s="150">
        <f t="shared" si="15"/>
        <v>1664.401818</v>
      </c>
      <c r="N73" s="158">
        <f t="shared" si="16"/>
        <v>1671.501667</v>
      </c>
      <c r="O73" s="159">
        <f t="shared" si="17"/>
        <v>1680.000769</v>
      </c>
      <c r="P73" s="172">
        <f t="shared" si="18"/>
        <v>1693.335714</v>
      </c>
      <c r="Q73" s="172">
        <f t="shared" si="19"/>
        <v>1703.624667</v>
      </c>
      <c r="R73" s="97">
        <f t="shared" si="20"/>
        <v>1712.726875</v>
      </c>
      <c r="S73" s="179">
        <f t="shared" si="21"/>
        <v>1721.466471</v>
      </c>
      <c r="T73" s="173">
        <f t="shared" si="22"/>
        <v>1729.138889</v>
      </c>
      <c r="U73" s="131">
        <f t="shared" si="23"/>
        <v>1736.195789</v>
      </c>
      <c r="V73" s="118">
        <f t="shared" si="24"/>
        <v>1741.409</v>
      </c>
    </row>
    <row r="74">
      <c r="A74" s="30">
        <v>46034.0</v>
      </c>
      <c r="B74" s="3">
        <v>1697.1</v>
      </c>
      <c r="C74" s="3">
        <v>1687.25</v>
      </c>
      <c r="D74" s="157">
        <f t="shared" si="70"/>
        <v>1680.98</v>
      </c>
      <c r="E74" s="175">
        <f t="shared" si="71"/>
        <v>1677.1</v>
      </c>
      <c r="F74" s="175">
        <f t="shared" si="72"/>
        <v>1680.6075</v>
      </c>
      <c r="G74" s="175">
        <f t="shared" si="73"/>
        <v>1674.512</v>
      </c>
      <c r="H74" s="180">
        <f t="shared" si="74"/>
        <v>1669.31</v>
      </c>
      <c r="I74" s="128">
        <f t="shared" si="6"/>
        <v>1665.191429</v>
      </c>
      <c r="J74" s="163">
        <f t="shared" si="7"/>
        <v>1664.61875</v>
      </c>
      <c r="K74" s="128">
        <f t="shared" si="8"/>
        <v>1664.25</v>
      </c>
      <c r="L74" s="157">
        <f t="shared" si="14"/>
        <v>1663.075</v>
      </c>
      <c r="M74" s="150">
        <f t="shared" si="15"/>
        <v>1664.559091</v>
      </c>
      <c r="N74" s="158">
        <f t="shared" si="16"/>
        <v>1666.305833</v>
      </c>
      <c r="O74" s="159">
        <f t="shared" si="17"/>
        <v>1672.713077</v>
      </c>
      <c r="P74" s="172">
        <f t="shared" si="18"/>
        <v>1680.518571</v>
      </c>
      <c r="Q74" s="172">
        <f t="shared" si="19"/>
        <v>1692.93</v>
      </c>
      <c r="R74" s="97">
        <f t="shared" si="20"/>
        <v>1702.60125</v>
      </c>
      <c r="S74" s="179">
        <f t="shared" si="21"/>
        <v>1711.228235</v>
      </c>
      <c r="T74" s="173">
        <f t="shared" si="22"/>
        <v>1719.565556</v>
      </c>
      <c r="U74" s="131">
        <f t="shared" si="23"/>
        <v>1726.934211</v>
      </c>
      <c r="V74" s="118">
        <f t="shared" si="24"/>
        <v>1733.7485</v>
      </c>
    </row>
    <row r="75">
      <c r="A75" s="30">
        <v>46035.0</v>
      </c>
      <c r="B75" s="3">
        <v>1708.5</v>
      </c>
      <c r="C75" s="3">
        <v>1703.45</v>
      </c>
      <c r="D75" s="32">
        <f t="shared" ref="D75:D78" si="75">SUM(C74:C75)/2</f>
        <v>1695.35</v>
      </c>
      <c r="E75" s="32">
        <f t="shared" ref="E75:E78" si="76">SUM(C73:C75)/3</f>
        <v>1688.47</v>
      </c>
      <c r="F75" s="32">
        <f t="shared" ref="F75:F78" si="77">SUM(C72:C75)/4</f>
        <v>1683.6875</v>
      </c>
      <c r="G75" s="32">
        <f t="shared" ref="G75:G78" si="78">SUM(C71:C75)/5</f>
        <v>1685.176</v>
      </c>
      <c r="H75" s="32">
        <f t="shared" ref="H75:H78" si="79">SUM(C70:C75)/6</f>
        <v>1679.335</v>
      </c>
      <c r="I75" s="32">
        <f t="shared" si="6"/>
        <v>1674.187143</v>
      </c>
      <c r="J75" s="37">
        <f t="shared" si="7"/>
        <v>1669.97375</v>
      </c>
      <c r="K75" s="32">
        <f t="shared" si="8"/>
        <v>1668.933333</v>
      </c>
      <c r="L75" s="32">
        <f t="shared" si="14"/>
        <v>1668.17</v>
      </c>
      <c r="M75" s="32">
        <f t="shared" si="15"/>
        <v>1666.745455</v>
      </c>
      <c r="N75" s="32">
        <f t="shared" si="16"/>
        <v>1667.8</v>
      </c>
      <c r="O75" s="32">
        <f t="shared" si="17"/>
        <v>1669.163077</v>
      </c>
      <c r="P75" s="32">
        <f t="shared" si="18"/>
        <v>1674.908571</v>
      </c>
      <c r="Q75" s="32">
        <f t="shared" si="19"/>
        <v>1682.047333</v>
      </c>
      <c r="R75" s="4">
        <f t="shared" si="20"/>
        <v>1693.5875</v>
      </c>
      <c r="S75" s="4">
        <f t="shared" si="21"/>
        <v>1702.651176</v>
      </c>
      <c r="T75" s="4">
        <f t="shared" si="22"/>
        <v>1710.796111</v>
      </c>
      <c r="U75" s="4">
        <f t="shared" si="23"/>
        <v>1718.717368</v>
      </c>
      <c r="V75" s="4">
        <f t="shared" si="24"/>
        <v>1725.76</v>
      </c>
    </row>
    <row r="76">
      <c r="A76" s="30">
        <v>46036.0</v>
      </c>
      <c r="B76" s="3">
        <v>1681.6</v>
      </c>
      <c r="C76" s="3">
        <v>1696.15</v>
      </c>
      <c r="D76" s="32">
        <f t="shared" si="75"/>
        <v>1699.8</v>
      </c>
      <c r="E76" s="32">
        <f t="shared" si="76"/>
        <v>1695.616667</v>
      </c>
      <c r="F76" s="32">
        <f t="shared" si="77"/>
        <v>1690.39</v>
      </c>
      <c r="G76" s="32">
        <f t="shared" si="78"/>
        <v>1686.18</v>
      </c>
      <c r="H76" s="32">
        <f t="shared" si="79"/>
        <v>1687.005</v>
      </c>
      <c r="I76" s="32">
        <f t="shared" si="6"/>
        <v>1681.737143</v>
      </c>
      <c r="J76" s="37">
        <f t="shared" si="7"/>
        <v>1676.9325</v>
      </c>
      <c r="K76" s="32">
        <f t="shared" si="8"/>
        <v>1672.882222</v>
      </c>
      <c r="L76" s="32">
        <f t="shared" si="14"/>
        <v>1671.655</v>
      </c>
      <c r="M76" s="32">
        <f t="shared" si="15"/>
        <v>1670.713636</v>
      </c>
      <c r="N76" s="32">
        <f t="shared" si="16"/>
        <v>1669.195833</v>
      </c>
      <c r="O76" s="32">
        <f t="shared" si="17"/>
        <v>1669.980769</v>
      </c>
      <c r="P76" s="32">
        <f t="shared" si="18"/>
        <v>1671.090714</v>
      </c>
      <c r="Q76" s="32">
        <f t="shared" si="19"/>
        <v>1676.324667</v>
      </c>
      <c r="R76" s="4">
        <f t="shared" si="20"/>
        <v>1682.92875</v>
      </c>
      <c r="S76" s="4">
        <f t="shared" si="21"/>
        <v>1693.738235</v>
      </c>
      <c r="T76" s="4">
        <f t="shared" si="22"/>
        <v>1702.29</v>
      </c>
      <c r="U76" s="4">
        <f t="shared" si="23"/>
        <v>1710.025263</v>
      </c>
      <c r="V76" s="4">
        <f t="shared" si="24"/>
        <v>1717.589</v>
      </c>
    </row>
    <row r="77">
      <c r="A77" s="30">
        <v>46038.0</v>
      </c>
      <c r="B77" s="3">
        <v>1732.3</v>
      </c>
      <c r="C77" s="3">
        <v>1725.7</v>
      </c>
      <c r="D77" s="32">
        <f t="shared" si="75"/>
        <v>1710.925</v>
      </c>
      <c r="E77" s="32">
        <f t="shared" si="76"/>
        <v>1708.433333</v>
      </c>
      <c r="F77" s="32">
        <f t="shared" si="77"/>
        <v>1703.1375</v>
      </c>
      <c r="G77" s="32">
        <f t="shared" si="78"/>
        <v>1697.452</v>
      </c>
      <c r="H77" s="32">
        <f t="shared" si="79"/>
        <v>1692.766667</v>
      </c>
      <c r="I77" s="32">
        <f t="shared" si="6"/>
        <v>1692.532857</v>
      </c>
      <c r="J77" s="37">
        <f t="shared" si="7"/>
        <v>1687.2325</v>
      </c>
      <c r="K77" s="32">
        <f t="shared" si="8"/>
        <v>1682.351111</v>
      </c>
      <c r="L77" s="32">
        <f t="shared" si="14"/>
        <v>1678.164</v>
      </c>
      <c r="M77" s="32">
        <f t="shared" si="15"/>
        <v>1676.568182</v>
      </c>
      <c r="N77" s="32">
        <f t="shared" si="16"/>
        <v>1675.295833</v>
      </c>
      <c r="O77" s="32">
        <f t="shared" si="17"/>
        <v>1673.542308</v>
      </c>
      <c r="P77" s="32">
        <f t="shared" si="18"/>
        <v>1673.960714</v>
      </c>
      <c r="Q77" s="32">
        <f t="shared" si="19"/>
        <v>1674.731333</v>
      </c>
      <c r="R77" s="4">
        <f t="shared" si="20"/>
        <v>1679.410625</v>
      </c>
      <c r="S77" s="4">
        <f t="shared" si="21"/>
        <v>1685.444706</v>
      </c>
      <c r="T77" s="4">
        <f t="shared" si="22"/>
        <v>1695.513889</v>
      </c>
      <c r="U77" s="4">
        <f t="shared" si="23"/>
        <v>1703.522105</v>
      </c>
      <c r="V77" s="4">
        <f t="shared" si="24"/>
        <v>1710.809</v>
      </c>
    </row>
    <row r="78">
      <c r="A78" s="30">
        <v>46041.0</v>
      </c>
      <c r="B78" s="3">
        <v>1728.0</v>
      </c>
      <c r="C78" s="3">
        <v>1730.34</v>
      </c>
      <c r="D78" s="32">
        <f t="shared" si="75"/>
        <v>1728.02</v>
      </c>
      <c r="E78" s="32">
        <f t="shared" si="76"/>
        <v>1717.396667</v>
      </c>
      <c r="F78" s="32">
        <f t="shared" si="77"/>
        <v>1713.91</v>
      </c>
      <c r="G78" s="32">
        <f t="shared" si="78"/>
        <v>1708.578</v>
      </c>
      <c r="H78" s="32">
        <f t="shared" si="79"/>
        <v>1702.933333</v>
      </c>
      <c r="I78" s="32">
        <f t="shared" si="6"/>
        <v>1698.134286</v>
      </c>
      <c r="J78" s="37">
        <f t="shared" si="7"/>
        <v>1697.25875</v>
      </c>
      <c r="K78" s="32">
        <f t="shared" si="8"/>
        <v>1692.022222</v>
      </c>
      <c r="L78" s="32">
        <f t="shared" si="14"/>
        <v>1687.15</v>
      </c>
      <c r="M78" s="32">
        <f t="shared" si="15"/>
        <v>1682.907273</v>
      </c>
      <c r="N78" s="32">
        <f t="shared" si="16"/>
        <v>1681.049167</v>
      </c>
      <c r="O78" s="32">
        <f t="shared" si="17"/>
        <v>1679.53</v>
      </c>
      <c r="P78" s="32">
        <f t="shared" si="18"/>
        <v>1677.599286</v>
      </c>
      <c r="Q78" s="32">
        <f t="shared" si="19"/>
        <v>1677.719333</v>
      </c>
      <c r="R78" s="4">
        <f t="shared" si="20"/>
        <v>1678.206875</v>
      </c>
      <c r="S78" s="4">
        <f t="shared" si="21"/>
        <v>1682.406471</v>
      </c>
      <c r="T78" s="4">
        <f t="shared" si="22"/>
        <v>1687.938889</v>
      </c>
      <c r="U78" s="4">
        <f t="shared" si="23"/>
        <v>1697.346842</v>
      </c>
      <c r="V78" s="4">
        <f t="shared" si="24"/>
        <v>1704.863</v>
      </c>
    </row>
    <row r="79">
      <c r="A79" s="30">
        <v>46042.0</v>
      </c>
      <c r="B79" s="3">
        <v>1693.7</v>
      </c>
      <c r="C79" s="3">
        <v>1699.78</v>
      </c>
      <c r="D79" s="210">
        <f>SUM(C78:C79)/2</f>
        <v>1715.06</v>
      </c>
      <c r="E79" s="278">
        <f>SUM(C77:C79)/3</f>
        <v>1718.606667</v>
      </c>
      <c r="F79" s="240">
        <f>SUM(C76:C79)/4</f>
        <v>1712.9925</v>
      </c>
      <c r="G79" s="240">
        <f>SUM(C75:C79)/5</f>
        <v>1711.084</v>
      </c>
      <c r="H79" s="277">
        <f>SUM(C74:C79)/6</f>
        <v>1707.111667</v>
      </c>
      <c r="I79" s="219">
        <f t="shared" si="6"/>
        <v>1702.482857</v>
      </c>
      <c r="J79" s="318">
        <f t="shared" si="7"/>
        <v>1698.34</v>
      </c>
      <c r="K79" s="208">
        <f t="shared" si="8"/>
        <v>1697.538889</v>
      </c>
      <c r="L79" s="224">
        <f t="shared" si="14"/>
        <v>1692.798</v>
      </c>
      <c r="M79" s="91">
        <f t="shared" si="15"/>
        <v>1688.298182</v>
      </c>
      <c r="N79" s="62">
        <f t="shared" si="16"/>
        <v>1684.313333</v>
      </c>
      <c r="O79" s="59">
        <f t="shared" si="17"/>
        <v>1682.49</v>
      </c>
      <c r="P79" s="90">
        <f t="shared" si="18"/>
        <v>1680.976429</v>
      </c>
      <c r="Q79" s="90">
        <f t="shared" si="19"/>
        <v>1679.078</v>
      </c>
      <c r="R79" s="90">
        <f t="shared" si="20"/>
        <v>1679.098125</v>
      </c>
      <c r="S79" s="59">
        <f t="shared" si="21"/>
        <v>1679.475882</v>
      </c>
      <c r="T79" s="63">
        <f t="shared" si="22"/>
        <v>1683.371667</v>
      </c>
      <c r="U79" s="89">
        <f t="shared" si="23"/>
        <v>1688.562105</v>
      </c>
      <c r="V79" s="63">
        <f t="shared" si="24"/>
        <v>1697.4685</v>
      </c>
    </row>
    <row r="80">
      <c r="A80" s="30">
        <v>46043.0</v>
      </c>
      <c r="B80" s="3">
        <v>1669.2</v>
      </c>
      <c r="C80" s="3">
        <v>1629.82</v>
      </c>
      <c r="D80" s="32">
        <f>SUM(C79:C80)/2</f>
        <v>1664.8</v>
      </c>
      <c r="E80" s="32">
        <f>SUM(C78:C80)/3</f>
        <v>1686.646667</v>
      </c>
      <c r="F80" s="32">
        <f>SUM(C77:C80)/4</f>
        <v>1696.41</v>
      </c>
      <c r="G80" s="32">
        <f>SUM(C76:C80)/5</f>
        <v>1696.358</v>
      </c>
      <c r="H80" s="32">
        <f>SUM(C75:C80)/6</f>
        <v>1697.54</v>
      </c>
      <c r="I80" s="32">
        <f t="shared" si="6"/>
        <v>1696.07</v>
      </c>
      <c r="J80" s="37">
        <f t="shared" si="7"/>
        <v>1693.4</v>
      </c>
      <c r="K80" s="32">
        <f t="shared" si="8"/>
        <v>1690.726667</v>
      </c>
      <c r="L80" s="32">
        <f t="shared" si="14"/>
        <v>1690.767</v>
      </c>
      <c r="M80" s="32">
        <f t="shared" si="15"/>
        <v>1687.072727</v>
      </c>
      <c r="N80" s="32">
        <f t="shared" si="16"/>
        <v>1683.425</v>
      </c>
      <c r="O80" s="32">
        <f t="shared" si="17"/>
        <v>1680.121538</v>
      </c>
      <c r="P80" s="32">
        <f t="shared" si="18"/>
        <v>1678.727857</v>
      </c>
      <c r="Q80" s="32">
        <f t="shared" si="19"/>
        <v>1677.566</v>
      </c>
      <c r="R80" s="4">
        <f t="shared" si="20"/>
        <v>1675.999375</v>
      </c>
      <c r="S80" s="4">
        <f t="shared" si="21"/>
        <v>1676.199412</v>
      </c>
      <c r="T80" s="4">
        <f t="shared" si="22"/>
        <v>1676.717222</v>
      </c>
      <c r="U80" s="4">
        <f t="shared" si="23"/>
        <v>1680.553158</v>
      </c>
      <c r="V80" s="4">
        <f t="shared" si="24"/>
        <v>1685.625</v>
      </c>
    </row>
    <row r="81">
      <c r="A81" s="30">
        <v>46044.0</v>
      </c>
      <c r="B81" s="3">
        <v>1687.7</v>
      </c>
      <c r="C81" s="3">
        <v>1695.07</v>
      </c>
      <c r="D81" s="61">
        <f>SUM(C80:C81)/2</f>
        <v>1662.445</v>
      </c>
      <c r="E81" s="64">
        <f>SUM(C79:C81)/3</f>
        <v>1674.89</v>
      </c>
      <c r="F81" s="56">
        <f>SUM(C78:C81)/4</f>
        <v>1688.7525</v>
      </c>
      <c r="G81" s="86">
        <f>SUM(C77:C81)/5</f>
        <v>1696.142</v>
      </c>
      <c r="H81" s="82">
        <f>SUM(C76:C81)/6</f>
        <v>1696.143333</v>
      </c>
      <c r="I81" s="58">
        <f t="shared" si="6"/>
        <v>1697.187143</v>
      </c>
      <c r="J81" s="73">
        <f t="shared" si="7"/>
        <v>1695.945</v>
      </c>
      <c r="K81" s="73">
        <f t="shared" si="8"/>
        <v>1693.585556</v>
      </c>
      <c r="L81" s="202">
        <f t="shared" si="14"/>
        <v>1691.161</v>
      </c>
      <c r="M81" s="88">
        <f t="shared" si="15"/>
        <v>1691.158182</v>
      </c>
      <c r="N81" s="57">
        <f t="shared" si="16"/>
        <v>1687.739167</v>
      </c>
      <c r="O81" s="57">
        <f t="shared" si="17"/>
        <v>1684.320769</v>
      </c>
      <c r="P81" s="66">
        <f t="shared" si="18"/>
        <v>1681.189286</v>
      </c>
      <c r="Q81" s="73">
        <f t="shared" si="19"/>
        <v>1679.817333</v>
      </c>
      <c r="R81" s="62">
        <f t="shared" si="20"/>
        <v>1678.66</v>
      </c>
      <c r="S81" s="200">
        <f t="shared" si="21"/>
        <v>1677.121176</v>
      </c>
      <c r="T81" s="207">
        <f t="shared" si="22"/>
        <v>1677.247778</v>
      </c>
      <c r="U81" s="194">
        <f t="shared" si="23"/>
        <v>1677.683158</v>
      </c>
      <c r="V81" s="196">
        <f t="shared" si="24"/>
        <v>1681.279</v>
      </c>
    </row>
    <row r="82">
      <c r="A82" s="30">
        <v>46045.0</v>
      </c>
      <c r="B82" s="3">
        <v>1636.4</v>
      </c>
      <c r="C82" s="3">
        <v>1653.45</v>
      </c>
      <c r="D82" s="32">
        <f t="shared" ref="D82:D85" si="80">SUM(C81:C82)/2</f>
        <v>1674.26</v>
      </c>
      <c r="E82" s="32">
        <f t="shared" ref="E82:E85" si="81">SUM(C80:C82)/3</f>
        <v>1659.446667</v>
      </c>
      <c r="F82" s="32">
        <f t="shared" ref="F82:F85" si="82">SUM(C79:C82)/4</f>
        <v>1669.53</v>
      </c>
      <c r="G82" s="32">
        <f t="shared" ref="G82:G85" si="83">SUM(C78:C82)/5</f>
        <v>1681.692</v>
      </c>
      <c r="H82" s="32">
        <f t="shared" ref="H82:H85" si="84">SUM(C77:C82)/6</f>
        <v>1689.026667</v>
      </c>
      <c r="I82" s="32">
        <f t="shared" si="6"/>
        <v>1690.044286</v>
      </c>
      <c r="J82" s="37">
        <f t="shared" si="7"/>
        <v>1691.72</v>
      </c>
      <c r="K82" s="32">
        <f t="shared" si="8"/>
        <v>1691.223333</v>
      </c>
      <c r="L82" s="32">
        <f t="shared" si="14"/>
        <v>1689.572</v>
      </c>
      <c r="M82" s="32">
        <f t="shared" si="15"/>
        <v>1687.732727</v>
      </c>
      <c r="N82" s="32">
        <f t="shared" si="16"/>
        <v>1688.015833</v>
      </c>
      <c r="O82" s="32">
        <f t="shared" si="17"/>
        <v>1685.101538</v>
      </c>
      <c r="P82" s="32">
        <f t="shared" si="18"/>
        <v>1682.115714</v>
      </c>
      <c r="Q82" s="32">
        <f t="shared" si="19"/>
        <v>1679.34</v>
      </c>
      <c r="R82" s="4">
        <f t="shared" si="20"/>
        <v>1678.169375</v>
      </c>
      <c r="S82" s="4">
        <f t="shared" si="21"/>
        <v>1677.177059</v>
      </c>
      <c r="T82" s="4">
        <f t="shared" si="22"/>
        <v>1675.806111</v>
      </c>
      <c r="U82" s="4">
        <f t="shared" si="23"/>
        <v>1675.995263</v>
      </c>
      <c r="V82" s="4">
        <f t="shared" si="24"/>
        <v>1676.4715</v>
      </c>
    </row>
    <row r="83">
      <c r="A83" s="30">
        <v>46049.0</v>
      </c>
      <c r="B83" s="3">
        <v>1664.3</v>
      </c>
      <c r="C83" s="3">
        <v>1656.51</v>
      </c>
      <c r="D83" s="32">
        <f t="shared" si="80"/>
        <v>1654.98</v>
      </c>
      <c r="E83" s="32">
        <f t="shared" si="81"/>
        <v>1668.343333</v>
      </c>
      <c r="F83" s="32">
        <f t="shared" si="82"/>
        <v>1658.7125</v>
      </c>
      <c r="G83" s="32">
        <f t="shared" si="83"/>
        <v>1666.926</v>
      </c>
      <c r="H83" s="32">
        <f t="shared" si="84"/>
        <v>1677.495</v>
      </c>
      <c r="I83" s="32">
        <f t="shared" si="6"/>
        <v>1684.381429</v>
      </c>
      <c r="J83" s="37">
        <f t="shared" si="7"/>
        <v>1685.8525</v>
      </c>
      <c r="K83" s="32">
        <f t="shared" si="8"/>
        <v>1687.807778</v>
      </c>
      <c r="L83" s="32">
        <f t="shared" si="14"/>
        <v>1687.752</v>
      </c>
      <c r="M83" s="32">
        <f t="shared" si="15"/>
        <v>1686.566364</v>
      </c>
      <c r="N83" s="32">
        <f t="shared" si="16"/>
        <v>1685.130833</v>
      </c>
      <c r="O83" s="32">
        <f t="shared" si="17"/>
        <v>1685.592308</v>
      </c>
      <c r="P83" s="32">
        <f t="shared" si="18"/>
        <v>1683.059286</v>
      </c>
      <c r="Q83" s="32">
        <f t="shared" si="19"/>
        <v>1680.408667</v>
      </c>
      <c r="R83" s="4">
        <f t="shared" si="20"/>
        <v>1677.913125</v>
      </c>
      <c r="S83" s="4">
        <f t="shared" si="21"/>
        <v>1676.895294</v>
      </c>
      <c r="T83" s="4">
        <f t="shared" si="22"/>
        <v>1676.028889</v>
      </c>
      <c r="U83" s="4">
        <f t="shared" si="23"/>
        <v>1674.790526</v>
      </c>
      <c r="V83" s="4">
        <f t="shared" si="24"/>
        <v>1675.021</v>
      </c>
    </row>
    <row r="84">
      <c r="A84" s="30">
        <v>46050.0</v>
      </c>
      <c r="B84" s="3">
        <v>1694.2</v>
      </c>
      <c r="C84" s="3">
        <v>1683.34</v>
      </c>
      <c r="D84" s="32">
        <f t="shared" si="80"/>
        <v>1669.925</v>
      </c>
      <c r="E84" s="32">
        <f t="shared" si="81"/>
        <v>1664.433333</v>
      </c>
      <c r="F84" s="32">
        <f t="shared" si="82"/>
        <v>1672.0925</v>
      </c>
      <c r="G84" s="32">
        <f t="shared" si="83"/>
        <v>1663.638</v>
      </c>
      <c r="H84" s="32">
        <f t="shared" si="84"/>
        <v>1669.661667</v>
      </c>
      <c r="I84" s="32">
        <f t="shared" si="6"/>
        <v>1678.33</v>
      </c>
      <c r="J84" s="37">
        <f t="shared" si="7"/>
        <v>1684.25125</v>
      </c>
      <c r="K84" s="32">
        <f t="shared" si="8"/>
        <v>1685.573333</v>
      </c>
      <c r="L84" s="32">
        <f t="shared" si="14"/>
        <v>1687.361</v>
      </c>
      <c r="M84" s="32">
        <f t="shared" si="15"/>
        <v>1687.350909</v>
      </c>
      <c r="N84" s="32">
        <f t="shared" si="16"/>
        <v>1686.2975</v>
      </c>
      <c r="O84" s="32">
        <f t="shared" si="17"/>
        <v>1684.993077</v>
      </c>
      <c r="P84" s="32">
        <f t="shared" si="18"/>
        <v>1685.431429</v>
      </c>
      <c r="Q84" s="32">
        <f t="shared" si="19"/>
        <v>1683.078</v>
      </c>
      <c r="R84" s="4">
        <f t="shared" si="20"/>
        <v>1680.591875</v>
      </c>
      <c r="S84" s="4">
        <f t="shared" si="21"/>
        <v>1678.232353</v>
      </c>
      <c r="T84" s="4">
        <f t="shared" si="22"/>
        <v>1677.253333</v>
      </c>
      <c r="U84" s="4">
        <f t="shared" si="23"/>
        <v>1676.413684</v>
      </c>
      <c r="V84" s="4">
        <f t="shared" si="24"/>
        <v>1675.218</v>
      </c>
    </row>
    <row r="85">
      <c r="A85" s="30">
        <v>46051.0</v>
      </c>
      <c r="B85" s="3">
        <v>1678.1</v>
      </c>
      <c r="C85" s="3">
        <v>1670.18</v>
      </c>
      <c r="D85" s="32">
        <f t="shared" si="80"/>
        <v>1676.76</v>
      </c>
      <c r="E85" s="32">
        <f t="shared" si="81"/>
        <v>1670.01</v>
      </c>
      <c r="F85" s="32">
        <f t="shared" si="82"/>
        <v>1665.87</v>
      </c>
      <c r="G85" s="32">
        <f t="shared" si="83"/>
        <v>1671.71</v>
      </c>
      <c r="H85" s="32">
        <f t="shared" si="84"/>
        <v>1664.728333</v>
      </c>
      <c r="I85" s="32">
        <f t="shared" si="6"/>
        <v>1669.735714</v>
      </c>
      <c r="J85" s="37">
        <f t="shared" si="7"/>
        <v>1677.31125</v>
      </c>
      <c r="K85" s="32">
        <f t="shared" si="8"/>
        <v>1682.687778</v>
      </c>
      <c r="L85" s="32">
        <f t="shared" si="14"/>
        <v>1684.034</v>
      </c>
      <c r="M85" s="32">
        <f t="shared" si="15"/>
        <v>1685.799091</v>
      </c>
      <c r="N85" s="32">
        <f t="shared" si="16"/>
        <v>1685.92</v>
      </c>
      <c r="O85" s="32">
        <f t="shared" si="17"/>
        <v>1685.057692</v>
      </c>
      <c r="P85" s="32">
        <f t="shared" si="18"/>
        <v>1683.935</v>
      </c>
      <c r="Q85" s="32">
        <f t="shared" si="19"/>
        <v>1684.414667</v>
      </c>
      <c r="R85" s="4">
        <f t="shared" si="20"/>
        <v>1682.271875</v>
      </c>
      <c r="S85" s="4">
        <f t="shared" si="21"/>
        <v>1679.979412</v>
      </c>
      <c r="T85" s="4">
        <f t="shared" si="22"/>
        <v>1677.785</v>
      </c>
      <c r="U85" s="4">
        <f t="shared" si="23"/>
        <v>1676.881053</v>
      </c>
      <c r="V85" s="4">
        <f t="shared" si="24"/>
        <v>1676.102</v>
      </c>
    </row>
    <row r="86">
      <c r="A86" s="30">
        <v>46052.0</v>
      </c>
      <c r="B86" s="3">
        <v>1653.8</v>
      </c>
      <c r="C86" s="3">
        <v>1659.04</v>
      </c>
      <c r="D86" s="155">
        <f>SUM(C85:C86)/2</f>
        <v>1664.61</v>
      </c>
      <c r="E86" s="123">
        <f>SUM(C84:C86)/3</f>
        <v>1670.853333</v>
      </c>
      <c r="F86" s="100">
        <f>SUM(C83:C86)/4</f>
        <v>1667.2675</v>
      </c>
      <c r="G86" s="100">
        <f>SUM(C82:C86)/5</f>
        <v>1664.504</v>
      </c>
      <c r="H86" s="122">
        <f>SUM(C81:C86)/6</f>
        <v>1669.598333</v>
      </c>
      <c r="I86" s="100">
        <f t="shared" si="6"/>
        <v>1663.915714</v>
      </c>
      <c r="J86" s="134">
        <f t="shared" si="7"/>
        <v>1668.39875</v>
      </c>
      <c r="K86" s="124">
        <f t="shared" si="8"/>
        <v>1675.281111</v>
      </c>
      <c r="L86" s="272">
        <f t="shared" si="14"/>
        <v>1680.323</v>
      </c>
      <c r="M86" s="105">
        <f t="shared" si="15"/>
        <v>1681.761818</v>
      </c>
      <c r="N86" s="156">
        <f t="shared" si="16"/>
        <v>1683.569167</v>
      </c>
      <c r="O86" s="108">
        <f t="shared" si="17"/>
        <v>1683.852308</v>
      </c>
      <c r="P86" s="109">
        <f t="shared" si="18"/>
        <v>1683.199286</v>
      </c>
      <c r="Q86" s="111">
        <f t="shared" si="19"/>
        <v>1682.275333</v>
      </c>
      <c r="R86" s="242">
        <f t="shared" si="20"/>
        <v>1682.82875</v>
      </c>
      <c r="S86" s="273">
        <f t="shared" si="21"/>
        <v>1680.905294</v>
      </c>
      <c r="T86" s="210">
        <f t="shared" si="22"/>
        <v>1678.816111</v>
      </c>
      <c r="U86" s="240">
        <f t="shared" si="23"/>
        <v>1676.798421</v>
      </c>
      <c r="V86" s="222">
        <f t="shared" si="24"/>
        <v>1675.989</v>
      </c>
    </row>
    <row r="87">
      <c r="A87" s="30">
        <v>46054.0</v>
      </c>
      <c r="B87" s="3">
        <v>1655.4</v>
      </c>
      <c r="C87" s="3">
        <v>1657.74</v>
      </c>
      <c r="D87" s="32">
        <f t="shared" ref="D87:D88" si="85">SUM(C86:C87)/2</f>
        <v>1658.39</v>
      </c>
      <c r="E87" s="32">
        <f t="shared" ref="E87:E88" si="86">SUM(C85:C87)/3</f>
        <v>1662.32</v>
      </c>
      <c r="F87" s="32">
        <f t="shared" ref="F87:F88" si="87">SUM(C84:C87)/4</f>
        <v>1667.575</v>
      </c>
      <c r="G87" s="32">
        <f t="shared" ref="G87:G88" si="88">SUM(C83:C87)/5</f>
        <v>1665.362</v>
      </c>
      <c r="H87" s="32">
        <f t="shared" ref="H87:H88" si="89">SUM(C82:C87)/6</f>
        <v>1663.376667</v>
      </c>
      <c r="I87" s="32">
        <f t="shared" si="6"/>
        <v>1667.904286</v>
      </c>
      <c r="J87" s="37">
        <f t="shared" si="7"/>
        <v>1663.14375</v>
      </c>
      <c r="K87" s="32">
        <f t="shared" si="8"/>
        <v>1667.214444</v>
      </c>
      <c r="L87" s="32">
        <f t="shared" si="14"/>
        <v>1673.527</v>
      </c>
      <c r="M87" s="32">
        <f t="shared" si="15"/>
        <v>1678.27</v>
      </c>
      <c r="N87" s="32">
        <f t="shared" si="16"/>
        <v>1679.76</v>
      </c>
      <c r="O87" s="32">
        <f t="shared" si="17"/>
        <v>1681.582308</v>
      </c>
      <c r="P87" s="32">
        <f t="shared" si="18"/>
        <v>1681.987143</v>
      </c>
      <c r="Q87" s="32">
        <f t="shared" si="19"/>
        <v>1681.502</v>
      </c>
      <c r="R87" s="4">
        <f t="shared" si="20"/>
        <v>1680.741875</v>
      </c>
      <c r="S87" s="4">
        <f t="shared" si="21"/>
        <v>1681.352941</v>
      </c>
      <c r="T87" s="4">
        <f t="shared" si="22"/>
        <v>1679.618333</v>
      </c>
      <c r="U87" s="4">
        <f t="shared" si="23"/>
        <v>1677.706842</v>
      </c>
      <c r="V87" s="4">
        <f t="shared" si="24"/>
        <v>1675.8455</v>
      </c>
    </row>
    <row r="88">
      <c r="A88" s="30">
        <v>46055.0</v>
      </c>
      <c r="B88" s="3">
        <v>1668.2</v>
      </c>
      <c r="C88" s="3">
        <v>1655.6</v>
      </c>
      <c r="D88" s="32">
        <f t="shared" si="85"/>
        <v>1656.67</v>
      </c>
      <c r="E88" s="32">
        <f t="shared" si="86"/>
        <v>1657.46</v>
      </c>
      <c r="F88" s="32">
        <f t="shared" si="87"/>
        <v>1660.64</v>
      </c>
      <c r="G88" s="32">
        <f t="shared" si="88"/>
        <v>1665.18</v>
      </c>
      <c r="H88" s="32">
        <f t="shared" si="89"/>
        <v>1663.735</v>
      </c>
      <c r="I88" s="32">
        <f t="shared" si="6"/>
        <v>1662.265714</v>
      </c>
      <c r="J88" s="37">
        <f t="shared" si="7"/>
        <v>1666.36625</v>
      </c>
      <c r="K88" s="32">
        <f t="shared" si="8"/>
        <v>1662.305556</v>
      </c>
      <c r="L88" s="32">
        <f t="shared" si="14"/>
        <v>1666.053</v>
      </c>
      <c r="M88" s="32">
        <f t="shared" si="15"/>
        <v>1671.897273</v>
      </c>
      <c r="N88" s="32">
        <f t="shared" si="16"/>
        <v>1676.380833</v>
      </c>
      <c r="O88" s="32">
        <f t="shared" si="17"/>
        <v>1677.901538</v>
      </c>
      <c r="P88" s="32">
        <f t="shared" si="18"/>
        <v>1679.726429</v>
      </c>
      <c r="Q88" s="32">
        <f t="shared" si="19"/>
        <v>1680.228</v>
      </c>
      <c r="R88" s="4">
        <f t="shared" si="20"/>
        <v>1679.883125</v>
      </c>
      <c r="S88" s="4">
        <f t="shared" si="21"/>
        <v>1679.262941</v>
      </c>
      <c r="T88" s="4">
        <f t="shared" si="22"/>
        <v>1679.922222</v>
      </c>
      <c r="U88" s="4">
        <f t="shared" si="23"/>
        <v>1678.354211</v>
      </c>
      <c r="V88" s="4">
        <f t="shared" si="24"/>
        <v>1676.6015</v>
      </c>
    </row>
    <row r="89">
      <c r="A89" s="30">
        <v>46056.0</v>
      </c>
      <c r="B89" s="3">
        <v>1712.1</v>
      </c>
      <c r="C89" s="3">
        <v>1721.95</v>
      </c>
      <c r="D89" s="118">
        <f>SUM(C88:C89)/2</f>
        <v>1688.775</v>
      </c>
      <c r="E89" s="177">
        <f>SUM(C87:C89)/3</f>
        <v>1678.43</v>
      </c>
      <c r="F89" s="133">
        <f>SUM(C86:C89)/4</f>
        <v>1673.5825</v>
      </c>
      <c r="G89" s="99">
        <f>SUM(C85:C89)/5</f>
        <v>1672.902</v>
      </c>
      <c r="H89" s="133">
        <f>SUM(C84:C89)/6</f>
        <v>1674.641667</v>
      </c>
      <c r="I89" s="133">
        <f t="shared" si="6"/>
        <v>1672.051429</v>
      </c>
      <c r="J89" s="121">
        <f t="shared" si="7"/>
        <v>1669.72625</v>
      </c>
      <c r="K89" s="121">
        <f t="shared" si="8"/>
        <v>1672.542222</v>
      </c>
      <c r="L89" s="99">
        <f t="shared" si="14"/>
        <v>1668.27</v>
      </c>
      <c r="M89" s="100">
        <f t="shared" si="15"/>
        <v>1671.134545</v>
      </c>
      <c r="N89" s="134">
        <f t="shared" si="16"/>
        <v>1676.068333</v>
      </c>
      <c r="O89" s="135">
        <f t="shared" si="17"/>
        <v>1679.886154</v>
      </c>
      <c r="P89" s="124">
        <f t="shared" si="18"/>
        <v>1681.047857</v>
      </c>
      <c r="Q89" s="155">
        <f t="shared" si="19"/>
        <v>1682.541333</v>
      </c>
      <c r="R89" s="169">
        <f t="shared" si="20"/>
        <v>1682.835625</v>
      </c>
      <c r="S89" s="156">
        <f t="shared" si="21"/>
        <v>1682.357647</v>
      </c>
      <c r="T89" s="244">
        <f t="shared" si="22"/>
        <v>1681.634444</v>
      </c>
      <c r="U89" s="139">
        <f t="shared" si="23"/>
        <v>1682.134211</v>
      </c>
      <c r="V89" s="141">
        <f t="shared" si="24"/>
        <v>1680.534</v>
      </c>
    </row>
    <row r="90">
      <c r="A90" s="30">
        <v>46057.0</v>
      </c>
      <c r="B90" s="3">
        <v>1613.9</v>
      </c>
      <c r="C90" s="3">
        <v>1598.47</v>
      </c>
      <c r="D90" s="32">
        <f>SUM(C89:C90)/2</f>
        <v>1660.21</v>
      </c>
      <c r="E90" s="32">
        <f>SUM(C88:C90)/3</f>
        <v>1658.673333</v>
      </c>
      <c r="F90" s="32">
        <f>SUM(C87:C90)/4</f>
        <v>1658.44</v>
      </c>
      <c r="G90" s="32">
        <f>SUM(C86:C90)/5</f>
        <v>1658.56</v>
      </c>
      <c r="H90" s="32">
        <f>SUM(C85:C90)/6</f>
        <v>1660.496667</v>
      </c>
      <c r="I90" s="32">
        <f t="shared" si="6"/>
        <v>1663.76</v>
      </c>
      <c r="J90" s="37">
        <f t="shared" si="7"/>
        <v>1662.85375</v>
      </c>
      <c r="K90" s="32">
        <f t="shared" si="8"/>
        <v>1661.808889</v>
      </c>
      <c r="L90" s="32">
        <f t="shared" si="14"/>
        <v>1665.135</v>
      </c>
      <c r="M90" s="32">
        <f t="shared" si="15"/>
        <v>1661.924545</v>
      </c>
      <c r="N90" s="32">
        <f t="shared" si="16"/>
        <v>1665.079167</v>
      </c>
      <c r="O90" s="32">
        <f t="shared" si="17"/>
        <v>1670.099231</v>
      </c>
      <c r="P90" s="32">
        <f t="shared" si="18"/>
        <v>1674.070714</v>
      </c>
      <c r="Q90" s="32">
        <f t="shared" si="19"/>
        <v>1675.542667</v>
      </c>
      <c r="R90" s="4">
        <f t="shared" si="20"/>
        <v>1677.286875</v>
      </c>
      <c r="S90" s="4">
        <f t="shared" si="21"/>
        <v>1677.872941</v>
      </c>
      <c r="T90" s="4">
        <f t="shared" si="22"/>
        <v>1677.697222</v>
      </c>
      <c r="U90" s="4">
        <f t="shared" si="23"/>
        <v>1677.257368</v>
      </c>
      <c r="V90" s="4">
        <f t="shared" si="24"/>
        <v>1677.951</v>
      </c>
    </row>
    <row r="91">
      <c r="A91" s="30">
        <v>46058.0</v>
      </c>
      <c r="B91" s="3">
        <v>1599.8</v>
      </c>
      <c r="C91" s="3">
        <v>1602.44</v>
      </c>
      <c r="D91" s="222">
        <f t="shared" ref="D91:D92" si="90">SUM(C90:C91)/2</f>
        <v>1600.455</v>
      </c>
      <c r="E91" s="195">
        <f t="shared" ref="E91:E92" si="91">SUM(C89:C91)/3</f>
        <v>1640.953333</v>
      </c>
      <c r="F91" s="112">
        <f t="shared" ref="F91:F92" si="92">SUM(C88:C91)/4</f>
        <v>1644.615</v>
      </c>
      <c r="G91" s="125">
        <f t="shared" ref="G91:G92" si="93">SUM(C87:C91)/5</f>
        <v>1647.24</v>
      </c>
      <c r="H91" s="107">
        <f t="shared" ref="H91:H92" si="94">SUM(C86:C91)/6</f>
        <v>1649.206667</v>
      </c>
      <c r="I91" s="156">
        <f t="shared" si="6"/>
        <v>1652.202857</v>
      </c>
      <c r="J91" s="106">
        <f t="shared" si="7"/>
        <v>1656.095</v>
      </c>
      <c r="K91" s="137">
        <f t="shared" si="8"/>
        <v>1656.141111</v>
      </c>
      <c r="L91" s="103">
        <f t="shared" si="14"/>
        <v>1655.872</v>
      </c>
      <c r="M91" s="103">
        <f t="shared" si="15"/>
        <v>1659.435455</v>
      </c>
      <c r="N91" s="124">
        <f t="shared" si="16"/>
        <v>1656.9675</v>
      </c>
      <c r="O91" s="124">
        <f t="shared" si="17"/>
        <v>1660.260769</v>
      </c>
      <c r="P91" s="136">
        <f t="shared" si="18"/>
        <v>1665.266429</v>
      </c>
      <c r="Q91" s="137">
        <f t="shared" si="19"/>
        <v>1669.295333</v>
      </c>
      <c r="R91" s="169">
        <f t="shared" si="20"/>
        <v>1670.97375</v>
      </c>
      <c r="S91" s="106">
        <f t="shared" si="21"/>
        <v>1672.884118</v>
      </c>
      <c r="T91" s="107">
        <f t="shared" si="22"/>
        <v>1673.682222</v>
      </c>
      <c r="U91" s="125">
        <f t="shared" si="23"/>
        <v>1673.736316</v>
      </c>
      <c r="V91" s="127">
        <f t="shared" si="24"/>
        <v>1673.5165</v>
      </c>
    </row>
    <row r="92">
      <c r="A92" s="30">
        <v>46059.0</v>
      </c>
      <c r="B92" s="3">
        <v>1546.0</v>
      </c>
      <c r="C92" s="3">
        <v>1545.27</v>
      </c>
      <c r="D92" s="222">
        <f t="shared" si="90"/>
        <v>1573.855</v>
      </c>
      <c r="E92" s="195">
        <f t="shared" si="91"/>
        <v>1582.06</v>
      </c>
      <c r="F92" s="112">
        <f t="shared" si="92"/>
        <v>1617.0325</v>
      </c>
      <c r="G92" s="125">
        <f t="shared" si="93"/>
        <v>1624.746</v>
      </c>
      <c r="H92" s="107">
        <f t="shared" si="94"/>
        <v>1630.245</v>
      </c>
      <c r="I92" s="156">
        <f t="shared" si="6"/>
        <v>1634.358571</v>
      </c>
      <c r="J92" s="106">
        <f t="shared" si="7"/>
        <v>1638.83625</v>
      </c>
      <c r="K92" s="137">
        <f t="shared" si="8"/>
        <v>1643.781111</v>
      </c>
      <c r="L92" s="103">
        <f t="shared" si="14"/>
        <v>1645.054</v>
      </c>
      <c r="M92" s="103">
        <f t="shared" si="15"/>
        <v>1645.817273</v>
      </c>
      <c r="N92" s="124">
        <f t="shared" si="16"/>
        <v>1649.921667</v>
      </c>
      <c r="O92" s="124">
        <f t="shared" si="17"/>
        <v>1648.375385</v>
      </c>
      <c r="P92" s="136">
        <f t="shared" si="18"/>
        <v>1652.047143</v>
      </c>
      <c r="Q92" s="137">
        <f t="shared" si="19"/>
        <v>1657.266667</v>
      </c>
      <c r="R92" s="169">
        <f t="shared" si="20"/>
        <v>1661.54375</v>
      </c>
      <c r="S92" s="106">
        <f t="shared" si="21"/>
        <v>1663.579412</v>
      </c>
      <c r="T92" s="107">
        <f t="shared" si="22"/>
        <v>1665.794444</v>
      </c>
      <c r="U92" s="125">
        <f t="shared" si="23"/>
        <v>1666.923684</v>
      </c>
      <c r="V92" s="127">
        <f t="shared" si="24"/>
        <v>1667.313</v>
      </c>
    </row>
    <row r="93">
      <c r="A93" s="30">
        <v>46062.0</v>
      </c>
      <c r="B93" s="3">
        <v>1549.3</v>
      </c>
      <c r="C93" s="3">
        <v>1551.62</v>
      </c>
      <c r="D93" s="32">
        <f t="shared" ref="D93:D96" si="95">SUM(C92:C93)/2</f>
        <v>1548.445</v>
      </c>
      <c r="E93" s="32">
        <f t="shared" ref="E93:E96" si="96">SUM(C91:C93)/3</f>
        <v>1566.443333</v>
      </c>
      <c r="F93" s="32">
        <f t="shared" ref="F93:F96" si="97">SUM(C90:C93)/4</f>
        <v>1574.45</v>
      </c>
      <c r="G93" s="32">
        <f t="shared" ref="G93:G96" si="98">SUM(C89:C93)/5</f>
        <v>1603.95</v>
      </c>
      <c r="H93" s="32">
        <f t="shared" ref="H93:H96" si="99">SUM(C88:C93)/6</f>
        <v>1612.558333</v>
      </c>
      <c r="I93" s="32">
        <f t="shared" si="6"/>
        <v>1619.012857</v>
      </c>
      <c r="J93" s="37">
        <f t="shared" si="7"/>
        <v>1624.01625</v>
      </c>
      <c r="K93" s="32">
        <f t="shared" si="8"/>
        <v>1629.145556</v>
      </c>
      <c r="L93" s="32">
        <f t="shared" si="14"/>
        <v>1634.565</v>
      </c>
      <c r="M93" s="32">
        <f t="shared" si="15"/>
        <v>1636.56</v>
      </c>
      <c r="N93" s="32">
        <f t="shared" si="16"/>
        <v>1637.9675</v>
      </c>
      <c r="O93" s="32">
        <f t="shared" si="17"/>
        <v>1642.36</v>
      </c>
      <c r="P93" s="32">
        <f t="shared" si="18"/>
        <v>1641.464286</v>
      </c>
      <c r="Q93" s="32">
        <f t="shared" si="19"/>
        <v>1645.352</v>
      </c>
      <c r="R93" s="4">
        <f t="shared" si="20"/>
        <v>1650.66375</v>
      </c>
      <c r="S93" s="4">
        <f t="shared" si="21"/>
        <v>1655.077647</v>
      </c>
      <c r="T93" s="4">
        <f t="shared" si="22"/>
        <v>1657.359444</v>
      </c>
      <c r="U93" s="4">
        <f t="shared" si="23"/>
        <v>1659.785263</v>
      </c>
      <c r="V93" s="4">
        <f t="shared" si="24"/>
        <v>1661.1585</v>
      </c>
    </row>
    <row r="94">
      <c r="A94" s="30">
        <v>46063.0</v>
      </c>
      <c r="B94" s="3">
        <v>1551.0</v>
      </c>
      <c r="C94" s="3">
        <v>1556.9</v>
      </c>
      <c r="D94" s="32">
        <f t="shared" si="95"/>
        <v>1554.26</v>
      </c>
      <c r="E94" s="32">
        <f t="shared" si="96"/>
        <v>1551.263333</v>
      </c>
      <c r="F94" s="32">
        <f t="shared" si="97"/>
        <v>1564.0575</v>
      </c>
      <c r="G94" s="32">
        <f t="shared" si="98"/>
        <v>1570.94</v>
      </c>
      <c r="H94" s="32">
        <f t="shared" si="99"/>
        <v>1596.108333</v>
      </c>
      <c r="I94" s="32">
        <f t="shared" si="6"/>
        <v>1604.607143</v>
      </c>
      <c r="J94" s="37">
        <f t="shared" si="7"/>
        <v>1611.24875</v>
      </c>
      <c r="K94" s="32">
        <f t="shared" si="8"/>
        <v>1616.558889</v>
      </c>
      <c r="L94" s="32">
        <f t="shared" si="14"/>
        <v>1621.921</v>
      </c>
      <c r="M94" s="32">
        <f t="shared" si="15"/>
        <v>1627.504545</v>
      </c>
      <c r="N94" s="32">
        <f t="shared" si="16"/>
        <v>1629.921667</v>
      </c>
      <c r="O94" s="32">
        <f t="shared" si="17"/>
        <v>1631.731538</v>
      </c>
      <c r="P94" s="32">
        <f t="shared" si="18"/>
        <v>1636.255714</v>
      </c>
      <c r="Q94" s="32">
        <f t="shared" si="19"/>
        <v>1635.826667</v>
      </c>
      <c r="R94" s="4">
        <f t="shared" si="20"/>
        <v>1639.82375</v>
      </c>
      <c r="S94" s="4">
        <f t="shared" si="21"/>
        <v>1645.148235</v>
      </c>
      <c r="T94" s="4">
        <f t="shared" si="22"/>
        <v>1649.623333</v>
      </c>
      <c r="U94" s="4">
        <f t="shared" si="23"/>
        <v>1652.072105</v>
      </c>
      <c r="V94" s="4">
        <f t="shared" si="24"/>
        <v>1654.641</v>
      </c>
    </row>
    <row r="95">
      <c r="A95" s="30">
        <v>46064.0</v>
      </c>
      <c r="B95" s="3">
        <v>1520.4</v>
      </c>
      <c r="C95" s="3">
        <v>1530.14</v>
      </c>
      <c r="D95" s="32">
        <f t="shared" si="95"/>
        <v>1543.52</v>
      </c>
      <c r="E95" s="32">
        <f t="shared" si="96"/>
        <v>1546.22</v>
      </c>
      <c r="F95" s="32">
        <f t="shared" si="97"/>
        <v>1545.9825</v>
      </c>
      <c r="G95" s="32">
        <f t="shared" si="98"/>
        <v>1557.274</v>
      </c>
      <c r="H95" s="32">
        <f t="shared" si="99"/>
        <v>1564.14</v>
      </c>
      <c r="I95" s="32">
        <f t="shared" si="6"/>
        <v>1586.684286</v>
      </c>
      <c r="J95" s="37">
        <f t="shared" si="7"/>
        <v>1595.29875</v>
      </c>
      <c r="K95" s="32">
        <f t="shared" si="8"/>
        <v>1602.236667</v>
      </c>
      <c r="L95" s="32">
        <f t="shared" si="14"/>
        <v>1607.917</v>
      </c>
      <c r="M95" s="32">
        <f t="shared" si="15"/>
        <v>1613.577273</v>
      </c>
      <c r="N95" s="32">
        <f t="shared" si="16"/>
        <v>1619.390833</v>
      </c>
      <c r="O95" s="32">
        <f t="shared" si="17"/>
        <v>1622.246154</v>
      </c>
      <c r="P95" s="32">
        <f t="shared" si="18"/>
        <v>1624.475</v>
      </c>
      <c r="Q95" s="32">
        <f t="shared" si="19"/>
        <v>1629.181333</v>
      </c>
      <c r="R95" s="4">
        <f t="shared" si="20"/>
        <v>1629.22125</v>
      </c>
      <c r="S95" s="4">
        <f t="shared" si="21"/>
        <v>1633.371765</v>
      </c>
      <c r="T95" s="4">
        <f t="shared" si="22"/>
        <v>1638.758889</v>
      </c>
      <c r="U95" s="4">
        <f t="shared" si="23"/>
        <v>1643.334737</v>
      </c>
      <c r="V95" s="4">
        <f t="shared" si="24"/>
        <v>1645.9755</v>
      </c>
    </row>
    <row r="96">
      <c r="A96" s="30">
        <v>46065.0</v>
      </c>
      <c r="B96" s="3">
        <v>1421.5</v>
      </c>
      <c r="C96" s="3">
        <v>1434.84</v>
      </c>
      <c r="D96" s="32">
        <f t="shared" si="95"/>
        <v>1482.49</v>
      </c>
      <c r="E96" s="32">
        <f t="shared" si="96"/>
        <v>1507.293333</v>
      </c>
      <c r="F96" s="32">
        <f t="shared" si="97"/>
        <v>1518.375</v>
      </c>
      <c r="G96" s="32">
        <f t="shared" si="98"/>
        <v>1523.754</v>
      </c>
      <c r="H96" s="32">
        <f t="shared" si="99"/>
        <v>1536.868333</v>
      </c>
      <c r="I96" s="32">
        <f t="shared" si="6"/>
        <v>1545.668571</v>
      </c>
      <c r="J96" s="37">
        <f t="shared" si="7"/>
        <v>1567.70375</v>
      </c>
      <c r="K96" s="32">
        <f t="shared" si="8"/>
        <v>1577.47</v>
      </c>
      <c r="L96" s="32">
        <f t="shared" si="14"/>
        <v>1585.497</v>
      </c>
      <c r="M96" s="32">
        <f t="shared" si="15"/>
        <v>1592.182727</v>
      </c>
      <c r="N96" s="32">
        <f t="shared" si="16"/>
        <v>1598.6825</v>
      </c>
      <c r="O96" s="32">
        <f t="shared" si="17"/>
        <v>1605.194615</v>
      </c>
      <c r="P96" s="32">
        <f t="shared" si="18"/>
        <v>1608.86</v>
      </c>
      <c r="Q96" s="32">
        <f t="shared" si="19"/>
        <v>1611.832667</v>
      </c>
      <c r="R96" s="4">
        <f t="shared" si="20"/>
        <v>1617.035</v>
      </c>
      <c r="S96" s="4">
        <f t="shared" si="21"/>
        <v>1617.787059</v>
      </c>
      <c r="T96" s="4">
        <f t="shared" si="22"/>
        <v>1622.342222</v>
      </c>
      <c r="U96" s="4">
        <f t="shared" si="23"/>
        <v>1628.026316</v>
      </c>
      <c r="V96" s="4">
        <f t="shared" si="24"/>
        <v>1632.91</v>
      </c>
    </row>
    <row r="97">
      <c r="A97" s="30">
        <v>46066.0</v>
      </c>
      <c r="B97" s="3">
        <v>1361.8</v>
      </c>
      <c r="C97" s="3">
        <v>1359.81</v>
      </c>
      <c r="D97" s="206">
        <f>SUM(C96:C97)/2</f>
        <v>1397.325</v>
      </c>
      <c r="E97" s="269">
        <f>SUM(C95:C97)/3</f>
        <v>1441.596667</v>
      </c>
      <c r="F97" s="206">
        <f>SUM(C94:C97)/4</f>
        <v>1470.4225</v>
      </c>
      <c r="G97" s="197">
        <f>SUM(C93:C97)/5</f>
        <v>1486.662</v>
      </c>
      <c r="H97" s="317">
        <f>SUM(C92:C97)/6</f>
        <v>1496.43</v>
      </c>
      <c r="I97" s="318">
        <f t="shared" si="6"/>
        <v>1511.574286</v>
      </c>
      <c r="J97" s="317">
        <f t="shared" si="7"/>
        <v>1522.43625</v>
      </c>
      <c r="K97" s="277">
        <f t="shared" si="8"/>
        <v>1544.604444</v>
      </c>
      <c r="L97" s="319">
        <f t="shared" si="14"/>
        <v>1555.704</v>
      </c>
      <c r="M97" s="211">
        <f t="shared" si="15"/>
        <v>1564.98</v>
      </c>
      <c r="N97" s="242">
        <f t="shared" si="16"/>
        <v>1572.818333</v>
      </c>
      <c r="O97" s="276">
        <f t="shared" si="17"/>
        <v>1580.307692</v>
      </c>
      <c r="P97" s="111">
        <f t="shared" si="18"/>
        <v>1587.667143</v>
      </c>
      <c r="Q97" s="110">
        <f t="shared" si="19"/>
        <v>1592.256667</v>
      </c>
      <c r="R97" s="109">
        <f t="shared" si="20"/>
        <v>1596.08125</v>
      </c>
      <c r="S97" s="127">
        <f t="shared" si="21"/>
        <v>1601.904118</v>
      </c>
      <c r="T97" s="244">
        <f t="shared" si="22"/>
        <v>1603.455</v>
      </c>
      <c r="U97" s="127">
        <f t="shared" si="23"/>
        <v>1608.524737</v>
      </c>
      <c r="V97" s="109">
        <f t="shared" si="24"/>
        <v>1614.6155</v>
      </c>
    </row>
    <row r="98">
      <c r="A98" s="30">
        <v>46069.0</v>
      </c>
      <c r="B98" s="3">
        <v>1392.5</v>
      </c>
      <c r="C98" s="3">
        <v>1366.08</v>
      </c>
      <c r="D98" s="32">
        <f>SUM(C97:C98)/2</f>
        <v>1362.945</v>
      </c>
      <c r="E98" s="32">
        <f>SUM(C96:C98)/3</f>
        <v>1386.91</v>
      </c>
      <c r="F98" s="32">
        <f>SUM(C95:C98)/4</f>
        <v>1422.7175</v>
      </c>
      <c r="G98" s="32">
        <f>SUM(C94:C98)/5</f>
        <v>1449.554</v>
      </c>
      <c r="H98" s="32">
        <f>SUM(C93:C98)/6</f>
        <v>1466.565</v>
      </c>
      <c r="I98" s="32">
        <f t="shared" si="6"/>
        <v>1477.808571</v>
      </c>
      <c r="J98" s="37">
        <f t="shared" si="7"/>
        <v>1493.3875</v>
      </c>
      <c r="K98" s="32">
        <f t="shared" si="8"/>
        <v>1505.063333</v>
      </c>
      <c r="L98" s="32">
        <f t="shared" si="14"/>
        <v>1526.752</v>
      </c>
      <c r="M98" s="32">
        <f t="shared" si="15"/>
        <v>1538.465455</v>
      </c>
      <c r="N98" s="32">
        <f t="shared" si="16"/>
        <v>1548.405</v>
      </c>
      <c r="O98" s="32">
        <f t="shared" si="17"/>
        <v>1556.915385</v>
      </c>
      <c r="P98" s="32">
        <f t="shared" si="18"/>
        <v>1565.005714</v>
      </c>
      <c r="Q98" s="32">
        <f t="shared" si="19"/>
        <v>1572.894667</v>
      </c>
      <c r="R98" s="4">
        <f t="shared" si="20"/>
        <v>1578.120625</v>
      </c>
      <c r="S98" s="4">
        <f t="shared" si="21"/>
        <v>1582.551765</v>
      </c>
      <c r="T98" s="4">
        <f t="shared" si="22"/>
        <v>1588.802778</v>
      </c>
      <c r="U98" s="4">
        <f t="shared" si="23"/>
        <v>1590.961579</v>
      </c>
      <c r="V98" s="4">
        <f t="shared" si="24"/>
        <v>1596.4025</v>
      </c>
    </row>
    <row r="99">
      <c r="A99" s="30">
        <v>46070.0</v>
      </c>
      <c r="B99" s="3">
        <v>1378.8</v>
      </c>
      <c r="C99" s="3">
        <v>1407.33</v>
      </c>
      <c r="D99" s="85">
        <f t="shared" ref="D99:D100" si="100">SUM(C98:C99)/2</f>
        <v>1386.705</v>
      </c>
      <c r="E99" s="68">
        <f t="shared" ref="E99:E100" si="101">SUM(C97:C99)/3</f>
        <v>1377.74</v>
      </c>
      <c r="F99" s="78">
        <f t="shared" ref="F99:F100" si="102">SUM(C96:C99)/4</f>
        <v>1392.015</v>
      </c>
      <c r="G99" s="203">
        <f t="shared" ref="G99:G100" si="103">SUM(C95:C99)/5</f>
        <v>1419.64</v>
      </c>
      <c r="H99" s="203">
        <f t="shared" ref="H99:H100" si="104">SUM(C94:C99)/6</f>
        <v>1442.516667</v>
      </c>
      <c r="I99" s="69">
        <f t="shared" si="6"/>
        <v>1458.102857</v>
      </c>
      <c r="J99" s="204">
        <f t="shared" si="7"/>
        <v>1468.99875</v>
      </c>
      <c r="K99" s="56">
        <f t="shared" si="8"/>
        <v>1483.825556</v>
      </c>
      <c r="L99" s="205">
        <f t="shared" si="14"/>
        <v>1495.29</v>
      </c>
      <c r="M99" s="90">
        <f t="shared" si="15"/>
        <v>1515.895455</v>
      </c>
      <c r="N99" s="206">
        <f t="shared" si="16"/>
        <v>1527.5375</v>
      </c>
      <c r="O99" s="198">
        <f t="shared" si="17"/>
        <v>1537.553077</v>
      </c>
      <c r="P99" s="207">
        <f t="shared" si="18"/>
        <v>1546.230714</v>
      </c>
      <c r="Q99" s="208">
        <f t="shared" si="19"/>
        <v>1554.494</v>
      </c>
      <c r="R99" s="195">
        <f t="shared" si="20"/>
        <v>1562.546875</v>
      </c>
      <c r="S99" s="209">
        <f t="shared" si="21"/>
        <v>1568.074118</v>
      </c>
      <c r="T99" s="210">
        <f t="shared" si="22"/>
        <v>1572.817222</v>
      </c>
      <c r="U99" s="211">
        <f t="shared" si="23"/>
        <v>1579.251579</v>
      </c>
      <c r="V99" s="212">
        <f t="shared" si="24"/>
        <v>1581.78</v>
      </c>
    </row>
    <row r="100">
      <c r="A100" s="30">
        <v>46071.0</v>
      </c>
      <c r="B100" s="3">
        <v>1372.8</v>
      </c>
      <c r="C100" s="3">
        <v>1358.92</v>
      </c>
      <c r="D100" s="242">
        <f t="shared" si="100"/>
        <v>1383.125</v>
      </c>
      <c r="E100" s="276">
        <f t="shared" si="101"/>
        <v>1377.443333</v>
      </c>
      <c r="F100" s="273">
        <f t="shared" si="102"/>
        <v>1373.035</v>
      </c>
      <c r="G100" s="277">
        <f t="shared" si="103"/>
        <v>1385.396</v>
      </c>
      <c r="H100" s="219">
        <f t="shared" si="104"/>
        <v>1409.52</v>
      </c>
      <c r="I100" s="195">
        <f t="shared" si="6"/>
        <v>1430.574286</v>
      </c>
      <c r="J100" s="220">
        <f t="shared" si="7"/>
        <v>1445.705</v>
      </c>
      <c r="K100" s="220">
        <f t="shared" si="8"/>
        <v>1456.767778</v>
      </c>
      <c r="L100" s="220">
        <f t="shared" si="14"/>
        <v>1471.335</v>
      </c>
      <c r="M100" s="219">
        <f t="shared" si="15"/>
        <v>1482.892727</v>
      </c>
      <c r="N100" s="278">
        <f t="shared" si="16"/>
        <v>1502.814167</v>
      </c>
      <c r="O100" s="273">
        <f t="shared" si="17"/>
        <v>1514.566923</v>
      </c>
      <c r="P100" s="279">
        <f t="shared" si="18"/>
        <v>1524.793571</v>
      </c>
      <c r="Q100" s="242">
        <f t="shared" si="19"/>
        <v>1533.743333</v>
      </c>
      <c r="R100" s="276">
        <f t="shared" si="20"/>
        <v>1542.270625</v>
      </c>
      <c r="S100" s="112">
        <f t="shared" si="21"/>
        <v>1550.568824</v>
      </c>
      <c r="T100" s="110">
        <f t="shared" si="22"/>
        <v>1556.454444</v>
      </c>
      <c r="U100" s="139">
        <f t="shared" si="23"/>
        <v>1561.559474</v>
      </c>
      <c r="V100" s="109">
        <f t="shared" si="24"/>
        <v>1568.235</v>
      </c>
    </row>
    <row r="101">
      <c r="A101" s="30">
        <v>46072.0</v>
      </c>
      <c r="B101" s="3">
        <v>1361.0</v>
      </c>
      <c r="C101" s="3">
        <v>1384.81</v>
      </c>
      <c r="D101" s="32">
        <f t="shared" ref="D101:D109" si="105">SUM(C100:C101)/2</f>
        <v>1371.865</v>
      </c>
      <c r="E101" s="32">
        <f t="shared" ref="E101:E109" si="106">SUM(C99:C101)/3</f>
        <v>1383.686667</v>
      </c>
      <c r="F101" s="32">
        <f t="shared" ref="F101:F109" si="107">SUM(C98:C101)/4</f>
        <v>1379.285</v>
      </c>
      <c r="G101" s="32">
        <f t="shared" ref="G101:G109" si="108">SUM(C97:C101)/5</f>
        <v>1375.39</v>
      </c>
      <c r="H101" s="32">
        <f t="shared" ref="H101:H109" si="109">SUM(C96:C101)/6</f>
        <v>1385.298333</v>
      </c>
      <c r="I101" s="32">
        <f t="shared" si="6"/>
        <v>1405.99</v>
      </c>
      <c r="J101" s="37">
        <f t="shared" si="7"/>
        <v>1424.85375</v>
      </c>
      <c r="K101" s="32">
        <f t="shared" si="8"/>
        <v>1438.938889</v>
      </c>
      <c r="L101" s="32">
        <f t="shared" si="14"/>
        <v>1449.572</v>
      </c>
      <c r="M101" s="32">
        <f t="shared" si="15"/>
        <v>1463.469091</v>
      </c>
      <c r="N101" s="32">
        <f t="shared" si="16"/>
        <v>1474.719167</v>
      </c>
      <c r="O101" s="32">
        <f t="shared" si="17"/>
        <v>1493.736923</v>
      </c>
      <c r="P101" s="32">
        <f t="shared" si="18"/>
        <v>1505.298571</v>
      </c>
      <c r="Q101" s="32">
        <f t="shared" si="19"/>
        <v>1515.461333</v>
      </c>
      <c r="R101" s="4">
        <f t="shared" si="20"/>
        <v>1524.435</v>
      </c>
      <c r="S101" s="4">
        <f t="shared" si="21"/>
        <v>1533.008235</v>
      </c>
      <c r="T101" s="4">
        <f t="shared" si="22"/>
        <v>1541.36</v>
      </c>
      <c r="U101" s="4">
        <f t="shared" si="23"/>
        <v>1547.420526</v>
      </c>
      <c r="V101" s="4">
        <f t="shared" si="24"/>
        <v>1552.722</v>
      </c>
    </row>
    <row r="102">
      <c r="A102" s="30">
        <v>46073.0</v>
      </c>
      <c r="B102" s="3">
        <v>1340.6</v>
      </c>
      <c r="C102" s="3">
        <v>1349.41</v>
      </c>
      <c r="D102" s="32">
        <f t="shared" si="105"/>
        <v>1367.11</v>
      </c>
      <c r="E102" s="32">
        <f t="shared" si="106"/>
        <v>1364.38</v>
      </c>
      <c r="F102" s="32">
        <f t="shared" si="107"/>
        <v>1375.1175</v>
      </c>
      <c r="G102" s="32">
        <f t="shared" si="108"/>
        <v>1373.31</v>
      </c>
      <c r="H102" s="32">
        <f t="shared" si="109"/>
        <v>1371.06</v>
      </c>
      <c r="I102" s="32">
        <f t="shared" si="6"/>
        <v>1380.171429</v>
      </c>
      <c r="J102" s="37">
        <f t="shared" si="7"/>
        <v>1398.9175</v>
      </c>
      <c r="K102" s="32">
        <f t="shared" si="8"/>
        <v>1416.471111</v>
      </c>
      <c r="L102" s="32">
        <f t="shared" si="14"/>
        <v>1429.986</v>
      </c>
      <c r="M102" s="32">
        <f t="shared" si="15"/>
        <v>1440.466364</v>
      </c>
      <c r="N102" s="32">
        <f t="shared" si="16"/>
        <v>1453.964167</v>
      </c>
      <c r="O102" s="32">
        <f t="shared" si="17"/>
        <v>1465.08</v>
      </c>
      <c r="P102" s="32">
        <f t="shared" si="18"/>
        <v>1483.427857</v>
      </c>
      <c r="Q102" s="32">
        <f t="shared" si="19"/>
        <v>1494.906</v>
      </c>
      <c r="R102" s="4">
        <f t="shared" si="20"/>
        <v>1505.083125</v>
      </c>
      <c r="S102" s="4">
        <f t="shared" si="21"/>
        <v>1514.139412</v>
      </c>
      <c r="T102" s="4">
        <f t="shared" si="22"/>
        <v>1522.808333</v>
      </c>
      <c r="U102" s="4">
        <f t="shared" si="23"/>
        <v>1531.257368</v>
      </c>
      <c r="V102" s="4">
        <f t="shared" si="24"/>
        <v>1537.52</v>
      </c>
    </row>
    <row r="103">
      <c r="A103" s="30">
        <v>46076.0</v>
      </c>
      <c r="B103" s="3">
        <v>1289.0</v>
      </c>
      <c r="C103" s="3">
        <v>1299.21</v>
      </c>
      <c r="D103" s="32">
        <f t="shared" si="105"/>
        <v>1324.31</v>
      </c>
      <c r="E103" s="32">
        <f t="shared" si="106"/>
        <v>1344.476667</v>
      </c>
      <c r="F103" s="32">
        <f t="shared" si="107"/>
        <v>1348.0875</v>
      </c>
      <c r="G103" s="32">
        <f t="shared" si="108"/>
        <v>1359.936</v>
      </c>
      <c r="H103" s="32">
        <f t="shared" si="109"/>
        <v>1360.96</v>
      </c>
      <c r="I103" s="32">
        <f t="shared" si="6"/>
        <v>1360.795714</v>
      </c>
      <c r="J103" s="37">
        <f t="shared" si="7"/>
        <v>1370.05125</v>
      </c>
      <c r="K103" s="32">
        <f t="shared" si="8"/>
        <v>1387.838889</v>
      </c>
      <c r="L103" s="32">
        <f t="shared" si="14"/>
        <v>1404.745</v>
      </c>
      <c r="M103" s="32">
        <f t="shared" si="15"/>
        <v>1418.097273</v>
      </c>
      <c r="N103" s="32">
        <f t="shared" si="16"/>
        <v>1428.695</v>
      </c>
      <c r="O103" s="32">
        <f t="shared" si="17"/>
        <v>1442.06</v>
      </c>
      <c r="P103" s="32">
        <f t="shared" si="18"/>
        <v>1453.232143</v>
      </c>
      <c r="Q103" s="32">
        <f t="shared" si="19"/>
        <v>1471.146667</v>
      </c>
      <c r="R103" s="4">
        <f t="shared" si="20"/>
        <v>1482.675</v>
      </c>
      <c r="S103" s="4">
        <f t="shared" si="21"/>
        <v>1492.972941</v>
      </c>
      <c r="T103" s="4">
        <f t="shared" si="22"/>
        <v>1502.198889</v>
      </c>
      <c r="U103" s="4">
        <f t="shared" si="23"/>
        <v>1511.04</v>
      </c>
      <c r="V103" s="4">
        <f t="shared" si="24"/>
        <v>1519.655</v>
      </c>
    </row>
    <row r="104">
      <c r="A104" s="30">
        <v>46077.0</v>
      </c>
      <c r="B104" s="3">
        <v>1212.2</v>
      </c>
      <c r="C104" s="3">
        <v>1221.66</v>
      </c>
      <c r="D104" s="32">
        <f t="shared" si="105"/>
        <v>1260.435</v>
      </c>
      <c r="E104" s="32">
        <f t="shared" si="106"/>
        <v>1290.093333</v>
      </c>
      <c r="F104" s="32">
        <f t="shared" si="107"/>
        <v>1313.7725</v>
      </c>
      <c r="G104" s="32">
        <f t="shared" si="108"/>
        <v>1322.802</v>
      </c>
      <c r="H104" s="32">
        <f t="shared" si="109"/>
        <v>1336.89</v>
      </c>
      <c r="I104" s="32">
        <f t="shared" si="6"/>
        <v>1341.06</v>
      </c>
      <c r="J104" s="37">
        <f t="shared" si="7"/>
        <v>1343.40375</v>
      </c>
      <c r="K104" s="32">
        <f t="shared" si="8"/>
        <v>1353.563333</v>
      </c>
      <c r="L104" s="32">
        <f t="shared" si="14"/>
        <v>1371.221</v>
      </c>
      <c r="M104" s="32">
        <f t="shared" si="15"/>
        <v>1388.100909</v>
      </c>
      <c r="N104" s="32">
        <f t="shared" si="16"/>
        <v>1401.7275</v>
      </c>
      <c r="O104" s="32">
        <f t="shared" si="17"/>
        <v>1412.769231</v>
      </c>
      <c r="P104" s="32">
        <f t="shared" si="18"/>
        <v>1426.317143</v>
      </c>
      <c r="Q104" s="32">
        <f t="shared" si="19"/>
        <v>1437.794</v>
      </c>
      <c r="R104" s="4">
        <f t="shared" si="20"/>
        <v>1455.55375</v>
      </c>
      <c r="S104" s="4">
        <f t="shared" si="21"/>
        <v>1467.321176</v>
      </c>
      <c r="T104" s="4">
        <f t="shared" si="22"/>
        <v>1477.9</v>
      </c>
      <c r="U104" s="4">
        <f t="shared" si="23"/>
        <v>1487.433684</v>
      </c>
      <c r="V104" s="4">
        <f t="shared" si="24"/>
        <v>1496.571</v>
      </c>
    </row>
    <row r="105">
      <c r="A105" s="30">
        <v>46078.0</v>
      </c>
      <c r="B105" s="3">
        <v>1212.9</v>
      </c>
      <c r="C105" s="3">
        <v>1229.26</v>
      </c>
      <c r="D105" s="32">
        <f t="shared" si="105"/>
        <v>1225.46</v>
      </c>
      <c r="E105" s="32">
        <f t="shared" si="106"/>
        <v>1250.043333</v>
      </c>
      <c r="F105" s="32">
        <f t="shared" si="107"/>
        <v>1274.885</v>
      </c>
      <c r="G105" s="32">
        <f t="shared" si="108"/>
        <v>1296.87</v>
      </c>
      <c r="H105" s="32">
        <f t="shared" si="109"/>
        <v>1307.211667</v>
      </c>
      <c r="I105" s="32">
        <f t="shared" si="6"/>
        <v>1321.514286</v>
      </c>
      <c r="J105" s="37">
        <f t="shared" si="7"/>
        <v>1327.085</v>
      </c>
      <c r="K105" s="32">
        <f t="shared" si="8"/>
        <v>1330.721111</v>
      </c>
      <c r="L105" s="32">
        <f t="shared" si="14"/>
        <v>1341.133</v>
      </c>
      <c r="M105" s="32">
        <f t="shared" si="15"/>
        <v>1358.315455</v>
      </c>
      <c r="N105" s="32">
        <f t="shared" si="16"/>
        <v>1374.864167</v>
      </c>
      <c r="O105" s="32">
        <f t="shared" si="17"/>
        <v>1388.460769</v>
      </c>
      <c r="P105" s="32">
        <f t="shared" si="18"/>
        <v>1399.661429</v>
      </c>
      <c r="Q105" s="32">
        <f t="shared" si="19"/>
        <v>1413.18</v>
      </c>
      <c r="R105" s="4">
        <f t="shared" si="20"/>
        <v>1424.760625</v>
      </c>
      <c r="S105" s="4">
        <f t="shared" si="21"/>
        <v>1442.242353</v>
      </c>
      <c r="T105" s="4">
        <f t="shared" si="22"/>
        <v>1454.095556</v>
      </c>
      <c r="U105" s="4">
        <f t="shared" si="23"/>
        <v>1464.813684</v>
      </c>
      <c r="V105" s="4">
        <f t="shared" si="24"/>
        <v>1474.525</v>
      </c>
    </row>
    <row r="106">
      <c r="A106" s="30">
        <v>46079.0</v>
      </c>
      <c r="B106" s="3">
        <v>1200.4</v>
      </c>
      <c r="C106" s="3">
        <v>1217.42</v>
      </c>
      <c r="D106" s="32">
        <f t="shared" si="105"/>
        <v>1223.34</v>
      </c>
      <c r="E106" s="32">
        <f t="shared" si="106"/>
        <v>1222.78</v>
      </c>
      <c r="F106" s="32">
        <f t="shared" si="107"/>
        <v>1241.8875</v>
      </c>
      <c r="G106" s="32">
        <f t="shared" si="108"/>
        <v>1263.392</v>
      </c>
      <c r="H106" s="32">
        <f t="shared" si="109"/>
        <v>1283.628333</v>
      </c>
      <c r="I106" s="32">
        <f t="shared" si="6"/>
        <v>1294.384286</v>
      </c>
      <c r="J106" s="37">
        <f t="shared" si="7"/>
        <v>1308.5025</v>
      </c>
      <c r="K106" s="32">
        <f t="shared" si="8"/>
        <v>1314.9</v>
      </c>
      <c r="L106" s="32">
        <f t="shared" si="14"/>
        <v>1319.391</v>
      </c>
      <c r="M106" s="32">
        <f t="shared" si="15"/>
        <v>1329.886364</v>
      </c>
      <c r="N106" s="32">
        <f t="shared" si="16"/>
        <v>1346.574167</v>
      </c>
      <c r="O106" s="32">
        <f t="shared" si="17"/>
        <v>1362.753077</v>
      </c>
      <c r="P106" s="32">
        <f t="shared" si="18"/>
        <v>1376.243571</v>
      </c>
      <c r="Q106" s="32">
        <f t="shared" si="19"/>
        <v>1387.512</v>
      </c>
      <c r="R106" s="4">
        <f t="shared" si="20"/>
        <v>1400.945</v>
      </c>
      <c r="S106" s="4">
        <f t="shared" si="21"/>
        <v>1412.564118</v>
      </c>
      <c r="T106" s="4">
        <f t="shared" si="22"/>
        <v>1429.752222</v>
      </c>
      <c r="U106" s="4">
        <f t="shared" si="23"/>
        <v>1441.638947</v>
      </c>
      <c r="V106" s="4">
        <f t="shared" si="24"/>
        <v>1452.444</v>
      </c>
    </row>
    <row r="107">
      <c r="A107" s="30">
        <v>46080.0</v>
      </c>
      <c r="B107" s="3">
        <v>1185.8</v>
      </c>
      <c r="C107" s="3">
        <v>1202.8</v>
      </c>
      <c r="D107" s="32">
        <f t="shared" si="105"/>
        <v>1210.11</v>
      </c>
      <c r="E107" s="32">
        <f t="shared" si="106"/>
        <v>1216.493333</v>
      </c>
      <c r="F107" s="32">
        <f t="shared" si="107"/>
        <v>1217.785</v>
      </c>
      <c r="G107" s="32">
        <f t="shared" si="108"/>
        <v>1234.07</v>
      </c>
      <c r="H107" s="32">
        <f t="shared" si="109"/>
        <v>1253.293333</v>
      </c>
      <c r="I107" s="32">
        <f t="shared" si="6"/>
        <v>1272.081429</v>
      </c>
      <c r="J107" s="37">
        <f t="shared" si="7"/>
        <v>1282.93625</v>
      </c>
      <c r="K107" s="32">
        <f t="shared" si="8"/>
        <v>1296.757778</v>
      </c>
      <c r="L107" s="32">
        <f t="shared" si="14"/>
        <v>1303.69</v>
      </c>
      <c r="M107" s="32">
        <f t="shared" si="15"/>
        <v>1308.791818</v>
      </c>
      <c r="N107" s="32">
        <f t="shared" si="16"/>
        <v>1319.295833</v>
      </c>
      <c r="O107" s="32">
        <f t="shared" si="17"/>
        <v>1335.514615</v>
      </c>
      <c r="P107" s="32">
        <f t="shared" si="18"/>
        <v>1351.327857</v>
      </c>
      <c r="Q107" s="32">
        <f t="shared" si="19"/>
        <v>1364.680667</v>
      </c>
      <c r="R107" s="4">
        <f t="shared" si="20"/>
        <v>1375.9675</v>
      </c>
      <c r="S107" s="4">
        <f t="shared" si="21"/>
        <v>1389.289412</v>
      </c>
      <c r="T107" s="4">
        <f t="shared" si="22"/>
        <v>1400.910556</v>
      </c>
      <c r="U107" s="4">
        <f t="shared" si="23"/>
        <v>1417.807368</v>
      </c>
      <c r="V107" s="4">
        <f t="shared" si="24"/>
        <v>1429.697</v>
      </c>
    </row>
    <row r="108">
      <c r="A108" s="30">
        <v>46083.0</v>
      </c>
      <c r="B108" s="3">
        <v>1162.7</v>
      </c>
      <c r="C108" s="3">
        <v>1169.17</v>
      </c>
      <c r="D108" s="32">
        <f t="shared" si="105"/>
        <v>1185.985</v>
      </c>
      <c r="E108" s="32">
        <f t="shared" si="106"/>
        <v>1196.463333</v>
      </c>
      <c r="F108" s="32">
        <f t="shared" si="107"/>
        <v>1204.6625</v>
      </c>
      <c r="G108" s="32">
        <f t="shared" si="108"/>
        <v>1208.062</v>
      </c>
      <c r="H108" s="32">
        <f t="shared" si="109"/>
        <v>1223.253333</v>
      </c>
      <c r="I108" s="32">
        <f t="shared" si="6"/>
        <v>1241.275714</v>
      </c>
      <c r="J108" s="37">
        <f t="shared" si="7"/>
        <v>1259.2175</v>
      </c>
      <c r="K108" s="32">
        <f t="shared" si="8"/>
        <v>1270.295556</v>
      </c>
      <c r="L108" s="32">
        <f t="shared" si="14"/>
        <v>1283.999</v>
      </c>
      <c r="M108" s="32">
        <f t="shared" si="15"/>
        <v>1291.460909</v>
      </c>
      <c r="N108" s="32">
        <f t="shared" si="16"/>
        <v>1297.156667</v>
      </c>
      <c r="O108" s="32">
        <f t="shared" si="17"/>
        <v>1307.747692</v>
      </c>
      <c r="P108" s="32">
        <f t="shared" si="18"/>
        <v>1323.632857</v>
      </c>
      <c r="Q108" s="32">
        <f t="shared" si="19"/>
        <v>1339.184</v>
      </c>
      <c r="R108" s="4">
        <f t="shared" si="20"/>
        <v>1352.46125</v>
      </c>
      <c r="S108" s="4">
        <f t="shared" si="21"/>
        <v>1363.802941</v>
      </c>
      <c r="T108" s="4">
        <f t="shared" si="22"/>
        <v>1377.060556</v>
      </c>
      <c r="U108" s="4">
        <f t="shared" si="23"/>
        <v>1388.713684</v>
      </c>
      <c r="V108" s="4">
        <f t="shared" si="24"/>
        <v>1405.3755</v>
      </c>
    </row>
    <row r="109">
      <c r="A109" s="30">
        <v>46085.0</v>
      </c>
      <c r="B109" s="3">
        <v>1170.0</v>
      </c>
      <c r="C109" s="3">
        <v>1164.6</v>
      </c>
      <c r="D109" s="32">
        <f t="shared" si="105"/>
        <v>1166.885</v>
      </c>
      <c r="E109" s="32">
        <f t="shared" si="106"/>
        <v>1178.856667</v>
      </c>
      <c r="F109" s="32">
        <f t="shared" si="107"/>
        <v>1188.4975</v>
      </c>
      <c r="G109" s="32">
        <f t="shared" si="108"/>
        <v>1196.65</v>
      </c>
      <c r="H109" s="32">
        <f t="shared" si="109"/>
        <v>1200.818333</v>
      </c>
      <c r="I109" s="32">
        <f t="shared" si="6"/>
        <v>1214.874286</v>
      </c>
      <c r="J109" s="37">
        <f t="shared" si="7"/>
        <v>1231.69125</v>
      </c>
      <c r="K109" s="32">
        <f t="shared" si="8"/>
        <v>1248.704444</v>
      </c>
      <c r="L109" s="32">
        <f t="shared" si="14"/>
        <v>1259.726</v>
      </c>
      <c r="M109" s="32">
        <f t="shared" si="15"/>
        <v>1273.144545</v>
      </c>
      <c r="N109" s="32">
        <f t="shared" si="16"/>
        <v>1280.889167</v>
      </c>
      <c r="O109" s="32">
        <f t="shared" si="17"/>
        <v>1286.96</v>
      </c>
      <c r="P109" s="32">
        <f t="shared" si="18"/>
        <v>1297.522857</v>
      </c>
      <c r="Q109" s="32">
        <f t="shared" si="19"/>
        <v>1313.030667</v>
      </c>
      <c r="R109" s="4">
        <f t="shared" si="20"/>
        <v>1328.2725</v>
      </c>
      <c r="S109" s="4">
        <f t="shared" si="21"/>
        <v>1341.410588</v>
      </c>
      <c r="T109" s="4">
        <f t="shared" si="22"/>
        <v>1352.736111</v>
      </c>
      <c r="U109" s="4">
        <f t="shared" si="23"/>
        <v>1365.878421</v>
      </c>
      <c r="V109" s="4">
        <f t="shared" si="24"/>
        <v>1377.508</v>
      </c>
    </row>
    <row r="110">
      <c r="A110" s="30">
        <v>46086.0</v>
      </c>
      <c r="B110" s="3">
        <v>1152.7</v>
      </c>
      <c r="C110" s="3">
        <v>1153.67</v>
      </c>
      <c r="D110" s="96">
        <f t="shared" ref="D110:D118" si="110">SUM(C109:C110)/2</f>
        <v>1159.135</v>
      </c>
      <c r="E110" s="97">
        <f t="shared" ref="E110:E118" si="111">SUM(C108:C110)/3</f>
        <v>1162.48</v>
      </c>
      <c r="F110" s="98">
        <f t="shared" ref="F110:F118" si="112">SUM(C107:C110)/4</f>
        <v>1172.56</v>
      </c>
      <c r="G110" s="99">
        <f t="shared" ref="G110:G118" si="113">SUM(C106:C110)/5</f>
        <v>1181.532</v>
      </c>
      <c r="H110" s="100">
        <f t="shared" ref="H110:H118" si="114">SUM(C105:C110)/6</f>
        <v>1189.486667</v>
      </c>
      <c r="I110" s="101">
        <f t="shared" si="6"/>
        <v>1194.082857</v>
      </c>
      <c r="J110" s="102">
        <f t="shared" si="7"/>
        <v>1207.22375</v>
      </c>
      <c r="K110" s="103">
        <f t="shared" si="8"/>
        <v>1223.022222</v>
      </c>
      <c r="L110" s="104">
        <f t="shared" si="14"/>
        <v>1239.201</v>
      </c>
      <c r="M110" s="105">
        <f t="shared" si="15"/>
        <v>1250.084545</v>
      </c>
      <c r="N110" s="106">
        <f t="shared" si="16"/>
        <v>1263.188333</v>
      </c>
      <c r="O110" s="107">
        <f t="shared" si="17"/>
        <v>1271.103077</v>
      </c>
      <c r="P110" s="108">
        <f t="shared" si="18"/>
        <v>1277.439286</v>
      </c>
      <c r="Q110" s="109">
        <f t="shared" si="19"/>
        <v>1287.932667</v>
      </c>
      <c r="R110" s="110">
        <f t="shared" si="20"/>
        <v>1303.070625</v>
      </c>
      <c r="S110" s="111">
        <f t="shared" si="21"/>
        <v>1318.001765</v>
      </c>
      <c r="T110" s="112">
        <f t="shared" si="22"/>
        <v>1330.980556</v>
      </c>
      <c r="U110" s="112">
        <f t="shared" si="23"/>
        <v>1342.258947</v>
      </c>
      <c r="V110" s="113">
        <f t="shared" si="24"/>
        <v>1355.268</v>
      </c>
    </row>
    <row r="111">
      <c r="A111" s="30">
        <v>46087.0</v>
      </c>
      <c r="B111" s="3">
        <v>1162.9</v>
      </c>
      <c r="C111" s="3">
        <v>1162.94</v>
      </c>
      <c r="D111" s="115">
        <f t="shared" si="110"/>
        <v>1158.305</v>
      </c>
      <c r="E111" s="163">
        <f t="shared" si="111"/>
        <v>1160.403333</v>
      </c>
      <c r="F111" s="172">
        <f t="shared" si="112"/>
        <v>1162.595</v>
      </c>
      <c r="G111" s="182">
        <f t="shared" si="113"/>
        <v>1170.636</v>
      </c>
      <c r="H111" s="153">
        <f t="shared" si="114"/>
        <v>1178.433333</v>
      </c>
      <c r="I111" s="174">
        <f t="shared" si="6"/>
        <v>1185.694286</v>
      </c>
      <c r="J111" s="146">
        <f t="shared" si="7"/>
        <v>1190.19</v>
      </c>
      <c r="K111" s="154">
        <f t="shared" si="8"/>
        <v>1202.303333</v>
      </c>
      <c r="L111" s="243">
        <f t="shared" si="14"/>
        <v>1217.014</v>
      </c>
      <c r="M111" s="103">
        <f t="shared" si="15"/>
        <v>1232.268182</v>
      </c>
      <c r="N111" s="137">
        <f t="shared" si="16"/>
        <v>1242.8225</v>
      </c>
      <c r="O111" s="169">
        <f t="shared" si="17"/>
        <v>1255.476923</v>
      </c>
      <c r="P111" s="105">
        <f t="shared" si="18"/>
        <v>1263.377143</v>
      </c>
      <c r="Q111" s="107">
        <f t="shared" si="19"/>
        <v>1269.806</v>
      </c>
      <c r="R111" s="244">
        <f t="shared" si="20"/>
        <v>1280.120625</v>
      </c>
      <c r="S111" s="109">
        <f t="shared" si="21"/>
        <v>1294.827647</v>
      </c>
      <c r="T111" s="110">
        <f t="shared" si="22"/>
        <v>1309.387222</v>
      </c>
      <c r="U111" s="110">
        <f t="shared" si="23"/>
        <v>1322.136316</v>
      </c>
      <c r="V111" s="140">
        <f t="shared" si="24"/>
        <v>1333.293</v>
      </c>
    </row>
    <row r="112">
      <c r="A112" s="30">
        <v>46090.0</v>
      </c>
      <c r="B112" s="3">
        <v>1168.5</v>
      </c>
      <c r="C112" s="3">
        <v>1154.6</v>
      </c>
      <c r="D112" s="114">
        <f t="shared" si="110"/>
        <v>1158.77</v>
      </c>
      <c r="E112" s="115">
        <f t="shared" si="111"/>
        <v>1157.07</v>
      </c>
      <c r="F112" s="116">
        <f t="shared" si="112"/>
        <v>1158.9525</v>
      </c>
      <c r="G112" s="117">
        <f t="shared" si="113"/>
        <v>1160.996</v>
      </c>
      <c r="H112" s="118">
        <f t="shared" si="114"/>
        <v>1167.963333</v>
      </c>
      <c r="I112" s="119">
        <f t="shared" si="6"/>
        <v>1175.028571</v>
      </c>
      <c r="J112" s="120">
        <f t="shared" si="7"/>
        <v>1181.8075</v>
      </c>
      <c r="K112" s="121">
        <f t="shared" si="8"/>
        <v>1186.235556</v>
      </c>
      <c r="L112" s="122">
        <f t="shared" si="14"/>
        <v>1197.533</v>
      </c>
      <c r="M112" s="123">
        <f t="shared" si="15"/>
        <v>1211.34</v>
      </c>
      <c r="N112" s="101">
        <f t="shared" si="16"/>
        <v>1225.795833</v>
      </c>
      <c r="O112" s="102">
        <f t="shared" si="17"/>
        <v>1236.036154</v>
      </c>
      <c r="P112" s="124">
        <f t="shared" si="18"/>
        <v>1248.271429</v>
      </c>
      <c r="Q112" s="103">
        <f t="shared" si="19"/>
        <v>1256.125333</v>
      </c>
      <c r="R112" s="104">
        <f t="shared" si="20"/>
        <v>1262.605625</v>
      </c>
      <c r="S112" s="106">
        <f t="shared" si="21"/>
        <v>1272.737059</v>
      </c>
      <c r="T112" s="125">
        <f t="shared" si="22"/>
        <v>1287.037222</v>
      </c>
      <c r="U112" s="126">
        <f t="shared" si="23"/>
        <v>1301.240526</v>
      </c>
      <c r="V112" s="127">
        <f t="shared" si="24"/>
        <v>1313.7595</v>
      </c>
    </row>
    <row r="113">
      <c r="A113" s="30">
        <v>46091.0</v>
      </c>
      <c r="B113" s="3">
        <v>1139.2</v>
      </c>
      <c r="C113" s="3">
        <v>1147.4</v>
      </c>
      <c r="D113" s="115">
        <f t="shared" si="110"/>
        <v>1151</v>
      </c>
      <c r="E113" s="128">
        <f t="shared" si="111"/>
        <v>1154.98</v>
      </c>
      <c r="F113" s="129">
        <f t="shared" si="112"/>
        <v>1154.6525</v>
      </c>
      <c r="G113" s="130">
        <f t="shared" si="113"/>
        <v>1156.642</v>
      </c>
      <c r="H113" s="131">
        <f t="shared" si="114"/>
        <v>1158.73</v>
      </c>
      <c r="I113" s="132">
        <f t="shared" si="6"/>
        <v>1165.025714</v>
      </c>
      <c r="J113" s="133">
        <f t="shared" si="7"/>
        <v>1171.575</v>
      </c>
      <c r="K113" s="122">
        <f t="shared" si="8"/>
        <v>1177.984444</v>
      </c>
      <c r="L113" s="134">
        <f t="shared" si="14"/>
        <v>1182.352</v>
      </c>
      <c r="M113" s="135">
        <f t="shared" si="15"/>
        <v>1192.975455</v>
      </c>
      <c r="N113" s="136">
        <f t="shared" si="16"/>
        <v>1206.011667</v>
      </c>
      <c r="O113" s="137">
        <f t="shared" si="17"/>
        <v>1219.765385</v>
      </c>
      <c r="P113" s="105">
        <f t="shared" si="18"/>
        <v>1229.705</v>
      </c>
      <c r="Q113" s="107">
        <f t="shared" si="19"/>
        <v>1241.546667</v>
      </c>
      <c r="R113" s="138">
        <f t="shared" si="20"/>
        <v>1249.33</v>
      </c>
      <c r="S113" s="126">
        <f t="shared" si="21"/>
        <v>1255.828824</v>
      </c>
      <c r="T113" s="139">
        <f t="shared" si="22"/>
        <v>1265.773889</v>
      </c>
      <c r="U113" s="140">
        <f t="shared" si="23"/>
        <v>1279.687895</v>
      </c>
      <c r="V113" s="141">
        <f t="shared" si="24"/>
        <v>1293.5485</v>
      </c>
    </row>
    <row r="114">
      <c r="A114" s="30">
        <v>46092.0</v>
      </c>
      <c r="B114" s="3">
        <v>1108.8</v>
      </c>
      <c r="C114" s="3">
        <v>1125.1</v>
      </c>
      <c r="D114" s="115">
        <f t="shared" si="110"/>
        <v>1136.25</v>
      </c>
      <c r="E114" s="142">
        <f t="shared" si="111"/>
        <v>1142.366667</v>
      </c>
      <c r="F114" s="117">
        <f t="shared" si="112"/>
        <v>1147.51</v>
      </c>
      <c r="G114" s="143">
        <f t="shared" si="113"/>
        <v>1148.742</v>
      </c>
      <c r="H114" s="144">
        <f t="shared" si="114"/>
        <v>1151.385</v>
      </c>
      <c r="I114" s="145">
        <f t="shared" si="6"/>
        <v>1153.925714</v>
      </c>
      <c r="J114" s="120">
        <f t="shared" si="7"/>
        <v>1160.035</v>
      </c>
      <c r="K114" s="99">
        <f t="shared" si="8"/>
        <v>1166.411111</v>
      </c>
      <c r="L114" s="146">
        <f t="shared" si="14"/>
        <v>1172.696</v>
      </c>
      <c r="M114" s="135">
        <f t="shared" si="15"/>
        <v>1177.147273</v>
      </c>
      <c r="N114" s="124">
        <f t="shared" si="16"/>
        <v>1187.319167</v>
      </c>
      <c r="O114" s="137">
        <f t="shared" si="17"/>
        <v>1199.787692</v>
      </c>
      <c r="P114" s="105">
        <f t="shared" si="18"/>
        <v>1213.003571</v>
      </c>
      <c r="Q114" s="107">
        <f t="shared" si="19"/>
        <v>1222.731333</v>
      </c>
      <c r="R114" s="125">
        <f t="shared" si="20"/>
        <v>1234.26875</v>
      </c>
      <c r="S114" s="126">
        <f t="shared" si="21"/>
        <v>1242.022353</v>
      </c>
      <c r="T114" s="109">
        <f t="shared" si="22"/>
        <v>1248.566111</v>
      </c>
      <c r="U114" s="147">
        <f t="shared" si="23"/>
        <v>1258.37</v>
      </c>
      <c r="V114" s="141">
        <f t="shared" si="24"/>
        <v>1271.9585</v>
      </c>
    </row>
    <row r="115">
      <c r="A115" s="30">
        <v>46093.0</v>
      </c>
      <c r="B115" s="3">
        <v>1107.9</v>
      </c>
      <c r="C115" s="3">
        <v>1104.76</v>
      </c>
      <c r="D115" s="96">
        <f t="shared" si="110"/>
        <v>1114.93</v>
      </c>
      <c r="E115" s="115">
        <f t="shared" si="111"/>
        <v>1125.753333</v>
      </c>
      <c r="F115" s="148">
        <f t="shared" si="112"/>
        <v>1132.965</v>
      </c>
      <c r="G115" s="149">
        <f t="shared" si="113"/>
        <v>1138.96</v>
      </c>
      <c r="H115" s="150">
        <f t="shared" si="114"/>
        <v>1141.411667</v>
      </c>
      <c r="I115" s="151">
        <f t="shared" si="6"/>
        <v>1144.724286</v>
      </c>
      <c r="J115" s="152">
        <f t="shared" si="7"/>
        <v>1147.78</v>
      </c>
      <c r="K115" s="119">
        <f t="shared" si="8"/>
        <v>1153.893333</v>
      </c>
      <c r="L115" s="153">
        <f t="shared" si="14"/>
        <v>1160.246</v>
      </c>
      <c r="M115" s="99">
        <f t="shared" si="15"/>
        <v>1166.52</v>
      </c>
      <c r="N115" s="146">
        <f t="shared" si="16"/>
        <v>1171.115</v>
      </c>
      <c r="O115" s="154">
        <f t="shared" si="17"/>
        <v>1180.968462</v>
      </c>
      <c r="P115" s="102">
        <f t="shared" si="18"/>
        <v>1193</v>
      </c>
      <c r="Q115" s="155">
        <f t="shared" si="19"/>
        <v>1205.787333</v>
      </c>
      <c r="R115" s="104">
        <f t="shared" si="20"/>
        <v>1215.358125</v>
      </c>
      <c r="S115" s="105">
        <f t="shared" si="21"/>
        <v>1226.650588</v>
      </c>
      <c r="T115" s="156">
        <f t="shared" si="22"/>
        <v>1234.396667</v>
      </c>
      <c r="U115" s="125">
        <f t="shared" si="23"/>
        <v>1240.997368</v>
      </c>
      <c r="V115" s="109">
        <f t="shared" si="24"/>
        <v>1250.6895</v>
      </c>
    </row>
    <row r="116">
      <c r="A116" s="30">
        <v>46094.0</v>
      </c>
      <c r="B116" s="3">
        <v>1089.7</v>
      </c>
      <c r="C116" s="3">
        <v>1084.49</v>
      </c>
      <c r="D116" s="115">
        <f t="shared" si="110"/>
        <v>1094.625</v>
      </c>
      <c r="E116" s="116">
        <f t="shared" si="111"/>
        <v>1104.783333</v>
      </c>
      <c r="F116" s="96">
        <f t="shared" si="112"/>
        <v>1115.4375</v>
      </c>
      <c r="G116" s="157">
        <f t="shared" si="113"/>
        <v>1123.27</v>
      </c>
      <c r="H116" s="158">
        <f t="shared" si="114"/>
        <v>1129.881667</v>
      </c>
      <c r="I116" s="159">
        <f t="shared" si="6"/>
        <v>1133.28</v>
      </c>
      <c r="J116" s="160">
        <f t="shared" si="7"/>
        <v>1137.195</v>
      </c>
      <c r="K116" s="161">
        <f t="shared" si="8"/>
        <v>1140.747778</v>
      </c>
      <c r="L116" s="162">
        <f t="shared" si="14"/>
        <v>1146.953</v>
      </c>
      <c r="M116" s="121">
        <f t="shared" si="15"/>
        <v>1153.359091</v>
      </c>
      <c r="N116" s="100">
        <f t="shared" si="16"/>
        <v>1159.684167</v>
      </c>
      <c r="O116" s="134">
        <f t="shared" si="17"/>
        <v>1164.451538</v>
      </c>
      <c r="P116" s="135">
        <f t="shared" si="18"/>
        <v>1174.077143</v>
      </c>
      <c r="Q116" s="136">
        <f t="shared" si="19"/>
        <v>1185.766</v>
      </c>
      <c r="R116" s="137">
        <f t="shared" si="20"/>
        <v>1198.20625</v>
      </c>
      <c r="S116" s="105">
        <f t="shared" si="21"/>
        <v>1207.66</v>
      </c>
      <c r="T116" s="107">
        <f t="shared" si="22"/>
        <v>1218.752778</v>
      </c>
      <c r="U116" s="138">
        <f t="shared" si="23"/>
        <v>1226.506842</v>
      </c>
      <c r="V116" s="127">
        <f t="shared" si="24"/>
        <v>1233.172</v>
      </c>
    </row>
    <row r="117">
      <c r="A117" s="30">
        <v>46097.0</v>
      </c>
      <c r="B117" s="3">
        <v>1080.6</v>
      </c>
      <c r="C117" s="3">
        <v>1083.26</v>
      </c>
      <c r="D117" s="115">
        <f t="shared" si="110"/>
        <v>1083.875</v>
      </c>
      <c r="E117" s="163">
        <f t="shared" si="111"/>
        <v>1090.836667</v>
      </c>
      <c r="F117" s="150">
        <f t="shared" si="112"/>
        <v>1099.4025</v>
      </c>
      <c r="G117" s="117">
        <f t="shared" si="113"/>
        <v>1109.002</v>
      </c>
      <c r="H117" s="97">
        <f t="shared" si="114"/>
        <v>1116.601667</v>
      </c>
      <c r="I117" s="118">
        <f t="shared" si="6"/>
        <v>1123.221429</v>
      </c>
      <c r="J117" s="164">
        <f t="shared" si="7"/>
        <v>1127.0275</v>
      </c>
      <c r="K117" s="165">
        <f t="shared" si="8"/>
        <v>1131.202222</v>
      </c>
      <c r="L117" s="166">
        <f t="shared" si="14"/>
        <v>1134.999</v>
      </c>
      <c r="M117" s="167">
        <f t="shared" si="15"/>
        <v>1141.162727</v>
      </c>
      <c r="N117" s="134">
        <f t="shared" si="16"/>
        <v>1147.5175</v>
      </c>
      <c r="O117" s="168">
        <f t="shared" si="17"/>
        <v>1153.805385</v>
      </c>
      <c r="P117" s="155">
        <f t="shared" si="18"/>
        <v>1158.652143</v>
      </c>
      <c r="Q117" s="169">
        <f t="shared" si="19"/>
        <v>1168.022667</v>
      </c>
      <c r="R117" s="106">
        <f t="shared" si="20"/>
        <v>1179.359375</v>
      </c>
      <c r="S117" s="125">
        <f t="shared" si="21"/>
        <v>1191.444706</v>
      </c>
      <c r="T117" s="127">
        <f t="shared" si="22"/>
        <v>1200.748889</v>
      </c>
      <c r="U117" s="109">
        <f t="shared" si="23"/>
        <v>1211.621579</v>
      </c>
      <c r="V117" s="110">
        <f t="shared" si="24"/>
        <v>1219.3445</v>
      </c>
    </row>
    <row r="118">
      <c r="A118" s="30">
        <v>46098.0</v>
      </c>
      <c r="B118" s="3">
        <v>1073.9</v>
      </c>
      <c r="C118" s="3">
        <v>1046.87</v>
      </c>
      <c r="D118" s="115">
        <f t="shared" si="110"/>
        <v>1065.065</v>
      </c>
      <c r="E118" s="116">
        <f t="shared" si="111"/>
        <v>1071.54</v>
      </c>
      <c r="F118" s="175">
        <f t="shared" si="112"/>
        <v>1079.845</v>
      </c>
      <c r="G118" s="271">
        <f t="shared" si="113"/>
        <v>1088.896</v>
      </c>
      <c r="H118" s="172">
        <f t="shared" si="114"/>
        <v>1098.646667</v>
      </c>
      <c r="I118" s="176">
        <f t="shared" si="6"/>
        <v>1106.64</v>
      </c>
      <c r="J118" s="161">
        <f t="shared" si="7"/>
        <v>1113.6775</v>
      </c>
      <c r="K118" s="165">
        <f t="shared" si="8"/>
        <v>1118.121111</v>
      </c>
      <c r="L118" s="162">
        <f t="shared" si="14"/>
        <v>1122.769</v>
      </c>
      <c r="M118" s="133">
        <f t="shared" si="15"/>
        <v>1126.987273</v>
      </c>
      <c r="N118" s="146">
        <f t="shared" si="16"/>
        <v>1133.305</v>
      </c>
      <c r="O118" s="135">
        <f t="shared" si="17"/>
        <v>1139.775385</v>
      </c>
      <c r="P118" s="124">
        <f t="shared" si="18"/>
        <v>1146.167143</v>
      </c>
      <c r="Q118" s="137">
        <f t="shared" si="19"/>
        <v>1151.2</v>
      </c>
      <c r="R118" s="105">
        <f t="shared" si="20"/>
        <v>1160.450625</v>
      </c>
      <c r="S118" s="107">
        <f t="shared" si="21"/>
        <v>1171.565882</v>
      </c>
      <c r="T118" s="244">
        <f t="shared" si="22"/>
        <v>1183.412778</v>
      </c>
      <c r="U118" s="109">
        <f t="shared" si="23"/>
        <v>1192.65</v>
      </c>
      <c r="V118" s="110">
        <f t="shared" si="24"/>
        <v>1203.384</v>
      </c>
    </row>
    <row r="119">
      <c r="A119" s="30">
        <v>46099.0</v>
      </c>
      <c r="B119" s="3">
        <v>1132.0</v>
      </c>
      <c r="C119" s="3">
        <v>1130.25</v>
      </c>
      <c r="D119" s="32">
        <f t="shared" ref="D119:D120" si="115">SUM(C118:C119)/2</f>
        <v>1088.56</v>
      </c>
      <c r="E119" s="32">
        <f t="shared" ref="E119:E120" si="116">SUM(C117:C119)/3</f>
        <v>1086.793333</v>
      </c>
      <c r="F119" s="32">
        <f t="shared" ref="F119:F120" si="117">SUM(C116:C119)/4</f>
        <v>1086.2175</v>
      </c>
      <c r="G119" s="32">
        <f t="shared" ref="G119:G120" si="118">SUM(C115:C119)/5</f>
        <v>1089.926</v>
      </c>
      <c r="H119" s="32">
        <f t="shared" ref="H119:H120" si="119">SUM(C114:C119)/6</f>
        <v>1095.788333</v>
      </c>
      <c r="I119" s="32">
        <f t="shared" si="6"/>
        <v>1103.161429</v>
      </c>
      <c r="J119" s="37">
        <f t="shared" si="7"/>
        <v>1109.59125</v>
      </c>
      <c r="K119" s="32">
        <f t="shared" si="8"/>
        <v>1115.518889</v>
      </c>
      <c r="L119" s="32">
        <f t="shared" si="14"/>
        <v>1119.334</v>
      </c>
      <c r="M119" s="32">
        <f t="shared" si="15"/>
        <v>1123.449091</v>
      </c>
      <c r="N119" s="32">
        <f t="shared" si="16"/>
        <v>1127.259167</v>
      </c>
      <c r="O119" s="32">
        <f t="shared" si="17"/>
        <v>1133.07</v>
      </c>
      <c r="P119" s="32">
        <f t="shared" si="18"/>
        <v>1139.095</v>
      </c>
      <c r="Q119" s="32">
        <f t="shared" si="19"/>
        <v>1145.106</v>
      </c>
      <c r="R119" s="4">
        <f t="shared" si="20"/>
        <v>1149.890625</v>
      </c>
      <c r="S119" s="4">
        <f t="shared" si="21"/>
        <v>1158.674118</v>
      </c>
      <c r="T119" s="4">
        <f t="shared" si="22"/>
        <v>1169.270556</v>
      </c>
      <c r="U119" s="4">
        <f t="shared" si="23"/>
        <v>1180.614737</v>
      </c>
      <c r="V119" s="4">
        <f t="shared" si="24"/>
        <v>1189.53</v>
      </c>
    </row>
    <row r="120">
      <c r="A120" s="30">
        <v>46100.0</v>
      </c>
      <c r="B120" s="3">
        <v>1092.3</v>
      </c>
      <c r="C120" s="3">
        <v>1101.34</v>
      </c>
      <c r="D120" s="32">
        <f t="shared" si="115"/>
        <v>1115.795</v>
      </c>
      <c r="E120" s="32">
        <f t="shared" si="116"/>
        <v>1092.82</v>
      </c>
      <c r="F120" s="32">
        <f t="shared" si="117"/>
        <v>1090.43</v>
      </c>
      <c r="G120" s="32">
        <f t="shared" si="118"/>
        <v>1089.242</v>
      </c>
      <c r="H120" s="32">
        <f t="shared" si="119"/>
        <v>1091.828333</v>
      </c>
      <c r="I120" s="32">
        <f t="shared" si="6"/>
        <v>1096.581429</v>
      </c>
      <c r="J120" s="37">
        <f t="shared" si="7"/>
        <v>1102.93375</v>
      </c>
      <c r="K120" s="32">
        <f t="shared" si="8"/>
        <v>1108.674444</v>
      </c>
      <c r="L120" s="32">
        <f t="shared" si="14"/>
        <v>1114.101</v>
      </c>
      <c r="M120" s="32">
        <f t="shared" si="15"/>
        <v>1117.698182</v>
      </c>
      <c r="N120" s="32">
        <f t="shared" si="16"/>
        <v>1121.606667</v>
      </c>
      <c r="O120" s="32">
        <f t="shared" si="17"/>
        <v>1125.265385</v>
      </c>
      <c r="P120" s="32">
        <f t="shared" si="18"/>
        <v>1130.803571</v>
      </c>
      <c r="Q120" s="32">
        <f t="shared" si="19"/>
        <v>1136.578</v>
      </c>
      <c r="R120" s="4">
        <f t="shared" si="20"/>
        <v>1142.370625</v>
      </c>
      <c r="S120" s="4">
        <f t="shared" si="21"/>
        <v>1147.034706</v>
      </c>
      <c r="T120" s="4">
        <f t="shared" si="22"/>
        <v>1155.488889</v>
      </c>
      <c r="U120" s="4">
        <f t="shared" si="23"/>
        <v>1165.695263</v>
      </c>
      <c r="V120" s="4">
        <f t="shared" si="24"/>
        <v>1176.651</v>
      </c>
    </row>
    <row r="121">
      <c r="A121" s="30">
        <v>46101.0</v>
      </c>
      <c r="B121" s="3">
        <v>1089.3</v>
      </c>
      <c r="C121" s="3">
        <v>1098.48</v>
      </c>
      <c r="D121" s="148">
        <f t="shared" ref="D121:D123" si="120">SUM(C120:C121)/2</f>
        <v>1099.91</v>
      </c>
      <c r="E121" s="170">
        <f t="shared" ref="E121:E123" si="121">SUM(C119:C121)/3</f>
        <v>1110.023333</v>
      </c>
      <c r="F121" s="171">
        <f t="shared" ref="F121:F123" si="122">SUM(C118:C121)/4</f>
        <v>1094.235</v>
      </c>
      <c r="G121" s="96">
        <f t="shared" ref="G121:G123" si="123">SUM(C117:C121)/5</f>
        <v>1092.04</v>
      </c>
      <c r="H121" s="148">
        <f t="shared" ref="H121:H123" si="124">SUM(C116:C121)/6</f>
        <v>1090.781667</v>
      </c>
      <c r="I121" s="129">
        <f t="shared" si="6"/>
        <v>1092.778571</v>
      </c>
      <c r="J121" s="150">
        <f t="shared" si="7"/>
        <v>1096.81875</v>
      </c>
      <c r="K121" s="117">
        <f t="shared" si="8"/>
        <v>1102.438889</v>
      </c>
      <c r="L121" s="172">
        <f t="shared" si="14"/>
        <v>1107.655</v>
      </c>
      <c r="M121" s="173">
        <f t="shared" si="15"/>
        <v>1112.680909</v>
      </c>
      <c r="N121" s="118">
        <f t="shared" si="16"/>
        <v>1116.096667</v>
      </c>
      <c r="O121" s="164">
        <f t="shared" si="17"/>
        <v>1119.827692</v>
      </c>
      <c r="P121" s="132">
        <f t="shared" si="18"/>
        <v>1123.352143</v>
      </c>
      <c r="Q121" s="166">
        <f t="shared" si="19"/>
        <v>1128.648667</v>
      </c>
      <c r="R121" s="174">
        <f t="shared" si="20"/>
        <v>1134.196875</v>
      </c>
      <c r="S121" s="100">
        <f t="shared" si="21"/>
        <v>1139.788824</v>
      </c>
      <c r="T121" s="134">
        <f t="shared" si="22"/>
        <v>1144.337222</v>
      </c>
      <c r="U121" s="135">
        <f t="shared" si="23"/>
        <v>1152.488421</v>
      </c>
      <c r="V121" s="124">
        <f t="shared" si="24"/>
        <v>1162.3345</v>
      </c>
    </row>
    <row r="122">
      <c r="A122" s="30">
        <v>46104.0</v>
      </c>
      <c r="B122" s="3">
        <v>1100.4</v>
      </c>
      <c r="C122" s="3">
        <v>1092.97</v>
      </c>
      <c r="D122" s="115">
        <f t="shared" si="120"/>
        <v>1095.725</v>
      </c>
      <c r="E122" s="148">
        <f t="shared" si="121"/>
        <v>1097.596667</v>
      </c>
      <c r="F122" s="128">
        <f t="shared" si="122"/>
        <v>1105.76</v>
      </c>
      <c r="G122" s="148">
        <f t="shared" si="123"/>
        <v>1093.982</v>
      </c>
      <c r="H122" s="148">
        <f t="shared" si="124"/>
        <v>1092.195</v>
      </c>
      <c r="I122" s="128">
        <f t="shared" si="6"/>
        <v>1091.094286</v>
      </c>
      <c r="J122" s="175">
        <f t="shared" si="7"/>
        <v>1092.8025</v>
      </c>
      <c r="K122" s="117">
        <f t="shared" si="8"/>
        <v>1096.391111</v>
      </c>
      <c r="L122" s="143">
        <f t="shared" si="14"/>
        <v>1101.492</v>
      </c>
      <c r="M122" s="97">
        <f t="shared" si="15"/>
        <v>1106.32</v>
      </c>
      <c r="N122" s="176">
        <f t="shared" si="16"/>
        <v>1111.038333</v>
      </c>
      <c r="O122" s="152">
        <f t="shared" si="17"/>
        <v>1114.317692</v>
      </c>
      <c r="P122" s="145">
        <f t="shared" si="18"/>
        <v>1117.909286</v>
      </c>
      <c r="Q122" s="177">
        <f t="shared" si="19"/>
        <v>1121.326667</v>
      </c>
      <c r="R122" s="166">
        <f t="shared" si="20"/>
        <v>1126.41875</v>
      </c>
      <c r="S122" s="99">
        <f t="shared" si="21"/>
        <v>1131.771765</v>
      </c>
      <c r="T122" s="100">
        <f t="shared" si="22"/>
        <v>1137.187778</v>
      </c>
      <c r="U122" s="134">
        <f t="shared" si="23"/>
        <v>1141.633684</v>
      </c>
      <c r="V122" s="135">
        <f t="shared" si="24"/>
        <v>1149.5125</v>
      </c>
    </row>
    <row r="123">
      <c r="A123" s="30">
        <v>46105.0</v>
      </c>
      <c r="B123" s="3">
        <v>1110.1</v>
      </c>
      <c r="C123" s="3">
        <v>1111.46</v>
      </c>
      <c r="D123" s="115">
        <f t="shared" si="120"/>
        <v>1102.215</v>
      </c>
      <c r="E123" s="178">
        <f t="shared" si="121"/>
        <v>1100.97</v>
      </c>
      <c r="F123" s="129">
        <f t="shared" si="122"/>
        <v>1101.0625</v>
      </c>
      <c r="G123" s="175">
        <f t="shared" si="123"/>
        <v>1106.9</v>
      </c>
      <c r="H123" s="149">
        <f t="shared" si="124"/>
        <v>1096.895</v>
      </c>
      <c r="I123" s="149">
        <f t="shared" si="6"/>
        <v>1094.947143</v>
      </c>
      <c r="J123" s="117">
        <f t="shared" si="7"/>
        <v>1093.64</v>
      </c>
      <c r="K123" s="159">
        <f t="shared" si="8"/>
        <v>1094.875556</v>
      </c>
      <c r="L123" s="179">
        <f t="shared" si="14"/>
        <v>1097.898</v>
      </c>
      <c r="M123" s="173">
        <f t="shared" si="15"/>
        <v>1102.398182</v>
      </c>
      <c r="N123" s="152">
        <f t="shared" si="16"/>
        <v>1106.748333</v>
      </c>
      <c r="O123" s="145">
        <f t="shared" si="17"/>
        <v>1111.070769</v>
      </c>
      <c r="P123" s="165">
        <f t="shared" si="18"/>
        <v>1114.113571</v>
      </c>
      <c r="Q123" s="162">
        <f t="shared" si="19"/>
        <v>1117.479333</v>
      </c>
      <c r="R123" s="153">
        <f t="shared" si="20"/>
        <v>1120.71</v>
      </c>
      <c r="S123" s="99">
        <f t="shared" si="21"/>
        <v>1125.538824</v>
      </c>
      <c r="T123" s="146">
        <f t="shared" si="22"/>
        <v>1130.643333</v>
      </c>
      <c r="U123" s="154">
        <f t="shared" si="23"/>
        <v>1135.833684</v>
      </c>
      <c r="V123" s="102">
        <f t="shared" si="24"/>
        <v>1140.125</v>
      </c>
    </row>
    <row r="124">
      <c r="A124" s="30">
        <v>46106.0</v>
      </c>
      <c r="B124" s="3">
        <v>1163.1</v>
      </c>
      <c r="C124" s="3">
        <v>1148.33</v>
      </c>
      <c r="D124" s="32">
        <f t="shared" ref="D124:D125" si="125">SUM(C123:C124)/2</f>
        <v>1129.895</v>
      </c>
      <c r="E124" s="32">
        <f t="shared" ref="E124:E125" si="126">SUM(C122:C124)/3</f>
        <v>1117.586667</v>
      </c>
      <c r="F124" s="32">
        <f t="shared" ref="F124:F125" si="127">SUM(C121:C124)/4</f>
        <v>1112.81</v>
      </c>
      <c r="G124" s="32">
        <f t="shared" ref="G124:G125" si="128">SUM(C120:C124)/5</f>
        <v>1110.516</v>
      </c>
      <c r="H124" s="32">
        <f t="shared" ref="H124:H125" si="129">SUM(C119:C124)/6</f>
        <v>1113.805</v>
      </c>
      <c r="I124" s="32">
        <f t="shared" si="6"/>
        <v>1104.242857</v>
      </c>
      <c r="J124" s="37">
        <f t="shared" si="7"/>
        <v>1101.62</v>
      </c>
      <c r="K124" s="32">
        <f t="shared" si="8"/>
        <v>1099.716667</v>
      </c>
      <c r="L124" s="32">
        <f t="shared" si="14"/>
        <v>1100.221</v>
      </c>
      <c r="M124" s="32">
        <f t="shared" si="15"/>
        <v>1102.482727</v>
      </c>
      <c r="N124" s="32">
        <f t="shared" si="16"/>
        <v>1106.225833</v>
      </c>
      <c r="O124" s="32">
        <f t="shared" si="17"/>
        <v>1109.946923</v>
      </c>
      <c r="P124" s="32">
        <f t="shared" si="18"/>
        <v>1113.732143</v>
      </c>
      <c r="Q124" s="32">
        <f t="shared" si="19"/>
        <v>1116.394667</v>
      </c>
      <c r="R124" s="4">
        <f t="shared" si="20"/>
        <v>1119.4075</v>
      </c>
      <c r="S124" s="4">
        <f t="shared" si="21"/>
        <v>1122.334706</v>
      </c>
      <c r="T124" s="4">
        <f t="shared" si="22"/>
        <v>1126.805</v>
      </c>
      <c r="U124" s="4">
        <f t="shared" si="23"/>
        <v>1131.574211</v>
      </c>
      <c r="V124" s="4">
        <f t="shared" si="24"/>
        <v>1136.4585</v>
      </c>
    </row>
    <row r="125">
      <c r="A125" s="30">
        <v>46108.0</v>
      </c>
      <c r="B125" s="3">
        <v>1144.7</v>
      </c>
      <c r="C125" s="3">
        <v>1159.15</v>
      </c>
      <c r="D125" s="32">
        <f t="shared" si="125"/>
        <v>1153.74</v>
      </c>
      <c r="E125" s="32">
        <f t="shared" si="126"/>
        <v>1139.646667</v>
      </c>
      <c r="F125" s="32">
        <f t="shared" si="127"/>
        <v>1127.9775</v>
      </c>
      <c r="G125" s="32">
        <f t="shared" si="128"/>
        <v>1122.078</v>
      </c>
      <c r="H125" s="32">
        <f t="shared" si="129"/>
        <v>1118.621667</v>
      </c>
      <c r="I125" s="32">
        <f t="shared" si="6"/>
        <v>1120.282857</v>
      </c>
      <c r="J125" s="37">
        <f t="shared" si="7"/>
        <v>1111.10625</v>
      </c>
      <c r="K125" s="32">
        <f t="shared" si="8"/>
        <v>1108.012222</v>
      </c>
      <c r="L125" s="32">
        <f t="shared" si="14"/>
        <v>1105.66</v>
      </c>
      <c r="M125" s="32">
        <f t="shared" si="15"/>
        <v>1105.578182</v>
      </c>
      <c r="N125" s="32">
        <f t="shared" si="16"/>
        <v>1107.205</v>
      </c>
      <c r="O125" s="32">
        <f t="shared" si="17"/>
        <v>1110.296923</v>
      </c>
      <c r="P125" s="32">
        <f t="shared" si="18"/>
        <v>1113.461429</v>
      </c>
      <c r="Q125" s="32">
        <f t="shared" si="19"/>
        <v>1116.76</v>
      </c>
      <c r="R125" s="4">
        <f t="shared" si="20"/>
        <v>1119.066875</v>
      </c>
      <c r="S125" s="4">
        <f t="shared" si="21"/>
        <v>1121.745294</v>
      </c>
      <c r="T125" s="4">
        <f t="shared" si="22"/>
        <v>1124.38</v>
      </c>
      <c r="U125" s="4">
        <f t="shared" si="23"/>
        <v>1128.507368</v>
      </c>
      <c r="V125" s="4">
        <f t="shared" si="24"/>
        <v>1132.953</v>
      </c>
    </row>
    <row r="126">
      <c r="A126" s="30">
        <v>46111.0</v>
      </c>
      <c r="B126" s="3">
        <v>1114.7</v>
      </c>
      <c r="C126" s="3">
        <v>1122.66</v>
      </c>
      <c r="D126" s="150">
        <f t="shared" ref="D126:D130" si="130">SUM(C125:C126)/2</f>
        <v>1140.905</v>
      </c>
      <c r="E126" s="180">
        <f t="shared" ref="E126:E130" si="131">SUM(C124:C126)/3</f>
        <v>1143.38</v>
      </c>
      <c r="F126" s="148">
        <f t="shared" ref="F126:F130" si="132">SUM(C123:C126)/4</f>
        <v>1135.4</v>
      </c>
      <c r="G126" s="128">
        <f t="shared" ref="G126:G130" si="133">SUM(C122:C126)/5</f>
        <v>1126.914</v>
      </c>
      <c r="H126" s="129">
        <f t="shared" ref="H126:H130" si="134">SUM(C121:C126)/6</f>
        <v>1122.175</v>
      </c>
      <c r="I126" s="150">
        <f t="shared" si="6"/>
        <v>1119.198571</v>
      </c>
      <c r="J126" s="117">
        <f t="shared" si="7"/>
        <v>1120.58</v>
      </c>
      <c r="K126" s="130">
        <f t="shared" si="8"/>
        <v>1112.39</v>
      </c>
      <c r="L126" s="158">
        <f t="shared" si="14"/>
        <v>1109.477</v>
      </c>
      <c r="M126" s="159">
        <f t="shared" si="15"/>
        <v>1107.205455</v>
      </c>
      <c r="N126" s="97">
        <f t="shared" si="16"/>
        <v>1107.001667</v>
      </c>
      <c r="O126" s="173">
        <f t="shared" si="17"/>
        <v>1108.393846</v>
      </c>
      <c r="P126" s="131">
        <f t="shared" si="18"/>
        <v>1111.18</v>
      </c>
      <c r="Q126" s="181">
        <f t="shared" si="19"/>
        <v>1114.074667</v>
      </c>
      <c r="R126" s="182">
        <f t="shared" si="20"/>
        <v>1117.12875</v>
      </c>
      <c r="S126" s="165">
        <f t="shared" si="21"/>
        <v>1119.278235</v>
      </c>
      <c r="T126" s="162">
        <f t="shared" si="22"/>
        <v>1121.796111</v>
      </c>
      <c r="U126" s="153">
        <f t="shared" si="23"/>
        <v>1124.289474</v>
      </c>
      <c r="V126" s="174">
        <f t="shared" si="24"/>
        <v>1128.215</v>
      </c>
    </row>
    <row r="127">
      <c r="A127" s="30">
        <v>46113.0</v>
      </c>
      <c r="B127" s="3">
        <v>1153.9</v>
      </c>
      <c r="C127" s="3">
        <v>1165.83</v>
      </c>
      <c r="D127" s="115">
        <f t="shared" si="130"/>
        <v>1144.245</v>
      </c>
      <c r="E127" s="148">
        <f t="shared" si="131"/>
        <v>1149.213333</v>
      </c>
      <c r="F127" s="148">
        <f t="shared" si="132"/>
        <v>1148.9925</v>
      </c>
      <c r="G127" s="96">
        <f t="shared" si="133"/>
        <v>1141.486</v>
      </c>
      <c r="H127" s="148">
        <f t="shared" si="134"/>
        <v>1133.4</v>
      </c>
      <c r="I127" s="163">
        <f t="shared" si="6"/>
        <v>1128.411429</v>
      </c>
      <c r="J127" s="183">
        <f t="shared" si="7"/>
        <v>1125.0275</v>
      </c>
      <c r="K127" s="149">
        <f t="shared" si="8"/>
        <v>1125.607778</v>
      </c>
      <c r="L127" s="150">
        <f t="shared" si="14"/>
        <v>1117.734</v>
      </c>
      <c r="M127" s="150">
        <f t="shared" si="15"/>
        <v>1114.6</v>
      </c>
      <c r="N127" s="130">
        <f t="shared" si="16"/>
        <v>1112.090833</v>
      </c>
      <c r="O127" s="159">
        <f t="shared" si="17"/>
        <v>1111.526923</v>
      </c>
      <c r="P127" s="184">
        <f t="shared" si="18"/>
        <v>1112.496429</v>
      </c>
      <c r="Q127" s="160">
        <f t="shared" si="19"/>
        <v>1114.823333</v>
      </c>
      <c r="R127" s="118">
        <f t="shared" si="20"/>
        <v>1117.309375</v>
      </c>
      <c r="S127" s="164">
        <f t="shared" si="21"/>
        <v>1119.993529</v>
      </c>
      <c r="T127" s="182">
        <f t="shared" si="22"/>
        <v>1121.864444</v>
      </c>
      <c r="U127" s="119">
        <f t="shared" si="23"/>
        <v>1124.113684</v>
      </c>
      <c r="V127" s="120">
        <f t="shared" si="24"/>
        <v>1126.3665</v>
      </c>
    </row>
    <row r="128">
      <c r="A128" s="30">
        <v>46114.0</v>
      </c>
      <c r="B128" s="49">
        <v>1213.4</v>
      </c>
      <c r="C128" s="49">
        <v>1195.26</v>
      </c>
      <c r="D128" s="115">
        <f t="shared" si="130"/>
        <v>1180.545</v>
      </c>
      <c r="E128" s="185">
        <f t="shared" si="131"/>
        <v>1161.25</v>
      </c>
      <c r="F128" s="148">
        <f t="shared" si="132"/>
        <v>1160.725</v>
      </c>
      <c r="G128" s="148">
        <f t="shared" si="133"/>
        <v>1158.246</v>
      </c>
      <c r="H128" s="171">
        <f t="shared" si="134"/>
        <v>1150.448333</v>
      </c>
      <c r="I128" s="148">
        <f t="shared" si="6"/>
        <v>1142.237143</v>
      </c>
      <c r="J128" s="163">
        <f t="shared" si="7"/>
        <v>1136.7675</v>
      </c>
      <c r="K128" s="183">
        <f t="shared" si="8"/>
        <v>1132.831111</v>
      </c>
      <c r="L128" s="149">
        <f t="shared" si="14"/>
        <v>1132.573</v>
      </c>
      <c r="M128" s="150">
        <f t="shared" si="15"/>
        <v>1124.781818</v>
      </c>
      <c r="N128" s="150">
        <f t="shared" si="16"/>
        <v>1121.321667</v>
      </c>
      <c r="O128" s="130">
        <f t="shared" si="17"/>
        <v>1118.488462</v>
      </c>
      <c r="P128" s="159">
        <f t="shared" si="18"/>
        <v>1117.507857</v>
      </c>
      <c r="Q128" s="97">
        <f t="shared" si="19"/>
        <v>1118.014</v>
      </c>
      <c r="R128" s="144">
        <f t="shared" si="20"/>
        <v>1119.850625</v>
      </c>
      <c r="S128" s="118">
        <f t="shared" si="21"/>
        <v>1121.894706</v>
      </c>
      <c r="T128" s="186">
        <f t="shared" si="22"/>
        <v>1124.175</v>
      </c>
      <c r="U128" s="145">
        <f t="shared" si="23"/>
        <v>1125.727368</v>
      </c>
      <c r="V128" s="165">
        <f t="shared" si="24"/>
        <v>1127.671</v>
      </c>
    </row>
    <row r="129">
      <c r="A129" s="30">
        <v>46118.0</v>
      </c>
      <c r="B129" s="49">
        <v>1220.2</v>
      </c>
      <c r="C129" s="49">
        <v>1214.69</v>
      </c>
      <c r="D129" s="115">
        <f t="shared" si="130"/>
        <v>1204.975</v>
      </c>
      <c r="E129" s="185">
        <f t="shared" si="131"/>
        <v>1191.926667</v>
      </c>
      <c r="F129" s="148">
        <f t="shared" si="132"/>
        <v>1174.61</v>
      </c>
      <c r="G129" s="148">
        <f t="shared" si="133"/>
        <v>1171.518</v>
      </c>
      <c r="H129" s="171">
        <f t="shared" si="134"/>
        <v>1167.653333</v>
      </c>
      <c r="I129" s="148">
        <f t="shared" si="6"/>
        <v>1159.625714</v>
      </c>
      <c r="J129" s="163">
        <f t="shared" si="7"/>
        <v>1151.29375</v>
      </c>
      <c r="K129" s="183">
        <f t="shared" si="8"/>
        <v>1145.425556</v>
      </c>
      <c r="L129" s="149">
        <f t="shared" si="14"/>
        <v>1141.017</v>
      </c>
      <c r="M129" s="150">
        <f t="shared" si="15"/>
        <v>1140.038182</v>
      </c>
      <c r="N129" s="150">
        <f t="shared" si="16"/>
        <v>1132.274167</v>
      </c>
      <c r="O129" s="130">
        <f t="shared" si="17"/>
        <v>1128.503846</v>
      </c>
      <c r="P129" s="159">
        <f t="shared" si="18"/>
        <v>1125.36</v>
      </c>
      <c r="Q129" s="97">
        <f t="shared" si="19"/>
        <v>1123.986667</v>
      </c>
      <c r="R129" s="144">
        <f t="shared" si="20"/>
        <v>1124.05625</v>
      </c>
      <c r="S129" s="118">
        <f t="shared" si="21"/>
        <v>1125.429412</v>
      </c>
      <c r="T129" s="186">
        <f t="shared" si="22"/>
        <v>1127.05</v>
      </c>
      <c r="U129" s="145">
        <f t="shared" si="23"/>
        <v>1128.938947</v>
      </c>
      <c r="V129" s="165">
        <f t="shared" si="24"/>
        <v>1130.1755</v>
      </c>
    </row>
    <row r="130">
      <c r="A130" s="30">
        <v>46119.0</v>
      </c>
      <c r="B130" s="3">
        <v>1230.6</v>
      </c>
      <c r="C130" s="3">
        <v>1229.84</v>
      </c>
      <c r="D130" s="115">
        <f t="shared" si="130"/>
        <v>1222.265</v>
      </c>
      <c r="E130" s="185">
        <f t="shared" si="131"/>
        <v>1213.263333</v>
      </c>
      <c r="F130" s="148">
        <f t="shared" si="132"/>
        <v>1201.405</v>
      </c>
      <c r="G130" s="148">
        <f t="shared" si="133"/>
        <v>1185.656</v>
      </c>
      <c r="H130" s="171">
        <f t="shared" si="134"/>
        <v>1181.238333</v>
      </c>
      <c r="I130" s="148">
        <f t="shared" si="6"/>
        <v>1176.537143</v>
      </c>
      <c r="J130" s="163">
        <f t="shared" si="7"/>
        <v>1168.4025</v>
      </c>
      <c r="K130" s="183">
        <f t="shared" si="8"/>
        <v>1160.021111</v>
      </c>
      <c r="L130" s="149">
        <f t="shared" si="14"/>
        <v>1153.867</v>
      </c>
      <c r="M130" s="150">
        <f t="shared" si="15"/>
        <v>1149.091818</v>
      </c>
      <c r="N130" s="150">
        <f t="shared" si="16"/>
        <v>1147.521667</v>
      </c>
      <c r="O130" s="130">
        <f t="shared" si="17"/>
        <v>1139.779231</v>
      </c>
      <c r="P130" s="159">
        <f t="shared" si="18"/>
        <v>1135.742143</v>
      </c>
      <c r="Q130" s="97">
        <f t="shared" si="19"/>
        <v>1132.325333</v>
      </c>
      <c r="R130" s="144">
        <f t="shared" si="20"/>
        <v>1130.6025</v>
      </c>
      <c r="S130" s="118">
        <f t="shared" si="21"/>
        <v>1130.278824</v>
      </c>
      <c r="T130" s="186">
        <f t="shared" si="22"/>
        <v>1131.23</v>
      </c>
      <c r="U130" s="145">
        <f t="shared" si="23"/>
        <v>1132.46</v>
      </c>
      <c r="V130" s="165">
        <f t="shared" si="24"/>
        <v>1133.984</v>
      </c>
    </row>
    <row r="131">
      <c r="A131" s="30">
        <v>46120.0</v>
      </c>
      <c r="B131" s="3">
        <v>1270.4</v>
      </c>
      <c r="C131" s="3">
        <v>1251.83</v>
      </c>
      <c r="D131" s="32">
        <f>SUM(C130:C131)/2</f>
        <v>1240.835</v>
      </c>
      <c r="E131" s="32">
        <f>SUM(C129:C131)/3</f>
        <v>1232.12</v>
      </c>
      <c r="F131" s="32">
        <f>SUM(C128:C131)/4</f>
        <v>1222.905</v>
      </c>
      <c r="G131" s="32">
        <f>SUM(C127:C131)/5</f>
        <v>1211.49</v>
      </c>
      <c r="H131" s="32">
        <f>SUM(C126:C131)/6</f>
        <v>1196.685</v>
      </c>
      <c r="I131" s="32">
        <f t="shared" si="6"/>
        <v>1191.322857</v>
      </c>
      <c r="J131" s="37">
        <f t="shared" si="7"/>
        <v>1185.94875</v>
      </c>
      <c r="K131" s="32">
        <f t="shared" si="8"/>
        <v>1177.672222</v>
      </c>
      <c r="L131" s="32">
        <f t="shared" si="14"/>
        <v>1169.202</v>
      </c>
      <c r="M131" s="32">
        <f t="shared" si="15"/>
        <v>1162.772727</v>
      </c>
      <c r="N131" s="32">
        <f t="shared" si="16"/>
        <v>1157.653333</v>
      </c>
      <c r="O131" s="32">
        <f t="shared" si="17"/>
        <v>1155.545385</v>
      </c>
      <c r="P131" s="32">
        <f t="shared" si="18"/>
        <v>1147.782857</v>
      </c>
      <c r="Q131" s="32">
        <f t="shared" si="19"/>
        <v>1143.481333</v>
      </c>
      <c r="R131" s="4">
        <f t="shared" si="20"/>
        <v>1139.794375</v>
      </c>
      <c r="S131" s="4">
        <f t="shared" si="21"/>
        <v>1137.733529</v>
      </c>
      <c r="T131" s="4">
        <f t="shared" si="22"/>
        <v>1137.031667</v>
      </c>
      <c r="U131" s="4">
        <f t="shared" si="23"/>
        <v>1137.577368</v>
      </c>
      <c r="V131" s="4">
        <f t="shared" si="24"/>
        <v>1138.4285</v>
      </c>
    </row>
    <row r="132">
      <c r="A132" s="30">
        <v>46121.0</v>
      </c>
      <c r="B132" s="3">
        <v>1264.9</v>
      </c>
      <c r="C132" s="3">
        <v>1257.15</v>
      </c>
      <c r="D132" s="164">
        <f t="shared" ref="D132:D133" si="135">SUM(C131:C132)/2</f>
        <v>1254.49</v>
      </c>
      <c r="E132" s="184">
        <f t="shared" ref="E132:E133" si="136">SUM(C130:C132)/3</f>
        <v>1246.273333</v>
      </c>
      <c r="F132" s="281">
        <f t="shared" ref="F132:F133" si="137">SUM(C129:C132)/4</f>
        <v>1238.3775</v>
      </c>
      <c r="G132" s="282">
        <f t="shared" ref="G132:G133" si="138">SUM(C128:C132)/5</f>
        <v>1229.754</v>
      </c>
      <c r="H132" s="129">
        <f t="shared" ref="H132:H133" si="139">SUM(C127:C132)/6</f>
        <v>1219.1</v>
      </c>
      <c r="I132" s="129">
        <f t="shared" si="6"/>
        <v>1205.322857</v>
      </c>
      <c r="J132" s="175">
        <f t="shared" si="7"/>
        <v>1199.55125</v>
      </c>
      <c r="K132" s="183">
        <f t="shared" si="8"/>
        <v>1193.86</v>
      </c>
      <c r="L132" s="129">
        <f t="shared" si="14"/>
        <v>1185.62</v>
      </c>
      <c r="M132" s="157">
        <f t="shared" si="15"/>
        <v>1177.197273</v>
      </c>
      <c r="N132" s="175">
        <f t="shared" si="16"/>
        <v>1170.6375</v>
      </c>
      <c r="O132" s="282">
        <f t="shared" si="17"/>
        <v>1165.306923</v>
      </c>
      <c r="P132" s="150">
        <f t="shared" si="18"/>
        <v>1162.802857</v>
      </c>
      <c r="Q132" s="117">
        <f t="shared" si="19"/>
        <v>1155.074</v>
      </c>
      <c r="R132" s="117">
        <f t="shared" si="20"/>
        <v>1150.585625</v>
      </c>
      <c r="S132" s="143">
        <f t="shared" si="21"/>
        <v>1146.697647</v>
      </c>
      <c r="T132" s="159">
        <f t="shared" si="22"/>
        <v>1144.367778</v>
      </c>
      <c r="U132" s="97">
        <f t="shared" si="23"/>
        <v>1143.353684</v>
      </c>
      <c r="V132" s="144">
        <f t="shared" si="24"/>
        <v>1143.556</v>
      </c>
    </row>
    <row r="133">
      <c r="A133" s="30">
        <v>46122.0</v>
      </c>
      <c r="B133" s="3">
        <v>1224.3</v>
      </c>
      <c r="C133" s="3">
        <v>1227.29</v>
      </c>
      <c r="D133" s="164">
        <f t="shared" si="135"/>
        <v>1242.22</v>
      </c>
      <c r="E133" s="184">
        <f t="shared" si="136"/>
        <v>1245.423333</v>
      </c>
      <c r="F133" s="281">
        <f t="shared" si="137"/>
        <v>1241.5275</v>
      </c>
      <c r="G133" s="282">
        <f t="shared" si="138"/>
        <v>1236.16</v>
      </c>
      <c r="H133" s="129">
        <f t="shared" si="139"/>
        <v>1229.343333</v>
      </c>
      <c r="I133" s="129">
        <f t="shared" si="6"/>
        <v>1220.27</v>
      </c>
      <c r="J133" s="175">
        <f t="shared" si="7"/>
        <v>1208.06875</v>
      </c>
      <c r="K133" s="183">
        <f t="shared" si="8"/>
        <v>1202.633333</v>
      </c>
      <c r="L133" s="129">
        <f t="shared" si="14"/>
        <v>1197.203</v>
      </c>
      <c r="M133" s="157">
        <f t="shared" si="15"/>
        <v>1189.408182</v>
      </c>
      <c r="N133" s="175">
        <f t="shared" si="16"/>
        <v>1181.371667</v>
      </c>
      <c r="O133" s="282">
        <f t="shared" si="17"/>
        <v>1174.995385</v>
      </c>
      <c r="P133" s="150">
        <f t="shared" si="18"/>
        <v>1169.734286</v>
      </c>
      <c r="Q133" s="117">
        <f t="shared" si="19"/>
        <v>1167.102</v>
      </c>
      <c r="R133" s="117">
        <f t="shared" si="20"/>
        <v>1159.5875</v>
      </c>
      <c r="S133" s="143">
        <f t="shared" si="21"/>
        <v>1155.097647</v>
      </c>
      <c r="T133" s="159">
        <f t="shared" si="22"/>
        <v>1151.175</v>
      </c>
      <c r="U133" s="97">
        <f t="shared" si="23"/>
        <v>1148.732105</v>
      </c>
      <c r="V133" s="144">
        <f t="shared" si="24"/>
        <v>1147.5505</v>
      </c>
    </row>
    <row r="134">
      <c r="A134" s="30">
        <v>46125.0</v>
      </c>
      <c r="B134" s="3">
        <v>1231.3</v>
      </c>
      <c r="C134" s="3">
        <v>1221.94</v>
      </c>
      <c r="D134" s="32">
        <f>SUM(C133:C134)/2</f>
        <v>1224.615</v>
      </c>
      <c r="E134" s="32">
        <f>SUM(C132:C134)/3</f>
        <v>1235.46</v>
      </c>
      <c r="F134" s="32">
        <f>SUM(C131:C134)/4</f>
        <v>1239.5525</v>
      </c>
      <c r="G134" s="32">
        <f>SUM(C130:C134)/5</f>
        <v>1237.61</v>
      </c>
      <c r="H134" s="32">
        <f>SUM(C129:C134)/6</f>
        <v>1233.79</v>
      </c>
      <c r="I134" s="32">
        <f t="shared" si="6"/>
        <v>1228.285714</v>
      </c>
      <c r="J134" s="37">
        <f t="shared" si="7"/>
        <v>1220.47875</v>
      </c>
      <c r="K134" s="32">
        <f t="shared" si="8"/>
        <v>1209.61</v>
      </c>
      <c r="L134" s="32">
        <f t="shared" si="14"/>
        <v>1204.564</v>
      </c>
      <c r="M134" s="32">
        <f t="shared" si="15"/>
        <v>1199.451818</v>
      </c>
      <c r="N134" s="32">
        <f t="shared" si="16"/>
        <v>1192.119167</v>
      </c>
      <c r="O134" s="32">
        <f t="shared" si="17"/>
        <v>1184.492308</v>
      </c>
      <c r="P134" s="32">
        <f t="shared" si="18"/>
        <v>1178.348571</v>
      </c>
      <c r="Q134" s="32">
        <f t="shared" si="19"/>
        <v>1173.214667</v>
      </c>
      <c r="R134" s="4">
        <f t="shared" si="20"/>
        <v>1170.529375</v>
      </c>
      <c r="S134" s="4">
        <f t="shared" si="21"/>
        <v>1163.255294</v>
      </c>
      <c r="T134" s="4">
        <f t="shared" si="22"/>
        <v>1158.811111</v>
      </c>
      <c r="U134" s="4">
        <f t="shared" si="23"/>
        <v>1154.899474</v>
      </c>
      <c r="V134" s="4">
        <f t="shared" si="24"/>
        <v>1152.3925</v>
      </c>
    </row>
    <row r="135">
      <c r="A135" s="30">
        <v>46127.0</v>
      </c>
      <c r="B135" s="3">
        <v>1282.7</v>
      </c>
      <c r="C135" s="3">
        <v>1270.5</v>
      </c>
      <c r="D135" s="122">
        <f>SUM(C134:C135)/2</f>
        <v>1246.22</v>
      </c>
      <c r="E135" s="122">
        <f>SUM(C133:C135)/3</f>
        <v>1239.91</v>
      </c>
      <c r="F135" s="100">
        <f>SUM(C132:C135)/4</f>
        <v>1244.22</v>
      </c>
      <c r="G135" s="166">
        <f>SUM(C131:C135)/5</f>
        <v>1245.742</v>
      </c>
      <c r="H135" s="165">
        <f>SUM(C130:C135)/6</f>
        <v>1243.091667</v>
      </c>
      <c r="I135" s="181">
        <f t="shared" si="6"/>
        <v>1239.034286</v>
      </c>
      <c r="J135" s="176">
        <f t="shared" si="7"/>
        <v>1233.5625</v>
      </c>
      <c r="K135" s="184">
        <f t="shared" si="8"/>
        <v>1226.036667</v>
      </c>
      <c r="L135" s="172">
        <f t="shared" si="14"/>
        <v>1215.699</v>
      </c>
      <c r="M135" s="97">
        <f t="shared" si="15"/>
        <v>1210.558182</v>
      </c>
      <c r="N135" s="172">
        <f t="shared" si="16"/>
        <v>1205.3725</v>
      </c>
      <c r="O135" s="271">
        <f t="shared" si="17"/>
        <v>1198.148462</v>
      </c>
      <c r="P135" s="271">
        <f t="shared" si="18"/>
        <v>1190.635714</v>
      </c>
      <c r="Q135" s="271">
        <f t="shared" si="19"/>
        <v>1184.492</v>
      </c>
      <c r="R135" s="151">
        <f t="shared" si="20"/>
        <v>1179.295</v>
      </c>
      <c r="S135" s="172">
        <f t="shared" si="21"/>
        <v>1176.41</v>
      </c>
      <c r="T135" s="172">
        <f t="shared" si="22"/>
        <v>1169.213333</v>
      </c>
      <c r="U135" s="172">
        <f t="shared" si="23"/>
        <v>1164.689474</v>
      </c>
      <c r="V135" s="97">
        <f t="shared" si="24"/>
        <v>1160.6795</v>
      </c>
    </row>
    <row r="136">
      <c r="A136" s="30">
        <v>46128.0</v>
      </c>
      <c r="B136" s="3">
        <v>1313.2</v>
      </c>
      <c r="C136" s="3">
        <v>1314.7</v>
      </c>
      <c r="D136" s="32">
        <f t="shared" ref="D136:D137" si="140">SUM(C135:C136)/2</f>
        <v>1292.6</v>
      </c>
      <c r="E136" s="32">
        <f t="shared" ref="E136:E137" si="141">SUM(C134:C136)/3</f>
        <v>1269.046667</v>
      </c>
      <c r="F136" s="32">
        <f t="shared" ref="F136:F137" si="142">SUM(C133:C136)/4</f>
        <v>1258.6075</v>
      </c>
      <c r="G136" s="32">
        <f t="shared" ref="G136:G137" si="143">SUM(C132:C136)/5</f>
        <v>1258.316</v>
      </c>
      <c r="H136" s="32">
        <f t="shared" ref="H136:H137" si="144">SUM(C131:C136)/6</f>
        <v>1257.235</v>
      </c>
      <c r="I136" s="32">
        <f t="shared" si="6"/>
        <v>1253.321429</v>
      </c>
      <c r="J136" s="37">
        <f t="shared" si="7"/>
        <v>1248.4925</v>
      </c>
      <c r="K136" s="32">
        <f t="shared" si="8"/>
        <v>1242.577778</v>
      </c>
      <c r="L136" s="32">
        <f t="shared" si="14"/>
        <v>1234.903</v>
      </c>
      <c r="M136" s="32">
        <f t="shared" si="15"/>
        <v>1224.699091</v>
      </c>
      <c r="N136" s="32">
        <f t="shared" si="16"/>
        <v>1219.236667</v>
      </c>
      <c r="O136" s="32">
        <f t="shared" si="17"/>
        <v>1213.782308</v>
      </c>
      <c r="P136" s="32">
        <f t="shared" si="18"/>
        <v>1206.473571</v>
      </c>
      <c r="Q136" s="32">
        <f t="shared" si="19"/>
        <v>1198.906667</v>
      </c>
      <c r="R136" s="4">
        <f t="shared" si="20"/>
        <v>1192.63</v>
      </c>
      <c r="S136" s="4">
        <f t="shared" si="21"/>
        <v>1187.26</v>
      </c>
      <c r="T136" s="4">
        <f t="shared" si="22"/>
        <v>1184.092778</v>
      </c>
      <c r="U136" s="4">
        <f t="shared" si="23"/>
        <v>1176.870526</v>
      </c>
      <c r="V136" s="4">
        <f t="shared" si="24"/>
        <v>1172.19</v>
      </c>
    </row>
    <row r="137">
      <c r="A137" s="30">
        <v>46129.0</v>
      </c>
      <c r="B137" s="3">
        <v>1316.8</v>
      </c>
      <c r="C137" s="3">
        <v>1313.69</v>
      </c>
      <c r="D137" s="32">
        <f t="shared" si="140"/>
        <v>1314.195</v>
      </c>
      <c r="E137" s="32">
        <f t="shared" si="141"/>
        <v>1299.63</v>
      </c>
      <c r="F137" s="32">
        <f t="shared" si="142"/>
        <v>1280.2075</v>
      </c>
      <c r="G137" s="32">
        <f t="shared" si="143"/>
        <v>1269.624</v>
      </c>
      <c r="H137" s="32">
        <f t="shared" si="144"/>
        <v>1267.545</v>
      </c>
      <c r="I137" s="32">
        <f t="shared" si="6"/>
        <v>1265.3</v>
      </c>
      <c r="J137" s="37">
        <f t="shared" si="7"/>
        <v>1260.8675</v>
      </c>
      <c r="K137" s="32">
        <f t="shared" si="8"/>
        <v>1255.736667</v>
      </c>
      <c r="L137" s="32">
        <f t="shared" si="14"/>
        <v>1249.689</v>
      </c>
      <c r="M137" s="32">
        <f t="shared" si="15"/>
        <v>1242.065455</v>
      </c>
      <c r="N137" s="32">
        <f t="shared" si="16"/>
        <v>1232.115</v>
      </c>
      <c r="O137" s="32">
        <f t="shared" si="17"/>
        <v>1226.502308</v>
      </c>
      <c r="P137" s="32">
        <f t="shared" si="18"/>
        <v>1220.918571</v>
      </c>
      <c r="Q137" s="32">
        <f t="shared" si="19"/>
        <v>1213.621333</v>
      </c>
      <c r="R137" s="4">
        <f t="shared" si="20"/>
        <v>1206.080625</v>
      </c>
      <c r="S137" s="4">
        <f t="shared" si="21"/>
        <v>1199.751176</v>
      </c>
      <c r="T137" s="4">
        <f t="shared" si="22"/>
        <v>1194.283889</v>
      </c>
      <c r="U137" s="4">
        <f t="shared" si="23"/>
        <v>1190.913684</v>
      </c>
      <c r="V137" s="4">
        <f t="shared" si="24"/>
        <v>1183.7115</v>
      </c>
    </row>
    <row r="138">
      <c r="A138" s="30">
        <v>46132.0</v>
      </c>
      <c r="B138" s="3">
        <v>1288.1</v>
      </c>
      <c r="C138" s="3">
        <v>1299.41</v>
      </c>
      <c r="D138" s="104">
        <f>SUM(C137:C138)/2</f>
        <v>1306.55</v>
      </c>
      <c r="E138" s="137">
        <f>SUM(C136:C138)/3</f>
        <v>1309.266667</v>
      </c>
      <c r="F138" s="102">
        <f>SUM(C135:C138)/4</f>
        <v>1299.575</v>
      </c>
      <c r="G138" s="243">
        <f>SUM(C134:C138)/5</f>
        <v>1284.048</v>
      </c>
      <c r="H138" s="135">
        <f>SUM(C133:C138)/6</f>
        <v>1274.588333</v>
      </c>
      <c r="I138" s="154">
        <f t="shared" si="6"/>
        <v>1272.097143</v>
      </c>
      <c r="J138" s="100">
        <f t="shared" si="7"/>
        <v>1269.56375</v>
      </c>
      <c r="K138" s="133">
        <f t="shared" si="8"/>
        <v>1265.15</v>
      </c>
      <c r="L138" s="162">
        <f t="shared" si="14"/>
        <v>1260.104</v>
      </c>
      <c r="M138" s="132">
        <f t="shared" si="15"/>
        <v>1254.209091</v>
      </c>
      <c r="N138" s="145">
        <f t="shared" si="16"/>
        <v>1246.844167</v>
      </c>
      <c r="O138" s="164">
        <f t="shared" si="17"/>
        <v>1237.291538</v>
      </c>
      <c r="P138" s="186">
        <f t="shared" si="18"/>
        <v>1231.71</v>
      </c>
      <c r="Q138" s="152">
        <f t="shared" si="19"/>
        <v>1226.151333</v>
      </c>
      <c r="R138" s="176">
        <f t="shared" si="20"/>
        <v>1218.983125</v>
      </c>
      <c r="S138" s="176">
        <f t="shared" si="21"/>
        <v>1211.570588</v>
      </c>
      <c r="T138" s="176">
        <f t="shared" si="22"/>
        <v>1205.287778</v>
      </c>
      <c r="U138" s="131">
        <f t="shared" si="23"/>
        <v>1199.816842</v>
      </c>
      <c r="V138" s="118">
        <f t="shared" si="24"/>
        <v>1196.3385</v>
      </c>
    </row>
    <row r="139">
      <c r="A139" s="30">
        <v>46133.0</v>
      </c>
      <c r="B139" s="3">
        <v>1292.8</v>
      </c>
      <c r="C139" s="3">
        <v>1292.67</v>
      </c>
      <c r="D139" s="32">
        <f t="shared" ref="D139:D142" si="145">SUM(C138:C139)/2</f>
        <v>1296.04</v>
      </c>
      <c r="E139" s="32">
        <f t="shared" ref="E139:E142" si="146">SUM(C137:C139)/3</f>
        <v>1301.923333</v>
      </c>
      <c r="F139" s="32">
        <f t="shared" ref="F139:F142" si="147">SUM(C136:C139)/4</f>
        <v>1305.1175</v>
      </c>
      <c r="G139" s="32">
        <f t="shared" ref="G139:G142" si="148">SUM(C135:C139)/5</f>
        <v>1298.194</v>
      </c>
      <c r="H139" s="32">
        <f t="shared" ref="H139:H142" si="149">SUM(C134:C139)/6</f>
        <v>1285.485</v>
      </c>
      <c r="I139" s="32">
        <f t="shared" si="6"/>
        <v>1277.171429</v>
      </c>
      <c r="J139" s="37">
        <f t="shared" si="7"/>
        <v>1274.66875</v>
      </c>
      <c r="K139" s="32">
        <f t="shared" si="8"/>
        <v>1272.131111</v>
      </c>
      <c r="L139" s="32">
        <f t="shared" si="14"/>
        <v>1267.902</v>
      </c>
      <c r="M139" s="32">
        <f t="shared" si="15"/>
        <v>1263.064545</v>
      </c>
      <c r="N139" s="32">
        <f t="shared" si="16"/>
        <v>1257.414167</v>
      </c>
      <c r="O139" s="32">
        <f t="shared" si="17"/>
        <v>1250.369231</v>
      </c>
      <c r="P139" s="32">
        <f t="shared" si="18"/>
        <v>1241.247143</v>
      </c>
      <c r="Q139" s="32">
        <f t="shared" si="19"/>
        <v>1235.774</v>
      </c>
      <c r="R139" s="4">
        <f t="shared" si="20"/>
        <v>1230.30875</v>
      </c>
      <c r="S139" s="4">
        <f t="shared" si="21"/>
        <v>1223.317647</v>
      </c>
      <c r="T139" s="4">
        <f t="shared" si="22"/>
        <v>1216.076111</v>
      </c>
      <c r="U139" s="4">
        <f t="shared" si="23"/>
        <v>1209.886842</v>
      </c>
      <c r="V139" s="4">
        <f t="shared" si="24"/>
        <v>1204.4595</v>
      </c>
    </row>
    <row r="140">
      <c r="A140" s="30">
        <v>46134.0</v>
      </c>
      <c r="B140" s="3">
        <v>1235.8</v>
      </c>
      <c r="C140" s="3">
        <v>1234.22</v>
      </c>
      <c r="D140" s="32">
        <f t="shared" si="145"/>
        <v>1263.445</v>
      </c>
      <c r="E140" s="32">
        <f t="shared" si="146"/>
        <v>1275.433333</v>
      </c>
      <c r="F140" s="32">
        <f t="shared" si="147"/>
        <v>1284.9975</v>
      </c>
      <c r="G140" s="32">
        <f t="shared" si="148"/>
        <v>1290.938</v>
      </c>
      <c r="H140" s="32">
        <f t="shared" si="149"/>
        <v>1287.531667</v>
      </c>
      <c r="I140" s="32">
        <f t="shared" si="6"/>
        <v>1278.161429</v>
      </c>
      <c r="J140" s="37">
        <f t="shared" si="7"/>
        <v>1271.8025</v>
      </c>
      <c r="K140" s="32">
        <f t="shared" si="8"/>
        <v>1270.174444</v>
      </c>
      <c r="L140" s="32">
        <f t="shared" si="14"/>
        <v>1268.34</v>
      </c>
      <c r="M140" s="32">
        <f t="shared" si="15"/>
        <v>1264.84</v>
      </c>
      <c r="N140" s="32">
        <f t="shared" si="16"/>
        <v>1260.660833</v>
      </c>
      <c r="O140" s="32">
        <f t="shared" si="17"/>
        <v>1255.63</v>
      </c>
      <c r="P140" s="32">
        <f t="shared" si="18"/>
        <v>1249.215714</v>
      </c>
      <c r="Q140" s="32">
        <f t="shared" si="19"/>
        <v>1240.778667</v>
      </c>
      <c r="R140" s="4">
        <f t="shared" si="20"/>
        <v>1235.676875</v>
      </c>
      <c r="S140" s="4">
        <f t="shared" si="21"/>
        <v>1230.538824</v>
      </c>
      <c r="T140" s="4">
        <f t="shared" si="22"/>
        <v>1223.923333</v>
      </c>
      <c r="U140" s="4">
        <f t="shared" si="23"/>
        <v>1217.031053</v>
      </c>
      <c r="V140" s="4">
        <f t="shared" si="24"/>
        <v>1211.1035</v>
      </c>
    </row>
    <row r="141">
      <c r="A141" s="30">
        <v>46135.0</v>
      </c>
      <c r="B141" s="3">
        <v>1220.6</v>
      </c>
      <c r="C141" s="3">
        <v>1231.21</v>
      </c>
      <c r="D141" s="32">
        <f t="shared" si="145"/>
        <v>1232.715</v>
      </c>
      <c r="E141" s="32">
        <f t="shared" si="146"/>
        <v>1252.7</v>
      </c>
      <c r="F141" s="32">
        <f t="shared" si="147"/>
        <v>1264.3775</v>
      </c>
      <c r="G141" s="32">
        <f t="shared" si="148"/>
        <v>1274.24</v>
      </c>
      <c r="H141" s="32">
        <f t="shared" si="149"/>
        <v>1280.983333</v>
      </c>
      <c r="I141" s="32">
        <f t="shared" si="6"/>
        <v>1279.485714</v>
      </c>
      <c r="J141" s="37">
        <f t="shared" si="7"/>
        <v>1272.2925</v>
      </c>
      <c r="K141" s="32">
        <f t="shared" si="8"/>
        <v>1267.292222</v>
      </c>
      <c r="L141" s="32">
        <f t="shared" si="14"/>
        <v>1266.278</v>
      </c>
      <c r="M141" s="32">
        <f t="shared" si="15"/>
        <v>1264.964545</v>
      </c>
      <c r="N141" s="32">
        <f t="shared" si="16"/>
        <v>1262.0375</v>
      </c>
      <c r="O141" s="32">
        <f t="shared" si="17"/>
        <v>1258.395385</v>
      </c>
      <c r="P141" s="32">
        <f t="shared" si="18"/>
        <v>1253.885714</v>
      </c>
      <c r="Q141" s="32">
        <f t="shared" si="19"/>
        <v>1248.015333</v>
      </c>
      <c r="R141" s="4">
        <f t="shared" si="20"/>
        <v>1240.180625</v>
      </c>
      <c r="S141" s="4">
        <f t="shared" si="21"/>
        <v>1235.414118</v>
      </c>
      <c r="T141" s="4">
        <f t="shared" si="22"/>
        <v>1230.576111</v>
      </c>
      <c r="U141" s="4">
        <f t="shared" si="23"/>
        <v>1224.306842</v>
      </c>
      <c r="V141" s="4">
        <f t="shared" si="24"/>
        <v>1217.74</v>
      </c>
    </row>
    <row r="142">
      <c r="A142" s="30">
        <v>46136.0</v>
      </c>
      <c r="B142" s="3">
        <v>1150.9</v>
      </c>
      <c r="C142" s="3">
        <v>1161.59</v>
      </c>
      <c r="D142" s="32">
        <f t="shared" si="145"/>
        <v>1196.4</v>
      </c>
      <c r="E142" s="32">
        <f t="shared" si="146"/>
        <v>1209.006667</v>
      </c>
      <c r="F142" s="32">
        <f t="shared" si="147"/>
        <v>1229.9225</v>
      </c>
      <c r="G142" s="32">
        <f t="shared" si="148"/>
        <v>1243.82</v>
      </c>
      <c r="H142" s="32">
        <f t="shared" si="149"/>
        <v>1255.465</v>
      </c>
      <c r="I142" s="32">
        <f t="shared" si="6"/>
        <v>1263.927143</v>
      </c>
      <c r="J142" s="37">
        <f t="shared" si="7"/>
        <v>1264.74875</v>
      </c>
      <c r="K142" s="32">
        <f t="shared" si="8"/>
        <v>1259.992222</v>
      </c>
      <c r="L142" s="32">
        <f t="shared" si="14"/>
        <v>1256.722</v>
      </c>
      <c r="M142" s="32">
        <f t="shared" si="15"/>
        <v>1256.760909</v>
      </c>
      <c r="N142" s="32">
        <f t="shared" si="16"/>
        <v>1256.35</v>
      </c>
      <c r="O142" s="32">
        <f t="shared" si="17"/>
        <v>1254.310769</v>
      </c>
      <c r="P142" s="32">
        <f t="shared" si="18"/>
        <v>1251.480714</v>
      </c>
      <c r="Q142" s="32">
        <f t="shared" si="19"/>
        <v>1247.732667</v>
      </c>
      <c r="R142" s="4">
        <f t="shared" si="20"/>
        <v>1242.61375</v>
      </c>
      <c r="S142" s="4">
        <f t="shared" si="21"/>
        <v>1235.557647</v>
      </c>
      <c r="T142" s="4">
        <f t="shared" si="22"/>
        <v>1231.312778</v>
      </c>
      <c r="U142" s="4">
        <f t="shared" si="23"/>
        <v>1226.945263</v>
      </c>
      <c r="V142" s="4">
        <f t="shared" si="24"/>
        <v>1221.171</v>
      </c>
    </row>
    <row r="143">
      <c r="A143" s="30">
        <v>46137.0</v>
      </c>
      <c r="B143" s="3"/>
      <c r="C143" s="3"/>
    </row>
    <row r="144">
      <c r="A144" s="30">
        <v>46138.0</v>
      </c>
      <c r="B144" s="3"/>
      <c r="C144" s="3"/>
    </row>
    <row r="145">
      <c r="A145" s="30">
        <v>46139.0</v>
      </c>
      <c r="B145" s="3"/>
      <c r="C145" s="3"/>
    </row>
    <row r="146">
      <c r="A146" s="30">
        <v>46140.0</v>
      </c>
      <c r="B146" s="3"/>
      <c r="C146" s="3"/>
    </row>
    <row r="147">
      <c r="A147" s="30">
        <v>46141.0</v>
      </c>
      <c r="B147" s="3"/>
      <c r="C147" s="3"/>
    </row>
    <row r="148">
      <c r="A148" s="30">
        <v>46142.0</v>
      </c>
      <c r="B148" s="3"/>
      <c r="C148" s="3"/>
    </row>
    <row r="149">
      <c r="A149" s="30">
        <v>46143.0</v>
      </c>
      <c r="B149" s="3"/>
      <c r="C149" s="3"/>
    </row>
    <row r="150">
      <c r="A150" s="30">
        <v>46144.0</v>
      </c>
      <c r="B150" s="3"/>
      <c r="C150" s="3"/>
    </row>
  </sheetData>
  <conditionalFormatting sqref="B67:C150">
    <cfRule type="expression" dxfId="0" priority="1">
      <formula>C67&gt;=B67</formula>
    </cfRule>
  </conditionalFormatting>
  <conditionalFormatting sqref="B67:C150">
    <cfRule type="expression" dxfId="1" priority="2">
      <formula>B67&gt;=C67</formula>
    </cfRule>
  </conditionalFormatting>
  <conditionalFormatting sqref="B2:C66">
    <cfRule type="expression" dxfId="0" priority="3">
      <formula>C2&gt;B2</formula>
    </cfRule>
  </conditionalFormatting>
  <conditionalFormatting sqref="B2:C66">
    <cfRule type="expression" dxfId="1" priority="4">
      <formula>B2&gt;C2</formula>
    </cfRule>
  </conditionalFormatting>
  <conditionalFormatting sqref="D2:V88 D90:V90 D93:V96 D98:V98 D101:V109 D119:V120 D124:V125 D131:V131 D134:V134 D136:V137 D139:V142">
    <cfRule type="colorScale" priority="5">
      <colorScale>
        <cfvo type="min"/>
        <cfvo type="max"/>
        <color rgb="FFE06666"/>
        <color rgb="FF6AA84F"/>
      </colorScale>
    </cfRule>
  </conditionalFormatting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9.43"/>
    <col customWidth="1" min="3" max="3" width="9.57"/>
    <col customWidth="1" min="4" max="4" width="9.29"/>
    <col customWidth="1" min="5" max="5" width="9.14"/>
    <col customWidth="1" min="6" max="17" width="8.57"/>
    <col customWidth="1" min="18" max="22" width="8.71"/>
    <col customWidth="1" min="23" max="23" width="7.86"/>
    <col customWidth="1" min="24" max="24" width="4.43"/>
    <col customWidth="1" min="25" max="25" width="17.14"/>
  </cols>
  <sheetData>
    <row r="1">
      <c r="A1" s="51" t="s">
        <v>195</v>
      </c>
      <c r="B1" s="52" t="s">
        <v>272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45926.0</v>
      </c>
      <c r="B2" s="34">
        <v>4679.0</v>
      </c>
      <c r="C2" s="34">
        <v>4720.13</v>
      </c>
      <c r="D2" s="214"/>
      <c r="E2" s="214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</row>
    <row r="3">
      <c r="A3" s="30">
        <v>45929.0</v>
      </c>
      <c r="B3" s="34">
        <v>4730.5</v>
      </c>
      <c r="C3" s="34">
        <v>4721.44</v>
      </c>
      <c r="D3" s="214">
        <f t="shared" ref="D3:D8" si="1">SUM(C2:C3)/2</f>
        <v>4720.785</v>
      </c>
      <c r="E3" s="214"/>
      <c r="F3" s="214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</row>
    <row r="4">
      <c r="A4" s="30">
        <v>45930.0</v>
      </c>
      <c r="B4" s="34">
        <v>4677.5</v>
      </c>
      <c r="C4" s="34">
        <v>4703.47</v>
      </c>
      <c r="D4" s="214">
        <f t="shared" si="1"/>
        <v>4712.455</v>
      </c>
      <c r="E4" s="214">
        <f t="shared" ref="E4:E8" si="2">SUM(C2:C4)/3</f>
        <v>4715.013333</v>
      </c>
      <c r="F4" s="214"/>
      <c r="G4" s="214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</row>
    <row r="5">
      <c r="A5" s="30">
        <v>45931.0</v>
      </c>
      <c r="B5" s="34">
        <v>4832.0</v>
      </c>
      <c r="C5" s="34">
        <v>4803.8</v>
      </c>
      <c r="D5" s="214">
        <f t="shared" si="1"/>
        <v>4753.635</v>
      </c>
      <c r="E5" s="214">
        <f t="shared" si="2"/>
        <v>4742.903333</v>
      </c>
      <c r="F5" s="214">
        <f t="shared" ref="F5:F8" si="3">SUM(C2:C5)/4</f>
        <v>4737.21</v>
      </c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</row>
    <row r="6">
      <c r="A6" s="30">
        <v>45933.0</v>
      </c>
      <c r="B6" s="34">
        <v>4815.7</v>
      </c>
      <c r="C6" s="34">
        <v>4788.11</v>
      </c>
      <c r="D6" s="214">
        <f t="shared" si="1"/>
        <v>4795.955</v>
      </c>
      <c r="E6" s="214">
        <f t="shared" si="2"/>
        <v>4765.126667</v>
      </c>
      <c r="F6" s="214">
        <f t="shared" si="3"/>
        <v>4754.205</v>
      </c>
      <c r="G6" s="214">
        <f t="shared" ref="G6:G8" si="4">SUM(C2:C6)/5</f>
        <v>4747.39</v>
      </c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</row>
    <row r="7">
      <c r="A7" s="30">
        <v>45936.0</v>
      </c>
      <c r="B7" s="34">
        <v>4777.3</v>
      </c>
      <c r="C7" s="34">
        <v>4794.14</v>
      </c>
      <c r="D7" s="214">
        <f t="shared" si="1"/>
        <v>4791.125</v>
      </c>
      <c r="E7" s="214">
        <f t="shared" si="2"/>
        <v>4795.35</v>
      </c>
      <c r="F7" s="214">
        <f t="shared" si="3"/>
        <v>4772.38</v>
      </c>
      <c r="G7" s="214">
        <f t="shared" si="4"/>
        <v>4762.192</v>
      </c>
      <c r="H7" s="214">
        <f t="shared" ref="H7:H8" si="5">SUM(C2:C7)/6</f>
        <v>4755.181667</v>
      </c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</row>
    <row r="8">
      <c r="A8" s="30">
        <v>45937.0</v>
      </c>
      <c r="B8" s="34">
        <v>4686.0</v>
      </c>
      <c r="C8" s="34">
        <v>4664.2</v>
      </c>
      <c r="D8" s="214">
        <f t="shared" si="1"/>
        <v>4729.17</v>
      </c>
      <c r="E8" s="214">
        <f t="shared" si="2"/>
        <v>4748.816667</v>
      </c>
      <c r="F8" s="214">
        <f t="shared" si="3"/>
        <v>4762.5625</v>
      </c>
      <c r="G8" s="214">
        <f t="shared" si="4"/>
        <v>4750.744</v>
      </c>
      <c r="H8" s="214">
        <f t="shared" si="5"/>
        <v>4745.86</v>
      </c>
      <c r="I8" s="214">
        <f t="shared" ref="I8:I142" si="6">SUM(C2:C8)/7</f>
        <v>4742.184286</v>
      </c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</row>
    <row r="9">
      <c r="A9" s="30">
        <v>45938.0</v>
      </c>
      <c r="B9" s="34">
        <v>4616.6</v>
      </c>
      <c r="C9" s="34">
        <v>4660.94</v>
      </c>
      <c r="D9" s="32">
        <f>SUM(C8:C9)/2</f>
        <v>4662.57</v>
      </c>
      <c r="E9" s="32">
        <f>SUM(C7:C9)/3</f>
        <v>4706.426667</v>
      </c>
      <c r="F9" s="32">
        <f>SUM(C6:C9)/4</f>
        <v>4726.8475</v>
      </c>
      <c r="G9" s="32">
        <f>SUM(C5:C9)/5</f>
        <v>4742.238</v>
      </c>
      <c r="H9" s="32">
        <f>SUM(C4:C9)/6</f>
        <v>4735.776667</v>
      </c>
      <c r="I9" s="32">
        <f t="shared" si="6"/>
        <v>4733.728571</v>
      </c>
      <c r="J9" s="37">
        <f t="shared" ref="J9:J142" si="7">SUM(C2:C9)/8</f>
        <v>4732.02875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>
      <c r="A10" s="30">
        <v>45939.0</v>
      </c>
      <c r="B10" s="34">
        <v>4660.9</v>
      </c>
      <c r="C10" s="34">
        <v>4638.05</v>
      </c>
      <c r="D10" s="214">
        <f>SUM(C9:C10)/2</f>
        <v>4649.495</v>
      </c>
      <c r="E10" s="214">
        <f>SUM(C8:C10)/3</f>
        <v>4654.396667</v>
      </c>
      <c r="F10" s="214">
        <f>SUM(C7:C10)/4</f>
        <v>4689.3325</v>
      </c>
      <c r="G10" s="214">
        <f>SUM(C6:C10)/5</f>
        <v>4709.088</v>
      </c>
      <c r="H10" s="214">
        <f>SUM(C5:C10)/6</f>
        <v>4724.873333</v>
      </c>
      <c r="I10" s="214">
        <f t="shared" si="6"/>
        <v>4721.815714</v>
      </c>
      <c r="J10" s="216">
        <f t="shared" si="7"/>
        <v>4721.76875</v>
      </c>
      <c r="K10" s="214">
        <f t="shared" ref="K10:K142" si="8">SUM(C2:C10)/9</f>
        <v>4721.586667</v>
      </c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</row>
    <row r="11">
      <c r="A11" s="30">
        <v>45940.0</v>
      </c>
      <c r="B11" s="34">
        <v>4691.1</v>
      </c>
      <c r="C11" s="34">
        <v>4702.04</v>
      </c>
      <c r="D11" s="32">
        <f t="shared" ref="D11:D26" si="9">SUM(C10:C11)/2</f>
        <v>4670.045</v>
      </c>
      <c r="E11" s="32">
        <f t="shared" ref="E11:E26" si="10">SUM(C9:C11)/3</f>
        <v>4667.01</v>
      </c>
      <c r="F11" s="32">
        <f t="shared" ref="F11:F26" si="11">SUM(C8:C11)/4</f>
        <v>4666.3075</v>
      </c>
      <c r="G11" s="32">
        <f t="shared" ref="G11:G26" si="12">SUM(C7:C11)/5</f>
        <v>4691.874</v>
      </c>
      <c r="H11" s="32">
        <f t="shared" ref="H11:H26" si="13">SUM(C6:C11)/6</f>
        <v>4707.913333</v>
      </c>
      <c r="I11" s="32">
        <f t="shared" si="6"/>
        <v>4721.611429</v>
      </c>
      <c r="J11" s="37">
        <f t="shared" si="7"/>
        <v>4719.34375</v>
      </c>
      <c r="K11" s="32">
        <f t="shared" si="8"/>
        <v>4719.576667</v>
      </c>
      <c r="L11" s="32">
        <f t="shared" ref="L11:L142" si="14">SUM(C2:C11)/10</f>
        <v>4719.632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45943.0</v>
      </c>
      <c r="B12" s="34">
        <v>4681.6</v>
      </c>
      <c r="C12" s="34">
        <v>4656.51</v>
      </c>
      <c r="D12" s="32">
        <f t="shared" si="9"/>
        <v>4679.275</v>
      </c>
      <c r="E12" s="32">
        <f t="shared" si="10"/>
        <v>4665.533333</v>
      </c>
      <c r="F12" s="32">
        <f t="shared" si="11"/>
        <v>4664.385</v>
      </c>
      <c r="G12" s="32">
        <f t="shared" si="12"/>
        <v>4664.348</v>
      </c>
      <c r="H12" s="32">
        <f t="shared" si="13"/>
        <v>4685.98</v>
      </c>
      <c r="I12" s="32">
        <f t="shared" si="6"/>
        <v>4700.57</v>
      </c>
      <c r="J12" s="37">
        <f t="shared" si="7"/>
        <v>4713.47375</v>
      </c>
      <c r="K12" s="32">
        <f t="shared" si="8"/>
        <v>4712.362222</v>
      </c>
      <c r="L12" s="32">
        <f t="shared" si="14"/>
        <v>4713.27</v>
      </c>
      <c r="M12" s="32">
        <f t="shared" ref="M12:M142" si="15">SUM(C2:C12)/11</f>
        <v>4713.893636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45944.0</v>
      </c>
      <c r="B13" s="34">
        <v>4617.2</v>
      </c>
      <c r="C13" s="34">
        <v>4641.22</v>
      </c>
      <c r="D13" s="32">
        <f t="shared" si="9"/>
        <v>4648.865</v>
      </c>
      <c r="E13" s="32">
        <f t="shared" si="10"/>
        <v>4666.59</v>
      </c>
      <c r="F13" s="32">
        <f t="shared" si="11"/>
        <v>4659.455</v>
      </c>
      <c r="G13" s="32">
        <f t="shared" si="12"/>
        <v>4659.752</v>
      </c>
      <c r="H13" s="32">
        <f t="shared" si="13"/>
        <v>4660.493333</v>
      </c>
      <c r="I13" s="32">
        <f t="shared" si="6"/>
        <v>4679.585714</v>
      </c>
      <c r="J13" s="37">
        <f t="shared" si="7"/>
        <v>4693.15125</v>
      </c>
      <c r="K13" s="32">
        <f t="shared" si="8"/>
        <v>4705.445556</v>
      </c>
      <c r="L13" s="32">
        <f t="shared" si="14"/>
        <v>4705.248</v>
      </c>
      <c r="M13" s="32">
        <f t="shared" si="15"/>
        <v>4706.72</v>
      </c>
      <c r="N13" s="32">
        <f t="shared" ref="N13:N142" si="16">SUM(C2:C13)/12</f>
        <v>4707.8375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45945.0</v>
      </c>
      <c r="B14" s="34">
        <v>4724.2</v>
      </c>
      <c r="C14" s="34">
        <v>4673.16</v>
      </c>
      <c r="D14" s="32">
        <f t="shared" si="9"/>
        <v>4657.19</v>
      </c>
      <c r="E14" s="32">
        <f t="shared" si="10"/>
        <v>4656.963333</v>
      </c>
      <c r="F14" s="32">
        <f t="shared" si="11"/>
        <v>4668.2325</v>
      </c>
      <c r="G14" s="32">
        <f t="shared" si="12"/>
        <v>4662.196</v>
      </c>
      <c r="H14" s="32">
        <f t="shared" si="13"/>
        <v>4661.986667</v>
      </c>
      <c r="I14" s="32">
        <f t="shared" si="6"/>
        <v>4662.302857</v>
      </c>
      <c r="J14" s="37">
        <f t="shared" si="7"/>
        <v>4678.7825</v>
      </c>
      <c r="K14" s="32">
        <f t="shared" si="8"/>
        <v>4690.93</v>
      </c>
      <c r="L14" s="32">
        <f t="shared" si="14"/>
        <v>4702.217</v>
      </c>
      <c r="M14" s="32">
        <f t="shared" si="15"/>
        <v>4702.330909</v>
      </c>
      <c r="N14" s="32">
        <f t="shared" si="16"/>
        <v>4703.923333</v>
      </c>
      <c r="O14" s="32">
        <f t="shared" ref="O14:O142" si="17">SUM(C2:C14)/13</f>
        <v>4705.17</v>
      </c>
      <c r="P14" s="32"/>
      <c r="Q14" s="32"/>
      <c r="R14" s="4"/>
      <c r="S14" s="4"/>
      <c r="T14" s="4"/>
      <c r="U14" s="4"/>
      <c r="V14" s="4"/>
    </row>
    <row r="15">
      <c r="A15" s="30">
        <v>45946.0</v>
      </c>
      <c r="B15" s="34">
        <v>4793.4</v>
      </c>
      <c r="C15" s="34">
        <v>4765.13</v>
      </c>
      <c r="D15" s="32">
        <f t="shared" si="9"/>
        <v>4719.145</v>
      </c>
      <c r="E15" s="32">
        <f t="shared" si="10"/>
        <v>4693.17</v>
      </c>
      <c r="F15" s="32">
        <f t="shared" si="11"/>
        <v>4684.005</v>
      </c>
      <c r="G15" s="32">
        <f t="shared" si="12"/>
        <v>4687.612</v>
      </c>
      <c r="H15" s="32">
        <f t="shared" si="13"/>
        <v>4679.351667</v>
      </c>
      <c r="I15" s="32">
        <f t="shared" si="6"/>
        <v>4676.721429</v>
      </c>
      <c r="J15" s="37">
        <f t="shared" si="7"/>
        <v>4675.15625</v>
      </c>
      <c r="K15" s="32">
        <f t="shared" si="8"/>
        <v>4688.376667</v>
      </c>
      <c r="L15" s="32">
        <f t="shared" si="14"/>
        <v>4698.35</v>
      </c>
      <c r="M15" s="32">
        <f t="shared" si="15"/>
        <v>4707.936364</v>
      </c>
      <c r="N15" s="32">
        <f t="shared" si="16"/>
        <v>4707.564167</v>
      </c>
      <c r="O15" s="32">
        <f t="shared" si="17"/>
        <v>4708.631538</v>
      </c>
      <c r="P15" s="32">
        <f t="shared" ref="P15:P142" si="18">SUM(C2:C15)/14</f>
        <v>4709.452857</v>
      </c>
      <c r="Q15" s="32"/>
      <c r="R15" s="4"/>
      <c r="S15" s="4"/>
      <c r="T15" s="4"/>
      <c r="U15" s="4"/>
      <c r="V15" s="4"/>
    </row>
    <row r="16">
      <c r="A16" s="30">
        <v>45947.0</v>
      </c>
      <c r="B16" s="34">
        <v>4814.4</v>
      </c>
      <c r="C16" s="34">
        <v>4816.18</v>
      </c>
      <c r="D16" s="32">
        <f t="shared" si="9"/>
        <v>4790.655</v>
      </c>
      <c r="E16" s="32">
        <f t="shared" si="10"/>
        <v>4751.49</v>
      </c>
      <c r="F16" s="32">
        <f t="shared" si="11"/>
        <v>4723.9225</v>
      </c>
      <c r="G16" s="32">
        <f t="shared" si="12"/>
        <v>4710.44</v>
      </c>
      <c r="H16" s="32">
        <f t="shared" si="13"/>
        <v>4709.04</v>
      </c>
      <c r="I16" s="32">
        <f t="shared" si="6"/>
        <v>4698.898571</v>
      </c>
      <c r="J16" s="37">
        <f t="shared" si="7"/>
        <v>4694.15375</v>
      </c>
      <c r="K16" s="32">
        <f t="shared" si="8"/>
        <v>4690.825556</v>
      </c>
      <c r="L16" s="32">
        <f t="shared" si="14"/>
        <v>4701.157</v>
      </c>
      <c r="M16" s="32">
        <f t="shared" si="15"/>
        <v>4709.061818</v>
      </c>
      <c r="N16" s="32">
        <f t="shared" si="16"/>
        <v>4716.956667</v>
      </c>
      <c r="O16" s="32">
        <f t="shared" si="17"/>
        <v>4715.919231</v>
      </c>
      <c r="P16" s="32">
        <f t="shared" si="18"/>
        <v>4716.313571</v>
      </c>
      <c r="Q16" s="32">
        <f t="shared" ref="Q16:Q142" si="19">SUM(C2:C16)/15</f>
        <v>4716.568</v>
      </c>
      <c r="R16" s="4"/>
      <c r="S16" s="4"/>
      <c r="T16" s="4"/>
      <c r="U16" s="4"/>
      <c r="V16" s="4"/>
    </row>
    <row r="17">
      <c r="A17" s="30">
        <v>45950.0</v>
      </c>
      <c r="B17" s="3">
        <v>4802.3</v>
      </c>
      <c r="C17" s="3">
        <v>4799.91</v>
      </c>
      <c r="D17" s="32">
        <f t="shared" si="9"/>
        <v>4808.045</v>
      </c>
      <c r="E17" s="32">
        <f t="shared" si="10"/>
        <v>4793.74</v>
      </c>
      <c r="F17" s="32">
        <f t="shared" si="11"/>
        <v>4763.595</v>
      </c>
      <c r="G17" s="32">
        <f t="shared" si="12"/>
        <v>4739.12</v>
      </c>
      <c r="H17" s="32">
        <f t="shared" si="13"/>
        <v>4725.351667</v>
      </c>
      <c r="I17" s="32">
        <f t="shared" si="6"/>
        <v>4722.021429</v>
      </c>
      <c r="J17" s="37">
        <f t="shared" si="7"/>
        <v>4711.525</v>
      </c>
      <c r="K17" s="32">
        <f t="shared" si="8"/>
        <v>4705.904444</v>
      </c>
      <c r="L17" s="32">
        <f t="shared" si="14"/>
        <v>4701.734</v>
      </c>
      <c r="M17" s="32">
        <f t="shared" si="15"/>
        <v>4710.134545</v>
      </c>
      <c r="N17" s="32">
        <f t="shared" si="16"/>
        <v>4716.6325</v>
      </c>
      <c r="O17" s="32">
        <f t="shared" si="17"/>
        <v>4723.337692</v>
      </c>
      <c r="P17" s="32">
        <f t="shared" si="18"/>
        <v>4721.918571</v>
      </c>
      <c r="Q17" s="32">
        <f t="shared" si="19"/>
        <v>4721.886667</v>
      </c>
      <c r="R17" s="4">
        <f t="shared" ref="R17:R142" si="20">SUM(C2:C17)/16</f>
        <v>4721.776875</v>
      </c>
      <c r="S17" s="4"/>
      <c r="T17" s="4"/>
      <c r="U17" s="4"/>
      <c r="V17" s="4"/>
    </row>
    <row r="18">
      <c r="A18" s="30">
        <v>45951.0</v>
      </c>
      <c r="B18" s="3">
        <v>4791.1</v>
      </c>
      <c r="C18" s="3">
        <v>4802.53</v>
      </c>
      <c r="D18" s="32">
        <f t="shared" si="9"/>
        <v>4801.22</v>
      </c>
      <c r="E18" s="32">
        <f t="shared" si="10"/>
        <v>4806.206667</v>
      </c>
      <c r="F18" s="32">
        <f t="shared" si="11"/>
        <v>4795.9375</v>
      </c>
      <c r="G18" s="32">
        <f t="shared" si="12"/>
        <v>4771.382</v>
      </c>
      <c r="H18" s="32">
        <f t="shared" si="13"/>
        <v>4749.688333</v>
      </c>
      <c r="I18" s="32">
        <f t="shared" si="6"/>
        <v>4736.377143</v>
      </c>
      <c r="J18" s="37">
        <f t="shared" si="7"/>
        <v>4732.085</v>
      </c>
      <c r="K18" s="32">
        <f t="shared" si="8"/>
        <v>4721.636667</v>
      </c>
      <c r="L18" s="32">
        <f t="shared" si="14"/>
        <v>4715.567</v>
      </c>
      <c r="M18" s="32">
        <f t="shared" si="15"/>
        <v>4710.897273</v>
      </c>
      <c r="N18" s="32">
        <f t="shared" si="16"/>
        <v>4717.834167</v>
      </c>
      <c r="O18" s="32">
        <f t="shared" si="17"/>
        <v>4723.24</v>
      </c>
      <c r="P18" s="32">
        <f t="shared" si="18"/>
        <v>4728.994286</v>
      </c>
      <c r="Q18" s="32">
        <f t="shared" si="19"/>
        <v>4727.292667</v>
      </c>
      <c r="R18" s="4">
        <f t="shared" si="20"/>
        <v>4726.926875</v>
      </c>
      <c r="S18" s="4">
        <f t="shared" ref="S18:S142" si="21">SUM(C2:C18)/17</f>
        <v>4726.527059</v>
      </c>
      <c r="T18" s="4"/>
      <c r="U18" s="4"/>
      <c r="V18" s="4"/>
    </row>
    <row r="19">
      <c r="A19" s="30">
        <v>45953.0</v>
      </c>
      <c r="B19" s="3">
        <v>4783.3</v>
      </c>
      <c r="C19" s="3">
        <v>4810.02</v>
      </c>
      <c r="D19" s="32">
        <f t="shared" si="9"/>
        <v>4806.275</v>
      </c>
      <c r="E19" s="32">
        <f t="shared" si="10"/>
        <v>4804.153333</v>
      </c>
      <c r="F19" s="32">
        <f t="shared" si="11"/>
        <v>4807.16</v>
      </c>
      <c r="G19" s="32">
        <f t="shared" si="12"/>
        <v>4798.754</v>
      </c>
      <c r="H19" s="32">
        <f t="shared" si="13"/>
        <v>4777.821667</v>
      </c>
      <c r="I19" s="32">
        <f t="shared" si="6"/>
        <v>4758.307143</v>
      </c>
      <c r="J19" s="37">
        <f t="shared" si="7"/>
        <v>4745.5825</v>
      </c>
      <c r="K19" s="32">
        <f t="shared" si="8"/>
        <v>4740.744444</v>
      </c>
      <c r="L19" s="32">
        <f t="shared" si="14"/>
        <v>4730.475</v>
      </c>
      <c r="M19" s="32">
        <f t="shared" si="15"/>
        <v>4724.153636</v>
      </c>
      <c r="N19" s="32">
        <f t="shared" si="16"/>
        <v>4719.1575</v>
      </c>
      <c r="O19" s="32">
        <f t="shared" si="17"/>
        <v>4724.925385</v>
      </c>
      <c r="P19" s="32">
        <f t="shared" si="18"/>
        <v>4729.438571</v>
      </c>
      <c r="Q19" s="32">
        <f t="shared" si="19"/>
        <v>4734.396</v>
      </c>
      <c r="R19" s="4">
        <f t="shared" si="20"/>
        <v>4732.463125</v>
      </c>
      <c r="S19" s="4">
        <f t="shared" si="21"/>
        <v>4731.814706</v>
      </c>
      <c r="T19" s="4">
        <f t="shared" ref="T19:T142" si="22">SUM(C2:C19)/18</f>
        <v>4731.165556</v>
      </c>
      <c r="U19" s="4"/>
      <c r="V19" s="4"/>
    </row>
    <row r="20">
      <c r="A20" s="30">
        <v>45954.0</v>
      </c>
      <c r="B20" s="3">
        <v>4789.6</v>
      </c>
      <c r="C20" s="3">
        <v>4786.42</v>
      </c>
      <c r="D20" s="32">
        <f t="shared" si="9"/>
        <v>4798.22</v>
      </c>
      <c r="E20" s="32">
        <f t="shared" si="10"/>
        <v>4799.656667</v>
      </c>
      <c r="F20" s="32">
        <f t="shared" si="11"/>
        <v>4799.72</v>
      </c>
      <c r="G20" s="32">
        <f t="shared" si="12"/>
        <v>4803.012</v>
      </c>
      <c r="H20" s="32">
        <f t="shared" si="13"/>
        <v>4796.698333</v>
      </c>
      <c r="I20" s="32">
        <f t="shared" si="6"/>
        <v>4779.05</v>
      </c>
      <c r="J20" s="37">
        <f t="shared" si="7"/>
        <v>4761.82125</v>
      </c>
      <c r="K20" s="32">
        <f t="shared" si="8"/>
        <v>4750.12</v>
      </c>
      <c r="L20" s="32">
        <f t="shared" si="14"/>
        <v>4745.312</v>
      </c>
      <c r="M20" s="32">
        <f t="shared" si="15"/>
        <v>4735.560909</v>
      </c>
      <c r="N20" s="32">
        <f t="shared" si="16"/>
        <v>4729.3425</v>
      </c>
      <c r="O20" s="32">
        <f t="shared" si="17"/>
        <v>4724.331538</v>
      </c>
      <c r="P20" s="32">
        <f t="shared" si="18"/>
        <v>4729.317857</v>
      </c>
      <c r="Q20" s="32">
        <f t="shared" si="19"/>
        <v>4733.237333</v>
      </c>
      <c r="R20" s="4">
        <f t="shared" si="20"/>
        <v>4737.6475</v>
      </c>
      <c r="S20" s="4">
        <f t="shared" si="21"/>
        <v>4735.637059</v>
      </c>
      <c r="T20" s="4">
        <f t="shared" si="22"/>
        <v>4734.848333</v>
      </c>
      <c r="U20" s="4">
        <f t="shared" ref="U20:U142" si="23">SUM(C2:C20)/19</f>
        <v>4734.073684</v>
      </c>
      <c r="V20" s="4"/>
    </row>
    <row r="21">
      <c r="A21" s="30">
        <v>45957.0</v>
      </c>
      <c r="B21" s="3">
        <v>4798.7</v>
      </c>
      <c r="C21" s="3">
        <v>4810.41</v>
      </c>
      <c r="D21" s="32">
        <f t="shared" si="9"/>
        <v>4798.415</v>
      </c>
      <c r="E21" s="32">
        <f t="shared" si="10"/>
        <v>4802.283333</v>
      </c>
      <c r="F21" s="32">
        <f t="shared" si="11"/>
        <v>4802.345</v>
      </c>
      <c r="G21" s="32">
        <f t="shared" si="12"/>
        <v>4801.858</v>
      </c>
      <c r="H21" s="32">
        <f t="shared" si="13"/>
        <v>4804.245</v>
      </c>
      <c r="I21" s="32">
        <f t="shared" si="6"/>
        <v>4798.657143</v>
      </c>
      <c r="J21" s="37">
        <f t="shared" si="7"/>
        <v>4782.97</v>
      </c>
      <c r="K21" s="32">
        <f t="shared" si="8"/>
        <v>4767.22</v>
      </c>
      <c r="L21" s="32">
        <f t="shared" si="14"/>
        <v>4756.149</v>
      </c>
      <c r="M21" s="32">
        <f t="shared" si="15"/>
        <v>4751.23</v>
      </c>
      <c r="N21" s="32">
        <f t="shared" si="16"/>
        <v>4741.798333</v>
      </c>
      <c r="O21" s="32">
        <f t="shared" si="17"/>
        <v>4735.578462</v>
      </c>
      <c r="P21" s="32">
        <f t="shared" si="18"/>
        <v>4730.48</v>
      </c>
      <c r="Q21" s="32">
        <f t="shared" si="19"/>
        <v>4734.724</v>
      </c>
      <c r="R21" s="4">
        <f t="shared" si="20"/>
        <v>4738.060625</v>
      </c>
      <c r="S21" s="4">
        <f t="shared" si="21"/>
        <v>4741.927647</v>
      </c>
      <c r="T21" s="4">
        <f t="shared" si="22"/>
        <v>4739.791111</v>
      </c>
      <c r="U21" s="4">
        <f t="shared" si="23"/>
        <v>4738.825263</v>
      </c>
      <c r="V21" s="4">
        <f t="shared" ref="V21:V142" si="24">SUM(C2:C21)/20</f>
        <v>4737.8905</v>
      </c>
    </row>
    <row r="22">
      <c r="A22" s="30">
        <v>45958.0</v>
      </c>
      <c r="B22" s="3">
        <v>4725.4</v>
      </c>
      <c r="C22" s="3">
        <v>4742.8</v>
      </c>
      <c r="D22" s="32">
        <f t="shared" si="9"/>
        <v>4776.605</v>
      </c>
      <c r="E22" s="32">
        <f t="shared" si="10"/>
        <v>4779.876667</v>
      </c>
      <c r="F22" s="32">
        <f t="shared" si="11"/>
        <v>4787.4125</v>
      </c>
      <c r="G22" s="32">
        <f t="shared" si="12"/>
        <v>4790.436</v>
      </c>
      <c r="H22" s="32">
        <f t="shared" si="13"/>
        <v>4792.015</v>
      </c>
      <c r="I22" s="32">
        <f t="shared" si="6"/>
        <v>4795.467143</v>
      </c>
      <c r="J22" s="37">
        <f t="shared" si="7"/>
        <v>4791.675</v>
      </c>
      <c r="K22" s="32">
        <f t="shared" si="8"/>
        <v>4778.506667</v>
      </c>
      <c r="L22" s="32">
        <f t="shared" si="14"/>
        <v>4764.778</v>
      </c>
      <c r="M22" s="32">
        <f t="shared" si="15"/>
        <v>4754.935455</v>
      </c>
      <c r="N22" s="32">
        <f t="shared" si="16"/>
        <v>4750.5275</v>
      </c>
      <c r="O22" s="32">
        <f t="shared" si="17"/>
        <v>4741.875385</v>
      </c>
      <c r="P22" s="32">
        <f t="shared" si="18"/>
        <v>4736.094286</v>
      </c>
      <c r="Q22" s="32">
        <f t="shared" si="19"/>
        <v>4731.301333</v>
      </c>
      <c r="R22" s="4">
        <f t="shared" si="20"/>
        <v>4735.22875</v>
      </c>
      <c r="S22" s="4">
        <f t="shared" si="21"/>
        <v>4738.339412</v>
      </c>
      <c r="T22" s="4">
        <f t="shared" si="22"/>
        <v>4741.976111</v>
      </c>
      <c r="U22" s="4">
        <f t="shared" si="23"/>
        <v>4739.949474</v>
      </c>
      <c r="V22" s="4">
        <f t="shared" si="24"/>
        <v>4739.024</v>
      </c>
    </row>
    <row r="23">
      <c r="A23" s="30">
        <v>45959.0</v>
      </c>
      <c r="B23" s="3">
        <v>4780.6</v>
      </c>
      <c r="C23" s="3">
        <v>4766.82</v>
      </c>
      <c r="D23" s="32">
        <f t="shared" si="9"/>
        <v>4754.81</v>
      </c>
      <c r="E23" s="32">
        <f t="shared" si="10"/>
        <v>4773.343333</v>
      </c>
      <c r="F23" s="32">
        <f t="shared" si="11"/>
        <v>4776.6125</v>
      </c>
      <c r="G23" s="32">
        <f t="shared" si="12"/>
        <v>4783.294</v>
      </c>
      <c r="H23" s="32">
        <f t="shared" si="13"/>
        <v>4786.5</v>
      </c>
      <c r="I23" s="32">
        <f t="shared" si="6"/>
        <v>4788.415714</v>
      </c>
      <c r="J23" s="37">
        <f t="shared" si="7"/>
        <v>4791.88625</v>
      </c>
      <c r="K23" s="32">
        <f t="shared" si="8"/>
        <v>4788.913333</v>
      </c>
      <c r="L23" s="32">
        <f t="shared" si="14"/>
        <v>4777.338</v>
      </c>
      <c r="M23" s="32">
        <f t="shared" si="15"/>
        <v>4764.963636</v>
      </c>
      <c r="N23" s="32">
        <f t="shared" si="16"/>
        <v>4755.925833</v>
      </c>
      <c r="O23" s="32">
        <f t="shared" si="17"/>
        <v>4751.780769</v>
      </c>
      <c r="P23" s="32">
        <f t="shared" si="18"/>
        <v>4743.657143</v>
      </c>
      <c r="Q23" s="32">
        <f t="shared" si="19"/>
        <v>4738.142667</v>
      </c>
      <c r="R23" s="4">
        <f t="shared" si="20"/>
        <v>4733.52125</v>
      </c>
      <c r="S23" s="4">
        <f t="shared" si="21"/>
        <v>4737.087059</v>
      </c>
      <c r="T23" s="4">
        <f t="shared" si="22"/>
        <v>4739.921667</v>
      </c>
      <c r="U23" s="4">
        <f t="shared" si="23"/>
        <v>4743.283684</v>
      </c>
      <c r="V23" s="4">
        <f t="shared" si="24"/>
        <v>4741.293</v>
      </c>
    </row>
    <row r="24">
      <c r="A24" s="30">
        <v>45960.0</v>
      </c>
      <c r="B24" s="3">
        <v>4744.5</v>
      </c>
      <c r="C24" s="3">
        <v>4744.64</v>
      </c>
      <c r="D24" s="32">
        <f t="shared" si="9"/>
        <v>4755.73</v>
      </c>
      <c r="E24" s="32">
        <f t="shared" si="10"/>
        <v>4751.42</v>
      </c>
      <c r="F24" s="32">
        <f t="shared" si="11"/>
        <v>4766.1675</v>
      </c>
      <c r="G24" s="32">
        <f t="shared" si="12"/>
        <v>4770.218</v>
      </c>
      <c r="H24" s="32">
        <f t="shared" si="13"/>
        <v>4776.851667</v>
      </c>
      <c r="I24" s="32">
        <f t="shared" si="6"/>
        <v>4780.52</v>
      </c>
      <c r="J24" s="37">
        <f t="shared" si="7"/>
        <v>4782.94375</v>
      </c>
      <c r="K24" s="32">
        <f t="shared" si="8"/>
        <v>4786.636667</v>
      </c>
      <c r="L24" s="32">
        <f t="shared" si="14"/>
        <v>4784.486</v>
      </c>
      <c r="M24" s="32">
        <f t="shared" si="15"/>
        <v>4774.365455</v>
      </c>
      <c r="N24" s="32">
        <f t="shared" si="16"/>
        <v>4763.27</v>
      </c>
      <c r="O24" s="32">
        <f t="shared" si="17"/>
        <v>4755.057692</v>
      </c>
      <c r="P24" s="32">
        <f t="shared" si="18"/>
        <v>4751.270714</v>
      </c>
      <c r="Q24" s="32">
        <f t="shared" si="19"/>
        <v>4743.722667</v>
      </c>
      <c r="R24" s="4">
        <f t="shared" si="20"/>
        <v>4738.54875</v>
      </c>
      <c r="S24" s="4">
        <f t="shared" si="21"/>
        <v>4734.175294</v>
      </c>
      <c r="T24" s="4">
        <f t="shared" si="22"/>
        <v>4737.506667</v>
      </c>
      <c r="U24" s="4">
        <f t="shared" si="23"/>
        <v>4740.17</v>
      </c>
      <c r="V24" s="4">
        <f t="shared" si="24"/>
        <v>4743.3515</v>
      </c>
    </row>
    <row r="25">
      <c r="A25" s="30">
        <v>45961.0</v>
      </c>
      <c r="B25" s="3">
        <v>4694.3</v>
      </c>
      <c r="C25" s="3">
        <v>4708.04</v>
      </c>
      <c r="D25" s="32">
        <f t="shared" si="9"/>
        <v>4726.34</v>
      </c>
      <c r="E25" s="32">
        <f t="shared" si="10"/>
        <v>4739.833333</v>
      </c>
      <c r="F25" s="32">
        <f t="shared" si="11"/>
        <v>4740.575</v>
      </c>
      <c r="G25" s="32">
        <f t="shared" si="12"/>
        <v>4754.542</v>
      </c>
      <c r="H25" s="32">
        <f t="shared" si="13"/>
        <v>4759.855</v>
      </c>
      <c r="I25" s="32">
        <f t="shared" si="6"/>
        <v>4767.021429</v>
      </c>
      <c r="J25" s="37">
        <f t="shared" si="7"/>
        <v>4771.46</v>
      </c>
      <c r="K25" s="32">
        <f t="shared" si="8"/>
        <v>4774.621111</v>
      </c>
      <c r="L25" s="32">
        <f t="shared" si="14"/>
        <v>4778.777</v>
      </c>
      <c r="M25" s="32">
        <f t="shared" si="15"/>
        <v>4777.536364</v>
      </c>
      <c r="N25" s="32">
        <f t="shared" si="16"/>
        <v>4768.838333</v>
      </c>
      <c r="O25" s="32">
        <f t="shared" si="17"/>
        <v>4759.021538</v>
      </c>
      <c r="P25" s="32">
        <f t="shared" si="18"/>
        <v>4751.699286</v>
      </c>
      <c r="Q25" s="32">
        <f t="shared" si="19"/>
        <v>4748.388667</v>
      </c>
      <c r="R25" s="4">
        <f t="shared" si="20"/>
        <v>4741.4925</v>
      </c>
      <c r="S25" s="4">
        <f t="shared" si="21"/>
        <v>4736.754118</v>
      </c>
      <c r="T25" s="4">
        <f t="shared" si="22"/>
        <v>4732.723333</v>
      </c>
      <c r="U25" s="4">
        <f t="shared" si="23"/>
        <v>4735.955789</v>
      </c>
      <c r="V25" s="4">
        <f t="shared" si="24"/>
        <v>4738.5635</v>
      </c>
    </row>
    <row r="26">
      <c r="A26" s="30">
        <v>45964.0</v>
      </c>
      <c r="B26" s="3">
        <v>4713.4</v>
      </c>
      <c r="C26" s="3">
        <v>4693.29</v>
      </c>
      <c r="D26" s="32">
        <f t="shared" si="9"/>
        <v>4700.665</v>
      </c>
      <c r="E26" s="32">
        <f t="shared" si="10"/>
        <v>4715.323333</v>
      </c>
      <c r="F26" s="32">
        <f t="shared" si="11"/>
        <v>4728.1975</v>
      </c>
      <c r="G26" s="32">
        <f t="shared" si="12"/>
        <v>4731.118</v>
      </c>
      <c r="H26" s="32">
        <f t="shared" si="13"/>
        <v>4744.333333</v>
      </c>
      <c r="I26" s="32">
        <f t="shared" si="6"/>
        <v>4750.345714</v>
      </c>
      <c r="J26" s="37">
        <f t="shared" si="7"/>
        <v>4757.805</v>
      </c>
      <c r="K26" s="32">
        <f t="shared" si="8"/>
        <v>4762.774444</v>
      </c>
      <c r="L26" s="32">
        <f t="shared" si="14"/>
        <v>4766.488</v>
      </c>
      <c r="M26" s="32">
        <f t="shared" si="15"/>
        <v>4771.005455</v>
      </c>
      <c r="N26" s="32">
        <f t="shared" si="16"/>
        <v>4770.515833</v>
      </c>
      <c r="O26" s="32">
        <f t="shared" si="17"/>
        <v>4763.026923</v>
      </c>
      <c r="P26" s="32">
        <f t="shared" si="18"/>
        <v>4754.326429</v>
      </c>
      <c r="Q26" s="32">
        <f t="shared" si="19"/>
        <v>4747.805333</v>
      </c>
      <c r="R26" s="4">
        <f t="shared" si="20"/>
        <v>4744.945</v>
      </c>
      <c r="S26" s="4">
        <f t="shared" si="21"/>
        <v>4738.657059</v>
      </c>
      <c r="T26" s="4">
        <f t="shared" si="22"/>
        <v>4734.339444</v>
      </c>
      <c r="U26" s="4">
        <f t="shared" si="23"/>
        <v>4730.647895</v>
      </c>
      <c r="V26" s="4">
        <f t="shared" si="24"/>
        <v>4733.8225</v>
      </c>
    </row>
    <row r="27">
      <c r="A27" s="30">
        <v>45965.0</v>
      </c>
      <c r="B27" s="3">
        <v>4660.6</v>
      </c>
      <c r="C27" s="3">
        <v>4664.47</v>
      </c>
      <c r="D27" s="84">
        <f t="shared" ref="D27:D36" si="25">SUM(C26:C27)/2</f>
        <v>4678.88</v>
      </c>
      <c r="E27" s="74">
        <f t="shared" ref="E27:E36" si="26">SUM(C25:C27)/3</f>
        <v>4688.6</v>
      </c>
      <c r="F27" s="95">
        <f t="shared" ref="F27:F36" si="27">SUM(C24:C27)/4</f>
        <v>4702.61</v>
      </c>
      <c r="G27" s="217">
        <f t="shared" ref="G27:G36" si="28">SUM(C23:C27)/5</f>
        <v>4715.452</v>
      </c>
      <c r="H27" s="79">
        <f t="shared" ref="H27:H36" si="29">SUM(C22:C27)/6</f>
        <v>4720.01</v>
      </c>
      <c r="I27" s="80">
        <f t="shared" si="6"/>
        <v>4732.924286</v>
      </c>
      <c r="J27" s="86">
        <f t="shared" si="7"/>
        <v>4739.61125</v>
      </c>
      <c r="K27" s="82">
        <f t="shared" si="8"/>
        <v>4747.434444</v>
      </c>
      <c r="L27" s="88">
        <f t="shared" si="14"/>
        <v>4752.944</v>
      </c>
      <c r="M27" s="73">
        <f t="shared" si="15"/>
        <v>4757.213636</v>
      </c>
      <c r="N27" s="59">
        <f t="shared" si="16"/>
        <v>4762.1275</v>
      </c>
      <c r="O27" s="61">
        <f t="shared" si="17"/>
        <v>4762.358462</v>
      </c>
      <c r="P27" s="200">
        <f t="shared" si="18"/>
        <v>4755.987143</v>
      </c>
      <c r="Q27" s="198">
        <f t="shared" si="19"/>
        <v>4748.336</v>
      </c>
      <c r="R27" s="208">
        <f t="shared" si="20"/>
        <v>4742.596875</v>
      </c>
      <c r="S27" s="194">
        <f t="shared" si="21"/>
        <v>4740.211176</v>
      </c>
      <c r="T27" s="218">
        <f t="shared" si="22"/>
        <v>4734.535556</v>
      </c>
      <c r="U27" s="219">
        <f t="shared" si="23"/>
        <v>4730.662105</v>
      </c>
      <c r="V27" s="220">
        <f t="shared" si="24"/>
        <v>4727.339</v>
      </c>
    </row>
    <row r="28">
      <c r="A28" s="30">
        <v>45967.0</v>
      </c>
      <c r="B28" s="3">
        <v>4679.2</v>
      </c>
      <c r="C28" s="3">
        <v>4674.27</v>
      </c>
      <c r="D28" s="58">
        <f t="shared" si="25"/>
        <v>4669.37</v>
      </c>
      <c r="E28" s="66">
        <f t="shared" si="26"/>
        <v>4677.343333</v>
      </c>
      <c r="F28" s="82">
        <f t="shared" si="27"/>
        <v>4685.0175</v>
      </c>
      <c r="G28" s="72">
        <f t="shared" si="28"/>
        <v>4696.942</v>
      </c>
      <c r="H28" s="86">
        <f t="shared" si="29"/>
        <v>4708.588333</v>
      </c>
      <c r="I28" s="85">
        <f t="shared" si="6"/>
        <v>4713.475714</v>
      </c>
      <c r="J28" s="56">
        <f t="shared" si="7"/>
        <v>4725.5925</v>
      </c>
      <c r="K28" s="205">
        <f t="shared" si="8"/>
        <v>4732.351111</v>
      </c>
      <c r="L28" s="82">
        <f t="shared" si="14"/>
        <v>4740.118</v>
      </c>
      <c r="M28" s="57">
        <f t="shared" si="15"/>
        <v>4745.791818</v>
      </c>
      <c r="N28" s="202">
        <f t="shared" si="16"/>
        <v>4750.301667</v>
      </c>
      <c r="O28" s="58">
        <f t="shared" si="17"/>
        <v>4755.369231</v>
      </c>
      <c r="P28" s="64">
        <f t="shared" si="18"/>
        <v>4756.066429</v>
      </c>
      <c r="Q28" s="89">
        <f t="shared" si="19"/>
        <v>4750.539333</v>
      </c>
      <c r="R28" s="59">
        <f t="shared" si="20"/>
        <v>4743.706875</v>
      </c>
      <c r="S28" s="62">
        <f t="shared" si="21"/>
        <v>4738.577647</v>
      </c>
      <c r="T28" s="61">
        <f t="shared" si="22"/>
        <v>4736.547778</v>
      </c>
      <c r="U28" s="226">
        <f t="shared" si="23"/>
        <v>4731.363684</v>
      </c>
      <c r="V28" s="269">
        <f t="shared" si="24"/>
        <v>4727.8425</v>
      </c>
    </row>
    <row r="29">
      <c r="A29" s="30">
        <v>45968.0</v>
      </c>
      <c r="B29" s="3">
        <v>4627.3</v>
      </c>
      <c r="C29" s="3">
        <v>4654.85</v>
      </c>
      <c r="D29" s="208">
        <f t="shared" si="25"/>
        <v>4664.56</v>
      </c>
      <c r="E29" s="199">
        <f t="shared" si="26"/>
        <v>4664.53</v>
      </c>
      <c r="F29" s="62">
        <f t="shared" si="27"/>
        <v>4671.72</v>
      </c>
      <c r="G29" s="73">
        <f t="shared" si="28"/>
        <v>4678.984</v>
      </c>
      <c r="H29" s="82">
        <f t="shared" si="29"/>
        <v>4689.926667</v>
      </c>
      <c r="I29" s="82">
        <f t="shared" si="6"/>
        <v>4700.911429</v>
      </c>
      <c r="J29" s="72">
        <f t="shared" si="7"/>
        <v>4706.1475</v>
      </c>
      <c r="K29" s="82">
        <f t="shared" si="8"/>
        <v>4717.732222</v>
      </c>
      <c r="L29" s="72">
        <f t="shared" si="14"/>
        <v>4724.601</v>
      </c>
      <c r="M29" s="72">
        <f t="shared" si="15"/>
        <v>4732.366364</v>
      </c>
      <c r="N29" s="72">
        <f t="shared" si="16"/>
        <v>4738.213333</v>
      </c>
      <c r="O29" s="83">
        <f t="shared" si="17"/>
        <v>4742.959231</v>
      </c>
      <c r="P29" s="66">
        <f t="shared" si="18"/>
        <v>4748.189286</v>
      </c>
      <c r="Q29" s="73">
        <f t="shared" si="19"/>
        <v>4749.318667</v>
      </c>
      <c r="R29" s="90">
        <f t="shared" si="20"/>
        <v>4744.55875</v>
      </c>
      <c r="S29" s="91">
        <f t="shared" si="21"/>
        <v>4738.48</v>
      </c>
      <c r="T29" s="200">
        <f t="shared" si="22"/>
        <v>4733.926111</v>
      </c>
      <c r="U29" s="198">
        <f t="shared" si="23"/>
        <v>4732.247895</v>
      </c>
      <c r="V29" s="208">
        <f t="shared" si="24"/>
        <v>4727.538</v>
      </c>
    </row>
    <row r="30">
      <c r="A30" s="30">
        <v>45971.0</v>
      </c>
      <c r="B30" s="3">
        <v>4283.7</v>
      </c>
      <c r="C30" s="3">
        <v>4311.39</v>
      </c>
      <c r="D30" s="222">
        <f t="shared" si="25"/>
        <v>4483.12</v>
      </c>
      <c r="E30" s="223">
        <f t="shared" si="26"/>
        <v>4546.836667</v>
      </c>
      <c r="F30" s="208">
        <f t="shared" si="27"/>
        <v>4576.245</v>
      </c>
      <c r="G30" s="224">
        <f t="shared" si="28"/>
        <v>4599.654</v>
      </c>
      <c r="H30" s="62">
        <f t="shared" si="29"/>
        <v>4617.718333</v>
      </c>
      <c r="I30" s="73">
        <f t="shared" si="6"/>
        <v>4635.85</v>
      </c>
      <c r="J30" s="64">
        <f t="shared" si="7"/>
        <v>4652.22125</v>
      </c>
      <c r="K30" s="202">
        <f t="shared" si="8"/>
        <v>4662.285556</v>
      </c>
      <c r="L30" s="65">
        <f t="shared" si="14"/>
        <v>4677.098</v>
      </c>
      <c r="M30" s="88">
        <f t="shared" si="15"/>
        <v>4687.036364</v>
      </c>
      <c r="N30" s="88">
        <f t="shared" si="16"/>
        <v>4697.285</v>
      </c>
      <c r="O30" s="88">
        <f t="shared" si="17"/>
        <v>4705.380769</v>
      </c>
      <c r="P30" s="202">
        <f t="shared" si="18"/>
        <v>4712.132857</v>
      </c>
      <c r="Q30" s="64">
        <f t="shared" si="19"/>
        <v>4719.069333</v>
      </c>
      <c r="R30" s="63">
        <f t="shared" si="20"/>
        <v>4721.948125</v>
      </c>
      <c r="S30" s="61">
        <f t="shared" si="21"/>
        <v>4719.078235</v>
      </c>
      <c r="T30" s="199">
        <f t="shared" si="22"/>
        <v>4714.752778</v>
      </c>
      <c r="U30" s="206">
        <f t="shared" si="23"/>
        <v>4711.687368</v>
      </c>
      <c r="V30" s="207">
        <f t="shared" si="24"/>
        <v>4711.205</v>
      </c>
    </row>
    <row r="31">
      <c r="A31" s="30">
        <v>45972.0</v>
      </c>
      <c r="B31" s="3">
        <v>4315.8</v>
      </c>
      <c r="C31" s="3">
        <v>4312.47</v>
      </c>
      <c r="D31" s="84">
        <f t="shared" si="25"/>
        <v>4311.93</v>
      </c>
      <c r="E31" s="204">
        <f t="shared" si="26"/>
        <v>4426.236667</v>
      </c>
      <c r="F31" s="81">
        <f t="shared" si="27"/>
        <v>4488.245</v>
      </c>
      <c r="G31" s="72">
        <f t="shared" si="28"/>
        <v>4523.49</v>
      </c>
      <c r="H31" s="65">
        <f t="shared" si="29"/>
        <v>4551.79</v>
      </c>
      <c r="I31" s="225">
        <f t="shared" si="6"/>
        <v>4574.111429</v>
      </c>
      <c r="J31" s="59">
        <f t="shared" si="7"/>
        <v>4595.4275</v>
      </c>
      <c r="K31" s="60">
        <f t="shared" si="8"/>
        <v>4614.471111</v>
      </c>
      <c r="L31" s="60">
        <f t="shared" si="14"/>
        <v>4627.304</v>
      </c>
      <c r="M31" s="61">
        <f t="shared" si="15"/>
        <v>4643.95</v>
      </c>
      <c r="N31" s="61">
        <f t="shared" si="16"/>
        <v>4655.8225</v>
      </c>
      <c r="O31" s="61">
        <f t="shared" si="17"/>
        <v>4667.683846</v>
      </c>
      <c r="P31" s="61">
        <f t="shared" si="18"/>
        <v>4677.315714</v>
      </c>
      <c r="Q31" s="61">
        <f t="shared" si="19"/>
        <v>4685.488667</v>
      </c>
      <c r="R31" s="60">
        <f t="shared" si="20"/>
        <v>4693.656875</v>
      </c>
      <c r="S31" s="61">
        <f t="shared" si="21"/>
        <v>4697.861176</v>
      </c>
      <c r="T31" s="61">
        <f t="shared" si="22"/>
        <v>4696.488889</v>
      </c>
      <c r="U31" s="91">
        <f t="shared" si="23"/>
        <v>4693.58</v>
      </c>
      <c r="V31" s="199">
        <f t="shared" si="24"/>
        <v>4691.7265</v>
      </c>
    </row>
    <row r="32">
      <c r="A32" s="30">
        <v>45973.0</v>
      </c>
      <c r="B32" s="3">
        <v>4375.8</v>
      </c>
      <c r="C32" s="3">
        <v>4355.88</v>
      </c>
      <c r="D32" s="59">
        <f t="shared" si="25"/>
        <v>4334.175</v>
      </c>
      <c r="E32" s="206">
        <f t="shared" si="26"/>
        <v>4326.58</v>
      </c>
      <c r="F32" s="220">
        <f t="shared" si="27"/>
        <v>4408.6475</v>
      </c>
      <c r="G32" s="240">
        <f t="shared" si="28"/>
        <v>4461.772</v>
      </c>
      <c r="H32" s="219">
        <f t="shared" si="29"/>
        <v>4495.555</v>
      </c>
      <c r="I32" s="218">
        <f t="shared" si="6"/>
        <v>4523.802857</v>
      </c>
      <c r="J32" s="241">
        <f t="shared" si="7"/>
        <v>4546.8325</v>
      </c>
      <c r="K32" s="207">
        <f t="shared" si="8"/>
        <v>4568.811111</v>
      </c>
      <c r="L32" s="199">
        <f t="shared" si="14"/>
        <v>4588.612</v>
      </c>
      <c r="M32" s="61">
        <f t="shared" si="15"/>
        <v>4602.629091</v>
      </c>
      <c r="N32" s="61">
        <f t="shared" si="16"/>
        <v>4619.944167</v>
      </c>
      <c r="O32" s="62">
        <f t="shared" si="17"/>
        <v>4632.75</v>
      </c>
      <c r="P32" s="59">
        <f t="shared" si="18"/>
        <v>4645.412143</v>
      </c>
      <c r="Q32" s="63">
        <f t="shared" si="19"/>
        <v>4655.886667</v>
      </c>
      <c r="R32" s="89">
        <f t="shared" si="20"/>
        <v>4664.888125</v>
      </c>
      <c r="S32" s="73">
        <f t="shared" si="21"/>
        <v>4673.787647</v>
      </c>
      <c r="T32" s="58">
        <f t="shared" si="22"/>
        <v>4678.862222</v>
      </c>
      <c r="U32" s="202">
        <f t="shared" si="23"/>
        <v>4678.562105</v>
      </c>
      <c r="V32" s="66">
        <f t="shared" si="24"/>
        <v>4676.695</v>
      </c>
    </row>
    <row r="33">
      <c r="A33" s="30">
        <v>45974.0</v>
      </c>
      <c r="B33" s="3">
        <v>4326.4</v>
      </c>
      <c r="C33" s="3">
        <v>4356.48</v>
      </c>
      <c r="D33" s="59">
        <f t="shared" si="25"/>
        <v>4356.18</v>
      </c>
      <c r="E33" s="199">
        <f t="shared" si="26"/>
        <v>4341.61</v>
      </c>
      <c r="F33" s="208">
        <f t="shared" si="27"/>
        <v>4334.055</v>
      </c>
      <c r="G33" s="208">
        <f t="shared" si="28"/>
        <v>4398.214</v>
      </c>
      <c r="H33" s="208">
        <f t="shared" si="29"/>
        <v>4444.223333</v>
      </c>
      <c r="I33" s="198">
        <f t="shared" si="6"/>
        <v>4475.687143</v>
      </c>
      <c r="J33" s="200">
        <f t="shared" si="7"/>
        <v>4502.8875</v>
      </c>
      <c r="K33" s="61">
        <f t="shared" si="8"/>
        <v>4525.682222</v>
      </c>
      <c r="L33" s="63">
        <f t="shared" si="14"/>
        <v>4547.578</v>
      </c>
      <c r="M33" s="89">
        <f t="shared" si="15"/>
        <v>4567.509091</v>
      </c>
      <c r="N33" s="73">
        <f t="shared" si="16"/>
        <v>4582.116667</v>
      </c>
      <c r="O33" s="73">
        <f t="shared" si="17"/>
        <v>4599.677692</v>
      </c>
      <c r="P33" s="58">
        <f t="shared" si="18"/>
        <v>4613.016429</v>
      </c>
      <c r="Q33" s="58">
        <f t="shared" si="19"/>
        <v>4626.15</v>
      </c>
      <c r="R33" s="58">
        <f t="shared" si="20"/>
        <v>4637.17375</v>
      </c>
      <c r="S33" s="64">
        <f t="shared" si="21"/>
        <v>4646.746471</v>
      </c>
      <c r="T33" s="225">
        <f t="shared" si="22"/>
        <v>4656.159444</v>
      </c>
      <c r="U33" s="59">
        <f t="shared" si="23"/>
        <v>4661.894737</v>
      </c>
      <c r="V33" s="61">
        <f t="shared" si="24"/>
        <v>4662.458</v>
      </c>
    </row>
    <row r="34">
      <c r="A34" s="30">
        <v>45975.0</v>
      </c>
      <c r="B34" s="3">
        <v>4391.2</v>
      </c>
      <c r="C34" s="3">
        <v>4360.75</v>
      </c>
      <c r="D34" s="56">
        <f t="shared" si="25"/>
        <v>4358.615</v>
      </c>
      <c r="E34" s="58">
        <f t="shared" si="26"/>
        <v>4357.703333</v>
      </c>
      <c r="F34" s="63">
        <f t="shared" si="27"/>
        <v>4346.395</v>
      </c>
      <c r="G34" s="199">
        <f t="shared" si="28"/>
        <v>4339.394</v>
      </c>
      <c r="H34" s="206">
        <f t="shared" si="29"/>
        <v>4391.97</v>
      </c>
      <c r="I34" s="206">
        <f t="shared" si="6"/>
        <v>4432.298571</v>
      </c>
      <c r="J34" s="199">
        <f t="shared" si="7"/>
        <v>4461.32</v>
      </c>
      <c r="K34" s="91">
        <f t="shared" si="8"/>
        <v>4487.094444</v>
      </c>
      <c r="L34" s="62">
        <f t="shared" si="14"/>
        <v>4509.189</v>
      </c>
      <c r="M34" s="225">
        <f t="shared" si="15"/>
        <v>4530.593636</v>
      </c>
      <c r="N34" s="73">
        <f t="shared" si="16"/>
        <v>4550.279167</v>
      </c>
      <c r="O34" s="64">
        <f t="shared" si="17"/>
        <v>4565.088462</v>
      </c>
      <c r="P34" s="64">
        <f t="shared" si="18"/>
        <v>4582.611429</v>
      </c>
      <c r="Q34" s="65">
        <f t="shared" si="19"/>
        <v>4596.198667</v>
      </c>
      <c r="R34" s="65">
        <f t="shared" si="20"/>
        <v>4609.5625</v>
      </c>
      <c r="S34" s="65">
        <f t="shared" si="21"/>
        <v>4620.913529</v>
      </c>
      <c r="T34" s="58">
        <f t="shared" si="22"/>
        <v>4630.857778</v>
      </c>
      <c r="U34" s="73">
        <f t="shared" si="23"/>
        <v>4640.611579</v>
      </c>
      <c r="V34" s="63">
        <f t="shared" si="24"/>
        <v>4646.8375</v>
      </c>
    </row>
    <row r="35">
      <c r="A35" s="30">
        <v>45978.0</v>
      </c>
      <c r="B35" s="3">
        <v>4404.6</v>
      </c>
      <c r="C35" s="3">
        <v>4402.04</v>
      </c>
      <c r="D35" s="163">
        <f t="shared" si="25"/>
        <v>4381.395</v>
      </c>
      <c r="E35" s="128">
        <f t="shared" si="26"/>
        <v>4373.09</v>
      </c>
      <c r="F35" s="163">
        <f t="shared" si="27"/>
        <v>4368.7875</v>
      </c>
      <c r="G35" s="148">
        <f t="shared" si="28"/>
        <v>4357.524</v>
      </c>
      <c r="H35" s="270">
        <f t="shared" si="29"/>
        <v>4349.835</v>
      </c>
      <c r="I35" s="163">
        <f t="shared" si="6"/>
        <v>4393.408571</v>
      </c>
      <c r="J35" s="175">
        <f t="shared" si="7"/>
        <v>4428.51625</v>
      </c>
      <c r="K35" s="150">
        <f t="shared" si="8"/>
        <v>4454.733333</v>
      </c>
      <c r="L35" s="130">
        <f t="shared" si="14"/>
        <v>4478.589</v>
      </c>
      <c r="M35" s="271">
        <f t="shared" si="15"/>
        <v>4499.448182</v>
      </c>
      <c r="N35" s="97">
        <f t="shared" si="16"/>
        <v>4519.880833</v>
      </c>
      <c r="O35" s="160">
        <f t="shared" si="17"/>
        <v>4538.876154</v>
      </c>
      <c r="P35" s="118">
        <f t="shared" si="18"/>
        <v>4553.442143</v>
      </c>
      <c r="Q35" s="152">
        <f t="shared" si="19"/>
        <v>4570.573333</v>
      </c>
      <c r="R35" s="145">
        <f t="shared" si="20"/>
        <v>4584.06375</v>
      </c>
      <c r="S35" s="165">
        <f t="shared" si="21"/>
        <v>4597.355294</v>
      </c>
      <c r="T35" s="132">
        <f t="shared" si="22"/>
        <v>4608.753889</v>
      </c>
      <c r="U35" s="162">
        <f t="shared" si="23"/>
        <v>4618.814737</v>
      </c>
      <c r="V35" s="166">
        <f t="shared" si="24"/>
        <v>4628.683</v>
      </c>
    </row>
    <row r="36">
      <c r="A36" s="30">
        <v>45979.0</v>
      </c>
      <c r="B36" s="3">
        <v>4374.0</v>
      </c>
      <c r="C36" s="3">
        <v>4384.43</v>
      </c>
      <c r="D36" s="55">
        <f t="shared" si="25"/>
        <v>4393.235</v>
      </c>
      <c r="E36" s="56">
        <f t="shared" si="26"/>
        <v>4382.406667</v>
      </c>
      <c r="F36" s="56">
        <f t="shared" si="27"/>
        <v>4375.925</v>
      </c>
      <c r="G36" s="57">
        <f t="shared" si="28"/>
        <v>4371.916</v>
      </c>
      <c r="H36" s="58">
        <f t="shared" si="29"/>
        <v>4362.008333</v>
      </c>
      <c r="I36" s="59">
        <f t="shared" si="6"/>
        <v>4354.777143</v>
      </c>
      <c r="J36" s="60">
        <f t="shared" si="7"/>
        <v>4392.28625</v>
      </c>
      <c r="K36" s="61">
        <f t="shared" si="8"/>
        <v>4423.617778</v>
      </c>
      <c r="L36" s="62">
        <f t="shared" si="14"/>
        <v>4447.703</v>
      </c>
      <c r="M36" s="59">
        <f t="shared" si="15"/>
        <v>4470.029091</v>
      </c>
      <c r="N36" s="63">
        <f t="shared" si="16"/>
        <v>4489.863333</v>
      </c>
      <c r="O36" s="64">
        <f t="shared" si="17"/>
        <v>4509.461538</v>
      </c>
      <c r="P36" s="64">
        <f t="shared" si="18"/>
        <v>4527.844286</v>
      </c>
      <c r="Q36" s="65">
        <f t="shared" si="19"/>
        <v>4542.174667</v>
      </c>
      <c r="R36" s="58">
        <f t="shared" si="20"/>
        <v>4558.939375</v>
      </c>
      <c r="S36" s="66">
        <f t="shared" si="21"/>
        <v>4572.320588</v>
      </c>
      <c r="T36" s="66">
        <f t="shared" si="22"/>
        <v>4585.526111</v>
      </c>
      <c r="U36" s="66">
        <f t="shared" si="23"/>
        <v>4596.947368</v>
      </c>
      <c r="V36" s="65">
        <f t="shared" si="24"/>
        <v>4607.0955</v>
      </c>
    </row>
    <row r="37">
      <c r="A37" s="30">
        <v>45980.0</v>
      </c>
      <c r="B37" s="3">
        <v>4358.9</v>
      </c>
      <c r="C37" s="3">
        <v>4357.68</v>
      </c>
      <c r="D37" s="32">
        <f t="shared" ref="D37:D38" si="30">SUM(C36:C37)/2</f>
        <v>4371.055</v>
      </c>
      <c r="E37" s="32">
        <f t="shared" ref="E37:E38" si="31">SUM(C35:C37)/3</f>
        <v>4381.383333</v>
      </c>
      <c r="F37" s="32">
        <f t="shared" ref="F37:F38" si="32">SUM(C34:C37)/4</f>
        <v>4376.225</v>
      </c>
      <c r="G37" s="32">
        <f t="shared" ref="G37:G38" si="33">SUM(C33:C37)/5</f>
        <v>4372.276</v>
      </c>
      <c r="H37" s="32">
        <f t="shared" ref="H37:H38" si="34">SUM(C32:C37)/6</f>
        <v>4369.543333</v>
      </c>
      <c r="I37" s="32">
        <f t="shared" si="6"/>
        <v>4361.39</v>
      </c>
      <c r="J37" s="37">
        <f t="shared" si="7"/>
        <v>4355.14</v>
      </c>
      <c r="K37" s="32">
        <f t="shared" si="8"/>
        <v>4388.441111</v>
      </c>
      <c r="L37" s="32">
        <f t="shared" si="14"/>
        <v>4417.024</v>
      </c>
      <c r="M37" s="32">
        <f t="shared" si="15"/>
        <v>4439.519091</v>
      </c>
      <c r="N37" s="32">
        <f t="shared" si="16"/>
        <v>4460.666667</v>
      </c>
      <c r="O37" s="32">
        <f t="shared" si="17"/>
        <v>4479.695385</v>
      </c>
      <c r="P37" s="32">
        <f t="shared" si="18"/>
        <v>4498.62</v>
      </c>
      <c r="Q37" s="32">
        <f t="shared" si="19"/>
        <v>4516.5</v>
      </c>
      <c r="R37" s="4">
        <f t="shared" si="20"/>
        <v>4530.64375</v>
      </c>
      <c r="S37" s="4">
        <f t="shared" si="21"/>
        <v>4547.100588</v>
      </c>
      <c r="T37" s="4">
        <f t="shared" si="22"/>
        <v>4560.396111</v>
      </c>
      <c r="U37" s="4">
        <f t="shared" si="23"/>
        <v>4573.534211</v>
      </c>
      <c r="V37" s="4">
        <f t="shared" si="24"/>
        <v>4584.984</v>
      </c>
    </row>
    <row r="38">
      <c r="A38" s="30">
        <v>45981.0</v>
      </c>
      <c r="B38" s="3">
        <v>4388.9</v>
      </c>
      <c r="C38" s="3">
        <v>4379.45</v>
      </c>
      <c r="D38" s="32">
        <f t="shared" si="30"/>
        <v>4368.565</v>
      </c>
      <c r="E38" s="32">
        <f t="shared" si="31"/>
        <v>4373.853333</v>
      </c>
      <c r="F38" s="32">
        <f t="shared" si="32"/>
        <v>4380.9</v>
      </c>
      <c r="G38" s="32">
        <f t="shared" si="33"/>
        <v>4376.87</v>
      </c>
      <c r="H38" s="32">
        <f t="shared" si="34"/>
        <v>4373.471667</v>
      </c>
      <c r="I38" s="32">
        <f t="shared" si="6"/>
        <v>4370.958571</v>
      </c>
      <c r="J38" s="37">
        <f t="shared" si="7"/>
        <v>4363.6475</v>
      </c>
      <c r="K38" s="32">
        <f t="shared" si="8"/>
        <v>4357.841111</v>
      </c>
      <c r="L38" s="32">
        <f t="shared" si="14"/>
        <v>4387.542</v>
      </c>
      <c r="M38" s="32">
        <f t="shared" si="15"/>
        <v>4413.608182</v>
      </c>
      <c r="N38" s="32">
        <f t="shared" si="16"/>
        <v>4434.513333</v>
      </c>
      <c r="O38" s="32">
        <f t="shared" si="17"/>
        <v>4454.419231</v>
      </c>
      <c r="P38" s="32">
        <f t="shared" si="18"/>
        <v>4472.535</v>
      </c>
      <c r="Q38" s="32">
        <f t="shared" si="19"/>
        <v>4490.675333</v>
      </c>
      <c r="R38" s="4">
        <f t="shared" si="20"/>
        <v>4507.934375</v>
      </c>
      <c r="S38" s="4">
        <f t="shared" si="21"/>
        <v>4521.75</v>
      </c>
      <c r="T38" s="4">
        <f t="shared" si="22"/>
        <v>4537.786667</v>
      </c>
      <c r="U38" s="4">
        <f t="shared" si="23"/>
        <v>4550.872632</v>
      </c>
      <c r="V38" s="4">
        <f t="shared" si="24"/>
        <v>4563.83</v>
      </c>
    </row>
    <row r="39">
      <c r="A39" s="30">
        <v>45982.0</v>
      </c>
      <c r="B39" s="3">
        <v>4359.1</v>
      </c>
      <c r="C39" s="3">
        <v>4373.16</v>
      </c>
      <c r="D39" s="67">
        <f>SUM(C38:C39)/2</f>
        <v>4376.305</v>
      </c>
      <c r="E39" s="68">
        <f>SUM(C37:C39)/3</f>
        <v>4370.096667</v>
      </c>
      <c r="F39" s="68">
        <f>SUM(C36:C39)/4</f>
        <v>4373.68</v>
      </c>
      <c r="G39" s="69">
        <f>SUM(C35:C39)/5</f>
        <v>4379.352</v>
      </c>
      <c r="H39" s="70">
        <f>SUM(C34:C39)/6</f>
        <v>4376.251667</v>
      </c>
      <c r="I39" s="71">
        <f t="shared" si="6"/>
        <v>4373.427143</v>
      </c>
      <c r="J39" s="55">
        <f t="shared" si="7"/>
        <v>4371.23375</v>
      </c>
      <c r="K39" s="72">
        <f t="shared" si="8"/>
        <v>4364.704444</v>
      </c>
      <c r="L39" s="66">
        <f t="shared" si="14"/>
        <v>4359.373</v>
      </c>
      <c r="M39" s="64">
        <f t="shared" si="15"/>
        <v>4386.234545</v>
      </c>
      <c r="N39" s="73">
        <f t="shared" si="16"/>
        <v>4410.2375</v>
      </c>
      <c r="O39" s="73">
        <f t="shared" si="17"/>
        <v>4429.793846</v>
      </c>
      <c r="P39" s="64">
        <f t="shared" si="18"/>
        <v>4448.615</v>
      </c>
      <c r="Q39" s="65">
        <f t="shared" si="19"/>
        <v>4465.91</v>
      </c>
      <c r="R39" s="57">
        <f t="shared" si="20"/>
        <v>4483.330625</v>
      </c>
      <c r="S39" s="57">
        <f t="shared" si="21"/>
        <v>4500.006471</v>
      </c>
      <c r="T39" s="57">
        <f t="shared" si="22"/>
        <v>4513.495</v>
      </c>
      <c r="U39" s="57">
        <f t="shared" si="23"/>
        <v>4529.122105</v>
      </c>
      <c r="V39" s="57">
        <f t="shared" si="24"/>
        <v>4541.987</v>
      </c>
    </row>
    <row r="40">
      <c r="A40" s="30">
        <v>45985.0</v>
      </c>
      <c r="B40" s="3">
        <v>4310.9</v>
      </c>
      <c r="C40" s="3">
        <v>4315.85</v>
      </c>
      <c r="D40" s="32">
        <f>SUM(C39:C40)/2</f>
        <v>4344.505</v>
      </c>
      <c r="E40" s="32">
        <f>SUM(C38:C40)/3</f>
        <v>4356.153333</v>
      </c>
      <c r="F40" s="32">
        <f>SUM(C37:C40)/4</f>
        <v>4356.535</v>
      </c>
      <c r="G40" s="32">
        <f>SUM(C36:C40)/5</f>
        <v>4362.114</v>
      </c>
      <c r="H40" s="32">
        <f>SUM(C35:C40)/6</f>
        <v>4368.768333</v>
      </c>
      <c r="I40" s="32">
        <f t="shared" si="6"/>
        <v>4367.622857</v>
      </c>
      <c r="J40" s="37">
        <f t="shared" si="7"/>
        <v>4366.23</v>
      </c>
      <c r="K40" s="32">
        <f t="shared" si="8"/>
        <v>4365.08</v>
      </c>
      <c r="L40" s="32">
        <f t="shared" si="14"/>
        <v>4359.819</v>
      </c>
      <c r="M40" s="32">
        <f t="shared" si="15"/>
        <v>4355.416364</v>
      </c>
      <c r="N40" s="32">
        <f t="shared" si="16"/>
        <v>4380.369167</v>
      </c>
      <c r="O40" s="32">
        <f t="shared" si="17"/>
        <v>4402.976923</v>
      </c>
      <c r="P40" s="32">
        <f t="shared" si="18"/>
        <v>4421.655</v>
      </c>
      <c r="Q40" s="32">
        <f t="shared" si="19"/>
        <v>4439.764</v>
      </c>
      <c r="R40" s="4">
        <f t="shared" si="20"/>
        <v>4456.53125</v>
      </c>
      <c r="S40" s="4">
        <f t="shared" si="21"/>
        <v>4473.478824</v>
      </c>
      <c r="T40" s="4">
        <f t="shared" si="22"/>
        <v>4489.775556</v>
      </c>
      <c r="U40" s="4">
        <f t="shared" si="23"/>
        <v>4503.092632</v>
      </c>
      <c r="V40" s="4">
        <f t="shared" si="24"/>
        <v>4518.4585</v>
      </c>
    </row>
    <row r="41">
      <c r="A41" s="30">
        <v>45986.0</v>
      </c>
      <c r="B41" s="3">
        <v>4243.9</v>
      </c>
      <c r="C41" s="3">
        <v>4273.95</v>
      </c>
      <c r="D41" s="203">
        <f>SUM(C40:C41)/2</f>
        <v>4294.9</v>
      </c>
      <c r="E41" s="95">
        <f>SUM(C39:C41)/3</f>
        <v>4320.986667</v>
      </c>
      <c r="F41" s="203">
        <f>SUM(C38:C41)/4</f>
        <v>4335.6025</v>
      </c>
      <c r="G41" s="201">
        <f>SUM(C37:C41)/5</f>
        <v>4340.018</v>
      </c>
      <c r="H41" s="201">
        <f>SUM(C36:C41)/6</f>
        <v>4347.42</v>
      </c>
      <c r="I41" s="79">
        <f t="shared" si="6"/>
        <v>4355.222857</v>
      </c>
      <c r="J41" s="69">
        <f t="shared" si="7"/>
        <v>4355.91375</v>
      </c>
      <c r="K41" s="69">
        <f t="shared" si="8"/>
        <v>4355.976667</v>
      </c>
      <c r="L41" s="80">
        <f t="shared" si="14"/>
        <v>4355.967</v>
      </c>
      <c r="M41" s="86">
        <f t="shared" si="15"/>
        <v>4352.012727</v>
      </c>
      <c r="N41" s="82">
        <f t="shared" si="16"/>
        <v>4348.6275</v>
      </c>
      <c r="O41" s="88">
        <f t="shared" si="17"/>
        <v>4372.183077</v>
      </c>
      <c r="P41" s="202">
        <f t="shared" si="18"/>
        <v>4393.760714</v>
      </c>
      <c r="Q41" s="202">
        <f t="shared" si="19"/>
        <v>4411.808</v>
      </c>
      <c r="R41" s="202">
        <f t="shared" si="20"/>
        <v>4429.400625</v>
      </c>
      <c r="S41" s="88">
        <f t="shared" si="21"/>
        <v>4445.791176</v>
      </c>
      <c r="T41" s="83">
        <f t="shared" si="22"/>
        <v>4462.393889</v>
      </c>
      <c r="U41" s="57">
        <f t="shared" si="23"/>
        <v>4478.416316</v>
      </c>
      <c r="V41" s="82">
        <f t="shared" si="24"/>
        <v>4491.6355</v>
      </c>
    </row>
    <row r="42">
      <c r="A42" s="30">
        <v>45987.0</v>
      </c>
      <c r="B42" s="3">
        <v>4292.4</v>
      </c>
      <c r="C42" s="3">
        <v>4310.88</v>
      </c>
      <c r="D42" s="32">
        <f>SUM(C41:C42)/2</f>
        <v>4292.415</v>
      </c>
      <c r="E42" s="32">
        <f>SUM(C40:C42)/3</f>
        <v>4300.226667</v>
      </c>
      <c r="F42" s="32">
        <f>SUM(C39:C42)/4</f>
        <v>4318.46</v>
      </c>
      <c r="G42" s="32">
        <f>SUM(C38:C42)/5</f>
        <v>4330.658</v>
      </c>
      <c r="H42" s="32">
        <f>SUM(C37:C42)/6</f>
        <v>4335.161667</v>
      </c>
      <c r="I42" s="32">
        <f t="shared" si="6"/>
        <v>4342.2</v>
      </c>
      <c r="J42" s="37">
        <f t="shared" si="7"/>
        <v>4349.68</v>
      </c>
      <c r="K42" s="32">
        <f t="shared" si="8"/>
        <v>4350.91</v>
      </c>
      <c r="L42" s="32">
        <f t="shared" si="14"/>
        <v>4351.467</v>
      </c>
      <c r="M42" s="32">
        <f t="shared" si="15"/>
        <v>4351.868182</v>
      </c>
      <c r="N42" s="32">
        <f t="shared" si="16"/>
        <v>4348.585</v>
      </c>
      <c r="O42" s="32">
        <f t="shared" si="17"/>
        <v>4345.723846</v>
      </c>
      <c r="P42" s="32">
        <f t="shared" si="18"/>
        <v>4367.804286</v>
      </c>
      <c r="Q42" s="32">
        <f t="shared" si="19"/>
        <v>4388.235333</v>
      </c>
      <c r="R42" s="4">
        <f t="shared" si="20"/>
        <v>4405.5</v>
      </c>
      <c r="S42" s="4">
        <f t="shared" si="21"/>
        <v>4422.428824</v>
      </c>
      <c r="T42" s="4">
        <f t="shared" si="22"/>
        <v>4438.296111</v>
      </c>
      <c r="U42" s="4">
        <f t="shared" si="23"/>
        <v>4454.419474</v>
      </c>
      <c r="V42" s="4">
        <f t="shared" si="24"/>
        <v>4470.0395</v>
      </c>
    </row>
    <row r="43">
      <c r="A43" s="30">
        <v>45988.0</v>
      </c>
      <c r="B43" s="3">
        <v>4266.1</v>
      </c>
      <c r="C43" s="3">
        <v>4265.58</v>
      </c>
      <c r="D43" s="74">
        <f t="shared" ref="D43:D44" si="35">SUM(C42:C43)/2</f>
        <v>4288.23</v>
      </c>
      <c r="E43" s="75">
        <f t="shared" ref="E43:E44" si="36">SUM(C41:C43)/3</f>
        <v>4283.47</v>
      </c>
      <c r="F43" s="75">
        <f t="shared" ref="F43:F44" si="37">SUM(C40:C43)/4</f>
        <v>4291.565</v>
      </c>
      <c r="G43" s="76">
        <f t="shared" ref="G43:G44" si="38">SUM(C39:C43)/5</f>
        <v>4307.884</v>
      </c>
      <c r="H43" s="75">
        <f t="shared" ref="H43:H44" si="39">SUM(C38:C43)/6</f>
        <v>4319.811667</v>
      </c>
      <c r="I43" s="77">
        <f t="shared" si="6"/>
        <v>4325.221429</v>
      </c>
      <c r="J43" s="78">
        <f t="shared" si="7"/>
        <v>4332.6225</v>
      </c>
      <c r="K43" s="68">
        <f t="shared" si="8"/>
        <v>4340.335556</v>
      </c>
      <c r="L43" s="68">
        <f t="shared" si="14"/>
        <v>4342.377</v>
      </c>
      <c r="M43" s="79">
        <f t="shared" si="15"/>
        <v>4343.659091</v>
      </c>
      <c r="N43" s="71">
        <f t="shared" si="16"/>
        <v>4344.6775</v>
      </c>
      <c r="O43" s="80">
        <f t="shared" si="17"/>
        <v>4342.2</v>
      </c>
      <c r="P43" s="81">
        <f t="shared" si="18"/>
        <v>4339.999286</v>
      </c>
      <c r="Q43" s="82">
        <f t="shared" si="19"/>
        <v>4360.989333</v>
      </c>
      <c r="R43" s="83">
        <f t="shared" si="20"/>
        <v>4380.569375</v>
      </c>
      <c r="S43" s="57">
        <f t="shared" si="21"/>
        <v>4397.269412</v>
      </c>
      <c r="T43" s="57">
        <f t="shared" si="22"/>
        <v>4413.715</v>
      </c>
      <c r="U43" s="82">
        <f t="shared" si="23"/>
        <v>4429.205789</v>
      </c>
      <c r="V43" s="72">
        <f t="shared" si="24"/>
        <v>4444.9775</v>
      </c>
    </row>
    <row r="44">
      <c r="A44" s="30">
        <v>45989.0</v>
      </c>
      <c r="B44" s="3">
        <v>4250.4</v>
      </c>
      <c r="C44" s="3">
        <v>4255.24</v>
      </c>
      <c r="D44" s="84">
        <f t="shared" si="35"/>
        <v>4260.41</v>
      </c>
      <c r="E44" s="69">
        <f t="shared" si="36"/>
        <v>4277.233333</v>
      </c>
      <c r="F44" s="85">
        <f t="shared" si="37"/>
        <v>4276.4125</v>
      </c>
      <c r="G44" s="80">
        <f t="shared" si="38"/>
        <v>4284.3</v>
      </c>
      <c r="H44" s="80">
        <f t="shared" si="39"/>
        <v>4299.11</v>
      </c>
      <c r="I44" s="86">
        <f t="shared" si="6"/>
        <v>4310.587143</v>
      </c>
      <c r="J44" s="87">
        <f t="shared" si="7"/>
        <v>4316.47375</v>
      </c>
      <c r="K44" s="72">
        <f t="shared" si="8"/>
        <v>4324.024444</v>
      </c>
      <c r="L44" s="57">
        <f t="shared" si="14"/>
        <v>4331.826</v>
      </c>
      <c r="M44" s="57">
        <f t="shared" si="15"/>
        <v>4334.455455</v>
      </c>
      <c r="N44" s="88">
        <f t="shared" si="16"/>
        <v>4336.290833</v>
      </c>
      <c r="O44" s="64">
        <f t="shared" si="17"/>
        <v>4337.797692</v>
      </c>
      <c r="P44" s="89">
        <f t="shared" si="18"/>
        <v>4335.988571</v>
      </c>
      <c r="Q44" s="90">
        <f t="shared" si="19"/>
        <v>4334.348667</v>
      </c>
      <c r="R44" s="61">
        <f t="shared" si="20"/>
        <v>4354.38</v>
      </c>
      <c r="S44" s="91">
        <f t="shared" si="21"/>
        <v>4373.197059</v>
      </c>
      <c r="T44" s="91">
        <f t="shared" si="22"/>
        <v>4389.378889</v>
      </c>
      <c r="U44" s="91">
        <f t="shared" si="23"/>
        <v>4405.374211</v>
      </c>
      <c r="V44" s="91">
        <f t="shared" si="24"/>
        <v>4420.5075</v>
      </c>
    </row>
    <row r="45">
      <c r="A45" s="30">
        <v>45992.0</v>
      </c>
      <c r="B45" s="3">
        <v>4215.9</v>
      </c>
      <c r="C45" s="3">
        <v>4234.53</v>
      </c>
      <c r="D45" s="32">
        <f t="shared" ref="D45:D47" si="40">SUM(C44:C45)/2</f>
        <v>4244.885</v>
      </c>
      <c r="E45" s="32">
        <f t="shared" ref="E45:E47" si="41">SUM(C43:C45)/3</f>
        <v>4251.783333</v>
      </c>
      <c r="F45" s="32">
        <f t="shared" ref="F45:F47" si="42">SUM(C42:C45)/4</f>
        <v>4266.5575</v>
      </c>
      <c r="G45" s="32">
        <f t="shared" ref="G45:G47" si="43">SUM(C41:C45)/5</f>
        <v>4268.036</v>
      </c>
      <c r="H45" s="32">
        <f t="shared" ref="H45:H47" si="44">SUM(C40:C45)/6</f>
        <v>4276.005</v>
      </c>
      <c r="I45" s="32">
        <f t="shared" si="6"/>
        <v>4289.884286</v>
      </c>
      <c r="J45" s="37">
        <f t="shared" si="7"/>
        <v>4301.08</v>
      </c>
      <c r="K45" s="32">
        <f t="shared" si="8"/>
        <v>4307.368889</v>
      </c>
      <c r="L45" s="32">
        <f t="shared" si="14"/>
        <v>4315.075</v>
      </c>
      <c r="M45" s="32">
        <f t="shared" si="15"/>
        <v>4322.980909</v>
      </c>
      <c r="N45" s="32">
        <f t="shared" si="16"/>
        <v>4326.128333</v>
      </c>
      <c r="O45" s="32">
        <f t="shared" si="17"/>
        <v>4328.463077</v>
      </c>
      <c r="P45" s="32">
        <f t="shared" si="18"/>
        <v>4330.421429</v>
      </c>
      <c r="Q45" s="32">
        <f t="shared" si="19"/>
        <v>4329.224667</v>
      </c>
      <c r="R45" s="4">
        <f t="shared" si="20"/>
        <v>4328.11</v>
      </c>
      <c r="S45" s="4">
        <f t="shared" si="21"/>
        <v>4347.33</v>
      </c>
      <c r="T45" s="4">
        <f t="shared" si="22"/>
        <v>4365.493333</v>
      </c>
      <c r="U45" s="4">
        <f t="shared" si="23"/>
        <v>4381.228947</v>
      </c>
      <c r="V45" s="4">
        <f t="shared" si="24"/>
        <v>4396.832</v>
      </c>
    </row>
    <row r="46">
      <c r="A46" s="30">
        <v>45993.0</v>
      </c>
      <c r="B46" s="3">
        <v>4226.5</v>
      </c>
      <c r="C46" s="3">
        <v>4224.63</v>
      </c>
      <c r="D46" s="32">
        <f t="shared" si="40"/>
        <v>4229.58</v>
      </c>
      <c r="E46" s="32">
        <f t="shared" si="41"/>
        <v>4238.133333</v>
      </c>
      <c r="F46" s="32">
        <f t="shared" si="42"/>
        <v>4244.995</v>
      </c>
      <c r="G46" s="32">
        <f t="shared" si="43"/>
        <v>4258.172</v>
      </c>
      <c r="H46" s="32">
        <f t="shared" si="44"/>
        <v>4260.801667</v>
      </c>
      <c r="I46" s="32">
        <f t="shared" si="6"/>
        <v>4268.665714</v>
      </c>
      <c r="J46" s="37">
        <f t="shared" si="7"/>
        <v>4281.7275</v>
      </c>
      <c r="K46" s="32">
        <f t="shared" si="8"/>
        <v>4292.585556</v>
      </c>
      <c r="L46" s="32">
        <f t="shared" si="14"/>
        <v>4299.095</v>
      </c>
      <c r="M46" s="32">
        <f t="shared" si="15"/>
        <v>4306.852727</v>
      </c>
      <c r="N46" s="32">
        <f t="shared" si="16"/>
        <v>4314.785</v>
      </c>
      <c r="O46" s="32">
        <f t="shared" si="17"/>
        <v>4318.320769</v>
      </c>
      <c r="P46" s="32">
        <f t="shared" si="18"/>
        <v>4321.046429</v>
      </c>
      <c r="Q46" s="32">
        <f t="shared" si="19"/>
        <v>4323.368667</v>
      </c>
      <c r="R46" s="4">
        <f t="shared" si="20"/>
        <v>4322.6875</v>
      </c>
      <c r="S46" s="4">
        <f t="shared" si="21"/>
        <v>4322.022941</v>
      </c>
      <c r="T46" s="4">
        <f t="shared" si="22"/>
        <v>4340.513333</v>
      </c>
      <c r="U46" s="4">
        <f t="shared" si="23"/>
        <v>4358.079474</v>
      </c>
      <c r="V46" s="4">
        <f t="shared" si="24"/>
        <v>4373.399</v>
      </c>
    </row>
    <row r="47">
      <c r="A47" s="30">
        <v>45994.0</v>
      </c>
      <c r="B47" s="3">
        <v>4188.2</v>
      </c>
      <c r="C47" s="3">
        <v>4177.43</v>
      </c>
      <c r="D47" s="32">
        <f t="shared" si="40"/>
        <v>4201.03</v>
      </c>
      <c r="E47" s="32">
        <f t="shared" si="41"/>
        <v>4212.196667</v>
      </c>
      <c r="F47" s="32">
        <f t="shared" si="42"/>
        <v>4222.9575</v>
      </c>
      <c r="G47" s="32">
        <f t="shared" si="43"/>
        <v>4231.482</v>
      </c>
      <c r="H47" s="32">
        <f t="shared" si="44"/>
        <v>4244.715</v>
      </c>
      <c r="I47" s="32">
        <f t="shared" si="6"/>
        <v>4248.891429</v>
      </c>
      <c r="J47" s="37">
        <f t="shared" si="7"/>
        <v>4257.26125</v>
      </c>
      <c r="K47" s="32">
        <f t="shared" si="8"/>
        <v>4270.138889</v>
      </c>
      <c r="L47" s="32">
        <f t="shared" si="14"/>
        <v>4281.07</v>
      </c>
      <c r="M47" s="32">
        <f t="shared" si="15"/>
        <v>4288.034545</v>
      </c>
      <c r="N47" s="32">
        <f t="shared" si="16"/>
        <v>4296.0675</v>
      </c>
      <c r="O47" s="32">
        <f t="shared" si="17"/>
        <v>4304.219231</v>
      </c>
      <c r="P47" s="32">
        <f t="shared" si="18"/>
        <v>4308.257143</v>
      </c>
      <c r="Q47" s="32">
        <f t="shared" si="19"/>
        <v>4311.472</v>
      </c>
      <c r="R47" s="4">
        <f t="shared" si="20"/>
        <v>4314.2475</v>
      </c>
      <c r="S47" s="4">
        <f t="shared" si="21"/>
        <v>4314.142941</v>
      </c>
      <c r="T47" s="4">
        <f t="shared" si="22"/>
        <v>4313.99</v>
      </c>
      <c r="U47" s="4">
        <f t="shared" si="23"/>
        <v>4331.93</v>
      </c>
      <c r="V47" s="4">
        <f t="shared" si="24"/>
        <v>4349.047</v>
      </c>
    </row>
    <row r="48">
      <c r="A48" s="30">
        <v>45995.0</v>
      </c>
      <c r="B48" s="3">
        <v>4215.8</v>
      </c>
      <c r="C48" s="3">
        <v>4205.2</v>
      </c>
      <c r="D48" s="84">
        <f>SUM(C47:C48)/2</f>
        <v>4191.315</v>
      </c>
      <c r="E48" s="78">
        <f>SUM(C46:C48)/3</f>
        <v>4202.42</v>
      </c>
      <c r="F48" s="79">
        <f>SUM(C45:C48)/4</f>
        <v>4210.4475</v>
      </c>
      <c r="G48" s="71">
        <f>SUM(C44:C48)/5</f>
        <v>4219.406</v>
      </c>
      <c r="H48" s="85">
        <f>SUM(C43:C48)/6</f>
        <v>4227.101667</v>
      </c>
      <c r="I48" s="88">
        <f t="shared" si="6"/>
        <v>4239.07</v>
      </c>
      <c r="J48" s="59">
        <f t="shared" si="7"/>
        <v>4243.43</v>
      </c>
      <c r="K48" s="199">
        <f t="shared" si="8"/>
        <v>4251.476667</v>
      </c>
      <c r="L48" s="206">
        <f t="shared" si="14"/>
        <v>4263.645</v>
      </c>
      <c r="M48" s="198">
        <f t="shared" si="15"/>
        <v>4274.172727</v>
      </c>
      <c r="N48" s="207">
        <f t="shared" si="16"/>
        <v>4281.131667</v>
      </c>
      <c r="O48" s="197">
        <f t="shared" si="17"/>
        <v>4289.077692</v>
      </c>
      <c r="P48" s="218">
        <f t="shared" si="18"/>
        <v>4297.146429</v>
      </c>
      <c r="Q48" s="222">
        <f t="shared" si="19"/>
        <v>4301.386667</v>
      </c>
      <c r="R48" s="210">
        <f t="shared" si="20"/>
        <v>4304.83</v>
      </c>
      <c r="S48" s="242">
        <f t="shared" si="21"/>
        <v>4307.832941</v>
      </c>
      <c r="T48" s="112">
        <f t="shared" si="22"/>
        <v>4308.090556</v>
      </c>
      <c r="U48" s="139">
        <f t="shared" si="23"/>
        <v>4308.264211</v>
      </c>
      <c r="V48" s="127">
        <f t="shared" si="24"/>
        <v>4325.5935</v>
      </c>
    </row>
    <row r="49">
      <c r="A49" s="30">
        <v>45996.0</v>
      </c>
      <c r="B49" s="3">
        <v>4183.1</v>
      </c>
      <c r="C49" s="3">
        <v>4188.0</v>
      </c>
      <c r="D49" s="32">
        <f>SUM(C48:C49)/2</f>
        <v>4196.6</v>
      </c>
      <c r="E49" s="32">
        <f>SUM(C47:C49)/3</f>
        <v>4190.21</v>
      </c>
      <c r="F49" s="32">
        <f>SUM(C46:C49)/4</f>
        <v>4198.815</v>
      </c>
      <c r="G49" s="32">
        <f>SUM(C45:C49)/5</f>
        <v>4205.958</v>
      </c>
      <c r="H49" s="32">
        <f>SUM(C44:C49)/6</f>
        <v>4214.171667</v>
      </c>
      <c r="I49" s="32">
        <f t="shared" si="6"/>
        <v>4221.515714</v>
      </c>
      <c r="J49" s="37">
        <f t="shared" si="7"/>
        <v>4232.68625</v>
      </c>
      <c r="K49" s="32">
        <f t="shared" si="8"/>
        <v>4237.271111</v>
      </c>
      <c r="L49" s="32">
        <f t="shared" si="14"/>
        <v>4245.129</v>
      </c>
      <c r="M49" s="32">
        <f t="shared" si="15"/>
        <v>4256.768182</v>
      </c>
      <c r="N49" s="32">
        <f t="shared" si="16"/>
        <v>4266.991667</v>
      </c>
      <c r="O49" s="32">
        <f t="shared" si="17"/>
        <v>4273.967692</v>
      </c>
      <c r="P49" s="32">
        <f t="shared" si="18"/>
        <v>4281.857857</v>
      </c>
      <c r="Q49" s="32">
        <f t="shared" si="19"/>
        <v>4289.87</v>
      </c>
      <c r="R49" s="4">
        <f t="shared" si="20"/>
        <v>4294.3</v>
      </c>
      <c r="S49" s="4">
        <f t="shared" si="21"/>
        <v>4297.957647</v>
      </c>
      <c r="T49" s="4">
        <f t="shared" si="22"/>
        <v>4301.175556</v>
      </c>
      <c r="U49" s="4">
        <f t="shared" si="23"/>
        <v>4301.77</v>
      </c>
      <c r="V49" s="4">
        <f t="shared" si="24"/>
        <v>4302.251</v>
      </c>
    </row>
    <row r="50">
      <c r="A50" s="30">
        <v>45999.0</v>
      </c>
      <c r="B50" s="3">
        <v>4090.5</v>
      </c>
      <c r="C50" s="3">
        <v>4120.19</v>
      </c>
      <c r="D50" s="74">
        <f t="shared" ref="D50:D51" si="45">SUM(C49:C50)/2</f>
        <v>4154.095</v>
      </c>
      <c r="E50" s="74">
        <f t="shared" ref="E50:E51" si="46">SUM(C48:C50)/3</f>
        <v>4171.13</v>
      </c>
      <c r="F50" s="74">
        <f t="shared" ref="F50:F51" si="47">SUM(C47:C50)/4</f>
        <v>4172.705</v>
      </c>
      <c r="G50" s="74">
        <f t="shared" ref="G50:G51" si="48">SUM(C46:C50)/5</f>
        <v>4183.09</v>
      </c>
      <c r="H50" s="94">
        <f t="shared" ref="H50:H51" si="49">SUM(C45:C50)/6</f>
        <v>4191.663333</v>
      </c>
      <c r="I50" s="94">
        <f t="shared" si="6"/>
        <v>4200.745714</v>
      </c>
      <c r="J50" s="94">
        <f t="shared" si="7"/>
        <v>4208.85</v>
      </c>
      <c r="K50" s="74">
        <f t="shared" si="8"/>
        <v>4220.186667</v>
      </c>
      <c r="L50" s="74">
        <f t="shared" si="14"/>
        <v>4225.563</v>
      </c>
      <c r="M50" s="74">
        <f t="shared" si="15"/>
        <v>4233.770909</v>
      </c>
      <c r="N50" s="74">
        <f t="shared" si="16"/>
        <v>4245.386667</v>
      </c>
      <c r="O50" s="74">
        <f t="shared" si="17"/>
        <v>4255.699231</v>
      </c>
      <c r="P50" s="74">
        <f t="shared" si="18"/>
        <v>4262.983571</v>
      </c>
      <c r="Q50" s="74">
        <f t="shared" si="19"/>
        <v>4271.08</v>
      </c>
      <c r="R50" s="74">
        <f t="shared" si="20"/>
        <v>4279.265</v>
      </c>
      <c r="S50" s="74">
        <f t="shared" si="21"/>
        <v>4284.058235</v>
      </c>
      <c r="T50" s="74">
        <f t="shared" si="22"/>
        <v>4288.081667</v>
      </c>
      <c r="U50" s="76">
        <f t="shared" si="23"/>
        <v>4291.65</v>
      </c>
      <c r="V50" s="95">
        <f t="shared" si="24"/>
        <v>4292.691</v>
      </c>
    </row>
    <row r="51">
      <c r="A51" s="30">
        <v>46000.0</v>
      </c>
      <c r="B51" s="3">
        <v>4085.4</v>
      </c>
      <c r="C51" s="3">
        <v>4061.56</v>
      </c>
      <c r="D51" s="84">
        <f t="shared" si="45"/>
        <v>4090.875</v>
      </c>
      <c r="E51" s="74">
        <f t="shared" si="46"/>
        <v>4123.25</v>
      </c>
      <c r="F51" s="78">
        <f t="shared" si="47"/>
        <v>4143.7375</v>
      </c>
      <c r="G51" s="85">
        <f t="shared" si="48"/>
        <v>4150.476</v>
      </c>
      <c r="H51" s="72">
        <f t="shared" si="49"/>
        <v>4162.835</v>
      </c>
      <c r="I51" s="57">
        <f t="shared" si="6"/>
        <v>4173.077143</v>
      </c>
      <c r="J51" s="65">
        <f t="shared" si="7"/>
        <v>4183.3475</v>
      </c>
      <c r="K51" s="64">
        <f t="shared" si="8"/>
        <v>4192.484444</v>
      </c>
      <c r="L51" s="89">
        <f t="shared" si="14"/>
        <v>4204.324</v>
      </c>
      <c r="M51" s="63">
        <f t="shared" si="15"/>
        <v>4210.653636</v>
      </c>
      <c r="N51" s="63">
        <f t="shared" si="16"/>
        <v>4219.42</v>
      </c>
      <c r="O51" s="63">
        <f t="shared" si="17"/>
        <v>4231.246154</v>
      </c>
      <c r="P51" s="90">
        <f t="shared" si="18"/>
        <v>4241.832143</v>
      </c>
      <c r="Q51" s="61">
        <f t="shared" si="19"/>
        <v>4249.555333</v>
      </c>
      <c r="R51" s="226">
        <f t="shared" si="20"/>
        <v>4257.985</v>
      </c>
      <c r="S51" s="200">
        <f t="shared" si="21"/>
        <v>4266.458824</v>
      </c>
      <c r="T51" s="224">
        <f t="shared" si="22"/>
        <v>4271.697222</v>
      </c>
      <c r="U51" s="206">
        <f t="shared" si="23"/>
        <v>4276.159474</v>
      </c>
      <c r="V51" s="207">
        <f t="shared" si="24"/>
        <v>4280.1455</v>
      </c>
    </row>
    <row r="52">
      <c r="A52" s="30">
        <v>46001.0</v>
      </c>
      <c r="B52" s="3">
        <v>4018.3</v>
      </c>
      <c r="C52" s="3">
        <v>4062.21</v>
      </c>
      <c r="D52" s="32">
        <f t="shared" ref="D52:D53" si="50">SUM(C51:C52)/2</f>
        <v>4061.885</v>
      </c>
      <c r="E52" s="32">
        <f t="shared" ref="E52:E53" si="51">SUM(C50:C52)/3</f>
        <v>4081.32</v>
      </c>
      <c r="F52" s="32">
        <f t="shared" ref="F52:F53" si="52">SUM(C49:C52)/4</f>
        <v>4107.99</v>
      </c>
      <c r="G52" s="32">
        <f t="shared" ref="G52:G53" si="53">SUM(C48:C52)/5</f>
        <v>4127.432</v>
      </c>
      <c r="H52" s="32">
        <f t="shared" ref="H52:H53" si="54">SUM(C47:C52)/6</f>
        <v>4135.765</v>
      </c>
      <c r="I52" s="32">
        <f t="shared" si="6"/>
        <v>4148.46</v>
      </c>
      <c r="J52" s="37">
        <f t="shared" si="7"/>
        <v>4159.21875</v>
      </c>
      <c r="K52" s="32">
        <f t="shared" si="8"/>
        <v>4169.887778</v>
      </c>
      <c r="L52" s="32">
        <f t="shared" si="14"/>
        <v>4179.457</v>
      </c>
      <c r="M52" s="32">
        <f t="shared" si="15"/>
        <v>4191.404545</v>
      </c>
      <c r="N52" s="32">
        <f t="shared" si="16"/>
        <v>4198.283333</v>
      </c>
      <c r="O52" s="32">
        <f t="shared" si="17"/>
        <v>4207.326923</v>
      </c>
      <c r="P52" s="32">
        <f t="shared" si="18"/>
        <v>4219.172143</v>
      </c>
      <c r="Q52" s="32">
        <f t="shared" si="19"/>
        <v>4229.857333</v>
      </c>
      <c r="R52" s="4">
        <f t="shared" si="20"/>
        <v>4237.84625</v>
      </c>
      <c r="S52" s="4">
        <f t="shared" si="21"/>
        <v>4246.468824</v>
      </c>
      <c r="T52" s="4">
        <f t="shared" si="22"/>
        <v>4255.111667</v>
      </c>
      <c r="U52" s="4">
        <f t="shared" si="23"/>
        <v>4260.671579</v>
      </c>
      <c r="V52" s="4">
        <f t="shared" si="24"/>
        <v>4265.462</v>
      </c>
    </row>
    <row r="53">
      <c r="A53" s="30">
        <v>46002.0</v>
      </c>
      <c r="B53" s="3">
        <v>4047.5</v>
      </c>
      <c r="C53" s="3">
        <v>3991.05</v>
      </c>
      <c r="D53" s="32">
        <f t="shared" si="50"/>
        <v>4026.63</v>
      </c>
      <c r="E53" s="32">
        <f t="shared" si="51"/>
        <v>4038.273333</v>
      </c>
      <c r="F53" s="32">
        <f t="shared" si="52"/>
        <v>4058.7525</v>
      </c>
      <c r="G53" s="32">
        <f t="shared" si="53"/>
        <v>4084.602</v>
      </c>
      <c r="H53" s="32">
        <f t="shared" si="54"/>
        <v>4104.701667</v>
      </c>
      <c r="I53" s="32">
        <f t="shared" si="6"/>
        <v>4115.091429</v>
      </c>
      <c r="J53" s="37">
        <f t="shared" si="7"/>
        <v>4128.78375</v>
      </c>
      <c r="K53" s="32">
        <f t="shared" si="8"/>
        <v>4140.533333</v>
      </c>
      <c r="L53" s="32">
        <f t="shared" si="14"/>
        <v>4152.004</v>
      </c>
      <c r="M53" s="32">
        <f t="shared" si="15"/>
        <v>4162.329091</v>
      </c>
      <c r="N53" s="32">
        <f t="shared" si="16"/>
        <v>4174.708333</v>
      </c>
      <c r="O53" s="32">
        <f t="shared" si="17"/>
        <v>4182.342308</v>
      </c>
      <c r="P53" s="32">
        <f t="shared" si="18"/>
        <v>4191.878571</v>
      </c>
      <c r="Q53" s="32">
        <f t="shared" si="19"/>
        <v>4203.964</v>
      </c>
      <c r="R53" s="4">
        <f t="shared" si="20"/>
        <v>4214.931875</v>
      </c>
      <c r="S53" s="4">
        <f t="shared" si="21"/>
        <v>4223.328824</v>
      </c>
      <c r="T53" s="4">
        <f t="shared" si="22"/>
        <v>4232.278889</v>
      </c>
      <c r="U53" s="4">
        <f t="shared" si="23"/>
        <v>4241.213684</v>
      </c>
      <c r="V53" s="4">
        <f t="shared" si="24"/>
        <v>4247.1905</v>
      </c>
    </row>
    <row r="54">
      <c r="A54" s="30">
        <v>46003.0</v>
      </c>
      <c r="B54" s="3">
        <v>4075.4</v>
      </c>
      <c r="C54" s="3">
        <v>4069.97</v>
      </c>
      <c r="D54" s="206">
        <f t="shared" ref="D54:D55" si="55">SUM(C53:C54)/2</f>
        <v>4030.51</v>
      </c>
      <c r="E54" s="206">
        <f t="shared" ref="E54:E55" si="56">SUM(C52:C54)/3</f>
        <v>4041.076667</v>
      </c>
      <c r="F54" s="91">
        <f t="shared" ref="F54:F55" si="57">SUM(C51:C54)/4</f>
        <v>4046.1975</v>
      </c>
      <c r="G54" s="63">
        <f t="shared" ref="G54:G55" si="58">SUM(C50:C54)/5</f>
        <v>4060.996</v>
      </c>
      <c r="H54" s="73">
        <f t="shared" ref="H54:H55" si="59">SUM(C49:C54)/6</f>
        <v>4082.163333</v>
      </c>
      <c r="I54" s="73">
        <f t="shared" si="6"/>
        <v>4099.74</v>
      </c>
      <c r="J54" s="58">
        <f t="shared" si="7"/>
        <v>4109.45125</v>
      </c>
      <c r="K54" s="88">
        <f t="shared" si="8"/>
        <v>4122.248889</v>
      </c>
      <c r="L54" s="82">
        <f t="shared" si="14"/>
        <v>4133.477</v>
      </c>
      <c r="M54" s="81">
        <f t="shared" si="15"/>
        <v>4144.546364</v>
      </c>
      <c r="N54" s="86">
        <f t="shared" si="16"/>
        <v>4154.6325</v>
      </c>
      <c r="O54" s="72">
        <f t="shared" si="17"/>
        <v>4166.651538</v>
      </c>
      <c r="P54" s="72">
        <f t="shared" si="18"/>
        <v>4174.315714</v>
      </c>
      <c r="Q54" s="72">
        <f t="shared" si="19"/>
        <v>4183.751333</v>
      </c>
      <c r="R54" s="72">
        <f t="shared" si="20"/>
        <v>4195.589375</v>
      </c>
      <c r="S54" s="82">
        <f t="shared" si="21"/>
        <v>4206.404706</v>
      </c>
      <c r="T54" s="57">
        <f t="shared" si="22"/>
        <v>4214.808889</v>
      </c>
      <c r="U54" s="57">
        <f t="shared" si="23"/>
        <v>4223.736316</v>
      </c>
      <c r="V54" s="88">
        <f t="shared" si="24"/>
        <v>4232.6515</v>
      </c>
    </row>
    <row r="55">
      <c r="A55" s="30">
        <v>46006.0</v>
      </c>
      <c r="B55" s="3">
        <v>4109.0</v>
      </c>
      <c r="C55" s="3">
        <v>4072.35</v>
      </c>
      <c r="D55" s="90">
        <f t="shared" si="55"/>
        <v>4071.16</v>
      </c>
      <c r="E55" s="61">
        <f t="shared" si="56"/>
        <v>4044.456667</v>
      </c>
      <c r="F55" s="226">
        <f t="shared" si="57"/>
        <v>4048.895</v>
      </c>
      <c r="G55" s="62">
        <f t="shared" si="58"/>
        <v>4051.428</v>
      </c>
      <c r="H55" s="89">
        <f t="shared" si="59"/>
        <v>4062.888333</v>
      </c>
      <c r="I55" s="73">
        <f t="shared" si="6"/>
        <v>4080.761429</v>
      </c>
      <c r="J55" s="73">
        <f t="shared" si="7"/>
        <v>4096.31625</v>
      </c>
      <c r="K55" s="58">
        <f t="shared" si="8"/>
        <v>4105.328889</v>
      </c>
      <c r="L55" s="88">
        <f t="shared" si="14"/>
        <v>4117.259</v>
      </c>
      <c r="M55" s="82">
        <f t="shared" si="15"/>
        <v>4127.92</v>
      </c>
      <c r="N55" s="87">
        <f t="shared" si="16"/>
        <v>4138.53</v>
      </c>
      <c r="O55" s="205">
        <f t="shared" si="17"/>
        <v>4148.303077</v>
      </c>
      <c r="P55" s="72">
        <f t="shared" si="18"/>
        <v>4159.915714</v>
      </c>
      <c r="Q55" s="72">
        <f t="shared" si="19"/>
        <v>4167.518</v>
      </c>
      <c r="R55" s="82">
        <f t="shared" si="20"/>
        <v>4176.78875</v>
      </c>
      <c r="S55" s="72">
        <f t="shared" si="21"/>
        <v>4188.34</v>
      </c>
      <c r="T55" s="82">
        <f t="shared" si="22"/>
        <v>4198.957222</v>
      </c>
      <c r="U55" s="57">
        <f t="shared" si="23"/>
        <v>4207.311053</v>
      </c>
      <c r="V55" s="57">
        <f t="shared" si="24"/>
        <v>4216.167</v>
      </c>
    </row>
    <row r="56">
      <c r="A56" s="30">
        <v>46007.0</v>
      </c>
      <c r="B56" s="3">
        <v>4108.7</v>
      </c>
      <c r="C56" s="3">
        <v>4109.63</v>
      </c>
      <c r="D56" s="32">
        <f t="shared" ref="D56:D58" si="60">SUM(C55:C56)/2</f>
        <v>4090.99</v>
      </c>
      <c r="E56" s="32">
        <f t="shared" ref="E56:E58" si="61">SUM(C54:C56)/3</f>
        <v>4083.983333</v>
      </c>
      <c r="F56" s="32">
        <f t="shared" ref="F56:F58" si="62">SUM(C53:C56)/4</f>
        <v>4060.75</v>
      </c>
      <c r="G56" s="32">
        <f t="shared" ref="G56:G58" si="63">SUM(C52:C56)/5</f>
        <v>4061.042</v>
      </c>
      <c r="H56" s="32">
        <f t="shared" ref="H56:H58" si="64">SUM(C51:C56)/6</f>
        <v>4061.128333</v>
      </c>
      <c r="I56" s="32">
        <f t="shared" si="6"/>
        <v>4069.565714</v>
      </c>
      <c r="J56" s="37">
        <f t="shared" si="7"/>
        <v>4084.37</v>
      </c>
      <c r="K56" s="32">
        <f t="shared" si="8"/>
        <v>4097.795556</v>
      </c>
      <c r="L56" s="32">
        <f t="shared" si="14"/>
        <v>4105.759</v>
      </c>
      <c r="M56" s="32">
        <f t="shared" si="15"/>
        <v>4116.565455</v>
      </c>
      <c r="N56" s="32">
        <f t="shared" si="16"/>
        <v>4126.395833</v>
      </c>
      <c r="O56" s="32">
        <f t="shared" si="17"/>
        <v>4136.306923</v>
      </c>
      <c r="P56" s="32">
        <f t="shared" si="18"/>
        <v>4145.540714</v>
      </c>
      <c r="Q56" s="32">
        <f t="shared" si="19"/>
        <v>4156.563333</v>
      </c>
      <c r="R56" s="4">
        <f t="shared" si="20"/>
        <v>4163.9</v>
      </c>
      <c r="S56" s="4">
        <f t="shared" si="21"/>
        <v>4172.838235</v>
      </c>
      <c r="T56" s="4">
        <f t="shared" si="22"/>
        <v>4183.967222</v>
      </c>
      <c r="U56" s="4">
        <f t="shared" si="23"/>
        <v>4194.255789</v>
      </c>
      <c r="V56" s="4">
        <f t="shared" si="24"/>
        <v>4202.427</v>
      </c>
    </row>
    <row r="57">
      <c r="A57" s="30">
        <v>46008.0</v>
      </c>
      <c r="B57" s="3">
        <v>4045.2</v>
      </c>
      <c r="C57" s="3">
        <v>4063.78</v>
      </c>
      <c r="D57" s="32">
        <f t="shared" si="60"/>
        <v>4086.705</v>
      </c>
      <c r="E57" s="32">
        <f t="shared" si="61"/>
        <v>4081.92</v>
      </c>
      <c r="F57" s="32">
        <f t="shared" si="62"/>
        <v>4078.9325</v>
      </c>
      <c r="G57" s="32">
        <f t="shared" si="63"/>
        <v>4061.356</v>
      </c>
      <c r="H57" s="32">
        <f t="shared" si="64"/>
        <v>4061.498333</v>
      </c>
      <c r="I57" s="32">
        <f t="shared" si="6"/>
        <v>4061.507143</v>
      </c>
      <c r="J57" s="37">
        <f t="shared" si="7"/>
        <v>4068.8425</v>
      </c>
      <c r="K57" s="32">
        <f t="shared" si="8"/>
        <v>4082.082222</v>
      </c>
      <c r="L57" s="32">
        <f t="shared" si="14"/>
        <v>4094.394</v>
      </c>
      <c r="M57" s="32">
        <f t="shared" si="15"/>
        <v>4101.942727</v>
      </c>
      <c r="N57" s="32">
        <f t="shared" si="16"/>
        <v>4112.166667</v>
      </c>
      <c r="O57" s="32">
        <f t="shared" si="17"/>
        <v>4121.579231</v>
      </c>
      <c r="P57" s="32">
        <f t="shared" si="18"/>
        <v>4131.126429</v>
      </c>
      <c r="Q57" s="32">
        <f t="shared" si="19"/>
        <v>4140.09</v>
      </c>
      <c r="R57" s="4">
        <f t="shared" si="20"/>
        <v>4150.764375</v>
      </c>
      <c r="S57" s="4">
        <f t="shared" si="21"/>
        <v>4158.010588</v>
      </c>
      <c r="T57" s="4">
        <f t="shared" si="22"/>
        <v>4166.779444</v>
      </c>
      <c r="U57" s="4">
        <f t="shared" si="23"/>
        <v>4177.641579</v>
      </c>
      <c r="V57" s="4">
        <f t="shared" si="24"/>
        <v>4187.732</v>
      </c>
    </row>
    <row r="58">
      <c r="A58" s="30">
        <v>46009.0</v>
      </c>
      <c r="B58" s="3">
        <v>4030.0</v>
      </c>
      <c r="C58" s="3">
        <v>4019.79</v>
      </c>
      <c r="D58" s="32">
        <f t="shared" si="60"/>
        <v>4041.785</v>
      </c>
      <c r="E58" s="32">
        <f t="shared" si="61"/>
        <v>4064.4</v>
      </c>
      <c r="F58" s="32">
        <f t="shared" si="62"/>
        <v>4066.3875</v>
      </c>
      <c r="G58" s="32">
        <f t="shared" si="63"/>
        <v>4067.104</v>
      </c>
      <c r="H58" s="32">
        <f t="shared" si="64"/>
        <v>4054.428333</v>
      </c>
      <c r="I58" s="32">
        <f t="shared" si="6"/>
        <v>4055.54</v>
      </c>
      <c r="J58" s="37">
        <f t="shared" si="7"/>
        <v>4056.2925</v>
      </c>
      <c r="K58" s="32">
        <f t="shared" si="8"/>
        <v>4063.392222</v>
      </c>
      <c r="L58" s="32">
        <f t="shared" si="14"/>
        <v>4075.853</v>
      </c>
      <c r="M58" s="32">
        <f t="shared" si="15"/>
        <v>4087.611818</v>
      </c>
      <c r="N58" s="32">
        <f t="shared" si="16"/>
        <v>4095.096667</v>
      </c>
      <c r="O58" s="32">
        <f t="shared" si="17"/>
        <v>4105.060769</v>
      </c>
      <c r="P58" s="32">
        <f t="shared" si="18"/>
        <v>4114.308571</v>
      </c>
      <c r="Q58" s="32">
        <f t="shared" si="19"/>
        <v>4123.704</v>
      </c>
      <c r="R58" s="4">
        <f t="shared" si="20"/>
        <v>4132.57125</v>
      </c>
      <c r="S58" s="4">
        <f t="shared" si="21"/>
        <v>4143.06</v>
      </c>
      <c r="T58" s="4">
        <f t="shared" si="22"/>
        <v>4150.331667</v>
      </c>
      <c r="U58" s="4">
        <f t="shared" si="23"/>
        <v>4159.043158</v>
      </c>
      <c r="V58" s="4">
        <f t="shared" si="24"/>
        <v>4169.749</v>
      </c>
    </row>
    <row r="59">
      <c r="A59" s="30">
        <v>46010.0</v>
      </c>
      <c r="B59" s="3">
        <v>4062.2</v>
      </c>
      <c r="C59" s="3">
        <v>4054.27</v>
      </c>
      <c r="D59" s="208">
        <f>SUM(C58:C59)/2</f>
        <v>4037.03</v>
      </c>
      <c r="E59" s="198">
        <f>SUM(C57:C59)/3</f>
        <v>4045.946667</v>
      </c>
      <c r="F59" s="269">
        <f>SUM(C56:C59)/4</f>
        <v>4061.8675</v>
      </c>
      <c r="G59" s="91">
        <f>SUM(C55:C59)/5</f>
        <v>4063.964</v>
      </c>
      <c r="H59" s="226">
        <f>SUM(C54:C59)/6</f>
        <v>4064.965</v>
      </c>
      <c r="I59" s="199">
        <f t="shared" si="6"/>
        <v>4054.405714</v>
      </c>
      <c r="J59" s="199">
        <f t="shared" si="7"/>
        <v>4055.38125</v>
      </c>
      <c r="K59" s="91">
        <f t="shared" si="8"/>
        <v>4056.067778</v>
      </c>
      <c r="L59" s="62">
        <f t="shared" si="14"/>
        <v>4062.48</v>
      </c>
      <c r="M59" s="59">
        <f t="shared" si="15"/>
        <v>4073.890909</v>
      </c>
      <c r="N59" s="59">
        <f t="shared" si="16"/>
        <v>4084.833333</v>
      </c>
      <c r="O59" s="63">
        <f t="shared" si="17"/>
        <v>4091.956154</v>
      </c>
      <c r="P59" s="73">
        <f t="shared" si="18"/>
        <v>4101.432857</v>
      </c>
      <c r="Q59" s="65">
        <f t="shared" si="19"/>
        <v>4110.306</v>
      </c>
      <c r="R59" s="66">
        <f t="shared" si="20"/>
        <v>4119.364375</v>
      </c>
      <c r="S59" s="57">
        <f t="shared" si="21"/>
        <v>4127.965294</v>
      </c>
      <c r="T59" s="88">
        <f t="shared" si="22"/>
        <v>4138.127222</v>
      </c>
      <c r="U59" s="66">
        <f t="shared" si="23"/>
        <v>4145.275789</v>
      </c>
      <c r="V59" s="66">
        <f t="shared" si="24"/>
        <v>4153.8045</v>
      </c>
    </row>
    <row r="60">
      <c r="A60" s="30">
        <v>46013.0</v>
      </c>
      <c r="B60" s="3">
        <v>4206.8</v>
      </c>
      <c r="C60" s="3">
        <v>4156.67</v>
      </c>
      <c r="D60" s="32">
        <f t="shared" ref="D60:D70" si="65">SUM(C59:C60)/2</f>
        <v>4105.47</v>
      </c>
      <c r="E60" s="32">
        <f t="shared" ref="E60:E70" si="66">SUM(C58:C60)/3</f>
        <v>4076.91</v>
      </c>
      <c r="F60" s="32">
        <f t="shared" ref="F60:F70" si="67">SUM(C57:C60)/4</f>
        <v>4073.6275</v>
      </c>
      <c r="G60" s="32">
        <f t="shared" ref="G60:G70" si="68">SUM(C56:C60)/5</f>
        <v>4080.828</v>
      </c>
      <c r="H60" s="32">
        <f t="shared" ref="H60:H70" si="69">SUM(C55:C60)/6</f>
        <v>4079.415</v>
      </c>
      <c r="I60" s="32">
        <f t="shared" si="6"/>
        <v>4078.065714</v>
      </c>
      <c r="J60" s="37">
        <f t="shared" si="7"/>
        <v>4067.18875</v>
      </c>
      <c r="K60" s="32">
        <f t="shared" si="8"/>
        <v>4066.635556</v>
      </c>
      <c r="L60" s="32">
        <f t="shared" si="14"/>
        <v>4066.128</v>
      </c>
      <c r="M60" s="32">
        <f t="shared" si="15"/>
        <v>4071.042727</v>
      </c>
      <c r="N60" s="32">
        <f t="shared" si="16"/>
        <v>4080.789167</v>
      </c>
      <c r="O60" s="32">
        <f t="shared" si="17"/>
        <v>4090.359231</v>
      </c>
      <c r="P60" s="32">
        <f t="shared" si="18"/>
        <v>4096.578571</v>
      </c>
      <c r="Q60" s="32">
        <f t="shared" si="19"/>
        <v>4105.115333</v>
      </c>
      <c r="R60" s="4">
        <f t="shared" si="20"/>
        <v>4113.20375</v>
      </c>
      <c r="S60" s="4">
        <f t="shared" si="21"/>
        <v>4121.558824</v>
      </c>
      <c r="T60" s="4">
        <f t="shared" si="22"/>
        <v>4129.56</v>
      </c>
      <c r="U60" s="4">
        <f t="shared" si="23"/>
        <v>4139.103158</v>
      </c>
      <c r="V60" s="4">
        <f t="shared" si="24"/>
        <v>4145.8455</v>
      </c>
    </row>
    <row r="61">
      <c r="A61" s="30">
        <v>46014.0</v>
      </c>
      <c r="B61" s="3">
        <v>4189.4</v>
      </c>
      <c r="C61" s="3">
        <v>4203.03</v>
      </c>
      <c r="D61" s="32">
        <f t="shared" si="65"/>
        <v>4179.85</v>
      </c>
      <c r="E61" s="32">
        <f t="shared" si="66"/>
        <v>4137.99</v>
      </c>
      <c r="F61" s="32">
        <f t="shared" si="67"/>
        <v>4108.44</v>
      </c>
      <c r="G61" s="32">
        <f t="shared" si="68"/>
        <v>4099.508</v>
      </c>
      <c r="H61" s="32">
        <f t="shared" si="69"/>
        <v>4101.195</v>
      </c>
      <c r="I61" s="32">
        <f t="shared" si="6"/>
        <v>4097.074286</v>
      </c>
      <c r="J61" s="37">
        <f t="shared" si="7"/>
        <v>4093.68625</v>
      </c>
      <c r="K61" s="32">
        <f t="shared" si="8"/>
        <v>4082.282222</v>
      </c>
      <c r="L61" s="32">
        <f t="shared" si="14"/>
        <v>4080.275</v>
      </c>
      <c r="M61" s="32">
        <f t="shared" si="15"/>
        <v>4078.573636</v>
      </c>
      <c r="N61" s="32">
        <f t="shared" si="16"/>
        <v>4082.041667</v>
      </c>
      <c r="O61" s="32">
        <f t="shared" si="17"/>
        <v>4090.192308</v>
      </c>
      <c r="P61" s="32">
        <f t="shared" si="18"/>
        <v>4098.407143</v>
      </c>
      <c r="Q61" s="32">
        <f t="shared" si="19"/>
        <v>4103.675333</v>
      </c>
      <c r="R61" s="4">
        <f t="shared" si="20"/>
        <v>4111.235</v>
      </c>
      <c r="S61" s="4">
        <f t="shared" si="21"/>
        <v>4118.487647</v>
      </c>
      <c r="T61" s="4">
        <f t="shared" si="22"/>
        <v>4126.085</v>
      </c>
      <c r="U61" s="4">
        <f t="shared" si="23"/>
        <v>4133.426842</v>
      </c>
      <c r="V61" s="4">
        <f t="shared" si="24"/>
        <v>4142.2995</v>
      </c>
    </row>
    <row r="62">
      <c r="A62" s="30">
        <v>46015.0</v>
      </c>
      <c r="B62" s="3">
        <v>4289.6</v>
      </c>
      <c r="C62" s="3">
        <v>4263.93</v>
      </c>
      <c r="D62" s="32">
        <f t="shared" si="65"/>
        <v>4233.48</v>
      </c>
      <c r="E62" s="32">
        <f t="shared" si="66"/>
        <v>4207.876667</v>
      </c>
      <c r="F62" s="32">
        <f t="shared" si="67"/>
        <v>4169.475</v>
      </c>
      <c r="G62" s="32">
        <f t="shared" si="68"/>
        <v>4139.538</v>
      </c>
      <c r="H62" s="32">
        <f t="shared" si="69"/>
        <v>4126.911667</v>
      </c>
      <c r="I62" s="32">
        <f t="shared" si="6"/>
        <v>4124.442857</v>
      </c>
      <c r="J62" s="37">
        <f t="shared" si="7"/>
        <v>4117.93125</v>
      </c>
      <c r="K62" s="32">
        <f t="shared" si="8"/>
        <v>4112.602222</v>
      </c>
      <c r="L62" s="32">
        <f t="shared" si="14"/>
        <v>4100.447</v>
      </c>
      <c r="M62" s="32">
        <f t="shared" si="15"/>
        <v>4096.970909</v>
      </c>
      <c r="N62" s="32">
        <f t="shared" si="16"/>
        <v>4094.02</v>
      </c>
      <c r="O62" s="32">
        <f t="shared" si="17"/>
        <v>4096.033077</v>
      </c>
      <c r="P62" s="32">
        <f t="shared" si="18"/>
        <v>4102.602143</v>
      </c>
      <c r="Q62" s="32">
        <f t="shared" si="19"/>
        <v>4109.442</v>
      </c>
      <c r="R62" s="4">
        <f t="shared" si="20"/>
        <v>4113.69125</v>
      </c>
      <c r="S62" s="4">
        <f t="shared" si="21"/>
        <v>4120.217059</v>
      </c>
      <c r="T62" s="4">
        <f t="shared" si="22"/>
        <v>4126.567778</v>
      </c>
      <c r="U62" s="4">
        <f t="shared" si="23"/>
        <v>4133.34</v>
      </c>
      <c r="V62" s="4">
        <f t="shared" si="24"/>
        <v>4139.952</v>
      </c>
    </row>
    <row r="63">
      <c r="A63" s="30">
        <v>46017.0</v>
      </c>
      <c r="B63" s="3">
        <v>4285.3</v>
      </c>
      <c r="C63" s="3">
        <v>4302.49</v>
      </c>
      <c r="D63" s="32">
        <f t="shared" si="65"/>
        <v>4283.21</v>
      </c>
      <c r="E63" s="32">
        <f t="shared" si="66"/>
        <v>4256.483333</v>
      </c>
      <c r="F63" s="32">
        <f t="shared" si="67"/>
        <v>4231.53</v>
      </c>
      <c r="G63" s="32">
        <f t="shared" si="68"/>
        <v>4196.078</v>
      </c>
      <c r="H63" s="32">
        <f t="shared" si="69"/>
        <v>4166.696667</v>
      </c>
      <c r="I63" s="32">
        <f t="shared" si="6"/>
        <v>4151.994286</v>
      </c>
      <c r="J63" s="37">
        <f t="shared" si="7"/>
        <v>4146.69875</v>
      </c>
      <c r="K63" s="32">
        <f t="shared" si="8"/>
        <v>4138.437778</v>
      </c>
      <c r="L63" s="32">
        <f t="shared" si="14"/>
        <v>4131.591</v>
      </c>
      <c r="M63" s="32">
        <f t="shared" si="15"/>
        <v>4118.814545</v>
      </c>
      <c r="N63" s="32">
        <f t="shared" si="16"/>
        <v>4114.0975</v>
      </c>
      <c r="O63" s="32">
        <f t="shared" si="17"/>
        <v>4110.056154</v>
      </c>
      <c r="P63" s="32">
        <f t="shared" si="18"/>
        <v>4110.78</v>
      </c>
      <c r="Q63" s="32">
        <f t="shared" si="19"/>
        <v>4115.928</v>
      </c>
      <c r="R63" s="4">
        <f t="shared" si="20"/>
        <v>4121.5075</v>
      </c>
      <c r="S63" s="4">
        <f t="shared" si="21"/>
        <v>4124.797059</v>
      </c>
      <c r="T63" s="4">
        <f t="shared" si="22"/>
        <v>4130.343333</v>
      </c>
      <c r="U63" s="4">
        <f t="shared" si="23"/>
        <v>4135.826842</v>
      </c>
      <c r="V63" s="4">
        <f t="shared" si="24"/>
        <v>4141.7975</v>
      </c>
    </row>
    <row r="64">
      <c r="A64" s="30">
        <v>46020.0</v>
      </c>
      <c r="B64" s="3">
        <v>4226.0</v>
      </c>
      <c r="C64" s="3">
        <v>4248.36</v>
      </c>
      <c r="D64" s="32">
        <f t="shared" si="65"/>
        <v>4275.425</v>
      </c>
      <c r="E64" s="32">
        <f t="shared" si="66"/>
        <v>4271.593333</v>
      </c>
      <c r="F64" s="32">
        <f t="shared" si="67"/>
        <v>4254.4525</v>
      </c>
      <c r="G64" s="32">
        <f t="shared" si="68"/>
        <v>4234.896</v>
      </c>
      <c r="H64" s="32">
        <f t="shared" si="69"/>
        <v>4204.791667</v>
      </c>
      <c r="I64" s="32">
        <f t="shared" si="6"/>
        <v>4178.362857</v>
      </c>
      <c r="J64" s="37">
        <f t="shared" si="7"/>
        <v>4164.04</v>
      </c>
      <c r="K64" s="32">
        <f t="shared" si="8"/>
        <v>4157.994444</v>
      </c>
      <c r="L64" s="32">
        <f t="shared" si="14"/>
        <v>4149.43</v>
      </c>
      <c r="M64" s="32">
        <f t="shared" si="15"/>
        <v>4142.206364</v>
      </c>
      <c r="N64" s="32">
        <f t="shared" si="16"/>
        <v>4129.61</v>
      </c>
      <c r="O64" s="32">
        <f t="shared" si="17"/>
        <v>4124.425385</v>
      </c>
      <c r="P64" s="32">
        <f t="shared" si="18"/>
        <v>4119.935</v>
      </c>
      <c r="Q64" s="32">
        <f t="shared" si="19"/>
        <v>4119.952</v>
      </c>
      <c r="R64" s="4">
        <f t="shared" si="20"/>
        <v>4124.205</v>
      </c>
      <c r="S64" s="4">
        <f t="shared" si="21"/>
        <v>4128.969412</v>
      </c>
      <c r="T64" s="4">
        <f t="shared" si="22"/>
        <v>4131.661667</v>
      </c>
      <c r="U64" s="4">
        <f t="shared" si="23"/>
        <v>4136.554737</v>
      </c>
      <c r="V64" s="4">
        <f t="shared" si="24"/>
        <v>4141.4535</v>
      </c>
    </row>
    <row r="65">
      <c r="A65" s="30">
        <v>46021.0</v>
      </c>
      <c r="B65" s="3">
        <v>4207.7</v>
      </c>
      <c r="C65" s="3">
        <v>4216.98</v>
      </c>
      <c r="D65" s="32">
        <f t="shared" si="65"/>
        <v>4232.67</v>
      </c>
      <c r="E65" s="32">
        <f t="shared" si="66"/>
        <v>4255.943333</v>
      </c>
      <c r="F65" s="32">
        <f t="shared" si="67"/>
        <v>4257.94</v>
      </c>
      <c r="G65" s="32">
        <f t="shared" si="68"/>
        <v>4246.958</v>
      </c>
      <c r="H65" s="32">
        <f t="shared" si="69"/>
        <v>4231.91</v>
      </c>
      <c r="I65" s="32">
        <f t="shared" si="6"/>
        <v>4206.532857</v>
      </c>
      <c r="J65" s="37">
        <f t="shared" si="7"/>
        <v>4183.19</v>
      </c>
      <c r="K65" s="32">
        <f t="shared" si="8"/>
        <v>4169.922222</v>
      </c>
      <c r="L65" s="32">
        <f t="shared" si="14"/>
        <v>4163.893</v>
      </c>
      <c r="M65" s="32">
        <f t="shared" si="15"/>
        <v>4155.570909</v>
      </c>
      <c r="N65" s="32">
        <f t="shared" si="16"/>
        <v>4148.4375</v>
      </c>
      <c r="O65" s="32">
        <f t="shared" si="17"/>
        <v>4136.330769</v>
      </c>
      <c r="P65" s="32">
        <f t="shared" si="18"/>
        <v>4131.036429</v>
      </c>
      <c r="Q65" s="32">
        <f t="shared" si="19"/>
        <v>4126.404667</v>
      </c>
      <c r="R65" s="4">
        <f t="shared" si="20"/>
        <v>4126.01625</v>
      </c>
      <c r="S65" s="4">
        <f t="shared" si="21"/>
        <v>4129.662353</v>
      </c>
      <c r="T65" s="4">
        <f t="shared" si="22"/>
        <v>4133.858889</v>
      </c>
      <c r="U65" s="4">
        <f t="shared" si="23"/>
        <v>4136.152105</v>
      </c>
      <c r="V65" s="4">
        <f t="shared" si="24"/>
        <v>4140.576</v>
      </c>
    </row>
    <row r="66">
      <c r="A66" s="30">
        <v>46022.0</v>
      </c>
      <c r="B66" s="3">
        <v>4279.0</v>
      </c>
      <c r="C66" s="3">
        <v>4266.66</v>
      </c>
      <c r="D66" s="32">
        <f t="shared" si="65"/>
        <v>4241.82</v>
      </c>
      <c r="E66" s="32">
        <f t="shared" si="66"/>
        <v>4244</v>
      </c>
      <c r="F66" s="32">
        <f t="shared" si="67"/>
        <v>4258.6225</v>
      </c>
      <c r="G66" s="32">
        <f t="shared" si="68"/>
        <v>4259.684</v>
      </c>
      <c r="H66" s="32">
        <f t="shared" si="69"/>
        <v>4250.241667</v>
      </c>
      <c r="I66" s="32">
        <f t="shared" si="6"/>
        <v>4236.874286</v>
      </c>
      <c r="J66" s="37">
        <f t="shared" si="7"/>
        <v>4214.04875</v>
      </c>
      <c r="K66" s="32">
        <f t="shared" si="8"/>
        <v>4192.464444</v>
      </c>
      <c r="L66" s="32">
        <f t="shared" si="14"/>
        <v>4179.596</v>
      </c>
      <c r="M66" s="32">
        <f t="shared" si="15"/>
        <v>4173.235455</v>
      </c>
      <c r="N66" s="32">
        <f t="shared" si="16"/>
        <v>4164.828333</v>
      </c>
      <c r="O66" s="32">
        <f t="shared" si="17"/>
        <v>4157.531538</v>
      </c>
      <c r="P66" s="32">
        <f t="shared" si="18"/>
        <v>4145.64</v>
      </c>
      <c r="Q66" s="32">
        <f t="shared" si="19"/>
        <v>4140.078</v>
      </c>
      <c r="R66" s="4">
        <f t="shared" si="20"/>
        <v>4135.170625</v>
      </c>
      <c r="S66" s="4">
        <f t="shared" si="21"/>
        <v>4134.289412</v>
      </c>
      <c r="T66" s="4">
        <f t="shared" si="22"/>
        <v>4137.273333</v>
      </c>
      <c r="U66" s="4">
        <f t="shared" si="23"/>
        <v>4140.848421</v>
      </c>
      <c r="V66" s="4">
        <f t="shared" si="24"/>
        <v>4142.6775</v>
      </c>
    </row>
    <row r="67">
      <c r="A67" s="30">
        <v>46023.0</v>
      </c>
      <c r="B67" s="3">
        <v>4297.4</v>
      </c>
      <c r="C67" s="3">
        <v>4285.28</v>
      </c>
      <c r="D67" s="32">
        <f t="shared" si="65"/>
        <v>4275.97</v>
      </c>
      <c r="E67" s="32">
        <f t="shared" si="66"/>
        <v>4256.306667</v>
      </c>
      <c r="F67" s="32">
        <f t="shared" si="67"/>
        <v>4254.32</v>
      </c>
      <c r="G67" s="32">
        <f t="shared" si="68"/>
        <v>4263.954</v>
      </c>
      <c r="H67" s="32">
        <f t="shared" si="69"/>
        <v>4263.95</v>
      </c>
      <c r="I67" s="32">
        <f t="shared" si="6"/>
        <v>4255.247143</v>
      </c>
      <c r="J67" s="37">
        <f t="shared" si="7"/>
        <v>4242.925</v>
      </c>
      <c r="K67" s="32">
        <f t="shared" si="8"/>
        <v>4221.963333</v>
      </c>
      <c r="L67" s="32">
        <f t="shared" si="14"/>
        <v>4201.746</v>
      </c>
      <c r="M67" s="32">
        <f t="shared" si="15"/>
        <v>4189.203636</v>
      </c>
      <c r="N67" s="32">
        <f t="shared" si="16"/>
        <v>4182.5725</v>
      </c>
      <c r="O67" s="32">
        <f t="shared" si="17"/>
        <v>4174.093846</v>
      </c>
      <c r="P67" s="32">
        <f t="shared" si="18"/>
        <v>4166.656429</v>
      </c>
      <c r="Q67" s="32">
        <f t="shared" si="19"/>
        <v>4154.949333</v>
      </c>
      <c r="R67" s="4">
        <f t="shared" si="20"/>
        <v>4149.153125</v>
      </c>
      <c r="S67" s="4">
        <f t="shared" si="21"/>
        <v>4144.000588</v>
      </c>
      <c r="T67" s="4">
        <f t="shared" si="22"/>
        <v>4142.677778</v>
      </c>
      <c r="U67" s="4">
        <f t="shared" si="23"/>
        <v>4145.063158</v>
      </c>
      <c r="V67" s="4">
        <f t="shared" si="24"/>
        <v>4148.07</v>
      </c>
    </row>
    <row r="68">
      <c r="A68" s="30">
        <v>46024.0</v>
      </c>
      <c r="B68" s="3">
        <v>4409.6</v>
      </c>
      <c r="C68" s="3">
        <v>4396.27</v>
      </c>
      <c r="D68" s="32">
        <f t="shared" si="65"/>
        <v>4340.775</v>
      </c>
      <c r="E68" s="32">
        <f t="shared" si="66"/>
        <v>4316.07</v>
      </c>
      <c r="F68" s="32">
        <f t="shared" si="67"/>
        <v>4291.2975</v>
      </c>
      <c r="G68" s="32">
        <f t="shared" si="68"/>
        <v>4282.71</v>
      </c>
      <c r="H68" s="32">
        <f t="shared" si="69"/>
        <v>4286.006667</v>
      </c>
      <c r="I68" s="32">
        <f t="shared" si="6"/>
        <v>4282.852857</v>
      </c>
      <c r="J68" s="37">
        <f t="shared" si="7"/>
        <v>4272.875</v>
      </c>
      <c r="K68" s="32">
        <f t="shared" si="8"/>
        <v>4259.963333</v>
      </c>
      <c r="L68" s="32">
        <f t="shared" si="14"/>
        <v>4239.394</v>
      </c>
      <c r="M68" s="32">
        <f t="shared" si="15"/>
        <v>4219.43</v>
      </c>
      <c r="N68" s="32">
        <f t="shared" si="16"/>
        <v>4206.459167</v>
      </c>
      <c r="O68" s="32">
        <f t="shared" si="17"/>
        <v>4199.010769</v>
      </c>
      <c r="P68" s="32">
        <f t="shared" si="18"/>
        <v>4189.963571</v>
      </c>
      <c r="Q68" s="32">
        <f t="shared" si="19"/>
        <v>4181.964</v>
      </c>
      <c r="R68" s="4">
        <f t="shared" si="20"/>
        <v>4170.031875</v>
      </c>
      <c r="S68" s="4">
        <f t="shared" si="21"/>
        <v>4163.689412</v>
      </c>
      <c r="T68" s="4">
        <f t="shared" si="22"/>
        <v>4158.015556</v>
      </c>
      <c r="U68" s="4">
        <f t="shared" si="23"/>
        <v>4156.024737</v>
      </c>
      <c r="V68" s="4">
        <f t="shared" si="24"/>
        <v>4157.6235</v>
      </c>
    </row>
    <row r="69">
      <c r="A69" s="30">
        <v>46027.0</v>
      </c>
      <c r="B69" s="3">
        <v>4429.8</v>
      </c>
      <c r="C69" s="3">
        <v>4419.1</v>
      </c>
      <c r="D69" s="32">
        <f t="shared" si="65"/>
        <v>4407.685</v>
      </c>
      <c r="E69" s="32">
        <f t="shared" si="66"/>
        <v>4366.883333</v>
      </c>
      <c r="F69" s="32">
        <f t="shared" si="67"/>
        <v>4341.8275</v>
      </c>
      <c r="G69" s="32">
        <f t="shared" si="68"/>
        <v>4316.858</v>
      </c>
      <c r="H69" s="32">
        <f t="shared" si="69"/>
        <v>4305.441667</v>
      </c>
      <c r="I69" s="32">
        <f t="shared" si="6"/>
        <v>4305.02</v>
      </c>
      <c r="J69" s="37">
        <f t="shared" si="7"/>
        <v>4299.88375</v>
      </c>
      <c r="K69" s="32">
        <f t="shared" si="8"/>
        <v>4289.122222</v>
      </c>
      <c r="L69" s="32">
        <f t="shared" si="14"/>
        <v>4275.877</v>
      </c>
      <c r="M69" s="32">
        <f t="shared" si="15"/>
        <v>4255.730909</v>
      </c>
      <c r="N69" s="32">
        <f t="shared" si="16"/>
        <v>4236.069167</v>
      </c>
      <c r="O69" s="32">
        <f t="shared" si="17"/>
        <v>4222.816154</v>
      </c>
      <c r="P69" s="32">
        <f t="shared" si="18"/>
        <v>4214.731429</v>
      </c>
      <c r="Q69" s="32">
        <f t="shared" si="19"/>
        <v>4205.239333</v>
      </c>
      <c r="R69" s="4">
        <f t="shared" si="20"/>
        <v>4196.785</v>
      </c>
      <c r="S69" s="4">
        <f t="shared" si="21"/>
        <v>4184.682941</v>
      </c>
      <c r="T69" s="4">
        <f t="shared" si="22"/>
        <v>4177.878889</v>
      </c>
      <c r="U69" s="4">
        <f t="shared" si="23"/>
        <v>4171.756842</v>
      </c>
      <c r="V69" s="4">
        <f t="shared" si="24"/>
        <v>4169.1785</v>
      </c>
    </row>
    <row r="70">
      <c r="A70" s="30">
        <v>46028.0</v>
      </c>
      <c r="B70" s="3">
        <v>4047.6</v>
      </c>
      <c r="C70" s="3">
        <v>4082.68</v>
      </c>
      <c r="D70" s="32">
        <f t="shared" si="65"/>
        <v>4250.89</v>
      </c>
      <c r="E70" s="32">
        <f t="shared" si="66"/>
        <v>4299.35</v>
      </c>
      <c r="F70" s="32">
        <f t="shared" si="67"/>
        <v>4295.8325</v>
      </c>
      <c r="G70" s="32">
        <f t="shared" si="68"/>
        <v>4289.998</v>
      </c>
      <c r="H70" s="32">
        <f t="shared" si="69"/>
        <v>4277.828333</v>
      </c>
      <c r="I70" s="32">
        <f t="shared" si="6"/>
        <v>4273.618571</v>
      </c>
      <c r="J70" s="37">
        <f t="shared" si="7"/>
        <v>4277.2275</v>
      </c>
      <c r="K70" s="32">
        <f t="shared" si="8"/>
        <v>4275.75</v>
      </c>
      <c r="L70" s="32">
        <f t="shared" si="14"/>
        <v>4268.478</v>
      </c>
      <c r="M70" s="32">
        <f t="shared" si="15"/>
        <v>4258.313636</v>
      </c>
      <c r="N70" s="32">
        <f t="shared" si="16"/>
        <v>4241.31</v>
      </c>
      <c r="O70" s="32">
        <f t="shared" si="17"/>
        <v>4224.27</v>
      </c>
      <c r="P70" s="32">
        <f t="shared" si="18"/>
        <v>4212.806429</v>
      </c>
      <c r="Q70" s="32">
        <f t="shared" si="19"/>
        <v>4205.928</v>
      </c>
      <c r="R70" s="4">
        <f t="shared" si="20"/>
        <v>4197.579375</v>
      </c>
      <c r="S70" s="4">
        <f t="shared" si="21"/>
        <v>4190.072941</v>
      </c>
      <c r="T70" s="4">
        <f t="shared" si="22"/>
        <v>4179.016111</v>
      </c>
      <c r="U70" s="4">
        <f t="shared" si="23"/>
        <v>4172.868421</v>
      </c>
      <c r="V70" s="4">
        <f t="shared" si="24"/>
        <v>4167.303</v>
      </c>
    </row>
    <row r="71">
      <c r="A71" s="30">
        <v>46029.0</v>
      </c>
      <c r="B71" s="3">
        <v>4060.5</v>
      </c>
      <c r="C71" s="3">
        <v>4032.59</v>
      </c>
      <c r="D71" s="75">
        <f t="shared" ref="D71:D74" si="70">SUM(C70:C71)/2</f>
        <v>4057.635</v>
      </c>
      <c r="E71" s="95">
        <f t="shared" ref="E71:E74" si="71">SUM(C69:C71)/3</f>
        <v>4178.123333</v>
      </c>
      <c r="F71" s="75">
        <f t="shared" ref="F71:F74" si="72">SUM(C68:C71)/4</f>
        <v>4232.66</v>
      </c>
      <c r="G71" s="217">
        <f t="shared" ref="G71:G74" si="73">SUM(C67:C71)/5</f>
        <v>4243.184</v>
      </c>
      <c r="H71" s="69">
        <f t="shared" ref="H71:H74" si="74">SUM(C66:C71)/6</f>
        <v>4247.096667</v>
      </c>
      <c r="I71" s="204">
        <f t="shared" si="6"/>
        <v>4242.794286</v>
      </c>
      <c r="J71" s="56">
        <f t="shared" si="7"/>
        <v>4243.49</v>
      </c>
      <c r="K71" s="56">
        <f t="shared" si="8"/>
        <v>4250.045556</v>
      </c>
      <c r="L71" s="56">
        <f t="shared" si="14"/>
        <v>4251.434</v>
      </c>
      <c r="M71" s="56">
        <f t="shared" si="15"/>
        <v>4247.033636</v>
      </c>
      <c r="N71" s="205">
        <f t="shared" si="16"/>
        <v>4239.503333</v>
      </c>
      <c r="O71" s="72">
        <f t="shared" si="17"/>
        <v>4225.254615</v>
      </c>
      <c r="P71" s="82">
        <f t="shared" si="18"/>
        <v>4210.578571</v>
      </c>
      <c r="Q71" s="57">
        <f t="shared" si="19"/>
        <v>4200.792</v>
      </c>
      <c r="R71" s="57">
        <f t="shared" si="20"/>
        <v>4195.094375</v>
      </c>
      <c r="S71" s="57">
        <f t="shared" si="21"/>
        <v>4187.874118</v>
      </c>
      <c r="T71" s="88">
        <f t="shared" si="22"/>
        <v>4181.323889</v>
      </c>
      <c r="U71" s="202">
        <f t="shared" si="23"/>
        <v>4171.309474</v>
      </c>
      <c r="V71" s="65">
        <f t="shared" si="24"/>
        <v>4165.8545</v>
      </c>
    </row>
    <row r="72">
      <c r="A72" s="30">
        <v>46030.0</v>
      </c>
      <c r="B72" s="3">
        <v>3990.4</v>
      </c>
      <c r="C72" s="3">
        <v>4020.24</v>
      </c>
      <c r="D72" s="69">
        <f t="shared" si="70"/>
        <v>4026.415</v>
      </c>
      <c r="E72" s="201">
        <f t="shared" si="71"/>
        <v>4045.17</v>
      </c>
      <c r="F72" s="203">
        <f t="shared" si="72"/>
        <v>4138.6525</v>
      </c>
      <c r="G72" s="217">
        <f t="shared" si="73"/>
        <v>4190.176</v>
      </c>
      <c r="H72" s="201">
        <f t="shared" si="74"/>
        <v>4206.026667</v>
      </c>
      <c r="I72" s="70">
        <f t="shared" si="6"/>
        <v>4214.688571</v>
      </c>
      <c r="J72" s="204">
        <f t="shared" si="7"/>
        <v>4214.975</v>
      </c>
      <c r="K72" s="56">
        <f t="shared" si="8"/>
        <v>4218.684444</v>
      </c>
      <c r="L72" s="56">
        <f t="shared" si="14"/>
        <v>4227.065</v>
      </c>
      <c r="M72" s="56">
        <f t="shared" si="15"/>
        <v>4230.416364</v>
      </c>
      <c r="N72" s="56">
        <f t="shared" si="16"/>
        <v>4228.134167</v>
      </c>
      <c r="O72" s="86">
        <f t="shared" si="17"/>
        <v>4222.636923</v>
      </c>
      <c r="P72" s="72">
        <f t="shared" si="18"/>
        <v>4210.610714</v>
      </c>
      <c r="Q72" s="82">
        <f t="shared" si="19"/>
        <v>4197.889333</v>
      </c>
      <c r="R72" s="57">
        <f t="shared" si="20"/>
        <v>4189.5075</v>
      </c>
      <c r="S72" s="57">
        <f t="shared" si="21"/>
        <v>4184.808824</v>
      </c>
      <c r="T72" s="57">
        <f t="shared" si="22"/>
        <v>4178.561111</v>
      </c>
      <c r="U72" s="88">
        <f t="shared" si="23"/>
        <v>4172.845789</v>
      </c>
      <c r="V72" s="66">
        <f t="shared" si="24"/>
        <v>4163.756</v>
      </c>
    </row>
    <row r="73">
      <c r="A73" s="30">
        <v>46031.0</v>
      </c>
      <c r="B73" s="3">
        <v>3972.9</v>
      </c>
      <c r="C73" s="3">
        <v>3982.78</v>
      </c>
      <c r="D73" s="157">
        <f t="shared" si="70"/>
        <v>4001.51</v>
      </c>
      <c r="E73" s="175">
        <f t="shared" si="71"/>
        <v>4011.87</v>
      </c>
      <c r="F73" s="175">
        <f t="shared" si="72"/>
        <v>4029.5725</v>
      </c>
      <c r="G73" s="175">
        <f t="shared" si="73"/>
        <v>4107.478</v>
      </c>
      <c r="H73" s="180">
        <f t="shared" si="74"/>
        <v>4155.61</v>
      </c>
      <c r="I73" s="128">
        <f t="shared" si="6"/>
        <v>4174.134286</v>
      </c>
      <c r="J73" s="163">
        <f t="shared" si="7"/>
        <v>4185.7</v>
      </c>
      <c r="K73" s="128">
        <f t="shared" si="8"/>
        <v>4189.175556</v>
      </c>
      <c r="L73" s="157">
        <f t="shared" si="14"/>
        <v>4195.094</v>
      </c>
      <c r="M73" s="150">
        <f t="shared" si="15"/>
        <v>4204.857273</v>
      </c>
      <c r="N73" s="158">
        <f t="shared" si="16"/>
        <v>4209.78</v>
      </c>
      <c r="O73" s="159">
        <f t="shared" si="17"/>
        <v>4209.260769</v>
      </c>
      <c r="P73" s="172">
        <f t="shared" si="18"/>
        <v>4205.504286</v>
      </c>
      <c r="Q73" s="172">
        <f t="shared" si="19"/>
        <v>4195.422</v>
      </c>
      <c r="R73" s="97">
        <f t="shared" si="20"/>
        <v>4184.445</v>
      </c>
      <c r="S73" s="179">
        <f t="shared" si="21"/>
        <v>4177.347059</v>
      </c>
      <c r="T73" s="173">
        <f t="shared" si="22"/>
        <v>4173.585</v>
      </c>
      <c r="U73" s="131">
        <f t="shared" si="23"/>
        <v>4168.256842</v>
      </c>
      <c r="V73" s="118">
        <f t="shared" si="24"/>
        <v>4163.3425</v>
      </c>
    </row>
    <row r="74">
      <c r="A74" s="30">
        <v>46034.0</v>
      </c>
      <c r="B74" s="3">
        <v>4056.4</v>
      </c>
      <c r="C74" s="3">
        <v>4029.03</v>
      </c>
      <c r="D74" s="157">
        <f t="shared" si="70"/>
        <v>4005.905</v>
      </c>
      <c r="E74" s="175">
        <f t="shared" si="71"/>
        <v>4010.683333</v>
      </c>
      <c r="F74" s="175">
        <f t="shared" si="72"/>
        <v>4016.16</v>
      </c>
      <c r="G74" s="175">
        <f t="shared" si="73"/>
        <v>4029.464</v>
      </c>
      <c r="H74" s="180">
        <f t="shared" si="74"/>
        <v>4094.403333</v>
      </c>
      <c r="I74" s="128">
        <f t="shared" si="6"/>
        <v>4137.527143</v>
      </c>
      <c r="J74" s="163">
        <f t="shared" si="7"/>
        <v>4155.99625</v>
      </c>
      <c r="K74" s="128">
        <f t="shared" si="8"/>
        <v>4168.292222</v>
      </c>
      <c r="L74" s="157">
        <f t="shared" si="14"/>
        <v>4173.161</v>
      </c>
      <c r="M74" s="150">
        <f t="shared" si="15"/>
        <v>4179.997273</v>
      </c>
      <c r="N74" s="158">
        <f t="shared" si="16"/>
        <v>4190.205</v>
      </c>
      <c r="O74" s="159">
        <f t="shared" si="17"/>
        <v>4195.876154</v>
      </c>
      <c r="P74" s="172">
        <f t="shared" si="18"/>
        <v>4196.387143</v>
      </c>
      <c r="Q74" s="172">
        <f t="shared" si="19"/>
        <v>4193.739333</v>
      </c>
      <c r="R74" s="97">
        <f t="shared" si="20"/>
        <v>4185.0225</v>
      </c>
      <c r="S74" s="179">
        <f t="shared" si="21"/>
        <v>4175.302941</v>
      </c>
      <c r="T74" s="173">
        <f t="shared" si="22"/>
        <v>4169.107222</v>
      </c>
      <c r="U74" s="131">
        <f t="shared" si="23"/>
        <v>4165.976842</v>
      </c>
      <c r="V74" s="118">
        <f t="shared" si="24"/>
        <v>4161.2955</v>
      </c>
    </row>
    <row r="75">
      <c r="A75" s="30">
        <v>46035.0</v>
      </c>
      <c r="B75" s="3">
        <v>3921.9</v>
      </c>
      <c r="C75" s="3">
        <v>3924.91</v>
      </c>
      <c r="D75" s="32">
        <f t="shared" ref="D75:D78" si="75">SUM(C74:C75)/2</f>
        <v>3976.97</v>
      </c>
      <c r="E75" s="32">
        <f t="shared" ref="E75:E78" si="76">SUM(C73:C75)/3</f>
        <v>3978.906667</v>
      </c>
      <c r="F75" s="32">
        <f t="shared" ref="F75:F78" si="77">SUM(C72:C75)/4</f>
        <v>3989.24</v>
      </c>
      <c r="G75" s="32">
        <f t="shared" ref="G75:G78" si="78">SUM(C71:C75)/5</f>
        <v>3997.91</v>
      </c>
      <c r="H75" s="32">
        <f t="shared" ref="H75:H78" si="79">SUM(C70:C75)/6</f>
        <v>4012.038333</v>
      </c>
      <c r="I75" s="32">
        <f t="shared" si="6"/>
        <v>4070.19</v>
      </c>
      <c r="J75" s="37">
        <f t="shared" si="7"/>
        <v>4110.95</v>
      </c>
      <c r="K75" s="32">
        <f t="shared" si="8"/>
        <v>4130.32</v>
      </c>
      <c r="L75" s="32">
        <f t="shared" si="14"/>
        <v>4143.954</v>
      </c>
      <c r="M75" s="32">
        <f t="shared" si="15"/>
        <v>4150.592727</v>
      </c>
      <c r="N75" s="32">
        <f t="shared" si="16"/>
        <v>4158.74</v>
      </c>
      <c r="O75" s="32">
        <f t="shared" si="17"/>
        <v>4169.797692</v>
      </c>
      <c r="P75" s="32">
        <f t="shared" si="18"/>
        <v>4176.521429</v>
      </c>
      <c r="Q75" s="32">
        <f t="shared" si="19"/>
        <v>4178.288667</v>
      </c>
      <c r="R75" s="4">
        <f t="shared" si="20"/>
        <v>4176.9375</v>
      </c>
      <c r="S75" s="4">
        <f t="shared" si="21"/>
        <v>4169.721765</v>
      </c>
      <c r="T75" s="4">
        <f t="shared" si="22"/>
        <v>4161.392222</v>
      </c>
      <c r="U75" s="4">
        <f t="shared" si="23"/>
        <v>4156.254737</v>
      </c>
      <c r="V75" s="4">
        <f t="shared" si="24"/>
        <v>4153.9235</v>
      </c>
    </row>
    <row r="76">
      <c r="A76" s="30">
        <v>46036.0</v>
      </c>
      <c r="B76" s="3">
        <v>3932.2</v>
      </c>
      <c r="C76" s="3">
        <v>3920.28</v>
      </c>
      <c r="D76" s="32">
        <f t="shared" si="75"/>
        <v>3922.595</v>
      </c>
      <c r="E76" s="32">
        <f t="shared" si="76"/>
        <v>3958.073333</v>
      </c>
      <c r="F76" s="32">
        <f t="shared" si="77"/>
        <v>3964.25</v>
      </c>
      <c r="G76" s="32">
        <f t="shared" si="78"/>
        <v>3975.448</v>
      </c>
      <c r="H76" s="32">
        <f t="shared" si="79"/>
        <v>3984.971667</v>
      </c>
      <c r="I76" s="32">
        <f t="shared" si="6"/>
        <v>3998.93</v>
      </c>
      <c r="J76" s="37">
        <f t="shared" si="7"/>
        <v>4051.45125</v>
      </c>
      <c r="K76" s="32">
        <f t="shared" si="8"/>
        <v>4089.764444</v>
      </c>
      <c r="L76" s="32">
        <f t="shared" si="14"/>
        <v>4109.316</v>
      </c>
      <c r="M76" s="32">
        <f t="shared" si="15"/>
        <v>4123.62</v>
      </c>
      <c r="N76" s="32">
        <f t="shared" si="16"/>
        <v>4131.4</v>
      </c>
      <c r="O76" s="32">
        <f t="shared" si="17"/>
        <v>4140.396923</v>
      </c>
      <c r="P76" s="32">
        <f t="shared" si="18"/>
        <v>4151.975</v>
      </c>
      <c r="Q76" s="32">
        <f t="shared" si="19"/>
        <v>4159.438667</v>
      </c>
      <c r="R76" s="4">
        <f t="shared" si="20"/>
        <v>4162.163125</v>
      </c>
      <c r="S76" s="4">
        <f t="shared" si="21"/>
        <v>4161.84</v>
      </c>
      <c r="T76" s="4">
        <f t="shared" si="22"/>
        <v>4155.863889</v>
      </c>
      <c r="U76" s="4">
        <f t="shared" si="23"/>
        <v>4148.702105</v>
      </c>
      <c r="V76" s="4">
        <f t="shared" si="24"/>
        <v>4144.456</v>
      </c>
    </row>
    <row r="77">
      <c r="A77" s="30">
        <v>46038.0</v>
      </c>
      <c r="B77" s="3">
        <v>3899.7</v>
      </c>
      <c r="C77" s="3">
        <v>3928.81</v>
      </c>
      <c r="D77" s="32">
        <f t="shared" si="75"/>
        <v>3924.545</v>
      </c>
      <c r="E77" s="32">
        <f t="shared" si="76"/>
        <v>3924.666667</v>
      </c>
      <c r="F77" s="32">
        <f t="shared" si="77"/>
        <v>3950.7575</v>
      </c>
      <c r="G77" s="32">
        <f t="shared" si="78"/>
        <v>3957.162</v>
      </c>
      <c r="H77" s="32">
        <f t="shared" si="79"/>
        <v>3967.675</v>
      </c>
      <c r="I77" s="32">
        <f t="shared" si="6"/>
        <v>3976.948571</v>
      </c>
      <c r="J77" s="37">
        <f t="shared" si="7"/>
        <v>3990.165</v>
      </c>
      <c r="K77" s="32">
        <f t="shared" si="8"/>
        <v>4037.824444</v>
      </c>
      <c r="L77" s="32">
        <f t="shared" si="14"/>
        <v>4073.669</v>
      </c>
      <c r="M77" s="32">
        <f t="shared" si="15"/>
        <v>4092.906364</v>
      </c>
      <c r="N77" s="32">
        <f t="shared" si="16"/>
        <v>4107.385833</v>
      </c>
      <c r="O77" s="32">
        <f t="shared" si="17"/>
        <v>4115.816154</v>
      </c>
      <c r="P77" s="32">
        <f t="shared" si="18"/>
        <v>4125.283571</v>
      </c>
      <c r="Q77" s="32">
        <f t="shared" si="19"/>
        <v>4137.097333</v>
      </c>
      <c r="R77" s="4">
        <f t="shared" si="20"/>
        <v>4145.024375</v>
      </c>
      <c r="S77" s="4">
        <f t="shared" si="21"/>
        <v>4148.436471</v>
      </c>
      <c r="T77" s="4">
        <f t="shared" si="22"/>
        <v>4148.893889</v>
      </c>
      <c r="U77" s="4">
        <f t="shared" si="23"/>
        <v>4143.913684</v>
      </c>
      <c r="V77" s="4">
        <f t="shared" si="24"/>
        <v>4137.7075</v>
      </c>
    </row>
    <row r="78">
      <c r="A78" s="30">
        <v>46041.0</v>
      </c>
      <c r="B78" s="3">
        <v>3945.6</v>
      </c>
      <c r="C78" s="3">
        <v>3930.44</v>
      </c>
      <c r="D78" s="32">
        <f t="shared" si="75"/>
        <v>3929.625</v>
      </c>
      <c r="E78" s="32">
        <f t="shared" si="76"/>
        <v>3926.51</v>
      </c>
      <c r="F78" s="32">
        <f t="shared" si="77"/>
        <v>3926.11</v>
      </c>
      <c r="G78" s="32">
        <f t="shared" si="78"/>
        <v>3946.694</v>
      </c>
      <c r="H78" s="32">
        <f t="shared" si="79"/>
        <v>3952.708333</v>
      </c>
      <c r="I78" s="32">
        <f t="shared" si="6"/>
        <v>3962.355714</v>
      </c>
      <c r="J78" s="37">
        <f t="shared" si="7"/>
        <v>3971.135</v>
      </c>
      <c r="K78" s="32">
        <f t="shared" si="8"/>
        <v>3983.528889</v>
      </c>
      <c r="L78" s="32">
        <f t="shared" si="14"/>
        <v>4027.086</v>
      </c>
      <c r="M78" s="32">
        <f t="shared" si="15"/>
        <v>4060.648182</v>
      </c>
      <c r="N78" s="32">
        <f t="shared" si="16"/>
        <v>4079.3675</v>
      </c>
      <c r="O78" s="32">
        <f t="shared" si="17"/>
        <v>4093.774615</v>
      </c>
      <c r="P78" s="32">
        <f t="shared" si="18"/>
        <v>4102.575</v>
      </c>
      <c r="Q78" s="32">
        <f t="shared" si="19"/>
        <v>4112.294</v>
      </c>
      <c r="R78" s="4">
        <f t="shared" si="20"/>
        <v>4124.18125</v>
      </c>
      <c r="S78" s="4">
        <f t="shared" si="21"/>
        <v>4132.401765</v>
      </c>
      <c r="T78" s="4">
        <f t="shared" si="22"/>
        <v>4136.325556</v>
      </c>
      <c r="U78" s="4">
        <f t="shared" si="23"/>
        <v>4137.396316</v>
      </c>
      <c r="V78" s="4">
        <f t="shared" si="24"/>
        <v>4133.24</v>
      </c>
    </row>
    <row r="79">
      <c r="A79" s="30">
        <v>46042.0</v>
      </c>
      <c r="B79" s="3">
        <v>3836.1</v>
      </c>
      <c r="C79" s="3">
        <v>3865.93</v>
      </c>
      <c r="D79" s="210">
        <f>SUM(C78:C79)/2</f>
        <v>3898.185</v>
      </c>
      <c r="E79" s="278">
        <f>SUM(C77:C79)/3</f>
        <v>3908.393333</v>
      </c>
      <c r="F79" s="240">
        <f>SUM(C76:C79)/4</f>
        <v>3911.365</v>
      </c>
      <c r="G79" s="240">
        <f>SUM(C75:C79)/5</f>
        <v>3914.074</v>
      </c>
      <c r="H79" s="277">
        <f>SUM(C74:C79)/6</f>
        <v>3933.233333</v>
      </c>
      <c r="I79" s="219">
        <f t="shared" si="6"/>
        <v>3940.311429</v>
      </c>
      <c r="J79" s="318">
        <f t="shared" si="7"/>
        <v>3950.3025</v>
      </c>
      <c r="K79" s="208">
        <f t="shared" si="8"/>
        <v>3959.445556</v>
      </c>
      <c r="L79" s="224">
        <f t="shared" si="14"/>
        <v>3971.769</v>
      </c>
      <c r="M79" s="91">
        <f t="shared" si="15"/>
        <v>4012.435455</v>
      </c>
      <c r="N79" s="62">
        <f t="shared" si="16"/>
        <v>4044.421667</v>
      </c>
      <c r="O79" s="59">
        <f t="shared" si="17"/>
        <v>4062.949231</v>
      </c>
      <c r="P79" s="90">
        <f t="shared" si="18"/>
        <v>4077.5</v>
      </c>
      <c r="Q79" s="90">
        <f t="shared" si="19"/>
        <v>4086.798667</v>
      </c>
      <c r="R79" s="90">
        <f t="shared" si="20"/>
        <v>4096.89625</v>
      </c>
      <c r="S79" s="59">
        <f t="shared" si="21"/>
        <v>4108.99</v>
      </c>
      <c r="T79" s="63">
        <f t="shared" si="22"/>
        <v>4117.597778</v>
      </c>
      <c r="U79" s="89">
        <f t="shared" si="23"/>
        <v>4122.094211</v>
      </c>
      <c r="V79" s="63">
        <f t="shared" si="24"/>
        <v>4123.823</v>
      </c>
    </row>
    <row r="80">
      <c r="A80" s="30">
        <v>46043.0</v>
      </c>
      <c r="B80" s="3">
        <v>3764.4</v>
      </c>
      <c r="C80" s="3">
        <v>3760.92</v>
      </c>
      <c r="D80" s="32">
        <f>SUM(C79:C80)/2</f>
        <v>3813.425</v>
      </c>
      <c r="E80" s="32">
        <f>SUM(C78:C80)/3</f>
        <v>3852.43</v>
      </c>
      <c r="F80" s="32">
        <f>SUM(C77:C80)/4</f>
        <v>3871.525</v>
      </c>
      <c r="G80" s="32">
        <f>SUM(C76:C80)/5</f>
        <v>3881.276</v>
      </c>
      <c r="H80" s="32">
        <f>SUM(C75:C80)/6</f>
        <v>3888.548333</v>
      </c>
      <c r="I80" s="32">
        <f t="shared" si="6"/>
        <v>3908.617143</v>
      </c>
      <c r="J80" s="37">
        <f t="shared" si="7"/>
        <v>3917.8875</v>
      </c>
      <c r="K80" s="32">
        <f t="shared" si="8"/>
        <v>3929.26</v>
      </c>
      <c r="L80" s="32">
        <f t="shared" si="14"/>
        <v>3939.593</v>
      </c>
      <c r="M80" s="32">
        <f t="shared" si="15"/>
        <v>3952.600909</v>
      </c>
      <c r="N80" s="32">
        <f t="shared" si="16"/>
        <v>3991.475833</v>
      </c>
      <c r="O80" s="32">
        <f t="shared" si="17"/>
        <v>4022.613846</v>
      </c>
      <c r="P80" s="32">
        <f t="shared" si="18"/>
        <v>4041.375714</v>
      </c>
      <c r="Q80" s="32">
        <f t="shared" si="19"/>
        <v>4056.394667</v>
      </c>
      <c r="R80" s="4">
        <f t="shared" si="20"/>
        <v>4066.43125</v>
      </c>
      <c r="S80" s="4">
        <f t="shared" si="21"/>
        <v>4077.132941</v>
      </c>
      <c r="T80" s="4">
        <f t="shared" si="22"/>
        <v>4089.652778</v>
      </c>
      <c r="U80" s="4">
        <f t="shared" si="23"/>
        <v>4098.825263</v>
      </c>
      <c r="V80" s="4">
        <f t="shared" si="24"/>
        <v>4104.0355</v>
      </c>
    </row>
    <row r="81">
      <c r="A81" s="30">
        <v>46044.0</v>
      </c>
      <c r="B81" s="3">
        <v>3803.8</v>
      </c>
      <c r="C81" s="3">
        <v>3795.68</v>
      </c>
      <c r="D81" s="61">
        <f>SUM(C80:C81)/2</f>
        <v>3778.3</v>
      </c>
      <c r="E81" s="64">
        <f>SUM(C79:C81)/3</f>
        <v>3807.51</v>
      </c>
      <c r="F81" s="56">
        <f>SUM(C78:C81)/4</f>
        <v>3838.2425</v>
      </c>
      <c r="G81" s="86">
        <f>SUM(C77:C81)/5</f>
        <v>3856.356</v>
      </c>
      <c r="H81" s="82">
        <f>SUM(C76:C81)/6</f>
        <v>3867.01</v>
      </c>
      <c r="I81" s="58">
        <f t="shared" si="6"/>
        <v>3875.281429</v>
      </c>
      <c r="J81" s="73">
        <f t="shared" si="7"/>
        <v>3894.5</v>
      </c>
      <c r="K81" s="73">
        <f t="shared" si="8"/>
        <v>3904.308889</v>
      </c>
      <c r="L81" s="202">
        <f t="shared" si="14"/>
        <v>3915.902</v>
      </c>
      <c r="M81" s="88">
        <f t="shared" si="15"/>
        <v>3926.51</v>
      </c>
      <c r="N81" s="57">
        <f t="shared" si="16"/>
        <v>3939.524167</v>
      </c>
      <c r="O81" s="57">
        <f t="shared" si="17"/>
        <v>3976.414615</v>
      </c>
      <c r="P81" s="66">
        <f t="shared" si="18"/>
        <v>4006.404286</v>
      </c>
      <c r="Q81" s="73">
        <f t="shared" si="19"/>
        <v>4024.996</v>
      </c>
      <c r="R81" s="62">
        <f t="shared" si="20"/>
        <v>4040.1</v>
      </c>
      <c r="S81" s="200">
        <f t="shared" si="21"/>
        <v>4050.504706</v>
      </c>
      <c r="T81" s="207">
        <f t="shared" si="22"/>
        <v>4061.496667</v>
      </c>
      <c r="U81" s="194">
        <f t="shared" si="23"/>
        <v>4074.180526</v>
      </c>
      <c r="V81" s="196">
        <f t="shared" si="24"/>
        <v>4083.668</v>
      </c>
    </row>
    <row r="82">
      <c r="A82" s="30">
        <v>46045.0</v>
      </c>
      <c r="B82" s="3">
        <v>3755.9</v>
      </c>
      <c r="C82" s="3">
        <v>3776.52</v>
      </c>
      <c r="D82" s="32">
        <f t="shared" ref="D82:D85" si="80">SUM(C81:C82)/2</f>
        <v>3786.1</v>
      </c>
      <c r="E82" s="32">
        <f t="shared" ref="E82:E85" si="81">SUM(C80:C82)/3</f>
        <v>3777.706667</v>
      </c>
      <c r="F82" s="32">
        <f t="shared" ref="F82:F85" si="82">SUM(C79:C82)/4</f>
        <v>3799.7625</v>
      </c>
      <c r="G82" s="32">
        <f t="shared" ref="G82:G85" si="83">SUM(C78:C82)/5</f>
        <v>3825.898</v>
      </c>
      <c r="H82" s="32">
        <f t="shared" ref="H82:H85" si="84">SUM(C77:C82)/6</f>
        <v>3843.05</v>
      </c>
      <c r="I82" s="32">
        <f t="shared" si="6"/>
        <v>3854.082857</v>
      </c>
      <c r="J82" s="37">
        <f t="shared" si="7"/>
        <v>3862.93625</v>
      </c>
      <c r="K82" s="32">
        <f t="shared" si="8"/>
        <v>3881.391111</v>
      </c>
      <c r="L82" s="32">
        <f t="shared" si="14"/>
        <v>3891.53</v>
      </c>
      <c r="M82" s="32">
        <f t="shared" si="15"/>
        <v>3903.230909</v>
      </c>
      <c r="N82" s="32">
        <f t="shared" si="16"/>
        <v>3914.010833</v>
      </c>
      <c r="O82" s="32">
        <f t="shared" si="17"/>
        <v>3926.985385</v>
      </c>
      <c r="P82" s="32">
        <f t="shared" si="18"/>
        <v>3962.136429</v>
      </c>
      <c r="Q82" s="32">
        <f t="shared" si="19"/>
        <v>3991.078667</v>
      </c>
      <c r="R82" s="4">
        <f t="shared" si="20"/>
        <v>4009.46625</v>
      </c>
      <c r="S82" s="4">
        <f t="shared" si="21"/>
        <v>4024.595294</v>
      </c>
      <c r="T82" s="4">
        <f t="shared" si="22"/>
        <v>4035.283333</v>
      </c>
      <c r="U82" s="4">
        <f t="shared" si="23"/>
        <v>4046.497895</v>
      </c>
      <c r="V82" s="4">
        <f t="shared" si="24"/>
        <v>4059.2975</v>
      </c>
    </row>
    <row r="83">
      <c r="A83" s="30">
        <v>46049.0</v>
      </c>
      <c r="B83" s="3">
        <v>3795.1</v>
      </c>
      <c r="C83" s="3">
        <v>3767.71</v>
      </c>
      <c r="D83" s="32">
        <f t="shared" si="80"/>
        <v>3772.115</v>
      </c>
      <c r="E83" s="32">
        <f t="shared" si="81"/>
        <v>3779.97</v>
      </c>
      <c r="F83" s="32">
        <f t="shared" si="82"/>
        <v>3775.2075</v>
      </c>
      <c r="G83" s="32">
        <f t="shared" si="83"/>
        <v>3793.352</v>
      </c>
      <c r="H83" s="32">
        <f t="shared" si="84"/>
        <v>3816.2</v>
      </c>
      <c r="I83" s="32">
        <f t="shared" si="6"/>
        <v>3832.287143</v>
      </c>
      <c r="J83" s="37">
        <f t="shared" si="7"/>
        <v>3843.28625</v>
      </c>
      <c r="K83" s="32">
        <f t="shared" si="8"/>
        <v>3852.355556</v>
      </c>
      <c r="L83" s="32">
        <f t="shared" si="14"/>
        <v>3870.023</v>
      </c>
      <c r="M83" s="32">
        <f t="shared" si="15"/>
        <v>3880.273636</v>
      </c>
      <c r="N83" s="32">
        <f t="shared" si="16"/>
        <v>3891.9375</v>
      </c>
      <c r="O83" s="32">
        <f t="shared" si="17"/>
        <v>3902.756923</v>
      </c>
      <c r="P83" s="32">
        <f t="shared" si="18"/>
        <v>3915.608571</v>
      </c>
      <c r="Q83" s="32">
        <f t="shared" si="19"/>
        <v>3949.174667</v>
      </c>
      <c r="R83" s="4">
        <f t="shared" si="20"/>
        <v>3977.118125</v>
      </c>
      <c r="S83" s="4">
        <f t="shared" si="21"/>
        <v>3995.245294</v>
      </c>
      <c r="T83" s="4">
        <f t="shared" si="22"/>
        <v>4010.323889</v>
      </c>
      <c r="U83" s="4">
        <f t="shared" si="23"/>
        <v>4021.200526</v>
      </c>
      <c r="V83" s="4">
        <f t="shared" si="24"/>
        <v>4032.5585</v>
      </c>
    </row>
    <row r="84">
      <c r="A84" s="30">
        <v>46050.0</v>
      </c>
      <c r="B84" s="3">
        <v>3864.0</v>
      </c>
      <c r="C84" s="3">
        <v>3840.65</v>
      </c>
      <c r="D84" s="32">
        <f t="shared" si="80"/>
        <v>3804.18</v>
      </c>
      <c r="E84" s="32">
        <f t="shared" si="81"/>
        <v>3794.96</v>
      </c>
      <c r="F84" s="32">
        <f t="shared" si="82"/>
        <v>3795.14</v>
      </c>
      <c r="G84" s="32">
        <f t="shared" si="83"/>
        <v>3788.296</v>
      </c>
      <c r="H84" s="32">
        <f t="shared" si="84"/>
        <v>3801.235</v>
      </c>
      <c r="I84" s="32">
        <f t="shared" si="6"/>
        <v>3819.692857</v>
      </c>
      <c r="J84" s="37">
        <f t="shared" si="7"/>
        <v>3833.3325</v>
      </c>
      <c r="K84" s="32">
        <f t="shared" si="8"/>
        <v>3842.993333</v>
      </c>
      <c r="L84" s="32">
        <f t="shared" si="14"/>
        <v>3851.185</v>
      </c>
      <c r="M84" s="32">
        <f t="shared" si="15"/>
        <v>3867.352727</v>
      </c>
      <c r="N84" s="32">
        <f t="shared" si="16"/>
        <v>3876.971667</v>
      </c>
      <c r="O84" s="32">
        <f t="shared" si="17"/>
        <v>3887.992308</v>
      </c>
      <c r="P84" s="32">
        <f t="shared" si="18"/>
        <v>3898.320714</v>
      </c>
      <c r="Q84" s="32">
        <f t="shared" si="19"/>
        <v>3910.611333</v>
      </c>
      <c r="R84" s="4">
        <f t="shared" si="20"/>
        <v>3942.391875</v>
      </c>
      <c r="S84" s="4">
        <f t="shared" si="21"/>
        <v>3969.090588</v>
      </c>
      <c r="T84" s="4">
        <f t="shared" si="22"/>
        <v>3986.656667</v>
      </c>
      <c r="U84" s="4">
        <f t="shared" si="23"/>
        <v>4001.393684</v>
      </c>
      <c r="V84" s="4">
        <f t="shared" si="24"/>
        <v>4012.173</v>
      </c>
    </row>
    <row r="85">
      <c r="A85" s="30">
        <v>46051.0</v>
      </c>
      <c r="B85" s="3">
        <v>3823.8</v>
      </c>
      <c r="C85" s="3">
        <v>3798.06</v>
      </c>
      <c r="D85" s="32">
        <f t="shared" si="80"/>
        <v>3819.355</v>
      </c>
      <c r="E85" s="32">
        <f t="shared" si="81"/>
        <v>3802.14</v>
      </c>
      <c r="F85" s="32">
        <f t="shared" si="82"/>
        <v>3795.735</v>
      </c>
      <c r="G85" s="32">
        <f t="shared" si="83"/>
        <v>3795.724</v>
      </c>
      <c r="H85" s="32">
        <f t="shared" si="84"/>
        <v>3789.923333</v>
      </c>
      <c r="I85" s="32">
        <f t="shared" si="6"/>
        <v>3800.781429</v>
      </c>
      <c r="J85" s="37">
        <f t="shared" si="7"/>
        <v>3816.98875</v>
      </c>
      <c r="K85" s="32">
        <f t="shared" si="8"/>
        <v>3829.413333</v>
      </c>
      <c r="L85" s="32">
        <f t="shared" si="14"/>
        <v>3838.5</v>
      </c>
      <c r="M85" s="32">
        <f t="shared" si="15"/>
        <v>3846.355455</v>
      </c>
      <c r="N85" s="32">
        <f t="shared" si="16"/>
        <v>3861.578333</v>
      </c>
      <c r="O85" s="32">
        <f t="shared" si="17"/>
        <v>3870.901538</v>
      </c>
      <c r="P85" s="32">
        <f t="shared" si="18"/>
        <v>3881.568571</v>
      </c>
      <c r="Q85" s="32">
        <f t="shared" si="19"/>
        <v>3891.636667</v>
      </c>
      <c r="R85" s="4">
        <f t="shared" si="20"/>
        <v>3903.576875</v>
      </c>
      <c r="S85" s="4">
        <f t="shared" si="21"/>
        <v>3933.901765</v>
      </c>
      <c r="T85" s="4">
        <f t="shared" si="22"/>
        <v>3959.588889</v>
      </c>
      <c r="U85" s="4">
        <f t="shared" si="23"/>
        <v>3976.730526</v>
      </c>
      <c r="V85" s="4">
        <f t="shared" si="24"/>
        <v>3991.227</v>
      </c>
    </row>
    <row r="86">
      <c r="A86" s="30">
        <v>46052.0</v>
      </c>
      <c r="B86" s="3">
        <v>3785.5</v>
      </c>
      <c r="C86" s="3">
        <v>3786.07</v>
      </c>
      <c r="D86" s="155">
        <f>SUM(C85:C86)/2</f>
        <v>3792.065</v>
      </c>
      <c r="E86" s="123">
        <f>SUM(C84:C86)/3</f>
        <v>3808.26</v>
      </c>
      <c r="F86" s="100">
        <f>SUM(C83:C86)/4</f>
        <v>3798.1225</v>
      </c>
      <c r="G86" s="100">
        <f>SUM(C82:C86)/5</f>
        <v>3793.802</v>
      </c>
      <c r="H86" s="122">
        <f>SUM(C81:C86)/6</f>
        <v>3794.115</v>
      </c>
      <c r="I86" s="100">
        <f t="shared" si="6"/>
        <v>3789.372857</v>
      </c>
      <c r="J86" s="134">
        <f t="shared" si="7"/>
        <v>3798.9425</v>
      </c>
      <c r="K86" s="124">
        <f t="shared" si="8"/>
        <v>3813.553333</v>
      </c>
      <c r="L86" s="272">
        <f t="shared" si="14"/>
        <v>3825.079</v>
      </c>
      <c r="M86" s="105">
        <f t="shared" si="15"/>
        <v>3833.733636</v>
      </c>
      <c r="N86" s="156">
        <f t="shared" si="16"/>
        <v>3841.331667</v>
      </c>
      <c r="O86" s="108">
        <f t="shared" si="17"/>
        <v>3855.77</v>
      </c>
      <c r="P86" s="109">
        <f t="shared" si="18"/>
        <v>3864.842143</v>
      </c>
      <c r="Q86" s="111">
        <f t="shared" si="19"/>
        <v>3875.202</v>
      </c>
      <c r="R86" s="242">
        <f t="shared" si="20"/>
        <v>3885.03875</v>
      </c>
      <c r="S86" s="273">
        <f t="shared" si="21"/>
        <v>3896.664706</v>
      </c>
      <c r="T86" s="210">
        <f t="shared" si="22"/>
        <v>3925.688889</v>
      </c>
      <c r="U86" s="240">
        <f t="shared" si="23"/>
        <v>3950.456316</v>
      </c>
      <c r="V86" s="222">
        <f t="shared" si="24"/>
        <v>3967.1975</v>
      </c>
    </row>
    <row r="87">
      <c r="A87" s="30">
        <v>46054.0</v>
      </c>
      <c r="B87" s="3">
        <v>3729.0</v>
      </c>
      <c r="C87" s="3">
        <v>3748.17</v>
      </c>
      <c r="D87" s="32">
        <f t="shared" ref="D87:D88" si="85">SUM(C86:C87)/2</f>
        <v>3767.12</v>
      </c>
      <c r="E87" s="32">
        <f t="shared" ref="E87:E88" si="86">SUM(C85:C87)/3</f>
        <v>3777.433333</v>
      </c>
      <c r="F87" s="32">
        <f t="shared" ref="F87:F88" si="87">SUM(C84:C87)/4</f>
        <v>3793.2375</v>
      </c>
      <c r="G87" s="32">
        <f t="shared" ref="G87:G88" si="88">SUM(C83:C87)/5</f>
        <v>3788.132</v>
      </c>
      <c r="H87" s="32">
        <f t="shared" ref="H87:H88" si="89">SUM(C82:C87)/6</f>
        <v>3786.196667</v>
      </c>
      <c r="I87" s="32">
        <f t="shared" si="6"/>
        <v>3787.551429</v>
      </c>
      <c r="J87" s="37">
        <f t="shared" si="7"/>
        <v>3784.2225</v>
      </c>
      <c r="K87" s="32">
        <f t="shared" si="8"/>
        <v>3793.301111</v>
      </c>
      <c r="L87" s="32">
        <f t="shared" si="14"/>
        <v>3807.015</v>
      </c>
      <c r="M87" s="32">
        <f t="shared" si="15"/>
        <v>3818.087273</v>
      </c>
      <c r="N87" s="32">
        <f t="shared" si="16"/>
        <v>3826.603333</v>
      </c>
      <c r="O87" s="32">
        <f t="shared" si="17"/>
        <v>3834.165385</v>
      </c>
      <c r="P87" s="32">
        <f t="shared" si="18"/>
        <v>3848.084286</v>
      </c>
      <c r="Q87" s="32">
        <f t="shared" si="19"/>
        <v>3857.064</v>
      </c>
      <c r="R87" s="4">
        <f t="shared" si="20"/>
        <v>3867.2625</v>
      </c>
      <c r="S87" s="4">
        <f t="shared" si="21"/>
        <v>3876.987647</v>
      </c>
      <c r="T87" s="4">
        <f t="shared" si="22"/>
        <v>3888.415</v>
      </c>
      <c r="U87" s="4">
        <f t="shared" si="23"/>
        <v>3916.345789</v>
      </c>
      <c r="V87" s="4">
        <f t="shared" si="24"/>
        <v>3940.342</v>
      </c>
    </row>
    <row r="88">
      <c r="A88" s="30">
        <v>46055.0</v>
      </c>
      <c r="B88" s="3">
        <v>3720.9</v>
      </c>
      <c r="C88" s="3">
        <v>3680.62</v>
      </c>
      <c r="D88" s="32">
        <f t="shared" si="85"/>
        <v>3714.395</v>
      </c>
      <c r="E88" s="32">
        <f t="shared" si="86"/>
        <v>3738.286667</v>
      </c>
      <c r="F88" s="32">
        <f t="shared" si="87"/>
        <v>3753.23</v>
      </c>
      <c r="G88" s="32">
        <f t="shared" si="88"/>
        <v>3770.714</v>
      </c>
      <c r="H88" s="32">
        <f t="shared" si="89"/>
        <v>3770.213333</v>
      </c>
      <c r="I88" s="32">
        <f t="shared" si="6"/>
        <v>3771.114286</v>
      </c>
      <c r="J88" s="37">
        <f t="shared" si="7"/>
        <v>3774.185</v>
      </c>
      <c r="K88" s="32">
        <f t="shared" si="8"/>
        <v>3772.711111</v>
      </c>
      <c r="L88" s="32">
        <f t="shared" si="14"/>
        <v>3782.033</v>
      </c>
      <c r="M88" s="32">
        <f t="shared" si="15"/>
        <v>3795.524545</v>
      </c>
      <c r="N88" s="32">
        <f t="shared" si="16"/>
        <v>3806.631667</v>
      </c>
      <c r="O88" s="32">
        <f t="shared" si="17"/>
        <v>3815.373846</v>
      </c>
      <c r="P88" s="32">
        <f t="shared" si="18"/>
        <v>3823.197857</v>
      </c>
      <c r="Q88" s="32">
        <f t="shared" si="19"/>
        <v>3836.92</v>
      </c>
      <c r="R88" s="4">
        <f t="shared" si="20"/>
        <v>3846.03625</v>
      </c>
      <c r="S88" s="4">
        <f t="shared" si="21"/>
        <v>3856.283529</v>
      </c>
      <c r="T88" s="4">
        <f t="shared" si="22"/>
        <v>3866.078333</v>
      </c>
      <c r="U88" s="4">
        <f t="shared" si="23"/>
        <v>3877.478421</v>
      </c>
      <c r="V88" s="4">
        <f t="shared" si="24"/>
        <v>3904.5595</v>
      </c>
    </row>
    <row r="89">
      <c r="A89" s="30">
        <v>46056.0</v>
      </c>
      <c r="B89" s="3">
        <v>3822.8</v>
      </c>
      <c r="C89" s="3">
        <v>3818.47</v>
      </c>
      <c r="D89" s="118">
        <f>SUM(C88:C89)/2</f>
        <v>3749.545</v>
      </c>
      <c r="E89" s="177">
        <f>SUM(C87:C89)/3</f>
        <v>3749.086667</v>
      </c>
      <c r="F89" s="133">
        <f>SUM(C86:C89)/4</f>
        <v>3758.3325</v>
      </c>
      <c r="G89" s="99">
        <f>SUM(C85:C89)/5</f>
        <v>3766.278</v>
      </c>
      <c r="H89" s="133">
        <f>SUM(C84:C89)/6</f>
        <v>3778.673333</v>
      </c>
      <c r="I89" s="133">
        <f t="shared" si="6"/>
        <v>3777.107143</v>
      </c>
      <c r="J89" s="121">
        <f t="shared" si="7"/>
        <v>3777.03375</v>
      </c>
      <c r="K89" s="121">
        <f t="shared" si="8"/>
        <v>3779.105556</v>
      </c>
      <c r="L89" s="99">
        <f t="shared" si="14"/>
        <v>3777.287</v>
      </c>
      <c r="M89" s="100">
        <f t="shared" si="15"/>
        <v>3785.345455</v>
      </c>
      <c r="N89" s="134">
        <f t="shared" si="16"/>
        <v>3797.436667</v>
      </c>
      <c r="O89" s="135">
        <f t="shared" si="17"/>
        <v>3807.542308</v>
      </c>
      <c r="P89" s="124">
        <f t="shared" si="18"/>
        <v>3815.595</v>
      </c>
      <c r="Q89" s="155">
        <f t="shared" si="19"/>
        <v>3822.882667</v>
      </c>
      <c r="R89" s="169">
        <f t="shared" si="20"/>
        <v>3835.766875</v>
      </c>
      <c r="S89" s="156">
        <f t="shared" si="21"/>
        <v>3844.414706</v>
      </c>
      <c r="T89" s="244">
        <f t="shared" si="22"/>
        <v>3854.182778</v>
      </c>
      <c r="U89" s="139">
        <f t="shared" si="23"/>
        <v>3863.572632</v>
      </c>
      <c r="V89" s="141">
        <f t="shared" si="24"/>
        <v>3874.528</v>
      </c>
    </row>
    <row r="90">
      <c r="A90" s="30">
        <v>46057.0</v>
      </c>
      <c r="B90" s="3">
        <v>4012.6</v>
      </c>
      <c r="C90" s="3">
        <v>3974.99</v>
      </c>
      <c r="D90" s="32">
        <f>SUM(C89:C90)/2</f>
        <v>3896.73</v>
      </c>
      <c r="E90" s="32">
        <f>SUM(C88:C90)/3</f>
        <v>3824.693333</v>
      </c>
      <c r="F90" s="32">
        <f>SUM(C87:C90)/4</f>
        <v>3805.5625</v>
      </c>
      <c r="G90" s="32">
        <f>SUM(C86:C90)/5</f>
        <v>3801.664</v>
      </c>
      <c r="H90" s="32">
        <f>SUM(C85:C90)/6</f>
        <v>3801.063333</v>
      </c>
      <c r="I90" s="32">
        <f t="shared" si="6"/>
        <v>3806.718571</v>
      </c>
      <c r="J90" s="37">
        <f t="shared" si="7"/>
        <v>3801.8425</v>
      </c>
      <c r="K90" s="32">
        <f t="shared" si="8"/>
        <v>3799.028889</v>
      </c>
      <c r="L90" s="32">
        <f t="shared" si="14"/>
        <v>3798.694</v>
      </c>
      <c r="M90" s="32">
        <f t="shared" si="15"/>
        <v>3795.26</v>
      </c>
      <c r="N90" s="32">
        <f t="shared" si="16"/>
        <v>3801.149167</v>
      </c>
      <c r="O90" s="32">
        <f t="shared" si="17"/>
        <v>3811.094615</v>
      </c>
      <c r="P90" s="32">
        <f t="shared" si="18"/>
        <v>3819.502857</v>
      </c>
      <c r="Q90" s="32">
        <f t="shared" si="19"/>
        <v>3826.221333</v>
      </c>
      <c r="R90" s="4">
        <f t="shared" si="20"/>
        <v>3832.389375</v>
      </c>
      <c r="S90" s="4">
        <f t="shared" si="21"/>
        <v>3843.956471</v>
      </c>
      <c r="T90" s="4">
        <f t="shared" si="22"/>
        <v>3851.668889</v>
      </c>
      <c r="U90" s="4">
        <f t="shared" si="23"/>
        <v>3860.541053</v>
      </c>
      <c r="V90" s="4">
        <f t="shared" si="24"/>
        <v>3869.1435</v>
      </c>
    </row>
    <row r="91">
      <c r="A91" s="30">
        <v>46058.0</v>
      </c>
      <c r="B91" s="3">
        <v>4131.3</v>
      </c>
      <c r="C91" s="3">
        <v>4070.13</v>
      </c>
      <c r="D91" s="222">
        <f t="shared" ref="D91:D92" si="90">SUM(C90:C91)/2</f>
        <v>4022.56</v>
      </c>
      <c r="E91" s="195">
        <f t="shared" ref="E91:E92" si="91">SUM(C89:C91)/3</f>
        <v>3954.53</v>
      </c>
      <c r="F91" s="112">
        <f t="shared" ref="F91:F92" si="92">SUM(C88:C91)/4</f>
        <v>3886.0525</v>
      </c>
      <c r="G91" s="125">
        <f t="shared" ref="G91:G92" si="93">SUM(C87:C91)/5</f>
        <v>3858.476</v>
      </c>
      <c r="H91" s="107">
        <f t="shared" ref="H91:H92" si="94">SUM(C86:C91)/6</f>
        <v>3846.408333</v>
      </c>
      <c r="I91" s="156">
        <f t="shared" si="6"/>
        <v>3839.501429</v>
      </c>
      <c r="J91" s="106">
        <f t="shared" si="7"/>
        <v>3839.645</v>
      </c>
      <c r="K91" s="137">
        <f t="shared" si="8"/>
        <v>3831.652222</v>
      </c>
      <c r="L91" s="103">
        <f t="shared" si="14"/>
        <v>3826.139</v>
      </c>
      <c r="M91" s="103">
        <f t="shared" si="15"/>
        <v>3823.37</v>
      </c>
      <c r="N91" s="124">
        <f t="shared" si="16"/>
        <v>3818.165833</v>
      </c>
      <c r="O91" s="124">
        <f t="shared" si="17"/>
        <v>3821.84</v>
      </c>
      <c r="P91" s="136">
        <f t="shared" si="18"/>
        <v>3829.597143</v>
      </c>
      <c r="Q91" s="137">
        <f t="shared" si="19"/>
        <v>3836.211333</v>
      </c>
      <c r="R91" s="169">
        <f t="shared" si="20"/>
        <v>3841.465625</v>
      </c>
      <c r="S91" s="106">
        <f t="shared" si="21"/>
        <v>3846.374118</v>
      </c>
      <c r="T91" s="107">
        <f t="shared" si="22"/>
        <v>3856.521667</v>
      </c>
      <c r="U91" s="125">
        <f t="shared" si="23"/>
        <v>3863.166842</v>
      </c>
      <c r="V91" s="127">
        <f t="shared" si="24"/>
        <v>3871.0205</v>
      </c>
    </row>
    <row r="92">
      <c r="A92" s="30">
        <v>46059.0</v>
      </c>
      <c r="B92" s="3">
        <v>4113.8</v>
      </c>
      <c r="C92" s="3">
        <v>4103.34</v>
      </c>
      <c r="D92" s="222">
        <f t="shared" si="90"/>
        <v>4086.735</v>
      </c>
      <c r="E92" s="195">
        <f t="shared" si="91"/>
        <v>4049.486667</v>
      </c>
      <c r="F92" s="112">
        <f t="shared" si="92"/>
        <v>3991.7325</v>
      </c>
      <c r="G92" s="125">
        <f t="shared" si="93"/>
        <v>3929.51</v>
      </c>
      <c r="H92" s="107">
        <f t="shared" si="94"/>
        <v>3899.286667</v>
      </c>
      <c r="I92" s="156">
        <f t="shared" si="6"/>
        <v>3883.112857</v>
      </c>
      <c r="J92" s="106">
        <f t="shared" si="7"/>
        <v>3872.48125</v>
      </c>
      <c r="K92" s="137">
        <f t="shared" si="8"/>
        <v>3868.944444</v>
      </c>
      <c r="L92" s="103">
        <f t="shared" si="14"/>
        <v>3858.821</v>
      </c>
      <c r="M92" s="103">
        <f t="shared" si="15"/>
        <v>3851.339091</v>
      </c>
      <c r="N92" s="124">
        <f t="shared" si="16"/>
        <v>3846.700833</v>
      </c>
      <c r="O92" s="124">
        <f t="shared" si="17"/>
        <v>3840.102308</v>
      </c>
      <c r="P92" s="136">
        <f t="shared" si="18"/>
        <v>3841.947143</v>
      </c>
      <c r="Q92" s="137">
        <f t="shared" si="19"/>
        <v>3847.846667</v>
      </c>
      <c r="R92" s="169">
        <f t="shared" si="20"/>
        <v>3852.906875</v>
      </c>
      <c r="S92" s="106">
        <f t="shared" si="21"/>
        <v>3856.87</v>
      </c>
      <c r="T92" s="107">
        <f t="shared" si="22"/>
        <v>3860.65</v>
      </c>
      <c r="U92" s="125">
        <f t="shared" si="23"/>
        <v>3869.512105</v>
      </c>
      <c r="V92" s="127">
        <f t="shared" si="24"/>
        <v>3875.1755</v>
      </c>
    </row>
    <row r="93">
      <c r="A93" s="30">
        <v>46062.0</v>
      </c>
      <c r="B93" s="3">
        <v>4171.2</v>
      </c>
      <c r="C93" s="3">
        <v>4175.75</v>
      </c>
      <c r="D93" s="32">
        <f t="shared" ref="D93:D96" si="95">SUM(C92:C93)/2</f>
        <v>4139.545</v>
      </c>
      <c r="E93" s="32">
        <f t="shared" ref="E93:E96" si="96">SUM(C91:C93)/3</f>
        <v>4116.406667</v>
      </c>
      <c r="F93" s="32">
        <f t="shared" ref="F93:F96" si="97">SUM(C90:C93)/4</f>
        <v>4081.0525</v>
      </c>
      <c r="G93" s="32">
        <f t="shared" ref="G93:G96" si="98">SUM(C89:C93)/5</f>
        <v>4028.536</v>
      </c>
      <c r="H93" s="32">
        <f t="shared" ref="H93:H96" si="99">SUM(C88:C93)/6</f>
        <v>3970.55</v>
      </c>
      <c r="I93" s="32">
        <f t="shared" si="6"/>
        <v>3938.781429</v>
      </c>
      <c r="J93" s="37">
        <f t="shared" si="7"/>
        <v>3919.6925</v>
      </c>
      <c r="K93" s="32">
        <f t="shared" si="8"/>
        <v>3906.177778</v>
      </c>
      <c r="L93" s="32">
        <f t="shared" si="14"/>
        <v>3899.625</v>
      </c>
      <c r="M93" s="32">
        <f t="shared" si="15"/>
        <v>3887.632727</v>
      </c>
      <c r="N93" s="32">
        <f t="shared" si="16"/>
        <v>3878.373333</v>
      </c>
      <c r="O93" s="32">
        <f t="shared" si="17"/>
        <v>3872.012308</v>
      </c>
      <c r="P93" s="32">
        <f t="shared" si="18"/>
        <v>3864.077143</v>
      </c>
      <c r="Q93" s="32">
        <f t="shared" si="19"/>
        <v>3864.200667</v>
      </c>
      <c r="R93" s="4">
        <f t="shared" si="20"/>
        <v>3868.340625</v>
      </c>
      <c r="S93" s="4">
        <f t="shared" si="21"/>
        <v>3871.897647</v>
      </c>
      <c r="T93" s="4">
        <f t="shared" si="22"/>
        <v>3874.585556</v>
      </c>
      <c r="U93" s="4">
        <f t="shared" si="23"/>
        <v>3877.234211</v>
      </c>
      <c r="V93" s="4">
        <f t="shared" si="24"/>
        <v>3884.824</v>
      </c>
    </row>
    <row r="94">
      <c r="A94" s="30">
        <v>46063.0</v>
      </c>
      <c r="B94" s="3">
        <v>4184.4</v>
      </c>
      <c r="C94" s="3">
        <v>4178.63</v>
      </c>
      <c r="D94" s="32">
        <f t="shared" si="95"/>
        <v>4177.19</v>
      </c>
      <c r="E94" s="32">
        <f t="shared" si="96"/>
        <v>4152.573333</v>
      </c>
      <c r="F94" s="32">
        <f t="shared" si="97"/>
        <v>4131.9625</v>
      </c>
      <c r="G94" s="32">
        <f t="shared" si="98"/>
        <v>4100.568</v>
      </c>
      <c r="H94" s="32">
        <f t="shared" si="99"/>
        <v>4053.551667</v>
      </c>
      <c r="I94" s="32">
        <f t="shared" si="6"/>
        <v>4000.275714</v>
      </c>
      <c r="J94" s="37">
        <f t="shared" si="7"/>
        <v>3968.7625</v>
      </c>
      <c r="K94" s="32">
        <f t="shared" si="8"/>
        <v>3948.463333</v>
      </c>
      <c r="L94" s="32">
        <f t="shared" si="14"/>
        <v>3933.423</v>
      </c>
      <c r="M94" s="32">
        <f t="shared" si="15"/>
        <v>3924.989091</v>
      </c>
      <c r="N94" s="32">
        <f t="shared" si="16"/>
        <v>3911.8825</v>
      </c>
      <c r="O94" s="32">
        <f t="shared" si="17"/>
        <v>3901.47</v>
      </c>
      <c r="P94" s="32">
        <f t="shared" si="18"/>
        <v>3893.913571</v>
      </c>
      <c r="Q94" s="32">
        <f t="shared" si="19"/>
        <v>3885.047333</v>
      </c>
      <c r="R94" s="4">
        <f t="shared" si="20"/>
        <v>3883.8525</v>
      </c>
      <c r="S94" s="4">
        <f t="shared" si="21"/>
        <v>3886.592941</v>
      </c>
      <c r="T94" s="4">
        <f t="shared" si="22"/>
        <v>3888.938333</v>
      </c>
      <c r="U94" s="4">
        <f t="shared" si="23"/>
        <v>3890.587895</v>
      </c>
      <c r="V94" s="4">
        <f t="shared" si="24"/>
        <v>3892.304</v>
      </c>
    </row>
    <row r="95">
      <c r="A95" s="30">
        <v>46064.0</v>
      </c>
      <c r="B95" s="3">
        <v>4218.9</v>
      </c>
      <c r="C95" s="3">
        <v>4187.9</v>
      </c>
      <c r="D95" s="32">
        <f t="shared" si="95"/>
        <v>4183.265</v>
      </c>
      <c r="E95" s="32">
        <f t="shared" si="96"/>
        <v>4180.76</v>
      </c>
      <c r="F95" s="32">
        <f t="shared" si="97"/>
        <v>4161.405</v>
      </c>
      <c r="G95" s="32">
        <f t="shared" si="98"/>
        <v>4143.15</v>
      </c>
      <c r="H95" s="32">
        <f t="shared" si="99"/>
        <v>4115.123333</v>
      </c>
      <c r="I95" s="32">
        <f t="shared" si="6"/>
        <v>4072.744286</v>
      </c>
      <c r="J95" s="37">
        <f t="shared" si="7"/>
        <v>4023.72875</v>
      </c>
      <c r="K95" s="32">
        <f t="shared" si="8"/>
        <v>3993.111111</v>
      </c>
      <c r="L95" s="32">
        <f t="shared" si="14"/>
        <v>3972.407</v>
      </c>
      <c r="M95" s="32">
        <f t="shared" si="15"/>
        <v>3956.557273</v>
      </c>
      <c r="N95" s="32">
        <f t="shared" si="16"/>
        <v>3946.898333</v>
      </c>
      <c r="O95" s="32">
        <f t="shared" si="17"/>
        <v>3933.114615</v>
      </c>
      <c r="P95" s="32">
        <f t="shared" si="18"/>
        <v>3921.929286</v>
      </c>
      <c r="Q95" s="32">
        <f t="shared" si="19"/>
        <v>3913.512667</v>
      </c>
      <c r="R95" s="4">
        <f t="shared" si="20"/>
        <v>3903.975625</v>
      </c>
      <c r="S95" s="4">
        <f t="shared" si="21"/>
        <v>3901.737647</v>
      </c>
      <c r="T95" s="4">
        <f t="shared" si="22"/>
        <v>3903.332222</v>
      </c>
      <c r="U95" s="4">
        <f t="shared" si="23"/>
        <v>3904.673158</v>
      </c>
      <c r="V95" s="4">
        <f t="shared" si="24"/>
        <v>3905.4535</v>
      </c>
    </row>
    <row r="96">
      <c r="A96" s="30">
        <v>46065.0</v>
      </c>
      <c r="B96" s="3">
        <v>4285.6</v>
      </c>
      <c r="C96" s="3">
        <v>4267.81</v>
      </c>
      <c r="D96" s="32">
        <f t="shared" si="95"/>
        <v>4227.855</v>
      </c>
      <c r="E96" s="32">
        <f t="shared" si="96"/>
        <v>4211.446667</v>
      </c>
      <c r="F96" s="32">
        <f t="shared" si="97"/>
        <v>4202.5225</v>
      </c>
      <c r="G96" s="32">
        <f t="shared" si="98"/>
        <v>4182.686</v>
      </c>
      <c r="H96" s="32">
        <f t="shared" si="99"/>
        <v>4163.926667</v>
      </c>
      <c r="I96" s="32">
        <f t="shared" si="6"/>
        <v>4136.935714</v>
      </c>
      <c r="J96" s="37">
        <f t="shared" si="7"/>
        <v>4097.1275</v>
      </c>
      <c r="K96" s="32">
        <f t="shared" si="8"/>
        <v>4050.848889</v>
      </c>
      <c r="L96" s="32">
        <f t="shared" si="14"/>
        <v>4020.581</v>
      </c>
      <c r="M96" s="32">
        <f t="shared" si="15"/>
        <v>3999.261818</v>
      </c>
      <c r="N96" s="32">
        <f t="shared" si="16"/>
        <v>3982.495</v>
      </c>
      <c r="O96" s="32">
        <f t="shared" si="17"/>
        <v>3971.583846</v>
      </c>
      <c r="P96" s="32">
        <f t="shared" si="18"/>
        <v>3957.021429</v>
      </c>
      <c r="Q96" s="32">
        <f t="shared" si="19"/>
        <v>3944.988</v>
      </c>
      <c r="R96" s="4">
        <f t="shared" si="20"/>
        <v>3935.65625</v>
      </c>
      <c r="S96" s="4">
        <f t="shared" si="21"/>
        <v>3925.377647</v>
      </c>
      <c r="T96" s="4">
        <f t="shared" si="22"/>
        <v>3922.075</v>
      </c>
      <c r="U96" s="4">
        <f t="shared" si="23"/>
        <v>3922.515263</v>
      </c>
      <c r="V96" s="4">
        <f t="shared" si="24"/>
        <v>3922.83</v>
      </c>
    </row>
    <row r="97">
      <c r="A97" s="30">
        <v>46066.0</v>
      </c>
      <c r="B97" s="3">
        <v>4252.0</v>
      </c>
      <c r="C97" s="3">
        <v>4253.76</v>
      </c>
      <c r="D97" s="206">
        <f>SUM(C96:C97)/2</f>
        <v>4260.785</v>
      </c>
      <c r="E97" s="269">
        <f>SUM(C95:C97)/3</f>
        <v>4236.49</v>
      </c>
      <c r="F97" s="206">
        <f>SUM(C94:C97)/4</f>
        <v>4222.025</v>
      </c>
      <c r="G97" s="197">
        <f>SUM(C93:C97)/5</f>
        <v>4212.77</v>
      </c>
      <c r="H97" s="317">
        <f>SUM(C92:C97)/6</f>
        <v>4194.531667</v>
      </c>
      <c r="I97" s="318">
        <f t="shared" si="6"/>
        <v>4176.76</v>
      </c>
      <c r="J97" s="317">
        <f t="shared" si="7"/>
        <v>4151.53875</v>
      </c>
      <c r="K97" s="277">
        <f t="shared" si="8"/>
        <v>4114.531111</v>
      </c>
      <c r="L97" s="319">
        <f t="shared" si="14"/>
        <v>4071.14</v>
      </c>
      <c r="M97" s="211">
        <f t="shared" si="15"/>
        <v>4041.779091</v>
      </c>
      <c r="N97" s="242">
        <f t="shared" si="16"/>
        <v>4020.47</v>
      </c>
      <c r="O97" s="276">
        <f t="shared" si="17"/>
        <v>4003.361538</v>
      </c>
      <c r="P97" s="111">
        <f t="shared" si="18"/>
        <v>3991.739286</v>
      </c>
      <c r="Q97" s="110">
        <f t="shared" si="19"/>
        <v>3976.804</v>
      </c>
      <c r="R97" s="109">
        <f t="shared" si="20"/>
        <v>3964.28625</v>
      </c>
      <c r="S97" s="127">
        <f t="shared" si="21"/>
        <v>3954.368235</v>
      </c>
      <c r="T97" s="244">
        <f t="shared" si="22"/>
        <v>3943.621111</v>
      </c>
      <c r="U97" s="127">
        <f t="shared" si="23"/>
        <v>3939.532105</v>
      </c>
      <c r="V97" s="109">
        <f t="shared" si="24"/>
        <v>3939.0775</v>
      </c>
    </row>
    <row r="98">
      <c r="A98" s="30">
        <v>46069.0</v>
      </c>
      <c r="B98" s="3">
        <v>4229.5</v>
      </c>
      <c r="C98" s="3">
        <v>4243.8</v>
      </c>
      <c r="D98" s="32">
        <f>SUM(C97:C98)/2</f>
        <v>4248.78</v>
      </c>
      <c r="E98" s="32">
        <f>SUM(C96:C98)/3</f>
        <v>4255.123333</v>
      </c>
      <c r="F98" s="32">
        <f>SUM(C95:C98)/4</f>
        <v>4238.3175</v>
      </c>
      <c r="G98" s="32">
        <f>SUM(C94:C98)/5</f>
        <v>4226.38</v>
      </c>
      <c r="H98" s="32">
        <f>SUM(C93:C98)/6</f>
        <v>4217.941667</v>
      </c>
      <c r="I98" s="32">
        <f t="shared" si="6"/>
        <v>4201.57</v>
      </c>
      <c r="J98" s="37">
        <f t="shared" si="7"/>
        <v>4185.14</v>
      </c>
      <c r="K98" s="32">
        <f t="shared" si="8"/>
        <v>4161.79</v>
      </c>
      <c r="L98" s="32">
        <f t="shared" si="14"/>
        <v>4127.458</v>
      </c>
      <c r="M98" s="32">
        <f t="shared" si="15"/>
        <v>4086.836364</v>
      </c>
      <c r="N98" s="32">
        <f t="shared" si="16"/>
        <v>4058.614167</v>
      </c>
      <c r="O98" s="32">
        <f t="shared" si="17"/>
        <v>4037.649231</v>
      </c>
      <c r="P98" s="32">
        <f t="shared" si="18"/>
        <v>4020.535714</v>
      </c>
      <c r="Q98" s="32">
        <f t="shared" si="19"/>
        <v>4008.543333</v>
      </c>
      <c r="R98" s="4">
        <f t="shared" si="20"/>
        <v>3993.49125</v>
      </c>
      <c r="S98" s="4">
        <f t="shared" si="21"/>
        <v>3980.728235</v>
      </c>
      <c r="T98" s="4">
        <f t="shared" si="22"/>
        <v>3970.447778</v>
      </c>
      <c r="U98" s="4">
        <f t="shared" si="23"/>
        <v>3959.42</v>
      </c>
      <c r="V98" s="4">
        <f t="shared" si="24"/>
        <v>3954.7455</v>
      </c>
    </row>
    <row r="99">
      <c r="A99" s="30">
        <v>46070.0</v>
      </c>
      <c r="B99" s="3">
        <v>4171.9</v>
      </c>
      <c r="C99" s="3">
        <v>4172.69</v>
      </c>
      <c r="D99" s="85">
        <f t="shared" ref="D99:D100" si="100">SUM(C98:C99)/2</f>
        <v>4208.245</v>
      </c>
      <c r="E99" s="68">
        <f t="shared" ref="E99:E100" si="101">SUM(C97:C99)/3</f>
        <v>4223.416667</v>
      </c>
      <c r="F99" s="78">
        <f t="shared" ref="F99:F100" si="102">SUM(C96:C99)/4</f>
        <v>4234.515</v>
      </c>
      <c r="G99" s="203">
        <f t="shared" ref="G99:G100" si="103">SUM(C95:C99)/5</f>
        <v>4225.192</v>
      </c>
      <c r="H99" s="203">
        <f t="shared" ref="H99:H100" si="104">SUM(C94:C99)/6</f>
        <v>4217.431667</v>
      </c>
      <c r="I99" s="69">
        <f t="shared" si="6"/>
        <v>4211.477143</v>
      </c>
      <c r="J99" s="204">
        <f t="shared" si="7"/>
        <v>4197.96</v>
      </c>
      <c r="K99" s="56">
        <f t="shared" si="8"/>
        <v>4183.756667</v>
      </c>
      <c r="L99" s="205">
        <f t="shared" si="14"/>
        <v>4162.88</v>
      </c>
      <c r="M99" s="90">
        <f t="shared" si="15"/>
        <v>4131.57</v>
      </c>
      <c r="N99" s="206">
        <f t="shared" si="16"/>
        <v>4093.990833</v>
      </c>
      <c r="O99" s="198">
        <f t="shared" si="17"/>
        <v>4067.389231</v>
      </c>
      <c r="P99" s="207">
        <f t="shared" si="18"/>
        <v>4047.295</v>
      </c>
      <c r="Q99" s="208">
        <f t="shared" si="19"/>
        <v>4030.679333</v>
      </c>
      <c r="R99" s="195">
        <f t="shared" si="20"/>
        <v>4018.8025</v>
      </c>
      <c r="S99" s="209">
        <f t="shared" si="21"/>
        <v>4004.032353</v>
      </c>
      <c r="T99" s="210">
        <f t="shared" si="22"/>
        <v>3991.392778</v>
      </c>
      <c r="U99" s="211">
        <f t="shared" si="23"/>
        <v>3981.092105</v>
      </c>
      <c r="V99" s="212">
        <f t="shared" si="24"/>
        <v>3970.0835</v>
      </c>
    </row>
    <row r="100">
      <c r="A100" s="30">
        <v>46071.0</v>
      </c>
      <c r="B100" s="3">
        <v>4187.2</v>
      </c>
      <c r="C100" s="3">
        <v>4170.18</v>
      </c>
      <c r="D100" s="242">
        <f t="shared" si="100"/>
        <v>4171.435</v>
      </c>
      <c r="E100" s="276">
        <f t="shared" si="101"/>
        <v>4195.556667</v>
      </c>
      <c r="F100" s="273">
        <f t="shared" si="102"/>
        <v>4210.1075</v>
      </c>
      <c r="G100" s="277">
        <f t="shared" si="103"/>
        <v>4221.648</v>
      </c>
      <c r="H100" s="219">
        <f t="shared" si="104"/>
        <v>4216.023333</v>
      </c>
      <c r="I100" s="195">
        <f t="shared" si="6"/>
        <v>4210.681429</v>
      </c>
      <c r="J100" s="220">
        <f t="shared" si="7"/>
        <v>4206.315</v>
      </c>
      <c r="K100" s="220">
        <f t="shared" si="8"/>
        <v>4194.873333</v>
      </c>
      <c r="L100" s="220">
        <f t="shared" si="14"/>
        <v>4182.399</v>
      </c>
      <c r="M100" s="219">
        <f t="shared" si="15"/>
        <v>4163.543636</v>
      </c>
      <c r="N100" s="278">
        <f t="shared" si="16"/>
        <v>4134.7875</v>
      </c>
      <c r="O100" s="273">
        <f t="shared" si="17"/>
        <v>4099.851538</v>
      </c>
      <c r="P100" s="279">
        <f t="shared" si="18"/>
        <v>4074.731429</v>
      </c>
      <c r="Q100" s="242">
        <f t="shared" si="19"/>
        <v>4055.487333</v>
      </c>
      <c r="R100" s="276">
        <f t="shared" si="20"/>
        <v>4039.398125</v>
      </c>
      <c r="S100" s="112">
        <f t="shared" si="21"/>
        <v>4027.707059</v>
      </c>
      <c r="T100" s="110">
        <f t="shared" si="22"/>
        <v>4013.262778</v>
      </c>
      <c r="U100" s="139">
        <f t="shared" si="23"/>
        <v>4000.802632</v>
      </c>
      <c r="V100" s="109">
        <f t="shared" si="24"/>
        <v>3990.5465</v>
      </c>
    </row>
    <row r="101">
      <c r="A101" s="30">
        <v>46072.0</v>
      </c>
      <c r="B101" s="3">
        <v>4067.9</v>
      </c>
      <c r="C101" s="3">
        <v>4082.91</v>
      </c>
      <c r="D101" s="32">
        <f t="shared" ref="D101:D105" si="105">SUM(C100:C101)/2</f>
        <v>4126.545</v>
      </c>
      <c r="E101" s="32">
        <f t="shared" ref="E101:E105" si="106">SUM(C99:C101)/3</f>
        <v>4141.926667</v>
      </c>
      <c r="F101" s="32">
        <f t="shared" ref="F101:F105" si="107">SUM(C98:C101)/4</f>
        <v>4167.395</v>
      </c>
      <c r="G101" s="32">
        <f t="shared" ref="G101:G105" si="108">SUM(C97:C101)/5</f>
        <v>4184.668</v>
      </c>
      <c r="H101" s="32">
        <f t="shared" ref="H101:H105" si="109">SUM(C96:C101)/6</f>
        <v>4198.525</v>
      </c>
      <c r="I101" s="32">
        <f t="shared" si="6"/>
        <v>4197.007143</v>
      </c>
      <c r="J101" s="37">
        <f t="shared" si="7"/>
        <v>4194.71</v>
      </c>
      <c r="K101" s="32">
        <f t="shared" si="8"/>
        <v>4192.603333</v>
      </c>
      <c r="L101" s="32">
        <f t="shared" si="14"/>
        <v>4183.677</v>
      </c>
      <c r="M101" s="32">
        <f t="shared" si="15"/>
        <v>4173.354545</v>
      </c>
      <c r="N101" s="32">
        <f t="shared" si="16"/>
        <v>4156.824167</v>
      </c>
      <c r="O101" s="32">
        <f t="shared" si="17"/>
        <v>4130.796923</v>
      </c>
      <c r="P101" s="32">
        <f t="shared" si="18"/>
        <v>4098.641429</v>
      </c>
      <c r="Q101" s="32">
        <f t="shared" si="19"/>
        <v>4075.276667</v>
      </c>
      <c r="R101" s="4">
        <f t="shared" si="20"/>
        <v>4057.20125</v>
      </c>
      <c r="S101" s="4">
        <f t="shared" si="21"/>
        <v>4041.957647</v>
      </c>
      <c r="T101" s="4">
        <f t="shared" si="22"/>
        <v>4030.773889</v>
      </c>
      <c r="U101" s="4">
        <f t="shared" si="23"/>
        <v>4016.928421</v>
      </c>
      <c r="V101" s="4">
        <f t="shared" si="24"/>
        <v>4004.908</v>
      </c>
    </row>
    <row r="102">
      <c r="A102" s="30">
        <v>46073.0</v>
      </c>
      <c r="B102" s="3">
        <v>4091.0</v>
      </c>
      <c r="C102" s="3">
        <v>4088.66</v>
      </c>
      <c r="D102" s="32">
        <f t="shared" si="105"/>
        <v>4085.785</v>
      </c>
      <c r="E102" s="32">
        <f t="shared" si="106"/>
        <v>4113.916667</v>
      </c>
      <c r="F102" s="32">
        <f t="shared" si="107"/>
        <v>4128.61</v>
      </c>
      <c r="G102" s="32">
        <f t="shared" si="108"/>
        <v>4151.648</v>
      </c>
      <c r="H102" s="32">
        <f t="shared" si="109"/>
        <v>4168.666667</v>
      </c>
      <c r="I102" s="32">
        <f t="shared" si="6"/>
        <v>4182.83</v>
      </c>
      <c r="J102" s="37">
        <f t="shared" si="7"/>
        <v>4183.46375</v>
      </c>
      <c r="K102" s="32">
        <f t="shared" si="8"/>
        <v>4182.926667</v>
      </c>
      <c r="L102" s="32">
        <f t="shared" si="14"/>
        <v>4182.209</v>
      </c>
      <c r="M102" s="32">
        <f t="shared" si="15"/>
        <v>4175.039091</v>
      </c>
      <c r="N102" s="32">
        <f t="shared" si="16"/>
        <v>4166.296667</v>
      </c>
      <c r="O102" s="32">
        <f t="shared" si="17"/>
        <v>4151.580769</v>
      </c>
      <c r="P102" s="32">
        <f t="shared" si="18"/>
        <v>4127.787143</v>
      </c>
      <c r="Q102" s="32">
        <f t="shared" si="19"/>
        <v>4097.976</v>
      </c>
      <c r="R102" s="4">
        <f t="shared" si="20"/>
        <v>4076.113125</v>
      </c>
      <c r="S102" s="4">
        <f t="shared" si="21"/>
        <v>4059.051765</v>
      </c>
      <c r="T102" s="4">
        <f t="shared" si="22"/>
        <v>4044.552222</v>
      </c>
      <c r="U102" s="4">
        <f t="shared" si="23"/>
        <v>4033.820526</v>
      </c>
      <c r="V102" s="4">
        <f t="shared" si="24"/>
        <v>4020.515</v>
      </c>
    </row>
    <row r="103">
      <c r="A103" s="30">
        <v>46076.0</v>
      </c>
      <c r="B103" s="3">
        <v>4054.9</v>
      </c>
      <c r="C103" s="3">
        <v>4062.75</v>
      </c>
      <c r="D103" s="32">
        <f t="shared" si="105"/>
        <v>4075.705</v>
      </c>
      <c r="E103" s="32">
        <f t="shared" si="106"/>
        <v>4078.106667</v>
      </c>
      <c r="F103" s="32">
        <f t="shared" si="107"/>
        <v>4101.125</v>
      </c>
      <c r="G103" s="32">
        <f t="shared" si="108"/>
        <v>4115.438</v>
      </c>
      <c r="H103" s="32">
        <f t="shared" si="109"/>
        <v>4136.831667</v>
      </c>
      <c r="I103" s="32">
        <f t="shared" si="6"/>
        <v>4153.535714</v>
      </c>
      <c r="J103" s="37">
        <f t="shared" si="7"/>
        <v>4167.82</v>
      </c>
      <c r="K103" s="32">
        <f t="shared" si="8"/>
        <v>4170.051111</v>
      </c>
      <c r="L103" s="32">
        <f t="shared" si="14"/>
        <v>4170.909</v>
      </c>
      <c r="M103" s="32">
        <f t="shared" si="15"/>
        <v>4171.349091</v>
      </c>
      <c r="N103" s="32">
        <f t="shared" si="16"/>
        <v>4165.681667</v>
      </c>
      <c r="O103" s="32">
        <f t="shared" si="17"/>
        <v>4158.331538</v>
      </c>
      <c r="P103" s="32">
        <f t="shared" si="18"/>
        <v>4145.235714</v>
      </c>
      <c r="Q103" s="32">
        <f t="shared" si="19"/>
        <v>4123.451333</v>
      </c>
      <c r="R103" s="4">
        <f t="shared" si="20"/>
        <v>4095.774375</v>
      </c>
      <c r="S103" s="4">
        <f t="shared" si="21"/>
        <v>4075.327059</v>
      </c>
      <c r="T103" s="4">
        <f t="shared" si="22"/>
        <v>4059.257222</v>
      </c>
      <c r="U103" s="4">
        <f t="shared" si="23"/>
        <v>4045.51</v>
      </c>
      <c r="V103" s="4">
        <f t="shared" si="24"/>
        <v>4035.267</v>
      </c>
    </row>
    <row r="104">
      <c r="A104" s="30">
        <v>46077.0</v>
      </c>
      <c r="B104" s="3">
        <v>3931.3</v>
      </c>
      <c r="C104" s="3">
        <v>3966.79</v>
      </c>
      <c r="D104" s="32">
        <f t="shared" si="105"/>
        <v>4014.77</v>
      </c>
      <c r="E104" s="32">
        <f t="shared" si="106"/>
        <v>4039.4</v>
      </c>
      <c r="F104" s="32">
        <f t="shared" si="107"/>
        <v>4050.2775</v>
      </c>
      <c r="G104" s="32">
        <f t="shared" si="108"/>
        <v>4074.258</v>
      </c>
      <c r="H104" s="32">
        <f t="shared" si="109"/>
        <v>4090.663333</v>
      </c>
      <c r="I104" s="32">
        <f t="shared" si="6"/>
        <v>4112.54</v>
      </c>
      <c r="J104" s="37">
        <f t="shared" si="7"/>
        <v>4130.1925</v>
      </c>
      <c r="K104" s="32">
        <f t="shared" si="8"/>
        <v>4145.483333</v>
      </c>
      <c r="L104" s="32">
        <f t="shared" si="14"/>
        <v>4149.725</v>
      </c>
      <c r="M104" s="32">
        <f t="shared" si="15"/>
        <v>4152.352727</v>
      </c>
      <c r="N104" s="32">
        <f t="shared" si="16"/>
        <v>4154.3025</v>
      </c>
      <c r="O104" s="32">
        <f t="shared" si="17"/>
        <v>4150.382308</v>
      </c>
      <c r="P104" s="32">
        <f t="shared" si="18"/>
        <v>4144.65</v>
      </c>
      <c r="Q104" s="32">
        <f t="shared" si="19"/>
        <v>4133.339333</v>
      </c>
      <c r="R104" s="4">
        <f t="shared" si="20"/>
        <v>4113.66</v>
      </c>
      <c r="S104" s="4">
        <f t="shared" si="21"/>
        <v>4088.187059</v>
      </c>
      <c r="T104" s="4">
        <f t="shared" si="22"/>
        <v>4069.297222</v>
      </c>
      <c r="U104" s="4">
        <f t="shared" si="23"/>
        <v>4054.390526</v>
      </c>
      <c r="V104" s="4">
        <f t="shared" si="24"/>
        <v>4041.574</v>
      </c>
    </row>
    <row r="105">
      <c r="A105" s="30">
        <v>46078.0</v>
      </c>
      <c r="B105" s="3">
        <v>3922.0</v>
      </c>
      <c r="C105" s="3">
        <v>3930.39</v>
      </c>
      <c r="D105" s="32">
        <f t="shared" si="105"/>
        <v>3948.59</v>
      </c>
      <c r="E105" s="32">
        <f t="shared" si="106"/>
        <v>3986.643333</v>
      </c>
      <c r="F105" s="32">
        <f t="shared" si="107"/>
        <v>4012.1475</v>
      </c>
      <c r="G105" s="32">
        <f t="shared" si="108"/>
        <v>4026.3</v>
      </c>
      <c r="H105" s="32">
        <f t="shared" si="109"/>
        <v>4050.28</v>
      </c>
      <c r="I105" s="32">
        <f t="shared" si="6"/>
        <v>4067.767143</v>
      </c>
      <c r="J105" s="37">
        <f t="shared" si="7"/>
        <v>4089.77125</v>
      </c>
      <c r="K105" s="32">
        <f t="shared" si="8"/>
        <v>4107.992222</v>
      </c>
      <c r="L105" s="32">
        <f t="shared" si="14"/>
        <v>4123.974</v>
      </c>
      <c r="M105" s="32">
        <f t="shared" si="15"/>
        <v>4129.785455</v>
      </c>
      <c r="N105" s="32">
        <f t="shared" si="16"/>
        <v>4133.855833</v>
      </c>
      <c r="O105" s="32">
        <f t="shared" si="17"/>
        <v>4137.078462</v>
      </c>
      <c r="P105" s="32">
        <f t="shared" si="18"/>
        <v>4134.668571</v>
      </c>
      <c r="Q105" s="32">
        <f t="shared" si="19"/>
        <v>4130.366</v>
      </c>
      <c r="R105" s="4">
        <f t="shared" si="20"/>
        <v>4120.655</v>
      </c>
      <c r="S105" s="4">
        <f t="shared" si="21"/>
        <v>4102.879412</v>
      </c>
      <c r="T105" s="4">
        <f t="shared" si="22"/>
        <v>4079.420556</v>
      </c>
      <c r="U105" s="4">
        <f t="shared" si="23"/>
        <v>4061.986316</v>
      </c>
      <c r="V105" s="4">
        <f t="shared" si="24"/>
        <v>4048.1905</v>
      </c>
    </row>
    <row r="106">
      <c r="A106" s="30">
        <v>46079.0</v>
      </c>
      <c r="B106" s="3">
        <v>3856.0</v>
      </c>
      <c r="C106" s="3">
        <v>3875.54</v>
      </c>
      <c r="D106" s="115">
        <f>SUM(C105:C106)/2</f>
        <v>3902.965</v>
      </c>
      <c r="E106" s="114">
        <f>SUM(C104:C106)/3</f>
        <v>3924.24</v>
      </c>
      <c r="F106" s="163">
        <f>SUM(C103:C106)/4</f>
        <v>3958.8675</v>
      </c>
      <c r="G106" s="175">
        <f>SUM(C102:C106)/5</f>
        <v>3984.826</v>
      </c>
      <c r="H106" s="282">
        <f>SUM(C101:C106)/6</f>
        <v>4001.173333</v>
      </c>
      <c r="I106" s="130">
        <f t="shared" si="6"/>
        <v>4025.317143</v>
      </c>
      <c r="J106" s="271">
        <f t="shared" si="7"/>
        <v>4043.73875</v>
      </c>
      <c r="K106" s="271">
        <f t="shared" si="8"/>
        <v>4065.967778</v>
      </c>
      <c r="L106" s="172">
        <f t="shared" si="14"/>
        <v>4084.747</v>
      </c>
      <c r="M106" s="160">
        <f t="shared" si="15"/>
        <v>4101.389091</v>
      </c>
      <c r="N106" s="118">
        <f t="shared" si="16"/>
        <v>4108.598333</v>
      </c>
      <c r="O106" s="186">
        <f t="shared" si="17"/>
        <v>4113.985385</v>
      </c>
      <c r="P106" s="145">
        <f t="shared" si="18"/>
        <v>4118.397143</v>
      </c>
      <c r="Q106" s="165">
        <f t="shared" si="19"/>
        <v>4117.393333</v>
      </c>
      <c r="R106" s="177">
        <f t="shared" si="20"/>
        <v>4114.439375</v>
      </c>
      <c r="S106" s="166">
        <f t="shared" si="21"/>
        <v>4106.236471</v>
      </c>
      <c r="T106" s="133">
        <f t="shared" si="22"/>
        <v>4090.249444</v>
      </c>
      <c r="U106" s="174">
        <f t="shared" si="23"/>
        <v>4068.69</v>
      </c>
      <c r="V106" s="122">
        <f t="shared" si="24"/>
        <v>4052.664</v>
      </c>
    </row>
    <row r="107">
      <c r="A107" s="30">
        <v>46080.0</v>
      </c>
      <c r="B107" s="3">
        <v>3899.5</v>
      </c>
      <c r="C107" s="3">
        <v>3894.39</v>
      </c>
      <c r="D107" s="32">
        <f t="shared" ref="D107:D109" si="110">SUM(C106:C107)/2</f>
        <v>3884.965</v>
      </c>
      <c r="E107" s="32">
        <f t="shared" ref="E107:E109" si="111">SUM(C105:C107)/3</f>
        <v>3900.106667</v>
      </c>
      <c r="F107" s="32">
        <f t="shared" ref="F107:F109" si="112">SUM(C104:C107)/4</f>
        <v>3916.7775</v>
      </c>
      <c r="G107" s="32">
        <f t="shared" ref="G107:G109" si="113">SUM(C103:C107)/5</f>
        <v>3945.972</v>
      </c>
      <c r="H107" s="32">
        <f t="shared" ref="H107:H109" si="114">SUM(C102:C107)/6</f>
        <v>3969.753333</v>
      </c>
      <c r="I107" s="32">
        <f t="shared" si="6"/>
        <v>3985.918571</v>
      </c>
      <c r="J107" s="37">
        <f t="shared" si="7"/>
        <v>4008.95125</v>
      </c>
      <c r="K107" s="32">
        <f t="shared" si="8"/>
        <v>4027.144444</v>
      </c>
      <c r="L107" s="32">
        <f t="shared" si="14"/>
        <v>4048.81</v>
      </c>
      <c r="M107" s="32">
        <f t="shared" si="15"/>
        <v>4067.441818</v>
      </c>
      <c r="N107" s="32">
        <f t="shared" si="16"/>
        <v>4084.139167</v>
      </c>
      <c r="O107" s="32">
        <f t="shared" si="17"/>
        <v>4092.120769</v>
      </c>
      <c r="P107" s="32">
        <f t="shared" si="18"/>
        <v>4098.3</v>
      </c>
      <c r="Q107" s="32">
        <f t="shared" si="19"/>
        <v>4103.463333</v>
      </c>
      <c r="R107" s="4">
        <f t="shared" si="20"/>
        <v>4103.455625</v>
      </c>
      <c r="S107" s="4">
        <f t="shared" si="21"/>
        <v>4101.495294</v>
      </c>
      <c r="T107" s="4">
        <f t="shared" si="22"/>
        <v>4094.467222</v>
      </c>
      <c r="U107" s="4">
        <f t="shared" si="23"/>
        <v>4079.941053</v>
      </c>
      <c r="V107" s="4">
        <f t="shared" si="24"/>
        <v>4059.975</v>
      </c>
    </row>
    <row r="108">
      <c r="A108" s="30">
        <v>46083.0</v>
      </c>
      <c r="B108" s="3">
        <v>3848.5</v>
      </c>
      <c r="C108" s="3">
        <v>3830.27</v>
      </c>
      <c r="D108" s="32">
        <f t="shared" si="110"/>
        <v>3862.33</v>
      </c>
      <c r="E108" s="32">
        <f t="shared" si="111"/>
        <v>3866.733333</v>
      </c>
      <c r="F108" s="32">
        <f t="shared" si="112"/>
        <v>3882.6475</v>
      </c>
      <c r="G108" s="32">
        <f t="shared" si="113"/>
        <v>3899.476</v>
      </c>
      <c r="H108" s="32">
        <f t="shared" si="114"/>
        <v>3926.688333</v>
      </c>
      <c r="I108" s="32">
        <f t="shared" si="6"/>
        <v>3949.827143</v>
      </c>
      <c r="J108" s="37">
        <f t="shared" si="7"/>
        <v>3966.4625</v>
      </c>
      <c r="K108" s="32">
        <f t="shared" si="8"/>
        <v>3989.097778</v>
      </c>
      <c r="L108" s="32">
        <f t="shared" si="14"/>
        <v>4007.457</v>
      </c>
      <c r="M108" s="32">
        <f t="shared" si="15"/>
        <v>4028.942727</v>
      </c>
      <c r="N108" s="32">
        <f t="shared" si="16"/>
        <v>4047.6775</v>
      </c>
      <c r="O108" s="32">
        <f t="shared" si="17"/>
        <v>4064.610769</v>
      </c>
      <c r="P108" s="32">
        <f t="shared" si="18"/>
        <v>4073.417143</v>
      </c>
      <c r="Q108" s="32">
        <f t="shared" si="19"/>
        <v>4080.431333</v>
      </c>
      <c r="R108" s="4">
        <f t="shared" si="20"/>
        <v>4086.38875</v>
      </c>
      <c r="S108" s="4">
        <f t="shared" si="21"/>
        <v>4087.385882</v>
      </c>
      <c r="T108" s="4">
        <f t="shared" si="22"/>
        <v>4086.427222</v>
      </c>
      <c r="U108" s="4">
        <f t="shared" si="23"/>
        <v>4080.562105</v>
      </c>
      <c r="V108" s="4">
        <f t="shared" si="24"/>
        <v>4067.4575</v>
      </c>
    </row>
    <row r="109">
      <c r="A109" s="30">
        <v>46085.0</v>
      </c>
      <c r="B109" s="3">
        <v>3756.8</v>
      </c>
      <c r="C109" s="3">
        <v>3755.79</v>
      </c>
      <c r="D109" s="32">
        <f t="shared" si="110"/>
        <v>3793.03</v>
      </c>
      <c r="E109" s="32">
        <f t="shared" si="111"/>
        <v>3826.816667</v>
      </c>
      <c r="F109" s="32">
        <f t="shared" si="112"/>
        <v>3838.9975</v>
      </c>
      <c r="G109" s="32">
        <f t="shared" si="113"/>
        <v>3857.276</v>
      </c>
      <c r="H109" s="32">
        <f t="shared" si="114"/>
        <v>3875.528333</v>
      </c>
      <c r="I109" s="32">
        <f t="shared" si="6"/>
        <v>3902.274286</v>
      </c>
      <c r="J109" s="37">
        <f t="shared" si="7"/>
        <v>3925.5725</v>
      </c>
      <c r="K109" s="32">
        <f t="shared" si="8"/>
        <v>3943.054444</v>
      </c>
      <c r="L109" s="32">
        <f t="shared" si="14"/>
        <v>3965.767</v>
      </c>
      <c r="M109" s="32">
        <f t="shared" si="15"/>
        <v>3984.578182</v>
      </c>
      <c r="N109" s="32">
        <f t="shared" si="16"/>
        <v>4006.18</v>
      </c>
      <c r="O109" s="32">
        <f t="shared" si="17"/>
        <v>4025.224615</v>
      </c>
      <c r="P109" s="32">
        <f t="shared" si="18"/>
        <v>4042.552143</v>
      </c>
      <c r="Q109" s="32">
        <f t="shared" si="19"/>
        <v>4052.242</v>
      </c>
      <c r="R109" s="4">
        <f t="shared" si="20"/>
        <v>4060.14125</v>
      </c>
      <c r="S109" s="4">
        <f t="shared" si="21"/>
        <v>4066.941765</v>
      </c>
      <c r="T109" s="4">
        <f t="shared" si="22"/>
        <v>4068.963889</v>
      </c>
      <c r="U109" s="4">
        <f t="shared" si="23"/>
        <v>4069.025263</v>
      </c>
      <c r="V109" s="4">
        <f t="shared" si="24"/>
        <v>4064.3235</v>
      </c>
    </row>
    <row r="110">
      <c r="A110" s="30">
        <v>46086.0</v>
      </c>
      <c r="B110" s="3">
        <v>3790.9</v>
      </c>
      <c r="C110" s="3">
        <v>3756.18</v>
      </c>
      <c r="D110" s="96">
        <f t="shared" ref="D110:D118" si="115">SUM(C109:C110)/2</f>
        <v>3755.985</v>
      </c>
      <c r="E110" s="97">
        <f t="shared" ref="E110:E118" si="116">SUM(C108:C110)/3</f>
        <v>3780.746667</v>
      </c>
      <c r="F110" s="98">
        <f t="shared" ref="F110:F118" si="117">SUM(C107:C110)/4</f>
        <v>3809.1575</v>
      </c>
      <c r="G110" s="99">
        <f t="shared" ref="G110:G118" si="118">SUM(C106:C110)/5</f>
        <v>3822.434</v>
      </c>
      <c r="H110" s="100">
        <f t="shared" ref="H110:H118" si="119">SUM(C105:C110)/6</f>
        <v>3840.426667</v>
      </c>
      <c r="I110" s="101">
        <f t="shared" si="6"/>
        <v>3858.478571</v>
      </c>
      <c r="J110" s="102">
        <f t="shared" si="7"/>
        <v>3884.0125</v>
      </c>
      <c r="K110" s="103">
        <f t="shared" si="8"/>
        <v>3906.751111</v>
      </c>
      <c r="L110" s="104">
        <f t="shared" si="14"/>
        <v>3924.367</v>
      </c>
      <c r="M110" s="105">
        <f t="shared" si="15"/>
        <v>3946.713636</v>
      </c>
      <c r="N110" s="106">
        <f t="shared" si="16"/>
        <v>3965.545</v>
      </c>
      <c r="O110" s="107">
        <f t="shared" si="17"/>
        <v>3986.949231</v>
      </c>
      <c r="P110" s="108">
        <f t="shared" si="18"/>
        <v>4006.007143</v>
      </c>
      <c r="Q110" s="109">
        <f t="shared" si="19"/>
        <v>4023.460667</v>
      </c>
      <c r="R110" s="110">
        <f t="shared" si="20"/>
        <v>4033.738125</v>
      </c>
      <c r="S110" s="111">
        <f t="shared" si="21"/>
        <v>4042.261176</v>
      </c>
      <c r="T110" s="112">
        <f t="shared" si="22"/>
        <v>4049.677222</v>
      </c>
      <c r="U110" s="112">
        <f t="shared" si="23"/>
        <v>4052.501579</v>
      </c>
      <c r="V110" s="113">
        <f t="shared" si="24"/>
        <v>4053.383</v>
      </c>
    </row>
    <row r="111">
      <c r="A111" s="30">
        <v>46087.0</v>
      </c>
      <c r="B111" s="3">
        <v>3722.8</v>
      </c>
      <c r="C111" s="3">
        <v>3766.79</v>
      </c>
      <c r="D111" s="115">
        <f t="shared" si="115"/>
        <v>3761.485</v>
      </c>
      <c r="E111" s="163">
        <f t="shared" si="116"/>
        <v>3759.586667</v>
      </c>
      <c r="F111" s="172">
        <f t="shared" si="117"/>
        <v>3777.2575</v>
      </c>
      <c r="G111" s="182">
        <f t="shared" si="118"/>
        <v>3800.684</v>
      </c>
      <c r="H111" s="153">
        <f t="shared" si="119"/>
        <v>3813.16</v>
      </c>
      <c r="I111" s="174">
        <f t="shared" si="6"/>
        <v>3829.907143</v>
      </c>
      <c r="J111" s="146">
        <f t="shared" si="7"/>
        <v>3847.0175</v>
      </c>
      <c r="K111" s="154">
        <f t="shared" si="8"/>
        <v>3870.987778</v>
      </c>
      <c r="L111" s="243">
        <f t="shared" si="14"/>
        <v>3892.755</v>
      </c>
      <c r="M111" s="103">
        <f t="shared" si="15"/>
        <v>3910.041818</v>
      </c>
      <c r="N111" s="137">
        <f t="shared" si="16"/>
        <v>3931.72</v>
      </c>
      <c r="O111" s="169">
        <f t="shared" si="17"/>
        <v>3950.256154</v>
      </c>
      <c r="P111" s="105">
        <f t="shared" si="18"/>
        <v>3971.223571</v>
      </c>
      <c r="Q111" s="107">
        <f t="shared" si="19"/>
        <v>3990.059333</v>
      </c>
      <c r="R111" s="244">
        <f t="shared" si="20"/>
        <v>4007.41875</v>
      </c>
      <c r="S111" s="109">
        <f t="shared" si="21"/>
        <v>4018.035294</v>
      </c>
      <c r="T111" s="110">
        <f t="shared" si="22"/>
        <v>4026.957222</v>
      </c>
      <c r="U111" s="110">
        <f t="shared" si="23"/>
        <v>4034.788421</v>
      </c>
      <c r="V111" s="140">
        <f t="shared" si="24"/>
        <v>4038.216</v>
      </c>
    </row>
    <row r="112">
      <c r="A112" s="30">
        <v>46090.0</v>
      </c>
      <c r="B112" s="3">
        <v>3689.4</v>
      </c>
      <c r="C112" s="3">
        <v>3637.87</v>
      </c>
      <c r="D112" s="114">
        <f t="shared" si="115"/>
        <v>3702.33</v>
      </c>
      <c r="E112" s="115">
        <f t="shared" si="116"/>
        <v>3720.28</v>
      </c>
      <c r="F112" s="116">
        <f t="shared" si="117"/>
        <v>3729.1575</v>
      </c>
      <c r="G112" s="117">
        <f t="shared" si="118"/>
        <v>3749.38</v>
      </c>
      <c r="H112" s="118">
        <f t="shared" si="119"/>
        <v>3773.548333</v>
      </c>
      <c r="I112" s="119">
        <f t="shared" si="6"/>
        <v>3788.118571</v>
      </c>
      <c r="J112" s="120">
        <f t="shared" si="7"/>
        <v>3805.9025</v>
      </c>
      <c r="K112" s="121">
        <f t="shared" si="8"/>
        <v>3823.778889</v>
      </c>
      <c r="L112" s="122">
        <f t="shared" si="14"/>
        <v>3847.676</v>
      </c>
      <c r="M112" s="123">
        <f t="shared" si="15"/>
        <v>3869.583636</v>
      </c>
      <c r="N112" s="101">
        <f t="shared" si="16"/>
        <v>3887.360833</v>
      </c>
      <c r="O112" s="102">
        <f t="shared" si="17"/>
        <v>3909.116154</v>
      </c>
      <c r="P112" s="124">
        <f t="shared" si="18"/>
        <v>3927.942857</v>
      </c>
      <c r="Q112" s="103">
        <f t="shared" si="19"/>
        <v>3949</v>
      </c>
      <c r="R112" s="104">
        <f t="shared" si="20"/>
        <v>3968.0475</v>
      </c>
      <c r="S112" s="106">
        <f t="shared" si="21"/>
        <v>3985.680588</v>
      </c>
      <c r="T112" s="125">
        <f t="shared" si="22"/>
        <v>3996.915</v>
      </c>
      <c r="U112" s="126">
        <f t="shared" si="23"/>
        <v>4006.478947</v>
      </c>
      <c r="V112" s="127">
        <f t="shared" si="24"/>
        <v>4014.9425</v>
      </c>
    </row>
    <row r="113">
      <c r="A113" s="30">
        <v>46091.0</v>
      </c>
      <c r="B113" s="3">
        <v>3715.3</v>
      </c>
      <c r="C113" s="3">
        <v>3711.61</v>
      </c>
      <c r="D113" s="115">
        <f t="shared" si="115"/>
        <v>3674.74</v>
      </c>
      <c r="E113" s="128">
        <f t="shared" si="116"/>
        <v>3705.423333</v>
      </c>
      <c r="F113" s="129">
        <f t="shared" si="117"/>
        <v>3718.1125</v>
      </c>
      <c r="G113" s="130">
        <f t="shared" si="118"/>
        <v>3725.648</v>
      </c>
      <c r="H113" s="131">
        <f t="shared" si="119"/>
        <v>3743.085</v>
      </c>
      <c r="I113" s="132">
        <f t="shared" si="6"/>
        <v>3764.7</v>
      </c>
      <c r="J113" s="133">
        <f t="shared" si="7"/>
        <v>3778.555</v>
      </c>
      <c r="K113" s="122">
        <f t="shared" si="8"/>
        <v>3795.425556</v>
      </c>
      <c r="L113" s="134">
        <f t="shared" si="14"/>
        <v>3812.562</v>
      </c>
      <c r="M113" s="135">
        <f t="shared" si="15"/>
        <v>3835.306364</v>
      </c>
      <c r="N113" s="136">
        <f t="shared" si="16"/>
        <v>3856.419167</v>
      </c>
      <c r="O113" s="137">
        <f t="shared" si="17"/>
        <v>3873.841538</v>
      </c>
      <c r="P113" s="105">
        <f t="shared" si="18"/>
        <v>3895.008571</v>
      </c>
      <c r="Q113" s="107">
        <f t="shared" si="19"/>
        <v>3913.520667</v>
      </c>
      <c r="R113" s="138">
        <f t="shared" si="20"/>
        <v>3934.163125</v>
      </c>
      <c r="S113" s="126">
        <f t="shared" si="21"/>
        <v>3952.962941</v>
      </c>
      <c r="T113" s="139">
        <f t="shared" si="22"/>
        <v>3970.454444</v>
      </c>
      <c r="U113" s="140">
        <f t="shared" si="23"/>
        <v>3981.898947</v>
      </c>
      <c r="V113" s="141">
        <f t="shared" si="24"/>
        <v>3991.7355</v>
      </c>
    </row>
    <row r="114">
      <c r="A114" s="30">
        <v>46092.0</v>
      </c>
      <c r="B114" s="3">
        <v>3627.4</v>
      </c>
      <c r="C114" s="3">
        <v>3657.1</v>
      </c>
      <c r="D114" s="115">
        <f t="shared" si="115"/>
        <v>3684.355</v>
      </c>
      <c r="E114" s="142">
        <f t="shared" si="116"/>
        <v>3668.86</v>
      </c>
      <c r="F114" s="117">
        <f t="shared" si="117"/>
        <v>3693.3425</v>
      </c>
      <c r="G114" s="143">
        <f t="shared" si="118"/>
        <v>3705.91</v>
      </c>
      <c r="H114" s="144">
        <f t="shared" si="119"/>
        <v>3714.223333</v>
      </c>
      <c r="I114" s="145">
        <f t="shared" si="6"/>
        <v>3730.801429</v>
      </c>
      <c r="J114" s="120">
        <f t="shared" si="7"/>
        <v>3751.25</v>
      </c>
      <c r="K114" s="99">
        <f t="shared" si="8"/>
        <v>3765.06</v>
      </c>
      <c r="L114" s="146">
        <f t="shared" si="14"/>
        <v>3781.593</v>
      </c>
      <c r="M114" s="135">
        <f t="shared" si="15"/>
        <v>3798.429091</v>
      </c>
      <c r="N114" s="124">
        <f t="shared" si="16"/>
        <v>3820.455833</v>
      </c>
      <c r="O114" s="137">
        <f t="shared" si="17"/>
        <v>3841.086923</v>
      </c>
      <c r="P114" s="105">
        <f t="shared" si="18"/>
        <v>3858.36</v>
      </c>
      <c r="Q114" s="107">
        <f t="shared" si="19"/>
        <v>3879.148</v>
      </c>
      <c r="R114" s="125">
        <f t="shared" si="20"/>
        <v>3897.494375</v>
      </c>
      <c r="S114" s="126">
        <f t="shared" si="21"/>
        <v>3917.865294</v>
      </c>
      <c r="T114" s="109">
        <f t="shared" si="22"/>
        <v>3936.526111</v>
      </c>
      <c r="U114" s="147">
        <f t="shared" si="23"/>
        <v>3953.962105</v>
      </c>
      <c r="V114" s="141">
        <f t="shared" si="24"/>
        <v>3965.659</v>
      </c>
    </row>
    <row r="115">
      <c r="A115" s="30">
        <v>46093.0</v>
      </c>
      <c r="B115" s="3">
        <v>3533.6</v>
      </c>
      <c r="C115" s="3">
        <v>3539.85</v>
      </c>
      <c r="D115" s="96">
        <f t="shared" si="115"/>
        <v>3598.475</v>
      </c>
      <c r="E115" s="115">
        <f t="shared" si="116"/>
        <v>3636.186667</v>
      </c>
      <c r="F115" s="148">
        <f t="shared" si="117"/>
        <v>3636.6075</v>
      </c>
      <c r="G115" s="149">
        <f t="shared" si="118"/>
        <v>3662.644</v>
      </c>
      <c r="H115" s="150">
        <f t="shared" si="119"/>
        <v>3678.233333</v>
      </c>
      <c r="I115" s="151">
        <f t="shared" si="6"/>
        <v>3689.312857</v>
      </c>
      <c r="J115" s="152">
        <f t="shared" si="7"/>
        <v>3706.9325</v>
      </c>
      <c r="K115" s="119">
        <f t="shared" si="8"/>
        <v>3727.761111</v>
      </c>
      <c r="L115" s="153">
        <f t="shared" si="14"/>
        <v>3742.539</v>
      </c>
      <c r="M115" s="99">
        <f t="shared" si="15"/>
        <v>3759.616364</v>
      </c>
      <c r="N115" s="146">
        <f t="shared" si="16"/>
        <v>3776.880833</v>
      </c>
      <c r="O115" s="154">
        <f t="shared" si="17"/>
        <v>3798.870769</v>
      </c>
      <c r="P115" s="102">
        <f t="shared" si="18"/>
        <v>3819.57</v>
      </c>
      <c r="Q115" s="155">
        <f t="shared" si="19"/>
        <v>3837.126</v>
      </c>
      <c r="R115" s="104">
        <f t="shared" si="20"/>
        <v>3857.941875</v>
      </c>
      <c r="S115" s="105">
        <f t="shared" si="21"/>
        <v>3876.456471</v>
      </c>
      <c r="T115" s="156">
        <f t="shared" si="22"/>
        <v>3896.864444</v>
      </c>
      <c r="U115" s="125">
        <f t="shared" si="23"/>
        <v>3915.648421</v>
      </c>
      <c r="V115" s="109">
        <f t="shared" si="24"/>
        <v>3933.2565</v>
      </c>
    </row>
    <row r="116">
      <c r="A116" s="30">
        <v>46094.0</v>
      </c>
      <c r="B116" s="3">
        <v>3487.8</v>
      </c>
      <c r="C116" s="3">
        <v>3526.9</v>
      </c>
      <c r="D116" s="115">
        <f t="shared" si="115"/>
        <v>3533.375</v>
      </c>
      <c r="E116" s="116">
        <f t="shared" si="116"/>
        <v>3574.616667</v>
      </c>
      <c r="F116" s="96">
        <f t="shared" si="117"/>
        <v>3608.865</v>
      </c>
      <c r="G116" s="157">
        <f t="shared" si="118"/>
        <v>3614.666</v>
      </c>
      <c r="H116" s="158">
        <f t="shared" si="119"/>
        <v>3640.02</v>
      </c>
      <c r="I116" s="159">
        <f t="shared" si="6"/>
        <v>3656.614286</v>
      </c>
      <c r="J116" s="160">
        <f t="shared" si="7"/>
        <v>3669.01125</v>
      </c>
      <c r="K116" s="161">
        <f t="shared" si="8"/>
        <v>3686.928889</v>
      </c>
      <c r="L116" s="162">
        <f t="shared" si="14"/>
        <v>3707.675</v>
      </c>
      <c r="M116" s="121">
        <f t="shared" si="15"/>
        <v>3722.935455</v>
      </c>
      <c r="N116" s="100">
        <f t="shared" si="16"/>
        <v>3740.223333</v>
      </c>
      <c r="O116" s="134">
        <f t="shared" si="17"/>
        <v>3757.651538</v>
      </c>
      <c r="P116" s="135">
        <f t="shared" si="18"/>
        <v>3779.444286</v>
      </c>
      <c r="Q116" s="136">
        <f t="shared" si="19"/>
        <v>3800.058667</v>
      </c>
      <c r="R116" s="137">
        <f t="shared" si="20"/>
        <v>3817.736875</v>
      </c>
      <c r="S116" s="105">
        <f t="shared" si="21"/>
        <v>3838.468824</v>
      </c>
      <c r="T116" s="107">
        <f t="shared" si="22"/>
        <v>3857.036667</v>
      </c>
      <c r="U116" s="138">
        <f t="shared" si="23"/>
        <v>3877.392632</v>
      </c>
      <c r="V116" s="127">
        <f t="shared" si="24"/>
        <v>3896.211</v>
      </c>
    </row>
    <row r="117">
      <c r="A117" s="30">
        <v>46097.0</v>
      </c>
      <c r="B117" s="3">
        <v>3596.1</v>
      </c>
      <c r="C117" s="3">
        <v>3533.42</v>
      </c>
      <c r="D117" s="115">
        <f t="shared" si="115"/>
        <v>3530.16</v>
      </c>
      <c r="E117" s="163">
        <f t="shared" si="116"/>
        <v>3533.39</v>
      </c>
      <c r="F117" s="150">
        <f t="shared" si="117"/>
        <v>3564.3175</v>
      </c>
      <c r="G117" s="117">
        <f t="shared" si="118"/>
        <v>3593.776</v>
      </c>
      <c r="H117" s="97">
        <f t="shared" si="119"/>
        <v>3601.125</v>
      </c>
      <c r="I117" s="118">
        <f t="shared" si="6"/>
        <v>3624.791429</v>
      </c>
      <c r="J117" s="164">
        <f t="shared" si="7"/>
        <v>3641.215</v>
      </c>
      <c r="K117" s="165">
        <f t="shared" si="8"/>
        <v>3653.945556</v>
      </c>
      <c r="L117" s="166">
        <f t="shared" si="14"/>
        <v>3671.578</v>
      </c>
      <c r="M117" s="167">
        <f t="shared" si="15"/>
        <v>3691.833636</v>
      </c>
      <c r="N117" s="134">
        <f t="shared" si="16"/>
        <v>3707.1425</v>
      </c>
      <c r="O117" s="168">
        <f t="shared" si="17"/>
        <v>3724.315385</v>
      </c>
      <c r="P117" s="155">
        <f t="shared" si="18"/>
        <v>3741.635</v>
      </c>
      <c r="Q117" s="169">
        <f t="shared" si="19"/>
        <v>3763.042667</v>
      </c>
      <c r="R117" s="106">
        <f t="shared" si="20"/>
        <v>3783.39375</v>
      </c>
      <c r="S117" s="125">
        <f t="shared" si="21"/>
        <v>3801.012353</v>
      </c>
      <c r="T117" s="127">
        <f t="shared" si="22"/>
        <v>3821.521667</v>
      </c>
      <c r="U117" s="109">
        <f t="shared" si="23"/>
        <v>3840.004211</v>
      </c>
      <c r="V117" s="110">
        <f t="shared" si="24"/>
        <v>3860.194</v>
      </c>
    </row>
    <row r="118">
      <c r="A118" s="30">
        <v>46098.0</v>
      </c>
      <c r="B118" s="3">
        <v>3634.5</v>
      </c>
      <c r="C118" s="3">
        <v>3612.02</v>
      </c>
      <c r="D118" s="115">
        <f t="shared" si="115"/>
        <v>3572.72</v>
      </c>
      <c r="E118" s="116">
        <f t="shared" si="116"/>
        <v>3557.446667</v>
      </c>
      <c r="F118" s="175">
        <f t="shared" si="117"/>
        <v>3553.0475</v>
      </c>
      <c r="G118" s="271">
        <f t="shared" si="118"/>
        <v>3573.858</v>
      </c>
      <c r="H118" s="172">
        <f t="shared" si="119"/>
        <v>3596.816667</v>
      </c>
      <c r="I118" s="176">
        <f t="shared" si="6"/>
        <v>3602.681429</v>
      </c>
      <c r="J118" s="161">
        <f t="shared" si="7"/>
        <v>3623.195</v>
      </c>
      <c r="K118" s="165">
        <f t="shared" si="8"/>
        <v>3637.971111</v>
      </c>
      <c r="L118" s="162">
        <f t="shared" si="14"/>
        <v>3649.753</v>
      </c>
      <c r="M118" s="133">
        <f t="shared" si="15"/>
        <v>3666.163636</v>
      </c>
      <c r="N118" s="146">
        <f t="shared" si="16"/>
        <v>3685.1825</v>
      </c>
      <c r="O118" s="135">
        <f t="shared" si="17"/>
        <v>3699.825385</v>
      </c>
      <c r="P118" s="124">
        <f t="shared" si="18"/>
        <v>3716.294286</v>
      </c>
      <c r="Q118" s="137">
        <f t="shared" si="19"/>
        <v>3732.994</v>
      </c>
      <c r="R118" s="105">
        <f t="shared" si="20"/>
        <v>3753.60375</v>
      </c>
      <c r="S118" s="107">
        <f t="shared" si="21"/>
        <v>3773.312941</v>
      </c>
      <c r="T118" s="244">
        <f t="shared" si="22"/>
        <v>3790.512778</v>
      </c>
      <c r="U118" s="109">
        <f t="shared" si="23"/>
        <v>3810.495263</v>
      </c>
      <c r="V118" s="110">
        <f t="shared" si="24"/>
        <v>3828.605</v>
      </c>
    </row>
    <row r="119">
      <c r="A119" s="30">
        <v>46099.0</v>
      </c>
      <c r="B119" s="3">
        <v>3640.9</v>
      </c>
      <c r="C119" s="3">
        <v>3678.2</v>
      </c>
      <c r="D119" s="32">
        <f t="shared" ref="D119:D120" si="120">SUM(C118:C119)/2</f>
        <v>3645.11</v>
      </c>
      <c r="E119" s="32">
        <f t="shared" ref="E119:E120" si="121">SUM(C117:C119)/3</f>
        <v>3607.88</v>
      </c>
      <c r="F119" s="32">
        <f t="shared" ref="F119:F120" si="122">SUM(C116:C119)/4</f>
        <v>3587.635</v>
      </c>
      <c r="G119" s="32">
        <f t="shared" ref="G119:G120" si="123">SUM(C115:C119)/5</f>
        <v>3578.078</v>
      </c>
      <c r="H119" s="32">
        <f t="shared" ref="H119:H120" si="124">SUM(C114:C119)/6</f>
        <v>3591.248333</v>
      </c>
      <c r="I119" s="32">
        <f t="shared" si="6"/>
        <v>3608.442857</v>
      </c>
      <c r="J119" s="37">
        <f t="shared" si="7"/>
        <v>3612.12125</v>
      </c>
      <c r="K119" s="32">
        <f t="shared" si="8"/>
        <v>3629.306667</v>
      </c>
      <c r="L119" s="32">
        <f t="shared" si="14"/>
        <v>3641.994</v>
      </c>
      <c r="M119" s="32">
        <f t="shared" si="15"/>
        <v>3652.339091</v>
      </c>
      <c r="N119" s="32">
        <f t="shared" si="16"/>
        <v>3667.166667</v>
      </c>
      <c r="O119" s="32">
        <f t="shared" si="17"/>
        <v>3684.645385</v>
      </c>
      <c r="P119" s="32">
        <f t="shared" si="18"/>
        <v>3698.280714</v>
      </c>
      <c r="Q119" s="32">
        <f t="shared" si="19"/>
        <v>3713.754667</v>
      </c>
      <c r="R119" s="4">
        <f t="shared" si="20"/>
        <v>3729.569375</v>
      </c>
      <c r="S119" s="4">
        <f t="shared" si="21"/>
        <v>3749.168235</v>
      </c>
      <c r="T119" s="4">
        <f t="shared" si="22"/>
        <v>3768.028889</v>
      </c>
      <c r="U119" s="4">
        <f t="shared" si="23"/>
        <v>3784.601579</v>
      </c>
      <c r="V119" s="4">
        <f t="shared" si="24"/>
        <v>3803.8805</v>
      </c>
    </row>
    <row r="120">
      <c r="A120" s="30">
        <v>46100.0</v>
      </c>
      <c r="B120" s="3">
        <v>3481.9</v>
      </c>
      <c r="C120" s="3">
        <v>3520.74</v>
      </c>
      <c r="D120" s="32">
        <f t="shared" si="120"/>
        <v>3599.47</v>
      </c>
      <c r="E120" s="32">
        <f t="shared" si="121"/>
        <v>3603.653333</v>
      </c>
      <c r="F120" s="32">
        <f t="shared" si="122"/>
        <v>3586.095</v>
      </c>
      <c r="G120" s="32">
        <f t="shared" si="123"/>
        <v>3574.256</v>
      </c>
      <c r="H120" s="32">
        <f t="shared" si="124"/>
        <v>3568.521667</v>
      </c>
      <c r="I120" s="32">
        <f t="shared" si="6"/>
        <v>3581.175714</v>
      </c>
      <c r="J120" s="37">
        <f t="shared" si="7"/>
        <v>3597.48</v>
      </c>
      <c r="K120" s="32">
        <f t="shared" si="8"/>
        <v>3601.967778</v>
      </c>
      <c r="L120" s="32">
        <f t="shared" si="14"/>
        <v>3618.45</v>
      </c>
      <c r="M120" s="32">
        <f t="shared" si="15"/>
        <v>3630.970909</v>
      </c>
      <c r="N120" s="32">
        <f t="shared" si="16"/>
        <v>3641.3725</v>
      </c>
      <c r="O120" s="32">
        <f t="shared" si="17"/>
        <v>3655.903077</v>
      </c>
      <c r="P120" s="32">
        <f t="shared" si="18"/>
        <v>3672.937857</v>
      </c>
      <c r="Q120" s="32">
        <f t="shared" si="19"/>
        <v>3686.444667</v>
      </c>
      <c r="R120" s="4">
        <f t="shared" si="20"/>
        <v>3701.69125</v>
      </c>
      <c r="S120" s="4">
        <f t="shared" si="21"/>
        <v>3717.285294</v>
      </c>
      <c r="T120" s="4">
        <f t="shared" si="22"/>
        <v>3736.477778</v>
      </c>
      <c r="U120" s="4">
        <f t="shared" si="23"/>
        <v>3755.013684</v>
      </c>
      <c r="V120" s="4">
        <f t="shared" si="24"/>
        <v>3771.4085</v>
      </c>
    </row>
    <row r="121">
      <c r="A121" s="30">
        <v>46101.0</v>
      </c>
      <c r="B121" s="3">
        <v>3559.6</v>
      </c>
      <c r="C121" s="3">
        <v>3558.34</v>
      </c>
      <c r="D121" s="148">
        <f t="shared" ref="D121:D123" si="125">SUM(C120:C121)/2</f>
        <v>3539.54</v>
      </c>
      <c r="E121" s="170">
        <f t="shared" ref="E121:E123" si="126">SUM(C119:C121)/3</f>
        <v>3585.76</v>
      </c>
      <c r="F121" s="171">
        <f t="shared" ref="F121:F123" si="127">SUM(C118:C121)/4</f>
        <v>3592.325</v>
      </c>
      <c r="G121" s="96">
        <f t="shared" ref="G121:G123" si="128">SUM(C117:C121)/5</f>
        <v>3580.544</v>
      </c>
      <c r="H121" s="148">
        <f t="shared" ref="H121:H123" si="129">SUM(C116:C121)/6</f>
        <v>3571.603333</v>
      </c>
      <c r="I121" s="129">
        <f t="shared" si="6"/>
        <v>3567.067143</v>
      </c>
      <c r="J121" s="150">
        <f t="shared" si="7"/>
        <v>3578.32125</v>
      </c>
      <c r="K121" s="117">
        <f t="shared" si="8"/>
        <v>3593.131111</v>
      </c>
      <c r="L121" s="172">
        <f t="shared" si="14"/>
        <v>3597.605</v>
      </c>
      <c r="M121" s="173">
        <f t="shared" si="15"/>
        <v>3612.985455</v>
      </c>
      <c r="N121" s="118">
        <f t="shared" si="16"/>
        <v>3624.918333</v>
      </c>
      <c r="O121" s="164">
        <f t="shared" si="17"/>
        <v>3634.985385</v>
      </c>
      <c r="P121" s="132">
        <f t="shared" si="18"/>
        <v>3648.934286</v>
      </c>
      <c r="Q121" s="166">
        <f t="shared" si="19"/>
        <v>3665.298</v>
      </c>
      <c r="R121" s="174">
        <f t="shared" si="20"/>
        <v>3678.438125</v>
      </c>
      <c r="S121" s="100">
        <f t="shared" si="21"/>
        <v>3693.258824</v>
      </c>
      <c r="T121" s="134">
        <f t="shared" si="22"/>
        <v>3708.455</v>
      </c>
      <c r="U121" s="135">
        <f t="shared" si="23"/>
        <v>3727.102105</v>
      </c>
      <c r="V121" s="124">
        <f t="shared" si="24"/>
        <v>3745.18</v>
      </c>
    </row>
    <row r="122">
      <c r="A122" s="30">
        <v>46104.0</v>
      </c>
      <c r="B122" s="3">
        <v>3356.7</v>
      </c>
      <c r="C122" s="3">
        <v>3400.1</v>
      </c>
      <c r="D122" s="115">
        <f t="shared" si="125"/>
        <v>3479.22</v>
      </c>
      <c r="E122" s="148">
        <f t="shared" si="126"/>
        <v>3493.06</v>
      </c>
      <c r="F122" s="128">
        <f t="shared" si="127"/>
        <v>3539.345</v>
      </c>
      <c r="G122" s="148">
        <f t="shared" si="128"/>
        <v>3553.88</v>
      </c>
      <c r="H122" s="148">
        <f t="shared" si="129"/>
        <v>3550.47</v>
      </c>
      <c r="I122" s="128">
        <f t="shared" si="6"/>
        <v>3547.102857</v>
      </c>
      <c r="J122" s="175">
        <f t="shared" si="7"/>
        <v>3546.19625</v>
      </c>
      <c r="K122" s="117">
        <f t="shared" si="8"/>
        <v>3558.518889</v>
      </c>
      <c r="L122" s="143">
        <f t="shared" si="14"/>
        <v>3573.828</v>
      </c>
      <c r="M122" s="97">
        <f t="shared" si="15"/>
        <v>3579.65</v>
      </c>
      <c r="N122" s="176">
        <f t="shared" si="16"/>
        <v>3595.245</v>
      </c>
      <c r="O122" s="152">
        <f t="shared" si="17"/>
        <v>3607.624615</v>
      </c>
      <c r="P122" s="145">
        <f t="shared" si="18"/>
        <v>3618.207857</v>
      </c>
      <c r="Q122" s="177">
        <f t="shared" si="19"/>
        <v>3632.345333</v>
      </c>
      <c r="R122" s="166">
        <f t="shared" si="20"/>
        <v>3648.723125</v>
      </c>
      <c r="S122" s="99">
        <f t="shared" si="21"/>
        <v>3662.065294</v>
      </c>
      <c r="T122" s="100">
        <f t="shared" si="22"/>
        <v>3676.972222</v>
      </c>
      <c r="U122" s="134">
        <f t="shared" si="23"/>
        <v>3692.225789</v>
      </c>
      <c r="V122" s="135">
        <f t="shared" si="24"/>
        <v>3710.752</v>
      </c>
    </row>
    <row r="123">
      <c r="A123" s="30">
        <v>46105.0</v>
      </c>
      <c r="B123" s="3">
        <v>3365.6</v>
      </c>
      <c r="C123" s="3">
        <v>3382.45</v>
      </c>
      <c r="D123" s="115">
        <f t="shared" si="125"/>
        <v>3391.275</v>
      </c>
      <c r="E123" s="178">
        <f t="shared" si="126"/>
        <v>3446.963333</v>
      </c>
      <c r="F123" s="129">
        <f t="shared" si="127"/>
        <v>3465.4075</v>
      </c>
      <c r="G123" s="175">
        <f t="shared" si="128"/>
        <v>3507.966</v>
      </c>
      <c r="H123" s="149">
        <f t="shared" si="129"/>
        <v>3525.308333</v>
      </c>
      <c r="I123" s="149">
        <f t="shared" si="6"/>
        <v>3526.467143</v>
      </c>
      <c r="J123" s="117">
        <f t="shared" si="7"/>
        <v>3526.52125</v>
      </c>
      <c r="K123" s="159">
        <f t="shared" si="8"/>
        <v>3528.002222</v>
      </c>
      <c r="L123" s="179">
        <f t="shared" si="14"/>
        <v>3540.912</v>
      </c>
      <c r="M123" s="173">
        <f t="shared" si="15"/>
        <v>3556.43</v>
      </c>
      <c r="N123" s="152">
        <f t="shared" si="16"/>
        <v>3563.216667</v>
      </c>
      <c r="O123" s="145">
        <f t="shared" si="17"/>
        <v>3578.876154</v>
      </c>
      <c r="P123" s="165">
        <f t="shared" si="18"/>
        <v>3591.540714</v>
      </c>
      <c r="Q123" s="162">
        <f t="shared" si="19"/>
        <v>3602.490667</v>
      </c>
      <c r="R123" s="153">
        <f t="shared" si="20"/>
        <v>3616.726875</v>
      </c>
      <c r="S123" s="99">
        <f t="shared" si="21"/>
        <v>3633.06</v>
      </c>
      <c r="T123" s="146">
        <f t="shared" si="22"/>
        <v>3646.531111</v>
      </c>
      <c r="U123" s="154">
        <f t="shared" si="23"/>
        <v>3661.471053</v>
      </c>
      <c r="V123" s="102">
        <f t="shared" si="24"/>
        <v>3676.737</v>
      </c>
    </row>
    <row r="124">
      <c r="A124" s="30">
        <v>46106.0</v>
      </c>
      <c r="B124" s="3">
        <v>3478.9</v>
      </c>
      <c r="C124" s="3">
        <v>3493.77</v>
      </c>
      <c r="D124" s="32">
        <f t="shared" ref="D124:D125" si="130">SUM(C123:C124)/2</f>
        <v>3438.11</v>
      </c>
      <c r="E124" s="32">
        <f t="shared" ref="E124:E125" si="131">SUM(C122:C124)/3</f>
        <v>3425.44</v>
      </c>
      <c r="F124" s="32">
        <f t="shared" ref="F124:F125" si="132">SUM(C121:C124)/4</f>
        <v>3458.665</v>
      </c>
      <c r="G124" s="32">
        <f t="shared" ref="G124:G125" si="133">SUM(C120:C124)/5</f>
        <v>3471.08</v>
      </c>
      <c r="H124" s="32">
        <f t="shared" ref="H124:H125" si="134">SUM(C119:C124)/6</f>
        <v>3505.6</v>
      </c>
      <c r="I124" s="32">
        <f t="shared" si="6"/>
        <v>3520.802857</v>
      </c>
      <c r="J124" s="37">
        <f t="shared" si="7"/>
        <v>3522.38</v>
      </c>
      <c r="K124" s="32">
        <f t="shared" si="8"/>
        <v>3522.882222</v>
      </c>
      <c r="L124" s="32">
        <f t="shared" si="14"/>
        <v>3524.579</v>
      </c>
      <c r="M124" s="32">
        <f t="shared" si="15"/>
        <v>3536.626364</v>
      </c>
      <c r="N124" s="32">
        <f t="shared" si="16"/>
        <v>3551.208333</v>
      </c>
      <c r="O124" s="32">
        <f t="shared" si="17"/>
        <v>3557.874615</v>
      </c>
      <c r="P124" s="32">
        <f t="shared" si="18"/>
        <v>3572.797143</v>
      </c>
      <c r="Q124" s="32">
        <f t="shared" si="19"/>
        <v>3585.022667</v>
      </c>
      <c r="R124" s="4">
        <f t="shared" si="20"/>
        <v>3595.695625</v>
      </c>
      <c r="S124" s="4">
        <f t="shared" si="21"/>
        <v>3609.494118</v>
      </c>
      <c r="T124" s="4">
        <f t="shared" si="22"/>
        <v>3625.321667</v>
      </c>
      <c r="U124" s="4">
        <f t="shared" si="23"/>
        <v>3638.491053</v>
      </c>
      <c r="V124" s="4">
        <f t="shared" si="24"/>
        <v>3653.086</v>
      </c>
    </row>
    <row r="125">
      <c r="A125" s="30">
        <v>46108.0</v>
      </c>
      <c r="B125" s="3">
        <v>3399.6</v>
      </c>
      <c r="C125" s="3">
        <v>3426.66</v>
      </c>
      <c r="D125" s="32">
        <f t="shared" si="130"/>
        <v>3460.215</v>
      </c>
      <c r="E125" s="32">
        <f t="shared" si="131"/>
        <v>3434.293333</v>
      </c>
      <c r="F125" s="32">
        <f t="shared" si="132"/>
        <v>3425.745</v>
      </c>
      <c r="G125" s="32">
        <f t="shared" si="133"/>
        <v>3452.264</v>
      </c>
      <c r="H125" s="32">
        <f t="shared" si="134"/>
        <v>3463.676667</v>
      </c>
      <c r="I125" s="32">
        <f t="shared" si="6"/>
        <v>3494.322857</v>
      </c>
      <c r="J125" s="37">
        <f t="shared" si="7"/>
        <v>3509.035</v>
      </c>
      <c r="K125" s="32">
        <f t="shared" si="8"/>
        <v>3511.744444</v>
      </c>
      <c r="L125" s="32">
        <f t="shared" si="14"/>
        <v>3513.26</v>
      </c>
      <c r="M125" s="32">
        <f t="shared" si="15"/>
        <v>3515.677273</v>
      </c>
      <c r="N125" s="32">
        <f t="shared" si="16"/>
        <v>3527.4625</v>
      </c>
      <c r="O125" s="32">
        <f t="shared" si="17"/>
        <v>3541.627692</v>
      </c>
      <c r="P125" s="32">
        <f t="shared" si="18"/>
        <v>3548.502143</v>
      </c>
      <c r="Q125" s="32">
        <f t="shared" si="19"/>
        <v>3563.054667</v>
      </c>
      <c r="R125" s="4">
        <f t="shared" si="20"/>
        <v>3575.125</v>
      </c>
      <c r="S125" s="4">
        <f t="shared" si="21"/>
        <v>3585.752353</v>
      </c>
      <c r="T125" s="4">
        <f t="shared" si="22"/>
        <v>3599.336667</v>
      </c>
      <c r="U125" s="4">
        <f t="shared" si="23"/>
        <v>3614.865789</v>
      </c>
      <c r="V125" s="4">
        <f t="shared" si="24"/>
        <v>3627.8995</v>
      </c>
    </row>
    <row r="126">
      <c r="A126" s="30">
        <v>46111.0</v>
      </c>
      <c r="B126" s="3">
        <v>3295.8</v>
      </c>
      <c r="C126" s="3">
        <v>3315.81</v>
      </c>
      <c r="D126" s="150">
        <f t="shared" ref="D126:D130" si="135">SUM(C125:C126)/2</f>
        <v>3371.235</v>
      </c>
      <c r="E126" s="180">
        <f t="shared" ref="E126:E130" si="136">SUM(C124:C126)/3</f>
        <v>3412.08</v>
      </c>
      <c r="F126" s="148">
        <f t="shared" ref="F126:F130" si="137">SUM(C123:C126)/4</f>
        <v>3404.6725</v>
      </c>
      <c r="G126" s="128">
        <f t="shared" ref="G126:G130" si="138">SUM(C122:C126)/5</f>
        <v>3403.758</v>
      </c>
      <c r="H126" s="129">
        <f t="shared" ref="H126:H130" si="139">SUM(C121:C126)/6</f>
        <v>3429.521667</v>
      </c>
      <c r="I126" s="150">
        <f t="shared" si="6"/>
        <v>3442.552857</v>
      </c>
      <c r="J126" s="117">
        <f t="shared" si="7"/>
        <v>3472.00875</v>
      </c>
      <c r="K126" s="130">
        <f t="shared" si="8"/>
        <v>3487.565556</v>
      </c>
      <c r="L126" s="158">
        <f t="shared" si="14"/>
        <v>3492.151</v>
      </c>
      <c r="M126" s="159">
        <f t="shared" si="15"/>
        <v>3495.31</v>
      </c>
      <c r="N126" s="97">
        <f t="shared" si="16"/>
        <v>3499.021667</v>
      </c>
      <c r="O126" s="173">
        <f t="shared" si="17"/>
        <v>3511.181538</v>
      </c>
      <c r="P126" s="131">
        <f t="shared" si="18"/>
        <v>3525.497857</v>
      </c>
      <c r="Q126" s="181">
        <f t="shared" si="19"/>
        <v>3532.989333</v>
      </c>
      <c r="R126" s="182">
        <f t="shared" si="20"/>
        <v>3547.601875</v>
      </c>
      <c r="S126" s="165">
        <f t="shared" si="21"/>
        <v>3559.871176</v>
      </c>
      <c r="T126" s="162">
        <f t="shared" si="22"/>
        <v>3570.755556</v>
      </c>
      <c r="U126" s="153">
        <f t="shared" si="23"/>
        <v>3584.414211</v>
      </c>
      <c r="V126" s="174">
        <f t="shared" si="24"/>
        <v>3599.913</v>
      </c>
    </row>
    <row r="127">
      <c r="A127" s="30">
        <v>46113.0</v>
      </c>
      <c r="B127" s="3">
        <v>3526.5</v>
      </c>
      <c r="C127" s="3">
        <v>3499.57</v>
      </c>
      <c r="D127" s="115">
        <f t="shared" si="135"/>
        <v>3407.69</v>
      </c>
      <c r="E127" s="148">
        <f t="shared" si="136"/>
        <v>3414.013333</v>
      </c>
      <c r="F127" s="148">
        <f t="shared" si="137"/>
        <v>3433.9525</v>
      </c>
      <c r="G127" s="96">
        <f t="shared" si="138"/>
        <v>3423.652</v>
      </c>
      <c r="H127" s="148">
        <f t="shared" si="139"/>
        <v>3419.726667</v>
      </c>
      <c r="I127" s="163">
        <f t="shared" si="6"/>
        <v>3439.528571</v>
      </c>
      <c r="J127" s="183">
        <f t="shared" si="7"/>
        <v>3449.68</v>
      </c>
      <c r="K127" s="149">
        <f t="shared" si="8"/>
        <v>3475.071111</v>
      </c>
      <c r="L127" s="150">
        <f t="shared" si="14"/>
        <v>3488.766</v>
      </c>
      <c r="M127" s="150">
        <f t="shared" si="15"/>
        <v>3492.825455</v>
      </c>
      <c r="N127" s="130">
        <f t="shared" si="16"/>
        <v>3495.665</v>
      </c>
      <c r="O127" s="159">
        <f t="shared" si="17"/>
        <v>3499.063846</v>
      </c>
      <c r="P127" s="184">
        <f t="shared" si="18"/>
        <v>3510.352143</v>
      </c>
      <c r="Q127" s="160">
        <f t="shared" si="19"/>
        <v>3523.769333</v>
      </c>
      <c r="R127" s="118">
        <f t="shared" si="20"/>
        <v>3530.900625</v>
      </c>
      <c r="S127" s="164">
        <f t="shared" si="21"/>
        <v>3544.776471</v>
      </c>
      <c r="T127" s="182">
        <f t="shared" si="22"/>
        <v>3556.521111</v>
      </c>
      <c r="U127" s="119">
        <f t="shared" si="23"/>
        <v>3567.008947</v>
      </c>
      <c r="V127" s="120">
        <f t="shared" si="24"/>
        <v>3580.172</v>
      </c>
    </row>
    <row r="128">
      <c r="A128" s="30">
        <v>46114.0</v>
      </c>
      <c r="B128" s="49">
        <v>3550.6</v>
      </c>
      <c r="C128" s="50">
        <v>3491.09</v>
      </c>
      <c r="D128" s="115">
        <f t="shared" si="135"/>
        <v>3495.33</v>
      </c>
      <c r="E128" s="185">
        <f t="shared" si="136"/>
        <v>3435.49</v>
      </c>
      <c r="F128" s="148">
        <f t="shared" si="137"/>
        <v>3433.2825</v>
      </c>
      <c r="G128" s="148">
        <f t="shared" si="138"/>
        <v>3445.38</v>
      </c>
      <c r="H128" s="171">
        <f t="shared" si="139"/>
        <v>3434.891667</v>
      </c>
      <c r="I128" s="148">
        <f t="shared" si="6"/>
        <v>3429.921429</v>
      </c>
      <c r="J128" s="163">
        <f t="shared" si="7"/>
        <v>3445.97375</v>
      </c>
      <c r="K128" s="183">
        <f t="shared" si="8"/>
        <v>3454.281111</v>
      </c>
      <c r="L128" s="149">
        <f t="shared" si="14"/>
        <v>3476.673</v>
      </c>
      <c r="M128" s="150">
        <f t="shared" si="15"/>
        <v>3488.977273</v>
      </c>
      <c r="N128" s="150">
        <f t="shared" si="16"/>
        <v>3492.680833</v>
      </c>
      <c r="O128" s="130">
        <f t="shared" si="17"/>
        <v>3495.313077</v>
      </c>
      <c r="P128" s="159">
        <f t="shared" si="18"/>
        <v>3498.494286</v>
      </c>
      <c r="Q128" s="97">
        <f t="shared" si="19"/>
        <v>3509.068</v>
      </c>
      <c r="R128" s="144">
        <f t="shared" si="20"/>
        <v>3521.726875</v>
      </c>
      <c r="S128" s="118">
        <f t="shared" si="21"/>
        <v>3528.558824</v>
      </c>
      <c r="T128" s="186">
        <f t="shared" si="22"/>
        <v>3541.793889</v>
      </c>
      <c r="U128" s="145">
        <f t="shared" si="23"/>
        <v>3553.077368</v>
      </c>
      <c r="V128" s="165">
        <f t="shared" si="24"/>
        <v>3563.213</v>
      </c>
    </row>
    <row r="129">
      <c r="A129" s="30">
        <v>46118.0</v>
      </c>
      <c r="B129" s="49">
        <v>3833.6</v>
      </c>
      <c r="C129" s="49">
        <v>3768.45</v>
      </c>
      <c r="D129" s="115">
        <f t="shared" si="135"/>
        <v>3629.77</v>
      </c>
      <c r="E129" s="185">
        <f t="shared" si="136"/>
        <v>3586.37</v>
      </c>
      <c r="F129" s="148">
        <f t="shared" si="137"/>
        <v>3518.73</v>
      </c>
      <c r="G129" s="148">
        <f t="shared" si="138"/>
        <v>3500.316</v>
      </c>
      <c r="H129" s="171">
        <f t="shared" si="139"/>
        <v>3499.225</v>
      </c>
      <c r="I129" s="148">
        <f t="shared" si="6"/>
        <v>3482.542857</v>
      </c>
      <c r="J129" s="163">
        <f t="shared" si="7"/>
        <v>3472.2375</v>
      </c>
      <c r="K129" s="183">
        <f t="shared" si="8"/>
        <v>3481.804444</v>
      </c>
      <c r="L129" s="149">
        <f t="shared" si="14"/>
        <v>3485.698</v>
      </c>
      <c r="M129" s="150">
        <f t="shared" si="15"/>
        <v>3503.198182</v>
      </c>
      <c r="N129" s="150">
        <f t="shared" si="16"/>
        <v>3512.266667</v>
      </c>
      <c r="O129" s="130">
        <f t="shared" si="17"/>
        <v>3513.893846</v>
      </c>
      <c r="P129" s="159">
        <f t="shared" si="18"/>
        <v>3514.822857</v>
      </c>
      <c r="Q129" s="97">
        <f t="shared" si="19"/>
        <v>3516.491333</v>
      </c>
      <c r="R129" s="144">
        <f t="shared" si="20"/>
        <v>3525.279375</v>
      </c>
      <c r="S129" s="118">
        <f t="shared" si="21"/>
        <v>3536.24</v>
      </c>
      <c r="T129" s="186">
        <f t="shared" si="22"/>
        <v>3541.886111</v>
      </c>
      <c r="U129" s="145">
        <f t="shared" si="23"/>
        <v>3553.723158</v>
      </c>
      <c r="V129" s="165">
        <f t="shared" si="24"/>
        <v>3563.846</v>
      </c>
    </row>
    <row r="130">
      <c r="A130" s="30">
        <v>46119.0</v>
      </c>
      <c r="B130" s="3">
        <v>3823.0</v>
      </c>
      <c r="C130" s="3">
        <v>3836.61</v>
      </c>
      <c r="D130" s="115">
        <f t="shared" si="135"/>
        <v>3802.53</v>
      </c>
      <c r="E130" s="185">
        <f t="shared" si="136"/>
        <v>3698.716667</v>
      </c>
      <c r="F130" s="148">
        <f t="shared" si="137"/>
        <v>3648.93</v>
      </c>
      <c r="G130" s="148">
        <f t="shared" si="138"/>
        <v>3582.306</v>
      </c>
      <c r="H130" s="171">
        <f t="shared" si="139"/>
        <v>3556.365</v>
      </c>
      <c r="I130" s="148">
        <f t="shared" si="6"/>
        <v>3547.422857</v>
      </c>
      <c r="J130" s="163">
        <f t="shared" si="7"/>
        <v>3526.80125</v>
      </c>
      <c r="K130" s="183">
        <f t="shared" si="8"/>
        <v>3512.723333</v>
      </c>
      <c r="L130" s="149">
        <f t="shared" si="14"/>
        <v>3517.285</v>
      </c>
      <c r="M130" s="150">
        <f t="shared" si="15"/>
        <v>3517.599091</v>
      </c>
      <c r="N130" s="150">
        <f t="shared" si="16"/>
        <v>3530.9825</v>
      </c>
      <c r="O130" s="130">
        <f t="shared" si="17"/>
        <v>3537.216154</v>
      </c>
      <c r="P130" s="159">
        <f t="shared" si="18"/>
        <v>3536.945</v>
      </c>
      <c r="Q130" s="97">
        <f t="shared" si="19"/>
        <v>3536.275333</v>
      </c>
      <c r="R130" s="144">
        <f t="shared" si="20"/>
        <v>3536.49875</v>
      </c>
      <c r="S130" s="118">
        <f t="shared" si="21"/>
        <v>3543.592941</v>
      </c>
      <c r="T130" s="186">
        <f t="shared" si="22"/>
        <v>3552.927222</v>
      </c>
      <c r="U130" s="145">
        <f t="shared" si="23"/>
        <v>3557.397895</v>
      </c>
      <c r="V130" s="165">
        <f t="shared" si="24"/>
        <v>3567.8675</v>
      </c>
    </row>
    <row r="131">
      <c r="A131" s="30">
        <v>46120.0</v>
      </c>
      <c r="B131" s="3">
        <v>3905.0</v>
      </c>
      <c r="C131" s="3">
        <v>3937.88</v>
      </c>
      <c r="D131" s="32">
        <f>SUM(C130:C131)/2</f>
        <v>3887.245</v>
      </c>
      <c r="E131" s="32">
        <f>SUM(C129:C131)/3</f>
        <v>3847.646667</v>
      </c>
      <c r="F131" s="32">
        <f>SUM(C128:C131)/4</f>
        <v>3758.5075</v>
      </c>
      <c r="G131" s="32">
        <f>SUM(C127:C131)/5</f>
        <v>3706.72</v>
      </c>
      <c r="H131" s="32">
        <f>SUM(C126:C131)/6</f>
        <v>3641.568333</v>
      </c>
      <c r="I131" s="32">
        <f t="shared" si="6"/>
        <v>3610.867143</v>
      </c>
      <c r="J131" s="37">
        <f t="shared" si="7"/>
        <v>3596.23</v>
      </c>
      <c r="K131" s="32">
        <f t="shared" si="8"/>
        <v>3572.476667</v>
      </c>
      <c r="L131" s="32">
        <f t="shared" si="14"/>
        <v>3555.239</v>
      </c>
      <c r="M131" s="32">
        <f t="shared" si="15"/>
        <v>3555.520909</v>
      </c>
      <c r="N131" s="32">
        <f t="shared" si="16"/>
        <v>3552.6225</v>
      </c>
      <c r="O131" s="32">
        <f t="shared" si="17"/>
        <v>3562.282308</v>
      </c>
      <c r="P131" s="32">
        <f t="shared" si="18"/>
        <v>3565.835</v>
      </c>
      <c r="Q131" s="32">
        <f t="shared" si="19"/>
        <v>3563.674</v>
      </c>
      <c r="R131" s="4">
        <f t="shared" si="20"/>
        <v>3561.375625</v>
      </c>
      <c r="S131" s="4">
        <f t="shared" si="21"/>
        <v>3560.109412</v>
      </c>
      <c r="T131" s="4">
        <f t="shared" si="22"/>
        <v>3565.497778</v>
      </c>
      <c r="U131" s="4">
        <f t="shared" si="23"/>
        <v>3573.187895</v>
      </c>
      <c r="V131" s="4">
        <f t="shared" si="24"/>
        <v>3576.422</v>
      </c>
    </row>
    <row r="132">
      <c r="A132" s="30">
        <v>46121.0</v>
      </c>
      <c r="B132" s="3">
        <v>3850.7</v>
      </c>
      <c r="C132" s="3">
        <v>3875.39</v>
      </c>
      <c r="D132" s="164">
        <f t="shared" ref="D132:D133" si="140">SUM(C131:C132)/2</f>
        <v>3906.635</v>
      </c>
      <c r="E132" s="184">
        <f t="shared" ref="E132:E133" si="141">SUM(C130:C132)/3</f>
        <v>3883.293333</v>
      </c>
      <c r="F132" s="281">
        <f t="shared" ref="F132:F133" si="142">SUM(C129:C132)/4</f>
        <v>3854.5825</v>
      </c>
      <c r="G132" s="282">
        <f t="shared" ref="G132:G133" si="143">SUM(C128:C132)/5</f>
        <v>3781.884</v>
      </c>
      <c r="H132" s="129">
        <f t="shared" ref="H132:H133" si="144">SUM(C127:C132)/6</f>
        <v>3734.831667</v>
      </c>
      <c r="I132" s="129">
        <f t="shared" si="6"/>
        <v>3674.971429</v>
      </c>
      <c r="J132" s="175">
        <f t="shared" si="7"/>
        <v>3643.9325</v>
      </c>
      <c r="K132" s="183">
        <f t="shared" si="8"/>
        <v>3627.247778</v>
      </c>
      <c r="L132" s="129">
        <f t="shared" si="14"/>
        <v>3602.768</v>
      </c>
      <c r="M132" s="157">
        <f t="shared" si="15"/>
        <v>3584.343636</v>
      </c>
      <c r="N132" s="175">
        <f t="shared" si="16"/>
        <v>3582.176667</v>
      </c>
      <c r="O132" s="282">
        <f t="shared" si="17"/>
        <v>3577.450769</v>
      </c>
      <c r="P132" s="150">
        <f t="shared" si="18"/>
        <v>3584.647143</v>
      </c>
      <c r="Q132" s="117">
        <f t="shared" si="19"/>
        <v>3586.472</v>
      </c>
      <c r="R132" s="117">
        <f t="shared" si="20"/>
        <v>3583.15625</v>
      </c>
      <c r="S132" s="143">
        <f t="shared" si="21"/>
        <v>3579.847059</v>
      </c>
      <c r="T132" s="159">
        <f t="shared" si="22"/>
        <v>3577.625</v>
      </c>
      <c r="U132" s="97">
        <f t="shared" si="23"/>
        <v>3581.807895</v>
      </c>
      <c r="V132" s="144">
        <f t="shared" si="24"/>
        <v>3588.298</v>
      </c>
    </row>
    <row r="133">
      <c r="A133" s="30">
        <v>46122.0</v>
      </c>
      <c r="B133" s="3">
        <v>3916.5</v>
      </c>
      <c r="C133" s="3">
        <v>3919.41</v>
      </c>
      <c r="D133" s="164">
        <f t="shared" si="140"/>
        <v>3897.4</v>
      </c>
      <c r="E133" s="184">
        <f t="shared" si="141"/>
        <v>3910.893333</v>
      </c>
      <c r="F133" s="281">
        <f t="shared" si="142"/>
        <v>3892.3225</v>
      </c>
      <c r="G133" s="282">
        <f t="shared" si="143"/>
        <v>3867.548</v>
      </c>
      <c r="H133" s="129">
        <f t="shared" si="144"/>
        <v>3804.805</v>
      </c>
      <c r="I133" s="129">
        <f t="shared" si="6"/>
        <v>3761.2</v>
      </c>
      <c r="J133" s="175">
        <f t="shared" si="7"/>
        <v>3705.52625</v>
      </c>
      <c r="K133" s="183">
        <f t="shared" si="8"/>
        <v>3674.541111</v>
      </c>
      <c r="L133" s="129">
        <f t="shared" si="14"/>
        <v>3656.464</v>
      </c>
      <c r="M133" s="157">
        <f t="shared" si="15"/>
        <v>3631.553636</v>
      </c>
      <c r="N133" s="175">
        <f t="shared" si="16"/>
        <v>3612.265833</v>
      </c>
      <c r="O133" s="282">
        <f t="shared" si="17"/>
        <v>3608.117692</v>
      </c>
      <c r="P133" s="150">
        <f t="shared" si="18"/>
        <v>3601.876429</v>
      </c>
      <c r="Q133" s="117">
        <f t="shared" si="19"/>
        <v>3606.964667</v>
      </c>
      <c r="R133" s="117">
        <f t="shared" si="20"/>
        <v>3607.280625</v>
      </c>
      <c r="S133" s="143">
        <f t="shared" si="21"/>
        <v>3602.935882</v>
      </c>
      <c r="T133" s="159">
        <f t="shared" si="22"/>
        <v>3598.711667</v>
      </c>
      <c r="U133" s="97">
        <f t="shared" si="23"/>
        <v>3595.613684</v>
      </c>
      <c r="V133" s="144">
        <f t="shared" si="24"/>
        <v>3598.688</v>
      </c>
    </row>
    <row r="134">
      <c r="A134" s="30">
        <v>46125.0</v>
      </c>
      <c r="B134" s="3">
        <v>3875.4</v>
      </c>
      <c r="C134" s="3">
        <v>3868.91</v>
      </c>
      <c r="D134" s="32">
        <f>SUM(C133:C134)/2</f>
        <v>3894.16</v>
      </c>
      <c r="E134" s="32">
        <f>SUM(C132:C134)/3</f>
        <v>3887.903333</v>
      </c>
      <c r="F134" s="32">
        <f>SUM(C131:C134)/4</f>
        <v>3900.3975</v>
      </c>
      <c r="G134" s="32">
        <f>SUM(C130:C134)/5</f>
        <v>3887.64</v>
      </c>
      <c r="H134" s="32">
        <f>SUM(C129:C134)/6</f>
        <v>3867.775</v>
      </c>
      <c r="I134" s="32">
        <f t="shared" si="6"/>
        <v>3813.962857</v>
      </c>
      <c r="J134" s="37">
        <f t="shared" si="7"/>
        <v>3774.66375</v>
      </c>
      <c r="K134" s="32">
        <f t="shared" si="8"/>
        <v>3723.68</v>
      </c>
      <c r="L134" s="32">
        <f t="shared" si="14"/>
        <v>3693.978</v>
      </c>
      <c r="M134" s="32">
        <f t="shared" si="15"/>
        <v>3675.777273</v>
      </c>
      <c r="N134" s="32">
        <f t="shared" si="16"/>
        <v>3651.333333</v>
      </c>
      <c r="O134" s="32">
        <f t="shared" si="17"/>
        <v>3632.007692</v>
      </c>
      <c r="P134" s="32">
        <f t="shared" si="18"/>
        <v>3626.745714</v>
      </c>
      <c r="Q134" s="32">
        <f t="shared" si="19"/>
        <v>3619.678667</v>
      </c>
      <c r="R134" s="4">
        <f t="shared" si="20"/>
        <v>3623.33625</v>
      </c>
      <c r="S134" s="4">
        <f t="shared" si="21"/>
        <v>3622.670588</v>
      </c>
      <c r="T134" s="4">
        <f t="shared" si="22"/>
        <v>3617.712222</v>
      </c>
      <c r="U134" s="4">
        <f t="shared" si="23"/>
        <v>3612.932632</v>
      </c>
      <c r="V134" s="4">
        <f t="shared" si="24"/>
        <v>3609.2785</v>
      </c>
    </row>
    <row r="135">
      <c r="A135" s="30">
        <v>46127.0</v>
      </c>
      <c r="B135" s="3">
        <v>3978.2</v>
      </c>
      <c r="C135" s="3">
        <v>3968.75</v>
      </c>
      <c r="D135" s="122">
        <f>SUM(C134:C135)/2</f>
        <v>3918.83</v>
      </c>
      <c r="E135" s="122">
        <f>SUM(C133:C135)/3</f>
        <v>3919.023333</v>
      </c>
      <c r="F135" s="100">
        <f>SUM(C132:C135)/4</f>
        <v>3908.115</v>
      </c>
      <c r="G135" s="166">
        <f>SUM(C131:C135)/5</f>
        <v>3914.068</v>
      </c>
      <c r="H135" s="165">
        <f>SUM(C130:C135)/6</f>
        <v>3901.158333</v>
      </c>
      <c r="I135" s="181">
        <f t="shared" si="6"/>
        <v>3882.2</v>
      </c>
      <c r="J135" s="176">
        <f t="shared" si="7"/>
        <v>3833.31125</v>
      </c>
      <c r="K135" s="184">
        <f t="shared" si="8"/>
        <v>3796.228889</v>
      </c>
      <c r="L135" s="172">
        <f t="shared" si="14"/>
        <v>3748.187</v>
      </c>
      <c r="M135" s="97">
        <f t="shared" si="15"/>
        <v>3718.957273</v>
      </c>
      <c r="N135" s="172">
        <f t="shared" si="16"/>
        <v>3700.191667</v>
      </c>
      <c r="O135" s="271">
        <f t="shared" si="17"/>
        <v>3675.75</v>
      </c>
      <c r="P135" s="271">
        <f t="shared" si="18"/>
        <v>3656.060714</v>
      </c>
      <c r="Q135" s="271">
        <f t="shared" si="19"/>
        <v>3649.546</v>
      </c>
      <c r="R135" s="151">
        <f t="shared" si="20"/>
        <v>3641.495625</v>
      </c>
      <c r="S135" s="172">
        <f t="shared" si="21"/>
        <v>3643.654706</v>
      </c>
      <c r="T135" s="172">
        <f t="shared" si="22"/>
        <v>3641.897222</v>
      </c>
      <c r="U135" s="172">
        <f t="shared" si="23"/>
        <v>3636.187895</v>
      </c>
      <c r="V135" s="97">
        <f t="shared" si="24"/>
        <v>3630.7235</v>
      </c>
    </row>
    <row r="136">
      <c r="A136" s="30">
        <v>46128.0</v>
      </c>
      <c r="B136" s="3">
        <v>4083.3</v>
      </c>
      <c r="C136" s="3">
        <v>4049.99</v>
      </c>
      <c r="D136" s="32">
        <f t="shared" ref="D136:D137" si="145">SUM(C135:C136)/2</f>
        <v>4009.37</v>
      </c>
      <c r="E136" s="32">
        <f t="shared" ref="E136:E137" si="146">SUM(C134:C136)/3</f>
        <v>3962.55</v>
      </c>
      <c r="F136" s="32">
        <f t="shared" ref="F136:F137" si="147">SUM(C133:C136)/4</f>
        <v>3951.765</v>
      </c>
      <c r="G136" s="32">
        <f t="shared" ref="G136:G137" si="148">SUM(C132:C136)/5</f>
        <v>3936.49</v>
      </c>
      <c r="H136" s="32">
        <f t="shared" ref="H136:H137" si="149">SUM(C131:C136)/6</f>
        <v>3936.721667</v>
      </c>
      <c r="I136" s="32">
        <f t="shared" si="6"/>
        <v>3922.42</v>
      </c>
      <c r="J136" s="37">
        <f t="shared" si="7"/>
        <v>3903.17375</v>
      </c>
      <c r="K136" s="32">
        <f t="shared" si="8"/>
        <v>3857.386667</v>
      </c>
      <c r="L136" s="32">
        <f t="shared" si="14"/>
        <v>3821.605</v>
      </c>
      <c r="M136" s="32">
        <f t="shared" si="15"/>
        <v>3775.623636</v>
      </c>
      <c r="N136" s="32">
        <f t="shared" si="16"/>
        <v>3746.543333</v>
      </c>
      <c r="O136" s="32">
        <f t="shared" si="17"/>
        <v>3727.099231</v>
      </c>
      <c r="P136" s="32">
        <f t="shared" si="18"/>
        <v>3702.481429</v>
      </c>
      <c r="Q136" s="32">
        <f t="shared" si="19"/>
        <v>3682.322667</v>
      </c>
      <c r="R136" s="4">
        <f t="shared" si="20"/>
        <v>3674.57375</v>
      </c>
      <c r="S136" s="4">
        <f t="shared" si="21"/>
        <v>3665.524706</v>
      </c>
      <c r="T136" s="4">
        <f t="shared" si="22"/>
        <v>3666.228889</v>
      </c>
      <c r="U136" s="4">
        <f t="shared" si="23"/>
        <v>3663.375789</v>
      </c>
      <c r="V136" s="4">
        <f t="shared" si="24"/>
        <v>3656.878</v>
      </c>
    </row>
    <row r="137">
      <c r="A137" s="30">
        <v>46129.0</v>
      </c>
      <c r="B137" s="3">
        <v>4107.7</v>
      </c>
      <c r="C137" s="3">
        <v>4125.63</v>
      </c>
      <c r="D137" s="32">
        <f t="shared" si="145"/>
        <v>4087.81</v>
      </c>
      <c r="E137" s="32">
        <f t="shared" si="146"/>
        <v>4048.123333</v>
      </c>
      <c r="F137" s="32">
        <f t="shared" si="147"/>
        <v>4003.32</v>
      </c>
      <c r="G137" s="32">
        <f t="shared" si="148"/>
        <v>3986.538</v>
      </c>
      <c r="H137" s="32">
        <f t="shared" si="149"/>
        <v>3968.013333</v>
      </c>
      <c r="I137" s="32">
        <f t="shared" si="6"/>
        <v>3963.708571</v>
      </c>
      <c r="J137" s="37">
        <f t="shared" si="7"/>
        <v>3947.82125</v>
      </c>
      <c r="K137" s="32">
        <f t="shared" si="8"/>
        <v>3927.891111</v>
      </c>
      <c r="L137" s="32">
        <f t="shared" si="14"/>
        <v>3884.211</v>
      </c>
      <c r="M137" s="32">
        <f t="shared" si="15"/>
        <v>3849.243636</v>
      </c>
      <c r="N137" s="32">
        <f t="shared" si="16"/>
        <v>3804.790833</v>
      </c>
      <c r="O137" s="32">
        <f t="shared" si="17"/>
        <v>3775.703846</v>
      </c>
      <c r="P137" s="32">
        <f t="shared" si="18"/>
        <v>3755.565714</v>
      </c>
      <c r="Q137" s="32">
        <f t="shared" si="19"/>
        <v>3730.691333</v>
      </c>
      <c r="R137" s="4">
        <f t="shared" si="20"/>
        <v>3710.029375</v>
      </c>
      <c r="S137" s="4">
        <f t="shared" si="21"/>
        <v>3701.106471</v>
      </c>
      <c r="T137" s="4">
        <f t="shared" si="22"/>
        <v>3691.086111</v>
      </c>
      <c r="U137" s="4">
        <f t="shared" si="23"/>
        <v>3690.407895</v>
      </c>
      <c r="V137" s="4">
        <f t="shared" si="24"/>
        <v>3686.4885</v>
      </c>
    </row>
    <row r="138">
      <c r="A138" s="30">
        <v>46132.0</v>
      </c>
      <c r="B138" s="3">
        <v>4242.8</v>
      </c>
      <c r="C138" s="3">
        <v>4222.33</v>
      </c>
      <c r="D138" s="104">
        <f>SUM(C137:C138)/2</f>
        <v>4173.98</v>
      </c>
      <c r="E138" s="137">
        <f>SUM(C136:C138)/3</f>
        <v>4132.65</v>
      </c>
      <c r="F138" s="102">
        <f>SUM(C135:C138)/4</f>
        <v>4091.675</v>
      </c>
      <c r="G138" s="243">
        <f>SUM(C134:C138)/5</f>
        <v>4047.122</v>
      </c>
      <c r="H138" s="135">
        <f>SUM(C133:C138)/6</f>
        <v>4025.836667</v>
      </c>
      <c r="I138" s="154">
        <f t="shared" si="6"/>
        <v>4004.344286</v>
      </c>
      <c r="J138" s="100">
        <f t="shared" si="7"/>
        <v>3996.03625</v>
      </c>
      <c r="K138" s="133">
        <f t="shared" si="8"/>
        <v>3978.322222</v>
      </c>
      <c r="L138" s="162">
        <f t="shared" si="14"/>
        <v>3957.335</v>
      </c>
      <c r="M138" s="132">
        <f t="shared" si="15"/>
        <v>3914.949091</v>
      </c>
      <c r="N138" s="145">
        <f t="shared" si="16"/>
        <v>3880.334167</v>
      </c>
      <c r="O138" s="164">
        <f t="shared" si="17"/>
        <v>3836.909231</v>
      </c>
      <c r="P138" s="186">
        <f t="shared" si="18"/>
        <v>3807.605714</v>
      </c>
      <c r="Q138" s="152">
        <f t="shared" si="19"/>
        <v>3786.683333</v>
      </c>
      <c r="R138" s="176">
        <f t="shared" si="20"/>
        <v>3761.41875</v>
      </c>
      <c r="S138" s="176">
        <f t="shared" si="21"/>
        <v>3740.164706</v>
      </c>
      <c r="T138" s="176">
        <f t="shared" si="22"/>
        <v>3730.063333</v>
      </c>
      <c r="U138" s="131">
        <f t="shared" si="23"/>
        <v>3719.046316</v>
      </c>
      <c r="V138" s="118">
        <f t="shared" si="24"/>
        <v>3717.004</v>
      </c>
    </row>
    <row r="139">
      <c r="A139" s="30">
        <v>46133.0</v>
      </c>
      <c r="B139" s="3">
        <v>4390.5</v>
      </c>
      <c r="C139" s="3">
        <v>4373.63</v>
      </c>
      <c r="D139" s="32">
        <f t="shared" ref="D139:D142" si="150">SUM(C138:C139)/2</f>
        <v>4297.98</v>
      </c>
      <c r="E139" s="32">
        <f t="shared" ref="E139:E142" si="151">SUM(C137:C139)/3</f>
        <v>4240.53</v>
      </c>
      <c r="F139" s="32">
        <f t="shared" ref="F139:F142" si="152">SUM(C136:C139)/4</f>
        <v>4192.895</v>
      </c>
      <c r="G139" s="32">
        <f t="shared" ref="G139:G142" si="153">SUM(C135:C139)/5</f>
        <v>4148.066</v>
      </c>
      <c r="H139" s="32">
        <f t="shared" ref="H139:H142" si="154">SUM(C134:C139)/6</f>
        <v>4101.54</v>
      </c>
      <c r="I139" s="32">
        <f t="shared" si="6"/>
        <v>4075.521429</v>
      </c>
      <c r="J139" s="37">
        <f t="shared" si="7"/>
        <v>4050.505</v>
      </c>
      <c r="K139" s="32">
        <f t="shared" si="8"/>
        <v>4037.991111</v>
      </c>
      <c r="L139" s="32">
        <f t="shared" si="14"/>
        <v>4017.853</v>
      </c>
      <c r="M139" s="32">
        <f t="shared" si="15"/>
        <v>3995.18</v>
      </c>
      <c r="N139" s="32">
        <f t="shared" si="16"/>
        <v>3953.1725</v>
      </c>
      <c r="O139" s="32">
        <f t="shared" si="17"/>
        <v>3918.28</v>
      </c>
      <c r="P139" s="32">
        <f t="shared" si="18"/>
        <v>3875.246429</v>
      </c>
      <c r="Q139" s="32">
        <f t="shared" si="19"/>
        <v>3845.340667</v>
      </c>
      <c r="R139" s="4">
        <f t="shared" si="20"/>
        <v>3823.3675</v>
      </c>
      <c r="S139" s="4">
        <f t="shared" si="21"/>
        <v>3797.431176</v>
      </c>
      <c r="T139" s="4">
        <f t="shared" si="22"/>
        <v>3775.357222</v>
      </c>
      <c r="U139" s="4">
        <f t="shared" si="23"/>
        <v>3763.935263</v>
      </c>
      <c r="V139" s="4">
        <f t="shared" si="24"/>
        <v>3751.7755</v>
      </c>
    </row>
    <row r="140">
      <c r="A140" s="30">
        <v>46134.0</v>
      </c>
      <c r="B140" s="3">
        <v>4434.5</v>
      </c>
      <c r="C140" s="3">
        <v>4413.18</v>
      </c>
      <c r="D140" s="32">
        <f t="shared" si="150"/>
        <v>4393.405</v>
      </c>
      <c r="E140" s="32">
        <f t="shared" si="151"/>
        <v>4336.38</v>
      </c>
      <c r="F140" s="32">
        <f t="shared" si="152"/>
        <v>4283.6925</v>
      </c>
      <c r="G140" s="32">
        <f t="shared" si="153"/>
        <v>4236.952</v>
      </c>
      <c r="H140" s="32">
        <f t="shared" si="154"/>
        <v>4192.251667</v>
      </c>
      <c r="I140" s="32">
        <f t="shared" si="6"/>
        <v>4146.06</v>
      </c>
      <c r="J140" s="37">
        <f t="shared" si="7"/>
        <v>4117.72875</v>
      </c>
      <c r="K140" s="32">
        <f t="shared" si="8"/>
        <v>4090.802222</v>
      </c>
      <c r="L140" s="32">
        <f t="shared" si="14"/>
        <v>4075.51</v>
      </c>
      <c r="M140" s="32">
        <f t="shared" si="15"/>
        <v>4053.791818</v>
      </c>
      <c r="N140" s="32">
        <f t="shared" si="16"/>
        <v>4030.013333</v>
      </c>
      <c r="O140" s="32">
        <f t="shared" si="17"/>
        <v>3988.557692</v>
      </c>
      <c r="P140" s="32">
        <f t="shared" si="18"/>
        <v>3953.63</v>
      </c>
      <c r="Q140" s="32">
        <f t="shared" si="19"/>
        <v>3911.108667</v>
      </c>
      <c r="R140" s="4">
        <f t="shared" si="20"/>
        <v>3880.830625</v>
      </c>
      <c r="S140" s="4">
        <f t="shared" si="21"/>
        <v>3858.062353</v>
      </c>
      <c r="T140" s="4">
        <f t="shared" si="22"/>
        <v>3831.639444</v>
      </c>
      <c r="U140" s="4">
        <f t="shared" si="23"/>
        <v>3808.926842</v>
      </c>
      <c r="V140" s="4">
        <f t="shared" si="24"/>
        <v>3796.3975</v>
      </c>
    </row>
    <row r="141">
      <c r="A141" s="30">
        <v>46135.0</v>
      </c>
      <c r="B141" s="3">
        <v>4251.4</v>
      </c>
      <c r="C141" s="3">
        <v>4334.97</v>
      </c>
      <c r="D141" s="32">
        <f t="shared" si="150"/>
        <v>4374.075</v>
      </c>
      <c r="E141" s="32">
        <f t="shared" si="151"/>
        <v>4373.926667</v>
      </c>
      <c r="F141" s="32">
        <f t="shared" si="152"/>
        <v>4336.0275</v>
      </c>
      <c r="G141" s="32">
        <f t="shared" si="153"/>
        <v>4293.948</v>
      </c>
      <c r="H141" s="32">
        <f t="shared" si="154"/>
        <v>4253.288333</v>
      </c>
      <c r="I141" s="32">
        <f t="shared" si="6"/>
        <v>4212.64</v>
      </c>
      <c r="J141" s="37">
        <f t="shared" si="7"/>
        <v>4169.67375</v>
      </c>
      <c r="K141" s="32">
        <f t="shared" si="8"/>
        <v>4141.866667</v>
      </c>
      <c r="L141" s="32">
        <f t="shared" si="14"/>
        <v>4115.219</v>
      </c>
      <c r="M141" s="32">
        <f t="shared" si="15"/>
        <v>4099.097273</v>
      </c>
      <c r="N141" s="32">
        <f t="shared" si="16"/>
        <v>4077.223333</v>
      </c>
      <c r="O141" s="32">
        <f t="shared" si="17"/>
        <v>4053.471538</v>
      </c>
      <c r="P141" s="32">
        <f t="shared" si="18"/>
        <v>4013.301429</v>
      </c>
      <c r="Q141" s="32">
        <f t="shared" si="19"/>
        <v>3979.052667</v>
      </c>
      <c r="R141" s="4">
        <f t="shared" si="20"/>
        <v>3937.6</v>
      </c>
      <c r="S141" s="4">
        <f t="shared" si="21"/>
        <v>3907.544706</v>
      </c>
      <c r="T141" s="4">
        <f t="shared" si="22"/>
        <v>3884.557222</v>
      </c>
      <c r="U141" s="4">
        <f t="shared" si="23"/>
        <v>3858.130526</v>
      </c>
      <c r="V141" s="4">
        <f t="shared" si="24"/>
        <v>3835.229</v>
      </c>
    </row>
    <row r="142">
      <c r="A142" s="30">
        <v>46136.0</v>
      </c>
      <c r="B142" s="3">
        <v>4297.3</v>
      </c>
      <c r="C142" s="3">
        <v>4266.66</v>
      </c>
      <c r="D142" s="32">
        <f t="shared" si="150"/>
        <v>4300.815</v>
      </c>
      <c r="E142" s="32">
        <f t="shared" si="151"/>
        <v>4338.27</v>
      </c>
      <c r="F142" s="32">
        <f t="shared" si="152"/>
        <v>4347.11</v>
      </c>
      <c r="G142" s="32">
        <f t="shared" si="153"/>
        <v>4322.154</v>
      </c>
      <c r="H142" s="32">
        <f t="shared" si="154"/>
        <v>4289.4</v>
      </c>
      <c r="I142" s="32">
        <f t="shared" si="6"/>
        <v>4255.198571</v>
      </c>
      <c r="J142" s="37">
        <f t="shared" si="7"/>
        <v>4219.3925</v>
      </c>
      <c r="K142" s="32">
        <f t="shared" si="8"/>
        <v>4180.45</v>
      </c>
      <c r="L142" s="32">
        <f t="shared" si="14"/>
        <v>4154.346</v>
      </c>
      <c r="M142" s="32">
        <f t="shared" si="15"/>
        <v>4128.986364</v>
      </c>
      <c r="N142" s="32">
        <f t="shared" si="16"/>
        <v>4113.060833</v>
      </c>
      <c r="O142" s="32">
        <f t="shared" si="17"/>
        <v>4091.795385</v>
      </c>
      <c r="P142" s="32">
        <f t="shared" si="18"/>
        <v>4068.699286</v>
      </c>
      <c r="Q142" s="32">
        <f t="shared" si="19"/>
        <v>4030.192</v>
      </c>
      <c r="R142" s="4">
        <f t="shared" si="20"/>
        <v>3997.028125</v>
      </c>
      <c r="S142" s="4">
        <f t="shared" si="21"/>
        <v>3956.956471</v>
      </c>
      <c r="T142" s="4">
        <f t="shared" si="22"/>
        <v>3927.495556</v>
      </c>
      <c r="U142" s="4">
        <f t="shared" si="23"/>
        <v>3904.667895</v>
      </c>
      <c r="V142" s="4">
        <f t="shared" si="24"/>
        <v>3878.557</v>
      </c>
    </row>
    <row r="143">
      <c r="A143" s="30">
        <v>46137.0</v>
      </c>
      <c r="B143" s="3"/>
      <c r="C143" s="3"/>
    </row>
    <row r="144">
      <c r="A144" s="30">
        <v>46138.0</v>
      </c>
      <c r="B144" s="3"/>
      <c r="C144" s="3"/>
    </row>
    <row r="145">
      <c r="A145" s="30">
        <v>46139.0</v>
      </c>
      <c r="B145" s="3"/>
      <c r="C145" s="3"/>
    </row>
    <row r="146">
      <c r="A146" s="30">
        <v>46140.0</v>
      </c>
      <c r="B146" s="3"/>
      <c r="C146" s="3"/>
    </row>
    <row r="147">
      <c r="A147" s="30">
        <v>46141.0</v>
      </c>
      <c r="B147" s="3"/>
      <c r="C147" s="3"/>
    </row>
    <row r="148">
      <c r="A148" s="30">
        <v>46142.0</v>
      </c>
      <c r="B148" s="3"/>
      <c r="C148" s="3"/>
    </row>
    <row r="149">
      <c r="A149" s="30">
        <v>46143.0</v>
      </c>
      <c r="B149" s="3"/>
      <c r="C149" s="3"/>
    </row>
    <row r="150">
      <c r="A150" s="30">
        <v>46144.0</v>
      </c>
      <c r="B150" s="3"/>
      <c r="C150" s="3"/>
    </row>
  </sheetData>
  <conditionalFormatting sqref="B67:C150">
    <cfRule type="expression" dxfId="0" priority="1">
      <formula>C67&gt;=B67</formula>
    </cfRule>
  </conditionalFormatting>
  <conditionalFormatting sqref="B67:C150">
    <cfRule type="expression" dxfId="1" priority="2">
      <formula>B67&gt;=C67</formula>
    </cfRule>
  </conditionalFormatting>
  <conditionalFormatting sqref="B2:C66">
    <cfRule type="expression" dxfId="0" priority="3">
      <formula>C2&gt;B2</formula>
    </cfRule>
  </conditionalFormatting>
  <conditionalFormatting sqref="B2:C66">
    <cfRule type="expression" dxfId="1" priority="4">
      <formula>B2&gt;C2</formula>
    </cfRule>
  </conditionalFormatting>
  <conditionalFormatting sqref="D2:V88 D90:V90 D93:V96 D98:V98 D101:V105 D107:V109 D119:V120 D124:V125 D131:V131 D134:V134 D136:V137 D139:V142">
    <cfRule type="colorScale" priority="5">
      <colorScale>
        <cfvo type="min"/>
        <cfvo type="max"/>
        <color rgb="FFE06666"/>
        <color rgb="FF6AA84F"/>
      </colorScale>
    </cfRule>
  </conditionalFormatting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1.86"/>
    <col customWidth="1" min="3" max="3" width="11.0"/>
    <col customWidth="1" min="4" max="4" width="9.71"/>
    <col customWidth="1" min="5" max="5" width="9.43"/>
    <col customWidth="1" min="6" max="17" width="8.57"/>
    <col customWidth="1" min="18" max="22" width="8.71"/>
    <col customWidth="1" min="23" max="23" width="7.86"/>
    <col customWidth="1" min="24" max="24" width="4.43"/>
    <col customWidth="1" min="25" max="25" width="17.14"/>
  </cols>
  <sheetData>
    <row r="1">
      <c r="A1" s="51" t="s">
        <v>195</v>
      </c>
      <c r="B1" s="52" t="s">
        <v>273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45926.0</v>
      </c>
      <c r="B2" s="34">
        <v>2342.8</v>
      </c>
      <c r="C2" s="34">
        <v>2359.94</v>
      </c>
      <c r="D2" s="214"/>
      <c r="E2" s="214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</row>
    <row r="3">
      <c r="A3" s="30">
        <v>45929.0</v>
      </c>
      <c r="B3" s="34">
        <v>2342.6</v>
      </c>
      <c r="C3" s="34">
        <v>2344.84</v>
      </c>
      <c r="D3" s="214">
        <f t="shared" ref="D3:D8" si="1">SUM(C2:C3)/2</f>
        <v>2352.39</v>
      </c>
      <c r="E3" s="214"/>
      <c r="F3" s="214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</row>
    <row r="4">
      <c r="A4" s="30">
        <v>45930.0</v>
      </c>
      <c r="B4" s="34">
        <v>2350.0</v>
      </c>
      <c r="C4" s="34">
        <v>2353.54</v>
      </c>
      <c r="D4" s="214">
        <f t="shared" si="1"/>
        <v>2349.19</v>
      </c>
      <c r="E4" s="214">
        <f t="shared" ref="E4:E8" si="2">SUM(C2:C4)/3</f>
        <v>2352.773333</v>
      </c>
      <c r="F4" s="214"/>
      <c r="G4" s="214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</row>
    <row r="5">
      <c r="A5" s="30">
        <v>45931.0</v>
      </c>
      <c r="B5" s="34">
        <v>2335.8</v>
      </c>
      <c r="C5" s="34">
        <v>2333.17</v>
      </c>
      <c r="D5" s="214">
        <f t="shared" si="1"/>
        <v>2343.355</v>
      </c>
      <c r="E5" s="214">
        <f t="shared" si="2"/>
        <v>2343.85</v>
      </c>
      <c r="F5" s="214">
        <f t="shared" ref="F5:F8" si="3">SUM(C2:C5)/4</f>
        <v>2347.8725</v>
      </c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</row>
    <row r="6">
      <c r="A6" s="30">
        <v>45933.0</v>
      </c>
      <c r="B6" s="34">
        <v>2357.8</v>
      </c>
      <c r="C6" s="34">
        <v>2350.45</v>
      </c>
      <c r="D6" s="214">
        <f t="shared" si="1"/>
        <v>2341.81</v>
      </c>
      <c r="E6" s="214">
        <f t="shared" si="2"/>
        <v>2345.72</v>
      </c>
      <c r="F6" s="214">
        <f t="shared" si="3"/>
        <v>2345.5</v>
      </c>
      <c r="G6" s="214">
        <f t="shared" ref="G6:G8" si="4">SUM(C2:C6)/5</f>
        <v>2348.388</v>
      </c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</row>
    <row r="7">
      <c r="A7" s="30">
        <v>45936.0</v>
      </c>
      <c r="B7" s="34">
        <v>2354.8</v>
      </c>
      <c r="C7" s="34">
        <v>2348.85</v>
      </c>
      <c r="D7" s="214">
        <f t="shared" si="1"/>
        <v>2349.65</v>
      </c>
      <c r="E7" s="214">
        <f t="shared" si="2"/>
        <v>2344.156667</v>
      </c>
      <c r="F7" s="214">
        <f t="shared" si="3"/>
        <v>2346.5025</v>
      </c>
      <c r="G7" s="214">
        <f t="shared" si="4"/>
        <v>2346.17</v>
      </c>
      <c r="H7" s="214">
        <f t="shared" ref="H7:H8" si="5">SUM(C2:C7)/6</f>
        <v>2348.465</v>
      </c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</row>
    <row r="8">
      <c r="A8" s="30">
        <v>45937.0</v>
      </c>
      <c r="B8" s="34">
        <v>2352.8</v>
      </c>
      <c r="C8" s="34">
        <v>2359.18</v>
      </c>
      <c r="D8" s="214">
        <f t="shared" si="1"/>
        <v>2354.015</v>
      </c>
      <c r="E8" s="214">
        <f t="shared" si="2"/>
        <v>2352.826667</v>
      </c>
      <c r="F8" s="214">
        <f t="shared" si="3"/>
        <v>2347.9125</v>
      </c>
      <c r="G8" s="214">
        <f t="shared" si="4"/>
        <v>2349.038</v>
      </c>
      <c r="H8" s="214">
        <f t="shared" si="5"/>
        <v>2348.338333</v>
      </c>
      <c r="I8" s="214">
        <f t="shared" ref="I8:I142" si="6">SUM(C2:C8)/7</f>
        <v>2349.995714</v>
      </c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</row>
    <row r="9">
      <c r="A9" s="30">
        <v>45938.0</v>
      </c>
      <c r="B9" s="34">
        <v>2328.5</v>
      </c>
      <c r="C9" s="34">
        <v>2336.2</v>
      </c>
      <c r="D9" s="32">
        <f>SUM(C8:C9)/2</f>
        <v>2347.69</v>
      </c>
      <c r="E9" s="32">
        <f>SUM(C7:C9)/3</f>
        <v>2348.076667</v>
      </c>
      <c r="F9" s="32">
        <f>SUM(C6:C9)/4</f>
        <v>2348.67</v>
      </c>
      <c r="G9" s="32">
        <f>SUM(C5:C9)/5</f>
        <v>2345.57</v>
      </c>
      <c r="H9" s="32">
        <f>SUM(C4:C9)/6</f>
        <v>2346.898333</v>
      </c>
      <c r="I9" s="32">
        <f t="shared" si="6"/>
        <v>2346.604286</v>
      </c>
      <c r="J9" s="37">
        <f t="shared" ref="J9:J142" si="7">SUM(C2:C9)/8</f>
        <v>2348.27125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>
      <c r="A10" s="30">
        <v>45939.0</v>
      </c>
      <c r="B10" s="34">
        <v>2336.4</v>
      </c>
      <c r="C10" s="34">
        <v>2333.33</v>
      </c>
      <c r="D10" s="214">
        <f>SUM(C9:C10)/2</f>
        <v>2334.765</v>
      </c>
      <c r="E10" s="214">
        <f>SUM(C8:C10)/3</f>
        <v>2342.903333</v>
      </c>
      <c r="F10" s="214">
        <f>SUM(C7:C10)/4</f>
        <v>2344.39</v>
      </c>
      <c r="G10" s="214">
        <f>SUM(C6:C10)/5</f>
        <v>2345.602</v>
      </c>
      <c r="H10" s="214">
        <f>SUM(C5:C10)/6</f>
        <v>2343.53</v>
      </c>
      <c r="I10" s="214">
        <f t="shared" si="6"/>
        <v>2344.96</v>
      </c>
      <c r="J10" s="216">
        <f t="shared" si="7"/>
        <v>2344.945</v>
      </c>
      <c r="K10" s="214">
        <f t="shared" ref="K10:K142" si="8">SUM(C2:C10)/9</f>
        <v>2346.611111</v>
      </c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</row>
    <row r="11">
      <c r="A11" s="30">
        <v>45940.0</v>
      </c>
      <c r="B11" s="34">
        <v>2340.2</v>
      </c>
      <c r="C11" s="34">
        <v>2345.59</v>
      </c>
      <c r="D11" s="32">
        <f t="shared" ref="D11:D26" si="9">SUM(C10:C11)/2</f>
        <v>2339.46</v>
      </c>
      <c r="E11" s="32">
        <f t="shared" ref="E11:E26" si="10">SUM(C9:C11)/3</f>
        <v>2338.373333</v>
      </c>
      <c r="F11" s="32">
        <f t="shared" ref="F11:F26" si="11">SUM(C8:C11)/4</f>
        <v>2343.575</v>
      </c>
      <c r="G11" s="32">
        <f t="shared" ref="G11:G26" si="12">SUM(C7:C11)/5</f>
        <v>2344.63</v>
      </c>
      <c r="H11" s="32">
        <f t="shared" ref="H11:H26" si="13">SUM(C6:C11)/6</f>
        <v>2345.6</v>
      </c>
      <c r="I11" s="32">
        <f t="shared" si="6"/>
        <v>2343.824286</v>
      </c>
      <c r="J11" s="37">
        <f t="shared" si="7"/>
        <v>2345.03875</v>
      </c>
      <c r="K11" s="32">
        <f t="shared" si="8"/>
        <v>2345.016667</v>
      </c>
      <c r="L11" s="32">
        <f t="shared" ref="L11:L142" si="14">SUM(C2:C11)/10</f>
        <v>2346.509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45943.0</v>
      </c>
      <c r="B12" s="34">
        <v>2342.5</v>
      </c>
      <c r="C12" s="34">
        <v>2349.67</v>
      </c>
      <c r="D12" s="32">
        <f t="shared" si="9"/>
        <v>2347.63</v>
      </c>
      <c r="E12" s="32">
        <f t="shared" si="10"/>
        <v>2342.863333</v>
      </c>
      <c r="F12" s="32">
        <f t="shared" si="11"/>
        <v>2341.1975</v>
      </c>
      <c r="G12" s="32">
        <f t="shared" si="12"/>
        <v>2344.794</v>
      </c>
      <c r="H12" s="32">
        <f t="shared" si="13"/>
        <v>2345.47</v>
      </c>
      <c r="I12" s="32">
        <f t="shared" si="6"/>
        <v>2346.181429</v>
      </c>
      <c r="J12" s="37">
        <f t="shared" si="7"/>
        <v>2344.555</v>
      </c>
      <c r="K12" s="32">
        <f t="shared" si="8"/>
        <v>2345.553333</v>
      </c>
      <c r="L12" s="32">
        <f t="shared" si="14"/>
        <v>2345.482</v>
      </c>
      <c r="M12" s="32">
        <f t="shared" ref="M12:M142" si="15">SUM(C2:C12)/11</f>
        <v>2346.796364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45944.0</v>
      </c>
      <c r="B13" s="34">
        <v>2318.1</v>
      </c>
      <c r="C13" s="34">
        <v>2327.54</v>
      </c>
      <c r="D13" s="32">
        <f t="shared" si="9"/>
        <v>2338.605</v>
      </c>
      <c r="E13" s="32">
        <f t="shared" si="10"/>
        <v>2340.933333</v>
      </c>
      <c r="F13" s="32">
        <f t="shared" si="11"/>
        <v>2339.0325</v>
      </c>
      <c r="G13" s="32">
        <f t="shared" si="12"/>
        <v>2338.466</v>
      </c>
      <c r="H13" s="32">
        <f t="shared" si="13"/>
        <v>2341.918333</v>
      </c>
      <c r="I13" s="32">
        <f t="shared" si="6"/>
        <v>2342.908571</v>
      </c>
      <c r="J13" s="37">
        <f t="shared" si="7"/>
        <v>2343.85125</v>
      </c>
      <c r="K13" s="32">
        <f t="shared" si="8"/>
        <v>2342.664444</v>
      </c>
      <c r="L13" s="32">
        <f t="shared" si="14"/>
        <v>2343.752</v>
      </c>
      <c r="M13" s="32">
        <f t="shared" si="15"/>
        <v>2343.850909</v>
      </c>
      <c r="N13" s="32">
        <f t="shared" ref="N13:N142" si="16">SUM(C2:C13)/12</f>
        <v>2345.191667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45945.0</v>
      </c>
      <c r="B14" s="34">
        <v>2375.1</v>
      </c>
      <c r="C14" s="34">
        <v>2365.88</v>
      </c>
      <c r="D14" s="32">
        <f t="shared" si="9"/>
        <v>2346.71</v>
      </c>
      <c r="E14" s="32">
        <f t="shared" si="10"/>
        <v>2347.696667</v>
      </c>
      <c r="F14" s="32">
        <f t="shared" si="11"/>
        <v>2347.17</v>
      </c>
      <c r="G14" s="32">
        <f t="shared" si="12"/>
        <v>2344.402</v>
      </c>
      <c r="H14" s="32">
        <f t="shared" si="13"/>
        <v>2343.035</v>
      </c>
      <c r="I14" s="32">
        <f t="shared" si="6"/>
        <v>2345.341429</v>
      </c>
      <c r="J14" s="37">
        <f t="shared" si="7"/>
        <v>2345.78</v>
      </c>
      <c r="K14" s="32">
        <f t="shared" si="8"/>
        <v>2346.298889</v>
      </c>
      <c r="L14" s="32">
        <f t="shared" si="14"/>
        <v>2344.986</v>
      </c>
      <c r="M14" s="32">
        <f t="shared" si="15"/>
        <v>2345.763636</v>
      </c>
      <c r="N14" s="32">
        <f t="shared" si="16"/>
        <v>2345.686667</v>
      </c>
      <c r="O14" s="32">
        <f t="shared" ref="O14:O142" si="17">SUM(C2:C14)/13</f>
        <v>2346.783077</v>
      </c>
      <c r="P14" s="32"/>
      <c r="Q14" s="32"/>
      <c r="R14" s="4"/>
      <c r="S14" s="4"/>
      <c r="T14" s="4"/>
      <c r="U14" s="4"/>
      <c r="V14" s="4"/>
    </row>
    <row r="15">
      <c r="A15" s="30">
        <v>45946.0</v>
      </c>
      <c r="B15" s="34">
        <v>2409.7</v>
      </c>
      <c r="C15" s="34">
        <v>2393.29</v>
      </c>
      <c r="D15" s="32">
        <f t="shared" si="9"/>
        <v>2379.585</v>
      </c>
      <c r="E15" s="32">
        <f t="shared" si="10"/>
        <v>2362.236667</v>
      </c>
      <c r="F15" s="32">
        <f t="shared" si="11"/>
        <v>2359.095</v>
      </c>
      <c r="G15" s="32">
        <f t="shared" si="12"/>
        <v>2356.394</v>
      </c>
      <c r="H15" s="32">
        <f t="shared" si="13"/>
        <v>2352.55</v>
      </c>
      <c r="I15" s="32">
        <f t="shared" si="6"/>
        <v>2350.214286</v>
      </c>
      <c r="J15" s="37">
        <f t="shared" si="7"/>
        <v>2351.335</v>
      </c>
      <c r="K15" s="32">
        <f t="shared" si="8"/>
        <v>2351.058889</v>
      </c>
      <c r="L15" s="32">
        <f t="shared" si="14"/>
        <v>2350.998</v>
      </c>
      <c r="M15" s="32">
        <f t="shared" si="15"/>
        <v>2349.377273</v>
      </c>
      <c r="N15" s="32">
        <f t="shared" si="16"/>
        <v>2349.724167</v>
      </c>
      <c r="O15" s="32">
        <f t="shared" si="17"/>
        <v>2349.348462</v>
      </c>
      <c r="P15" s="32">
        <f t="shared" ref="P15:P142" si="18">SUM(C2:C15)/14</f>
        <v>2350.105</v>
      </c>
      <c r="Q15" s="32"/>
      <c r="R15" s="4"/>
      <c r="S15" s="4"/>
      <c r="T15" s="4"/>
      <c r="U15" s="4"/>
      <c r="V15" s="4"/>
    </row>
    <row r="16">
      <c r="A16" s="30">
        <v>45947.0</v>
      </c>
      <c r="B16" s="34">
        <v>2507.8</v>
      </c>
      <c r="C16" s="34">
        <v>2509.31</v>
      </c>
      <c r="D16" s="32">
        <f t="shared" si="9"/>
        <v>2451.3</v>
      </c>
      <c r="E16" s="32">
        <f t="shared" si="10"/>
        <v>2422.826667</v>
      </c>
      <c r="F16" s="32">
        <f t="shared" si="11"/>
        <v>2399.005</v>
      </c>
      <c r="G16" s="32">
        <f t="shared" si="12"/>
        <v>2389.138</v>
      </c>
      <c r="H16" s="32">
        <f t="shared" si="13"/>
        <v>2381.88</v>
      </c>
      <c r="I16" s="32">
        <f t="shared" si="6"/>
        <v>2374.944286</v>
      </c>
      <c r="J16" s="37">
        <f t="shared" si="7"/>
        <v>2370.10125</v>
      </c>
      <c r="K16" s="32">
        <f t="shared" si="8"/>
        <v>2368.887778</v>
      </c>
      <c r="L16" s="32">
        <f t="shared" si="14"/>
        <v>2366.884</v>
      </c>
      <c r="M16" s="32">
        <f t="shared" si="15"/>
        <v>2365.39</v>
      </c>
      <c r="N16" s="32">
        <f t="shared" si="16"/>
        <v>2362.705</v>
      </c>
      <c r="O16" s="32">
        <f t="shared" si="17"/>
        <v>2362</v>
      </c>
      <c r="P16" s="32">
        <f t="shared" si="18"/>
        <v>2360.774286</v>
      </c>
      <c r="Q16" s="32">
        <f t="shared" ref="Q16:Q142" si="19">SUM(C2:C16)/15</f>
        <v>2360.718667</v>
      </c>
      <c r="R16" s="4"/>
      <c r="S16" s="4"/>
      <c r="T16" s="4"/>
      <c r="U16" s="4"/>
      <c r="V16" s="4"/>
    </row>
    <row r="17">
      <c r="A17" s="30">
        <v>45950.0</v>
      </c>
      <c r="B17" s="3">
        <v>2516.0</v>
      </c>
      <c r="C17" s="3">
        <v>2519.09</v>
      </c>
      <c r="D17" s="32">
        <f t="shared" si="9"/>
        <v>2514.2</v>
      </c>
      <c r="E17" s="32">
        <f t="shared" si="10"/>
        <v>2473.896667</v>
      </c>
      <c r="F17" s="32">
        <f t="shared" si="11"/>
        <v>2446.8925</v>
      </c>
      <c r="G17" s="32">
        <f t="shared" si="12"/>
        <v>2423.022</v>
      </c>
      <c r="H17" s="32">
        <f t="shared" si="13"/>
        <v>2410.796667</v>
      </c>
      <c r="I17" s="32">
        <f t="shared" si="6"/>
        <v>2401.481429</v>
      </c>
      <c r="J17" s="37">
        <f t="shared" si="7"/>
        <v>2392.9625</v>
      </c>
      <c r="K17" s="32">
        <f t="shared" si="8"/>
        <v>2386.655556</v>
      </c>
      <c r="L17" s="32">
        <f t="shared" si="14"/>
        <v>2383.908</v>
      </c>
      <c r="M17" s="32">
        <f t="shared" si="15"/>
        <v>2380.720909</v>
      </c>
      <c r="N17" s="32">
        <f t="shared" si="16"/>
        <v>2378.198333</v>
      </c>
      <c r="O17" s="32">
        <f t="shared" si="17"/>
        <v>2374.734615</v>
      </c>
      <c r="P17" s="32">
        <f t="shared" si="18"/>
        <v>2373.220714</v>
      </c>
      <c r="Q17" s="32">
        <f t="shared" si="19"/>
        <v>2371.328667</v>
      </c>
      <c r="R17" s="4">
        <f t="shared" ref="R17:R142" si="20">SUM(C2:C17)/16</f>
        <v>2370.616875</v>
      </c>
      <c r="S17" s="4"/>
      <c r="T17" s="4"/>
      <c r="U17" s="4"/>
      <c r="V17" s="4"/>
    </row>
    <row r="18">
      <c r="A18" s="30">
        <v>45951.0</v>
      </c>
      <c r="B18" s="3">
        <v>2504.6</v>
      </c>
      <c r="C18" s="3">
        <v>2505.6</v>
      </c>
      <c r="D18" s="32">
        <f t="shared" si="9"/>
        <v>2512.345</v>
      </c>
      <c r="E18" s="32">
        <f t="shared" si="10"/>
        <v>2511.333333</v>
      </c>
      <c r="F18" s="32">
        <f t="shared" si="11"/>
        <v>2481.8225</v>
      </c>
      <c r="G18" s="32">
        <f t="shared" si="12"/>
        <v>2458.634</v>
      </c>
      <c r="H18" s="32">
        <f t="shared" si="13"/>
        <v>2436.785</v>
      </c>
      <c r="I18" s="32">
        <f t="shared" si="6"/>
        <v>2424.34</v>
      </c>
      <c r="J18" s="37">
        <f t="shared" si="7"/>
        <v>2414.49625</v>
      </c>
      <c r="K18" s="32">
        <f t="shared" si="8"/>
        <v>2405.477778</v>
      </c>
      <c r="L18" s="32">
        <f t="shared" si="14"/>
        <v>2398.55</v>
      </c>
      <c r="M18" s="32">
        <f t="shared" si="15"/>
        <v>2394.970909</v>
      </c>
      <c r="N18" s="32">
        <f t="shared" si="16"/>
        <v>2391.1275</v>
      </c>
      <c r="O18" s="32">
        <f t="shared" si="17"/>
        <v>2387.998462</v>
      </c>
      <c r="P18" s="32">
        <f t="shared" si="18"/>
        <v>2384.082143</v>
      </c>
      <c r="Q18" s="32">
        <f t="shared" si="19"/>
        <v>2382.046</v>
      </c>
      <c r="R18" s="4">
        <f t="shared" si="20"/>
        <v>2379.720625</v>
      </c>
      <c r="S18" s="4">
        <f t="shared" ref="S18:S142" si="21">SUM(C2:C18)/17</f>
        <v>2378.557059</v>
      </c>
      <c r="T18" s="4"/>
      <c r="U18" s="4"/>
      <c r="V18" s="4"/>
    </row>
    <row r="19">
      <c r="A19" s="30">
        <v>45953.0</v>
      </c>
      <c r="B19" s="3">
        <v>2502.4</v>
      </c>
      <c r="C19" s="3">
        <v>2523.08</v>
      </c>
      <c r="D19" s="32">
        <f t="shared" si="9"/>
        <v>2514.34</v>
      </c>
      <c r="E19" s="32">
        <f t="shared" si="10"/>
        <v>2515.923333</v>
      </c>
      <c r="F19" s="32">
        <f t="shared" si="11"/>
        <v>2514.27</v>
      </c>
      <c r="G19" s="32">
        <f t="shared" si="12"/>
        <v>2490.074</v>
      </c>
      <c r="H19" s="32">
        <f t="shared" si="13"/>
        <v>2469.375</v>
      </c>
      <c r="I19" s="32">
        <f t="shared" si="6"/>
        <v>2449.112857</v>
      </c>
      <c r="J19" s="37">
        <f t="shared" si="7"/>
        <v>2436.6825</v>
      </c>
      <c r="K19" s="32">
        <f t="shared" si="8"/>
        <v>2426.561111</v>
      </c>
      <c r="L19" s="32">
        <f t="shared" si="14"/>
        <v>2417.238</v>
      </c>
      <c r="M19" s="32">
        <f t="shared" si="15"/>
        <v>2409.870909</v>
      </c>
      <c r="N19" s="32">
        <f t="shared" si="16"/>
        <v>2405.646667</v>
      </c>
      <c r="O19" s="32">
        <f t="shared" si="17"/>
        <v>2401.277692</v>
      </c>
      <c r="P19" s="32">
        <f t="shared" si="18"/>
        <v>2397.647143</v>
      </c>
      <c r="Q19" s="32">
        <f t="shared" si="19"/>
        <v>2393.348667</v>
      </c>
      <c r="R19" s="4">
        <f t="shared" si="20"/>
        <v>2390.860625</v>
      </c>
      <c r="S19" s="4">
        <f t="shared" si="21"/>
        <v>2388.153529</v>
      </c>
      <c r="T19" s="4">
        <f t="shared" ref="T19:T142" si="22">SUM(C2:C19)/18</f>
        <v>2386.586111</v>
      </c>
      <c r="U19" s="4"/>
      <c r="V19" s="4"/>
    </row>
    <row r="20">
      <c r="A20" s="30">
        <v>45954.0</v>
      </c>
      <c r="B20" s="3">
        <v>2501.6</v>
      </c>
      <c r="C20" s="3">
        <v>2497.95</v>
      </c>
      <c r="D20" s="32">
        <f t="shared" si="9"/>
        <v>2510.515</v>
      </c>
      <c r="E20" s="32">
        <f t="shared" si="10"/>
        <v>2508.876667</v>
      </c>
      <c r="F20" s="32">
        <f t="shared" si="11"/>
        <v>2511.43</v>
      </c>
      <c r="G20" s="32">
        <f t="shared" si="12"/>
        <v>2511.006</v>
      </c>
      <c r="H20" s="32">
        <f t="shared" si="13"/>
        <v>2491.386667</v>
      </c>
      <c r="I20" s="32">
        <f t="shared" si="6"/>
        <v>2473.457143</v>
      </c>
      <c r="J20" s="37">
        <f t="shared" si="7"/>
        <v>2455.2175</v>
      </c>
      <c r="K20" s="32">
        <f t="shared" si="8"/>
        <v>2443.49</v>
      </c>
      <c r="L20" s="32">
        <f t="shared" si="14"/>
        <v>2433.7</v>
      </c>
      <c r="M20" s="32">
        <f t="shared" si="15"/>
        <v>2424.575455</v>
      </c>
      <c r="N20" s="32">
        <f t="shared" si="16"/>
        <v>2417.210833</v>
      </c>
      <c r="O20" s="32">
        <f t="shared" si="17"/>
        <v>2412.746923</v>
      </c>
      <c r="P20" s="32">
        <f t="shared" si="18"/>
        <v>2408.182857</v>
      </c>
      <c r="Q20" s="32">
        <f t="shared" si="19"/>
        <v>2404.334</v>
      </c>
      <c r="R20" s="4">
        <f t="shared" si="20"/>
        <v>2399.88625</v>
      </c>
      <c r="S20" s="4">
        <f t="shared" si="21"/>
        <v>2397.16</v>
      </c>
      <c r="T20" s="4">
        <f t="shared" si="22"/>
        <v>2394.253333</v>
      </c>
      <c r="U20" s="4">
        <f t="shared" ref="U20:U142" si="23">SUM(C2:C20)/19</f>
        <v>2392.447368</v>
      </c>
      <c r="V20" s="4"/>
    </row>
    <row r="21">
      <c r="A21" s="30">
        <v>45957.0</v>
      </c>
      <c r="B21" s="3">
        <v>2518.8</v>
      </c>
      <c r="C21" s="3">
        <v>2519.31</v>
      </c>
      <c r="D21" s="32">
        <f t="shared" si="9"/>
        <v>2508.63</v>
      </c>
      <c r="E21" s="32">
        <f t="shared" si="10"/>
        <v>2513.446667</v>
      </c>
      <c r="F21" s="32">
        <f t="shared" si="11"/>
        <v>2511.485</v>
      </c>
      <c r="G21" s="32">
        <f t="shared" si="12"/>
        <v>2513.006</v>
      </c>
      <c r="H21" s="32">
        <f t="shared" si="13"/>
        <v>2512.39</v>
      </c>
      <c r="I21" s="32">
        <f t="shared" si="6"/>
        <v>2495.375714</v>
      </c>
      <c r="J21" s="37">
        <f t="shared" si="7"/>
        <v>2479.18875</v>
      </c>
      <c r="K21" s="32">
        <f t="shared" si="8"/>
        <v>2462.338889</v>
      </c>
      <c r="L21" s="32">
        <f t="shared" si="14"/>
        <v>2451.072</v>
      </c>
      <c r="M21" s="32">
        <f t="shared" si="15"/>
        <v>2441.482727</v>
      </c>
      <c r="N21" s="32">
        <f t="shared" si="16"/>
        <v>2432.47</v>
      </c>
      <c r="O21" s="32">
        <f t="shared" si="17"/>
        <v>2425.064615</v>
      </c>
      <c r="P21" s="32">
        <f t="shared" si="18"/>
        <v>2420.358571</v>
      </c>
      <c r="Q21" s="32">
        <f t="shared" si="19"/>
        <v>2415.591333</v>
      </c>
      <c r="R21" s="4">
        <f t="shared" si="20"/>
        <v>2411.52</v>
      </c>
      <c r="S21" s="4">
        <f t="shared" si="21"/>
        <v>2406.911176</v>
      </c>
      <c r="T21" s="4">
        <f t="shared" si="22"/>
        <v>2403.946111</v>
      </c>
      <c r="U21" s="4">
        <f t="shared" si="23"/>
        <v>2400.835263</v>
      </c>
      <c r="V21" s="4">
        <f t="shared" ref="V21:V142" si="24">SUM(C2:C21)/20</f>
        <v>2398.7905</v>
      </c>
    </row>
    <row r="22">
      <c r="A22" s="30">
        <v>45958.0</v>
      </c>
      <c r="B22" s="3">
        <v>2509.3</v>
      </c>
      <c r="C22" s="3">
        <v>2509.62</v>
      </c>
      <c r="D22" s="32">
        <f t="shared" si="9"/>
        <v>2514.465</v>
      </c>
      <c r="E22" s="32">
        <f t="shared" si="10"/>
        <v>2508.96</v>
      </c>
      <c r="F22" s="32">
        <f t="shared" si="11"/>
        <v>2512.49</v>
      </c>
      <c r="G22" s="32">
        <f t="shared" si="12"/>
        <v>2511.112</v>
      </c>
      <c r="H22" s="32">
        <f t="shared" si="13"/>
        <v>2512.441667</v>
      </c>
      <c r="I22" s="32">
        <f t="shared" si="6"/>
        <v>2511.994286</v>
      </c>
      <c r="J22" s="37">
        <f t="shared" si="7"/>
        <v>2497.15625</v>
      </c>
      <c r="K22" s="32">
        <f t="shared" si="8"/>
        <v>2482.57</v>
      </c>
      <c r="L22" s="32">
        <f t="shared" si="14"/>
        <v>2467.067</v>
      </c>
      <c r="M22" s="32">
        <f t="shared" si="15"/>
        <v>2456.394545</v>
      </c>
      <c r="N22" s="32">
        <f t="shared" si="16"/>
        <v>2447.160833</v>
      </c>
      <c r="O22" s="32">
        <f t="shared" si="17"/>
        <v>2438.404615</v>
      </c>
      <c r="P22" s="32">
        <f t="shared" si="18"/>
        <v>2431.104286</v>
      </c>
      <c r="Q22" s="32">
        <f t="shared" si="19"/>
        <v>2426.309333</v>
      </c>
      <c r="R22" s="4">
        <f t="shared" si="20"/>
        <v>2421.468125</v>
      </c>
      <c r="S22" s="4">
        <f t="shared" si="21"/>
        <v>2417.290588</v>
      </c>
      <c r="T22" s="4">
        <f t="shared" si="22"/>
        <v>2412.617222</v>
      </c>
      <c r="U22" s="4">
        <f t="shared" si="23"/>
        <v>2409.507895</v>
      </c>
      <c r="V22" s="4">
        <f t="shared" si="24"/>
        <v>2406.2745</v>
      </c>
    </row>
    <row r="23">
      <c r="A23" s="30">
        <v>45959.0</v>
      </c>
      <c r="B23" s="3">
        <v>2538.7</v>
      </c>
      <c r="C23" s="3">
        <v>2534.93</v>
      </c>
      <c r="D23" s="32">
        <f t="shared" si="9"/>
        <v>2522.275</v>
      </c>
      <c r="E23" s="32">
        <f t="shared" si="10"/>
        <v>2521.286667</v>
      </c>
      <c r="F23" s="32">
        <f t="shared" si="11"/>
        <v>2515.4525</v>
      </c>
      <c r="G23" s="32">
        <f t="shared" si="12"/>
        <v>2516.978</v>
      </c>
      <c r="H23" s="32">
        <f t="shared" si="13"/>
        <v>2515.081667</v>
      </c>
      <c r="I23" s="32">
        <f t="shared" si="6"/>
        <v>2515.654286</v>
      </c>
      <c r="J23" s="37">
        <f t="shared" si="7"/>
        <v>2514.86125</v>
      </c>
      <c r="K23" s="32">
        <f t="shared" si="8"/>
        <v>2501.353333</v>
      </c>
      <c r="L23" s="32">
        <f t="shared" si="14"/>
        <v>2487.806</v>
      </c>
      <c r="M23" s="32">
        <f t="shared" si="15"/>
        <v>2473.236364</v>
      </c>
      <c r="N23" s="32">
        <f t="shared" si="16"/>
        <v>2462.939167</v>
      </c>
      <c r="O23" s="32">
        <f t="shared" si="17"/>
        <v>2453.912308</v>
      </c>
      <c r="P23" s="32">
        <f t="shared" si="18"/>
        <v>2445.299286</v>
      </c>
      <c r="Q23" s="32">
        <f t="shared" si="19"/>
        <v>2438.026</v>
      </c>
      <c r="R23" s="4">
        <f t="shared" si="20"/>
        <v>2433.098125</v>
      </c>
      <c r="S23" s="4">
        <f t="shared" si="21"/>
        <v>2428.142353</v>
      </c>
      <c r="T23" s="4">
        <f t="shared" si="22"/>
        <v>2423.826111</v>
      </c>
      <c r="U23" s="4">
        <f t="shared" si="23"/>
        <v>2419.054737</v>
      </c>
      <c r="V23" s="4">
        <f t="shared" si="24"/>
        <v>2415.779</v>
      </c>
    </row>
    <row r="24">
      <c r="A24" s="30">
        <v>45960.0</v>
      </c>
      <c r="B24" s="3">
        <v>2523.5</v>
      </c>
      <c r="C24" s="3">
        <v>2523.93</v>
      </c>
      <c r="D24" s="32">
        <f t="shared" si="9"/>
        <v>2529.43</v>
      </c>
      <c r="E24" s="32">
        <f t="shared" si="10"/>
        <v>2522.826667</v>
      </c>
      <c r="F24" s="32">
        <f t="shared" si="11"/>
        <v>2521.9475</v>
      </c>
      <c r="G24" s="32">
        <f t="shared" si="12"/>
        <v>2517.148</v>
      </c>
      <c r="H24" s="32">
        <f t="shared" si="13"/>
        <v>2518.136667</v>
      </c>
      <c r="I24" s="32">
        <f t="shared" si="6"/>
        <v>2516.345714</v>
      </c>
      <c r="J24" s="37">
        <f t="shared" si="7"/>
        <v>2516.68875</v>
      </c>
      <c r="K24" s="32">
        <f t="shared" si="8"/>
        <v>2515.868889</v>
      </c>
      <c r="L24" s="32">
        <f t="shared" si="14"/>
        <v>2503.611</v>
      </c>
      <c r="M24" s="32">
        <f t="shared" si="15"/>
        <v>2491.09</v>
      </c>
      <c r="N24" s="32">
        <f t="shared" si="16"/>
        <v>2477.460833</v>
      </c>
      <c r="O24" s="32">
        <f t="shared" si="17"/>
        <v>2467.630769</v>
      </c>
      <c r="P24" s="32">
        <f t="shared" si="18"/>
        <v>2458.913571</v>
      </c>
      <c r="Q24" s="32">
        <f t="shared" si="19"/>
        <v>2450.541333</v>
      </c>
      <c r="R24" s="4">
        <f t="shared" si="20"/>
        <v>2443.395</v>
      </c>
      <c r="S24" s="4">
        <f t="shared" si="21"/>
        <v>2438.441176</v>
      </c>
      <c r="T24" s="4">
        <f t="shared" si="22"/>
        <v>2433.463889</v>
      </c>
      <c r="U24" s="4">
        <f t="shared" si="23"/>
        <v>2429.094737</v>
      </c>
      <c r="V24" s="4">
        <f t="shared" si="24"/>
        <v>2424.2985</v>
      </c>
    </row>
    <row r="25">
      <c r="A25" s="30">
        <v>45961.0</v>
      </c>
      <c r="B25" s="3">
        <v>2510.8</v>
      </c>
      <c r="C25" s="3">
        <v>2515.24</v>
      </c>
      <c r="D25" s="32">
        <f t="shared" si="9"/>
        <v>2519.585</v>
      </c>
      <c r="E25" s="32">
        <f t="shared" si="10"/>
        <v>2524.7</v>
      </c>
      <c r="F25" s="32">
        <f t="shared" si="11"/>
        <v>2520.93</v>
      </c>
      <c r="G25" s="32">
        <f t="shared" si="12"/>
        <v>2520.606</v>
      </c>
      <c r="H25" s="32">
        <f t="shared" si="13"/>
        <v>2516.83</v>
      </c>
      <c r="I25" s="32">
        <f t="shared" si="6"/>
        <v>2517.722857</v>
      </c>
      <c r="J25" s="37">
        <f t="shared" si="7"/>
        <v>2516.2075</v>
      </c>
      <c r="K25" s="32">
        <f t="shared" si="8"/>
        <v>2516.527778</v>
      </c>
      <c r="L25" s="32">
        <f t="shared" si="14"/>
        <v>2515.806</v>
      </c>
      <c r="M25" s="32">
        <f t="shared" si="15"/>
        <v>2504.668182</v>
      </c>
      <c r="N25" s="32">
        <f t="shared" si="16"/>
        <v>2493.1025</v>
      </c>
      <c r="O25" s="32">
        <f t="shared" si="17"/>
        <v>2480.366923</v>
      </c>
      <c r="P25" s="32">
        <f t="shared" si="18"/>
        <v>2471.031429</v>
      </c>
      <c r="Q25" s="32">
        <f t="shared" si="19"/>
        <v>2462.668667</v>
      </c>
      <c r="R25" s="4">
        <f t="shared" si="20"/>
        <v>2454.585</v>
      </c>
      <c r="S25" s="4">
        <f t="shared" si="21"/>
        <v>2447.621176</v>
      </c>
      <c r="T25" s="4">
        <f t="shared" si="22"/>
        <v>2442.707778</v>
      </c>
      <c r="U25" s="4">
        <f t="shared" si="23"/>
        <v>2437.767895</v>
      </c>
      <c r="V25" s="4">
        <f t="shared" si="24"/>
        <v>2433.402</v>
      </c>
    </row>
    <row r="26">
      <c r="A26" s="30">
        <v>45964.0</v>
      </c>
      <c r="B26" s="3">
        <v>2512.2</v>
      </c>
      <c r="C26" s="3">
        <v>2505.25</v>
      </c>
      <c r="D26" s="32">
        <f t="shared" si="9"/>
        <v>2510.245</v>
      </c>
      <c r="E26" s="32">
        <f t="shared" si="10"/>
        <v>2514.806667</v>
      </c>
      <c r="F26" s="32">
        <f t="shared" si="11"/>
        <v>2519.8375</v>
      </c>
      <c r="G26" s="32">
        <f t="shared" si="12"/>
        <v>2517.794</v>
      </c>
      <c r="H26" s="32">
        <f t="shared" si="13"/>
        <v>2518.046667</v>
      </c>
      <c r="I26" s="32">
        <f t="shared" si="6"/>
        <v>2515.175714</v>
      </c>
      <c r="J26" s="37">
        <f t="shared" si="7"/>
        <v>2516.16375</v>
      </c>
      <c r="K26" s="32">
        <f t="shared" si="8"/>
        <v>2514.99</v>
      </c>
      <c r="L26" s="32">
        <f t="shared" si="14"/>
        <v>2515.4</v>
      </c>
      <c r="M26" s="32">
        <f t="shared" si="15"/>
        <v>2514.846364</v>
      </c>
      <c r="N26" s="32">
        <f t="shared" si="16"/>
        <v>2504.716667</v>
      </c>
      <c r="O26" s="32">
        <f t="shared" si="17"/>
        <v>2494.036923</v>
      </c>
      <c r="P26" s="32">
        <f t="shared" si="18"/>
        <v>2482.144286</v>
      </c>
      <c r="Q26" s="32">
        <f t="shared" si="19"/>
        <v>2473.312667</v>
      </c>
      <c r="R26" s="4">
        <f t="shared" si="20"/>
        <v>2465.33</v>
      </c>
      <c r="S26" s="4">
        <f t="shared" si="21"/>
        <v>2457.565294</v>
      </c>
      <c r="T26" s="4">
        <f t="shared" si="22"/>
        <v>2450.822778</v>
      </c>
      <c r="U26" s="4">
        <f t="shared" si="23"/>
        <v>2445.999474</v>
      </c>
      <c r="V26" s="4">
        <f t="shared" si="24"/>
        <v>2441.142</v>
      </c>
    </row>
    <row r="27">
      <c r="A27" s="30">
        <v>45965.0</v>
      </c>
      <c r="B27" s="3">
        <v>2486.7</v>
      </c>
      <c r="C27" s="3">
        <v>2496.08</v>
      </c>
      <c r="D27" s="84">
        <f t="shared" ref="D27:D36" si="25">SUM(C26:C27)/2</f>
        <v>2500.665</v>
      </c>
      <c r="E27" s="74">
        <f t="shared" ref="E27:E36" si="26">SUM(C25:C27)/3</f>
        <v>2505.523333</v>
      </c>
      <c r="F27" s="95">
        <f t="shared" ref="F27:F36" si="27">SUM(C24:C27)/4</f>
        <v>2510.125</v>
      </c>
      <c r="G27" s="217">
        <f t="shared" ref="G27:G36" si="28">SUM(C23:C27)/5</f>
        <v>2515.086</v>
      </c>
      <c r="H27" s="79">
        <f t="shared" ref="H27:H36" si="29">SUM(C22:C27)/6</f>
        <v>2514.175</v>
      </c>
      <c r="I27" s="80">
        <f t="shared" si="6"/>
        <v>2514.908571</v>
      </c>
      <c r="J27" s="86">
        <f t="shared" si="7"/>
        <v>2512.78875</v>
      </c>
      <c r="K27" s="82">
        <f t="shared" si="8"/>
        <v>2513.932222</v>
      </c>
      <c r="L27" s="88">
        <f t="shared" si="14"/>
        <v>2513.099</v>
      </c>
      <c r="M27" s="73">
        <f t="shared" si="15"/>
        <v>2513.643636</v>
      </c>
      <c r="N27" s="59">
        <f t="shared" si="16"/>
        <v>2513.2825</v>
      </c>
      <c r="O27" s="61">
        <f t="shared" si="17"/>
        <v>2504.052308</v>
      </c>
      <c r="P27" s="200">
        <f t="shared" si="18"/>
        <v>2494.182857</v>
      </c>
      <c r="Q27" s="198">
        <f t="shared" si="19"/>
        <v>2483.073333</v>
      </c>
      <c r="R27" s="208">
        <f t="shared" si="20"/>
        <v>2474.735625</v>
      </c>
      <c r="S27" s="194">
        <f t="shared" si="21"/>
        <v>2467.138824</v>
      </c>
      <c r="T27" s="218">
        <f t="shared" si="22"/>
        <v>2459.705</v>
      </c>
      <c r="U27" s="219">
        <f t="shared" si="23"/>
        <v>2453.204737</v>
      </c>
      <c r="V27" s="220">
        <f t="shared" si="24"/>
        <v>2448.5035</v>
      </c>
    </row>
    <row r="28">
      <c r="A28" s="30">
        <v>45967.0</v>
      </c>
      <c r="B28" s="3">
        <v>2602.9</v>
      </c>
      <c r="C28" s="3">
        <v>2604.4</v>
      </c>
      <c r="D28" s="58">
        <f t="shared" si="25"/>
        <v>2550.24</v>
      </c>
      <c r="E28" s="66">
        <f t="shared" si="26"/>
        <v>2535.243333</v>
      </c>
      <c r="F28" s="82">
        <f t="shared" si="27"/>
        <v>2530.2425</v>
      </c>
      <c r="G28" s="72">
        <f t="shared" si="28"/>
        <v>2528.98</v>
      </c>
      <c r="H28" s="86">
        <f t="shared" si="29"/>
        <v>2529.971667</v>
      </c>
      <c r="I28" s="85">
        <f t="shared" si="6"/>
        <v>2527.064286</v>
      </c>
      <c r="J28" s="56">
        <f t="shared" si="7"/>
        <v>2526.095</v>
      </c>
      <c r="K28" s="205">
        <f t="shared" si="8"/>
        <v>2522.967778</v>
      </c>
      <c r="L28" s="82">
        <f t="shared" si="14"/>
        <v>2522.979</v>
      </c>
      <c r="M28" s="57">
        <f t="shared" si="15"/>
        <v>2521.399091</v>
      </c>
      <c r="N28" s="202">
        <f t="shared" si="16"/>
        <v>2521.206667</v>
      </c>
      <c r="O28" s="58">
        <f t="shared" si="17"/>
        <v>2520.291538</v>
      </c>
      <c r="P28" s="64">
        <f t="shared" si="18"/>
        <v>2511.22</v>
      </c>
      <c r="Q28" s="89">
        <f t="shared" si="19"/>
        <v>2501.530667</v>
      </c>
      <c r="R28" s="59">
        <f t="shared" si="20"/>
        <v>2490.65625</v>
      </c>
      <c r="S28" s="62">
        <f t="shared" si="21"/>
        <v>2482.362941</v>
      </c>
      <c r="T28" s="61">
        <f t="shared" si="22"/>
        <v>2474.764444</v>
      </c>
      <c r="U28" s="226">
        <f t="shared" si="23"/>
        <v>2467.320526</v>
      </c>
      <c r="V28" s="269">
        <f t="shared" si="24"/>
        <v>2460.7645</v>
      </c>
    </row>
    <row r="29">
      <c r="A29" s="30">
        <v>45968.0</v>
      </c>
      <c r="B29" s="3">
        <v>2613.8</v>
      </c>
      <c r="C29" s="3">
        <v>2601.77</v>
      </c>
      <c r="D29" s="208">
        <f t="shared" si="25"/>
        <v>2603.085</v>
      </c>
      <c r="E29" s="199">
        <f t="shared" si="26"/>
        <v>2567.416667</v>
      </c>
      <c r="F29" s="62">
        <f t="shared" si="27"/>
        <v>2551.875</v>
      </c>
      <c r="G29" s="73">
        <f t="shared" si="28"/>
        <v>2544.548</v>
      </c>
      <c r="H29" s="82">
        <f t="shared" si="29"/>
        <v>2541.111667</v>
      </c>
      <c r="I29" s="82">
        <f t="shared" si="6"/>
        <v>2540.228571</v>
      </c>
      <c r="J29" s="72">
        <f t="shared" si="7"/>
        <v>2536.4025</v>
      </c>
      <c r="K29" s="82">
        <f t="shared" si="8"/>
        <v>2534.503333</v>
      </c>
      <c r="L29" s="72">
        <f t="shared" si="14"/>
        <v>2530.848</v>
      </c>
      <c r="M29" s="72">
        <f t="shared" si="15"/>
        <v>2530.141818</v>
      </c>
      <c r="N29" s="72">
        <f t="shared" si="16"/>
        <v>2528.096667</v>
      </c>
      <c r="O29" s="83">
        <f t="shared" si="17"/>
        <v>2527.403846</v>
      </c>
      <c r="P29" s="66">
        <f t="shared" si="18"/>
        <v>2526.111429</v>
      </c>
      <c r="Q29" s="73">
        <f t="shared" si="19"/>
        <v>2517.256667</v>
      </c>
      <c r="R29" s="90">
        <f t="shared" si="20"/>
        <v>2507.795625</v>
      </c>
      <c r="S29" s="91">
        <f t="shared" si="21"/>
        <v>2497.192353</v>
      </c>
      <c r="T29" s="200">
        <f t="shared" si="22"/>
        <v>2488.996667</v>
      </c>
      <c r="U29" s="198">
        <f t="shared" si="23"/>
        <v>2481.448947</v>
      </c>
      <c r="V29" s="208">
        <f t="shared" si="24"/>
        <v>2474.043</v>
      </c>
    </row>
    <row r="30">
      <c r="A30" s="30">
        <v>45971.0</v>
      </c>
      <c r="B30" s="3">
        <v>2650.4</v>
      </c>
      <c r="C30" s="3">
        <v>2653.67</v>
      </c>
      <c r="D30" s="222">
        <f t="shared" si="25"/>
        <v>2627.72</v>
      </c>
      <c r="E30" s="223">
        <f t="shared" si="26"/>
        <v>2619.946667</v>
      </c>
      <c r="F30" s="208">
        <f t="shared" si="27"/>
        <v>2588.98</v>
      </c>
      <c r="G30" s="224">
        <f t="shared" si="28"/>
        <v>2572.234</v>
      </c>
      <c r="H30" s="62">
        <f t="shared" si="29"/>
        <v>2562.735</v>
      </c>
      <c r="I30" s="73">
        <f t="shared" si="6"/>
        <v>2557.191429</v>
      </c>
      <c r="J30" s="64">
        <f t="shared" si="7"/>
        <v>2554.40875</v>
      </c>
      <c r="K30" s="202">
        <f t="shared" si="8"/>
        <v>2549.432222</v>
      </c>
      <c r="L30" s="65">
        <f t="shared" si="14"/>
        <v>2546.42</v>
      </c>
      <c r="M30" s="88">
        <f t="shared" si="15"/>
        <v>2542.013636</v>
      </c>
      <c r="N30" s="88">
        <f t="shared" si="16"/>
        <v>2540.435833</v>
      </c>
      <c r="O30" s="88">
        <f t="shared" si="17"/>
        <v>2537.756154</v>
      </c>
      <c r="P30" s="202">
        <f t="shared" si="18"/>
        <v>2536.422857</v>
      </c>
      <c r="Q30" s="64">
        <f t="shared" si="19"/>
        <v>2534.615333</v>
      </c>
      <c r="R30" s="63">
        <f t="shared" si="20"/>
        <v>2525.7825</v>
      </c>
      <c r="S30" s="61">
        <f t="shared" si="21"/>
        <v>2516.376471</v>
      </c>
      <c r="T30" s="199">
        <f t="shared" si="22"/>
        <v>2505.885556</v>
      </c>
      <c r="U30" s="206">
        <f t="shared" si="23"/>
        <v>2497.663684</v>
      </c>
      <c r="V30" s="207">
        <f t="shared" si="24"/>
        <v>2490.06</v>
      </c>
    </row>
    <row r="31">
      <c r="A31" s="30">
        <v>45972.0</v>
      </c>
      <c r="B31" s="3">
        <v>2657.2</v>
      </c>
      <c r="C31" s="3">
        <v>2646.36</v>
      </c>
      <c r="D31" s="84">
        <f t="shared" si="25"/>
        <v>2650.015</v>
      </c>
      <c r="E31" s="204">
        <f t="shared" si="26"/>
        <v>2633.933333</v>
      </c>
      <c r="F31" s="81">
        <f t="shared" si="27"/>
        <v>2626.55</v>
      </c>
      <c r="G31" s="72">
        <f t="shared" si="28"/>
        <v>2600.456</v>
      </c>
      <c r="H31" s="65">
        <f t="shared" si="29"/>
        <v>2584.588333</v>
      </c>
      <c r="I31" s="225">
        <f t="shared" si="6"/>
        <v>2574.681429</v>
      </c>
      <c r="J31" s="59">
        <f t="shared" si="7"/>
        <v>2568.3375</v>
      </c>
      <c r="K31" s="60">
        <f t="shared" si="8"/>
        <v>2564.625556</v>
      </c>
      <c r="L31" s="60">
        <f t="shared" si="14"/>
        <v>2559.125</v>
      </c>
      <c r="M31" s="61">
        <f t="shared" si="15"/>
        <v>2555.505455</v>
      </c>
      <c r="N31" s="61">
        <f t="shared" si="16"/>
        <v>2550.709167</v>
      </c>
      <c r="O31" s="61">
        <f t="shared" si="17"/>
        <v>2548.583846</v>
      </c>
      <c r="P31" s="61">
        <f t="shared" si="18"/>
        <v>2545.513571</v>
      </c>
      <c r="Q31" s="61">
        <f t="shared" si="19"/>
        <v>2543.752</v>
      </c>
      <c r="R31" s="60">
        <f t="shared" si="20"/>
        <v>2541.599375</v>
      </c>
      <c r="S31" s="61">
        <f t="shared" si="21"/>
        <v>2532.875294</v>
      </c>
      <c r="T31" s="61">
        <f t="shared" si="22"/>
        <v>2523.597778</v>
      </c>
      <c r="U31" s="91">
        <f t="shared" si="23"/>
        <v>2513.278947</v>
      </c>
      <c r="V31" s="199">
        <f t="shared" si="24"/>
        <v>2505.0985</v>
      </c>
    </row>
    <row r="32">
      <c r="A32" s="30">
        <v>45973.0</v>
      </c>
      <c r="B32" s="3">
        <v>2769.8</v>
      </c>
      <c r="C32" s="3">
        <v>2741.79</v>
      </c>
      <c r="D32" s="59">
        <f t="shared" si="25"/>
        <v>2694.075</v>
      </c>
      <c r="E32" s="206">
        <f t="shared" si="26"/>
        <v>2680.606667</v>
      </c>
      <c r="F32" s="220">
        <f t="shared" si="27"/>
        <v>2660.8975</v>
      </c>
      <c r="G32" s="240">
        <f t="shared" si="28"/>
        <v>2649.598</v>
      </c>
      <c r="H32" s="219">
        <f t="shared" si="29"/>
        <v>2624.011667</v>
      </c>
      <c r="I32" s="218">
        <f t="shared" si="6"/>
        <v>2607.045714</v>
      </c>
      <c r="J32" s="241">
        <f t="shared" si="7"/>
        <v>2595.57</v>
      </c>
      <c r="K32" s="207">
        <f t="shared" si="8"/>
        <v>2587.61</v>
      </c>
      <c r="L32" s="199">
        <f t="shared" si="14"/>
        <v>2582.342</v>
      </c>
      <c r="M32" s="61">
        <f t="shared" si="15"/>
        <v>2575.730909</v>
      </c>
      <c r="N32" s="61">
        <f t="shared" si="16"/>
        <v>2571.029167</v>
      </c>
      <c r="O32" s="62">
        <f t="shared" si="17"/>
        <v>2565.407692</v>
      </c>
      <c r="P32" s="59">
        <f t="shared" si="18"/>
        <v>2562.384286</v>
      </c>
      <c r="Q32" s="63">
        <f t="shared" si="19"/>
        <v>2558.598667</v>
      </c>
      <c r="R32" s="89">
        <f t="shared" si="20"/>
        <v>2556.129375</v>
      </c>
      <c r="S32" s="73">
        <f t="shared" si="21"/>
        <v>2553.375294</v>
      </c>
      <c r="T32" s="58">
        <f t="shared" si="22"/>
        <v>2544.481667</v>
      </c>
      <c r="U32" s="202">
        <f t="shared" si="23"/>
        <v>2535.081579</v>
      </c>
      <c r="V32" s="66">
        <f t="shared" si="24"/>
        <v>2524.7045</v>
      </c>
    </row>
    <row r="33">
      <c r="A33" s="30">
        <v>45974.0</v>
      </c>
      <c r="B33" s="3">
        <v>2879.4</v>
      </c>
      <c r="C33" s="3">
        <v>2871.66</v>
      </c>
      <c r="D33" s="59">
        <f t="shared" si="25"/>
        <v>2806.725</v>
      </c>
      <c r="E33" s="199">
        <f t="shared" si="26"/>
        <v>2753.27</v>
      </c>
      <c r="F33" s="208">
        <f t="shared" si="27"/>
        <v>2728.37</v>
      </c>
      <c r="G33" s="208">
        <f t="shared" si="28"/>
        <v>2703.05</v>
      </c>
      <c r="H33" s="208">
        <f t="shared" si="29"/>
        <v>2686.608333</v>
      </c>
      <c r="I33" s="198">
        <f t="shared" si="6"/>
        <v>2659.39</v>
      </c>
      <c r="J33" s="200">
        <f t="shared" si="7"/>
        <v>2640.1225</v>
      </c>
      <c r="K33" s="61">
        <f t="shared" si="8"/>
        <v>2626.246667</v>
      </c>
      <c r="L33" s="63">
        <f t="shared" si="14"/>
        <v>2616.015</v>
      </c>
      <c r="M33" s="89">
        <f t="shared" si="15"/>
        <v>2608.643636</v>
      </c>
      <c r="N33" s="73">
        <f t="shared" si="16"/>
        <v>2600.391667</v>
      </c>
      <c r="O33" s="73">
        <f t="shared" si="17"/>
        <v>2594.154615</v>
      </c>
      <c r="P33" s="58">
        <f t="shared" si="18"/>
        <v>2587.282857</v>
      </c>
      <c r="Q33" s="58">
        <f t="shared" si="19"/>
        <v>2583.002667</v>
      </c>
      <c r="R33" s="58">
        <f t="shared" si="20"/>
        <v>2578.165</v>
      </c>
      <c r="S33" s="64">
        <f t="shared" si="21"/>
        <v>2574.69</v>
      </c>
      <c r="T33" s="225">
        <f t="shared" si="22"/>
        <v>2571.057778</v>
      </c>
      <c r="U33" s="59">
        <f t="shared" si="23"/>
        <v>2561.701579</v>
      </c>
      <c r="V33" s="61">
        <f t="shared" si="24"/>
        <v>2551.9105</v>
      </c>
    </row>
    <row r="34">
      <c r="A34" s="30">
        <v>45975.0</v>
      </c>
      <c r="B34" s="3">
        <v>2906.4</v>
      </c>
      <c r="C34" s="3">
        <v>2898.96</v>
      </c>
      <c r="D34" s="56">
        <f t="shared" si="25"/>
        <v>2885.31</v>
      </c>
      <c r="E34" s="58">
        <f t="shared" si="26"/>
        <v>2837.47</v>
      </c>
      <c r="F34" s="63">
        <f t="shared" si="27"/>
        <v>2789.6925</v>
      </c>
      <c r="G34" s="199">
        <f t="shared" si="28"/>
        <v>2762.488</v>
      </c>
      <c r="H34" s="206">
        <f t="shared" si="29"/>
        <v>2735.701667</v>
      </c>
      <c r="I34" s="206">
        <f t="shared" si="6"/>
        <v>2716.944286</v>
      </c>
      <c r="J34" s="199">
        <f t="shared" si="7"/>
        <v>2689.33625</v>
      </c>
      <c r="K34" s="91">
        <f t="shared" si="8"/>
        <v>2668.882222</v>
      </c>
      <c r="L34" s="62">
        <f t="shared" si="14"/>
        <v>2653.518</v>
      </c>
      <c r="M34" s="225">
        <f t="shared" si="15"/>
        <v>2641.737273</v>
      </c>
      <c r="N34" s="73">
        <f t="shared" si="16"/>
        <v>2632.836667</v>
      </c>
      <c r="O34" s="64">
        <f t="shared" si="17"/>
        <v>2623.358462</v>
      </c>
      <c r="P34" s="64">
        <f t="shared" si="18"/>
        <v>2615.926429</v>
      </c>
      <c r="Q34" s="65">
        <f t="shared" si="19"/>
        <v>2608.061333</v>
      </c>
      <c r="R34" s="65">
        <f t="shared" si="20"/>
        <v>2602.75</v>
      </c>
      <c r="S34" s="65">
        <f t="shared" si="21"/>
        <v>2597.035294</v>
      </c>
      <c r="T34" s="58">
        <f t="shared" si="22"/>
        <v>2592.705</v>
      </c>
      <c r="U34" s="73">
        <f t="shared" si="23"/>
        <v>2588.315789</v>
      </c>
      <c r="V34" s="63">
        <f t="shared" si="24"/>
        <v>2578.5645</v>
      </c>
    </row>
    <row r="35">
      <c r="A35" s="30">
        <v>45978.0</v>
      </c>
      <c r="B35" s="3">
        <v>2887.9</v>
      </c>
      <c r="C35" s="3">
        <v>2898.88</v>
      </c>
      <c r="D35" s="163">
        <f t="shared" si="25"/>
        <v>2898.92</v>
      </c>
      <c r="E35" s="128">
        <f t="shared" si="26"/>
        <v>2889.833333</v>
      </c>
      <c r="F35" s="163">
        <f t="shared" si="27"/>
        <v>2852.8225</v>
      </c>
      <c r="G35" s="148">
        <f t="shared" si="28"/>
        <v>2811.53</v>
      </c>
      <c r="H35" s="270">
        <f t="shared" si="29"/>
        <v>2785.22</v>
      </c>
      <c r="I35" s="163">
        <f t="shared" si="6"/>
        <v>2759.012857</v>
      </c>
      <c r="J35" s="175">
        <f t="shared" si="7"/>
        <v>2739.68625</v>
      </c>
      <c r="K35" s="150">
        <f t="shared" si="8"/>
        <v>2712.618889</v>
      </c>
      <c r="L35" s="130">
        <f t="shared" si="14"/>
        <v>2691.882</v>
      </c>
      <c r="M35" s="271">
        <f t="shared" si="15"/>
        <v>2675.823636</v>
      </c>
      <c r="N35" s="97">
        <f t="shared" si="16"/>
        <v>2663.165833</v>
      </c>
      <c r="O35" s="160">
        <f t="shared" si="17"/>
        <v>2653.301538</v>
      </c>
      <c r="P35" s="118">
        <f t="shared" si="18"/>
        <v>2643.038571</v>
      </c>
      <c r="Q35" s="152">
        <f t="shared" si="19"/>
        <v>2634.79</v>
      </c>
      <c r="R35" s="145">
        <f t="shared" si="20"/>
        <v>2626.2375</v>
      </c>
      <c r="S35" s="165">
        <f t="shared" si="21"/>
        <v>2620.169412</v>
      </c>
      <c r="T35" s="132">
        <f t="shared" si="22"/>
        <v>2613.804444</v>
      </c>
      <c r="U35" s="162">
        <f t="shared" si="23"/>
        <v>2608.819474</v>
      </c>
      <c r="V35" s="166">
        <f t="shared" si="24"/>
        <v>2603.844</v>
      </c>
    </row>
    <row r="36">
      <c r="A36" s="30">
        <v>45979.0</v>
      </c>
      <c r="B36" s="3">
        <v>2906.0</v>
      </c>
      <c r="C36" s="3">
        <v>2902.77</v>
      </c>
      <c r="D36" s="55">
        <f t="shared" si="25"/>
        <v>2900.825</v>
      </c>
      <c r="E36" s="56">
        <f t="shared" si="26"/>
        <v>2900.203333</v>
      </c>
      <c r="F36" s="56">
        <f t="shared" si="27"/>
        <v>2893.0675</v>
      </c>
      <c r="G36" s="57">
        <f t="shared" si="28"/>
        <v>2862.812</v>
      </c>
      <c r="H36" s="58">
        <f t="shared" si="29"/>
        <v>2826.736667</v>
      </c>
      <c r="I36" s="59">
        <f t="shared" si="6"/>
        <v>2802.012857</v>
      </c>
      <c r="J36" s="60">
        <f t="shared" si="7"/>
        <v>2776.9825</v>
      </c>
      <c r="K36" s="61">
        <f t="shared" si="8"/>
        <v>2757.806667</v>
      </c>
      <c r="L36" s="62">
        <f t="shared" si="14"/>
        <v>2731.634</v>
      </c>
      <c r="M36" s="59">
        <f t="shared" si="15"/>
        <v>2711.053636</v>
      </c>
      <c r="N36" s="63">
        <f t="shared" si="16"/>
        <v>2694.735833</v>
      </c>
      <c r="O36" s="64">
        <f t="shared" si="17"/>
        <v>2681.596923</v>
      </c>
      <c r="P36" s="64">
        <f t="shared" si="18"/>
        <v>2671.120714</v>
      </c>
      <c r="Q36" s="65">
        <f t="shared" si="19"/>
        <v>2660.354</v>
      </c>
      <c r="R36" s="58">
        <f t="shared" si="20"/>
        <v>2651.53875</v>
      </c>
      <c r="S36" s="66">
        <f t="shared" si="21"/>
        <v>2642.504118</v>
      </c>
      <c r="T36" s="66">
        <f t="shared" si="22"/>
        <v>2635.869444</v>
      </c>
      <c r="U36" s="66">
        <f t="shared" si="23"/>
        <v>2629.013158</v>
      </c>
      <c r="V36" s="65">
        <f t="shared" si="24"/>
        <v>2623.517</v>
      </c>
    </row>
    <row r="37">
      <c r="A37" s="30">
        <v>45980.0</v>
      </c>
      <c r="B37" s="3">
        <v>2893.7</v>
      </c>
      <c r="C37" s="3">
        <v>2902.69</v>
      </c>
      <c r="D37" s="32">
        <f t="shared" ref="D37:D38" si="30">SUM(C36:C37)/2</f>
        <v>2902.73</v>
      </c>
      <c r="E37" s="32">
        <f t="shared" ref="E37:E38" si="31">SUM(C35:C37)/3</f>
        <v>2901.446667</v>
      </c>
      <c r="F37" s="32">
        <f t="shared" ref="F37:F38" si="32">SUM(C34:C37)/4</f>
        <v>2900.825</v>
      </c>
      <c r="G37" s="32">
        <f t="shared" ref="G37:G38" si="33">SUM(C33:C37)/5</f>
        <v>2894.992</v>
      </c>
      <c r="H37" s="32">
        <f t="shared" ref="H37:H38" si="34">SUM(C32:C37)/6</f>
        <v>2869.458333</v>
      </c>
      <c r="I37" s="32">
        <f t="shared" si="6"/>
        <v>2837.587143</v>
      </c>
      <c r="J37" s="37">
        <f t="shared" si="7"/>
        <v>2814.5975</v>
      </c>
      <c r="K37" s="32">
        <f t="shared" si="8"/>
        <v>2790.95</v>
      </c>
      <c r="L37" s="32">
        <f t="shared" si="14"/>
        <v>2772.295</v>
      </c>
      <c r="M37" s="32">
        <f t="shared" si="15"/>
        <v>2747.184545</v>
      </c>
      <c r="N37" s="32">
        <f t="shared" si="16"/>
        <v>2727.023333</v>
      </c>
      <c r="O37" s="32">
        <f t="shared" si="17"/>
        <v>2710.732308</v>
      </c>
      <c r="P37" s="32">
        <f t="shared" si="18"/>
        <v>2697.389286</v>
      </c>
      <c r="Q37" s="32">
        <f t="shared" si="19"/>
        <v>2686.558667</v>
      </c>
      <c r="R37" s="4">
        <f t="shared" si="20"/>
        <v>2675.5</v>
      </c>
      <c r="S37" s="4">
        <f t="shared" si="21"/>
        <v>2666.312353</v>
      </c>
      <c r="T37" s="4">
        <f t="shared" si="22"/>
        <v>2656.958889</v>
      </c>
      <c r="U37" s="4">
        <f t="shared" si="23"/>
        <v>2649.912632</v>
      </c>
      <c r="V37" s="4">
        <f t="shared" si="24"/>
        <v>2642.697</v>
      </c>
    </row>
    <row r="38">
      <c r="A38" s="30">
        <v>45981.0</v>
      </c>
      <c r="B38" s="3">
        <v>2859.8</v>
      </c>
      <c r="C38" s="3">
        <v>2868.16</v>
      </c>
      <c r="D38" s="32">
        <f t="shared" si="30"/>
        <v>2885.425</v>
      </c>
      <c r="E38" s="32">
        <f t="shared" si="31"/>
        <v>2891.206667</v>
      </c>
      <c r="F38" s="32">
        <f t="shared" si="32"/>
        <v>2893.125</v>
      </c>
      <c r="G38" s="32">
        <f t="shared" si="33"/>
        <v>2894.292</v>
      </c>
      <c r="H38" s="32">
        <f t="shared" si="34"/>
        <v>2890.52</v>
      </c>
      <c r="I38" s="32">
        <f t="shared" si="6"/>
        <v>2869.272857</v>
      </c>
      <c r="J38" s="37">
        <f t="shared" si="7"/>
        <v>2841.40875</v>
      </c>
      <c r="K38" s="32">
        <f t="shared" si="8"/>
        <v>2820.548889</v>
      </c>
      <c r="L38" s="32">
        <f t="shared" si="14"/>
        <v>2798.671</v>
      </c>
      <c r="M38" s="32">
        <f t="shared" si="15"/>
        <v>2781.01</v>
      </c>
      <c r="N38" s="32">
        <f t="shared" si="16"/>
        <v>2757.265833</v>
      </c>
      <c r="O38" s="32">
        <f t="shared" si="17"/>
        <v>2737.88</v>
      </c>
      <c r="P38" s="32">
        <f t="shared" si="18"/>
        <v>2721.977143</v>
      </c>
      <c r="Q38" s="32">
        <f t="shared" si="19"/>
        <v>2708.774</v>
      </c>
      <c r="R38" s="4">
        <f t="shared" si="20"/>
        <v>2697.90875</v>
      </c>
      <c r="S38" s="4">
        <f t="shared" si="21"/>
        <v>2686.832941</v>
      </c>
      <c r="T38" s="4">
        <f t="shared" si="22"/>
        <v>2677.526111</v>
      </c>
      <c r="U38" s="4">
        <f t="shared" si="23"/>
        <v>2668.074737</v>
      </c>
      <c r="V38" s="4">
        <f t="shared" si="24"/>
        <v>2660.825</v>
      </c>
    </row>
    <row r="39">
      <c r="A39" s="30">
        <v>45982.0</v>
      </c>
      <c r="B39" s="3">
        <v>2876.6</v>
      </c>
      <c r="C39" s="3">
        <v>2872.19</v>
      </c>
      <c r="D39" s="67">
        <f>SUM(C38:C39)/2</f>
        <v>2870.175</v>
      </c>
      <c r="E39" s="68">
        <f>SUM(C37:C39)/3</f>
        <v>2881.013333</v>
      </c>
      <c r="F39" s="68">
        <f>SUM(C36:C39)/4</f>
        <v>2886.4525</v>
      </c>
      <c r="G39" s="69">
        <f>SUM(C35:C39)/5</f>
        <v>2888.938</v>
      </c>
      <c r="H39" s="70">
        <f>SUM(C34:C39)/6</f>
        <v>2890.608333</v>
      </c>
      <c r="I39" s="71">
        <f t="shared" si="6"/>
        <v>2887.901429</v>
      </c>
      <c r="J39" s="55">
        <f t="shared" si="7"/>
        <v>2869.6375</v>
      </c>
      <c r="K39" s="72">
        <f t="shared" si="8"/>
        <v>2844.828889</v>
      </c>
      <c r="L39" s="66">
        <f t="shared" si="14"/>
        <v>2825.713</v>
      </c>
      <c r="M39" s="64">
        <f t="shared" si="15"/>
        <v>2805.354545</v>
      </c>
      <c r="N39" s="73">
        <f t="shared" si="16"/>
        <v>2788.608333</v>
      </c>
      <c r="O39" s="73">
        <f t="shared" si="17"/>
        <v>2766.106154</v>
      </c>
      <c r="P39" s="64">
        <f t="shared" si="18"/>
        <v>2747.473571</v>
      </c>
      <c r="Q39" s="65">
        <f t="shared" si="19"/>
        <v>2731.991333</v>
      </c>
      <c r="R39" s="57">
        <f t="shared" si="20"/>
        <v>2718.9875</v>
      </c>
      <c r="S39" s="57">
        <f t="shared" si="21"/>
        <v>2708.160588</v>
      </c>
      <c r="T39" s="57">
        <f t="shared" si="22"/>
        <v>2697.130556</v>
      </c>
      <c r="U39" s="57">
        <f t="shared" si="23"/>
        <v>2687.771579</v>
      </c>
      <c r="V39" s="57">
        <f t="shared" si="24"/>
        <v>2678.2805</v>
      </c>
    </row>
    <row r="40">
      <c r="A40" s="30">
        <v>45985.0</v>
      </c>
      <c r="B40" s="3">
        <v>2879.2</v>
      </c>
      <c r="C40" s="3">
        <v>2879.31</v>
      </c>
      <c r="D40" s="32">
        <f>SUM(C39:C40)/2</f>
        <v>2875.75</v>
      </c>
      <c r="E40" s="32">
        <f>SUM(C38:C40)/3</f>
        <v>2873.22</v>
      </c>
      <c r="F40" s="32">
        <f>SUM(C37:C40)/4</f>
        <v>2880.5875</v>
      </c>
      <c r="G40" s="32">
        <f>SUM(C36:C40)/5</f>
        <v>2885.024</v>
      </c>
      <c r="H40" s="32">
        <f>SUM(C35:C40)/6</f>
        <v>2887.333333</v>
      </c>
      <c r="I40" s="32">
        <f t="shared" si="6"/>
        <v>2888.994286</v>
      </c>
      <c r="J40" s="37">
        <f t="shared" si="7"/>
        <v>2886.8275</v>
      </c>
      <c r="K40" s="32">
        <f t="shared" si="8"/>
        <v>2870.712222</v>
      </c>
      <c r="L40" s="32">
        <f t="shared" si="14"/>
        <v>2848.277</v>
      </c>
      <c r="M40" s="32">
        <f t="shared" si="15"/>
        <v>2830.585455</v>
      </c>
      <c r="N40" s="32">
        <f t="shared" si="16"/>
        <v>2811.5175</v>
      </c>
      <c r="O40" s="32">
        <f t="shared" si="17"/>
        <v>2795.585385</v>
      </c>
      <c r="P40" s="32">
        <f t="shared" si="18"/>
        <v>2774.192143</v>
      </c>
      <c r="Q40" s="32">
        <f t="shared" si="19"/>
        <v>2756.262667</v>
      </c>
      <c r="R40" s="4">
        <f t="shared" si="20"/>
        <v>2741.19875</v>
      </c>
      <c r="S40" s="4">
        <f t="shared" si="21"/>
        <v>2728.418235</v>
      </c>
      <c r="T40" s="4">
        <f t="shared" si="22"/>
        <v>2717.668889</v>
      </c>
      <c r="U40" s="4">
        <f t="shared" si="23"/>
        <v>2706.718947</v>
      </c>
      <c r="V40" s="4">
        <f t="shared" si="24"/>
        <v>2697.3485</v>
      </c>
    </row>
    <row r="41">
      <c r="A41" s="30">
        <v>45986.0</v>
      </c>
      <c r="B41" s="3">
        <v>2875.8</v>
      </c>
      <c r="C41" s="3">
        <v>2886.19</v>
      </c>
      <c r="D41" s="203">
        <f>SUM(C40:C41)/2</f>
        <v>2882.75</v>
      </c>
      <c r="E41" s="95">
        <f>SUM(C39:C41)/3</f>
        <v>2879.23</v>
      </c>
      <c r="F41" s="203">
        <f>SUM(C38:C41)/4</f>
        <v>2876.4625</v>
      </c>
      <c r="G41" s="201">
        <f>SUM(C37:C41)/5</f>
        <v>2881.708</v>
      </c>
      <c r="H41" s="201">
        <f>SUM(C36:C41)/6</f>
        <v>2885.218333</v>
      </c>
      <c r="I41" s="79">
        <f t="shared" si="6"/>
        <v>2887.17</v>
      </c>
      <c r="J41" s="69">
        <f t="shared" si="7"/>
        <v>2888.64375</v>
      </c>
      <c r="K41" s="69">
        <f t="shared" si="8"/>
        <v>2886.756667</v>
      </c>
      <c r="L41" s="80">
        <f t="shared" si="14"/>
        <v>2872.26</v>
      </c>
      <c r="M41" s="86">
        <f t="shared" si="15"/>
        <v>2851.723636</v>
      </c>
      <c r="N41" s="82">
        <f t="shared" si="16"/>
        <v>2835.219167</v>
      </c>
      <c r="O41" s="88">
        <f t="shared" si="17"/>
        <v>2817.261538</v>
      </c>
      <c r="P41" s="202">
        <f t="shared" si="18"/>
        <v>2802.057143</v>
      </c>
      <c r="Q41" s="202">
        <f t="shared" si="19"/>
        <v>2781.658667</v>
      </c>
      <c r="R41" s="202">
        <f t="shared" si="20"/>
        <v>2764.383125</v>
      </c>
      <c r="S41" s="88">
        <f t="shared" si="21"/>
        <v>2749.727647</v>
      </c>
      <c r="T41" s="83">
        <f t="shared" si="22"/>
        <v>2737.183333</v>
      </c>
      <c r="U41" s="57">
        <f t="shared" si="23"/>
        <v>2726.538421</v>
      </c>
      <c r="V41" s="82">
        <f t="shared" si="24"/>
        <v>2715.6925</v>
      </c>
    </row>
    <row r="42">
      <c r="A42" s="30">
        <v>45987.0</v>
      </c>
      <c r="B42" s="3">
        <v>2874.0</v>
      </c>
      <c r="C42" s="3">
        <v>2876.71</v>
      </c>
      <c r="D42" s="32">
        <f>SUM(C41:C42)/2</f>
        <v>2881.45</v>
      </c>
      <c r="E42" s="32">
        <f>SUM(C40:C42)/3</f>
        <v>2880.736667</v>
      </c>
      <c r="F42" s="32">
        <f>SUM(C39:C42)/4</f>
        <v>2878.6</v>
      </c>
      <c r="G42" s="32">
        <f>SUM(C38:C42)/5</f>
        <v>2876.512</v>
      </c>
      <c r="H42" s="32">
        <f>SUM(C37:C42)/6</f>
        <v>2880.875</v>
      </c>
      <c r="I42" s="32">
        <f t="shared" si="6"/>
        <v>2884.002857</v>
      </c>
      <c r="J42" s="37">
        <f t="shared" si="7"/>
        <v>2885.8625</v>
      </c>
      <c r="K42" s="32">
        <f t="shared" si="8"/>
        <v>2887.317778</v>
      </c>
      <c r="L42" s="32">
        <f t="shared" si="14"/>
        <v>2885.752</v>
      </c>
      <c r="M42" s="32">
        <f t="shared" si="15"/>
        <v>2872.664545</v>
      </c>
      <c r="N42" s="32">
        <f t="shared" si="16"/>
        <v>2853.805833</v>
      </c>
      <c r="O42" s="32">
        <f t="shared" si="17"/>
        <v>2838.410769</v>
      </c>
      <c r="P42" s="32">
        <f t="shared" si="18"/>
        <v>2821.507857</v>
      </c>
      <c r="Q42" s="32">
        <f t="shared" si="19"/>
        <v>2807.034</v>
      </c>
      <c r="R42" s="4">
        <f t="shared" si="20"/>
        <v>2787.599375</v>
      </c>
      <c r="S42" s="4">
        <f t="shared" si="21"/>
        <v>2770.990588</v>
      </c>
      <c r="T42" s="4">
        <f t="shared" si="22"/>
        <v>2756.782222</v>
      </c>
      <c r="U42" s="4">
        <f t="shared" si="23"/>
        <v>2744.526842</v>
      </c>
      <c r="V42" s="4">
        <f t="shared" si="24"/>
        <v>2734.047</v>
      </c>
    </row>
    <row r="43">
      <c r="A43" s="30">
        <v>45988.0</v>
      </c>
      <c r="B43" s="3">
        <v>2879.1</v>
      </c>
      <c r="C43" s="3">
        <v>2888.79</v>
      </c>
      <c r="D43" s="74">
        <f t="shared" ref="D43:D44" si="35">SUM(C42:C43)/2</f>
        <v>2882.75</v>
      </c>
      <c r="E43" s="75">
        <f t="shared" ref="E43:E44" si="36">SUM(C41:C43)/3</f>
        <v>2883.896667</v>
      </c>
      <c r="F43" s="75">
        <f t="shared" ref="F43:F44" si="37">SUM(C40:C43)/4</f>
        <v>2882.75</v>
      </c>
      <c r="G43" s="76">
        <f t="shared" ref="G43:G44" si="38">SUM(C39:C43)/5</f>
        <v>2880.638</v>
      </c>
      <c r="H43" s="75">
        <f t="shared" ref="H43:H44" si="39">SUM(C38:C43)/6</f>
        <v>2878.558333</v>
      </c>
      <c r="I43" s="77">
        <f t="shared" si="6"/>
        <v>2882.005714</v>
      </c>
      <c r="J43" s="78">
        <f t="shared" si="7"/>
        <v>2884.60125</v>
      </c>
      <c r="K43" s="68">
        <f t="shared" si="8"/>
        <v>2886.187778</v>
      </c>
      <c r="L43" s="68">
        <f t="shared" si="14"/>
        <v>2887.465</v>
      </c>
      <c r="M43" s="79">
        <f t="shared" si="15"/>
        <v>2886.028182</v>
      </c>
      <c r="N43" s="71">
        <f t="shared" si="16"/>
        <v>2874.008333</v>
      </c>
      <c r="O43" s="80">
        <f t="shared" si="17"/>
        <v>2856.496923</v>
      </c>
      <c r="P43" s="81">
        <f t="shared" si="18"/>
        <v>2842.009286</v>
      </c>
      <c r="Q43" s="82">
        <f t="shared" si="19"/>
        <v>2825.993333</v>
      </c>
      <c r="R43" s="83">
        <f t="shared" si="20"/>
        <v>2812.14375</v>
      </c>
      <c r="S43" s="57">
        <f t="shared" si="21"/>
        <v>2793.551765</v>
      </c>
      <c r="T43" s="57">
        <f t="shared" si="22"/>
        <v>2777.535</v>
      </c>
      <c r="U43" s="82">
        <f t="shared" si="23"/>
        <v>2763.73</v>
      </c>
      <c r="V43" s="72">
        <f t="shared" si="24"/>
        <v>2751.74</v>
      </c>
    </row>
    <row r="44">
      <c r="A44" s="30">
        <v>45989.0</v>
      </c>
      <c r="B44" s="3">
        <v>2874.4</v>
      </c>
      <c r="C44" s="3">
        <v>2874.51</v>
      </c>
      <c r="D44" s="84">
        <f t="shared" si="35"/>
        <v>2881.65</v>
      </c>
      <c r="E44" s="69">
        <f t="shared" si="36"/>
        <v>2880.003333</v>
      </c>
      <c r="F44" s="85">
        <f t="shared" si="37"/>
        <v>2881.55</v>
      </c>
      <c r="G44" s="80">
        <f t="shared" si="38"/>
        <v>2881.102</v>
      </c>
      <c r="H44" s="80">
        <f t="shared" si="39"/>
        <v>2879.616667</v>
      </c>
      <c r="I44" s="86">
        <f t="shared" si="6"/>
        <v>2877.98</v>
      </c>
      <c r="J44" s="87">
        <f t="shared" si="7"/>
        <v>2881.06875</v>
      </c>
      <c r="K44" s="72">
        <f t="shared" si="8"/>
        <v>2883.48</v>
      </c>
      <c r="L44" s="57">
        <f t="shared" si="14"/>
        <v>2885.02</v>
      </c>
      <c r="M44" s="57">
        <f t="shared" si="15"/>
        <v>2886.287273</v>
      </c>
      <c r="N44" s="88">
        <f t="shared" si="16"/>
        <v>2885.068333</v>
      </c>
      <c r="O44" s="64">
        <f t="shared" si="17"/>
        <v>2874.046923</v>
      </c>
      <c r="P44" s="89">
        <f t="shared" si="18"/>
        <v>2857.783571</v>
      </c>
      <c r="Q44" s="90">
        <f t="shared" si="19"/>
        <v>2844.176</v>
      </c>
      <c r="R44" s="61">
        <f t="shared" si="20"/>
        <v>2829.025625</v>
      </c>
      <c r="S44" s="91">
        <f t="shared" si="21"/>
        <v>2815.812353</v>
      </c>
      <c r="T44" s="91">
        <f t="shared" si="22"/>
        <v>2798.049444</v>
      </c>
      <c r="U44" s="91">
        <f t="shared" si="23"/>
        <v>2782.638947</v>
      </c>
      <c r="V44" s="91">
        <f t="shared" si="24"/>
        <v>2769.269</v>
      </c>
    </row>
    <row r="45">
      <c r="A45" s="30">
        <v>45992.0</v>
      </c>
      <c r="B45" s="3">
        <v>2867.6</v>
      </c>
      <c r="C45" s="3">
        <v>2862.12</v>
      </c>
      <c r="D45" s="32">
        <f t="shared" ref="D45:D47" si="40">SUM(C44:C45)/2</f>
        <v>2868.315</v>
      </c>
      <c r="E45" s="32">
        <f t="shared" ref="E45:E47" si="41">SUM(C43:C45)/3</f>
        <v>2875.14</v>
      </c>
      <c r="F45" s="32">
        <f t="shared" ref="F45:F47" si="42">SUM(C42:C45)/4</f>
        <v>2875.5325</v>
      </c>
      <c r="G45" s="32">
        <f t="shared" ref="G45:G47" si="43">SUM(C41:C45)/5</f>
        <v>2877.664</v>
      </c>
      <c r="H45" s="32">
        <f t="shared" ref="H45:H47" si="44">SUM(C40:C45)/6</f>
        <v>2877.938333</v>
      </c>
      <c r="I45" s="32">
        <f t="shared" si="6"/>
        <v>2877.117143</v>
      </c>
      <c r="J45" s="37">
        <f t="shared" si="7"/>
        <v>2875.9975</v>
      </c>
      <c r="K45" s="32">
        <f t="shared" si="8"/>
        <v>2878.963333</v>
      </c>
      <c r="L45" s="32">
        <f t="shared" si="14"/>
        <v>2881.344</v>
      </c>
      <c r="M45" s="32">
        <f t="shared" si="15"/>
        <v>2882.938182</v>
      </c>
      <c r="N45" s="32">
        <f t="shared" si="16"/>
        <v>2884.273333</v>
      </c>
      <c r="O45" s="32">
        <f t="shared" si="17"/>
        <v>2883.303077</v>
      </c>
      <c r="P45" s="32">
        <f t="shared" si="18"/>
        <v>2873.195</v>
      </c>
      <c r="Q45" s="32">
        <f t="shared" si="19"/>
        <v>2858.072667</v>
      </c>
      <c r="R45" s="4">
        <f t="shared" si="20"/>
        <v>2845.2975</v>
      </c>
      <c r="S45" s="4">
        <f t="shared" si="21"/>
        <v>2830.972353</v>
      </c>
      <c r="T45" s="4">
        <f t="shared" si="22"/>
        <v>2818.385</v>
      </c>
      <c r="U45" s="4">
        <f t="shared" si="23"/>
        <v>2801.421579</v>
      </c>
      <c r="V45" s="4">
        <f t="shared" si="24"/>
        <v>2786.613</v>
      </c>
    </row>
    <row r="46">
      <c r="A46" s="30">
        <v>45993.0</v>
      </c>
      <c r="B46" s="3">
        <v>2954.4</v>
      </c>
      <c r="C46" s="3">
        <v>2926.33</v>
      </c>
      <c r="D46" s="32">
        <f t="shared" si="40"/>
        <v>2894.225</v>
      </c>
      <c r="E46" s="32">
        <f t="shared" si="41"/>
        <v>2887.653333</v>
      </c>
      <c r="F46" s="32">
        <f t="shared" si="42"/>
        <v>2887.9375</v>
      </c>
      <c r="G46" s="32">
        <f t="shared" si="43"/>
        <v>2885.692</v>
      </c>
      <c r="H46" s="32">
        <f t="shared" si="44"/>
        <v>2885.775</v>
      </c>
      <c r="I46" s="32">
        <f t="shared" si="6"/>
        <v>2884.851429</v>
      </c>
      <c r="J46" s="37">
        <f t="shared" si="7"/>
        <v>2883.26875</v>
      </c>
      <c r="K46" s="32">
        <f t="shared" si="8"/>
        <v>2881.59</v>
      </c>
      <c r="L46" s="32">
        <f t="shared" si="14"/>
        <v>2883.7</v>
      </c>
      <c r="M46" s="32">
        <f t="shared" si="15"/>
        <v>2885.433636</v>
      </c>
      <c r="N46" s="32">
        <f t="shared" si="16"/>
        <v>2886.554167</v>
      </c>
      <c r="O46" s="32">
        <f t="shared" si="17"/>
        <v>2887.508462</v>
      </c>
      <c r="P46" s="32">
        <f t="shared" si="18"/>
        <v>2886.376429</v>
      </c>
      <c r="Q46" s="32">
        <f t="shared" si="19"/>
        <v>2876.737333</v>
      </c>
      <c r="R46" s="4">
        <f t="shared" si="20"/>
        <v>2862.33875</v>
      </c>
      <c r="S46" s="4">
        <f t="shared" si="21"/>
        <v>2850.064118</v>
      </c>
      <c r="T46" s="4">
        <f t="shared" si="22"/>
        <v>2836.27</v>
      </c>
      <c r="U46" s="4">
        <f t="shared" si="23"/>
        <v>2824.066316</v>
      </c>
      <c r="V46" s="4">
        <f t="shared" si="24"/>
        <v>2807.667</v>
      </c>
    </row>
    <row r="47">
      <c r="A47" s="30">
        <v>45994.0</v>
      </c>
      <c r="B47" s="3">
        <v>2953.5</v>
      </c>
      <c r="C47" s="3">
        <v>2947.68</v>
      </c>
      <c r="D47" s="32">
        <f t="shared" si="40"/>
        <v>2937.005</v>
      </c>
      <c r="E47" s="32">
        <f t="shared" si="41"/>
        <v>2912.043333</v>
      </c>
      <c r="F47" s="32">
        <f t="shared" si="42"/>
        <v>2902.66</v>
      </c>
      <c r="G47" s="32">
        <f t="shared" si="43"/>
        <v>2899.886</v>
      </c>
      <c r="H47" s="32">
        <f t="shared" si="44"/>
        <v>2896.023333</v>
      </c>
      <c r="I47" s="32">
        <f t="shared" si="6"/>
        <v>2894.618571</v>
      </c>
      <c r="J47" s="37">
        <f t="shared" si="7"/>
        <v>2892.705</v>
      </c>
      <c r="K47" s="32">
        <f t="shared" si="8"/>
        <v>2890.425556</v>
      </c>
      <c r="L47" s="32">
        <f t="shared" si="14"/>
        <v>2888.199</v>
      </c>
      <c r="M47" s="32">
        <f t="shared" si="15"/>
        <v>2889.516364</v>
      </c>
      <c r="N47" s="32">
        <f t="shared" si="16"/>
        <v>2890.620833</v>
      </c>
      <c r="O47" s="32">
        <f t="shared" si="17"/>
        <v>2891.256154</v>
      </c>
      <c r="P47" s="32">
        <f t="shared" si="18"/>
        <v>2891.806429</v>
      </c>
      <c r="Q47" s="32">
        <f t="shared" si="19"/>
        <v>2890.463333</v>
      </c>
      <c r="R47" s="4">
        <f t="shared" si="20"/>
        <v>2881.17125</v>
      </c>
      <c r="S47" s="4">
        <f t="shared" si="21"/>
        <v>2867.358824</v>
      </c>
      <c r="T47" s="4">
        <f t="shared" si="22"/>
        <v>2855.487222</v>
      </c>
      <c r="U47" s="4">
        <f t="shared" si="23"/>
        <v>2842.133684</v>
      </c>
      <c r="V47" s="4">
        <f t="shared" si="24"/>
        <v>2830.247</v>
      </c>
    </row>
    <row r="48">
      <c r="A48" s="30">
        <v>45995.0</v>
      </c>
      <c r="B48" s="3">
        <v>2957.2</v>
      </c>
      <c r="C48" s="3">
        <v>2966.56</v>
      </c>
      <c r="D48" s="84">
        <f>SUM(C47:C48)/2</f>
        <v>2957.12</v>
      </c>
      <c r="E48" s="78">
        <f>SUM(C46:C48)/3</f>
        <v>2946.856667</v>
      </c>
      <c r="F48" s="79">
        <f>SUM(C45:C48)/4</f>
        <v>2925.6725</v>
      </c>
      <c r="G48" s="71">
        <f>SUM(C44:C48)/5</f>
        <v>2915.44</v>
      </c>
      <c r="H48" s="85">
        <f>SUM(C43:C48)/6</f>
        <v>2910.998333</v>
      </c>
      <c r="I48" s="88">
        <f t="shared" si="6"/>
        <v>2906.1</v>
      </c>
      <c r="J48" s="59">
        <f t="shared" si="7"/>
        <v>2903.61125</v>
      </c>
      <c r="K48" s="199">
        <f t="shared" si="8"/>
        <v>2900.911111</v>
      </c>
      <c r="L48" s="206">
        <f t="shared" si="14"/>
        <v>2898.039</v>
      </c>
      <c r="M48" s="198">
        <f t="shared" si="15"/>
        <v>2895.322727</v>
      </c>
      <c r="N48" s="207">
        <f t="shared" si="16"/>
        <v>2895.936667</v>
      </c>
      <c r="O48" s="197">
        <f t="shared" si="17"/>
        <v>2896.462308</v>
      </c>
      <c r="P48" s="218">
        <f t="shared" si="18"/>
        <v>2896.635</v>
      </c>
      <c r="Q48" s="222">
        <f t="shared" si="19"/>
        <v>2896.79</v>
      </c>
      <c r="R48" s="210">
        <f t="shared" si="20"/>
        <v>2895.219375</v>
      </c>
      <c r="S48" s="242">
        <f t="shared" si="21"/>
        <v>2886.194118</v>
      </c>
      <c r="T48" s="112">
        <f t="shared" si="22"/>
        <v>2872.87</v>
      </c>
      <c r="U48" s="139">
        <f t="shared" si="23"/>
        <v>2861.333158</v>
      </c>
      <c r="V48" s="127">
        <f t="shared" si="24"/>
        <v>2848.355</v>
      </c>
    </row>
    <row r="49">
      <c r="A49" s="30">
        <v>45996.0</v>
      </c>
      <c r="B49" s="3">
        <v>2968.5</v>
      </c>
      <c r="C49" s="3">
        <v>2960.46</v>
      </c>
      <c r="D49" s="32">
        <f>SUM(C48:C49)/2</f>
        <v>2963.51</v>
      </c>
      <c r="E49" s="32">
        <f>SUM(C47:C49)/3</f>
        <v>2958.233333</v>
      </c>
      <c r="F49" s="32">
        <f>SUM(C46:C49)/4</f>
        <v>2950.2575</v>
      </c>
      <c r="G49" s="32">
        <f>SUM(C45:C49)/5</f>
        <v>2932.63</v>
      </c>
      <c r="H49" s="32">
        <f>SUM(C44:C49)/6</f>
        <v>2922.943333</v>
      </c>
      <c r="I49" s="32">
        <f t="shared" si="6"/>
        <v>2918.064286</v>
      </c>
      <c r="J49" s="37">
        <f t="shared" si="7"/>
        <v>2912.895</v>
      </c>
      <c r="K49" s="32">
        <f t="shared" si="8"/>
        <v>2909.927778</v>
      </c>
      <c r="L49" s="32">
        <f t="shared" si="14"/>
        <v>2906.866</v>
      </c>
      <c r="M49" s="32">
        <f t="shared" si="15"/>
        <v>2903.713636</v>
      </c>
      <c r="N49" s="32">
        <f t="shared" si="16"/>
        <v>2900.750833</v>
      </c>
      <c r="O49" s="32">
        <f t="shared" si="17"/>
        <v>2900.9</v>
      </c>
      <c r="P49" s="32">
        <f t="shared" si="18"/>
        <v>2901.033571</v>
      </c>
      <c r="Q49" s="32">
        <f t="shared" si="19"/>
        <v>2900.89</v>
      </c>
      <c r="R49" s="4">
        <f t="shared" si="20"/>
        <v>2900.769375</v>
      </c>
      <c r="S49" s="4">
        <f t="shared" si="21"/>
        <v>2899.057059</v>
      </c>
      <c r="T49" s="4">
        <f t="shared" si="22"/>
        <v>2890.32</v>
      </c>
      <c r="U49" s="4">
        <f t="shared" si="23"/>
        <v>2877.48</v>
      </c>
      <c r="V49" s="4">
        <f t="shared" si="24"/>
        <v>2866.2895</v>
      </c>
    </row>
    <row r="50">
      <c r="A50" s="30">
        <v>45999.0</v>
      </c>
      <c r="B50" s="3">
        <v>2928.3</v>
      </c>
      <c r="C50" s="3">
        <v>2934.32</v>
      </c>
      <c r="D50" s="74">
        <f t="shared" ref="D50:D51" si="45">SUM(C49:C50)/2</f>
        <v>2947.39</v>
      </c>
      <c r="E50" s="74">
        <f t="shared" ref="E50:E51" si="46">SUM(C48:C50)/3</f>
        <v>2953.78</v>
      </c>
      <c r="F50" s="74">
        <f t="shared" ref="F50:F51" si="47">SUM(C47:C50)/4</f>
        <v>2952.255</v>
      </c>
      <c r="G50" s="74">
        <f t="shared" ref="G50:G51" si="48">SUM(C46:C50)/5</f>
        <v>2947.07</v>
      </c>
      <c r="H50" s="94">
        <f t="shared" ref="H50:H51" si="49">SUM(C45:C50)/6</f>
        <v>2932.911667</v>
      </c>
      <c r="I50" s="94">
        <f t="shared" si="6"/>
        <v>2924.568571</v>
      </c>
      <c r="J50" s="94">
        <f t="shared" si="7"/>
        <v>2920.09625</v>
      </c>
      <c r="K50" s="74">
        <f t="shared" si="8"/>
        <v>2915.275556</v>
      </c>
      <c r="L50" s="74">
        <f t="shared" si="14"/>
        <v>2912.367</v>
      </c>
      <c r="M50" s="74">
        <f t="shared" si="15"/>
        <v>2909.361818</v>
      </c>
      <c r="N50" s="74">
        <f t="shared" si="16"/>
        <v>2906.264167</v>
      </c>
      <c r="O50" s="74">
        <f t="shared" si="17"/>
        <v>2903.333077</v>
      </c>
      <c r="P50" s="74">
        <f t="shared" si="18"/>
        <v>2903.287143</v>
      </c>
      <c r="Q50" s="74">
        <f t="shared" si="19"/>
        <v>2903.252667</v>
      </c>
      <c r="R50" s="74">
        <f t="shared" si="20"/>
        <v>2902.979375</v>
      </c>
      <c r="S50" s="74">
        <f t="shared" si="21"/>
        <v>2902.742941</v>
      </c>
      <c r="T50" s="74">
        <f t="shared" si="22"/>
        <v>2901.016111</v>
      </c>
      <c r="U50" s="76">
        <f t="shared" si="23"/>
        <v>2892.635789</v>
      </c>
      <c r="V50" s="95">
        <f t="shared" si="24"/>
        <v>2880.322</v>
      </c>
    </row>
    <row r="51">
      <c r="A51" s="30">
        <v>46000.0</v>
      </c>
      <c r="B51" s="3">
        <v>2796.0</v>
      </c>
      <c r="C51" s="3">
        <v>2813.86</v>
      </c>
      <c r="D51" s="84">
        <f t="shared" si="45"/>
        <v>2874.09</v>
      </c>
      <c r="E51" s="74">
        <f t="shared" si="46"/>
        <v>2902.88</v>
      </c>
      <c r="F51" s="78">
        <f t="shared" si="47"/>
        <v>2918.8</v>
      </c>
      <c r="G51" s="85">
        <f t="shared" si="48"/>
        <v>2924.576</v>
      </c>
      <c r="H51" s="72">
        <f t="shared" si="49"/>
        <v>2924.868333</v>
      </c>
      <c r="I51" s="57">
        <f t="shared" si="6"/>
        <v>2915.904286</v>
      </c>
      <c r="J51" s="65">
        <f t="shared" si="7"/>
        <v>2910.73</v>
      </c>
      <c r="K51" s="64">
        <f t="shared" si="8"/>
        <v>2908.292222</v>
      </c>
      <c r="L51" s="89">
        <f t="shared" si="14"/>
        <v>2905.134</v>
      </c>
      <c r="M51" s="63">
        <f t="shared" si="15"/>
        <v>2903.411818</v>
      </c>
      <c r="N51" s="63">
        <f t="shared" si="16"/>
        <v>2901.403333</v>
      </c>
      <c r="O51" s="63">
        <f t="shared" si="17"/>
        <v>2899.156154</v>
      </c>
      <c r="P51" s="90">
        <f t="shared" si="18"/>
        <v>2896.942143</v>
      </c>
      <c r="Q51" s="61">
        <f t="shared" si="19"/>
        <v>2897.325333</v>
      </c>
      <c r="R51" s="226">
        <f t="shared" si="20"/>
        <v>2897.665625</v>
      </c>
      <c r="S51" s="200">
        <f t="shared" si="21"/>
        <v>2897.737059</v>
      </c>
      <c r="T51" s="224">
        <f t="shared" si="22"/>
        <v>2897.805</v>
      </c>
      <c r="U51" s="206">
        <f t="shared" si="23"/>
        <v>2896.428947</v>
      </c>
      <c r="V51" s="207">
        <f t="shared" si="24"/>
        <v>2888.697</v>
      </c>
    </row>
    <row r="52">
      <c r="A52" s="30">
        <v>46001.0</v>
      </c>
      <c r="B52" s="3">
        <v>2804.5</v>
      </c>
      <c r="C52" s="3">
        <v>2806.37</v>
      </c>
      <c r="D52" s="32">
        <f t="shared" ref="D52:D53" si="50">SUM(C51:C52)/2</f>
        <v>2810.115</v>
      </c>
      <c r="E52" s="32">
        <f t="shared" ref="E52:E53" si="51">SUM(C50:C52)/3</f>
        <v>2851.516667</v>
      </c>
      <c r="F52" s="32">
        <f t="shared" ref="F52:F53" si="52">SUM(C49:C52)/4</f>
        <v>2878.7525</v>
      </c>
      <c r="G52" s="32">
        <f t="shared" ref="G52:G53" si="53">SUM(C48:C52)/5</f>
        <v>2896.314</v>
      </c>
      <c r="H52" s="32">
        <f t="shared" ref="H52:H53" si="54">SUM(C47:C52)/6</f>
        <v>2904.875</v>
      </c>
      <c r="I52" s="32">
        <f t="shared" si="6"/>
        <v>2907.94</v>
      </c>
      <c r="J52" s="37">
        <f t="shared" si="7"/>
        <v>2902.2125</v>
      </c>
      <c r="K52" s="32">
        <f t="shared" si="8"/>
        <v>2899.134444</v>
      </c>
      <c r="L52" s="32">
        <f t="shared" si="14"/>
        <v>2898.1</v>
      </c>
      <c r="M52" s="32">
        <f t="shared" si="15"/>
        <v>2896.155455</v>
      </c>
      <c r="N52" s="32">
        <f t="shared" si="16"/>
        <v>2895.325</v>
      </c>
      <c r="O52" s="32">
        <f t="shared" si="17"/>
        <v>2894.093077</v>
      </c>
      <c r="P52" s="32">
        <f t="shared" si="18"/>
        <v>2892.528571</v>
      </c>
      <c r="Q52" s="32">
        <f t="shared" si="19"/>
        <v>2890.904</v>
      </c>
      <c r="R52" s="4">
        <f t="shared" si="20"/>
        <v>2891.640625</v>
      </c>
      <c r="S52" s="4">
        <f t="shared" si="21"/>
        <v>2892.295294</v>
      </c>
      <c r="T52" s="4">
        <f t="shared" si="22"/>
        <v>2892.661111</v>
      </c>
      <c r="U52" s="4">
        <f t="shared" si="23"/>
        <v>2892.992632</v>
      </c>
      <c r="V52" s="4">
        <f t="shared" si="24"/>
        <v>2891.926</v>
      </c>
    </row>
    <row r="53">
      <c r="A53" s="30">
        <v>46002.0</v>
      </c>
      <c r="B53" s="3">
        <v>2779.4</v>
      </c>
      <c r="C53" s="3">
        <v>2783.15</v>
      </c>
      <c r="D53" s="32">
        <f t="shared" si="50"/>
        <v>2794.76</v>
      </c>
      <c r="E53" s="32">
        <f t="shared" si="51"/>
        <v>2801.126667</v>
      </c>
      <c r="F53" s="32">
        <f t="shared" si="52"/>
        <v>2834.425</v>
      </c>
      <c r="G53" s="32">
        <f t="shared" si="53"/>
        <v>2859.632</v>
      </c>
      <c r="H53" s="32">
        <f t="shared" si="54"/>
        <v>2877.453333</v>
      </c>
      <c r="I53" s="32">
        <f t="shared" si="6"/>
        <v>2887.485714</v>
      </c>
      <c r="J53" s="37">
        <f t="shared" si="7"/>
        <v>2892.34125</v>
      </c>
      <c r="K53" s="32">
        <f t="shared" si="8"/>
        <v>2888.983333</v>
      </c>
      <c r="L53" s="32">
        <f t="shared" si="14"/>
        <v>2887.536</v>
      </c>
      <c r="M53" s="32">
        <f t="shared" si="15"/>
        <v>2887.65</v>
      </c>
      <c r="N53" s="32">
        <f t="shared" si="16"/>
        <v>2886.738333</v>
      </c>
      <c r="O53" s="32">
        <f t="shared" si="17"/>
        <v>2886.696154</v>
      </c>
      <c r="P53" s="32">
        <f t="shared" si="18"/>
        <v>2886.168571</v>
      </c>
      <c r="Q53" s="32">
        <f t="shared" si="19"/>
        <v>2885.236667</v>
      </c>
      <c r="R53" s="4">
        <f t="shared" si="20"/>
        <v>2884.169375</v>
      </c>
      <c r="S53" s="4">
        <f t="shared" si="21"/>
        <v>2885.258824</v>
      </c>
      <c r="T53" s="4">
        <f t="shared" si="22"/>
        <v>2886.231667</v>
      </c>
      <c r="U53" s="4">
        <f t="shared" si="23"/>
        <v>2886.897368</v>
      </c>
      <c r="V53" s="4">
        <f t="shared" si="24"/>
        <v>2887.5005</v>
      </c>
    </row>
    <row r="54">
      <c r="A54" s="30">
        <v>46003.0</v>
      </c>
      <c r="B54" s="3">
        <v>2764.8</v>
      </c>
      <c r="C54" s="3">
        <v>2768.35</v>
      </c>
      <c r="D54" s="206">
        <f t="shared" ref="D54:D55" si="55">SUM(C53:C54)/2</f>
        <v>2775.75</v>
      </c>
      <c r="E54" s="206">
        <f t="shared" ref="E54:E55" si="56">SUM(C52:C54)/3</f>
        <v>2785.956667</v>
      </c>
      <c r="F54" s="91">
        <f t="shared" ref="F54:F55" si="57">SUM(C51:C54)/4</f>
        <v>2792.9325</v>
      </c>
      <c r="G54" s="63">
        <f t="shared" ref="G54:G55" si="58">SUM(C50:C54)/5</f>
        <v>2821.21</v>
      </c>
      <c r="H54" s="73">
        <f t="shared" ref="H54:H55" si="59">SUM(C49:C54)/6</f>
        <v>2844.418333</v>
      </c>
      <c r="I54" s="73">
        <f t="shared" si="6"/>
        <v>2861.867143</v>
      </c>
      <c r="J54" s="58">
        <f t="shared" si="7"/>
        <v>2872.59375</v>
      </c>
      <c r="K54" s="88">
        <f t="shared" si="8"/>
        <v>2878.564444</v>
      </c>
      <c r="L54" s="82">
        <f t="shared" si="14"/>
        <v>2876.92</v>
      </c>
      <c r="M54" s="81">
        <f t="shared" si="15"/>
        <v>2876.700909</v>
      </c>
      <c r="N54" s="86">
        <f t="shared" si="16"/>
        <v>2877.708333</v>
      </c>
      <c r="O54" s="72">
        <f t="shared" si="17"/>
        <v>2877.631538</v>
      </c>
      <c r="P54" s="72">
        <f t="shared" si="18"/>
        <v>2878.242857</v>
      </c>
      <c r="Q54" s="72">
        <f t="shared" si="19"/>
        <v>2878.314</v>
      </c>
      <c r="R54" s="72">
        <f t="shared" si="20"/>
        <v>2877.93125</v>
      </c>
      <c r="S54" s="82">
        <f t="shared" si="21"/>
        <v>2877.356471</v>
      </c>
      <c r="T54" s="57">
        <f t="shared" si="22"/>
        <v>2878.763889</v>
      </c>
      <c r="U54" s="57">
        <f t="shared" si="23"/>
        <v>2880.027368</v>
      </c>
      <c r="V54" s="88">
        <f t="shared" si="24"/>
        <v>2880.97</v>
      </c>
    </row>
    <row r="55">
      <c r="A55" s="30">
        <v>46006.0</v>
      </c>
      <c r="B55" s="3">
        <v>2780.2</v>
      </c>
      <c r="C55" s="3">
        <v>2784.25</v>
      </c>
      <c r="D55" s="90">
        <f t="shared" si="55"/>
        <v>2776.3</v>
      </c>
      <c r="E55" s="61">
        <f t="shared" si="56"/>
        <v>2778.583333</v>
      </c>
      <c r="F55" s="226">
        <f t="shared" si="57"/>
        <v>2785.53</v>
      </c>
      <c r="G55" s="62">
        <f t="shared" si="58"/>
        <v>2791.196</v>
      </c>
      <c r="H55" s="89">
        <f t="shared" si="59"/>
        <v>2815.05</v>
      </c>
      <c r="I55" s="73">
        <f t="shared" si="6"/>
        <v>2835.822857</v>
      </c>
      <c r="J55" s="73">
        <f t="shared" si="7"/>
        <v>2852.165</v>
      </c>
      <c r="K55" s="58">
        <f t="shared" si="8"/>
        <v>2862.777778</v>
      </c>
      <c r="L55" s="88">
        <f t="shared" si="14"/>
        <v>2869.133</v>
      </c>
      <c r="M55" s="82">
        <f t="shared" si="15"/>
        <v>2868.495455</v>
      </c>
      <c r="N55" s="87">
        <f t="shared" si="16"/>
        <v>2868.996667</v>
      </c>
      <c r="O55" s="205">
        <f t="shared" si="17"/>
        <v>2870.519231</v>
      </c>
      <c r="P55" s="72">
        <f t="shared" si="18"/>
        <v>2870.961429</v>
      </c>
      <c r="Q55" s="72">
        <f t="shared" si="19"/>
        <v>2871.976667</v>
      </c>
      <c r="R55" s="82">
        <f t="shared" si="20"/>
        <v>2872.435</v>
      </c>
      <c r="S55" s="72">
        <f t="shared" si="21"/>
        <v>2872.420588</v>
      </c>
      <c r="T55" s="82">
        <f t="shared" si="22"/>
        <v>2872.183889</v>
      </c>
      <c r="U55" s="57">
        <f t="shared" si="23"/>
        <v>2873.789474</v>
      </c>
      <c r="V55" s="57">
        <f t="shared" si="24"/>
        <v>2875.2385</v>
      </c>
    </row>
    <row r="56">
      <c r="A56" s="30">
        <v>46007.0</v>
      </c>
      <c r="B56" s="3">
        <v>2790.9</v>
      </c>
      <c r="C56" s="3">
        <v>2792.52</v>
      </c>
      <c r="D56" s="32">
        <f t="shared" ref="D56:D58" si="60">SUM(C55:C56)/2</f>
        <v>2788.385</v>
      </c>
      <c r="E56" s="32">
        <f t="shared" ref="E56:E58" si="61">SUM(C54:C56)/3</f>
        <v>2781.706667</v>
      </c>
      <c r="F56" s="32">
        <f t="shared" ref="F56:F58" si="62">SUM(C53:C56)/4</f>
        <v>2782.0675</v>
      </c>
      <c r="G56" s="32">
        <f t="shared" ref="G56:G58" si="63">SUM(C52:C56)/5</f>
        <v>2786.928</v>
      </c>
      <c r="H56" s="32">
        <f t="shared" ref="H56:H58" si="64">SUM(C51:C56)/6</f>
        <v>2791.416667</v>
      </c>
      <c r="I56" s="32">
        <f t="shared" si="6"/>
        <v>2811.831429</v>
      </c>
      <c r="J56" s="37">
        <f t="shared" si="7"/>
        <v>2830.41</v>
      </c>
      <c r="K56" s="32">
        <f t="shared" si="8"/>
        <v>2845.537778</v>
      </c>
      <c r="L56" s="32">
        <f t="shared" si="14"/>
        <v>2855.752</v>
      </c>
      <c r="M56" s="32">
        <f t="shared" si="15"/>
        <v>2862.168182</v>
      </c>
      <c r="N56" s="32">
        <f t="shared" si="16"/>
        <v>2862.164167</v>
      </c>
      <c r="O56" s="32">
        <f t="shared" si="17"/>
        <v>2863.113846</v>
      </c>
      <c r="P56" s="32">
        <f t="shared" si="18"/>
        <v>2864.947857</v>
      </c>
      <c r="Q56" s="32">
        <f t="shared" si="19"/>
        <v>2865.732</v>
      </c>
      <c r="R56" s="4">
        <f t="shared" si="20"/>
        <v>2867.010625</v>
      </c>
      <c r="S56" s="4">
        <f t="shared" si="21"/>
        <v>2867.734118</v>
      </c>
      <c r="T56" s="4">
        <f t="shared" si="22"/>
        <v>2867.981667</v>
      </c>
      <c r="U56" s="4">
        <f t="shared" si="23"/>
        <v>2867.991053</v>
      </c>
      <c r="V56" s="4">
        <f t="shared" si="24"/>
        <v>2869.726</v>
      </c>
    </row>
    <row r="57">
      <c r="A57" s="30">
        <v>46008.0</v>
      </c>
      <c r="B57" s="3">
        <v>2785.7</v>
      </c>
      <c r="C57" s="3">
        <v>2788.1</v>
      </c>
      <c r="D57" s="32">
        <f t="shared" si="60"/>
        <v>2790.31</v>
      </c>
      <c r="E57" s="32">
        <f t="shared" si="61"/>
        <v>2788.29</v>
      </c>
      <c r="F57" s="32">
        <f t="shared" si="62"/>
        <v>2783.305</v>
      </c>
      <c r="G57" s="32">
        <f t="shared" si="63"/>
        <v>2783.274</v>
      </c>
      <c r="H57" s="32">
        <f t="shared" si="64"/>
        <v>2787.123333</v>
      </c>
      <c r="I57" s="32">
        <f t="shared" si="6"/>
        <v>2790.942857</v>
      </c>
      <c r="J57" s="37">
        <f t="shared" si="7"/>
        <v>2808.865</v>
      </c>
      <c r="K57" s="32">
        <f t="shared" si="8"/>
        <v>2825.708889</v>
      </c>
      <c r="L57" s="32">
        <f t="shared" si="14"/>
        <v>2839.794</v>
      </c>
      <c r="M57" s="32">
        <f t="shared" si="15"/>
        <v>2849.601818</v>
      </c>
      <c r="N57" s="32">
        <f t="shared" si="16"/>
        <v>2855.995833</v>
      </c>
      <c r="O57" s="32">
        <f t="shared" si="17"/>
        <v>2856.466923</v>
      </c>
      <c r="P57" s="32">
        <f t="shared" si="18"/>
        <v>2857.755714</v>
      </c>
      <c r="Q57" s="32">
        <f t="shared" si="19"/>
        <v>2859.824667</v>
      </c>
      <c r="R57" s="4">
        <f t="shared" si="20"/>
        <v>2860.88</v>
      </c>
      <c r="S57" s="4">
        <f t="shared" si="21"/>
        <v>2862.368824</v>
      </c>
      <c r="T57" s="4">
        <f t="shared" si="22"/>
        <v>2863.31</v>
      </c>
      <c r="U57" s="4">
        <f t="shared" si="23"/>
        <v>2863.777368</v>
      </c>
      <c r="V57" s="4">
        <f t="shared" si="24"/>
        <v>2863.9965</v>
      </c>
    </row>
    <row r="58">
      <c r="A58" s="30">
        <v>46009.0</v>
      </c>
      <c r="B58" s="3">
        <v>2759.7</v>
      </c>
      <c r="C58" s="3">
        <v>2765.05</v>
      </c>
      <c r="D58" s="32">
        <f t="shared" si="60"/>
        <v>2776.575</v>
      </c>
      <c r="E58" s="32">
        <f t="shared" si="61"/>
        <v>2781.89</v>
      </c>
      <c r="F58" s="32">
        <f t="shared" si="62"/>
        <v>2782.48</v>
      </c>
      <c r="G58" s="32">
        <f t="shared" si="63"/>
        <v>2779.654</v>
      </c>
      <c r="H58" s="32">
        <f t="shared" si="64"/>
        <v>2780.236667</v>
      </c>
      <c r="I58" s="32">
        <f t="shared" si="6"/>
        <v>2783.97</v>
      </c>
      <c r="J58" s="37">
        <f t="shared" si="7"/>
        <v>2787.70625</v>
      </c>
      <c r="K58" s="32">
        <f t="shared" si="8"/>
        <v>2803.996667</v>
      </c>
      <c r="L58" s="32">
        <f t="shared" si="14"/>
        <v>2819.643</v>
      </c>
      <c r="M58" s="32">
        <f t="shared" si="15"/>
        <v>2832.999091</v>
      </c>
      <c r="N58" s="32">
        <f t="shared" si="16"/>
        <v>2842.555833</v>
      </c>
      <c r="O58" s="32">
        <f t="shared" si="17"/>
        <v>2849</v>
      </c>
      <c r="P58" s="32">
        <f t="shared" si="18"/>
        <v>2849.937143</v>
      </c>
      <c r="Q58" s="32">
        <f t="shared" si="19"/>
        <v>2851.575333</v>
      </c>
      <c r="R58" s="4">
        <f t="shared" si="20"/>
        <v>2853.90125</v>
      </c>
      <c r="S58" s="4">
        <f t="shared" si="21"/>
        <v>2855.242941</v>
      </c>
      <c r="T58" s="4">
        <f t="shared" si="22"/>
        <v>2856.962222</v>
      </c>
      <c r="U58" s="4">
        <f t="shared" si="23"/>
        <v>2858.138421</v>
      </c>
      <c r="V58" s="4">
        <f t="shared" si="24"/>
        <v>2858.841</v>
      </c>
    </row>
    <row r="59">
      <c r="A59" s="30">
        <v>46010.0</v>
      </c>
      <c r="B59" s="3">
        <v>2799.9</v>
      </c>
      <c r="C59" s="3">
        <v>2797.34</v>
      </c>
      <c r="D59" s="208">
        <f>SUM(C58:C59)/2</f>
        <v>2781.195</v>
      </c>
      <c r="E59" s="198">
        <f>SUM(C57:C59)/3</f>
        <v>2783.496667</v>
      </c>
      <c r="F59" s="269">
        <f>SUM(C56:C59)/4</f>
        <v>2785.7525</v>
      </c>
      <c r="G59" s="91">
        <f>SUM(C55:C59)/5</f>
        <v>2785.452</v>
      </c>
      <c r="H59" s="226">
        <f>SUM(C54:C59)/6</f>
        <v>2782.601667</v>
      </c>
      <c r="I59" s="199">
        <f t="shared" si="6"/>
        <v>2782.68</v>
      </c>
      <c r="J59" s="199">
        <f t="shared" si="7"/>
        <v>2785.64125</v>
      </c>
      <c r="K59" s="91">
        <f t="shared" si="8"/>
        <v>2788.776667</v>
      </c>
      <c r="L59" s="62">
        <f t="shared" si="14"/>
        <v>2803.331</v>
      </c>
      <c r="M59" s="59">
        <f t="shared" si="15"/>
        <v>2817.615455</v>
      </c>
      <c r="N59" s="59">
        <f t="shared" si="16"/>
        <v>2830.0275</v>
      </c>
      <c r="O59" s="63">
        <f t="shared" si="17"/>
        <v>2839.077692</v>
      </c>
      <c r="P59" s="73">
        <f t="shared" si="18"/>
        <v>2845.31</v>
      </c>
      <c r="Q59" s="65">
        <f t="shared" si="19"/>
        <v>2846.430667</v>
      </c>
      <c r="R59" s="66">
        <f t="shared" si="20"/>
        <v>2848.185625</v>
      </c>
      <c r="S59" s="57">
        <f t="shared" si="21"/>
        <v>2850.574118</v>
      </c>
      <c r="T59" s="88">
        <f t="shared" si="22"/>
        <v>2852.026111</v>
      </c>
      <c r="U59" s="66">
        <f t="shared" si="23"/>
        <v>2853.824211</v>
      </c>
      <c r="V59" s="66">
        <f t="shared" si="24"/>
        <v>2855.0985</v>
      </c>
    </row>
    <row r="60">
      <c r="A60" s="30">
        <v>46013.0</v>
      </c>
      <c r="B60" s="3">
        <v>2807.6</v>
      </c>
      <c r="C60" s="3">
        <v>2804.16</v>
      </c>
      <c r="D60" s="32">
        <f t="shared" ref="D60:D70" si="65">SUM(C59:C60)/2</f>
        <v>2800.75</v>
      </c>
      <c r="E60" s="32">
        <f t="shared" ref="E60:E70" si="66">SUM(C58:C60)/3</f>
        <v>2788.85</v>
      </c>
      <c r="F60" s="32">
        <f t="shared" ref="F60:F70" si="67">SUM(C57:C60)/4</f>
        <v>2788.6625</v>
      </c>
      <c r="G60" s="32">
        <f t="shared" ref="G60:G70" si="68">SUM(C56:C60)/5</f>
        <v>2789.434</v>
      </c>
      <c r="H60" s="32">
        <f t="shared" ref="H60:H70" si="69">SUM(C55:C60)/6</f>
        <v>2788.57</v>
      </c>
      <c r="I60" s="32">
        <f t="shared" si="6"/>
        <v>2785.681429</v>
      </c>
      <c r="J60" s="37">
        <f t="shared" si="7"/>
        <v>2785.365</v>
      </c>
      <c r="K60" s="32">
        <f t="shared" si="8"/>
        <v>2787.698889</v>
      </c>
      <c r="L60" s="32">
        <f t="shared" si="14"/>
        <v>2790.315</v>
      </c>
      <c r="M60" s="32">
        <f t="shared" si="15"/>
        <v>2803.406364</v>
      </c>
      <c r="N60" s="32">
        <f t="shared" si="16"/>
        <v>2816.494167</v>
      </c>
      <c r="O60" s="32">
        <f t="shared" si="17"/>
        <v>2828.037692</v>
      </c>
      <c r="P60" s="32">
        <f t="shared" si="18"/>
        <v>2836.583571</v>
      </c>
      <c r="Q60" s="32">
        <f t="shared" si="19"/>
        <v>2842.566667</v>
      </c>
      <c r="R60" s="4">
        <f t="shared" si="20"/>
        <v>2843.78875</v>
      </c>
      <c r="S60" s="4">
        <f t="shared" si="21"/>
        <v>2845.595882</v>
      </c>
      <c r="T60" s="4">
        <f t="shared" si="22"/>
        <v>2847.995556</v>
      </c>
      <c r="U60" s="4">
        <f t="shared" si="23"/>
        <v>2849.506842</v>
      </c>
      <c r="V60" s="4">
        <f t="shared" si="24"/>
        <v>2851.341</v>
      </c>
    </row>
    <row r="61">
      <c r="A61" s="30">
        <v>46014.0</v>
      </c>
      <c r="B61" s="3">
        <v>2807.8</v>
      </c>
      <c r="C61" s="3">
        <v>2802.62</v>
      </c>
      <c r="D61" s="32">
        <f t="shared" si="65"/>
        <v>2803.39</v>
      </c>
      <c r="E61" s="32">
        <f t="shared" si="66"/>
        <v>2801.373333</v>
      </c>
      <c r="F61" s="32">
        <f t="shared" si="67"/>
        <v>2792.2925</v>
      </c>
      <c r="G61" s="32">
        <f t="shared" si="68"/>
        <v>2791.454</v>
      </c>
      <c r="H61" s="32">
        <f t="shared" si="69"/>
        <v>2791.631667</v>
      </c>
      <c r="I61" s="32">
        <f t="shared" si="6"/>
        <v>2790.577143</v>
      </c>
      <c r="J61" s="37">
        <f t="shared" si="7"/>
        <v>2787.79875</v>
      </c>
      <c r="K61" s="32">
        <f t="shared" si="8"/>
        <v>2787.282222</v>
      </c>
      <c r="L61" s="32">
        <f t="shared" si="14"/>
        <v>2789.191</v>
      </c>
      <c r="M61" s="32">
        <f t="shared" si="15"/>
        <v>2791.433636</v>
      </c>
      <c r="N61" s="32">
        <f t="shared" si="16"/>
        <v>2803.340833</v>
      </c>
      <c r="O61" s="32">
        <f t="shared" si="17"/>
        <v>2815.426923</v>
      </c>
      <c r="P61" s="32">
        <f t="shared" si="18"/>
        <v>2826.222143</v>
      </c>
      <c r="Q61" s="32">
        <f t="shared" si="19"/>
        <v>2834.319333</v>
      </c>
      <c r="R61" s="4">
        <f t="shared" si="20"/>
        <v>2840.07</v>
      </c>
      <c r="S61" s="4">
        <f t="shared" si="21"/>
        <v>2841.367059</v>
      </c>
      <c r="T61" s="4">
        <f t="shared" si="22"/>
        <v>2843.208333</v>
      </c>
      <c r="U61" s="4">
        <f t="shared" si="23"/>
        <v>2845.607368</v>
      </c>
      <c r="V61" s="4">
        <f t="shared" si="24"/>
        <v>2847.1625</v>
      </c>
    </row>
    <row r="62">
      <c r="A62" s="30">
        <v>46015.0</v>
      </c>
      <c r="B62" s="3">
        <v>2785.5</v>
      </c>
      <c r="C62" s="3">
        <v>2800.0</v>
      </c>
      <c r="D62" s="32">
        <f t="shared" si="65"/>
        <v>2801.31</v>
      </c>
      <c r="E62" s="32">
        <f t="shared" si="66"/>
        <v>2802.26</v>
      </c>
      <c r="F62" s="32">
        <f t="shared" si="67"/>
        <v>2801.03</v>
      </c>
      <c r="G62" s="32">
        <f t="shared" si="68"/>
        <v>2793.834</v>
      </c>
      <c r="H62" s="32">
        <f t="shared" si="69"/>
        <v>2792.878333</v>
      </c>
      <c r="I62" s="32">
        <f t="shared" si="6"/>
        <v>2792.827143</v>
      </c>
      <c r="J62" s="37">
        <f t="shared" si="7"/>
        <v>2791.755</v>
      </c>
      <c r="K62" s="32">
        <f t="shared" si="8"/>
        <v>2789.154444</v>
      </c>
      <c r="L62" s="32">
        <f t="shared" si="14"/>
        <v>2788.554</v>
      </c>
      <c r="M62" s="32">
        <f t="shared" si="15"/>
        <v>2790.173636</v>
      </c>
      <c r="N62" s="32">
        <f t="shared" si="16"/>
        <v>2792.1475</v>
      </c>
      <c r="O62" s="32">
        <f t="shared" si="17"/>
        <v>2803.083846</v>
      </c>
      <c r="P62" s="32">
        <f t="shared" si="18"/>
        <v>2814.325</v>
      </c>
      <c r="Q62" s="32">
        <f t="shared" si="19"/>
        <v>2824.474</v>
      </c>
      <c r="R62" s="4">
        <f t="shared" si="20"/>
        <v>2832.174375</v>
      </c>
      <c r="S62" s="4">
        <f t="shared" si="21"/>
        <v>2837.712941</v>
      </c>
      <c r="T62" s="4">
        <f t="shared" si="22"/>
        <v>2839.068889</v>
      </c>
      <c r="U62" s="4">
        <f t="shared" si="23"/>
        <v>2840.934211</v>
      </c>
      <c r="V62" s="4">
        <f t="shared" si="24"/>
        <v>2843.327</v>
      </c>
    </row>
    <row r="63">
      <c r="A63" s="30">
        <v>46017.0</v>
      </c>
      <c r="B63" s="3">
        <v>2746.5</v>
      </c>
      <c r="C63" s="3">
        <v>2756.65</v>
      </c>
      <c r="D63" s="32">
        <f t="shared" si="65"/>
        <v>2778.325</v>
      </c>
      <c r="E63" s="32">
        <f t="shared" si="66"/>
        <v>2786.423333</v>
      </c>
      <c r="F63" s="32">
        <f t="shared" si="67"/>
        <v>2790.8575</v>
      </c>
      <c r="G63" s="32">
        <f t="shared" si="68"/>
        <v>2792.154</v>
      </c>
      <c r="H63" s="32">
        <f t="shared" si="69"/>
        <v>2787.636667</v>
      </c>
      <c r="I63" s="32">
        <f t="shared" si="6"/>
        <v>2787.702857</v>
      </c>
      <c r="J63" s="37">
        <f t="shared" si="7"/>
        <v>2788.305</v>
      </c>
      <c r="K63" s="32">
        <f t="shared" si="8"/>
        <v>2787.854444</v>
      </c>
      <c r="L63" s="32">
        <f t="shared" si="14"/>
        <v>2785.904</v>
      </c>
      <c r="M63" s="32">
        <f t="shared" si="15"/>
        <v>2785.653636</v>
      </c>
      <c r="N63" s="32">
        <f t="shared" si="16"/>
        <v>2787.38</v>
      </c>
      <c r="O63" s="32">
        <f t="shared" si="17"/>
        <v>2789.416923</v>
      </c>
      <c r="P63" s="32">
        <f t="shared" si="18"/>
        <v>2799.767143</v>
      </c>
      <c r="Q63" s="32">
        <f t="shared" si="19"/>
        <v>2810.48</v>
      </c>
      <c r="R63" s="4">
        <f t="shared" si="20"/>
        <v>2820.235</v>
      </c>
      <c r="S63" s="4">
        <f t="shared" si="21"/>
        <v>2827.731765</v>
      </c>
      <c r="T63" s="4">
        <f t="shared" si="22"/>
        <v>2833.209444</v>
      </c>
      <c r="U63" s="4">
        <f t="shared" si="23"/>
        <v>2834.731053</v>
      </c>
      <c r="V63" s="4">
        <f t="shared" si="24"/>
        <v>2836.72</v>
      </c>
    </row>
    <row r="64">
      <c r="A64" s="30">
        <v>46020.0</v>
      </c>
      <c r="B64" s="3">
        <v>2775.4</v>
      </c>
      <c r="C64" s="3">
        <v>2763.82</v>
      </c>
      <c r="D64" s="32">
        <f t="shared" si="65"/>
        <v>2760.235</v>
      </c>
      <c r="E64" s="32">
        <f t="shared" si="66"/>
        <v>2773.49</v>
      </c>
      <c r="F64" s="32">
        <f t="shared" si="67"/>
        <v>2780.7725</v>
      </c>
      <c r="G64" s="32">
        <f t="shared" si="68"/>
        <v>2785.45</v>
      </c>
      <c r="H64" s="32">
        <f t="shared" si="69"/>
        <v>2787.431667</v>
      </c>
      <c r="I64" s="32">
        <f t="shared" si="6"/>
        <v>2784.234286</v>
      </c>
      <c r="J64" s="37">
        <f t="shared" si="7"/>
        <v>2784.7175</v>
      </c>
      <c r="K64" s="32">
        <f t="shared" si="8"/>
        <v>2785.584444</v>
      </c>
      <c r="L64" s="32">
        <f t="shared" si="14"/>
        <v>2785.451</v>
      </c>
      <c r="M64" s="32">
        <f t="shared" si="15"/>
        <v>2783.896364</v>
      </c>
      <c r="N64" s="32">
        <f t="shared" si="16"/>
        <v>2783.834167</v>
      </c>
      <c r="O64" s="32">
        <f t="shared" si="17"/>
        <v>2785.567692</v>
      </c>
      <c r="P64" s="32">
        <f t="shared" si="18"/>
        <v>2787.588571</v>
      </c>
      <c r="Q64" s="32">
        <f t="shared" si="19"/>
        <v>2797.370667</v>
      </c>
      <c r="R64" s="4">
        <f t="shared" si="20"/>
        <v>2807.56375</v>
      </c>
      <c r="S64" s="4">
        <f t="shared" si="21"/>
        <v>2816.916471</v>
      </c>
      <c r="T64" s="4">
        <f t="shared" si="22"/>
        <v>2824.181111</v>
      </c>
      <c r="U64" s="4">
        <f t="shared" si="23"/>
        <v>2829.557368</v>
      </c>
      <c r="V64" s="4">
        <f t="shared" si="24"/>
        <v>2831.1855</v>
      </c>
    </row>
    <row r="65">
      <c r="A65" s="30">
        <v>46021.0</v>
      </c>
      <c r="B65" s="3">
        <v>2758.3</v>
      </c>
      <c r="C65" s="3">
        <v>2765.34</v>
      </c>
      <c r="D65" s="32">
        <f t="shared" si="65"/>
        <v>2764.58</v>
      </c>
      <c r="E65" s="32">
        <f t="shared" si="66"/>
        <v>2761.936667</v>
      </c>
      <c r="F65" s="32">
        <f t="shared" si="67"/>
        <v>2771.4525</v>
      </c>
      <c r="G65" s="32">
        <f t="shared" si="68"/>
        <v>2777.686</v>
      </c>
      <c r="H65" s="32">
        <f t="shared" si="69"/>
        <v>2782.098333</v>
      </c>
      <c r="I65" s="32">
        <f t="shared" si="6"/>
        <v>2784.275714</v>
      </c>
      <c r="J65" s="37">
        <f t="shared" si="7"/>
        <v>2781.8725</v>
      </c>
      <c r="K65" s="32">
        <f t="shared" si="8"/>
        <v>2782.564444</v>
      </c>
      <c r="L65" s="32">
        <f t="shared" si="14"/>
        <v>2783.56</v>
      </c>
      <c r="M65" s="32">
        <f t="shared" si="15"/>
        <v>2783.622727</v>
      </c>
      <c r="N65" s="32">
        <f t="shared" si="16"/>
        <v>2782.35</v>
      </c>
      <c r="O65" s="32">
        <f t="shared" si="17"/>
        <v>2782.411538</v>
      </c>
      <c r="P65" s="32">
        <f t="shared" si="18"/>
        <v>2784.122857</v>
      </c>
      <c r="Q65" s="32">
        <f t="shared" si="19"/>
        <v>2786.105333</v>
      </c>
      <c r="R65" s="4">
        <f t="shared" si="20"/>
        <v>2795.36875</v>
      </c>
      <c r="S65" s="4">
        <f t="shared" si="21"/>
        <v>2805.08</v>
      </c>
      <c r="T65" s="4">
        <f t="shared" si="22"/>
        <v>2814.051111</v>
      </c>
      <c r="U65" s="4">
        <f t="shared" si="23"/>
        <v>2821.084211</v>
      </c>
      <c r="V65" s="4">
        <f t="shared" si="24"/>
        <v>2826.3465</v>
      </c>
    </row>
    <row r="66">
      <c r="A66" s="30">
        <v>46022.0</v>
      </c>
      <c r="B66" s="3">
        <v>2769.5</v>
      </c>
      <c r="C66" s="3">
        <v>2776.71</v>
      </c>
      <c r="D66" s="32">
        <f t="shared" si="65"/>
        <v>2771.025</v>
      </c>
      <c r="E66" s="32">
        <f t="shared" si="66"/>
        <v>2768.623333</v>
      </c>
      <c r="F66" s="32">
        <f t="shared" si="67"/>
        <v>2765.63</v>
      </c>
      <c r="G66" s="32">
        <f t="shared" si="68"/>
        <v>2772.504</v>
      </c>
      <c r="H66" s="32">
        <f t="shared" si="69"/>
        <v>2777.523333</v>
      </c>
      <c r="I66" s="32">
        <f t="shared" si="6"/>
        <v>2781.328571</v>
      </c>
      <c r="J66" s="37">
        <f t="shared" si="7"/>
        <v>2783.33</v>
      </c>
      <c r="K66" s="32">
        <f t="shared" si="8"/>
        <v>2781.298889</v>
      </c>
      <c r="L66" s="32">
        <f t="shared" si="14"/>
        <v>2781.979</v>
      </c>
      <c r="M66" s="32">
        <f t="shared" si="15"/>
        <v>2782.937273</v>
      </c>
      <c r="N66" s="32">
        <f t="shared" si="16"/>
        <v>2783.046667</v>
      </c>
      <c r="O66" s="32">
        <f t="shared" si="17"/>
        <v>2781.916154</v>
      </c>
      <c r="P66" s="32">
        <f t="shared" si="18"/>
        <v>2782.004286</v>
      </c>
      <c r="Q66" s="32">
        <f t="shared" si="19"/>
        <v>2783.628667</v>
      </c>
      <c r="R66" s="4">
        <f t="shared" si="20"/>
        <v>2785.518125</v>
      </c>
      <c r="S66" s="4">
        <f t="shared" si="21"/>
        <v>2794.271176</v>
      </c>
      <c r="T66" s="4">
        <f t="shared" si="22"/>
        <v>2803.503889</v>
      </c>
      <c r="U66" s="4">
        <f t="shared" si="23"/>
        <v>2812.085789</v>
      </c>
      <c r="V66" s="4">
        <f t="shared" si="24"/>
        <v>2818.8655</v>
      </c>
    </row>
    <row r="67">
      <c r="A67" s="30">
        <v>46023.0</v>
      </c>
      <c r="B67" s="3">
        <v>2752.0</v>
      </c>
      <c r="C67" s="3">
        <v>2766.46</v>
      </c>
      <c r="D67" s="32">
        <f t="shared" si="65"/>
        <v>2771.585</v>
      </c>
      <c r="E67" s="32">
        <f t="shared" si="66"/>
        <v>2769.503333</v>
      </c>
      <c r="F67" s="32">
        <f t="shared" si="67"/>
        <v>2768.0825</v>
      </c>
      <c r="G67" s="32">
        <f t="shared" si="68"/>
        <v>2765.796</v>
      </c>
      <c r="H67" s="32">
        <f t="shared" si="69"/>
        <v>2771.496667</v>
      </c>
      <c r="I67" s="32">
        <f t="shared" si="6"/>
        <v>2775.942857</v>
      </c>
      <c r="J67" s="37">
        <f t="shared" si="7"/>
        <v>2779.47</v>
      </c>
      <c r="K67" s="32">
        <f t="shared" si="8"/>
        <v>2781.455556</v>
      </c>
      <c r="L67" s="32">
        <f t="shared" si="14"/>
        <v>2779.815</v>
      </c>
      <c r="M67" s="32">
        <f t="shared" si="15"/>
        <v>2780.568182</v>
      </c>
      <c r="N67" s="32">
        <f t="shared" si="16"/>
        <v>2781.564167</v>
      </c>
      <c r="O67" s="32">
        <f t="shared" si="17"/>
        <v>2781.770769</v>
      </c>
      <c r="P67" s="32">
        <f t="shared" si="18"/>
        <v>2780.812143</v>
      </c>
      <c r="Q67" s="32">
        <f t="shared" si="19"/>
        <v>2780.968</v>
      </c>
      <c r="R67" s="4">
        <f t="shared" si="20"/>
        <v>2782.555625</v>
      </c>
      <c r="S67" s="4">
        <f t="shared" si="21"/>
        <v>2784.397059</v>
      </c>
      <c r="T67" s="4">
        <f t="shared" si="22"/>
        <v>2792.726111</v>
      </c>
      <c r="U67" s="4">
        <f t="shared" si="23"/>
        <v>2801.554211</v>
      </c>
      <c r="V67" s="4">
        <f t="shared" si="24"/>
        <v>2809.8045</v>
      </c>
    </row>
    <row r="68">
      <c r="A68" s="30">
        <v>46024.0</v>
      </c>
      <c r="B68" s="3">
        <v>2772.6</v>
      </c>
      <c r="C68" s="3">
        <v>2773.17</v>
      </c>
      <c r="D68" s="32">
        <f t="shared" si="65"/>
        <v>2769.815</v>
      </c>
      <c r="E68" s="32">
        <f t="shared" si="66"/>
        <v>2772.113333</v>
      </c>
      <c r="F68" s="32">
        <f t="shared" si="67"/>
        <v>2770.42</v>
      </c>
      <c r="G68" s="32">
        <f t="shared" si="68"/>
        <v>2769.1</v>
      </c>
      <c r="H68" s="32">
        <f t="shared" si="69"/>
        <v>2767.025</v>
      </c>
      <c r="I68" s="32">
        <f t="shared" si="6"/>
        <v>2771.735714</v>
      </c>
      <c r="J68" s="37">
        <f t="shared" si="7"/>
        <v>2775.59625</v>
      </c>
      <c r="K68" s="32">
        <f t="shared" si="8"/>
        <v>2778.77</v>
      </c>
      <c r="L68" s="32">
        <f t="shared" si="14"/>
        <v>2780.627</v>
      </c>
      <c r="M68" s="32">
        <f t="shared" si="15"/>
        <v>2779.210909</v>
      </c>
      <c r="N68" s="32">
        <f t="shared" si="16"/>
        <v>2779.951667</v>
      </c>
      <c r="O68" s="32">
        <f t="shared" si="17"/>
        <v>2780.918462</v>
      </c>
      <c r="P68" s="32">
        <f t="shared" si="18"/>
        <v>2781.156429</v>
      </c>
      <c r="Q68" s="32">
        <f t="shared" si="19"/>
        <v>2780.302667</v>
      </c>
      <c r="R68" s="4">
        <f t="shared" si="20"/>
        <v>2780.480625</v>
      </c>
      <c r="S68" s="4">
        <f t="shared" si="21"/>
        <v>2782.003529</v>
      </c>
      <c r="T68" s="4">
        <f t="shared" si="22"/>
        <v>2783.773333</v>
      </c>
      <c r="U68" s="4">
        <f t="shared" si="23"/>
        <v>2791.696842</v>
      </c>
      <c r="V68" s="4">
        <f t="shared" si="24"/>
        <v>2800.135</v>
      </c>
    </row>
    <row r="69">
      <c r="A69" s="30">
        <v>46027.0</v>
      </c>
      <c r="B69" s="3">
        <v>2815.6</v>
      </c>
      <c r="C69" s="3">
        <v>2812.37</v>
      </c>
      <c r="D69" s="32">
        <f t="shared" si="65"/>
        <v>2792.77</v>
      </c>
      <c r="E69" s="32">
        <f t="shared" si="66"/>
        <v>2784</v>
      </c>
      <c r="F69" s="32">
        <f t="shared" si="67"/>
        <v>2782.1775</v>
      </c>
      <c r="G69" s="32">
        <f t="shared" si="68"/>
        <v>2778.81</v>
      </c>
      <c r="H69" s="32">
        <f t="shared" si="69"/>
        <v>2776.311667</v>
      </c>
      <c r="I69" s="32">
        <f t="shared" si="6"/>
        <v>2773.502857</v>
      </c>
      <c r="J69" s="37">
        <f t="shared" si="7"/>
        <v>2776.815</v>
      </c>
      <c r="K69" s="32">
        <f t="shared" si="8"/>
        <v>2779.682222</v>
      </c>
      <c r="L69" s="32">
        <f t="shared" si="14"/>
        <v>2782.13</v>
      </c>
      <c r="M69" s="32">
        <f t="shared" si="15"/>
        <v>2783.512727</v>
      </c>
      <c r="N69" s="32">
        <f t="shared" si="16"/>
        <v>2781.974167</v>
      </c>
      <c r="O69" s="32">
        <f t="shared" si="17"/>
        <v>2782.445385</v>
      </c>
      <c r="P69" s="32">
        <f t="shared" si="18"/>
        <v>2783.165</v>
      </c>
      <c r="Q69" s="32">
        <f t="shared" si="19"/>
        <v>2783.237333</v>
      </c>
      <c r="R69" s="4">
        <f t="shared" si="20"/>
        <v>2782.306875</v>
      </c>
      <c r="S69" s="4">
        <f t="shared" si="21"/>
        <v>2782.356471</v>
      </c>
      <c r="T69" s="4">
        <f t="shared" si="22"/>
        <v>2783.690556</v>
      </c>
      <c r="U69" s="4">
        <f t="shared" si="23"/>
        <v>2785.278421</v>
      </c>
      <c r="V69" s="4">
        <f t="shared" si="24"/>
        <v>2792.7305</v>
      </c>
    </row>
    <row r="70">
      <c r="A70" s="30">
        <v>46028.0</v>
      </c>
      <c r="B70" s="3">
        <v>2845.8</v>
      </c>
      <c r="C70" s="3">
        <v>2837.59</v>
      </c>
      <c r="D70" s="32">
        <f t="shared" si="65"/>
        <v>2824.98</v>
      </c>
      <c r="E70" s="32">
        <f t="shared" si="66"/>
        <v>2807.71</v>
      </c>
      <c r="F70" s="32">
        <f t="shared" si="67"/>
        <v>2797.3975</v>
      </c>
      <c r="G70" s="32">
        <f t="shared" si="68"/>
        <v>2793.26</v>
      </c>
      <c r="H70" s="32">
        <f t="shared" si="69"/>
        <v>2788.606667</v>
      </c>
      <c r="I70" s="32">
        <f t="shared" si="6"/>
        <v>2785.065714</v>
      </c>
      <c r="J70" s="37">
        <f t="shared" si="7"/>
        <v>2781.51375</v>
      </c>
      <c r="K70" s="32">
        <f t="shared" si="8"/>
        <v>2783.567778</v>
      </c>
      <c r="L70" s="32">
        <f t="shared" si="14"/>
        <v>2785.473</v>
      </c>
      <c r="M70" s="32">
        <f t="shared" si="15"/>
        <v>2787.171818</v>
      </c>
      <c r="N70" s="32">
        <f t="shared" si="16"/>
        <v>2788.019167</v>
      </c>
      <c r="O70" s="32">
        <f t="shared" si="17"/>
        <v>2786.252308</v>
      </c>
      <c r="P70" s="32">
        <f t="shared" si="18"/>
        <v>2786.384286</v>
      </c>
      <c r="Q70" s="32">
        <f t="shared" si="19"/>
        <v>2786.793333</v>
      </c>
      <c r="R70" s="4">
        <f t="shared" si="20"/>
        <v>2786.634375</v>
      </c>
      <c r="S70" s="4">
        <f t="shared" si="21"/>
        <v>2785.558824</v>
      </c>
      <c r="T70" s="4">
        <f t="shared" si="22"/>
        <v>2785.425</v>
      </c>
      <c r="U70" s="4">
        <f t="shared" si="23"/>
        <v>2786.527368</v>
      </c>
      <c r="V70" s="4">
        <f t="shared" si="24"/>
        <v>2787.894</v>
      </c>
    </row>
    <row r="71">
      <c r="A71" s="30">
        <v>46029.0</v>
      </c>
      <c r="B71" s="3">
        <v>2809.4</v>
      </c>
      <c r="C71" s="3">
        <v>2822.62</v>
      </c>
      <c r="D71" s="75">
        <f t="shared" ref="D71:D74" si="70">SUM(C70:C71)/2</f>
        <v>2830.105</v>
      </c>
      <c r="E71" s="95">
        <f t="shared" ref="E71:E74" si="71">SUM(C69:C71)/3</f>
        <v>2824.193333</v>
      </c>
      <c r="F71" s="75">
        <f t="shared" ref="F71:F74" si="72">SUM(C68:C71)/4</f>
        <v>2811.4375</v>
      </c>
      <c r="G71" s="217">
        <f t="shared" ref="G71:G74" si="73">SUM(C67:C71)/5</f>
        <v>2802.442</v>
      </c>
      <c r="H71" s="69">
        <f t="shared" ref="H71:H74" si="74">SUM(C66:C71)/6</f>
        <v>2798.153333</v>
      </c>
      <c r="I71" s="204">
        <f t="shared" si="6"/>
        <v>2793.465714</v>
      </c>
      <c r="J71" s="56">
        <f t="shared" si="7"/>
        <v>2789.76</v>
      </c>
      <c r="K71" s="56">
        <f t="shared" si="8"/>
        <v>2786.081111</v>
      </c>
      <c r="L71" s="56">
        <f t="shared" si="14"/>
        <v>2787.473</v>
      </c>
      <c r="M71" s="56">
        <f t="shared" si="15"/>
        <v>2788.85</v>
      </c>
      <c r="N71" s="205">
        <f t="shared" si="16"/>
        <v>2790.125833</v>
      </c>
      <c r="O71" s="72">
        <f t="shared" si="17"/>
        <v>2790.680769</v>
      </c>
      <c r="P71" s="82">
        <f t="shared" si="18"/>
        <v>2788.85</v>
      </c>
      <c r="Q71" s="57">
        <f t="shared" si="19"/>
        <v>2788.8</v>
      </c>
      <c r="R71" s="57">
        <f t="shared" si="20"/>
        <v>2789.0325</v>
      </c>
      <c r="S71" s="57">
        <f t="shared" si="21"/>
        <v>2788.751176</v>
      </c>
      <c r="T71" s="88">
        <f t="shared" si="22"/>
        <v>2787.617778</v>
      </c>
      <c r="U71" s="202">
        <f t="shared" si="23"/>
        <v>2787.382632</v>
      </c>
      <c r="V71" s="65">
        <f t="shared" si="24"/>
        <v>2788.332</v>
      </c>
    </row>
    <row r="72">
      <c r="A72" s="30">
        <v>46030.0</v>
      </c>
      <c r="B72" s="3">
        <v>2786.5</v>
      </c>
      <c r="C72" s="3">
        <v>2782.6</v>
      </c>
      <c r="D72" s="69">
        <f t="shared" si="70"/>
        <v>2802.61</v>
      </c>
      <c r="E72" s="201">
        <f t="shared" si="71"/>
        <v>2814.27</v>
      </c>
      <c r="F72" s="203">
        <f t="shared" si="72"/>
        <v>2813.795</v>
      </c>
      <c r="G72" s="217">
        <f t="shared" si="73"/>
        <v>2805.67</v>
      </c>
      <c r="H72" s="201">
        <f t="shared" si="74"/>
        <v>2799.135</v>
      </c>
      <c r="I72" s="70">
        <f t="shared" si="6"/>
        <v>2795.931429</v>
      </c>
      <c r="J72" s="204">
        <f t="shared" si="7"/>
        <v>2792.1075</v>
      </c>
      <c r="K72" s="56">
        <f t="shared" si="8"/>
        <v>2788.964444</v>
      </c>
      <c r="L72" s="56">
        <f t="shared" si="14"/>
        <v>2785.733</v>
      </c>
      <c r="M72" s="56">
        <f t="shared" si="15"/>
        <v>2787.03</v>
      </c>
      <c r="N72" s="56">
        <f t="shared" si="16"/>
        <v>2788.329167</v>
      </c>
      <c r="O72" s="86">
        <f t="shared" si="17"/>
        <v>2789.546923</v>
      </c>
      <c r="P72" s="72">
        <f t="shared" si="18"/>
        <v>2790.103571</v>
      </c>
      <c r="Q72" s="82">
        <f t="shared" si="19"/>
        <v>2788.433333</v>
      </c>
      <c r="R72" s="57">
        <f t="shared" si="20"/>
        <v>2788.4125</v>
      </c>
      <c r="S72" s="57">
        <f t="shared" si="21"/>
        <v>2788.654118</v>
      </c>
      <c r="T72" s="57">
        <f t="shared" si="22"/>
        <v>2788.409444</v>
      </c>
      <c r="U72" s="88">
        <f t="shared" si="23"/>
        <v>2787.353684</v>
      </c>
      <c r="V72" s="66">
        <f t="shared" si="24"/>
        <v>2787.1435</v>
      </c>
    </row>
    <row r="73">
      <c r="A73" s="30">
        <v>46031.0</v>
      </c>
      <c r="B73" s="3">
        <v>2825.5</v>
      </c>
      <c r="C73" s="3">
        <v>2829.32</v>
      </c>
      <c r="D73" s="157">
        <f t="shared" si="70"/>
        <v>2805.96</v>
      </c>
      <c r="E73" s="175">
        <f t="shared" si="71"/>
        <v>2811.513333</v>
      </c>
      <c r="F73" s="175">
        <f t="shared" si="72"/>
        <v>2818.0325</v>
      </c>
      <c r="G73" s="175">
        <f t="shared" si="73"/>
        <v>2816.9</v>
      </c>
      <c r="H73" s="180">
        <f t="shared" si="74"/>
        <v>2809.611667</v>
      </c>
      <c r="I73" s="128">
        <f t="shared" si="6"/>
        <v>2803.447143</v>
      </c>
      <c r="J73" s="163">
        <f t="shared" si="7"/>
        <v>2800.105</v>
      </c>
      <c r="K73" s="128">
        <f t="shared" si="8"/>
        <v>2796.242222</v>
      </c>
      <c r="L73" s="157">
        <f t="shared" si="14"/>
        <v>2793</v>
      </c>
      <c r="M73" s="150">
        <f t="shared" si="15"/>
        <v>2789.695455</v>
      </c>
      <c r="N73" s="158">
        <f t="shared" si="16"/>
        <v>2790.554167</v>
      </c>
      <c r="O73" s="159">
        <f t="shared" si="17"/>
        <v>2791.482308</v>
      </c>
      <c r="P73" s="172">
        <f t="shared" si="18"/>
        <v>2792.387857</v>
      </c>
      <c r="Q73" s="172">
        <f t="shared" si="19"/>
        <v>2792.718</v>
      </c>
      <c r="R73" s="97">
        <f t="shared" si="20"/>
        <v>2790.98875</v>
      </c>
      <c r="S73" s="179">
        <f t="shared" si="21"/>
        <v>2790.818824</v>
      </c>
      <c r="T73" s="173">
        <f t="shared" si="22"/>
        <v>2790.913333</v>
      </c>
      <c r="U73" s="131">
        <f t="shared" si="23"/>
        <v>2790.562632</v>
      </c>
      <c r="V73" s="118">
        <f t="shared" si="24"/>
        <v>2789.452</v>
      </c>
    </row>
    <row r="74">
      <c r="A74" s="30">
        <v>46034.0</v>
      </c>
      <c r="B74" s="3">
        <v>2896.4</v>
      </c>
      <c r="C74" s="3">
        <v>2863.75</v>
      </c>
      <c r="D74" s="157">
        <f t="shared" si="70"/>
        <v>2846.535</v>
      </c>
      <c r="E74" s="175">
        <f t="shared" si="71"/>
        <v>2825.223333</v>
      </c>
      <c r="F74" s="175">
        <f t="shared" si="72"/>
        <v>2824.5725</v>
      </c>
      <c r="G74" s="175">
        <f t="shared" si="73"/>
        <v>2827.176</v>
      </c>
      <c r="H74" s="180">
        <f t="shared" si="74"/>
        <v>2824.708333</v>
      </c>
      <c r="I74" s="128">
        <f t="shared" si="6"/>
        <v>2817.345714</v>
      </c>
      <c r="J74" s="163">
        <f t="shared" si="7"/>
        <v>2810.985</v>
      </c>
      <c r="K74" s="128">
        <f t="shared" si="8"/>
        <v>2807.176667</v>
      </c>
      <c r="L74" s="157">
        <f t="shared" si="14"/>
        <v>2802.993</v>
      </c>
      <c r="M74" s="150">
        <f t="shared" si="15"/>
        <v>2799.431818</v>
      </c>
      <c r="N74" s="158">
        <f t="shared" si="16"/>
        <v>2795.866667</v>
      </c>
      <c r="O74" s="159">
        <f t="shared" si="17"/>
        <v>2796.184615</v>
      </c>
      <c r="P74" s="172">
        <f t="shared" si="18"/>
        <v>2796.644286</v>
      </c>
      <c r="Q74" s="172">
        <f t="shared" si="19"/>
        <v>2797.145333</v>
      </c>
      <c r="R74" s="97">
        <f t="shared" si="20"/>
        <v>2797.1575</v>
      </c>
      <c r="S74" s="179">
        <f t="shared" si="21"/>
        <v>2795.268824</v>
      </c>
      <c r="T74" s="173">
        <f t="shared" si="22"/>
        <v>2794.870556</v>
      </c>
      <c r="U74" s="131">
        <f t="shared" si="23"/>
        <v>2794.746842</v>
      </c>
      <c r="V74" s="118">
        <f t="shared" si="24"/>
        <v>2794.222</v>
      </c>
    </row>
    <row r="75">
      <c r="A75" s="30">
        <v>46035.0</v>
      </c>
      <c r="B75" s="3">
        <v>2886.3</v>
      </c>
      <c r="C75" s="3">
        <v>2886.34</v>
      </c>
      <c r="D75" s="32">
        <f t="shared" ref="D75:D78" si="75">SUM(C74:C75)/2</f>
        <v>2875.045</v>
      </c>
      <c r="E75" s="32">
        <f t="shared" ref="E75:E78" si="76">SUM(C73:C75)/3</f>
        <v>2859.803333</v>
      </c>
      <c r="F75" s="32">
        <f t="shared" ref="F75:F78" si="77">SUM(C72:C75)/4</f>
        <v>2840.5025</v>
      </c>
      <c r="G75" s="32">
        <f t="shared" ref="G75:G78" si="78">SUM(C71:C75)/5</f>
        <v>2836.926</v>
      </c>
      <c r="H75" s="32">
        <f t="shared" ref="H75:H78" si="79">SUM(C70:C75)/6</f>
        <v>2837.036667</v>
      </c>
      <c r="I75" s="32">
        <f t="shared" si="6"/>
        <v>2833.512857</v>
      </c>
      <c r="J75" s="37">
        <f t="shared" si="7"/>
        <v>2825.97</v>
      </c>
      <c r="K75" s="32">
        <f t="shared" si="8"/>
        <v>2819.357778</v>
      </c>
      <c r="L75" s="32">
        <f t="shared" si="14"/>
        <v>2815.093</v>
      </c>
      <c r="M75" s="32">
        <f t="shared" si="15"/>
        <v>2810.57</v>
      </c>
      <c r="N75" s="32">
        <f t="shared" si="16"/>
        <v>2806.674167</v>
      </c>
      <c r="O75" s="32">
        <f t="shared" si="17"/>
        <v>2802.826154</v>
      </c>
      <c r="P75" s="32">
        <f t="shared" si="18"/>
        <v>2802.624286</v>
      </c>
      <c r="Q75" s="32">
        <f t="shared" si="19"/>
        <v>2802.624</v>
      </c>
      <c r="R75" s="4">
        <f t="shared" si="20"/>
        <v>2802.72</v>
      </c>
      <c r="S75" s="4">
        <f t="shared" si="21"/>
        <v>2802.403529</v>
      </c>
      <c r="T75" s="4">
        <f t="shared" si="22"/>
        <v>2800.328333</v>
      </c>
      <c r="U75" s="4">
        <f t="shared" si="23"/>
        <v>2799.684737</v>
      </c>
      <c r="V75" s="4">
        <f t="shared" si="24"/>
        <v>2799.3265</v>
      </c>
    </row>
    <row r="76">
      <c r="A76" s="30">
        <v>46036.0</v>
      </c>
      <c r="B76" s="3">
        <v>2813.9</v>
      </c>
      <c r="C76" s="3">
        <v>2830.57</v>
      </c>
      <c r="D76" s="32">
        <f t="shared" si="75"/>
        <v>2858.455</v>
      </c>
      <c r="E76" s="32">
        <f t="shared" si="76"/>
        <v>2860.22</v>
      </c>
      <c r="F76" s="32">
        <f t="shared" si="77"/>
        <v>2852.495</v>
      </c>
      <c r="G76" s="32">
        <f t="shared" si="78"/>
        <v>2838.516</v>
      </c>
      <c r="H76" s="32">
        <f t="shared" si="79"/>
        <v>2835.866667</v>
      </c>
      <c r="I76" s="32">
        <f t="shared" si="6"/>
        <v>2836.112857</v>
      </c>
      <c r="J76" s="37">
        <f t="shared" si="7"/>
        <v>2833.145</v>
      </c>
      <c r="K76" s="32">
        <f t="shared" si="8"/>
        <v>2826.481111</v>
      </c>
      <c r="L76" s="32">
        <f t="shared" si="14"/>
        <v>2820.479</v>
      </c>
      <c r="M76" s="32">
        <f t="shared" si="15"/>
        <v>2816.5</v>
      </c>
      <c r="N76" s="32">
        <f t="shared" si="16"/>
        <v>2812.236667</v>
      </c>
      <c r="O76" s="32">
        <f t="shared" si="17"/>
        <v>2808.512308</v>
      </c>
      <c r="P76" s="32">
        <f t="shared" si="18"/>
        <v>2804.807857</v>
      </c>
      <c r="Q76" s="32">
        <f t="shared" si="19"/>
        <v>2804.487333</v>
      </c>
      <c r="R76" s="4">
        <f t="shared" si="20"/>
        <v>2804.370625</v>
      </c>
      <c r="S76" s="4">
        <f t="shared" si="21"/>
        <v>2804.358235</v>
      </c>
      <c r="T76" s="4">
        <f t="shared" si="22"/>
        <v>2803.968333</v>
      </c>
      <c r="U76" s="4">
        <f t="shared" si="23"/>
        <v>2801.92</v>
      </c>
      <c r="V76" s="4">
        <f t="shared" si="24"/>
        <v>2801.229</v>
      </c>
    </row>
    <row r="77">
      <c r="A77" s="30">
        <v>46038.0</v>
      </c>
      <c r="B77" s="3">
        <v>2756.9</v>
      </c>
      <c r="C77" s="3">
        <v>2791.77</v>
      </c>
      <c r="D77" s="32">
        <f t="shared" si="75"/>
        <v>2811.17</v>
      </c>
      <c r="E77" s="32">
        <f t="shared" si="76"/>
        <v>2836.226667</v>
      </c>
      <c r="F77" s="32">
        <f t="shared" si="77"/>
        <v>2843.1075</v>
      </c>
      <c r="G77" s="32">
        <f t="shared" si="78"/>
        <v>2840.35</v>
      </c>
      <c r="H77" s="32">
        <f t="shared" si="79"/>
        <v>2830.725</v>
      </c>
      <c r="I77" s="32">
        <f t="shared" si="6"/>
        <v>2829.567143</v>
      </c>
      <c r="J77" s="37">
        <f t="shared" si="7"/>
        <v>2830.57</v>
      </c>
      <c r="K77" s="32">
        <f t="shared" si="8"/>
        <v>2828.547778</v>
      </c>
      <c r="L77" s="32">
        <f t="shared" si="14"/>
        <v>2823.01</v>
      </c>
      <c r="M77" s="32">
        <f t="shared" si="15"/>
        <v>2817.869091</v>
      </c>
      <c r="N77" s="32">
        <f t="shared" si="16"/>
        <v>2814.439167</v>
      </c>
      <c r="O77" s="32">
        <f t="shared" si="17"/>
        <v>2810.662308</v>
      </c>
      <c r="P77" s="32">
        <f t="shared" si="18"/>
        <v>2807.316429</v>
      </c>
      <c r="Q77" s="32">
        <f t="shared" si="19"/>
        <v>2803.938667</v>
      </c>
      <c r="R77" s="4">
        <f t="shared" si="20"/>
        <v>2803.6925</v>
      </c>
      <c r="S77" s="4">
        <f t="shared" si="21"/>
        <v>2803.629412</v>
      </c>
      <c r="T77" s="4">
        <f t="shared" si="22"/>
        <v>2803.658889</v>
      </c>
      <c r="U77" s="4">
        <f t="shared" si="23"/>
        <v>2803.326316</v>
      </c>
      <c r="V77" s="4">
        <f t="shared" si="24"/>
        <v>2801.4125</v>
      </c>
    </row>
    <row r="78">
      <c r="A78" s="30">
        <v>46041.0</v>
      </c>
      <c r="B78" s="3">
        <v>2754.0</v>
      </c>
      <c r="C78" s="3">
        <v>2769.14</v>
      </c>
      <c r="D78" s="32">
        <f t="shared" si="75"/>
        <v>2780.455</v>
      </c>
      <c r="E78" s="32">
        <f t="shared" si="76"/>
        <v>2797.16</v>
      </c>
      <c r="F78" s="32">
        <f t="shared" si="77"/>
        <v>2819.455</v>
      </c>
      <c r="G78" s="32">
        <f t="shared" si="78"/>
        <v>2828.314</v>
      </c>
      <c r="H78" s="32">
        <f t="shared" si="79"/>
        <v>2828.481667</v>
      </c>
      <c r="I78" s="32">
        <f t="shared" si="6"/>
        <v>2821.927143</v>
      </c>
      <c r="J78" s="37">
        <f t="shared" si="7"/>
        <v>2822.01375</v>
      </c>
      <c r="K78" s="32">
        <f t="shared" si="8"/>
        <v>2823.744444</v>
      </c>
      <c r="L78" s="32">
        <f t="shared" si="14"/>
        <v>2822.607</v>
      </c>
      <c r="M78" s="32">
        <f t="shared" si="15"/>
        <v>2818.112727</v>
      </c>
      <c r="N78" s="32">
        <f t="shared" si="16"/>
        <v>2813.808333</v>
      </c>
      <c r="O78" s="32">
        <f t="shared" si="17"/>
        <v>2810.954615</v>
      </c>
      <c r="P78" s="32">
        <f t="shared" si="18"/>
        <v>2807.696429</v>
      </c>
      <c r="Q78" s="32">
        <f t="shared" si="19"/>
        <v>2804.771333</v>
      </c>
      <c r="R78" s="4">
        <f t="shared" si="20"/>
        <v>2801.76375</v>
      </c>
      <c r="S78" s="4">
        <f t="shared" si="21"/>
        <v>2801.66</v>
      </c>
      <c r="T78" s="4">
        <f t="shared" si="22"/>
        <v>2801.713333</v>
      </c>
      <c r="U78" s="4">
        <f t="shared" si="23"/>
        <v>2801.842105</v>
      </c>
      <c r="V78" s="4">
        <f t="shared" si="24"/>
        <v>2801.617</v>
      </c>
    </row>
    <row r="79">
      <c r="A79" s="30">
        <v>46042.0</v>
      </c>
      <c r="B79" s="3">
        <v>2675.6</v>
      </c>
      <c r="C79" s="3">
        <v>2706.22</v>
      </c>
      <c r="D79" s="210">
        <f>SUM(C78:C79)/2</f>
        <v>2737.68</v>
      </c>
      <c r="E79" s="278">
        <f>SUM(C77:C79)/3</f>
        <v>2755.71</v>
      </c>
      <c r="F79" s="240">
        <f>SUM(C76:C79)/4</f>
        <v>2774.425</v>
      </c>
      <c r="G79" s="240">
        <f>SUM(C75:C79)/5</f>
        <v>2796.808</v>
      </c>
      <c r="H79" s="277">
        <f>SUM(C74:C79)/6</f>
        <v>2807.965</v>
      </c>
      <c r="I79" s="219">
        <f t="shared" si="6"/>
        <v>2811.015714</v>
      </c>
      <c r="J79" s="318">
        <f t="shared" si="7"/>
        <v>2807.46375</v>
      </c>
      <c r="K79" s="208">
        <f t="shared" si="8"/>
        <v>2809.147778</v>
      </c>
      <c r="L79" s="224">
        <f t="shared" si="14"/>
        <v>2811.992</v>
      </c>
      <c r="M79" s="91">
        <f t="shared" si="15"/>
        <v>2812.026364</v>
      </c>
      <c r="N79" s="62">
        <f t="shared" si="16"/>
        <v>2808.788333</v>
      </c>
      <c r="O79" s="59">
        <f t="shared" si="17"/>
        <v>2805.532308</v>
      </c>
      <c r="P79" s="90">
        <f t="shared" si="18"/>
        <v>2803.473571</v>
      </c>
      <c r="Q79" s="90">
        <f t="shared" si="19"/>
        <v>2800.931333</v>
      </c>
      <c r="R79" s="90">
        <f t="shared" si="20"/>
        <v>2798.611875</v>
      </c>
      <c r="S79" s="59">
        <f t="shared" si="21"/>
        <v>2796.143529</v>
      </c>
      <c r="T79" s="63">
        <f t="shared" si="22"/>
        <v>2796.357778</v>
      </c>
      <c r="U79" s="89">
        <f t="shared" si="23"/>
        <v>2796.687368</v>
      </c>
      <c r="V79" s="63">
        <f t="shared" si="24"/>
        <v>2797.061</v>
      </c>
    </row>
    <row r="80">
      <c r="A80" s="30">
        <v>46043.0</v>
      </c>
      <c r="B80" s="3">
        <v>2661.1</v>
      </c>
      <c r="C80" s="3">
        <v>2665.8</v>
      </c>
      <c r="D80" s="32">
        <f>SUM(C79:C80)/2</f>
        <v>2686.01</v>
      </c>
      <c r="E80" s="32">
        <f>SUM(C78:C80)/3</f>
        <v>2713.72</v>
      </c>
      <c r="F80" s="32">
        <f>SUM(C77:C80)/4</f>
        <v>2733.2325</v>
      </c>
      <c r="G80" s="32">
        <f>SUM(C76:C80)/5</f>
        <v>2752.7</v>
      </c>
      <c r="H80" s="32">
        <f>SUM(C75:C80)/6</f>
        <v>2774.973333</v>
      </c>
      <c r="I80" s="32">
        <f t="shared" si="6"/>
        <v>2787.655714</v>
      </c>
      <c r="J80" s="37">
        <f t="shared" si="7"/>
        <v>2792.86375</v>
      </c>
      <c r="K80" s="32">
        <f t="shared" si="8"/>
        <v>2791.723333</v>
      </c>
      <c r="L80" s="32">
        <f t="shared" si="14"/>
        <v>2794.813</v>
      </c>
      <c r="M80" s="32">
        <f t="shared" si="15"/>
        <v>2798.701818</v>
      </c>
      <c r="N80" s="32">
        <f t="shared" si="16"/>
        <v>2799.840833</v>
      </c>
      <c r="O80" s="32">
        <f t="shared" si="17"/>
        <v>2797.789231</v>
      </c>
      <c r="P80" s="32">
        <f t="shared" si="18"/>
        <v>2795.551429</v>
      </c>
      <c r="Q80" s="32">
        <f t="shared" si="19"/>
        <v>2794.295333</v>
      </c>
      <c r="R80" s="4">
        <f t="shared" si="20"/>
        <v>2792.485625</v>
      </c>
      <c r="S80" s="4">
        <f t="shared" si="21"/>
        <v>2790.799412</v>
      </c>
      <c r="T80" s="4">
        <f t="shared" si="22"/>
        <v>2788.902222</v>
      </c>
      <c r="U80" s="4">
        <f t="shared" si="23"/>
        <v>2789.486316</v>
      </c>
      <c r="V80" s="4">
        <f t="shared" si="24"/>
        <v>2790.143</v>
      </c>
    </row>
    <row r="81">
      <c r="A81" s="30">
        <v>46044.0</v>
      </c>
      <c r="B81" s="3">
        <v>2703.8</v>
      </c>
      <c r="C81" s="3">
        <v>2703.64</v>
      </c>
      <c r="D81" s="61">
        <f>SUM(C80:C81)/2</f>
        <v>2684.72</v>
      </c>
      <c r="E81" s="64">
        <f>SUM(C79:C81)/3</f>
        <v>2691.886667</v>
      </c>
      <c r="F81" s="56">
        <f>SUM(C78:C81)/4</f>
        <v>2711.2</v>
      </c>
      <c r="G81" s="86">
        <f>SUM(C77:C81)/5</f>
        <v>2727.314</v>
      </c>
      <c r="H81" s="82">
        <f>SUM(C76:C81)/6</f>
        <v>2744.523333</v>
      </c>
      <c r="I81" s="58">
        <f t="shared" si="6"/>
        <v>2764.782857</v>
      </c>
      <c r="J81" s="73">
        <f t="shared" si="7"/>
        <v>2777.15375</v>
      </c>
      <c r="K81" s="73">
        <f t="shared" si="8"/>
        <v>2782.95</v>
      </c>
      <c r="L81" s="202">
        <f t="shared" si="14"/>
        <v>2782.915</v>
      </c>
      <c r="M81" s="88">
        <f t="shared" si="15"/>
        <v>2786.524545</v>
      </c>
      <c r="N81" s="57">
        <f t="shared" si="16"/>
        <v>2790.78</v>
      </c>
      <c r="O81" s="57">
        <f t="shared" si="17"/>
        <v>2792.440769</v>
      </c>
      <c r="P81" s="66">
        <f t="shared" si="18"/>
        <v>2791.064286</v>
      </c>
      <c r="Q81" s="73">
        <f t="shared" si="19"/>
        <v>2789.424</v>
      </c>
      <c r="R81" s="62">
        <f t="shared" si="20"/>
        <v>2788.629375</v>
      </c>
      <c r="S81" s="200">
        <f t="shared" si="21"/>
        <v>2787.259412</v>
      </c>
      <c r="T81" s="207">
        <f t="shared" si="22"/>
        <v>2785.957222</v>
      </c>
      <c r="U81" s="194">
        <f t="shared" si="23"/>
        <v>2784.414737</v>
      </c>
      <c r="V81" s="196">
        <f t="shared" si="24"/>
        <v>2785.194</v>
      </c>
    </row>
    <row r="82">
      <c r="A82" s="30">
        <v>46045.0</v>
      </c>
      <c r="B82" s="3">
        <v>2703.7</v>
      </c>
      <c r="C82" s="3">
        <v>2743.22</v>
      </c>
      <c r="D82" s="32">
        <f t="shared" ref="D82:D85" si="80">SUM(C81:C82)/2</f>
        <v>2723.43</v>
      </c>
      <c r="E82" s="32">
        <f t="shared" ref="E82:E85" si="81">SUM(C80:C82)/3</f>
        <v>2704.22</v>
      </c>
      <c r="F82" s="32">
        <f t="shared" ref="F82:F85" si="82">SUM(C79:C82)/4</f>
        <v>2704.72</v>
      </c>
      <c r="G82" s="32">
        <f t="shared" ref="G82:G85" si="83">SUM(C78:C82)/5</f>
        <v>2717.604</v>
      </c>
      <c r="H82" s="32">
        <f t="shared" ref="H82:H85" si="84">SUM(C77:C82)/6</f>
        <v>2729.965</v>
      </c>
      <c r="I82" s="32">
        <f t="shared" si="6"/>
        <v>2744.337143</v>
      </c>
      <c r="J82" s="37">
        <f t="shared" si="7"/>
        <v>2762.0875</v>
      </c>
      <c r="K82" s="32">
        <f t="shared" si="8"/>
        <v>2773.383333</v>
      </c>
      <c r="L82" s="32">
        <f t="shared" si="14"/>
        <v>2778.977</v>
      </c>
      <c r="M82" s="32">
        <f t="shared" si="15"/>
        <v>2779.306364</v>
      </c>
      <c r="N82" s="32">
        <f t="shared" si="16"/>
        <v>2782.915833</v>
      </c>
      <c r="O82" s="32">
        <f t="shared" si="17"/>
        <v>2787.121538</v>
      </c>
      <c r="P82" s="32">
        <f t="shared" si="18"/>
        <v>2788.925</v>
      </c>
      <c r="Q82" s="32">
        <f t="shared" si="19"/>
        <v>2787.874667</v>
      </c>
      <c r="R82" s="4">
        <f t="shared" si="20"/>
        <v>2786.53625</v>
      </c>
      <c r="S82" s="4">
        <f t="shared" si="21"/>
        <v>2785.958235</v>
      </c>
      <c r="T82" s="4">
        <f t="shared" si="22"/>
        <v>2784.812778</v>
      </c>
      <c r="U82" s="4">
        <f t="shared" si="23"/>
        <v>2783.707895</v>
      </c>
      <c r="V82" s="4">
        <f t="shared" si="24"/>
        <v>2782.355</v>
      </c>
    </row>
    <row r="83">
      <c r="A83" s="30">
        <v>46049.0</v>
      </c>
      <c r="B83" s="3">
        <v>2622.8</v>
      </c>
      <c r="C83" s="3">
        <v>2627.63</v>
      </c>
      <c r="D83" s="32">
        <f t="shared" si="80"/>
        <v>2685.425</v>
      </c>
      <c r="E83" s="32">
        <f t="shared" si="81"/>
        <v>2691.496667</v>
      </c>
      <c r="F83" s="32">
        <f t="shared" si="82"/>
        <v>2685.0725</v>
      </c>
      <c r="G83" s="32">
        <f t="shared" si="83"/>
        <v>2689.302</v>
      </c>
      <c r="H83" s="32">
        <f t="shared" si="84"/>
        <v>2702.608333</v>
      </c>
      <c r="I83" s="32">
        <f t="shared" si="6"/>
        <v>2715.345714</v>
      </c>
      <c r="J83" s="37">
        <f t="shared" si="7"/>
        <v>2729.74875</v>
      </c>
      <c r="K83" s="32">
        <f t="shared" si="8"/>
        <v>2747.147778</v>
      </c>
      <c r="L83" s="32">
        <f t="shared" si="14"/>
        <v>2758.808</v>
      </c>
      <c r="M83" s="32">
        <f t="shared" si="15"/>
        <v>2765.218182</v>
      </c>
      <c r="N83" s="32">
        <f t="shared" si="16"/>
        <v>2766.666667</v>
      </c>
      <c r="O83" s="32">
        <f t="shared" si="17"/>
        <v>2770.970769</v>
      </c>
      <c r="P83" s="32">
        <f t="shared" si="18"/>
        <v>2775.729286</v>
      </c>
      <c r="Q83" s="32">
        <f t="shared" si="19"/>
        <v>2778.172</v>
      </c>
      <c r="R83" s="4">
        <f t="shared" si="20"/>
        <v>2777.859375</v>
      </c>
      <c r="S83" s="4">
        <f t="shared" si="21"/>
        <v>2777.188824</v>
      </c>
      <c r="T83" s="4">
        <f t="shared" si="22"/>
        <v>2777.162222</v>
      </c>
      <c r="U83" s="4">
        <f t="shared" si="23"/>
        <v>2776.54</v>
      </c>
      <c r="V83" s="4">
        <f t="shared" si="24"/>
        <v>2775.904</v>
      </c>
    </row>
    <row r="84">
      <c r="A84" s="30">
        <v>46050.0</v>
      </c>
      <c r="B84" s="3">
        <v>2511.8</v>
      </c>
      <c r="C84" s="3">
        <v>2493.58</v>
      </c>
      <c r="D84" s="32">
        <f t="shared" si="80"/>
        <v>2560.605</v>
      </c>
      <c r="E84" s="32">
        <f t="shared" si="81"/>
        <v>2621.476667</v>
      </c>
      <c r="F84" s="32">
        <f t="shared" si="82"/>
        <v>2642.0175</v>
      </c>
      <c r="G84" s="32">
        <f t="shared" si="83"/>
        <v>2646.774</v>
      </c>
      <c r="H84" s="32">
        <f t="shared" si="84"/>
        <v>2656.681667</v>
      </c>
      <c r="I84" s="32">
        <f t="shared" si="6"/>
        <v>2672.747143</v>
      </c>
      <c r="J84" s="37">
        <f t="shared" si="7"/>
        <v>2687.625</v>
      </c>
      <c r="K84" s="32">
        <f t="shared" si="8"/>
        <v>2703.507778</v>
      </c>
      <c r="L84" s="32">
        <f t="shared" si="14"/>
        <v>2721.791</v>
      </c>
      <c r="M84" s="32">
        <f t="shared" si="15"/>
        <v>2734.696364</v>
      </c>
      <c r="N84" s="32">
        <f t="shared" si="16"/>
        <v>2742.581667</v>
      </c>
      <c r="O84" s="32">
        <f t="shared" si="17"/>
        <v>2745.66</v>
      </c>
      <c r="P84" s="32">
        <f t="shared" si="18"/>
        <v>2751.157143</v>
      </c>
      <c r="Q84" s="32">
        <f t="shared" si="19"/>
        <v>2756.919333</v>
      </c>
      <c r="R84" s="4">
        <f t="shared" si="20"/>
        <v>2760.385</v>
      </c>
      <c r="S84" s="4">
        <f t="shared" si="21"/>
        <v>2761.137059</v>
      </c>
      <c r="T84" s="4">
        <f t="shared" si="22"/>
        <v>2761.432778</v>
      </c>
      <c r="U84" s="4">
        <f t="shared" si="23"/>
        <v>2762.236842</v>
      </c>
      <c r="V84" s="4">
        <f t="shared" si="24"/>
        <v>2762.392</v>
      </c>
    </row>
    <row r="85">
      <c r="A85" s="30">
        <v>46051.0</v>
      </c>
      <c r="B85" s="3">
        <v>2416.0</v>
      </c>
      <c r="C85" s="3">
        <v>2431.87</v>
      </c>
      <c r="D85" s="32">
        <f t="shared" si="80"/>
        <v>2462.725</v>
      </c>
      <c r="E85" s="32">
        <f t="shared" si="81"/>
        <v>2517.693333</v>
      </c>
      <c r="F85" s="32">
        <f t="shared" si="82"/>
        <v>2574.075</v>
      </c>
      <c r="G85" s="32">
        <f t="shared" si="83"/>
        <v>2599.988</v>
      </c>
      <c r="H85" s="32">
        <f t="shared" si="84"/>
        <v>2610.956667</v>
      </c>
      <c r="I85" s="32">
        <f t="shared" si="6"/>
        <v>2624.565714</v>
      </c>
      <c r="J85" s="37">
        <f t="shared" si="7"/>
        <v>2642.6375</v>
      </c>
      <c r="K85" s="32">
        <f t="shared" si="8"/>
        <v>2659.207778</v>
      </c>
      <c r="L85" s="32">
        <f t="shared" si="14"/>
        <v>2676.344</v>
      </c>
      <c r="M85" s="32">
        <f t="shared" si="15"/>
        <v>2695.434545</v>
      </c>
      <c r="N85" s="32">
        <f t="shared" si="16"/>
        <v>2709.460833</v>
      </c>
      <c r="O85" s="32">
        <f t="shared" si="17"/>
        <v>2718.680769</v>
      </c>
      <c r="P85" s="32">
        <f t="shared" si="18"/>
        <v>2723.246429</v>
      </c>
      <c r="Q85" s="32">
        <f t="shared" si="19"/>
        <v>2729.871333</v>
      </c>
      <c r="R85" s="4">
        <f t="shared" si="20"/>
        <v>2736.60375</v>
      </c>
      <c r="S85" s="4">
        <f t="shared" si="21"/>
        <v>2741.060588</v>
      </c>
      <c r="T85" s="4">
        <f t="shared" si="22"/>
        <v>2742.844444</v>
      </c>
      <c r="U85" s="4">
        <f t="shared" si="23"/>
        <v>2744.087368</v>
      </c>
      <c r="V85" s="4">
        <f t="shared" si="24"/>
        <v>2745.7185</v>
      </c>
    </row>
    <row r="86">
      <c r="A86" s="30">
        <v>46052.0</v>
      </c>
      <c r="B86" s="3">
        <v>2428.3</v>
      </c>
      <c r="C86" s="3">
        <v>2427.02</v>
      </c>
      <c r="D86" s="155">
        <f>SUM(C85:C86)/2</f>
        <v>2429.445</v>
      </c>
      <c r="E86" s="123">
        <f>SUM(C84:C86)/3</f>
        <v>2450.823333</v>
      </c>
      <c r="F86" s="100">
        <f>SUM(C83:C86)/4</f>
        <v>2495.025</v>
      </c>
      <c r="G86" s="100">
        <f>SUM(C82:C86)/5</f>
        <v>2544.664</v>
      </c>
      <c r="H86" s="122">
        <f>SUM(C81:C86)/6</f>
        <v>2571.16</v>
      </c>
      <c r="I86" s="100">
        <f t="shared" si="6"/>
        <v>2584.68</v>
      </c>
      <c r="J86" s="134">
        <f t="shared" si="7"/>
        <v>2599.8725</v>
      </c>
      <c r="K86" s="124">
        <f t="shared" si="8"/>
        <v>2618.68</v>
      </c>
      <c r="L86" s="272">
        <f t="shared" si="14"/>
        <v>2635.989</v>
      </c>
      <c r="M86" s="105">
        <f t="shared" si="15"/>
        <v>2653.678182</v>
      </c>
      <c r="N86" s="156">
        <f t="shared" si="16"/>
        <v>2673.066667</v>
      </c>
      <c r="O86" s="108">
        <f t="shared" si="17"/>
        <v>2687.734615</v>
      </c>
      <c r="P86" s="109">
        <f t="shared" si="18"/>
        <v>2697.847857</v>
      </c>
      <c r="Q86" s="111">
        <f t="shared" si="19"/>
        <v>2703.498</v>
      </c>
      <c r="R86" s="242">
        <f t="shared" si="20"/>
        <v>2710.943125</v>
      </c>
      <c r="S86" s="273">
        <f t="shared" si="21"/>
        <v>2718.392941</v>
      </c>
      <c r="T86" s="210">
        <f t="shared" si="22"/>
        <v>2723.613889</v>
      </c>
      <c r="U86" s="240">
        <f t="shared" si="23"/>
        <v>2726.222105</v>
      </c>
      <c r="V86" s="222">
        <f t="shared" si="24"/>
        <v>2728.234</v>
      </c>
    </row>
    <row r="87">
      <c r="A87" s="30">
        <v>46054.0</v>
      </c>
      <c r="B87" s="3">
        <v>2357.0</v>
      </c>
      <c r="C87" s="3">
        <v>2385.02</v>
      </c>
      <c r="D87" s="32">
        <f t="shared" ref="D87:D88" si="85">SUM(C86:C87)/2</f>
        <v>2406.02</v>
      </c>
      <c r="E87" s="32">
        <f t="shared" ref="E87:E88" si="86">SUM(C85:C87)/3</f>
        <v>2414.636667</v>
      </c>
      <c r="F87" s="32">
        <f t="shared" ref="F87:F88" si="87">SUM(C84:C87)/4</f>
        <v>2434.3725</v>
      </c>
      <c r="G87" s="32">
        <f t="shared" ref="G87:G88" si="88">SUM(C83:C87)/5</f>
        <v>2473.024</v>
      </c>
      <c r="H87" s="32">
        <f t="shared" ref="H87:H88" si="89">SUM(C82:C87)/6</f>
        <v>2518.056667</v>
      </c>
      <c r="I87" s="32">
        <f t="shared" si="6"/>
        <v>2544.568571</v>
      </c>
      <c r="J87" s="37">
        <f t="shared" si="7"/>
        <v>2559.7225</v>
      </c>
      <c r="K87" s="32">
        <f t="shared" si="8"/>
        <v>2576</v>
      </c>
      <c r="L87" s="32">
        <f t="shared" si="14"/>
        <v>2595.314</v>
      </c>
      <c r="M87" s="32">
        <f t="shared" si="15"/>
        <v>2613.173636</v>
      </c>
      <c r="N87" s="32">
        <f t="shared" si="16"/>
        <v>2631.29</v>
      </c>
      <c r="O87" s="32">
        <f t="shared" si="17"/>
        <v>2650.909231</v>
      </c>
      <c r="P87" s="32">
        <f t="shared" si="18"/>
        <v>2666.112143</v>
      </c>
      <c r="Q87" s="32">
        <f t="shared" si="19"/>
        <v>2676.992667</v>
      </c>
      <c r="R87" s="4">
        <f t="shared" si="20"/>
        <v>2683.593125</v>
      </c>
      <c r="S87" s="4">
        <f t="shared" si="21"/>
        <v>2691.771176</v>
      </c>
      <c r="T87" s="4">
        <f t="shared" si="22"/>
        <v>2699.872222</v>
      </c>
      <c r="U87" s="4">
        <f t="shared" si="23"/>
        <v>2705.793158</v>
      </c>
      <c r="V87" s="4">
        <f t="shared" si="24"/>
        <v>2709.162</v>
      </c>
    </row>
    <row r="88">
      <c r="A88" s="30">
        <v>46055.0</v>
      </c>
      <c r="B88" s="3">
        <v>2402.0</v>
      </c>
      <c r="C88" s="3">
        <v>2403.27</v>
      </c>
      <c r="D88" s="32">
        <f t="shared" si="85"/>
        <v>2394.145</v>
      </c>
      <c r="E88" s="32">
        <f t="shared" si="86"/>
        <v>2405.103333</v>
      </c>
      <c r="F88" s="32">
        <f t="shared" si="87"/>
        <v>2411.795</v>
      </c>
      <c r="G88" s="32">
        <f t="shared" si="88"/>
        <v>2428.152</v>
      </c>
      <c r="H88" s="32">
        <f t="shared" si="89"/>
        <v>2461.398333</v>
      </c>
      <c r="I88" s="32">
        <f t="shared" si="6"/>
        <v>2501.658571</v>
      </c>
      <c r="J88" s="37">
        <f t="shared" si="7"/>
        <v>2526.90625</v>
      </c>
      <c r="K88" s="32">
        <f t="shared" si="8"/>
        <v>2542.338889</v>
      </c>
      <c r="L88" s="32">
        <f t="shared" si="14"/>
        <v>2558.727</v>
      </c>
      <c r="M88" s="32">
        <f t="shared" si="15"/>
        <v>2577.855455</v>
      </c>
      <c r="N88" s="32">
        <f t="shared" si="16"/>
        <v>2595.681667</v>
      </c>
      <c r="O88" s="32">
        <f t="shared" si="17"/>
        <v>2613.75</v>
      </c>
      <c r="P88" s="32">
        <f t="shared" si="18"/>
        <v>2633.220714</v>
      </c>
      <c r="Q88" s="32">
        <f t="shared" si="19"/>
        <v>2648.589333</v>
      </c>
      <c r="R88" s="4">
        <f t="shared" si="20"/>
        <v>2659.885</v>
      </c>
      <c r="S88" s="4">
        <f t="shared" si="21"/>
        <v>2667.103529</v>
      </c>
      <c r="T88" s="4">
        <f t="shared" si="22"/>
        <v>2675.743333</v>
      </c>
      <c r="U88" s="4">
        <f t="shared" si="23"/>
        <v>2684.261579</v>
      </c>
      <c r="V88" s="4">
        <f t="shared" si="24"/>
        <v>2690.667</v>
      </c>
    </row>
    <row r="89">
      <c r="A89" s="30">
        <v>46056.0</v>
      </c>
      <c r="B89" s="3">
        <v>2426.0</v>
      </c>
      <c r="C89" s="3">
        <v>2427.85</v>
      </c>
      <c r="D89" s="118">
        <f>SUM(C88:C89)/2</f>
        <v>2415.56</v>
      </c>
      <c r="E89" s="177">
        <f>SUM(C87:C89)/3</f>
        <v>2405.38</v>
      </c>
      <c r="F89" s="133">
        <f>SUM(C86:C89)/4</f>
        <v>2410.79</v>
      </c>
      <c r="G89" s="99">
        <f>SUM(C85:C89)/5</f>
        <v>2415.006</v>
      </c>
      <c r="H89" s="133">
        <f>SUM(C84:C89)/6</f>
        <v>2428.101667</v>
      </c>
      <c r="I89" s="133">
        <f t="shared" si="6"/>
        <v>2456.605714</v>
      </c>
      <c r="J89" s="121">
        <f t="shared" si="7"/>
        <v>2492.4325</v>
      </c>
      <c r="K89" s="121">
        <f t="shared" si="8"/>
        <v>2515.9</v>
      </c>
      <c r="L89" s="99">
        <f t="shared" si="14"/>
        <v>2530.89</v>
      </c>
      <c r="M89" s="100">
        <f t="shared" si="15"/>
        <v>2546.829091</v>
      </c>
      <c r="N89" s="134">
        <f t="shared" si="16"/>
        <v>2565.355</v>
      </c>
      <c r="O89" s="135">
        <f t="shared" si="17"/>
        <v>2582.771538</v>
      </c>
      <c r="P89" s="124">
        <f t="shared" si="18"/>
        <v>2600.471429</v>
      </c>
      <c r="Q89" s="155">
        <f t="shared" si="19"/>
        <v>2619.529333</v>
      </c>
      <c r="R89" s="169">
        <f t="shared" si="20"/>
        <v>2634.793125</v>
      </c>
      <c r="S89" s="156">
        <f t="shared" si="21"/>
        <v>2646.235882</v>
      </c>
      <c r="T89" s="244">
        <f t="shared" si="22"/>
        <v>2653.811667</v>
      </c>
      <c r="U89" s="139">
        <f t="shared" si="23"/>
        <v>2662.696316</v>
      </c>
      <c r="V89" s="141">
        <f t="shared" si="24"/>
        <v>2671.441</v>
      </c>
    </row>
    <row r="90">
      <c r="A90" s="30">
        <v>46057.0</v>
      </c>
      <c r="B90" s="3">
        <v>2452.7</v>
      </c>
      <c r="C90" s="3">
        <v>2448.55</v>
      </c>
      <c r="D90" s="32">
        <f>SUM(C89:C90)/2</f>
        <v>2438.2</v>
      </c>
      <c r="E90" s="32">
        <f>SUM(C88:C90)/3</f>
        <v>2426.556667</v>
      </c>
      <c r="F90" s="32">
        <f>SUM(C87:C90)/4</f>
        <v>2416.1725</v>
      </c>
      <c r="G90" s="32">
        <f>SUM(C86:C90)/5</f>
        <v>2418.342</v>
      </c>
      <c r="H90" s="32">
        <f>SUM(C85:C90)/6</f>
        <v>2420.596667</v>
      </c>
      <c r="I90" s="32">
        <f t="shared" si="6"/>
        <v>2431.022857</v>
      </c>
      <c r="J90" s="37">
        <f t="shared" si="7"/>
        <v>2455.59875</v>
      </c>
      <c r="K90" s="32">
        <f t="shared" si="8"/>
        <v>2487.556667</v>
      </c>
      <c r="L90" s="32">
        <f t="shared" si="14"/>
        <v>2509.165</v>
      </c>
      <c r="M90" s="32">
        <f t="shared" si="15"/>
        <v>2523.404545</v>
      </c>
      <c r="N90" s="32">
        <f t="shared" si="16"/>
        <v>2538.639167</v>
      </c>
      <c r="O90" s="32">
        <f t="shared" si="17"/>
        <v>2556.37</v>
      </c>
      <c r="P90" s="32">
        <f t="shared" si="18"/>
        <v>2573.184286</v>
      </c>
      <c r="Q90" s="32">
        <f t="shared" si="19"/>
        <v>2590.343333</v>
      </c>
      <c r="R90" s="4">
        <f t="shared" si="20"/>
        <v>2608.843125</v>
      </c>
      <c r="S90" s="4">
        <f t="shared" si="21"/>
        <v>2623.837647</v>
      </c>
      <c r="T90" s="4">
        <f t="shared" si="22"/>
        <v>2635.253333</v>
      </c>
      <c r="U90" s="4">
        <f t="shared" si="23"/>
        <v>2643.008421</v>
      </c>
      <c r="V90" s="4">
        <f t="shared" si="24"/>
        <v>2651.989</v>
      </c>
    </row>
    <row r="91">
      <c r="A91" s="30">
        <v>46058.0</v>
      </c>
      <c r="B91" s="3">
        <v>2432.1</v>
      </c>
      <c r="C91" s="3">
        <v>2426.74</v>
      </c>
      <c r="D91" s="222">
        <f t="shared" ref="D91:D92" si="90">SUM(C90:C91)/2</f>
        <v>2437.645</v>
      </c>
      <c r="E91" s="195">
        <f t="shared" ref="E91:E92" si="91">SUM(C89:C91)/3</f>
        <v>2434.38</v>
      </c>
      <c r="F91" s="112">
        <f t="shared" ref="F91:F92" si="92">SUM(C88:C91)/4</f>
        <v>2426.6025</v>
      </c>
      <c r="G91" s="125">
        <f t="shared" ref="G91:G92" si="93">SUM(C87:C91)/5</f>
        <v>2418.286</v>
      </c>
      <c r="H91" s="107">
        <f t="shared" ref="H91:H92" si="94">SUM(C86:C91)/6</f>
        <v>2419.741667</v>
      </c>
      <c r="I91" s="156">
        <f t="shared" si="6"/>
        <v>2421.474286</v>
      </c>
      <c r="J91" s="106">
        <f t="shared" si="7"/>
        <v>2430.4875</v>
      </c>
      <c r="K91" s="137">
        <f t="shared" si="8"/>
        <v>2452.392222</v>
      </c>
      <c r="L91" s="103">
        <f t="shared" si="14"/>
        <v>2481.475</v>
      </c>
      <c r="M91" s="103">
        <f t="shared" si="15"/>
        <v>2501.671818</v>
      </c>
      <c r="N91" s="124">
        <f t="shared" si="16"/>
        <v>2515.349167</v>
      </c>
      <c r="O91" s="124">
        <f t="shared" si="17"/>
        <v>2530.031538</v>
      </c>
      <c r="P91" s="136">
        <f t="shared" si="18"/>
        <v>2547.110714</v>
      </c>
      <c r="Q91" s="137">
        <f t="shared" si="19"/>
        <v>2563.421333</v>
      </c>
      <c r="R91" s="169">
        <f t="shared" si="20"/>
        <v>2580.118125</v>
      </c>
      <c r="S91" s="106">
        <f t="shared" si="21"/>
        <v>2598.131176</v>
      </c>
      <c r="T91" s="107">
        <f t="shared" si="22"/>
        <v>2612.887778</v>
      </c>
      <c r="U91" s="125">
        <f t="shared" si="23"/>
        <v>2624.278947</v>
      </c>
      <c r="V91" s="127">
        <f t="shared" si="24"/>
        <v>2632.195</v>
      </c>
    </row>
    <row r="92">
      <c r="A92" s="30">
        <v>46059.0</v>
      </c>
      <c r="B92" s="3">
        <v>2401.1</v>
      </c>
      <c r="C92" s="3">
        <v>2400.75</v>
      </c>
      <c r="D92" s="222">
        <f t="shared" si="90"/>
        <v>2413.745</v>
      </c>
      <c r="E92" s="195">
        <f t="shared" si="91"/>
        <v>2425.346667</v>
      </c>
      <c r="F92" s="112">
        <f t="shared" si="92"/>
        <v>2425.9725</v>
      </c>
      <c r="G92" s="125">
        <f t="shared" si="93"/>
        <v>2421.432</v>
      </c>
      <c r="H92" s="107">
        <f t="shared" si="94"/>
        <v>2415.363333</v>
      </c>
      <c r="I92" s="156">
        <f t="shared" si="6"/>
        <v>2417.028571</v>
      </c>
      <c r="J92" s="106">
        <f t="shared" si="7"/>
        <v>2418.88375</v>
      </c>
      <c r="K92" s="137">
        <f t="shared" si="8"/>
        <v>2427.183333</v>
      </c>
      <c r="L92" s="103">
        <f t="shared" si="14"/>
        <v>2447.228</v>
      </c>
      <c r="M92" s="103">
        <f t="shared" si="15"/>
        <v>2474.136364</v>
      </c>
      <c r="N92" s="124">
        <f t="shared" si="16"/>
        <v>2493.261667</v>
      </c>
      <c r="O92" s="124">
        <f t="shared" si="17"/>
        <v>2506.533846</v>
      </c>
      <c r="P92" s="136">
        <f t="shared" si="18"/>
        <v>2520.797143</v>
      </c>
      <c r="Q92" s="137">
        <f t="shared" si="19"/>
        <v>2537.353333</v>
      </c>
      <c r="R92" s="169">
        <f t="shared" si="20"/>
        <v>2553.254375</v>
      </c>
      <c r="S92" s="106">
        <f t="shared" si="21"/>
        <v>2569.567059</v>
      </c>
      <c r="T92" s="107">
        <f t="shared" si="22"/>
        <v>2587.165556</v>
      </c>
      <c r="U92" s="125">
        <f t="shared" si="23"/>
        <v>2601.722632</v>
      </c>
      <c r="V92" s="127">
        <f t="shared" si="24"/>
        <v>2613.1025</v>
      </c>
    </row>
    <row r="93">
      <c r="A93" s="30">
        <v>46062.0</v>
      </c>
      <c r="B93" s="3">
        <v>2417.4</v>
      </c>
      <c r="C93" s="3">
        <v>2412.26</v>
      </c>
      <c r="D93" s="32">
        <f t="shared" ref="D93:D96" si="95">SUM(C92:C93)/2</f>
        <v>2406.505</v>
      </c>
      <c r="E93" s="32">
        <f t="shared" ref="E93:E96" si="96">SUM(C91:C93)/3</f>
        <v>2413.25</v>
      </c>
      <c r="F93" s="32">
        <f t="shared" ref="F93:F96" si="97">SUM(C90:C93)/4</f>
        <v>2422.075</v>
      </c>
      <c r="G93" s="32">
        <f t="shared" ref="G93:G96" si="98">SUM(C89:C93)/5</f>
        <v>2423.23</v>
      </c>
      <c r="H93" s="32">
        <f t="shared" ref="H93:H96" si="99">SUM(C88:C93)/6</f>
        <v>2419.903333</v>
      </c>
      <c r="I93" s="32">
        <f t="shared" si="6"/>
        <v>2414.92</v>
      </c>
      <c r="J93" s="37">
        <f t="shared" si="7"/>
        <v>2416.4325</v>
      </c>
      <c r="K93" s="32">
        <f t="shared" si="8"/>
        <v>2418.147778</v>
      </c>
      <c r="L93" s="32">
        <f t="shared" si="14"/>
        <v>2425.691</v>
      </c>
      <c r="M93" s="32">
        <f t="shared" si="15"/>
        <v>2444.049091</v>
      </c>
      <c r="N93" s="32">
        <f t="shared" si="16"/>
        <v>2468.98</v>
      </c>
      <c r="O93" s="32">
        <f t="shared" si="17"/>
        <v>2487.030769</v>
      </c>
      <c r="P93" s="32">
        <f t="shared" si="18"/>
        <v>2499.8</v>
      </c>
      <c r="Q93" s="32">
        <f t="shared" si="19"/>
        <v>2513.561333</v>
      </c>
      <c r="R93" s="4">
        <f t="shared" si="20"/>
        <v>2529.535</v>
      </c>
      <c r="S93" s="4">
        <f t="shared" si="21"/>
        <v>2544.960588</v>
      </c>
      <c r="T93" s="4">
        <f t="shared" si="22"/>
        <v>2560.827778</v>
      </c>
      <c r="U93" s="4">
        <f t="shared" si="23"/>
        <v>2577.96</v>
      </c>
      <c r="V93" s="4">
        <f t="shared" si="24"/>
        <v>2592.2495</v>
      </c>
    </row>
    <row r="94">
      <c r="A94" s="30">
        <v>46063.0</v>
      </c>
      <c r="B94" s="3">
        <v>2393.6</v>
      </c>
      <c r="C94" s="3">
        <v>2394.88</v>
      </c>
      <c r="D94" s="32">
        <f t="shared" si="95"/>
        <v>2403.57</v>
      </c>
      <c r="E94" s="32">
        <f t="shared" si="96"/>
        <v>2402.63</v>
      </c>
      <c r="F94" s="32">
        <f t="shared" si="97"/>
        <v>2408.6575</v>
      </c>
      <c r="G94" s="32">
        <f t="shared" si="98"/>
        <v>2416.636</v>
      </c>
      <c r="H94" s="32">
        <f t="shared" si="99"/>
        <v>2418.505</v>
      </c>
      <c r="I94" s="32">
        <f t="shared" si="6"/>
        <v>2416.328571</v>
      </c>
      <c r="J94" s="37">
        <f t="shared" si="7"/>
        <v>2412.415</v>
      </c>
      <c r="K94" s="32">
        <f t="shared" si="8"/>
        <v>2414.037778</v>
      </c>
      <c r="L94" s="32">
        <f t="shared" si="14"/>
        <v>2415.821</v>
      </c>
      <c r="M94" s="32">
        <f t="shared" si="15"/>
        <v>2422.89</v>
      </c>
      <c r="N94" s="32">
        <f t="shared" si="16"/>
        <v>2439.951667</v>
      </c>
      <c r="O94" s="32">
        <f t="shared" si="17"/>
        <v>2463.28</v>
      </c>
      <c r="P94" s="32">
        <f t="shared" si="18"/>
        <v>2480.448571</v>
      </c>
      <c r="Q94" s="32">
        <f t="shared" si="19"/>
        <v>2492.805333</v>
      </c>
      <c r="R94" s="4">
        <f t="shared" si="20"/>
        <v>2506.14375</v>
      </c>
      <c r="S94" s="4">
        <f t="shared" si="21"/>
        <v>2521.614118</v>
      </c>
      <c r="T94" s="4">
        <f t="shared" si="22"/>
        <v>2536.622778</v>
      </c>
      <c r="U94" s="4">
        <f t="shared" si="23"/>
        <v>2552.093684</v>
      </c>
      <c r="V94" s="4">
        <f t="shared" si="24"/>
        <v>2568.806</v>
      </c>
    </row>
    <row r="95">
      <c r="A95" s="30">
        <v>46064.0</v>
      </c>
      <c r="B95" s="3">
        <v>2392.5</v>
      </c>
      <c r="C95" s="3">
        <v>2385.84</v>
      </c>
      <c r="D95" s="32">
        <f t="shared" si="95"/>
        <v>2390.36</v>
      </c>
      <c r="E95" s="32">
        <f t="shared" si="96"/>
        <v>2397.66</v>
      </c>
      <c r="F95" s="32">
        <f t="shared" si="97"/>
        <v>2398.4325</v>
      </c>
      <c r="G95" s="32">
        <f t="shared" si="98"/>
        <v>2404.094</v>
      </c>
      <c r="H95" s="32">
        <f t="shared" si="99"/>
        <v>2411.503333</v>
      </c>
      <c r="I95" s="32">
        <f t="shared" si="6"/>
        <v>2413.838571</v>
      </c>
      <c r="J95" s="37">
        <f t="shared" si="7"/>
        <v>2412.5175</v>
      </c>
      <c r="K95" s="32">
        <f t="shared" si="8"/>
        <v>2409.462222</v>
      </c>
      <c r="L95" s="32">
        <f t="shared" si="14"/>
        <v>2411.218</v>
      </c>
      <c r="M95" s="32">
        <f t="shared" si="15"/>
        <v>2413.095455</v>
      </c>
      <c r="N95" s="32">
        <f t="shared" si="16"/>
        <v>2419.8025</v>
      </c>
      <c r="O95" s="32">
        <f t="shared" si="17"/>
        <v>2435.789231</v>
      </c>
      <c r="P95" s="32">
        <f t="shared" si="18"/>
        <v>2457.748571</v>
      </c>
      <c r="Q95" s="32">
        <f t="shared" si="19"/>
        <v>2474.141333</v>
      </c>
      <c r="R95" s="4">
        <f t="shared" si="20"/>
        <v>2486.12</v>
      </c>
      <c r="S95" s="4">
        <f t="shared" si="21"/>
        <v>2499.067059</v>
      </c>
      <c r="T95" s="4">
        <f t="shared" si="22"/>
        <v>2514.071111</v>
      </c>
      <c r="U95" s="4">
        <f t="shared" si="23"/>
        <v>2528.686842</v>
      </c>
      <c r="V95" s="4">
        <f t="shared" si="24"/>
        <v>2543.781</v>
      </c>
    </row>
    <row r="96">
      <c r="A96" s="30">
        <v>46065.0</v>
      </c>
      <c r="B96" s="3">
        <v>2410.5</v>
      </c>
      <c r="C96" s="3">
        <v>2400.89</v>
      </c>
      <c r="D96" s="32">
        <f t="shared" si="95"/>
        <v>2393.365</v>
      </c>
      <c r="E96" s="32">
        <f t="shared" si="96"/>
        <v>2393.87</v>
      </c>
      <c r="F96" s="32">
        <f t="shared" si="97"/>
        <v>2398.4675</v>
      </c>
      <c r="G96" s="32">
        <f t="shared" si="98"/>
        <v>2398.924</v>
      </c>
      <c r="H96" s="32">
        <f t="shared" si="99"/>
        <v>2403.56</v>
      </c>
      <c r="I96" s="32">
        <f t="shared" si="6"/>
        <v>2409.987143</v>
      </c>
      <c r="J96" s="37">
        <f t="shared" si="7"/>
        <v>2412.22</v>
      </c>
      <c r="K96" s="32">
        <f t="shared" si="8"/>
        <v>2411.225556</v>
      </c>
      <c r="L96" s="32">
        <f t="shared" si="14"/>
        <v>2408.605</v>
      </c>
      <c r="M96" s="32">
        <f t="shared" si="15"/>
        <v>2410.279091</v>
      </c>
      <c r="N96" s="32">
        <f t="shared" si="16"/>
        <v>2412.078333</v>
      </c>
      <c r="O96" s="32">
        <f t="shared" si="17"/>
        <v>2418.347692</v>
      </c>
      <c r="P96" s="32">
        <f t="shared" si="18"/>
        <v>2433.296429</v>
      </c>
      <c r="Q96" s="32">
        <f t="shared" si="19"/>
        <v>2453.958</v>
      </c>
      <c r="R96" s="4">
        <f t="shared" si="20"/>
        <v>2469.563125</v>
      </c>
      <c r="S96" s="4">
        <f t="shared" si="21"/>
        <v>2481.106471</v>
      </c>
      <c r="T96" s="4">
        <f t="shared" si="22"/>
        <v>2493.612778</v>
      </c>
      <c r="U96" s="4">
        <f t="shared" si="23"/>
        <v>2508.114211</v>
      </c>
      <c r="V96" s="4">
        <f t="shared" si="24"/>
        <v>2522.297</v>
      </c>
    </row>
    <row r="97">
      <c r="A97" s="30">
        <v>46066.0</v>
      </c>
      <c r="B97" s="3">
        <v>2366.4</v>
      </c>
      <c r="C97" s="3">
        <v>2380.5</v>
      </c>
      <c r="D97" s="206">
        <f>SUM(C96:C97)/2</f>
        <v>2390.695</v>
      </c>
      <c r="E97" s="269">
        <f>SUM(C95:C97)/3</f>
        <v>2389.076667</v>
      </c>
      <c r="F97" s="206">
        <f>SUM(C94:C97)/4</f>
        <v>2390.5275</v>
      </c>
      <c r="G97" s="197">
        <f>SUM(C93:C97)/5</f>
        <v>2394.874</v>
      </c>
      <c r="H97" s="317">
        <f>SUM(C92:C97)/6</f>
        <v>2395.853333</v>
      </c>
      <c r="I97" s="318">
        <f t="shared" si="6"/>
        <v>2400.265714</v>
      </c>
      <c r="J97" s="317">
        <f t="shared" si="7"/>
        <v>2406.30125</v>
      </c>
      <c r="K97" s="277">
        <f t="shared" si="8"/>
        <v>2408.695556</v>
      </c>
      <c r="L97" s="319">
        <f t="shared" si="14"/>
        <v>2408.153</v>
      </c>
      <c r="M97" s="211">
        <f t="shared" si="15"/>
        <v>2406.05</v>
      </c>
      <c r="N97" s="242">
        <f t="shared" si="16"/>
        <v>2407.7975</v>
      </c>
      <c r="O97" s="276">
        <f t="shared" si="17"/>
        <v>2409.649231</v>
      </c>
      <c r="P97" s="111">
        <f t="shared" si="18"/>
        <v>2415.644286</v>
      </c>
      <c r="Q97" s="110">
        <f t="shared" si="19"/>
        <v>2429.776667</v>
      </c>
      <c r="R97" s="109">
        <f t="shared" si="20"/>
        <v>2449.366875</v>
      </c>
      <c r="S97" s="127">
        <f t="shared" si="21"/>
        <v>2464.324118</v>
      </c>
      <c r="T97" s="244">
        <f t="shared" si="22"/>
        <v>2475.517222</v>
      </c>
      <c r="U97" s="127">
        <f t="shared" si="23"/>
        <v>2487.659474</v>
      </c>
      <c r="V97" s="109">
        <f t="shared" si="24"/>
        <v>2501.7335</v>
      </c>
    </row>
    <row r="98">
      <c r="A98" s="30">
        <v>46069.0</v>
      </c>
      <c r="B98" s="3">
        <v>2397.2</v>
      </c>
      <c r="C98" s="3">
        <v>2387.8</v>
      </c>
      <c r="D98" s="32">
        <f>SUM(C97:C98)/2</f>
        <v>2384.15</v>
      </c>
      <c r="E98" s="32">
        <f>SUM(C96:C98)/3</f>
        <v>2389.73</v>
      </c>
      <c r="F98" s="32">
        <f>SUM(C95:C98)/4</f>
        <v>2388.7575</v>
      </c>
      <c r="G98" s="32">
        <f>SUM(C94:C98)/5</f>
        <v>2389.982</v>
      </c>
      <c r="H98" s="32">
        <f>SUM(C93:C98)/6</f>
        <v>2393.695</v>
      </c>
      <c r="I98" s="32">
        <f t="shared" si="6"/>
        <v>2394.702857</v>
      </c>
      <c r="J98" s="37">
        <f t="shared" si="7"/>
        <v>2398.7075</v>
      </c>
      <c r="K98" s="32">
        <f t="shared" si="8"/>
        <v>2404.245556</v>
      </c>
      <c r="L98" s="32">
        <f t="shared" si="14"/>
        <v>2406.606</v>
      </c>
      <c r="M98" s="32">
        <f t="shared" si="15"/>
        <v>2406.302727</v>
      </c>
      <c r="N98" s="32">
        <f t="shared" si="16"/>
        <v>2404.529167</v>
      </c>
      <c r="O98" s="32">
        <f t="shared" si="17"/>
        <v>2406.259231</v>
      </c>
      <c r="P98" s="32">
        <f t="shared" si="18"/>
        <v>2408.088571</v>
      </c>
      <c r="Q98" s="32">
        <f t="shared" si="19"/>
        <v>2413.788</v>
      </c>
      <c r="R98" s="4">
        <f t="shared" si="20"/>
        <v>2427.153125</v>
      </c>
      <c r="S98" s="4">
        <f t="shared" si="21"/>
        <v>2445.745294</v>
      </c>
      <c r="T98" s="4">
        <f t="shared" si="22"/>
        <v>2460.072778</v>
      </c>
      <c r="U98" s="4">
        <f t="shared" si="23"/>
        <v>2470.900526</v>
      </c>
      <c r="V98" s="4">
        <f t="shared" si="24"/>
        <v>2482.6665</v>
      </c>
    </row>
    <row r="99">
      <c r="A99" s="30">
        <v>46070.0</v>
      </c>
      <c r="B99" s="3">
        <v>2437.4</v>
      </c>
      <c r="C99" s="3">
        <v>2435.81</v>
      </c>
      <c r="D99" s="85">
        <f t="shared" ref="D99:D100" si="100">SUM(C98:C99)/2</f>
        <v>2411.805</v>
      </c>
      <c r="E99" s="68">
        <f t="shared" ref="E99:E100" si="101">SUM(C97:C99)/3</f>
        <v>2401.37</v>
      </c>
      <c r="F99" s="78">
        <f t="shared" ref="F99:F100" si="102">SUM(C96:C99)/4</f>
        <v>2401.25</v>
      </c>
      <c r="G99" s="203">
        <f t="shared" ref="G99:G100" si="103">SUM(C95:C99)/5</f>
        <v>2398.168</v>
      </c>
      <c r="H99" s="203">
        <f t="shared" ref="H99:H100" si="104">SUM(C94:C99)/6</f>
        <v>2397.62</v>
      </c>
      <c r="I99" s="69">
        <f t="shared" si="6"/>
        <v>2399.711429</v>
      </c>
      <c r="J99" s="204">
        <f t="shared" si="7"/>
        <v>2399.84125</v>
      </c>
      <c r="K99" s="56">
        <f t="shared" si="8"/>
        <v>2402.83</v>
      </c>
      <c r="L99" s="205">
        <f t="shared" si="14"/>
        <v>2407.402</v>
      </c>
      <c r="M99" s="90">
        <f t="shared" si="15"/>
        <v>2409.260909</v>
      </c>
      <c r="N99" s="206">
        <f t="shared" si="16"/>
        <v>2408.761667</v>
      </c>
      <c r="O99" s="198">
        <f t="shared" si="17"/>
        <v>2406.935385</v>
      </c>
      <c r="P99" s="207">
        <f t="shared" si="18"/>
        <v>2408.37</v>
      </c>
      <c r="Q99" s="208">
        <f t="shared" si="19"/>
        <v>2409.936667</v>
      </c>
      <c r="R99" s="195">
        <f t="shared" si="20"/>
        <v>2415.164375</v>
      </c>
      <c r="S99" s="209">
        <f t="shared" si="21"/>
        <v>2427.662353</v>
      </c>
      <c r="T99" s="210">
        <f t="shared" si="22"/>
        <v>2445.193333</v>
      </c>
      <c r="U99" s="211">
        <f t="shared" si="23"/>
        <v>2458.795789</v>
      </c>
      <c r="V99" s="212">
        <f t="shared" si="24"/>
        <v>2469.146</v>
      </c>
    </row>
    <row r="100">
      <c r="A100" s="30">
        <v>46071.0</v>
      </c>
      <c r="B100" s="3">
        <v>2432.1</v>
      </c>
      <c r="C100" s="3">
        <v>2430.47</v>
      </c>
      <c r="D100" s="242">
        <f t="shared" si="100"/>
        <v>2433.14</v>
      </c>
      <c r="E100" s="276">
        <f t="shared" si="101"/>
        <v>2418.026667</v>
      </c>
      <c r="F100" s="273">
        <f t="shared" si="102"/>
        <v>2408.645</v>
      </c>
      <c r="G100" s="277">
        <f t="shared" si="103"/>
        <v>2407.094</v>
      </c>
      <c r="H100" s="219">
        <f t="shared" si="104"/>
        <v>2403.551667</v>
      </c>
      <c r="I100" s="195">
        <f t="shared" si="6"/>
        <v>2402.312857</v>
      </c>
      <c r="J100" s="220">
        <f t="shared" si="7"/>
        <v>2403.55625</v>
      </c>
      <c r="K100" s="220">
        <f t="shared" si="8"/>
        <v>2403.244444</v>
      </c>
      <c r="L100" s="220">
        <f t="shared" si="14"/>
        <v>2405.594</v>
      </c>
      <c r="M100" s="219">
        <f t="shared" si="15"/>
        <v>2409.499091</v>
      </c>
      <c r="N100" s="278">
        <f t="shared" si="16"/>
        <v>2411.028333</v>
      </c>
      <c r="O100" s="273">
        <f t="shared" si="17"/>
        <v>2410.431538</v>
      </c>
      <c r="P100" s="279">
        <f t="shared" si="18"/>
        <v>2408.616429</v>
      </c>
      <c r="Q100" s="242">
        <f t="shared" si="19"/>
        <v>2409.843333</v>
      </c>
      <c r="R100" s="276">
        <f t="shared" si="20"/>
        <v>2411.22</v>
      </c>
      <c r="S100" s="112">
        <f t="shared" si="21"/>
        <v>2416.064706</v>
      </c>
      <c r="T100" s="110">
        <f t="shared" si="22"/>
        <v>2427.818333</v>
      </c>
      <c r="U100" s="139">
        <f t="shared" si="23"/>
        <v>2444.418421</v>
      </c>
      <c r="V100" s="109">
        <f t="shared" si="24"/>
        <v>2457.3795</v>
      </c>
    </row>
    <row r="101">
      <c r="A101" s="30">
        <v>46072.0</v>
      </c>
      <c r="B101" s="3">
        <v>2400.8</v>
      </c>
      <c r="C101" s="3">
        <v>2404.57</v>
      </c>
      <c r="D101" s="32">
        <f t="shared" ref="D101:D105" si="105">SUM(C100:C101)/2</f>
        <v>2417.52</v>
      </c>
      <c r="E101" s="32">
        <f t="shared" ref="E101:E105" si="106">SUM(C99:C101)/3</f>
        <v>2423.616667</v>
      </c>
      <c r="F101" s="32">
        <f t="shared" ref="F101:F105" si="107">SUM(C98:C101)/4</f>
        <v>2414.6625</v>
      </c>
      <c r="G101" s="32">
        <f t="shared" ref="G101:G105" si="108">SUM(C97:C101)/5</f>
        <v>2407.83</v>
      </c>
      <c r="H101" s="32">
        <f t="shared" ref="H101:H105" si="109">SUM(C96:C101)/6</f>
        <v>2406.673333</v>
      </c>
      <c r="I101" s="32">
        <f t="shared" si="6"/>
        <v>2403.697143</v>
      </c>
      <c r="J101" s="37">
        <f t="shared" si="7"/>
        <v>2402.595</v>
      </c>
      <c r="K101" s="32">
        <f t="shared" si="8"/>
        <v>2403.668889</v>
      </c>
      <c r="L101" s="32">
        <f t="shared" si="14"/>
        <v>2403.377</v>
      </c>
      <c r="M101" s="32">
        <f t="shared" si="15"/>
        <v>2405.500909</v>
      </c>
      <c r="N101" s="32">
        <f t="shared" si="16"/>
        <v>2409.088333</v>
      </c>
      <c r="O101" s="32">
        <f t="shared" si="17"/>
        <v>2410.531538</v>
      </c>
      <c r="P101" s="32">
        <f t="shared" si="18"/>
        <v>2410.012857</v>
      </c>
      <c r="Q101" s="32">
        <f t="shared" si="19"/>
        <v>2408.346667</v>
      </c>
      <c r="R101" s="4">
        <f t="shared" si="20"/>
        <v>2409.51375</v>
      </c>
      <c r="S101" s="4">
        <f t="shared" si="21"/>
        <v>2410.828824</v>
      </c>
      <c r="T101" s="4">
        <f t="shared" si="22"/>
        <v>2415.426111</v>
      </c>
      <c r="U101" s="4">
        <f t="shared" si="23"/>
        <v>2426.594737</v>
      </c>
      <c r="V101" s="4">
        <f t="shared" si="24"/>
        <v>2442.426</v>
      </c>
    </row>
    <row r="102">
      <c r="A102" s="30">
        <v>46073.0</v>
      </c>
      <c r="B102" s="3">
        <v>2428.1</v>
      </c>
      <c r="C102" s="3">
        <v>2421.15</v>
      </c>
      <c r="D102" s="32">
        <f t="shared" si="105"/>
        <v>2412.86</v>
      </c>
      <c r="E102" s="32">
        <f t="shared" si="106"/>
        <v>2418.73</v>
      </c>
      <c r="F102" s="32">
        <f t="shared" si="107"/>
        <v>2423</v>
      </c>
      <c r="G102" s="32">
        <f t="shared" si="108"/>
        <v>2415.96</v>
      </c>
      <c r="H102" s="32">
        <f t="shared" si="109"/>
        <v>2410.05</v>
      </c>
      <c r="I102" s="32">
        <f t="shared" si="6"/>
        <v>2408.741429</v>
      </c>
      <c r="J102" s="37">
        <f t="shared" si="7"/>
        <v>2405.87875</v>
      </c>
      <c r="K102" s="32">
        <f t="shared" si="8"/>
        <v>2404.656667</v>
      </c>
      <c r="L102" s="32">
        <f t="shared" si="14"/>
        <v>2405.417</v>
      </c>
      <c r="M102" s="32">
        <f t="shared" si="15"/>
        <v>2404.992727</v>
      </c>
      <c r="N102" s="32">
        <f t="shared" si="16"/>
        <v>2406.805</v>
      </c>
      <c r="O102" s="32">
        <f t="shared" si="17"/>
        <v>2410.016154</v>
      </c>
      <c r="P102" s="32">
        <f t="shared" si="18"/>
        <v>2411.29</v>
      </c>
      <c r="Q102" s="32">
        <f t="shared" si="19"/>
        <v>2410.755333</v>
      </c>
      <c r="R102" s="4">
        <f t="shared" si="20"/>
        <v>2409.146875</v>
      </c>
      <c r="S102" s="4">
        <f t="shared" si="21"/>
        <v>2410.198235</v>
      </c>
      <c r="T102" s="4">
        <f t="shared" si="22"/>
        <v>2411.402222</v>
      </c>
      <c r="U102" s="4">
        <f t="shared" si="23"/>
        <v>2415.727368</v>
      </c>
      <c r="V102" s="4">
        <f t="shared" si="24"/>
        <v>2426.3225</v>
      </c>
    </row>
    <row r="103">
      <c r="A103" s="30">
        <v>46076.0</v>
      </c>
      <c r="B103" s="3">
        <v>2429.7</v>
      </c>
      <c r="C103" s="3">
        <v>2431.42</v>
      </c>
      <c r="D103" s="32">
        <f t="shared" si="105"/>
        <v>2426.285</v>
      </c>
      <c r="E103" s="32">
        <f t="shared" si="106"/>
        <v>2419.046667</v>
      </c>
      <c r="F103" s="32">
        <f t="shared" si="107"/>
        <v>2421.9025</v>
      </c>
      <c r="G103" s="32">
        <f t="shared" si="108"/>
        <v>2424.684</v>
      </c>
      <c r="H103" s="32">
        <f t="shared" si="109"/>
        <v>2418.536667</v>
      </c>
      <c r="I103" s="32">
        <f t="shared" si="6"/>
        <v>2413.102857</v>
      </c>
      <c r="J103" s="37">
        <f t="shared" si="7"/>
        <v>2411.57625</v>
      </c>
      <c r="K103" s="32">
        <f t="shared" si="8"/>
        <v>2408.716667</v>
      </c>
      <c r="L103" s="32">
        <f t="shared" si="14"/>
        <v>2407.333</v>
      </c>
      <c r="M103" s="32">
        <f t="shared" si="15"/>
        <v>2407.780909</v>
      </c>
      <c r="N103" s="32">
        <f t="shared" si="16"/>
        <v>2407.195</v>
      </c>
      <c r="O103" s="32">
        <f t="shared" si="17"/>
        <v>2408.698462</v>
      </c>
      <c r="P103" s="32">
        <f t="shared" si="18"/>
        <v>2411.545</v>
      </c>
      <c r="Q103" s="32">
        <f t="shared" si="19"/>
        <v>2412.632</v>
      </c>
      <c r="R103" s="4">
        <f t="shared" si="20"/>
        <v>2412.046875</v>
      </c>
      <c r="S103" s="4">
        <f t="shared" si="21"/>
        <v>2410.457059</v>
      </c>
      <c r="T103" s="4">
        <f t="shared" si="22"/>
        <v>2411.377222</v>
      </c>
      <c r="U103" s="4">
        <f t="shared" si="23"/>
        <v>2412.455789</v>
      </c>
      <c r="V103" s="4">
        <f t="shared" si="24"/>
        <v>2416.512</v>
      </c>
    </row>
    <row r="104">
      <c r="A104" s="30">
        <v>46077.0</v>
      </c>
      <c r="B104" s="3">
        <v>2413.1</v>
      </c>
      <c r="C104" s="3">
        <v>2415.99</v>
      </c>
      <c r="D104" s="32">
        <f t="shared" si="105"/>
        <v>2423.705</v>
      </c>
      <c r="E104" s="32">
        <f t="shared" si="106"/>
        <v>2422.853333</v>
      </c>
      <c r="F104" s="32">
        <f t="shared" si="107"/>
        <v>2418.2825</v>
      </c>
      <c r="G104" s="32">
        <f t="shared" si="108"/>
        <v>2420.72</v>
      </c>
      <c r="H104" s="32">
        <f t="shared" si="109"/>
        <v>2423.235</v>
      </c>
      <c r="I104" s="32">
        <f t="shared" si="6"/>
        <v>2418.172857</v>
      </c>
      <c r="J104" s="37">
        <f t="shared" si="7"/>
        <v>2413.46375</v>
      </c>
      <c r="K104" s="32">
        <f t="shared" si="8"/>
        <v>2412.066667</v>
      </c>
      <c r="L104" s="32">
        <f t="shared" si="14"/>
        <v>2409.444</v>
      </c>
      <c r="M104" s="32">
        <f t="shared" si="15"/>
        <v>2408.12</v>
      </c>
      <c r="N104" s="32">
        <f t="shared" si="16"/>
        <v>2408.465</v>
      </c>
      <c r="O104" s="32">
        <f t="shared" si="17"/>
        <v>2407.871538</v>
      </c>
      <c r="P104" s="32">
        <f t="shared" si="18"/>
        <v>2409.219286</v>
      </c>
      <c r="Q104" s="32">
        <f t="shared" si="19"/>
        <v>2411.841333</v>
      </c>
      <c r="R104" s="4">
        <f t="shared" si="20"/>
        <v>2412.841875</v>
      </c>
      <c r="S104" s="4">
        <f t="shared" si="21"/>
        <v>2412.278824</v>
      </c>
      <c r="T104" s="4">
        <f t="shared" si="22"/>
        <v>2410.764444</v>
      </c>
      <c r="U104" s="4">
        <f t="shared" si="23"/>
        <v>2411.62</v>
      </c>
      <c r="V104" s="4">
        <f t="shared" si="24"/>
        <v>2412.6325</v>
      </c>
    </row>
    <row r="105">
      <c r="A105" s="30">
        <v>46078.0</v>
      </c>
      <c r="B105" s="3">
        <v>2416.4</v>
      </c>
      <c r="C105" s="3">
        <v>2414.51</v>
      </c>
      <c r="D105" s="32">
        <f t="shared" si="105"/>
        <v>2415.25</v>
      </c>
      <c r="E105" s="32">
        <f t="shared" si="106"/>
        <v>2420.64</v>
      </c>
      <c r="F105" s="32">
        <f t="shared" si="107"/>
        <v>2420.7675</v>
      </c>
      <c r="G105" s="32">
        <f t="shared" si="108"/>
        <v>2417.528</v>
      </c>
      <c r="H105" s="32">
        <f t="shared" si="109"/>
        <v>2419.685</v>
      </c>
      <c r="I105" s="32">
        <f t="shared" si="6"/>
        <v>2421.988571</v>
      </c>
      <c r="J105" s="37">
        <f t="shared" si="7"/>
        <v>2417.715</v>
      </c>
      <c r="K105" s="32">
        <f t="shared" si="8"/>
        <v>2413.58</v>
      </c>
      <c r="L105" s="32">
        <f t="shared" si="14"/>
        <v>2412.311</v>
      </c>
      <c r="M105" s="32">
        <f t="shared" si="15"/>
        <v>2409.904545</v>
      </c>
      <c r="N105" s="32">
        <f t="shared" si="16"/>
        <v>2408.6525</v>
      </c>
      <c r="O105" s="32">
        <f t="shared" si="17"/>
        <v>2408.93</v>
      </c>
      <c r="P105" s="32">
        <f t="shared" si="18"/>
        <v>2408.345714</v>
      </c>
      <c r="Q105" s="32">
        <f t="shared" si="19"/>
        <v>2409.572</v>
      </c>
      <c r="R105" s="4">
        <f t="shared" si="20"/>
        <v>2412.008125</v>
      </c>
      <c r="S105" s="4">
        <f t="shared" si="21"/>
        <v>2412.94</v>
      </c>
      <c r="T105" s="4">
        <f t="shared" si="22"/>
        <v>2412.402778</v>
      </c>
      <c r="U105" s="4">
        <f t="shared" si="23"/>
        <v>2410.961579</v>
      </c>
      <c r="V105" s="4">
        <f t="shared" si="24"/>
        <v>2411.7645</v>
      </c>
    </row>
    <row r="106">
      <c r="A106" s="30">
        <v>46079.0</v>
      </c>
      <c r="B106" s="3">
        <v>2394.9</v>
      </c>
      <c r="C106" s="3">
        <v>2394.64</v>
      </c>
      <c r="D106" s="115">
        <f>SUM(C105:C106)/2</f>
        <v>2404.575</v>
      </c>
      <c r="E106" s="114">
        <f>SUM(C104:C106)/3</f>
        <v>2408.38</v>
      </c>
      <c r="F106" s="163">
        <f>SUM(C103:C106)/4</f>
        <v>2414.14</v>
      </c>
      <c r="G106" s="175">
        <f>SUM(C102:C106)/5</f>
        <v>2415.542</v>
      </c>
      <c r="H106" s="282">
        <f>SUM(C101:C106)/6</f>
        <v>2413.713333</v>
      </c>
      <c r="I106" s="130">
        <f t="shared" si="6"/>
        <v>2416.107143</v>
      </c>
      <c r="J106" s="271">
        <f t="shared" si="7"/>
        <v>2418.57</v>
      </c>
      <c r="K106" s="271">
        <f t="shared" si="8"/>
        <v>2415.151111</v>
      </c>
      <c r="L106" s="172">
        <f t="shared" si="14"/>
        <v>2411.686</v>
      </c>
      <c r="M106" s="160">
        <f t="shared" si="15"/>
        <v>2410.704545</v>
      </c>
      <c r="N106" s="118">
        <f t="shared" si="16"/>
        <v>2408.6325</v>
      </c>
      <c r="O106" s="186">
        <f t="shared" si="17"/>
        <v>2407.574615</v>
      </c>
      <c r="P106" s="145">
        <f t="shared" si="18"/>
        <v>2407.909286</v>
      </c>
      <c r="Q106" s="165">
        <f t="shared" si="19"/>
        <v>2407.432</v>
      </c>
      <c r="R106" s="177">
        <f t="shared" si="20"/>
        <v>2408.63875</v>
      </c>
      <c r="S106" s="166">
        <f t="shared" si="21"/>
        <v>2410.986471</v>
      </c>
      <c r="T106" s="133">
        <f t="shared" si="22"/>
        <v>2411.923333</v>
      </c>
      <c r="U106" s="174">
        <f t="shared" si="23"/>
        <v>2411.467895</v>
      </c>
      <c r="V106" s="122">
        <f t="shared" si="24"/>
        <v>2410.1455</v>
      </c>
    </row>
    <row r="107">
      <c r="A107" s="30">
        <v>46080.0</v>
      </c>
      <c r="B107" s="3">
        <v>2376.2</v>
      </c>
      <c r="C107" s="3">
        <v>2376.38</v>
      </c>
      <c r="D107" s="32">
        <f t="shared" ref="D107:D109" si="110">SUM(C106:C107)/2</f>
        <v>2385.51</v>
      </c>
      <c r="E107" s="32">
        <f t="shared" ref="E107:E109" si="111">SUM(C105:C107)/3</f>
        <v>2395.176667</v>
      </c>
      <c r="F107" s="32">
        <f t="shared" ref="F107:F109" si="112">SUM(C104:C107)/4</f>
        <v>2400.38</v>
      </c>
      <c r="G107" s="32">
        <f t="shared" ref="G107:G109" si="113">SUM(C103:C107)/5</f>
        <v>2406.588</v>
      </c>
      <c r="H107" s="32">
        <f t="shared" ref="H107:H109" si="114">SUM(C102:C107)/6</f>
        <v>2409.015</v>
      </c>
      <c r="I107" s="32">
        <f t="shared" si="6"/>
        <v>2408.38</v>
      </c>
      <c r="J107" s="37">
        <f t="shared" si="7"/>
        <v>2411.14125</v>
      </c>
      <c r="K107" s="32">
        <f t="shared" si="8"/>
        <v>2413.882222</v>
      </c>
      <c r="L107" s="32">
        <f t="shared" si="14"/>
        <v>2411.274</v>
      </c>
      <c r="M107" s="32">
        <f t="shared" si="15"/>
        <v>2408.476364</v>
      </c>
      <c r="N107" s="32">
        <f t="shared" si="16"/>
        <v>2407.844167</v>
      </c>
      <c r="O107" s="32">
        <f t="shared" si="17"/>
        <v>2406.151538</v>
      </c>
      <c r="P107" s="32">
        <f t="shared" si="18"/>
        <v>2405.346429</v>
      </c>
      <c r="Q107" s="32">
        <f t="shared" si="19"/>
        <v>2405.807333</v>
      </c>
      <c r="R107" s="4">
        <f t="shared" si="20"/>
        <v>2405.49125</v>
      </c>
      <c r="S107" s="4">
        <f t="shared" si="21"/>
        <v>2406.741176</v>
      </c>
      <c r="T107" s="4">
        <f t="shared" si="22"/>
        <v>2409.063889</v>
      </c>
      <c r="U107" s="4">
        <f t="shared" si="23"/>
        <v>2410.052632</v>
      </c>
      <c r="V107" s="4">
        <f t="shared" si="24"/>
        <v>2409.7135</v>
      </c>
    </row>
    <row r="108">
      <c r="A108" s="30">
        <v>46083.0</v>
      </c>
      <c r="B108" s="3">
        <v>2307.1</v>
      </c>
      <c r="C108" s="3">
        <v>2307.98</v>
      </c>
      <c r="D108" s="32">
        <f t="shared" si="110"/>
        <v>2342.18</v>
      </c>
      <c r="E108" s="32">
        <f t="shared" si="111"/>
        <v>2359.666667</v>
      </c>
      <c r="F108" s="32">
        <f t="shared" si="112"/>
        <v>2373.3775</v>
      </c>
      <c r="G108" s="32">
        <f t="shared" si="113"/>
        <v>2381.9</v>
      </c>
      <c r="H108" s="32">
        <f t="shared" si="114"/>
        <v>2390.153333</v>
      </c>
      <c r="I108" s="32">
        <f t="shared" si="6"/>
        <v>2394.581429</v>
      </c>
      <c r="J108" s="37">
        <f t="shared" si="7"/>
        <v>2395.83</v>
      </c>
      <c r="K108" s="32">
        <f t="shared" si="8"/>
        <v>2399.678889</v>
      </c>
      <c r="L108" s="32">
        <f t="shared" si="14"/>
        <v>2403.292</v>
      </c>
      <c r="M108" s="32">
        <f t="shared" si="15"/>
        <v>2401.883636</v>
      </c>
      <c r="N108" s="32">
        <f t="shared" si="16"/>
        <v>2400.101667</v>
      </c>
      <c r="O108" s="32">
        <f t="shared" si="17"/>
        <v>2400.162308</v>
      </c>
      <c r="P108" s="32">
        <f t="shared" si="18"/>
        <v>2399.139286</v>
      </c>
      <c r="Q108" s="32">
        <f t="shared" si="19"/>
        <v>2398.855333</v>
      </c>
      <c r="R108" s="4">
        <f t="shared" si="20"/>
        <v>2399.693125</v>
      </c>
      <c r="S108" s="4">
        <f t="shared" si="21"/>
        <v>2399.755294</v>
      </c>
      <c r="T108" s="4">
        <f t="shared" si="22"/>
        <v>2401.254444</v>
      </c>
      <c r="U108" s="4">
        <f t="shared" si="23"/>
        <v>2403.743684</v>
      </c>
      <c r="V108" s="4">
        <f t="shared" si="24"/>
        <v>2404.949</v>
      </c>
    </row>
    <row r="109">
      <c r="A109" s="30">
        <v>46085.0</v>
      </c>
      <c r="B109" s="3">
        <v>2285.2</v>
      </c>
      <c r="C109" s="3">
        <v>2263.97</v>
      </c>
      <c r="D109" s="32">
        <f t="shared" si="110"/>
        <v>2285.975</v>
      </c>
      <c r="E109" s="32">
        <f t="shared" si="111"/>
        <v>2316.11</v>
      </c>
      <c r="F109" s="32">
        <f t="shared" si="112"/>
        <v>2335.7425</v>
      </c>
      <c r="G109" s="32">
        <f t="shared" si="113"/>
        <v>2351.496</v>
      </c>
      <c r="H109" s="32">
        <f t="shared" si="114"/>
        <v>2362.245</v>
      </c>
      <c r="I109" s="32">
        <f t="shared" si="6"/>
        <v>2372.127143</v>
      </c>
      <c r="J109" s="37">
        <f t="shared" si="7"/>
        <v>2378.255</v>
      </c>
      <c r="K109" s="32">
        <f t="shared" si="8"/>
        <v>2381.178889</v>
      </c>
      <c r="L109" s="32">
        <f t="shared" si="14"/>
        <v>2386.108</v>
      </c>
      <c r="M109" s="32">
        <f t="shared" si="15"/>
        <v>2390.626364</v>
      </c>
      <c r="N109" s="32">
        <f t="shared" si="16"/>
        <v>2390.390833</v>
      </c>
      <c r="O109" s="32">
        <f t="shared" si="17"/>
        <v>2389.63</v>
      </c>
      <c r="P109" s="32">
        <f t="shared" si="18"/>
        <v>2390.434286</v>
      </c>
      <c r="Q109" s="32">
        <f t="shared" si="19"/>
        <v>2390.128</v>
      </c>
      <c r="R109" s="4">
        <f t="shared" si="20"/>
        <v>2390.425</v>
      </c>
      <c r="S109" s="4">
        <f t="shared" si="21"/>
        <v>2391.709412</v>
      </c>
      <c r="T109" s="4">
        <f t="shared" si="22"/>
        <v>2392.211667</v>
      </c>
      <c r="U109" s="4">
        <f t="shared" si="23"/>
        <v>2394.028947</v>
      </c>
      <c r="V109" s="4">
        <f t="shared" si="24"/>
        <v>2396.755</v>
      </c>
    </row>
    <row r="110">
      <c r="A110" s="30">
        <v>46086.0</v>
      </c>
      <c r="B110" s="3">
        <v>2287.8</v>
      </c>
      <c r="C110" s="3">
        <v>2272.71</v>
      </c>
      <c r="D110" s="96">
        <f t="shared" ref="D110:D118" si="115">SUM(C109:C110)/2</f>
        <v>2268.34</v>
      </c>
      <c r="E110" s="97">
        <f t="shared" ref="E110:E118" si="116">SUM(C108:C110)/3</f>
        <v>2281.553333</v>
      </c>
      <c r="F110" s="98">
        <f t="shared" ref="F110:F118" si="117">SUM(C107:C110)/4</f>
        <v>2305.26</v>
      </c>
      <c r="G110" s="99">
        <f t="shared" ref="G110:G118" si="118">SUM(C106:C110)/5</f>
        <v>2323.136</v>
      </c>
      <c r="H110" s="100">
        <f t="shared" ref="H110:H118" si="119">SUM(C105:C110)/6</f>
        <v>2338.365</v>
      </c>
      <c r="I110" s="101">
        <f t="shared" si="6"/>
        <v>2349.454286</v>
      </c>
      <c r="J110" s="102">
        <f t="shared" si="7"/>
        <v>2359.7</v>
      </c>
      <c r="K110" s="103">
        <f t="shared" si="8"/>
        <v>2366.527778</v>
      </c>
      <c r="L110" s="104">
        <f t="shared" si="14"/>
        <v>2370.332</v>
      </c>
      <c r="M110" s="105">
        <f t="shared" si="15"/>
        <v>2375.799091</v>
      </c>
      <c r="N110" s="106">
        <f t="shared" si="16"/>
        <v>2380.8</v>
      </c>
      <c r="O110" s="107">
        <f t="shared" si="17"/>
        <v>2381.338462</v>
      </c>
      <c r="P110" s="108">
        <f t="shared" si="18"/>
        <v>2381.278571</v>
      </c>
      <c r="Q110" s="109">
        <f t="shared" si="19"/>
        <v>2382.586</v>
      </c>
      <c r="R110" s="110">
        <f t="shared" si="20"/>
        <v>2382.789375</v>
      </c>
      <c r="S110" s="111">
        <f t="shared" si="21"/>
        <v>2383.500588</v>
      </c>
      <c r="T110" s="112">
        <f t="shared" si="22"/>
        <v>2385.098333</v>
      </c>
      <c r="U110" s="112">
        <f t="shared" si="23"/>
        <v>2385.922105</v>
      </c>
      <c r="V110" s="113">
        <f t="shared" si="24"/>
        <v>2387.963</v>
      </c>
    </row>
    <row r="111">
      <c r="A111" s="30">
        <v>46087.0</v>
      </c>
      <c r="B111" s="3">
        <v>2279.5</v>
      </c>
      <c r="C111" s="3">
        <v>2286.87</v>
      </c>
      <c r="D111" s="115">
        <f t="shared" si="115"/>
        <v>2279.79</v>
      </c>
      <c r="E111" s="163">
        <f t="shared" si="116"/>
        <v>2274.516667</v>
      </c>
      <c r="F111" s="172">
        <f t="shared" si="117"/>
        <v>2282.8825</v>
      </c>
      <c r="G111" s="182">
        <f t="shared" si="118"/>
        <v>2301.582</v>
      </c>
      <c r="H111" s="153">
        <f t="shared" si="119"/>
        <v>2317.091667</v>
      </c>
      <c r="I111" s="174">
        <f t="shared" si="6"/>
        <v>2331.008571</v>
      </c>
      <c r="J111" s="146">
        <f t="shared" si="7"/>
        <v>2341.63125</v>
      </c>
      <c r="K111" s="154">
        <f t="shared" si="8"/>
        <v>2351.607778</v>
      </c>
      <c r="L111" s="243">
        <f t="shared" si="14"/>
        <v>2358.562</v>
      </c>
      <c r="M111" s="103">
        <f t="shared" si="15"/>
        <v>2362.744545</v>
      </c>
      <c r="N111" s="137">
        <f t="shared" si="16"/>
        <v>2368.388333</v>
      </c>
      <c r="O111" s="169">
        <f t="shared" si="17"/>
        <v>2373.574615</v>
      </c>
      <c r="P111" s="105">
        <f t="shared" si="18"/>
        <v>2374.590714</v>
      </c>
      <c r="Q111" s="107">
        <f t="shared" si="19"/>
        <v>2374.984667</v>
      </c>
      <c r="R111" s="244">
        <f t="shared" si="20"/>
        <v>2376.60375</v>
      </c>
      <c r="S111" s="109">
        <f t="shared" si="21"/>
        <v>2377.147059</v>
      </c>
      <c r="T111" s="110">
        <f t="shared" si="22"/>
        <v>2378.132222</v>
      </c>
      <c r="U111" s="110">
        <f t="shared" si="23"/>
        <v>2379.928421</v>
      </c>
      <c r="V111" s="140">
        <f t="shared" si="24"/>
        <v>2380.9695</v>
      </c>
    </row>
    <row r="112">
      <c r="A112" s="30">
        <v>46090.0</v>
      </c>
      <c r="B112" s="3">
        <v>2220.8</v>
      </c>
      <c r="C112" s="3">
        <v>2190.83</v>
      </c>
      <c r="D112" s="114">
        <f t="shared" si="115"/>
        <v>2238.85</v>
      </c>
      <c r="E112" s="115">
        <f t="shared" si="116"/>
        <v>2250.136667</v>
      </c>
      <c r="F112" s="116">
        <f t="shared" si="117"/>
        <v>2253.595</v>
      </c>
      <c r="G112" s="117">
        <f t="shared" si="118"/>
        <v>2264.472</v>
      </c>
      <c r="H112" s="118">
        <f t="shared" si="119"/>
        <v>2283.123333</v>
      </c>
      <c r="I112" s="119">
        <f t="shared" si="6"/>
        <v>2299.054286</v>
      </c>
      <c r="J112" s="120">
        <f t="shared" si="7"/>
        <v>2313.48625</v>
      </c>
      <c r="K112" s="121">
        <f t="shared" si="8"/>
        <v>2324.875556</v>
      </c>
      <c r="L112" s="122">
        <f t="shared" si="14"/>
        <v>2335.53</v>
      </c>
      <c r="M112" s="123">
        <f t="shared" si="15"/>
        <v>2343.313636</v>
      </c>
      <c r="N112" s="101">
        <f t="shared" si="16"/>
        <v>2348.418333</v>
      </c>
      <c r="O112" s="102">
        <f t="shared" si="17"/>
        <v>2354.73</v>
      </c>
      <c r="P112" s="124">
        <f t="shared" si="18"/>
        <v>2360.521429</v>
      </c>
      <c r="Q112" s="103">
        <f t="shared" si="19"/>
        <v>2362.34</v>
      </c>
      <c r="R112" s="104">
        <f t="shared" si="20"/>
        <v>2363.475</v>
      </c>
      <c r="S112" s="106">
        <f t="shared" si="21"/>
        <v>2365.675882</v>
      </c>
      <c r="T112" s="125">
        <f t="shared" si="22"/>
        <v>2366.796111</v>
      </c>
      <c r="U112" s="126">
        <f t="shared" si="23"/>
        <v>2368.274211</v>
      </c>
      <c r="V112" s="127">
        <f t="shared" si="24"/>
        <v>2370.4735</v>
      </c>
    </row>
    <row r="113">
      <c r="A113" s="30">
        <v>46091.0</v>
      </c>
      <c r="B113" s="3">
        <v>2280.4</v>
      </c>
      <c r="C113" s="3">
        <v>2270.06</v>
      </c>
      <c r="D113" s="115">
        <f t="shared" si="115"/>
        <v>2230.445</v>
      </c>
      <c r="E113" s="128">
        <f t="shared" si="116"/>
        <v>2249.253333</v>
      </c>
      <c r="F113" s="129">
        <f t="shared" si="117"/>
        <v>2255.1175</v>
      </c>
      <c r="G113" s="130">
        <f t="shared" si="118"/>
        <v>2256.888</v>
      </c>
      <c r="H113" s="131">
        <f t="shared" si="119"/>
        <v>2265.403333</v>
      </c>
      <c r="I113" s="132">
        <f t="shared" si="6"/>
        <v>2281.257143</v>
      </c>
      <c r="J113" s="133">
        <f t="shared" si="7"/>
        <v>2295.43</v>
      </c>
      <c r="K113" s="122">
        <f t="shared" si="8"/>
        <v>2308.661111</v>
      </c>
      <c r="L113" s="134">
        <f t="shared" si="14"/>
        <v>2319.394</v>
      </c>
      <c r="M113" s="135">
        <f t="shared" si="15"/>
        <v>2329.578182</v>
      </c>
      <c r="N113" s="136">
        <f t="shared" si="16"/>
        <v>2337.209167</v>
      </c>
      <c r="O113" s="137">
        <f t="shared" si="17"/>
        <v>2342.390769</v>
      </c>
      <c r="P113" s="105">
        <f t="shared" si="18"/>
        <v>2348.682143</v>
      </c>
      <c r="Q113" s="107">
        <f t="shared" si="19"/>
        <v>2354.490667</v>
      </c>
      <c r="R113" s="138">
        <f t="shared" si="20"/>
        <v>2356.5725</v>
      </c>
      <c r="S113" s="126">
        <f t="shared" si="21"/>
        <v>2357.98</v>
      </c>
      <c r="T113" s="139">
        <f t="shared" si="22"/>
        <v>2360.363889</v>
      </c>
      <c r="U113" s="140">
        <f t="shared" si="23"/>
        <v>2361.704737</v>
      </c>
      <c r="V113" s="141">
        <f t="shared" si="24"/>
        <v>2363.3635</v>
      </c>
    </row>
    <row r="114">
      <c r="A114" s="30">
        <v>46092.0</v>
      </c>
      <c r="B114" s="3">
        <v>2232.0</v>
      </c>
      <c r="C114" s="3">
        <v>2260.69</v>
      </c>
      <c r="D114" s="115">
        <f t="shared" si="115"/>
        <v>2265.375</v>
      </c>
      <c r="E114" s="142">
        <f t="shared" si="116"/>
        <v>2240.526667</v>
      </c>
      <c r="F114" s="117">
        <f t="shared" si="117"/>
        <v>2252.1125</v>
      </c>
      <c r="G114" s="143">
        <f t="shared" si="118"/>
        <v>2256.232</v>
      </c>
      <c r="H114" s="144">
        <f t="shared" si="119"/>
        <v>2257.521667</v>
      </c>
      <c r="I114" s="145">
        <f t="shared" si="6"/>
        <v>2264.73</v>
      </c>
      <c r="J114" s="120">
        <f t="shared" si="7"/>
        <v>2278.68625</v>
      </c>
      <c r="K114" s="99">
        <f t="shared" si="8"/>
        <v>2291.57</v>
      </c>
      <c r="L114" s="146">
        <f t="shared" si="14"/>
        <v>2303.864</v>
      </c>
      <c r="M114" s="135">
        <f t="shared" si="15"/>
        <v>2314.057273</v>
      </c>
      <c r="N114" s="124">
        <f t="shared" si="16"/>
        <v>2323.8375</v>
      </c>
      <c r="O114" s="137">
        <f t="shared" si="17"/>
        <v>2331.323077</v>
      </c>
      <c r="P114" s="105">
        <f t="shared" si="18"/>
        <v>2336.555</v>
      </c>
      <c r="Q114" s="107">
        <f t="shared" si="19"/>
        <v>2342.816</v>
      </c>
      <c r="R114" s="125">
        <f t="shared" si="20"/>
        <v>2348.628125</v>
      </c>
      <c r="S114" s="126">
        <f t="shared" si="21"/>
        <v>2350.932353</v>
      </c>
      <c r="T114" s="109">
        <f t="shared" si="22"/>
        <v>2352.575</v>
      </c>
      <c r="U114" s="147">
        <f t="shared" si="23"/>
        <v>2355.117895</v>
      </c>
      <c r="V114" s="141">
        <f t="shared" si="24"/>
        <v>2356.654</v>
      </c>
    </row>
    <row r="115">
      <c r="A115" s="30">
        <v>46093.0</v>
      </c>
      <c r="B115" s="3">
        <v>2221.2</v>
      </c>
      <c r="C115" s="3">
        <v>2225.27</v>
      </c>
      <c r="D115" s="96">
        <f t="shared" si="115"/>
        <v>2242.98</v>
      </c>
      <c r="E115" s="115">
        <f t="shared" si="116"/>
        <v>2252.006667</v>
      </c>
      <c r="F115" s="148">
        <f t="shared" si="117"/>
        <v>2236.7125</v>
      </c>
      <c r="G115" s="149">
        <f t="shared" si="118"/>
        <v>2246.744</v>
      </c>
      <c r="H115" s="150">
        <f t="shared" si="119"/>
        <v>2251.071667</v>
      </c>
      <c r="I115" s="151">
        <f t="shared" si="6"/>
        <v>2252.914286</v>
      </c>
      <c r="J115" s="152">
        <f t="shared" si="7"/>
        <v>2259.7975</v>
      </c>
      <c r="K115" s="119">
        <f t="shared" si="8"/>
        <v>2272.751111</v>
      </c>
      <c r="L115" s="153">
        <f t="shared" si="14"/>
        <v>2284.94</v>
      </c>
      <c r="M115" s="99">
        <f t="shared" si="15"/>
        <v>2296.719091</v>
      </c>
      <c r="N115" s="146">
        <f t="shared" si="16"/>
        <v>2306.658333</v>
      </c>
      <c r="O115" s="154">
        <f t="shared" si="17"/>
        <v>2316.255385</v>
      </c>
      <c r="P115" s="102">
        <f t="shared" si="18"/>
        <v>2323.747857</v>
      </c>
      <c r="Q115" s="155">
        <f t="shared" si="19"/>
        <v>2329.136</v>
      </c>
      <c r="R115" s="104">
        <f t="shared" si="20"/>
        <v>2335.469375</v>
      </c>
      <c r="S115" s="105">
        <f t="shared" si="21"/>
        <v>2341.371765</v>
      </c>
      <c r="T115" s="156">
        <f t="shared" si="22"/>
        <v>2343.951111</v>
      </c>
      <c r="U115" s="125">
        <f t="shared" si="23"/>
        <v>2345.874737</v>
      </c>
      <c r="V115" s="109">
        <f t="shared" si="24"/>
        <v>2348.6255</v>
      </c>
    </row>
    <row r="116">
      <c r="A116" s="30">
        <v>46094.0</v>
      </c>
      <c r="B116" s="3">
        <v>2196.8</v>
      </c>
      <c r="C116" s="3">
        <v>2201.89</v>
      </c>
      <c r="D116" s="115">
        <f t="shared" si="115"/>
        <v>2213.58</v>
      </c>
      <c r="E116" s="116">
        <f t="shared" si="116"/>
        <v>2229.283333</v>
      </c>
      <c r="F116" s="96">
        <f t="shared" si="117"/>
        <v>2239.4775</v>
      </c>
      <c r="G116" s="157">
        <f t="shared" si="118"/>
        <v>2229.748</v>
      </c>
      <c r="H116" s="158">
        <f t="shared" si="119"/>
        <v>2239.268333</v>
      </c>
      <c r="I116" s="159">
        <f t="shared" si="6"/>
        <v>2244.045714</v>
      </c>
      <c r="J116" s="160">
        <f t="shared" si="7"/>
        <v>2246.53625</v>
      </c>
      <c r="K116" s="161">
        <f t="shared" si="8"/>
        <v>2253.363333</v>
      </c>
      <c r="L116" s="162">
        <f t="shared" si="14"/>
        <v>2265.665</v>
      </c>
      <c r="M116" s="121">
        <f t="shared" si="15"/>
        <v>2277.39</v>
      </c>
      <c r="N116" s="100">
        <f t="shared" si="16"/>
        <v>2288.816667</v>
      </c>
      <c r="O116" s="134">
        <f t="shared" si="17"/>
        <v>2298.599231</v>
      </c>
      <c r="P116" s="135">
        <f t="shared" si="18"/>
        <v>2308.086429</v>
      </c>
      <c r="Q116" s="136">
        <f t="shared" si="19"/>
        <v>2315.624</v>
      </c>
      <c r="R116" s="137">
        <f t="shared" si="20"/>
        <v>2321.183125</v>
      </c>
      <c r="S116" s="105">
        <f t="shared" si="21"/>
        <v>2327.611765</v>
      </c>
      <c r="T116" s="107">
        <f t="shared" si="22"/>
        <v>2333.622778</v>
      </c>
      <c r="U116" s="138">
        <f t="shared" si="23"/>
        <v>2336.474211</v>
      </c>
      <c r="V116" s="127">
        <f t="shared" si="24"/>
        <v>2338.6755</v>
      </c>
    </row>
    <row r="117">
      <c r="A117" s="30">
        <v>46097.0</v>
      </c>
      <c r="B117" s="3">
        <v>2217.7</v>
      </c>
      <c r="C117" s="3">
        <v>2206.48</v>
      </c>
      <c r="D117" s="115">
        <f t="shared" si="115"/>
        <v>2204.185</v>
      </c>
      <c r="E117" s="163">
        <f t="shared" si="116"/>
        <v>2211.213333</v>
      </c>
      <c r="F117" s="150">
        <f t="shared" si="117"/>
        <v>2223.5825</v>
      </c>
      <c r="G117" s="117">
        <f t="shared" si="118"/>
        <v>2232.878</v>
      </c>
      <c r="H117" s="97">
        <f t="shared" si="119"/>
        <v>2225.87</v>
      </c>
      <c r="I117" s="118">
        <f t="shared" si="6"/>
        <v>2234.584286</v>
      </c>
      <c r="J117" s="164">
        <f t="shared" si="7"/>
        <v>2239.35</v>
      </c>
      <c r="K117" s="165">
        <f t="shared" si="8"/>
        <v>2242.085556</v>
      </c>
      <c r="L117" s="166">
        <f t="shared" si="14"/>
        <v>2248.675</v>
      </c>
      <c r="M117" s="167">
        <f t="shared" si="15"/>
        <v>2260.284545</v>
      </c>
      <c r="N117" s="134">
        <f t="shared" si="16"/>
        <v>2271.480833</v>
      </c>
      <c r="O117" s="168">
        <f t="shared" si="17"/>
        <v>2282.483077</v>
      </c>
      <c r="P117" s="155">
        <f t="shared" si="18"/>
        <v>2292.019286</v>
      </c>
      <c r="Q117" s="169">
        <f t="shared" si="19"/>
        <v>2301.312667</v>
      </c>
      <c r="R117" s="106">
        <f t="shared" si="20"/>
        <v>2308.8025</v>
      </c>
      <c r="S117" s="125">
        <f t="shared" si="21"/>
        <v>2314.435882</v>
      </c>
      <c r="T117" s="127">
        <f t="shared" si="22"/>
        <v>2320.882222</v>
      </c>
      <c r="U117" s="109">
        <f t="shared" si="23"/>
        <v>2326.931053</v>
      </c>
      <c r="V117" s="110">
        <f t="shared" si="24"/>
        <v>2329.9745</v>
      </c>
    </row>
    <row r="118">
      <c r="A118" s="30">
        <v>46098.0</v>
      </c>
      <c r="B118" s="3">
        <v>2238.2</v>
      </c>
      <c r="C118" s="3">
        <v>2236.46</v>
      </c>
      <c r="D118" s="115">
        <f t="shared" si="115"/>
        <v>2221.47</v>
      </c>
      <c r="E118" s="116">
        <f t="shared" si="116"/>
        <v>2214.943333</v>
      </c>
      <c r="F118" s="175">
        <f t="shared" si="117"/>
        <v>2217.525</v>
      </c>
      <c r="G118" s="271">
        <f t="shared" si="118"/>
        <v>2226.158</v>
      </c>
      <c r="H118" s="172">
        <f t="shared" si="119"/>
        <v>2233.475</v>
      </c>
      <c r="I118" s="176">
        <f t="shared" si="6"/>
        <v>2227.382857</v>
      </c>
      <c r="J118" s="161">
        <f t="shared" si="7"/>
        <v>2234.81875</v>
      </c>
      <c r="K118" s="165">
        <f t="shared" si="8"/>
        <v>2239.028889</v>
      </c>
      <c r="L118" s="162">
        <f t="shared" si="14"/>
        <v>2241.523</v>
      </c>
      <c r="M118" s="133">
        <f t="shared" si="15"/>
        <v>2247.564545</v>
      </c>
      <c r="N118" s="146">
        <f t="shared" si="16"/>
        <v>2258.299167</v>
      </c>
      <c r="O118" s="135">
        <f t="shared" si="17"/>
        <v>2268.786923</v>
      </c>
      <c r="P118" s="124">
        <f t="shared" si="18"/>
        <v>2279.195714</v>
      </c>
      <c r="Q118" s="137">
        <f t="shared" si="19"/>
        <v>2288.315333</v>
      </c>
      <c r="R118" s="105">
        <f t="shared" si="20"/>
        <v>2297.259375</v>
      </c>
      <c r="S118" s="107">
        <f t="shared" si="21"/>
        <v>2304.547059</v>
      </c>
      <c r="T118" s="244">
        <f t="shared" si="22"/>
        <v>2310.103889</v>
      </c>
      <c r="U118" s="109">
        <f t="shared" si="23"/>
        <v>2316.438947</v>
      </c>
      <c r="V118" s="110">
        <f t="shared" si="24"/>
        <v>2322.4075</v>
      </c>
    </row>
    <row r="119">
      <c r="A119" s="30">
        <v>46099.0</v>
      </c>
      <c r="B119" s="3">
        <v>2262.1</v>
      </c>
      <c r="C119" s="3">
        <v>2250.29</v>
      </c>
      <c r="D119" s="32">
        <f t="shared" ref="D119:D120" si="120">SUM(C118:C119)/2</f>
        <v>2243.375</v>
      </c>
      <c r="E119" s="32">
        <f t="shared" ref="E119:E120" si="121">SUM(C117:C119)/3</f>
        <v>2231.076667</v>
      </c>
      <c r="F119" s="32">
        <f t="shared" ref="F119:F120" si="122">SUM(C116:C119)/4</f>
        <v>2223.78</v>
      </c>
      <c r="G119" s="32">
        <f t="shared" ref="G119:G120" si="123">SUM(C115:C119)/5</f>
        <v>2224.078</v>
      </c>
      <c r="H119" s="32">
        <f t="shared" ref="H119:H120" si="124">SUM(C114:C119)/6</f>
        <v>2230.18</v>
      </c>
      <c r="I119" s="32">
        <f t="shared" si="6"/>
        <v>2235.877143</v>
      </c>
      <c r="J119" s="37">
        <f t="shared" si="7"/>
        <v>2230.24625</v>
      </c>
      <c r="K119" s="32">
        <f t="shared" si="8"/>
        <v>2236.537778</v>
      </c>
      <c r="L119" s="32">
        <f t="shared" si="14"/>
        <v>2240.155</v>
      </c>
      <c r="M119" s="32">
        <f t="shared" si="15"/>
        <v>2242.32</v>
      </c>
      <c r="N119" s="32">
        <f t="shared" si="16"/>
        <v>2247.791667</v>
      </c>
      <c r="O119" s="32">
        <f t="shared" si="17"/>
        <v>2257.683077</v>
      </c>
      <c r="P119" s="32">
        <f t="shared" si="18"/>
        <v>2267.465714</v>
      </c>
      <c r="Q119" s="32">
        <f t="shared" si="19"/>
        <v>2277.268667</v>
      </c>
      <c r="R119" s="4">
        <f t="shared" si="20"/>
        <v>2285.93875</v>
      </c>
      <c r="S119" s="4">
        <f t="shared" si="21"/>
        <v>2294.496471</v>
      </c>
      <c r="T119" s="4">
        <f t="shared" si="22"/>
        <v>2301.532778</v>
      </c>
      <c r="U119" s="4">
        <f t="shared" si="23"/>
        <v>2306.955789</v>
      </c>
      <c r="V119" s="4">
        <f t="shared" si="24"/>
        <v>2313.1315</v>
      </c>
    </row>
    <row r="120">
      <c r="A120" s="30">
        <v>46100.0</v>
      </c>
      <c r="B120" s="3">
        <v>2186.0</v>
      </c>
      <c r="C120" s="3">
        <v>2196.51</v>
      </c>
      <c r="D120" s="32">
        <f t="shared" si="120"/>
        <v>2223.4</v>
      </c>
      <c r="E120" s="32">
        <f t="shared" si="121"/>
        <v>2227.753333</v>
      </c>
      <c r="F120" s="32">
        <f t="shared" si="122"/>
        <v>2222.435</v>
      </c>
      <c r="G120" s="32">
        <f t="shared" si="123"/>
        <v>2218.326</v>
      </c>
      <c r="H120" s="32">
        <f t="shared" si="124"/>
        <v>2219.483333</v>
      </c>
      <c r="I120" s="32">
        <f t="shared" si="6"/>
        <v>2225.37</v>
      </c>
      <c r="J120" s="37">
        <f t="shared" si="7"/>
        <v>2230.95625</v>
      </c>
      <c r="K120" s="32">
        <f t="shared" si="8"/>
        <v>2226.497778</v>
      </c>
      <c r="L120" s="32">
        <f t="shared" si="14"/>
        <v>2232.535</v>
      </c>
      <c r="M120" s="32">
        <f t="shared" si="15"/>
        <v>2236.187273</v>
      </c>
      <c r="N120" s="32">
        <f t="shared" si="16"/>
        <v>2238.5025</v>
      </c>
      <c r="O120" s="32">
        <f t="shared" si="17"/>
        <v>2243.846923</v>
      </c>
      <c r="P120" s="32">
        <f t="shared" si="18"/>
        <v>2253.313571</v>
      </c>
      <c r="Q120" s="32">
        <f t="shared" si="19"/>
        <v>2262.735333</v>
      </c>
      <c r="R120" s="4">
        <f t="shared" si="20"/>
        <v>2272.22125</v>
      </c>
      <c r="S120" s="4">
        <f t="shared" si="21"/>
        <v>2280.678235</v>
      </c>
      <c r="T120" s="4">
        <f t="shared" si="22"/>
        <v>2289.052778</v>
      </c>
      <c r="U120" s="4">
        <f t="shared" si="23"/>
        <v>2296.005263</v>
      </c>
      <c r="V120" s="4">
        <f t="shared" si="24"/>
        <v>2301.4335</v>
      </c>
    </row>
    <row r="121">
      <c r="A121" s="30">
        <v>46101.0</v>
      </c>
      <c r="B121" s="3">
        <v>2195.4</v>
      </c>
      <c r="C121" s="3">
        <v>2201.87</v>
      </c>
      <c r="D121" s="148">
        <f t="shared" ref="D121:D123" si="125">SUM(C120:C121)/2</f>
        <v>2199.19</v>
      </c>
      <c r="E121" s="170">
        <f t="shared" ref="E121:E123" si="126">SUM(C119:C121)/3</f>
        <v>2216.223333</v>
      </c>
      <c r="F121" s="171">
        <f t="shared" ref="F121:F123" si="127">SUM(C118:C121)/4</f>
        <v>2221.2825</v>
      </c>
      <c r="G121" s="96">
        <f t="shared" ref="G121:G123" si="128">SUM(C117:C121)/5</f>
        <v>2218.322</v>
      </c>
      <c r="H121" s="148">
        <f t="shared" ref="H121:H123" si="129">SUM(C116:C121)/6</f>
        <v>2215.583333</v>
      </c>
      <c r="I121" s="129">
        <f t="shared" si="6"/>
        <v>2216.967143</v>
      </c>
      <c r="J121" s="150">
        <f t="shared" si="7"/>
        <v>2222.4325</v>
      </c>
      <c r="K121" s="117">
        <f t="shared" si="8"/>
        <v>2227.724444</v>
      </c>
      <c r="L121" s="172">
        <f t="shared" si="14"/>
        <v>2224.035</v>
      </c>
      <c r="M121" s="173">
        <f t="shared" si="15"/>
        <v>2229.747273</v>
      </c>
      <c r="N121" s="118">
        <f t="shared" si="16"/>
        <v>2233.3275</v>
      </c>
      <c r="O121" s="164">
        <f t="shared" si="17"/>
        <v>2235.684615</v>
      </c>
      <c r="P121" s="132">
        <f t="shared" si="18"/>
        <v>2240.848571</v>
      </c>
      <c r="Q121" s="166">
        <f t="shared" si="19"/>
        <v>2249.884</v>
      </c>
      <c r="R121" s="174">
        <f t="shared" si="20"/>
        <v>2258.93125</v>
      </c>
      <c r="S121" s="100">
        <f t="shared" si="21"/>
        <v>2268.082941</v>
      </c>
      <c r="T121" s="134">
        <f t="shared" si="22"/>
        <v>2276.3</v>
      </c>
      <c r="U121" s="135">
        <f t="shared" si="23"/>
        <v>2284.464211</v>
      </c>
      <c r="V121" s="124">
        <f t="shared" si="24"/>
        <v>2291.2985</v>
      </c>
    </row>
    <row r="122">
      <c r="A122" s="30">
        <v>46104.0</v>
      </c>
      <c r="B122" s="3">
        <v>2121.3</v>
      </c>
      <c r="C122" s="3">
        <v>2138.3</v>
      </c>
      <c r="D122" s="115">
        <f t="shared" si="125"/>
        <v>2170.085</v>
      </c>
      <c r="E122" s="148">
        <f t="shared" si="126"/>
        <v>2178.893333</v>
      </c>
      <c r="F122" s="128">
        <f t="shared" si="127"/>
        <v>2196.7425</v>
      </c>
      <c r="G122" s="148">
        <f t="shared" si="128"/>
        <v>2204.686</v>
      </c>
      <c r="H122" s="148">
        <f t="shared" si="129"/>
        <v>2204.985</v>
      </c>
      <c r="I122" s="128">
        <f t="shared" si="6"/>
        <v>2204.542857</v>
      </c>
      <c r="J122" s="175">
        <f t="shared" si="7"/>
        <v>2207.13375</v>
      </c>
      <c r="K122" s="117">
        <f t="shared" si="8"/>
        <v>2213.084444</v>
      </c>
      <c r="L122" s="143">
        <f t="shared" si="14"/>
        <v>2218.782</v>
      </c>
      <c r="M122" s="97">
        <f t="shared" si="15"/>
        <v>2216.240909</v>
      </c>
      <c r="N122" s="176">
        <f t="shared" si="16"/>
        <v>2222.126667</v>
      </c>
      <c r="O122" s="152">
        <f t="shared" si="17"/>
        <v>2226.017692</v>
      </c>
      <c r="P122" s="145">
        <f t="shared" si="18"/>
        <v>2228.728571</v>
      </c>
      <c r="Q122" s="177">
        <f t="shared" si="19"/>
        <v>2234.012</v>
      </c>
      <c r="R122" s="166">
        <f t="shared" si="20"/>
        <v>2242.91</v>
      </c>
      <c r="S122" s="99">
        <f t="shared" si="21"/>
        <v>2251.835294</v>
      </c>
      <c r="T122" s="100">
        <f t="shared" si="22"/>
        <v>2260.872778</v>
      </c>
      <c r="U122" s="134">
        <f t="shared" si="23"/>
        <v>2269.036842</v>
      </c>
      <c r="V122" s="135">
        <f t="shared" si="24"/>
        <v>2277.156</v>
      </c>
    </row>
    <row r="123">
      <c r="A123" s="30">
        <v>46105.0</v>
      </c>
      <c r="B123" s="3">
        <v>2217.3</v>
      </c>
      <c r="C123" s="3">
        <v>2196.93</v>
      </c>
      <c r="D123" s="115">
        <f t="shared" si="125"/>
        <v>2167.615</v>
      </c>
      <c r="E123" s="178">
        <f t="shared" si="126"/>
        <v>2179.033333</v>
      </c>
      <c r="F123" s="129">
        <f t="shared" si="127"/>
        <v>2183.4025</v>
      </c>
      <c r="G123" s="175">
        <f t="shared" si="128"/>
        <v>2196.78</v>
      </c>
      <c r="H123" s="149">
        <f t="shared" si="129"/>
        <v>2203.393333</v>
      </c>
      <c r="I123" s="149">
        <f t="shared" si="6"/>
        <v>2203.834286</v>
      </c>
      <c r="J123" s="117">
        <f t="shared" si="7"/>
        <v>2203.59125</v>
      </c>
      <c r="K123" s="159">
        <f t="shared" si="8"/>
        <v>2206</v>
      </c>
      <c r="L123" s="179">
        <f t="shared" si="14"/>
        <v>2211.469</v>
      </c>
      <c r="M123" s="173">
        <f t="shared" si="15"/>
        <v>2216.795455</v>
      </c>
      <c r="N123" s="152">
        <f t="shared" si="16"/>
        <v>2214.631667</v>
      </c>
      <c r="O123" s="145">
        <f t="shared" si="17"/>
        <v>2220.188462</v>
      </c>
      <c r="P123" s="165">
        <f t="shared" si="18"/>
        <v>2223.94</v>
      </c>
      <c r="Q123" s="162">
        <f t="shared" si="19"/>
        <v>2226.608667</v>
      </c>
      <c r="R123" s="153">
        <f t="shared" si="20"/>
        <v>2231.694375</v>
      </c>
      <c r="S123" s="99">
        <f t="shared" si="21"/>
        <v>2240.205294</v>
      </c>
      <c r="T123" s="146">
        <f t="shared" si="22"/>
        <v>2248.785</v>
      </c>
      <c r="U123" s="154">
        <f t="shared" si="23"/>
        <v>2257.507368</v>
      </c>
      <c r="V123" s="102">
        <f t="shared" si="24"/>
        <v>2265.4315</v>
      </c>
    </row>
    <row r="124">
      <c r="A124" s="30">
        <v>46106.0</v>
      </c>
      <c r="B124" s="3">
        <v>2270.2</v>
      </c>
      <c r="C124" s="3">
        <v>2264.26</v>
      </c>
      <c r="D124" s="32">
        <f t="shared" ref="D124:D125" si="130">SUM(C123:C124)/2</f>
        <v>2230.595</v>
      </c>
      <c r="E124" s="32">
        <f t="shared" ref="E124:E125" si="131">SUM(C122:C124)/3</f>
        <v>2199.83</v>
      </c>
      <c r="F124" s="32">
        <f t="shared" ref="F124:F125" si="132">SUM(C121:C124)/4</f>
        <v>2200.34</v>
      </c>
      <c r="G124" s="32">
        <f t="shared" ref="G124:G125" si="133">SUM(C120:C124)/5</f>
        <v>2199.574</v>
      </c>
      <c r="H124" s="32">
        <f t="shared" ref="H124:H125" si="134">SUM(C119:C124)/6</f>
        <v>2208.026667</v>
      </c>
      <c r="I124" s="32">
        <f t="shared" si="6"/>
        <v>2212.088571</v>
      </c>
      <c r="J124" s="37">
        <f t="shared" si="7"/>
        <v>2211.3875</v>
      </c>
      <c r="K124" s="32">
        <f t="shared" si="8"/>
        <v>2210.332222</v>
      </c>
      <c r="L124" s="32">
        <f t="shared" si="14"/>
        <v>2211.826</v>
      </c>
      <c r="M124" s="32">
        <f t="shared" si="15"/>
        <v>2216.268182</v>
      </c>
      <c r="N124" s="32">
        <f t="shared" si="16"/>
        <v>2220.750833</v>
      </c>
      <c r="O124" s="32">
        <f t="shared" si="17"/>
        <v>2218.449231</v>
      </c>
      <c r="P124" s="32">
        <f t="shared" si="18"/>
        <v>2223.336429</v>
      </c>
      <c r="Q124" s="32">
        <f t="shared" si="19"/>
        <v>2226.628</v>
      </c>
      <c r="R124" s="4">
        <f t="shared" si="20"/>
        <v>2228.961875</v>
      </c>
      <c r="S124" s="4">
        <f t="shared" si="21"/>
        <v>2233.61</v>
      </c>
      <c r="T124" s="4">
        <f t="shared" si="22"/>
        <v>2241.541667</v>
      </c>
      <c r="U124" s="4">
        <f t="shared" si="23"/>
        <v>2249.599474</v>
      </c>
      <c r="V124" s="4">
        <f t="shared" si="24"/>
        <v>2257.845</v>
      </c>
    </row>
    <row r="125">
      <c r="A125" s="30">
        <v>46108.0</v>
      </c>
      <c r="B125" s="3">
        <v>2207.4</v>
      </c>
      <c r="C125" s="3">
        <v>2225.51</v>
      </c>
      <c r="D125" s="32">
        <f t="shared" si="130"/>
        <v>2244.885</v>
      </c>
      <c r="E125" s="32">
        <f t="shared" si="131"/>
        <v>2228.9</v>
      </c>
      <c r="F125" s="32">
        <f t="shared" si="132"/>
        <v>2206.25</v>
      </c>
      <c r="G125" s="32">
        <f t="shared" si="133"/>
        <v>2205.374</v>
      </c>
      <c r="H125" s="32">
        <f t="shared" si="134"/>
        <v>2203.896667</v>
      </c>
      <c r="I125" s="32">
        <f t="shared" si="6"/>
        <v>2210.524286</v>
      </c>
      <c r="J125" s="37">
        <f t="shared" si="7"/>
        <v>2213.76625</v>
      </c>
      <c r="K125" s="32">
        <f t="shared" si="8"/>
        <v>2212.956667</v>
      </c>
      <c r="L125" s="32">
        <f t="shared" si="14"/>
        <v>2211.85</v>
      </c>
      <c r="M125" s="32">
        <f t="shared" si="15"/>
        <v>2213.07</v>
      </c>
      <c r="N125" s="32">
        <f t="shared" si="16"/>
        <v>2217.038333</v>
      </c>
      <c r="O125" s="32">
        <f t="shared" si="17"/>
        <v>2221.116923</v>
      </c>
      <c r="P125" s="32">
        <f t="shared" si="18"/>
        <v>2218.953571</v>
      </c>
      <c r="Q125" s="32">
        <f t="shared" si="19"/>
        <v>2223.481333</v>
      </c>
      <c r="R125" s="4">
        <f t="shared" si="20"/>
        <v>2226.558125</v>
      </c>
      <c r="S125" s="4">
        <f t="shared" si="21"/>
        <v>2228.758824</v>
      </c>
      <c r="T125" s="4">
        <f t="shared" si="22"/>
        <v>2233.16</v>
      </c>
      <c r="U125" s="4">
        <f t="shared" si="23"/>
        <v>2240.697895</v>
      </c>
      <c r="V125" s="4">
        <f t="shared" si="24"/>
        <v>2248.395</v>
      </c>
    </row>
    <row r="126">
      <c r="A126" s="30">
        <v>46111.0</v>
      </c>
      <c r="B126" s="3">
        <v>2165.2</v>
      </c>
      <c r="C126" s="3">
        <v>2170.89</v>
      </c>
      <c r="D126" s="150">
        <f t="shared" ref="D126:D130" si="135">SUM(C125:C126)/2</f>
        <v>2198.2</v>
      </c>
      <c r="E126" s="180">
        <f t="shared" ref="E126:E130" si="136">SUM(C124:C126)/3</f>
        <v>2220.22</v>
      </c>
      <c r="F126" s="148">
        <f t="shared" ref="F126:F130" si="137">SUM(C123:C126)/4</f>
        <v>2214.3975</v>
      </c>
      <c r="G126" s="128">
        <f t="shared" ref="G126:G130" si="138">SUM(C122:C126)/5</f>
        <v>2199.178</v>
      </c>
      <c r="H126" s="129">
        <f t="shared" ref="H126:H130" si="139">SUM(C121:C126)/6</f>
        <v>2199.626667</v>
      </c>
      <c r="I126" s="150">
        <f t="shared" si="6"/>
        <v>2199.181429</v>
      </c>
      <c r="J126" s="117">
        <f t="shared" si="7"/>
        <v>2205.57</v>
      </c>
      <c r="K126" s="130">
        <f t="shared" si="8"/>
        <v>2209.002222</v>
      </c>
      <c r="L126" s="158">
        <f t="shared" si="14"/>
        <v>2208.75</v>
      </c>
      <c r="M126" s="159">
        <f t="shared" si="15"/>
        <v>2208.126364</v>
      </c>
      <c r="N126" s="97">
        <f t="shared" si="16"/>
        <v>2209.555</v>
      </c>
      <c r="O126" s="173">
        <f t="shared" si="17"/>
        <v>2213.488462</v>
      </c>
      <c r="P126" s="131">
        <f t="shared" si="18"/>
        <v>2217.529286</v>
      </c>
      <c r="Q126" s="181">
        <f t="shared" si="19"/>
        <v>2215.749333</v>
      </c>
      <c r="R126" s="182">
        <f t="shared" si="20"/>
        <v>2220.194375</v>
      </c>
      <c r="S126" s="165">
        <f t="shared" si="21"/>
        <v>2223.283529</v>
      </c>
      <c r="T126" s="162">
        <f t="shared" si="22"/>
        <v>2225.543889</v>
      </c>
      <c r="U126" s="153">
        <f t="shared" si="23"/>
        <v>2229.882632</v>
      </c>
      <c r="V126" s="174">
        <f t="shared" si="24"/>
        <v>2237.2075</v>
      </c>
    </row>
    <row r="127">
      <c r="A127" s="30">
        <v>46113.0</v>
      </c>
      <c r="B127" s="3">
        <v>2225.8</v>
      </c>
      <c r="C127" s="3">
        <v>2223.68</v>
      </c>
      <c r="D127" s="115">
        <f t="shared" si="135"/>
        <v>2197.285</v>
      </c>
      <c r="E127" s="148">
        <f t="shared" si="136"/>
        <v>2206.693333</v>
      </c>
      <c r="F127" s="148">
        <f t="shared" si="137"/>
        <v>2221.085</v>
      </c>
      <c r="G127" s="96">
        <f t="shared" si="138"/>
        <v>2216.254</v>
      </c>
      <c r="H127" s="148">
        <f t="shared" si="139"/>
        <v>2203.261667</v>
      </c>
      <c r="I127" s="163">
        <f t="shared" si="6"/>
        <v>2203.062857</v>
      </c>
      <c r="J127" s="183">
        <f t="shared" si="7"/>
        <v>2202.24375</v>
      </c>
      <c r="K127" s="149">
        <f t="shared" si="8"/>
        <v>2207.582222</v>
      </c>
      <c r="L127" s="150">
        <f t="shared" si="14"/>
        <v>2210.47</v>
      </c>
      <c r="M127" s="150">
        <f t="shared" si="15"/>
        <v>2210.107273</v>
      </c>
      <c r="N127" s="130">
        <f t="shared" si="16"/>
        <v>2209.4225</v>
      </c>
      <c r="O127" s="159">
        <f t="shared" si="17"/>
        <v>2210.641538</v>
      </c>
      <c r="P127" s="184">
        <f t="shared" si="18"/>
        <v>2214.216429</v>
      </c>
      <c r="Q127" s="160">
        <f t="shared" si="19"/>
        <v>2217.939333</v>
      </c>
      <c r="R127" s="118">
        <f t="shared" si="20"/>
        <v>2216.245</v>
      </c>
      <c r="S127" s="164">
        <f t="shared" si="21"/>
        <v>2220.399412</v>
      </c>
      <c r="T127" s="182">
        <f t="shared" si="22"/>
        <v>2223.305556</v>
      </c>
      <c r="U127" s="119">
        <f t="shared" si="23"/>
        <v>2225.445789</v>
      </c>
      <c r="V127" s="120">
        <f t="shared" si="24"/>
        <v>2229.5725</v>
      </c>
    </row>
    <row r="128">
      <c r="A128" s="30">
        <v>46114.0</v>
      </c>
      <c r="B128" s="49">
        <v>2169.0</v>
      </c>
      <c r="C128" s="50">
        <v>2162.87</v>
      </c>
      <c r="D128" s="115">
        <f t="shared" si="135"/>
        <v>2193.275</v>
      </c>
      <c r="E128" s="185">
        <f t="shared" si="136"/>
        <v>2185.813333</v>
      </c>
      <c r="F128" s="148">
        <f t="shared" si="137"/>
        <v>2195.7375</v>
      </c>
      <c r="G128" s="148">
        <f t="shared" si="138"/>
        <v>2209.442</v>
      </c>
      <c r="H128" s="171">
        <f t="shared" si="139"/>
        <v>2207.356667</v>
      </c>
      <c r="I128" s="148">
        <f t="shared" si="6"/>
        <v>2197.491429</v>
      </c>
      <c r="J128" s="163">
        <f t="shared" si="7"/>
        <v>2198.03875</v>
      </c>
      <c r="K128" s="183">
        <f t="shared" si="8"/>
        <v>2197.868889</v>
      </c>
      <c r="L128" s="149">
        <f t="shared" si="14"/>
        <v>2203.111</v>
      </c>
      <c r="M128" s="150">
        <f t="shared" si="15"/>
        <v>2206.142727</v>
      </c>
      <c r="N128" s="150">
        <f t="shared" si="16"/>
        <v>2206.170833</v>
      </c>
      <c r="O128" s="130">
        <f t="shared" si="17"/>
        <v>2205.841538</v>
      </c>
      <c r="P128" s="159">
        <f t="shared" si="18"/>
        <v>2207.229286</v>
      </c>
      <c r="Q128" s="97">
        <f t="shared" si="19"/>
        <v>2210.793333</v>
      </c>
      <c r="R128" s="144">
        <f t="shared" si="20"/>
        <v>2214.4975</v>
      </c>
      <c r="S128" s="118">
        <f t="shared" si="21"/>
        <v>2213.105294</v>
      </c>
      <c r="T128" s="186">
        <f t="shared" si="22"/>
        <v>2217.203333</v>
      </c>
      <c r="U128" s="145">
        <f t="shared" si="23"/>
        <v>2220.124737</v>
      </c>
      <c r="V128" s="165">
        <f t="shared" si="24"/>
        <v>2222.317</v>
      </c>
    </row>
    <row r="129">
      <c r="A129" s="30">
        <v>46118.0</v>
      </c>
      <c r="B129" s="49">
        <v>2184.3</v>
      </c>
      <c r="C129" s="49">
        <v>2173.75</v>
      </c>
      <c r="D129" s="115">
        <f t="shared" si="135"/>
        <v>2168.31</v>
      </c>
      <c r="E129" s="185">
        <f t="shared" si="136"/>
        <v>2186.766667</v>
      </c>
      <c r="F129" s="148">
        <f t="shared" si="137"/>
        <v>2182.7975</v>
      </c>
      <c r="G129" s="148">
        <f t="shared" si="138"/>
        <v>2191.34</v>
      </c>
      <c r="H129" s="171">
        <f t="shared" si="139"/>
        <v>2203.493333</v>
      </c>
      <c r="I129" s="148">
        <f t="shared" si="6"/>
        <v>2202.555714</v>
      </c>
      <c r="J129" s="163">
        <f t="shared" si="7"/>
        <v>2194.52375</v>
      </c>
      <c r="K129" s="183">
        <f t="shared" si="8"/>
        <v>2195.34</v>
      </c>
      <c r="L129" s="149">
        <f t="shared" si="14"/>
        <v>2195.457</v>
      </c>
      <c r="M129" s="150">
        <f t="shared" si="15"/>
        <v>2200.441818</v>
      </c>
      <c r="N129" s="150">
        <f t="shared" si="16"/>
        <v>2203.443333</v>
      </c>
      <c r="O129" s="130">
        <f t="shared" si="17"/>
        <v>2203.676923</v>
      </c>
      <c r="P129" s="159">
        <f t="shared" si="18"/>
        <v>2203.549286</v>
      </c>
      <c r="Q129" s="97">
        <f t="shared" si="19"/>
        <v>2204.997333</v>
      </c>
      <c r="R129" s="144">
        <f t="shared" si="20"/>
        <v>2208.478125</v>
      </c>
      <c r="S129" s="118">
        <f t="shared" si="21"/>
        <v>2212.100588</v>
      </c>
      <c r="T129" s="186">
        <f t="shared" si="22"/>
        <v>2210.918889</v>
      </c>
      <c r="U129" s="145">
        <f t="shared" si="23"/>
        <v>2214.916316</v>
      </c>
      <c r="V129" s="165">
        <f t="shared" si="24"/>
        <v>2217.806</v>
      </c>
    </row>
    <row r="130">
      <c r="A130" s="30">
        <v>46119.0</v>
      </c>
      <c r="B130" s="3">
        <v>2186.2</v>
      </c>
      <c r="C130" s="3">
        <v>2180.48</v>
      </c>
      <c r="D130" s="115">
        <f t="shared" si="135"/>
        <v>2177.115</v>
      </c>
      <c r="E130" s="185">
        <f t="shared" si="136"/>
        <v>2172.366667</v>
      </c>
      <c r="F130" s="148">
        <f t="shared" si="137"/>
        <v>2185.195</v>
      </c>
      <c r="G130" s="148">
        <f t="shared" si="138"/>
        <v>2182.334</v>
      </c>
      <c r="H130" s="171">
        <f t="shared" si="139"/>
        <v>2189.53</v>
      </c>
      <c r="I130" s="148">
        <f t="shared" si="6"/>
        <v>2200.205714</v>
      </c>
      <c r="J130" s="163">
        <f t="shared" si="7"/>
        <v>2199.79625</v>
      </c>
      <c r="K130" s="183">
        <f t="shared" si="8"/>
        <v>2192.963333</v>
      </c>
      <c r="L130" s="149">
        <f t="shared" si="14"/>
        <v>2193.854</v>
      </c>
      <c r="M130" s="150">
        <f t="shared" si="15"/>
        <v>2194.095455</v>
      </c>
      <c r="N130" s="150">
        <f t="shared" si="16"/>
        <v>2198.778333</v>
      </c>
      <c r="O130" s="130">
        <f t="shared" si="17"/>
        <v>2201.676923</v>
      </c>
      <c r="P130" s="159">
        <f t="shared" si="18"/>
        <v>2202.02</v>
      </c>
      <c r="Q130" s="97">
        <f t="shared" si="19"/>
        <v>2202.011333</v>
      </c>
      <c r="R130" s="144">
        <f t="shared" si="20"/>
        <v>2203.465</v>
      </c>
      <c r="S130" s="118">
        <f t="shared" si="21"/>
        <v>2206.831176</v>
      </c>
      <c r="T130" s="186">
        <f t="shared" si="22"/>
        <v>2210.343889</v>
      </c>
      <c r="U130" s="145">
        <f t="shared" si="23"/>
        <v>2209.316842</v>
      </c>
      <c r="V130" s="165">
        <f t="shared" si="24"/>
        <v>2213.1945</v>
      </c>
    </row>
    <row r="131">
      <c r="A131" s="30">
        <v>46120.0</v>
      </c>
      <c r="B131" s="3">
        <v>2282.4</v>
      </c>
      <c r="C131" s="3">
        <v>2278.69</v>
      </c>
      <c r="D131" s="32">
        <f>SUM(C130:C131)/2</f>
        <v>2229.585</v>
      </c>
      <c r="E131" s="32">
        <f>SUM(C129:C131)/3</f>
        <v>2210.973333</v>
      </c>
      <c r="F131" s="32">
        <f>SUM(C128:C131)/4</f>
        <v>2198.9475</v>
      </c>
      <c r="G131" s="32">
        <f>SUM(C127:C131)/5</f>
        <v>2203.894</v>
      </c>
      <c r="H131" s="32">
        <f>SUM(C126:C131)/6</f>
        <v>2198.393333</v>
      </c>
      <c r="I131" s="32">
        <f t="shared" si="6"/>
        <v>2202.267143</v>
      </c>
      <c r="J131" s="37">
        <f t="shared" si="7"/>
        <v>2210.01625</v>
      </c>
      <c r="K131" s="32">
        <f t="shared" si="8"/>
        <v>2208.562222</v>
      </c>
      <c r="L131" s="32">
        <f t="shared" si="14"/>
        <v>2201.536</v>
      </c>
      <c r="M131" s="32">
        <f t="shared" si="15"/>
        <v>2201.566364</v>
      </c>
      <c r="N131" s="32">
        <f t="shared" si="16"/>
        <v>2201.145</v>
      </c>
      <c r="O131" s="32">
        <f t="shared" si="17"/>
        <v>2204.925385</v>
      </c>
      <c r="P131" s="32">
        <f t="shared" si="18"/>
        <v>2207.177857</v>
      </c>
      <c r="Q131" s="32">
        <f t="shared" si="19"/>
        <v>2207.131333</v>
      </c>
      <c r="R131" s="4">
        <f t="shared" si="20"/>
        <v>2206.80375</v>
      </c>
      <c r="S131" s="4">
        <f t="shared" si="21"/>
        <v>2207.89</v>
      </c>
      <c r="T131" s="4">
        <f t="shared" si="22"/>
        <v>2210.823333</v>
      </c>
      <c r="U131" s="4">
        <f t="shared" si="23"/>
        <v>2213.941053</v>
      </c>
      <c r="V131" s="4">
        <f t="shared" si="24"/>
        <v>2212.7855</v>
      </c>
    </row>
    <row r="132">
      <c r="A132" s="30">
        <v>46121.0</v>
      </c>
      <c r="B132" s="3">
        <v>2269.6</v>
      </c>
      <c r="C132" s="3">
        <v>2271.31</v>
      </c>
      <c r="D132" s="164">
        <f t="shared" ref="D132:D133" si="140">SUM(C131:C132)/2</f>
        <v>2275</v>
      </c>
      <c r="E132" s="184">
        <f t="shared" ref="E132:E133" si="141">SUM(C130:C132)/3</f>
        <v>2243.493333</v>
      </c>
      <c r="F132" s="281">
        <f t="shared" ref="F132:F133" si="142">SUM(C129:C132)/4</f>
        <v>2226.0575</v>
      </c>
      <c r="G132" s="282">
        <f t="shared" ref="G132:G133" si="143">SUM(C128:C132)/5</f>
        <v>2213.42</v>
      </c>
      <c r="H132" s="129">
        <f t="shared" ref="H132:H133" si="144">SUM(C127:C132)/6</f>
        <v>2215.13</v>
      </c>
      <c r="I132" s="129">
        <f t="shared" si="6"/>
        <v>2208.81</v>
      </c>
      <c r="J132" s="175">
        <f t="shared" si="7"/>
        <v>2210.8975</v>
      </c>
      <c r="K132" s="183">
        <f t="shared" si="8"/>
        <v>2216.826667</v>
      </c>
      <c r="L132" s="129">
        <f t="shared" si="14"/>
        <v>2214.837</v>
      </c>
      <c r="M132" s="157">
        <f t="shared" si="15"/>
        <v>2207.879091</v>
      </c>
      <c r="N132" s="175">
        <f t="shared" si="16"/>
        <v>2207.378333</v>
      </c>
      <c r="O132" s="282">
        <f t="shared" si="17"/>
        <v>2206.542308</v>
      </c>
      <c r="P132" s="150">
        <f t="shared" si="18"/>
        <v>2209.667143</v>
      </c>
      <c r="Q132" s="117">
        <f t="shared" si="19"/>
        <v>2211.453333</v>
      </c>
      <c r="R132" s="117">
        <f t="shared" si="20"/>
        <v>2211.1425</v>
      </c>
      <c r="S132" s="143">
        <f t="shared" si="21"/>
        <v>2210.598235</v>
      </c>
      <c r="T132" s="159">
        <f t="shared" si="22"/>
        <v>2211.413333</v>
      </c>
      <c r="U132" s="97">
        <f t="shared" si="23"/>
        <v>2214.006842</v>
      </c>
      <c r="V132" s="144">
        <f t="shared" si="24"/>
        <v>2216.8095</v>
      </c>
    </row>
    <row r="133">
      <c r="A133" s="30">
        <v>46122.0</v>
      </c>
      <c r="B133" s="3">
        <v>2360.7</v>
      </c>
      <c r="C133" s="3">
        <v>2352.32</v>
      </c>
      <c r="D133" s="164">
        <f t="shared" si="140"/>
        <v>2311.815</v>
      </c>
      <c r="E133" s="184">
        <f t="shared" si="141"/>
        <v>2300.773333</v>
      </c>
      <c r="F133" s="281">
        <f t="shared" si="142"/>
        <v>2270.7</v>
      </c>
      <c r="G133" s="282">
        <f t="shared" si="143"/>
        <v>2251.31</v>
      </c>
      <c r="H133" s="129">
        <f t="shared" si="144"/>
        <v>2236.57</v>
      </c>
      <c r="I133" s="129">
        <f t="shared" si="6"/>
        <v>2234.728571</v>
      </c>
      <c r="J133" s="175">
        <f t="shared" si="7"/>
        <v>2226.74875</v>
      </c>
      <c r="K133" s="183">
        <f t="shared" si="8"/>
        <v>2226.611111</v>
      </c>
      <c r="L133" s="129">
        <f t="shared" si="14"/>
        <v>2230.376</v>
      </c>
      <c r="M133" s="157">
        <f t="shared" si="15"/>
        <v>2227.335455</v>
      </c>
      <c r="N133" s="175">
        <f t="shared" si="16"/>
        <v>2219.915833</v>
      </c>
      <c r="O133" s="282">
        <f t="shared" si="17"/>
        <v>2218.527692</v>
      </c>
      <c r="P133" s="150">
        <f t="shared" si="18"/>
        <v>2216.955</v>
      </c>
      <c r="Q133" s="117">
        <f t="shared" si="19"/>
        <v>2219.177333</v>
      </c>
      <c r="R133" s="117">
        <f t="shared" si="20"/>
        <v>2220.2575</v>
      </c>
      <c r="S133" s="143">
        <f t="shared" si="21"/>
        <v>2219.447059</v>
      </c>
      <c r="T133" s="159">
        <f t="shared" si="22"/>
        <v>2218.471667</v>
      </c>
      <c r="U133" s="97">
        <f t="shared" si="23"/>
        <v>2218.829474</v>
      </c>
      <c r="V133" s="144">
        <f t="shared" si="24"/>
        <v>2220.9225</v>
      </c>
    </row>
    <row r="134">
      <c r="A134" s="30">
        <v>46125.0</v>
      </c>
      <c r="B134" s="3">
        <v>2352.4</v>
      </c>
      <c r="C134" s="3">
        <v>2331.49</v>
      </c>
      <c r="D134" s="32">
        <f>SUM(C133:C134)/2</f>
        <v>2341.905</v>
      </c>
      <c r="E134" s="32">
        <f>SUM(C132:C134)/3</f>
        <v>2318.373333</v>
      </c>
      <c r="F134" s="32">
        <f>SUM(C131:C134)/4</f>
        <v>2308.4525</v>
      </c>
      <c r="G134" s="32">
        <f>SUM(C130:C134)/5</f>
        <v>2282.858</v>
      </c>
      <c r="H134" s="32">
        <f>SUM(C129:C134)/6</f>
        <v>2264.673333</v>
      </c>
      <c r="I134" s="32">
        <f t="shared" si="6"/>
        <v>2250.13</v>
      </c>
      <c r="J134" s="37">
        <f t="shared" si="7"/>
        <v>2246.82375</v>
      </c>
      <c r="K134" s="32">
        <f t="shared" si="8"/>
        <v>2238.386667</v>
      </c>
      <c r="L134" s="32">
        <f t="shared" si="14"/>
        <v>2237.099</v>
      </c>
      <c r="M134" s="32">
        <f t="shared" si="15"/>
        <v>2239.568182</v>
      </c>
      <c r="N134" s="32">
        <f t="shared" si="16"/>
        <v>2236.015</v>
      </c>
      <c r="O134" s="32">
        <f t="shared" si="17"/>
        <v>2228.498462</v>
      </c>
      <c r="P134" s="32">
        <f t="shared" si="18"/>
        <v>2226.596429</v>
      </c>
      <c r="Q134" s="32">
        <f t="shared" si="19"/>
        <v>2224.590667</v>
      </c>
      <c r="R134" s="4">
        <f t="shared" si="20"/>
        <v>2226.196875</v>
      </c>
      <c r="S134" s="4">
        <f t="shared" si="21"/>
        <v>2226.800588</v>
      </c>
      <c r="T134" s="4">
        <f t="shared" si="22"/>
        <v>2225.671667</v>
      </c>
      <c r="U134" s="4">
        <f t="shared" si="23"/>
        <v>2224.42</v>
      </c>
      <c r="V134" s="4">
        <f t="shared" si="24"/>
        <v>2224.4625</v>
      </c>
    </row>
    <row r="135">
      <c r="A135" s="30">
        <v>46127.0</v>
      </c>
      <c r="B135" s="3">
        <v>2423.1</v>
      </c>
      <c r="C135" s="3">
        <v>2414.02</v>
      </c>
      <c r="D135" s="122">
        <f>SUM(C134:C135)/2</f>
        <v>2372.755</v>
      </c>
      <c r="E135" s="122">
        <f>SUM(C133:C135)/3</f>
        <v>2365.943333</v>
      </c>
      <c r="F135" s="100">
        <f>SUM(C132:C135)/4</f>
        <v>2342.285</v>
      </c>
      <c r="G135" s="166">
        <f>SUM(C131:C135)/5</f>
        <v>2329.566</v>
      </c>
      <c r="H135" s="165">
        <f>SUM(C130:C135)/6</f>
        <v>2304.718333</v>
      </c>
      <c r="I135" s="181">
        <f t="shared" si="6"/>
        <v>2286.008571</v>
      </c>
      <c r="J135" s="176">
        <f t="shared" si="7"/>
        <v>2270.61625</v>
      </c>
      <c r="K135" s="184">
        <f t="shared" si="8"/>
        <v>2265.401111</v>
      </c>
      <c r="L135" s="172">
        <f t="shared" si="14"/>
        <v>2255.95</v>
      </c>
      <c r="M135" s="97">
        <f t="shared" si="15"/>
        <v>2253.182727</v>
      </c>
      <c r="N135" s="172">
        <f t="shared" si="16"/>
        <v>2254.105833</v>
      </c>
      <c r="O135" s="271">
        <f t="shared" si="17"/>
        <v>2249.707692</v>
      </c>
      <c r="P135" s="271">
        <f t="shared" si="18"/>
        <v>2241.75</v>
      </c>
      <c r="Q135" s="271">
        <f t="shared" si="19"/>
        <v>2239.091333</v>
      </c>
      <c r="R135" s="151">
        <f t="shared" si="20"/>
        <v>2236.43</v>
      </c>
      <c r="S135" s="172">
        <f t="shared" si="21"/>
        <v>2237.245294</v>
      </c>
      <c r="T135" s="172">
        <f t="shared" si="22"/>
        <v>2237.201667</v>
      </c>
      <c r="U135" s="172">
        <f t="shared" si="23"/>
        <v>2235.584737</v>
      </c>
      <c r="V135" s="97">
        <f t="shared" si="24"/>
        <v>2233.9</v>
      </c>
    </row>
    <row r="136">
      <c r="A136" s="30">
        <v>46128.0</v>
      </c>
      <c r="B136" s="3">
        <v>2440.3</v>
      </c>
      <c r="C136" s="3">
        <v>2434.82</v>
      </c>
      <c r="D136" s="32">
        <f t="shared" ref="D136:D137" si="145">SUM(C135:C136)/2</f>
        <v>2424.42</v>
      </c>
      <c r="E136" s="32">
        <f t="shared" ref="E136:E137" si="146">SUM(C134:C136)/3</f>
        <v>2393.443333</v>
      </c>
      <c r="F136" s="32">
        <f t="shared" ref="F136:F137" si="147">SUM(C133:C136)/4</f>
        <v>2383.1625</v>
      </c>
      <c r="G136" s="32">
        <f t="shared" ref="G136:G137" si="148">SUM(C132:C136)/5</f>
        <v>2360.792</v>
      </c>
      <c r="H136" s="32">
        <f t="shared" ref="H136:H137" si="149">SUM(C131:C136)/6</f>
        <v>2347.108333</v>
      </c>
      <c r="I136" s="32">
        <f t="shared" si="6"/>
        <v>2323.304286</v>
      </c>
      <c r="J136" s="37">
        <f t="shared" si="7"/>
        <v>2304.61</v>
      </c>
      <c r="K136" s="32">
        <f t="shared" si="8"/>
        <v>2288.861111</v>
      </c>
      <c r="L136" s="32">
        <f t="shared" si="14"/>
        <v>2282.343</v>
      </c>
      <c r="M136" s="32">
        <f t="shared" si="15"/>
        <v>2272.210909</v>
      </c>
      <c r="N136" s="32">
        <f t="shared" si="16"/>
        <v>2268.319167</v>
      </c>
      <c r="O136" s="32">
        <f t="shared" si="17"/>
        <v>2268.006923</v>
      </c>
      <c r="P136" s="32">
        <f t="shared" si="18"/>
        <v>2262.93</v>
      </c>
      <c r="Q136" s="32">
        <f t="shared" si="19"/>
        <v>2254.621333</v>
      </c>
      <c r="R136" s="4">
        <f t="shared" si="20"/>
        <v>2251.324375</v>
      </c>
      <c r="S136" s="4">
        <f t="shared" si="21"/>
        <v>2248.1</v>
      </c>
      <c r="T136" s="4">
        <f t="shared" si="22"/>
        <v>2248.221667</v>
      </c>
      <c r="U136" s="4">
        <f t="shared" si="23"/>
        <v>2247.602632</v>
      </c>
      <c r="V136" s="4">
        <f t="shared" si="24"/>
        <v>2245.5465</v>
      </c>
    </row>
    <row r="137">
      <c r="A137" s="30">
        <v>46129.0</v>
      </c>
      <c r="B137" s="3">
        <v>2464.0</v>
      </c>
      <c r="C137" s="3">
        <v>2464.87</v>
      </c>
      <c r="D137" s="32">
        <f t="shared" si="145"/>
        <v>2449.845</v>
      </c>
      <c r="E137" s="32">
        <f t="shared" si="146"/>
        <v>2437.903333</v>
      </c>
      <c r="F137" s="32">
        <f t="shared" si="147"/>
        <v>2411.3</v>
      </c>
      <c r="G137" s="32">
        <f t="shared" si="148"/>
        <v>2399.504</v>
      </c>
      <c r="H137" s="32">
        <f t="shared" si="149"/>
        <v>2378.138333</v>
      </c>
      <c r="I137" s="32">
        <f t="shared" si="6"/>
        <v>2363.931429</v>
      </c>
      <c r="J137" s="37">
        <f t="shared" si="7"/>
        <v>2341</v>
      </c>
      <c r="K137" s="32">
        <f t="shared" si="8"/>
        <v>2322.416667</v>
      </c>
      <c r="L137" s="32">
        <f t="shared" si="14"/>
        <v>2306.462</v>
      </c>
      <c r="M137" s="32">
        <f t="shared" si="15"/>
        <v>2298.936364</v>
      </c>
      <c r="N137" s="32">
        <f t="shared" si="16"/>
        <v>2288.265833</v>
      </c>
      <c r="O137" s="32">
        <f t="shared" si="17"/>
        <v>2283.438462</v>
      </c>
      <c r="P137" s="32">
        <f t="shared" si="18"/>
        <v>2282.068571</v>
      </c>
      <c r="Q137" s="32">
        <f t="shared" si="19"/>
        <v>2276.392667</v>
      </c>
      <c r="R137" s="4">
        <f t="shared" si="20"/>
        <v>2267.761875</v>
      </c>
      <c r="S137" s="4">
        <f t="shared" si="21"/>
        <v>2263.885882</v>
      </c>
      <c r="T137" s="4">
        <f t="shared" si="22"/>
        <v>2260.142778</v>
      </c>
      <c r="U137" s="4">
        <f t="shared" si="23"/>
        <v>2259.624211</v>
      </c>
      <c r="V137" s="4">
        <f t="shared" si="24"/>
        <v>2258.466</v>
      </c>
    </row>
    <row r="138">
      <c r="A138" s="30">
        <v>46132.0</v>
      </c>
      <c r="B138" s="3">
        <v>2516.8</v>
      </c>
      <c r="C138" s="3">
        <v>2503.63</v>
      </c>
      <c r="D138" s="104">
        <f>SUM(C137:C138)/2</f>
        <v>2484.25</v>
      </c>
      <c r="E138" s="137">
        <f>SUM(C136:C138)/3</f>
        <v>2467.773333</v>
      </c>
      <c r="F138" s="102">
        <f>SUM(C135:C138)/4</f>
        <v>2454.335</v>
      </c>
      <c r="G138" s="243">
        <f>SUM(C134:C138)/5</f>
        <v>2429.766</v>
      </c>
      <c r="H138" s="135">
        <f>SUM(C133:C138)/6</f>
        <v>2416.858333</v>
      </c>
      <c r="I138" s="154">
        <f t="shared" si="6"/>
        <v>2396.065714</v>
      </c>
      <c r="J138" s="100">
        <f t="shared" si="7"/>
        <v>2381.39375</v>
      </c>
      <c r="K138" s="133">
        <f t="shared" si="8"/>
        <v>2359.07</v>
      </c>
      <c r="L138" s="162">
        <f t="shared" si="14"/>
        <v>2340.538</v>
      </c>
      <c r="M138" s="132">
        <f t="shared" si="15"/>
        <v>2324.386364</v>
      </c>
      <c r="N138" s="145">
        <f t="shared" si="16"/>
        <v>2315.994167</v>
      </c>
      <c r="O138" s="164">
        <f t="shared" si="17"/>
        <v>2304.832308</v>
      </c>
      <c r="P138" s="186">
        <f t="shared" si="18"/>
        <v>2299.166429</v>
      </c>
      <c r="Q138" s="152">
        <f t="shared" si="19"/>
        <v>2296.839333</v>
      </c>
      <c r="R138" s="176">
        <f t="shared" si="20"/>
        <v>2290.595</v>
      </c>
      <c r="S138" s="176">
        <f t="shared" si="21"/>
        <v>2281.636471</v>
      </c>
      <c r="T138" s="176">
        <f t="shared" si="22"/>
        <v>2277.205</v>
      </c>
      <c r="U138" s="131">
        <f t="shared" si="23"/>
        <v>2272.957895</v>
      </c>
      <c r="V138" s="118">
        <f t="shared" si="24"/>
        <v>2271.8245</v>
      </c>
    </row>
    <row r="139">
      <c r="A139" s="30">
        <v>46133.0</v>
      </c>
      <c r="B139" s="3">
        <v>2543.6</v>
      </c>
      <c r="C139" s="3">
        <v>2552.31</v>
      </c>
      <c r="D139" s="32">
        <f t="shared" ref="D139:D142" si="150">SUM(C138:C139)/2</f>
        <v>2527.97</v>
      </c>
      <c r="E139" s="32">
        <f t="shared" ref="E139:E142" si="151">SUM(C137:C139)/3</f>
        <v>2506.936667</v>
      </c>
      <c r="F139" s="32">
        <f t="shared" ref="F139:F142" si="152">SUM(C136:C139)/4</f>
        <v>2488.9075</v>
      </c>
      <c r="G139" s="32">
        <f t="shared" ref="G139:G142" si="153">SUM(C135:C139)/5</f>
        <v>2473.93</v>
      </c>
      <c r="H139" s="32">
        <f t="shared" ref="H139:H142" si="154">SUM(C134:C139)/6</f>
        <v>2450.19</v>
      </c>
      <c r="I139" s="32">
        <f t="shared" si="6"/>
        <v>2436.208571</v>
      </c>
      <c r="J139" s="37">
        <f t="shared" si="7"/>
        <v>2415.59625</v>
      </c>
      <c r="K139" s="32">
        <f t="shared" si="8"/>
        <v>2400.384444</v>
      </c>
      <c r="L139" s="32">
        <f t="shared" si="14"/>
        <v>2378.394</v>
      </c>
      <c r="M139" s="32">
        <f t="shared" si="15"/>
        <v>2359.79</v>
      </c>
      <c r="N139" s="32">
        <f t="shared" si="16"/>
        <v>2343.38</v>
      </c>
      <c r="O139" s="32">
        <f t="shared" si="17"/>
        <v>2334.172308</v>
      </c>
      <c r="P139" s="32">
        <f t="shared" si="18"/>
        <v>2322.509286</v>
      </c>
      <c r="Q139" s="32">
        <f t="shared" si="19"/>
        <v>2316.042667</v>
      </c>
      <c r="R139" s="4">
        <f t="shared" si="20"/>
        <v>2312.80625</v>
      </c>
      <c r="S139" s="4">
        <f t="shared" si="21"/>
        <v>2305.99</v>
      </c>
      <c r="T139" s="4">
        <f t="shared" si="22"/>
        <v>2296.673889</v>
      </c>
      <c r="U139" s="4">
        <f t="shared" si="23"/>
        <v>2291.684211</v>
      </c>
      <c r="V139" s="4">
        <f t="shared" si="24"/>
        <v>2286.9255</v>
      </c>
    </row>
    <row r="140">
      <c r="A140" s="30">
        <v>46134.0</v>
      </c>
      <c r="B140" s="3">
        <v>2562.9</v>
      </c>
      <c r="C140" s="3">
        <v>2554.28</v>
      </c>
      <c r="D140" s="32">
        <f t="shared" si="150"/>
        <v>2553.295</v>
      </c>
      <c r="E140" s="32">
        <f t="shared" si="151"/>
        <v>2536.74</v>
      </c>
      <c r="F140" s="32">
        <f t="shared" si="152"/>
        <v>2518.7725</v>
      </c>
      <c r="G140" s="32">
        <f t="shared" si="153"/>
        <v>2501.982</v>
      </c>
      <c r="H140" s="32">
        <f t="shared" si="154"/>
        <v>2487.321667</v>
      </c>
      <c r="I140" s="32">
        <f t="shared" si="6"/>
        <v>2465.06</v>
      </c>
      <c r="J140" s="37">
        <f t="shared" si="7"/>
        <v>2450.9675</v>
      </c>
      <c r="K140" s="32">
        <f t="shared" si="8"/>
        <v>2431.005556</v>
      </c>
      <c r="L140" s="32">
        <f t="shared" si="14"/>
        <v>2415.774</v>
      </c>
      <c r="M140" s="32">
        <f t="shared" si="15"/>
        <v>2394.383636</v>
      </c>
      <c r="N140" s="32">
        <f t="shared" si="16"/>
        <v>2375.9975</v>
      </c>
      <c r="O140" s="32">
        <f t="shared" si="17"/>
        <v>2359.603077</v>
      </c>
      <c r="P140" s="32">
        <f t="shared" si="18"/>
        <v>2349.894286</v>
      </c>
      <c r="Q140" s="32">
        <f t="shared" si="19"/>
        <v>2337.960667</v>
      </c>
      <c r="R140" s="4">
        <f t="shared" si="20"/>
        <v>2330.9325</v>
      </c>
      <c r="S140" s="4">
        <f t="shared" si="21"/>
        <v>2327.010588</v>
      </c>
      <c r="T140" s="4">
        <f t="shared" si="22"/>
        <v>2319.783889</v>
      </c>
      <c r="U140" s="4">
        <f t="shared" si="23"/>
        <v>2310.232105</v>
      </c>
      <c r="V140" s="4">
        <f t="shared" si="24"/>
        <v>2304.814</v>
      </c>
    </row>
    <row r="141">
      <c r="A141" s="30">
        <v>46135.0</v>
      </c>
      <c r="B141" s="3">
        <v>2521.4</v>
      </c>
      <c r="C141" s="3">
        <v>2527.15</v>
      </c>
      <c r="D141" s="32">
        <f t="shared" si="150"/>
        <v>2540.715</v>
      </c>
      <c r="E141" s="32">
        <f t="shared" si="151"/>
        <v>2544.58</v>
      </c>
      <c r="F141" s="32">
        <f t="shared" si="152"/>
        <v>2534.3425</v>
      </c>
      <c r="G141" s="32">
        <f t="shared" si="153"/>
        <v>2520.448</v>
      </c>
      <c r="H141" s="32">
        <f t="shared" si="154"/>
        <v>2506.176667</v>
      </c>
      <c r="I141" s="32">
        <f t="shared" si="6"/>
        <v>2493.011429</v>
      </c>
      <c r="J141" s="37">
        <f t="shared" si="7"/>
        <v>2472.82125</v>
      </c>
      <c r="K141" s="32">
        <f t="shared" si="8"/>
        <v>2459.432222</v>
      </c>
      <c r="L141" s="32">
        <f t="shared" si="14"/>
        <v>2440.62</v>
      </c>
      <c r="M141" s="32">
        <f t="shared" si="15"/>
        <v>2425.899091</v>
      </c>
      <c r="N141" s="32">
        <f t="shared" si="16"/>
        <v>2405.4475</v>
      </c>
      <c r="O141" s="32">
        <f t="shared" si="17"/>
        <v>2387.624615</v>
      </c>
      <c r="P141" s="32">
        <f t="shared" si="18"/>
        <v>2371.570714</v>
      </c>
      <c r="Q141" s="32">
        <f t="shared" si="19"/>
        <v>2361.711333</v>
      </c>
      <c r="R141" s="4">
        <f t="shared" si="20"/>
        <v>2349.785</v>
      </c>
      <c r="S141" s="4">
        <f t="shared" si="21"/>
        <v>2342.474706</v>
      </c>
      <c r="T141" s="4">
        <f t="shared" si="22"/>
        <v>2338.129444</v>
      </c>
      <c r="U141" s="4">
        <f t="shared" si="23"/>
        <v>2330.697895</v>
      </c>
      <c r="V141" s="4">
        <f t="shared" si="24"/>
        <v>2321.078</v>
      </c>
    </row>
    <row r="142">
      <c r="A142" s="30">
        <v>46136.0</v>
      </c>
      <c r="B142" s="3">
        <v>2485.1</v>
      </c>
      <c r="C142" s="3">
        <v>2492.84</v>
      </c>
      <c r="D142" s="32">
        <f t="shared" si="150"/>
        <v>2509.995</v>
      </c>
      <c r="E142" s="32">
        <f t="shared" si="151"/>
        <v>2524.756667</v>
      </c>
      <c r="F142" s="32">
        <f t="shared" si="152"/>
        <v>2531.645</v>
      </c>
      <c r="G142" s="32">
        <f t="shared" si="153"/>
        <v>2526.042</v>
      </c>
      <c r="H142" s="32">
        <f t="shared" si="154"/>
        <v>2515.846667</v>
      </c>
      <c r="I142" s="32">
        <f t="shared" si="6"/>
        <v>2504.271429</v>
      </c>
      <c r="J142" s="37">
        <f t="shared" si="7"/>
        <v>2492.99</v>
      </c>
      <c r="K142" s="32">
        <f t="shared" si="8"/>
        <v>2475.045556</v>
      </c>
      <c r="L142" s="32">
        <f t="shared" si="14"/>
        <v>2462.773</v>
      </c>
      <c r="M142" s="32">
        <f t="shared" si="15"/>
        <v>2445.367273</v>
      </c>
      <c r="N142" s="32">
        <f t="shared" si="16"/>
        <v>2431.4775</v>
      </c>
      <c r="O142" s="32">
        <f t="shared" si="17"/>
        <v>2412.17</v>
      </c>
      <c r="P142" s="32">
        <f t="shared" si="18"/>
        <v>2395.14</v>
      </c>
      <c r="Q142" s="32">
        <f t="shared" si="19"/>
        <v>2379.655333</v>
      </c>
      <c r="R142" s="4">
        <f t="shared" si="20"/>
        <v>2369.906875</v>
      </c>
      <c r="S142" s="4">
        <f t="shared" si="21"/>
        <v>2358.2</v>
      </c>
      <c r="T142" s="4">
        <f t="shared" si="22"/>
        <v>2350.828333</v>
      </c>
      <c r="U142" s="4">
        <f t="shared" si="23"/>
        <v>2346.272105</v>
      </c>
      <c r="V142" s="4">
        <f t="shared" si="24"/>
        <v>2338.805</v>
      </c>
    </row>
    <row r="143">
      <c r="A143" s="30">
        <v>46137.0</v>
      </c>
      <c r="B143" s="3"/>
      <c r="C143" s="3"/>
    </row>
    <row r="144">
      <c r="A144" s="30">
        <v>46138.0</v>
      </c>
      <c r="B144" s="3"/>
      <c r="C144" s="3"/>
    </row>
    <row r="145">
      <c r="A145" s="30">
        <v>46139.0</v>
      </c>
      <c r="B145" s="3"/>
      <c r="C145" s="3"/>
    </row>
    <row r="146">
      <c r="A146" s="30">
        <v>46140.0</v>
      </c>
      <c r="B146" s="3"/>
      <c r="C146" s="3"/>
    </row>
    <row r="147">
      <c r="A147" s="30">
        <v>46141.0</v>
      </c>
      <c r="B147" s="3"/>
      <c r="C147" s="3"/>
    </row>
    <row r="148">
      <c r="A148" s="30">
        <v>46142.0</v>
      </c>
      <c r="B148" s="3"/>
      <c r="C148" s="3"/>
    </row>
    <row r="149">
      <c r="A149" s="30">
        <v>46143.0</v>
      </c>
      <c r="B149" s="3"/>
      <c r="C149" s="3"/>
    </row>
    <row r="150">
      <c r="A150" s="30">
        <v>46144.0</v>
      </c>
      <c r="B150" s="3"/>
      <c r="C150" s="3"/>
    </row>
  </sheetData>
  <conditionalFormatting sqref="B67:C150">
    <cfRule type="expression" dxfId="0" priority="1">
      <formula>C67&gt;=B67</formula>
    </cfRule>
  </conditionalFormatting>
  <conditionalFormatting sqref="B67:C150">
    <cfRule type="expression" dxfId="1" priority="2">
      <formula>B67&gt;=C67</formula>
    </cfRule>
  </conditionalFormatting>
  <conditionalFormatting sqref="D37:V38 D40:V40 D42:V42 D45:V47 D49:V49 D52:V53 D56:V58 D60:V88 D90:V90 D93:V96 D98:V98 D101:V105 D107:V109 D119:V120 D124:V125 D131:V131 D134:V134 D136:V137 D139:V14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66">
    <cfRule type="expression" dxfId="0" priority="4">
      <formula>C2&gt;B2</formula>
    </cfRule>
  </conditionalFormatting>
  <conditionalFormatting sqref="B2:C66">
    <cfRule type="expression" dxfId="1" priority="5">
      <formula>B2&gt;C2</formula>
    </cfRule>
  </conditionalFormatting>
  <conditionalFormatting sqref="D2:V66">
    <cfRule type="colorScale" priority="6">
      <colorScale>
        <cfvo type="min"/>
        <cfvo type="max"/>
        <color rgb="FFE06666"/>
        <color rgb="FF93C47D"/>
      </colorScale>
    </cfRule>
  </conditionalFormatting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2.14"/>
    <col customWidth="1" min="3" max="4" width="9.43"/>
    <col customWidth="1" min="5" max="6" width="9.29"/>
    <col customWidth="1" min="7" max="8" width="9.0"/>
    <col customWidth="1" min="9" max="9" width="8.86"/>
    <col customWidth="1" min="10" max="10" width="9.14"/>
    <col customWidth="1" min="11" max="11" width="9.0"/>
    <col customWidth="1" min="12" max="12" width="8.86"/>
    <col customWidth="1" min="13" max="13" width="9.29"/>
    <col customWidth="1" min="14" max="14" width="8.71"/>
    <col customWidth="1" min="15" max="16" width="8.86"/>
    <col customWidth="1" min="17" max="17" width="8.57"/>
    <col customWidth="1" min="18" max="18" width="8.86"/>
    <col customWidth="1" min="19" max="19" width="9.86"/>
    <col customWidth="1" min="20" max="20" width="10.43"/>
    <col customWidth="1" min="21" max="21" width="10.14"/>
    <col customWidth="1" min="22" max="22" width="9.86"/>
    <col customWidth="1" min="23" max="23" width="7.86"/>
    <col customWidth="1" min="24" max="24" width="4.43"/>
    <col customWidth="1" min="25" max="25" width="17.14"/>
  </cols>
  <sheetData>
    <row r="1">
      <c r="A1" s="51" t="s">
        <v>195</v>
      </c>
      <c r="B1" s="52" t="s">
        <v>274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45957.0</v>
      </c>
      <c r="B2" s="3">
        <v>2511.8</v>
      </c>
      <c r="C2" s="3">
        <v>2514.81</v>
      </c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</row>
    <row r="3">
      <c r="A3" s="30">
        <v>45958.0</v>
      </c>
      <c r="B3" s="3">
        <v>2497.1</v>
      </c>
      <c r="C3" s="3">
        <v>2496.95</v>
      </c>
      <c r="D3" s="32">
        <f t="shared" ref="D3:D7" si="1">SUM(C2:C3)/2</f>
        <v>2505.88</v>
      </c>
      <c r="E3" s="32"/>
      <c r="F3" s="32"/>
      <c r="G3" s="32"/>
      <c r="H3" s="32"/>
      <c r="I3" s="32"/>
      <c r="J3" s="37"/>
      <c r="K3" s="32"/>
      <c r="L3" s="32"/>
      <c r="M3" s="32"/>
      <c r="N3" s="32"/>
      <c r="O3" s="32"/>
      <c r="P3" s="32"/>
      <c r="Q3" s="32"/>
      <c r="R3" s="4"/>
      <c r="S3" s="4"/>
      <c r="T3" s="4"/>
      <c r="U3" s="4"/>
      <c r="V3" s="4"/>
    </row>
    <row r="4">
      <c r="A4" s="30">
        <v>45959.0</v>
      </c>
      <c r="B4" s="3">
        <v>2488.1</v>
      </c>
      <c r="C4" s="3">
        <v>2492.62</v>
      </c>
      <c r="D4" s="32">
        <f t="shared" si="1"/>
        <v>2494.785</v>
      </c>
      <c r="E4" s="32">
        <f t="shared" ref="E4:E7" si="2">SUM(C2:C4)/3</f>
        <v>2501.46</v>
      </c>
      <c r="F4" s="32"/>
      <c r="G4" s="32"/>
      <c r="H4" s="32"/>
      <c r="I4" s="32"/>
      <c r="J4" s="37"/>
      <c r="K4" s="32"/>
      <c r="L4" s="32"/>
      <c r="M4" s="32"/>
      <c r="N4" s="32"/>
      <c r="O4" s="32"/>
      <c r="P4" s="32"/>
      <c r="Q4" s="32"/>
      <c r="R4" s="4"/>
      <c r="S4" s="4"/>
      <c r="T4" s="4"/>
      <c r="U4" s="4"/>
      <c r="V4" s="4"/>
    </row>
    <row r="5">
      <c r="A5" s="30">
        <v>45960.0</v>
      </c>
      <c r="B5" s="3">
        <v>2469.6</v>
      </c>
      <c r="C5" s="3">
        <v>2470.49</v>
      </c>
      <c r="D5" s="32">
        <f t="shared" si="1"/>
        <v>2481.555</v>
      </c>
      <c r="E5" s="32">
        <f t="shared" si="2"/>
        <v>2486.686667</v>
      </c>
      <c r="F5" s="32">
        <f t="shared" ref="F5:F7" si="3">SUM(C2:C5)/4</f>
        <v>2493.7175</v>
      </c>
      <c r="G5" s="32"/>
      <c r="H5" s="32"/>
      <c r="I5" s="32"/>
      <c r="J5" s="37"/>
      <c r="K5" s="32"/>
      <c r="L5" s="32"/>
      <c r="M5" s="32"/>
      <c r="N5" s="32"/>
      <c r="O5" s="32"/>
      <c r="P5" s="32"/>
      <c r="Q5" s="32"/>
      <c r="R5" s="4"/>
      <c r="S5" s="4"/>
      <c r="T5" s="4"/>
      <c r="U5" s="4"/>
      <c r="V5" s="4"/>
    </row>
    <row r="6">
      <c r="A6" s="30">
        <v>45961.0</v>
      </c>
      <c r="B6" s="3">
        <v>2465.5</v>
      </c>
      <c r="C6" s="3">
        <v>2464.42</v>
      </c>
      <c r="D6" s="32">
        <f t="shared" si="1"/>
        <v>2467.455</v>
      </c>
      <c r="E6" s="32">
        <f t="shared" si="2"/>
        <v>2475.843333</v>
      </c>
      <c r="F6" s="32">
        <f t="shared" si="3"/>
        <v>2481.12</v>
      </c>
      <c r="G6" s="32">
        <f t="shared" ref="G6:G7" si="4">SUM(C2:C6)/5</f>
        <v>2487.858</v>
      </c>
      <c r="H6" s="32"/>
      <c r="I6" s="32"/>
      <c r="J6" s="37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</row>
    <row r="7">
      <c r="A7" s="30">
        <v>45964.0</v>
      </c>
      <c r="B7" s="3">
        <v>2460.0</v>
      </c>
      <c r="C7" s="3">
        <v>2456.92</v>
      </c>
      <c r="D7" s="32">
        <f t="shared" si="1"/>
        <v>2460.67</v>
      </c>
      <c r="E7" s="32">
        <f t="shared" si="2"/>
        <v>2463.943333</v>
      </c>
      <c r="F7" s="32">
        <f t="shared" si="3"/>
        <v>2471.1125</v>
      </c>
      <c r="G7" s="32">
        <f t="shared" si="4"/>
        <v>2476.28</v>
      </c>
      <c r="H7" s="32">
        <f>SUM(C2:C7)/6</f>
        <v>2482.701667</v>
      </c>
      <c r="I7" s="32"/>
      <c r="J7" s="37"/>
      <c r="K7" s="32"/>
      <c r="L7" s="32"/>
      <c r="M7" s="32"/>
      <c r="N7" s="32"/>
      <c r="O7" s="32"/>
      <c r="P7" s="32"/>
      <c r="Q7" s="32"/>
      <c r="R7" s="4"/>
      <c r="S7" s="4"/>
      <c r="T7" s="4"/>
      <c r="U7" s="4"/>
      <c r="V7" s="4"/>
    </row>
    <row r="8">
      <c r="A8" s="30">
        <v>45965.0</v>
      </c>
      <c r="B8" s="3">
        <v>2445.7</v>
      </c>
      <c r="C8" s="3">
        <v>2448.66</v>
      </c>
      <c r="D8" s="84">
        <f t="shared" ref="D8:D17" si="5">SUM(C7:C8)/2</f>
        <v>2452.79</v>
      </c>
      <c r="E8" s="74">
        <f t="shared" ref="E8:E17" si="6">SUM(C6:C8)/3</f>
        <v>2456.666667</v>
      </c>
      <c r="F8" s="95">
        <f t="shared" ref="F8:F17" si="7">SUM(C5:C8)/4</f>
        <v>2460.1225</v>
      </c>
      <c r="G8" s="217">
        <f t="shared" ref="G8:G17" si="8">SUM(C4:C8)/5</f>
        <v>2466.622</v>
      </c>
      <c r="H8" s="79">
        <f t="shared" ref="H8:H17" si="9">SUM(C3:C8)/6</f>
        <v>2471.676667</v>
      </c>
      <c r="I8" s="80">
        <f t="shared" ref="I8:I123" si="10">SUM(C2:C8)/7</f>
        <v>2477.838571</v>
      </c>
      <c r="J8" s="86"/>
      <c r="K8" s="82"/>
      <c r="L8" s="88"/>
      <c r="M8" s="73"/>
      <c r="N8" s="59"/>
      <c r="O8" s="61"/>
      <c r="P8" s="200"/>
      <c r="Q8" s="198"/>
      <c r="R8" s="208"/>
      <c r="S8" s="194"/>
      <c r="T8" s="218"/>
      <c r="U8" s="219"/>
      <c r="V8" s="220"/>
    </row>
    <row r="9">
      <c r="A9" s="30">
        <v>45967.0</v>
      </c>
      <c r="B9" s="3">
        <v>2436.0</v>
      </c>
      <c r="C9" s="3">
        <v>2442.42</v>
      </c>
      <c r="D9" s="58">
        <f t="shared" si="5"/>
        <v>2445.54</v>
      </c>
      <c r="E9" s="66">
        <f t="shared" si="6"/>
        <v>2449.333333</v>
      </c>
      <c r="F9" s="82">
        <f t="shared" si="7"/>
        <v>2453.105</v>
      </c>
      <c r="G9" s="72">
        <f t="shared" si="8"/>
        <v>2456.582</v>
      </c>
      <c r="H9" s="86">
        <f t="shared" si="9"/>
        <v>2462.588333</v>
      </c>
      <c r="I9" s="85">
        <f t="shared" si="10"/>
        <v>2467.497143</v>
      </c>
      <c r="J9" s="56">
        <f t="shared" ref="J9:J123" si="11">SUM(C2:C9)/8</f>
        <v>2473.41125</v>
      </c>
      <c r="K9" s="205"/>
      <c r="L9" s="82"/>
      <c r="M9" s="57"/>
      <c r="N9" s="202"/>
      <c r="O9" s="58"/>
      <c r="P9" s="64"/>
      <c r="Q9" s="89"/>
      <c r="R9" s="59"/>
      <c r="S9" s="62"/>
      <c r="T9" s="61"/>
      <c r="U9" s="226"/>
      <c r="V9" s="269"/>
    </row>
    <row r="10">
      <c r="A10" s="30">
        <v>45968.0</v>
      </c>
      <c r="B10" s="3">
        <v>2414.0</v>
      </c>
      <c r="C10" s="3">
        <v>2415.46</v>
      </c>
      <c r="D10" s="208">
        <f t="shared" si="5"/>
        <v>2428.94</v>
      </c>
      <c r="E10" s="199">
        <f t="shared" si="6"/>
        <v>2435.513333</v>
      </c>
      <c r="F10" s="62">
        <f t="shared" si="7"/>
        <v>2440.865</v>
      </c>
      <c r="G10" s="73">
        <f t="shared" si="8"/>
        <v>2445.576</v>
      </c>
      <c r="H10" s="82">
        <f t="shared" si="9"/>
        <v>2449.728333</v>
      </c>
      <c r="I10" s="82">
        <f t="shared" si="10"/>
        <v>2455.855714</v>
      </c>
      <c r="J10" s="72">
        <f t="shared" si="11"/>
        <v>2460.9925</v>
      </c>
      <c r="K10" s="82">
        <f t="shared" ref="K10:K123" si="12">SUM(C2:C10)/9</f>
        <v>2466.972222</v>
      </c>
      <c r="L10" s="72"/>
      <c r="M10" s="72"/>
      <c r="N10" s="72"/>
      <c r="O10" s="83"/>
      <c r="P10" s="66"/>
      <c r="Q10" s="73"/>
      <c r="R10" s="90"/>
      <c r="S10" s="91"/>
      <c r="T10" s="200"/>
      <c r="U10" s="198"/>
      <c r="V10" s="208"/>
    </row>
    <row r="11">
      <c r="A11" s="30">
        <v>45971.0</v>
      </c>
      <c r="B11" s="3">
        <v>2408.8</v>
      </c>
      <c r="C11" s="3">
        <v>2412.28</v>
      </c>
      <c r="D11" s="222">
        <f t="shared" si="5"/>
        <v>2413.87</v>
      </c>
      <c r="E11" s="223">
        <f t="shared" si="6"/>
        <v>2423.386667</v>
      </c>
      <c r="F11" s="208">
        <f t="shared" si="7"/>
        <v>2429.705</v>
      </c>
      <c r="G11" s="224">
        <f t="shared" si="8"/>
        <v>2435.148</v>
      </c>
      <c r="H11" s="62">
        <f t="shared" si="9"/>
        <v>2440.026667</v>
      </c>
      <c r="I11" s="73">
        <f t="shared" si="10"/>
        <v>2444.378571</v>
      </c>
      <c r="J11" s="64">
        <f t="shared" si="11"/>
        <v>2450.40875</v>
      </c>
      <c r="K11" s="202">
        <f t="shared" si="12"/>
        <v>2455.58</v>
      </c>
      <c r="L11" s="65">
        <f t="shared" ref="L11:L123" si="13">SUM(C2:C11)/10</f>
        <v>2461.503</v>
      </c>
      <c r="M11" s="88"/>
      <c r="N11" s="88"/>
      <c r="O11" s="88"/>
      <c r="P11" s="202"/>
      <c r="Q11" s="64"/>
      <c r="R11" s="63"/>
      <c r="S11" s="61"/>
      <c r="T11" s="199"/>
      <c r="U11" s="206"/>
      <c r="V11" s="207"/>
    </row>
    <row r="12">
      <c r="A12" s="30">
        <v>45972.0</v>
      </c>
      <c r="B12" s="3">
        <v>2427.5</v>
      </c>
      <c r="C12" s="3">
        <v>2420.72</v>
      </c>
      <c r="D12" s="84">
        <f t="shared" si="5"/>
        <v>2416.5</v>
      </c>
      <c r="E12" s="204">
        <f t="shared" si="6"/>
        <v>2416.153333</v>
      </c>
      <c r="F12" s="81">
        <f t="shared" si="7"/>
        <v>2422.72</v>
      </c>
      <c r="G12" s="72">
        <f t="shared" si="8"/>
        <v>2427.908</v>
      </c>
      <c r="H12" s="65">
        <f t="shared" si="9"/>
        <v>2432.743333</v>
      </c>
      <c r="I12" s="225">
        <f t="shared" si="10"/>
        <v>2437.268571</v>
      </c>
      <c r="J12" s="59">
        <f t="shared" si="11"/>
        <v>2441.42125</v>
      </c>
      <c r="K12" s="60">
        <f t="shared" si="12"/>
        <v>2447.11</v>
      </c>
      <c r="L12" s="60">
        <f t="shared" si="13"/>
        <v>2452.094</v>
      </c>
      <c r="M12" s="61">
        <f t="shared" ref="M12:M123" si="14">SUM(C2:C12)/11</f>
        <v>2457.795455</v>
      </c>
      <c r="N12" s="61"/>
      <c r="O12" s="61"/>
      <c r="P12" s="61"/>
      <c r="Q12" s="61"/>
      <c r="R12" s="60"/>
      <c r="S12" s="61"/>
      <c r="T12" s="61"/>
      <c r="U12" s="91"/>
      <c r="V12" s="199"/>
    </row>
    <row r="13">
      <c r="A13" s="30">
        <v>45973.0</v>
      </c>
      <c r="B13" s="3">
        <v>2424.5</v>
      </c>
      <c r="C13" s="3">
        <v>2423.71</v>
      </c>
      <c r="D13" s="59">
        <f t="shared" si="5"/>
        <v>2422.215</v>
      </c>
      <c r="E13" s="206">
        <f t="shared" si="6"/>
        <v>2418.903333</v>
      </c>
      <c r="F13" s="220">
        <f t="shared" si="7"/>
        <v>2418.0425</v>
      </c>
      <c r="G13" s="240">
        <f t="shared" si="8"/>
        <v>2422.918</v>
      </c>
      <c r="H13" s="219">
        <f t="shared" si="9"/>
        <v>2427.208333</v>
      </c>
      <c r="I13" s="218">
        <f t="shared" si="10"/>
        <v>2431.452857</v>
      </c>
      <c r="J13" s="241">
        <f t="shared" si="11"/>
        <v>2435.57375</v>
      </c>
      <c r="K13" s="207">
        <f t="shared" si="12"/>
        <v>2439.453333</v>
      </c>
      <c r="L13" s="199">
        <f t="shared" si="13"/>
        <v>2444.77</v>
      </c>
      <c r="M13" s="61">
        <f t="shared" si="14"/>
        <v>2449.513636</v>
      </c>
      <c r="N13" s="61">
        <f t="shared" ref="N13:N123" si="15">SUM(C2:C13)/12</f>
        <v>2454.955</v>
      </c>
      <c r="O13" s="62"/>
      <c r="P13" s="59"/>
      <c r="Q13" s="63"/>
      <c r="R13" s="89"/>
      <c r="S13" s="73"/>
      <c r="T13" s="58"/>
      <c r="U13" s="202"/>
      <c r="V13" s="66"/>
    </row>
    <row r="14">
      <c r="A14" s="30">
        <v>45974.0</v>
      </c>
      <c r="B14" s="3">
        <v>2407.6</v>
      </c>
      <c r="C14" s="3">
        <v>2416.6</v>
      </c>
      <c r="D14" s="59">
        <f t="shared" si="5"/>
        <v>2420.155</v>
      </c>
      <c r="E14" s="199">
        <f t="shared" si="6"/>
        <v>2420.343333</v>
      </c>
      <c r="F14" s="208">
        <f t="shared" si="7"/>
        <v>2418.3275</v>
      </c>
      <c r="G14" s="208">
        <f t="shared" si="8"/>
        <v>2417.754</v>
      </c>
      <c r="H14" s="208">
        <f t="shared" si="9"/>
        <v>2421.865</v>
      </c>
      <c r="I14" s="198">
        <f t="shared" si="10"/>
        <v>2425.692857</v>
      </c>
      <c r="J14" s="200">
        <f t="shared" si="11"/>
        <v>2429.59625</v>
      </c>
      <c r="K14" s="61">
        <f t="shared" si="12"/>
        <v>2433.465556</v>
      </c>
      <c r="L14" s="63">
        <f t="shared" si="13"/>
        <v>2437.168</v>
      </c>
      <c r="M14" s="89">
        <f t="shared" si="14"/>
        <v>2442.209091</v>
      </c>
      <c r="N14" s="73">
        <f t="shared" si="15"/>
        <v>2446.770833</v>
      </c>
      <c r="O14" s="73">
        <f t="shared" ref="O14:O123" si="16">SUM(C2:C14)/13</f>
        <v>2452.004615</v>
      </c>
      <c r="P14" s="58"/>
      <c r="Q14" s="58"/>
      <c r="R14" s="58"/>
      <c r="S14" s="64"/>
      <c r="T14" s="225"/>
      <c r="U14" s="59"/>
      <c r="V14" s="61"/>
    </row>
    <row r="15">
      <c r="A15" s="30">
        <v>45975.0</v>
      </c>
      <c r="B15" s="3">
        <v>2427.7</v>
      </c>
      <c r="C15" s="3">
        <v>2420.64</v>
      </c>
      <c r="D15" s="56">
        <f t="shared" si="5"/>
        <v>2418.62</v>
      </c>
      <c r="E15" s="58">
        <f t="shared" si="6"/>
        <v>2420.316667</v>
      </c>
      <c r="F15" s="63">
        <f t="shared" si="7"/>
        <v>2420.4175</v>
      </c>
      <c r="G15" s="199">
        <f t="shared" si="8"/>
        <v>2418.79</v>
      </c>
      <c r="H15" s="206">
        <f t="shared" si="9"/>
        <v>2418.235</v>
      </c>
      <c r="I15" s="206">
        <f t="shared" si="10"/>
        <v>2421.69</v>
      </c>
      <c r="J15" s="199">
        <f t="shared" si="11"/>
        <v>2425.06125</v>
      </c>
      <c r="K15" s="91">
        <f t="shared" si="12"/>
        <v>2428.601111</v>
      </c>
      <c r="L15" s="62">
        <f t="shared" si="13"/>
        <v>2432.183</v>
      </c>
      <c r="M15" s="225">
        <f t="shared" si="14"/>
        <v>2435.665455</v>
      </c>
      <c r="N15" s="73">
        <f t="shared" si="15"/>
        <v>2440.411667</v>
      </c>
      <c r="O15" s="64">
        <f t="shared" si="16"/>
        <v>2444.760769</v>
      </c>
      <c r="P15" s="64">
        <f t="shared" ref="P15:P123" si="17">SUM(C2:C15)/14</f>
        <v>2449.764286</v>
      </c>
      <c r="Q15" s="65"/>
      <c r="R15" s="65"/>
      <c r="S15" s="65"/>
      <c r="T15" s="58"/>
      <c r="U15" s="73"/>
      <c r="V15" s="63"/>
    </row>
    <row r="16">
      <c r="A16" s="30">
        <v>45978.0</v>
      </c>
      <c r="B16" s="3">
        <v>2425.0</v>
      </c>
      <c r="C16" s="3">
        <v>2423.24</v>
      </c>
      <c r="D16" s="163">
        <f t="shared" si="5"/>
        <v>2421.94</v>
      </c>
      <c r="E16" s="128">
        <f t="shared" si="6"/>
        <v>2420.16</v>
      </c>
      <c r="F16" s="163">
        <f t="shared" si="7"/>
        <v>2421.0475</v>
      </c>
      <c r="G16" s="148">
        <f t="shared" si="8"/>
        <v>2420.982</v>
      </c>
      <c r="H16" s="270">
        <f t="shared" si="9"/>
        <v>2419.531667</v>
      </c>
      <c r="I16" s="163">
        <f t="shared" si="10"/>
        <v>2418.95</v>
      </c>
      <c r="J16" s="175">
        <f t="shared" si="11"/>
        <v>2421.88375</v>
      </c>
      <c r="K16" s="150">
        <f t="shared" si="12"/>
        <v>2424.858889</v>
      </c>
      <c r="L16" s="130">
        <f t="shared" si="13"/>
        <v>2428.065</v>
      </c>
      <c r="M16" s="271">
        <f t="shared" si="14"/>
        <v>2431.37</v>
      </c>
      <c r="N16" s="97">
        <f t="shared" si="15"/>
        <v>2434.63</v>
      </c>
      <c r="O16" s="160">
        <f t="shared" si="16"/>
        <v>2439.090769</v>
      </c>
      <c r="P16" s="118">
        <f t="shared" si="17"/>
        <v>2443.223571</v>
      </c>
      <c r="Q16" s="152">
        <f t="shared" ref="Q16:Q123" si="18">SUM(C2:C16)/15</f>
        <v>2447.996</v>
      </c>
      <c r="R16" s="145"/>
      <c r="S16" s="165"/>
      <c r="T16" s="132"/>
      <c r="U16" s="162"/>
      <c r="V16" s="166"/>
    </row>
    <row r="17">
      <c r="A17" s="30">
        <v>45979.0</v>
      </c>
      <c r="B17" s="3">
        <v>2404.0</v>
      </c>
      <c r="C17" s="3">
        <v>2408.48</v>
      </c>
      <c r="D17" s="55">
        <f t="shared" si="5"/>
        <v>2415.86</v>
      </c>
      <c r="E17" s="56">
        <f t="shared" si="6"/>
        <v>2417.453333</v>
      </c>
      <c r="F17" s="56">
        <f t="shared" si="7"/>
        <v>2417.24</v>
      </c>
      <c r="G17" s="57">
        <f t="shared" si="8"/>
        <v>2418.534</v>
      </c>
      <c r="H17" s="58">
        <f t="shared" si="9"/>
        <v>2418.898333</v>
      </c>
      <c r="I17" s="59">
        <f t="shared" si="10"/>
        <v>2417.952857</v>
      </c>
      <c r="J17" s="60">
        <f t="shared" si="11"/>
        <v>2417.64125</v>
      </c>
      <c r="K17" s="61">
        <f t="shared" si="12"/>
        <v>2420.394444</v>
      </c>
      <c r="L17" s="62">
        <f t="shared" si="13"/>
        <v>2423.221</v>
      </c>
      <c r="M17" s="59">
        <f t="shared" si="14"/>
        <v>2426.284545</v>
      </c>
      <c r="N17" s="63">
        <f t="shared" si="15"/>
        <v>2429.4625</v>
      </c>
      <c r="O17" s="64">
        <f t="shared" si="16"/>
        <v>2432.618462</v>
      </c>
      <c r="P17" s="64">
        <f t="shared" si="17"/>
        <v>2436.904286</v>
      </c>
      <c r="Q17" s="65">
        <f t="shared" si="18"/>
        <v>2440.907333</v>
      </c>
      <c r="R17" s="58">
        <f t="shared" ref="R17:R123" si="19">SUM(C2:C17)/16</f>
        <v>2445.52625</v>
      </c>
      <c r="S17" s="66"/>
      <c r="T17" s="66"/>
      <c r="U17" s="66"/>
      <c r="V17" s="65"/>
    </row>
    <row r="18">
      <c r="A18" s="30">
        <v>45980.0</v>
      </c>
      <c r="B18" s="3">
        <v>2441.6</v>
      </c>
      <c r="C18" s="3">
        <v>2439.89</v>
      </c>
      <c r="D18" s="32">
        <f t="shared" ref="D18:D19" si="20">SUM(C17:C18)/2</f>
        <v>2424.185</v>
      </c>
      <c r="E18" s="32">
        <f t="shared" ref="E18:E19" si="21">SUM(C16:C18)/3</f>
        <v>2423.87</v>
      </c>
      <c r="F18" s="32">
        <f t="shared" ref="F18:F19" si="22">SUM(C15:C18)/4</f>
        <v>2423.0625</v>
      </c>
      <c r="G18" s="32">
        <f t="shared" ref="G18:G19" si="23">SUM(C14:C18)/5</f>
        <v>2421.77</v>
      </c>
      <c r="H18" s="32">
        <f t="shared" ref="H18:H19" si="24">SUM(C13:C18)/6</f>
        <v>2422.093333</v>
      </c>
      <c r="I18" s="32">
        <f t="shared" si="10"/>
        <v>2421.897143</v>
      </c>
      <c r="J18" s="37">
        <f t="shared" si="11"/>
        <v>2420.695</v>
      </c>
      <c r="K18" s="32">
        <f t="shared" si="12"/>
        <v>2420.113333</v>
      </c>
      <c r="L18" s="32">
        <f t="shared" si="13"/>
        <v>2422.344</v>
      </c>
      <c r="M18" s="32">
        <f t="shared" si="14"/>
        <v>2424.736364</v>
      </c>
      <c r="N18" s="32">
        <f t="shared" si="15"/>
        <v>2427.418333</v>
      </c>
      <c r="O18" s="32">
        <f t="shared" si="16"/>
        <v>2430.264615</v>
      </c>
      <c r="P18" s="32">
        <f t="shared" si="17"/>
        <v>2433.137857</v>
      </c>
      <c r="Q18" s="32">
        <f t="shared" si="18"/>
        <v>2437.103333</v>
      </c>
      <c r="R18" s="4">
        <f t="shared" si="19"/>
        <v>2440.84375</v>
      </c>
      <c r="S18" s="4">
        <f t="shared" ref="S18:S123" si="25">SUM(C2:C18)/17</f>
        <v>2445.194706</v>
      </c>
      <c r="T18" s="4"/>
      <c r="U18" s="4"/>
      <c r="V18" s="4"/>
    </row>
    <row r="19">
      <c r="A19" s="30">
        <v>45981.0</v>
      </c>
      <c r="B19" s="3">
        <v>2428.4</v>
      </c>
      <c r="C19" s="3">
        <v>2438.83</v>
      </c>
      <c r="D19" s="32">
        <f t="shared" si="20"/>
        <v>2439.36</v>
      </c>
      <c r="E19" s="32">
        <f t="shared" si="21"/>
        <v>2429.066667</v>
      </c>
      <c r="F19" s="32">
        <f t="shared" si="22"/>
        <v>2427.61</v>
      </c>
      <c r="G19" s="32">
        <f t="shared" si="23"/>
        <v>2426.216</v>
      </c>
      <c r="H19" s="32">
        <f t="shared" si="24"/>
        <v>2424.613333</v>
      </c>
      <c r="I19" s="32">
        <f t="shared" si="10"/>
        <v>2424.484286</v>
      </c>
      <c r="J19" s="37">
        <f t="shared" si="11"/>
        <v>2424.01375</v>
      </c>
      <c r="K19" s="32">
        <f t="shared" si="12"/>
        <v>2422.71</v>
      </c>
      <c r="L19" s="32">
        <f t="shared" si="13"/>
        <v>2421.985</v>
      </c>
      <c r="M19" s="32">
        <f t="shared" si="14"/>
        <v>2423.842727</v>
      </c>
      <c r="N19" s="32">
        <f t="shared" si="15"/>
        <v>2425.910833</v>
      </c>
      <c r="O19" s="32">
        <f t="shared" si="16"/>
        <v>2428.296154</v>
      </c>
      <c r="P19" s="32">
        <f t="shared" si="17"/>
        <v>2430.876429</v>
      </c>
      <c r="Q19" s="32">
        <f t="shared" si="18"/>
        <v>2433.517333</v>
      </c>
      <c r="R19" s="4">
        <f t="shared" si="19"/>
        <v>2437.21125</v>
      </c>
      <c r="S19" s="4">
        <f t="shared" si="25"/>
        <v>2440.725294</v>
      </c>
      <c r="T19" s="4">
        <f t="shared" ref="T19:T123" si="26">SUM(C2:C19)/18</f>
        <v>2444.841111</v>
      </c>
      <c r="U19" s="4"/>
      <c r="V19" s="4"/>
    </row>
    <row r="20">
      <c r="A20" s="30">
        <v>45982.0</v>
      </c>
      <c r="B20" s="3">
        <v>2433.7</v>
      </c>
      <c r="C20" s="3">
        <v>2427.37</v>
      </c>
      <c r="D20" s="67">
        <f>SUM(C19:C20)/2</f>
        <v>2433.1</v>
      </c>
      <c r="E20" s="68">
        <f>SUM(C18:C20)/3</f>
        <v>2435.363333</v>
      </c>
      <c r="F20" s="68">
        <f>SUM(C17:C20)/4</f>
        <v>2428.6425</v>
      </c>
      <c r="G20" s="69">
        <f>SUM(C16:C20)/5</f>
        <v>2427.562</v>
      </c>
      <c r="H20" s="70">
        <f>SUM(C15:C20)/6</f>
        <v>2426.408333</v>
      </c>
      <c r="I20" s="71">
        <f t="shared" si="10"/>
        <v>2425.007143</v>
      </c>
      <c r="J20" s="55">
        <f t="shared" si="11"/>
        <v>2424.845</v>
      </c>
      <c r="K20" s="72">
        <f t="shared" si="12"/>
        <v>2424.386667</v>
      </c>
      <c r="L20" s="66">
        <f t="shared" si="13"/>
        <v>2423.176</v>
      </c>
      <c r="M20" s="64">
        <f t="shared" si="14"/>
        <v>2422.474545</v>
      </c>
      <c r="N20" s="73">
        <f t="shared" si="15"/>
        <v>2424.136667</v>
      </c>
      <c r="O20" s="73">
        <f t="shared" si="16"/>
        <v>2426.023077</v>
      </c>
      <c r="P20" s="64">
        <f t="shared" si="17"/>
        <v>2428.23</v>
      </c>
      <c r="Q20" s="65">
        <f t="shared" si="18"/>
        <v>2430.642667</v>
      </c>
      <c r="R20" s="57">
        <f t="shared" si="19"/>
        <v>2433.133125</v>
      </c>
      <c r="S20" s="57">
        <f t="shared" si="25"/>
        <v>2436.632353</v>
      </c>
      <c r="T20" s="57">
        <f t="shared" si="26"/>
        <v>2439.983333</v>
      </c>
      <c r="U20" s="57">
        <f t="shared" ref="U20:U123" si="27">SUM(C2:C20)/19</f>
        <v>2443.921579</v>
      </c>
      <c r="V20" s="57"/>
    </row>
    <row r="21">
      <c r="A21" s="30">
        <v>45985.0</v>
      </c>
      <c r="B21" s="3">
        <v>2424.2</v>
      </c>
      <c r="C21" s="3">
        <v>2426.18</v>
      </c>
      <c r="D21" s="32">
        <f>SUM(C20:C21)/2</f>
        <v>2426.775</v>
      </c>
      <c r="E21" s="32">
        <f>SUM(C19:C21)/3</f>
        <v>2430.793333</v>
      </c>
      <c r="F21" s="32">
        <f>SUM(C18:C21)/4</f>
        <v>2433.0675</v>
      </c>
      <c r="G21" s="32">
        <f>SUM(C17:C21)/5</f>
        <v>2428.15</v>
      </c>
      <c r="H21" s="32">
        <f>SUM(C16:C21)/6</f>
        <v>2427.331667</v>
      </c>
      <c r="I21" s="32">
        <f t="shared" si="10"/>
        <v>2426.375714</v>
      </c>
      <c r="J21" s="37">
        <f t="shared" si="11"/>
        <v>2425.15375</v>
      </c>
      <c r="K21" s="32">
        <f t="shared" si="12"/>
        <v>2424.993333</v>
      </c>
      <c r="L21" s="32">
        <f t="shared" si="13"/>
        <v>2424.566</v>
      </c>
      <c r="M21" s="32">
        <f t="shared" si="14"/>
        <v>2423.449091</v>
      </c>
      <c r="N21" s="32">
        <f t="shared" si="15"/>
        <v>2422.783333</v>
      </c>
      <c r="O21" s="32">
        <f t="shared" si="16"/>
        <v>2424.293846</v>
      </c>
      <c r="P21" s="32">
        <f t="shared" si="17"/>
        <v>2426.034286</v>
      </c>
      <c r="Q21" s="32">
        <f t="shared" si="18"/>
        <v>2428.093333</v>
      </c>
      <c r="R21" s="4">
        <f t="shared" si="19"/>
        <v>2430.36375</v>
      </c>
      <c r="S21" s="4">
        <f t="shared" si="25"/>
        <v>2432.724118</v>
      </c>
      <c r="T21" s="4">
        <f t="shared" si="26"/>
        <v>2436.051667</v>
      </c>
      <c r="U21" s="4">
        <f t="shared" si="27"/>
        <v>2439.256842</v>
      </c>
      <c r="V21" s="4">
        <f t="shared" ref="V21:V123" si="28">SUM(C2:C21)/20</f>
        <v>2443.0345</v>
      </c>
    </row>
    <row r="22">
      <c r="A22" s="30">
        <v>45986.0</v>
      </c>
      <c r="B22" s="3">
        <v>2414.1</v>
      </c>
      <c r="C22" s="3">
        <v>2416.91</v>
      </c>
      <c r="D22" s="203">
        <f>SUM(C21:C22)/2</f>
        <v>2421.545</v>
      </c>
      <c r="E22" s="95">
        <f>SUM(C20:C22)/3</f>
        <v>2423.486667</v>
      </c>
      <c r="F22" s="203">
        <f>SUM(C19:C22)/4</f>
        <v>2427.3225</v>
      </c>
      <c r="G22" s="201">
        <f>SUM(C18:C22)/5</f>
        <v>2429.836</v>
      </c>
      <c r="H22" s="201">
        <f>SUM(C17:C22)/6</f>
        <v>2426.276667</v>
      </c>
      <c r="I22" s="79">
        <f t="shared" si="10"/>
        <v>2425.842857</v>
      </c>
      <c r="J22" s="69">
        <f t="shared" si="11"/>
        <v>2425.1925</v>
      </c>
      <c r="K22" s="69">
        <f t="shared" si="12"/>
        <v>2424.237778</v>
      </c>
      <c r="L22" s="80">
        <f t="shared" si="13"/>
        <v>2424.185</v>
      </c>
      <c r="M22" s="86">
        <f t="shared" si="14"/>
        <v>2423.87</v>
      </c>
      <c r="N22" s="82">
        <f t="shared" si="15"/>
        <v>2422.904167</v>
      </c>
      <c r="O22" s="88">
        <f t="shared" si="16"/>
        <v>2422.331538</v>
      </c>
      <c r="P22" s="202">
        <f t="shared" si="17"/>
        <v>2423.766429</v>
      </c>
      <c r="Q22" s="202">
        <f t="shared" si="18"/>
        <v>2425.426</v>
      </c>
      <c r="R22" s="202">
        <f t="shared" si="19"/>
        <v>2427.394375</v>
      </c>
      <c r="S22" s="88">
        <f t="shared" si="25"/>
        <v>2429.572353</v>
      </c>
      <c r="T22" s="83">
        <f t="shared" si="26"/>
        <v>2431.845556</v>
      </c>
      <c r="U22" s="57">
        <f t="shared" si="27"/>
        <v>2435.044211</v>
      </c>
      <c r="V22" s="82">
        <f t="shared" si="28"/>
        <v>2438.1395</v>
      </c>
    </row>
    <row r="23">
      <c r="A23" s="30">
        <v>45987.0</v>
      </c>
      <c r="B23" s="3">
        <v>2425.2</v>
      </c>
      <c r="C23" s="3">
        <v>2422.02</v>
      </c>
      <c r="D23" s="32">
        <f>SUM(C22:C23)/2</f>
        <v>2419.465</v>
      </c>
      <c r="E23" s="32">
        <f>SUM(C21:C23)/3</f>
        <v>2421.703333</v>
      </c>
      <c r="F23" s="32">
        <f>SUM(C20:C23)/4</f>
        <v>2423.12</v>
      </c>
      <c r="G23" s="32">
        <f>SUM(C19:C23)/5</f>
        <v>2426.262</v>
      </c>
      <c r="H23" s="32">
        <f>SUM(C18:C23)/6</f>
        <v>2428.533333</v>
      </c>
      <c r="I23" s="32">
        <f t="shared" si="10"/>
        <v>2425.668571</v>
      </c>
      <c r="J23" s="37">
        <f t="shared" si="11"/>
        <v>2425.365</v>
      </c>
      <c r="K23" s="32">
        <f t="shared" si="12"/>
        <v>2424.84</v>
      </c>
      <c r="L23" s="32">
        <f t="shared" si="13"/>
        <v>2424.016</v>
      </c>
      <c r="M23" s="32">
        <f t="shared" si="14"/>
        <v>2423.988182</v>
      </c>
      <c r="N23" s="32">
        <f t="shared" si="15"/>
        <v>2423.715833</v>
      </c>
      <c r="O23" s="32">
        <f t="shared" si="16"/>
        <v>2422.836154</v>
      </c>
      <c r="P23" s="32">
        <f t="shared" si="17"/>
        <v>2422.309286</v>
      </c>
      <c r="Q23" s="32">
        <f t="shared" si="18"/>
        <v>2423.65</v>
      </c>
      <c r="R23" s="4">
        <f t="shared" si="19"/>
        <v>2425.213125</v>
      </c>
      <c r="S23" s="4">
        <f t="shared" si="25"/>
        <v>2427.078235</v>
      </c>
      <c r="T23" s="4">
        <f t="shared" si="26"/>
        <v>2429.152778</v>
      </c>
      <c r="U23" s="4">
        <f t="shared" si="27"/>
        <v>2431.328421</v>
      </c>
      <c r="V23" s="4">
        <f t="shared" si="28"/>
        <v>2434.393</v>
      </c>
    </row>
    <row r="24">
      <c r="A24" s="30">
        <v>45988.0</v>
      </c>
      <c r="B24" s="3">
        <v>2451.7</v>
      </c>
      <c r="C24" s="3">
        <v>2449.98</v>
      </c>
      <c r="D24" s="74">
        <f t="shared" ref="D24:D25" si="29">SUM(C23:C24)/2</f>
        <v>2436</v>
      </c>
      <c r="E24" s="75">
        <f t="shared" ref="E24:E25" si="30">SUM(C22:C24)/3</f>
        <v>2429.636667</v>
      </c>
      <c r="F24" s="75">
        <f t="shared" ref="F24:F25" si="31">SUM(C21:C24)/4</f>
        <v>2428.7725</v>
      </c>
      <c r="G24" s="76">
        <f t="shared" ref="G24:G25" si="32">SUM(C20:C24)/5</f>
        <v>2428.492</v>
      </c>
      <c r="H24" s="75">
        <f t="shared" ref="H24:H25" si="33">SUM(C19:C24)/6</f>
        <v>2430.215</v>
      </c>
      <c r="I24" s="77">
        <f t="shared" si="10"/>
        <v>2431.597143</v>
      </c>
      <c r="J24" s="78">
        <f t="shared" si="11"/>
        <v>2428.7075</v>
      </c>
      <c r="K24" s="68">
        <f t="shared" si="12"/>
        <v>2428.1</v>
      </c>
      <c r="L24" s="68">
        <f t="shared" si="13"/>
        <v>2427.354</v>
      </c>
      <c r="M24" s="79">
        <f t="shared" si="14"/>
        <v>2426.376364</v>
      </c>
      <c r="N24" s="71">
        <f t="shared" si="15"/>
        <v>2426.154167</v>
      </c>
      <c r="O24" s="80">
        <f t="shared" si="16"/>
        <v>2425.736154</v>
      </c>
      <c r="P24" s="81">
        <f t="shared" si="17"/>
        <v>2424.775</v>
      </c>
      <c r="Q24" s="82">
        <f t="shared" si="18"/>
        <v>2424.154</v>
      </c>
      <c r="R24" s="83">
        <f t="shared" si="19"/>
        <v>2425.295625</v>
      </c>
      <c r="S24" s="57">
        <f t="shared" si="25"/>
        <v>2426.67</v>
      </c>
      <c r="T24" s="57">
        <f t="shared" si="26"/>
        <v>2428.350556</v>
      </c>
      <c r="U24" s="82">
        <f t="shared" si="27"/>
        <v>2430.248947</v>
      </c>
      <c r="V24" s="72">
        <f t="shared" si="28"/>
        <v>2432.261</v>
      </c>
    </row>
    <row r="25">
      <c r="A25" s="30">
        <v>45989.0</v>
      </c>
      <c r="B25" s="3">
        <v>2466.6</v>
      </c>
      <c r="C25" s="3">
        <v>2463.34</v>
      </c>
      <c r="D25" s="84">
        <f t="shared" si="29"/>
        <v>2456.66</v>
      </c>
      <c r="E25" s="69">
        <f t="shared" si="30"/>
        <v>2445.113333</v>
      </c>
      <c r="F25" s="85">
        <f t="shared" si="31"/>
        <v>2438.0625</v>
      </c>
      <c r="G25" s="80">
        <f t="shared" si="32"/>
        <v>2435.686</v>
      </c>
      <c r="H25" s="80">
        <f t="shared" si="33"/>
        <v>2434.3</v>
      </c>
      <c r="I25" s="86">
        <f t="shared" si="10"/>
        <v>2434.947143</v>
      </c>
      <c r="J25" s="87">
        <f t="shared" si="11"/>
        <v>2435.565</v>
      </c>
      <c r="K25" s="72">
        <f t="shared" si="12"/>
        <v>2432.555556</v>
      </c>
      <c r="L25" s="57">
        <f t="shared" si="13"/>
        <v>2431.624</v>
      </c>
      <c r="M25" s="57">
        <f t="shared" si="14"/>
        <v>2430.625455</v>
      </c>
      <c r="N25" s="88">
        <f t="shared" si="15"/>
        <v>2429.456667</v>
      </c>
      <c r="O25" s="64">
        <f t="shared" si="16"/>
        <v>2429.014615</v>
      </c>
      <c r="P25" s="89">
        <f t="shared" si="17"/>
        <v>2428.422143</v>
      </c>
      <c r="Q25" s="90">
        <f t="shared" si="18"/>
        <v>2427.346</v>
      </c>
      <c r="R25" s="61">
        <f t="shared" si="19"/>
        <v>2426.603125</v>
      </c>
      <c r="S25" s="91">
        <f t="shared" si="25"/>
        <v>2427.533529</v>
      </c>
      <c r="T25" s="91">
        <f t="shared" si="26"/>
        <v>2428.707222</v>
      </c>
      <c r="U25" s="91">
        <f t="shared" si="27"/>
        <v>2430.192105</v>
      </c>
      <c r="V25" s="91">
        <f t="shared" si="28"/>
        <v>2431.9035</v>
      </c>
    </row>
    <row r="26">
      <c r="A26" s="30">
        <v>45992.0</v>
      </c>
      <c r="B26" s="3">
        <v>2464.5</v>
      </c>
      <c r="C26" s="3">
        <v>2474.65</v>
      </c>
      <c r="D26" s="32">
        <f t="shared" ref="D26:D28" si="34">SUM(C25:C26)/2</f>
        <v>2468.995</v>
      </c>
      <c r="E26" s="32">
        <f t="shared" ref="E26:E28" si="35">SUM(C24:C26)/3</f>
        <v>2462.656667</v>
      </c>
      <c r="F26" s="32">
        <f t="shared" ref="F26:F28" si="36">SUM(C23:C26)/4</f>
        <v>2452.4975</v>
      </c>
      <c r="G26" s="32">
        <f t="shared" ref="G26:G28" si="37">SUM(C22:C26)/5</f>
        <v>2445.38</v>
      </c>
      <c r="H26" s="32">
        <f t="shared" ref="H26:H28" si="38">SUM(C21:C26)/6</f>
        <v>2442.18</v>
      </c>
      <c r="I26" s="32">
        <f t="shared" si="10"/>
        <v>2440.064286</v>
      </c>
      <c r="J26" s="37">
        <f t="shared" si="11"/>
        <v>2439.91</v>
      </c>
      <c r="K26" s="32">
        <f t="shared" si="12"/>
        <v>2439.907778</v>
      </c>
      <c r="L26" s="32">
        <f t="shared" si="13"/>
        <v>2436.765</v>
      </c>
      <c r="M26" s="32">
        <f t="shared" si="14"/>
        <v>2435.535455</v>
      </c>
      <c r="N26" s="32">
        <f t="shared" si="15"/>
        <v>2434.294167</v>
      </c>
      <c r="O26" s="32">
        <f t="shared" si="16"/>
        <v>2432.933077</v>
      </c>
      <c r="P26" s="32">
        <f t="shared" si="17"/>
        <v>2432.274286</v>
      </c>
      <c r="Q26" s="32">
        <f t="shared" si="18"/>
        <v>2431.504</v>
      </c>
      <c r="R26" s="4">
        <f t="shared" si="19"/>
        <v>2430.3025</v>
      </c>
      <c r="S26" s="4">
        <f t="shared" si="25"/>
        <v>2429.429412</v>
      </c>
      <c r="T26" s="4">
        <f t="shared" si="26"/>
        <v>2430.151111</v>
      </c>
      <c r="U26" s="4">
        <f t="shared" si="27"/>
        <v>2431.125263</v>
      </c>
      <c r="V26" s="4">
        <f t="shared" si="28"/>
        <v>2432.415</v>
      </c>
    </row>
    <row r="27">
      <c r="A27" s="30">
        <v>45993.0</v>
      </c>
      <c r="B27" s="3">
        <v>2477.8</v>
      </c>
      <c r="C27" s="3">
        <v>2474.16</v>
      </c>
      <c r="D27" s="32">
        <f t="shared" si="34"/>
        <v>2474.405</v>
      </c>
      <c r="E27" s="32">
        <f t="shared" si="35"/>
        <v>2470.716667</v>
      </c>
      <c r="F27" s="32">
        <f t="shared" si="36"/>
        <v>2465.5325</v>
      </c>
      <c r="G27" s="32">
        <f t="shared" si="37"/>
        <v>2456.83</v>
      </c>
      <c r="H27" s="32">
        <f t="shared" si="38"/>
        <v>2450.176667</v>
      </c>
      <c r="I27" s="32">
        <f t="shared" si="10"/>
        <v>2446.748571</v>
      </c>
      <c r="J27" s="37">
        <f t="shared" si="11"/>
        <v>2444.32625</v>
      </c>
      <c r="K27" s="32">
        <f t="shared" si="12"/>
        <v>2443.715556</v>
      </c>
      <c r="L27" s="32">
        <f t="shared" si="13"/>
        <v>2443.333</v>
      </c>
      <c r="M27" s="32">
        <f t="shared" si="14"/>
        <v>2440.164545</v>
      </c>
      <c r="N27" s="32">
        <f t="shared" si="15"/>
        <v>2438.754167</v>
      </c>
      <c r="O27" s="32">
        <f t="shared" si="16"/>
        <v>2437.360769</v>
      </c>
      <c r="P27" s="32">
        <f t="shared" si="17"/>
        <v>2435.877857</v>
      </c>
      <c r="Q27" s="32">
        <f t="shared" si="18"/>
        <v>2435.066667</v>
      </c>
      <c r="R27" s="4">
        <f t="shared" si="19"/>
        <v>2434.17</v>
      </c>
      <c r="S27" s="4">
        <f t="shared" si="25"/>
        <v>2432.882353</v>
      </c>
      <c r="T27" s="4">
        <f t="shared" si="26"/>
        <v>2431.914444</v>
      </c>
      <c r="U27" s="4">
        <f t="shared" si="27"/>
        <v>2432.467368</v>
      </c>
      <c r="V27" s="4">
        <f t="shared" si="28"/>
        <v>2433.277</v>
      </c>
    </row>
    <row r="28">
      <c r="A28" s="30">
        <v>45994.0</v>
      </c>
      <c r="B28" s="3">
        <v>2448.0</v>
      </c>
      <c r="C28" s="3">
        <v>2454.51</v>
      </c>
      <c r="D28" s="32">
        <f t="shared" si="34"/>
        <v>2464.335</v>
      </c>
      <c r="E28" s="32">
        <f t="shared" si="35"/>
        <v>2467.773333</v>
      </c>
      <c r="F28" s="32">
        <f t="shared" si="36"/>
        <v>2466.665</v>
      </c>
      <c r="G28" s="32">
        <f t="shared" si="37"/>
        <v>2463.328</v>
      </c>
      <c r="H28" s="32">
        <f t="shared" si="38"/>
        <v>2456.443333</v>
      </c>
      <c r="I28" s="32">
        <f t="shared" si="10"/>
        <v>2450.795714</v>
      </c>
      <c r="J28" s="37">
        <f t="shared" si="11"/>
        <v>2447.71875</v>
      </c>
      <c r="K28" s="32">
        <f t="shared" si="12"/>
        <v>2445.457778</v>
      </c>
      <c r="L28" s="32">
        <f t="shared" si="13"/>
        <v>2444.795</v>
      </c>
      <c r="M28" s="32">
        <f t="shared" si="14"/>
        <v>2444.349091</v>
      </c>
      <c r="N28" s="32">
        <f t="shared" si="15"/>
        <v>2441.36</v>
      </c>
      <c r="O28" s="32">
        <f t="shared" si="16"/>
        <v>2439.966154</v>
      </c>
      <c r="P28" s="32">
        <f t="shared" si="17"/>
        <v>2438.585714</v>
      </c>
      <c r="Q28" s="32">
        <f t="shared" si="18"/>
        <v>2437.12</v>
      </c>
      <c r="R28" s="4">
        <f t="shared" si="19"/>
        <v>2436.281875</v>
      </c>
      <c r="S28" s="4">
        <f t="shared" si="25"/>
        <v>2435.366471</v>
      </c>
      <c r="T28" s="4">
        <f t="shared" si="26"/>
        <v>2434.083889</v>
      </c>
      <c r="U28" s="4">
        <f t="shared" si="27"/>
        <v>2433.103684</v>
      </c>
      <c r="V28" s="4">
        <f t="shared" si="28"/>
        <v>2433.5695</v>
      </c>
    </row>
    <row r="29">
      <c r="A29" s="30">
        <v>45995.0</v>
      </c>
      <c r="B29" s="3">
        <v>2462.2</v>
      </c>
      <c r="C29" s="3">
        <v>2461.53</v>
      </c>
      <c r="D29" s="84">
        <f>SUM(C28:C29)/2</f>
        <v>2458.02</v>
      </c>
      <c r="E29" s="78">
        <f>SUM(C27:C29)/3</f>
        <v>2463.4</v>
      </c>
      <c r="F29" s="79">
        <f>SUM(C26:C29)/4</f>
        <v>2466.2125</v>
      </c>
      <c r="G29" s="71">
        <f>SUM(C25:C29)/5</f>
        <v>2465.638</v>
      </c>
      <c r="H29" s="85">
        <f>SUM(C24:C29)/6</f>
        <v>2463.028333</v>
      </c>
      <c r="I29" s="88">
        <f t="shared" si="10"/>
        <v>2457.17</v>
      </c>
      <c r="J29" s="59">
        <f t="shared" si="11"/>
        <v>2452.1375</v>
      </c>
      <c r="K29" s="199">
        <f t="shared" si="12"/>
        <v>2449.253333</v>
      </c>
      <c r="L29" s="206">
        <f t="shared" si="13"/>
        <v>2447.065</v>
      </c>
      <c r="M29" s="198">
        <f t="shared" si="14"/>
        <v>2446.316364</v>
      </c>
      <c r="N29" s="207">
        <f t="shared" si="15"/>
        <v>2445.780833</v>
      </c>
      <c r="O29" s="197">
        <f t="shared" si="16"/>
        <v>2442.911538</v>
      </c>
      <c r="P29" s="218">
        <f t="shared" si="17"/>
        <v>2441.506429</v>
      </c>
      <c r="Q29" s="222">
        <f t="shared" si="18"/>
        <v>2440.115333</v>
      </c>
      <c r="R29" s="210">
        <f t="shared" si="19"/>
        <v>2438.645625</v>
      </c>
      <c r="S29" s="242">
        <f t="shared" si="25"/>
        <v>2437.767059</v>
      </c>
      <c r="T29" s="112">
        <f t="shared" si="26"/>
        <v>2436.82</v>
      </c>
      <c r="U29" s="139">
        <f t="shared" si="27"/>
        <v>2435.528421</v>
      </c>
      <c r="V29" s="127">
        <f t="shared" si="28"/>
        <v>2434.525</v>
      </c>
    </row>
    <row r="30">
      <c r="A30" s="30">
        <v>45996.0</v>
      </c>
      <c r="B30" s="3">
        <v>2338.6</v>
      </c>
      <c r="C30" s="3">
        <v>2346.4</v>
      </c>
      <c r="D30" s="32">
        <f>SUM(C29:C30)/2</f>
        <v>2403.965</v>
      </c>
      <c r="E30" s="32">
        <f>SUM(C28:C30)/3</f>
        <v>2420.813333</v>
      </c>
      <c r="F30" s="32">
        <f>SUM(C27:C30)/4</f>
        <v>2434.15</v>
      </c>
      <c r="G30" s="32">
        <f>SUM(C26:C30)/5</f>
        <v>2442.25</v>
      </c>
      <c r="H30" s="32">
        <f>SUM(C25:C30)/6</f>
        <v>2445.765</v>
      </c>
      <c r="I30" s="32">
        <f t="shared" si="10"/>
        <v>2446.367143</v>
      </c>
      <c r="J30" s="37">
        <f t="shared" si="11"/>
        <v>2443.32375</v>
      </c>
      <c r="K30" s="32">
        <f t="shared" si="12"/>
        <v>2440.388889</v>
      </c>
      <c r="L30" s="32">
        <f t="shared" si="13"/>
        <v>2438.968</v>
      </c>
      <c r="M30" s="32">
        <f t="shared" si="14"/>
        <v>2437.913636</v>
      </c>
      <c r="N30" s="32">
        <f t="shared" si="15"/>
        <v>2437.99</v>
      </c>
      <c r="O30" s="32">
        <f t="shared" si="16"/>
        <v>2438.136154</v>
      </c>
      <c r="P30" s="32">
        <f t="shared" si="17"/>
        <v>2436.017857</v>
      </c>
      <c r="Q30" s="32">
        <f t="shared" si="18"/>
        <v>2435.166</v>
      </c>
      <c r="R30" s="4">
        <f t="shared" si="19"/>
        <v>2434.258125</v>
      </c>
      <c r="S30" s="4">
        <f t="shared" si="25"/>
        <v>2433.219412</v>
      </c>
      <c r="T30" s="4">
        <f t="shared" si="26"/>
        <v>2432.691111</v>
      </c>
      <c r="U30" s="4">
        <f t="shared" si="27"/>
        <v>2432.061053</v>
      </c>
      <c r="V30" s="4">
        <f t="shared" si="28"/>
        <v>2431.072</v>
      </c>
    </row>
    <row r="31">
      <c r="A31" s="30">
        <v>45999.0</v>
      </c>
      <c r="B31" s="3">
        <v>2314.0</v>
      </c>
      <c r="C31" s="3">
        <v>2322.64</v>
      </c>
      <c r="D31" s="74">
        <f t="shared" ref="D31:D32" si="39">SUM(C30:C31)/2</f>
        <v>2334.52</v>
      </c>
      <c r="E31" s="74">
        <f t="shared" ref="E31:E32" si="40">SUM(C29:C31)/3</f>
        <v>2376.856667</v>
      </c>
      <c r="F31" s="74">
        <f t="shared" ref="F31:F32" si="41">SUM(C28:C31)/4</f>
        <v>2396.27</v>
      </c>
      <c r="G31" s="74">
        <f t="shared" ref="G31:G32" si="42">SUM(C27:C31)/5</f>
        <v>2411.848</v>
      </c>
      <c r="H31" s="94">
        <f t="shared" ref="H31:H32" si="43">SUM(C26:C31)/6</f>
        <v>2422.315</v>
      </c>
      <c r="I31" s="94">
        <f t="shared" si="10"/>
        <v>2428.175714</v>
      </c>
      <c r="J31" s="94">
        <f t="shared" si="11"/>
        <v>2430.90125</v>
      </c>
      <c r="K31" s="74">
        <f t="shared" si="12"/>
        <v>2429.914444</v>
      </c>
      <c r="L31" s="74">
        <f t="shared" si="13"/>
        <v>2428.614</v>
      </c>
      <c r="M31" s="74">
        <f t="shared" si="14"/>
        <v>2428.392727</v>
      </c>
      <c r="N31" s="74">
        <f t="shared" si="15"/>
        <v>2428.3075</v>
      </c>
      <c r="O31" s="74">
        <f t="shared" si="16"/>
        <v>2429.116923</v>
      </c>
      <c r="P31" s="74">
        <f t="shared" si="17"/>
        <v>2429.886429</v>
      </c>
      <c r="Q31" s="74">
        <f t="shared" si="18"/>
        <v>2428.459333</v>
      </c>
      <c r="R31" s="74">
        <f t="shared" si="19"/>
        <v>2428.133125</v>
      </c>
      <c r="S31" s="74">
        <f t="shared" si="25"/>
        <v>2427.692353</v>
      </c>
      <c r="T31" s="74">
        <f t="shared" si="26"/>
        <v>2427.076111</v>
      </c>
      <c r="U31" s="76">
        <f t="shared" si="27"/>
        <v>2426.898947</v>
      </c>
      <c r="V31" s="95">
        <f t="shared" si="28"/>
        <v>2426.59</v>
      </c>
    </row>
    <row r="32">
      <c r="A32" s="30">
        <v>46000.0</v>
      </c>
      <c r="B32" s="3">
        <v>2306.5</v>
      </c>
      <c r="C32" s="3">
        <v>2311.48</v>
      </c>
      <c r="D32" s="84">
        <f t="shared" si="39"/>
        <v>2317.06</v>
      </c>
      <c r="E32" s="74">
        <f t="shared" si="40"/>
        <v>2326.84</v>
      </c>
      <c r="F32" s="78">
        <f t="shared" si="41"/>
        <v>2360.5125</v>
      </c>
      <c r="G32" s="85">
        <f t="shared" si="42"/>
        <v>2379.312</v>
      </c>
      <c r="H32" s="72">
        <f t="shared" si="43"/>
        <v>2395.12</v>
      </c>
      <c r="I32" s="57">
        <f t="shared" si="10"/>
        <v>2406.481429</v>
      </c>
      <c r="J32" s="65">
        <f t="shared" si="11"/>
        <v>2413.58875</v>
      </c>
      <c r="K32" s="64">
        <f t="shared" si="12"/>
        <v>2417.632222</v>
      </c>
      <c r="L32" s="89">
        <f t="shared" si="13"/>
        <v>2418.071</v>
      </c>
      <c r="M32" s="63">
        <f t="shared" si="14"/>
        <v>2417.965455</v>
      </c>
      <c r="N32" s="63">
        <f t="shared" si="15"/>
        <v>2418.65</v>
      </c>
      <c r="O32" s="63">
        <f t="shared" si="16"/>
        <v>2419.320769</v>
      </c>
      <c r="P32" s="90">
        <f t="shared" si="17"/>
        <v>2420.714286</v>
      </c>
      <c r="Q32" s="61">
        <f t="shared" si="18"/>
        <v>2421.992667</v>
      </c>
      <c r="R32" s="226">
        <f t="shared" si="19"/>
        <v>2421.148125</v>
      </c>
      <c r="S32" s="200">
        <f t="shared" si="25"/>
        <v>2421.271176</v>
      </c>
      <c r="T32" s="224">
        <f t="shared" si="26"/>
        <v>2421.236111</v>
      </c>
      <c r="U32" s="206">
        <f t="shared" si="27"/>
        <v>2420.992105</v>
      </c>
      <c r="V32" s="207">
        <f t="shared" si="28"/>
        <v>2421.128</v>
      </c>
    </row>
    <row r="33">
      <c r="A33" s="30">
        <v>46001.0</v>
      </c>
      <c r="B33" s="3">
        <v>2301.7</v>
      </c>
      <c r="C33" s="3">
        <v>2302.04</v>
      </c>
      <c r="D33" s="32">
        <f t="shared" ref="D33:D34" si="44">SUM(C32:C33)/2</f>
        <v>2306.76</v>
      </c>
      <c r="E33" s="32">
        <f t="shared" ref="E33:E34" si="45">SUM(C31:C33)/3</f>
        <v>2312.053333</v>
      </c>
      <c r="F33" s="32">
        <f t="shared" ref="F33:F34" si="46">SUM(C30:C33)/4</f>
        <v>2320.64</v>
      </c>
      <c r="G33" s="32">
        <f t="shared" ref="G33:G34" si="47">SUM(C29:C33)/5</f>
        <v>2348.818</v>
      </c>
      <c r="H33" s="32">
        <f t="shared" ref="H33:H34" si="48">SUM(C28:C33)/6</f>
        <v>2366.433333</v>
      </c>
      <c r="I33" s="32">
        <f t="shared" si="10"/>
        <v>2381.822857</v>
      </c>
      <c r="J33" s="37">
        <f t="shared" si="11"/>
        <v>2393.42625</v>
      </c>
      <c r="K33" s="32">
        <f t="shared" si="12"/>
        <v>2401.194444</v>
      </c>
      <c r="L33" s="32">
        <f t="shared" si="13"/>
        <v>2406.073</v>
      </c>
      <c r="M33" s="32">
        <f t="shared" si="14"/>
        <v>2407.522727</v>
      </c>
      <c r="N33" s="32">
        <f t="shared" si="15"/>
        <v>2408.305</v>
      </c>
      <c r="O33" s="32">
        <f t="shared" si="16"/>
        <v>2409.68</v>
      </c>
      <c r="P33" s="32">
        <f t="shared" si="17"/>
        <v>2410.943571</v>
      </c>
      <c r="Q33" s="32">
        <f t="shared" si="18"/>
        <v>2412.802667</v>
      </c>
      <c r="R33" s="4">
        <f t="shared" si="19"/>
        <v>2414.495625</v>
      </c>
      <c r="S33" s="4">
        <f t="shared" si="25"/>
        <v>2414.141765</v>
      </c>
      <c r="T33" s="4">
        <f t="shared" si="26"/>
        <v>2414.647222</v>
      </c>
      <c r="U33" s="4">
        <f t="shared" si="27"/>
        <v>2414.962632</v>
      </c>
      <c r="V33" s="4">
        <f t="shared" si="28"/>
        <v>2415.0445</v>
      </c>
    </row>
    <row r="34">
      <c r="A34" s="30">
        <v>46002.0</v>
      </c>
      <c r="B34" s="3">
        <v>2305.6</v>
      </c>
      <c r="C34" s="3">
        <v>2303.35</v>
      </c>
      <c r="D34" s="32">
        <f t="shared" si="44"/>
        <v>2302.695</v>
      </c>
      <c r="E34" s="32">
        <f t="shared" si="45"/>
        <v>2305.623333</v>
      </c>
      <c r="F34" s="32">
        <f t="shared" si="46"/>
        <v>2309.8775</v>
      </c>
      <c r="G34" s="32">
        <f t="shared" si="47"/>
        <v>2317.182</v>
      </c>
      <c r="H34" s="32">
        <f t="shared" si="48"/>
        <v>2341.24</v>
      </c>
      <c r="I34" s="32">
        <f t="shared" si="10"/>
        <v>2357.421429</v>
      </c>
      <c r="J34" s="37">
        <f t="shared" si="11"/>
        <v>2372.01375</v>
      </c>
      <c r="K34" s="32">
        <f t="shared" si="12"/>
        <v>2383.417778</v>
      </c>
      <c r="L34" s="32">
        <f t="shared" si="13"/>
        <v>2391.41</v>
      </c>
      <c r="M34" s="32">
        <f t="shared" si="14"/>
        <v>2396.734545</v>
      </c>
      <c r="N34" s="32">
        <f t="shared" si="15"/>
        <v>2398.841667</v>
      </c>
      <c r="O34" s="32">
        <f t="shared" si="16"/>
        <v>2400.231538</v>
      </c>
      <c r="P34" s="32">
        <f t="shared" si="17"/>
        <v>2402.085</v>
      </c>
      <c r="Q34" s="32">
        <f t="shared" si="18"/>
        <v>2403.770667</v>
      </c>
      <c r="R34" s="4">
        <f t="shared" si="19"/>
        <v>2405.961875</v>
      </c>
      <c r="S34" s="4">
        <f t="shared" si="25"/>
        <v>2407.957647</v>
      </c>
      <c r="T34" s="4">
        <f t="shared" si="26"/>
        <v>2407.986667</v>
      </c>
      <c r="U34" s="4">
        <f t="shared" si="27"/>
        <v>2408.789474</v>
      </c>
      <c r="V34" s="4">
        <f t="shared" si="28"/>
        <v>2409.382</v>
      </c>
    </row>
    <row r="35">
      <c r="A35" s="30">
        <v>46003.0</v>
      </c>
      <c r="B35" s="3">
        <v>2260.6</v>
      </c>
      <c r="C35" s="3">
        <v>2262.88</v>
      </c>
      <c r="D35" s="206">
        <f t="shared" ref="D35:D36" si="49">SUM(C34:C35)/2</f>
        <v>2283.115</v>
      </c>
      <c r="E35" s="206">
        <f t="shared" ref="E35:E36" si="50">SUM(C33:C35)/3</f>
        <v>2289.423333</v>
      </c>
      <c r="F35" s="91">
        <f t="shared" ref="F35:F36" si="51">SUM(C32:C35)/4</f>
        <v>2294.9375</v>
      </c>
      <c r="G35" s="63">
        <f t="shared" ref="G35:G36" si="52">SUM(C31:C35)/5</f>
        <v>2300.478</v>
      </c>
      <c r="H35" s="73">
        <f t="shared" ref="H35:H36" si="53">SUM(C30:C35)/6</f>
        <v>2308.131667</v>
      </c>
      <c r="I35" s="73">
        <f t="shared" si="10"/>
        <v>2330.045714</v>
      </c>
      <c r="J35" s="58">
        <f t="shared" si="11"/>
        <v>2345.60375</v>
      </c>
      <c r="K35" s="88">
        <f t="shared" si="12"/>
        <v>2359.887778</v>
      </c>
      <c r="L35" s="82">
        <f t="shared" si="13"/>
        <v>2371.364</v>
      </c>
      <c r="M35" s="81">
        <f t="shared" si="14"/>
        <v>2379.725455</v>
      </c>
      <c r="N35" s="86">
        <f t="shared" si="15"/>
        <v>2385.58</v>
      </c>
      <c r="O35" s="72">
        <f t="shared" si="16"/>
        <v>2388.383077</v>
      </c>
      <c r="P35" s="72">
        <f t="shared" si="17"/>
        <v>2390.420714</v>
      </c>
      <c r="Q35" s="72">
        <f t="shared" si="18"/>
        <v>2392.804667</v>
      </c>
      <c r="R35" s="72">
        <f t="shared" si="19"/>
        <v>2394.965</v>
      </c>
      <c r="S35" s="82">
        <f t="shared" si="25"/>
        <v>2397.545294</v>
      </c>
      <c r="T35" s="57">
        <f t="shared" si="26"/>
        <v>2399.897778</v>
      </c>
      <c r="U35" s="57">
        <f t="shared" si="27"/>
        <v>2400.349474</v>
      </c>
      <c r="V35" s="88">
        <f t="shared" si="28"/>
        <v>2401.494</v>
      </c>
    </row>
    <row r="36">
      <c r="A36" s="30">
        <v>46006.0</v>
      </c>
      <c r="B36" s="3">
        <v>2293.5</v>
      </c>
      <c r="C36" s="3">
        <v>2284.78</v>
      </c>
      <c r="D36" s="90">
        <f t="shared" si="49"/>
        <v>2273.83</v>
      </c>
      <c r="E36" s="61">
        <f t="shared" si="50"/>
        <v>2283.67</v>
      </c>
      <c r="F36" s="226">
        <f t="shared" si="51"/>
        <v>2288.2625</v>
      </c>
      <c r="G36" s="62">
        <f t="shared" si="52"/>
        <v>2292.906</v>
      </c>
      <c r="H36" s="89">
        <f t="shared" si="53"/>
        <v>2297.861667</v>
      </c>
      <c r="I36" s="73">
        <f t="shared" si="10"/>
        <v>2304.795714</v>
      </c>
      <c r="J36" s="73">
        <f t="shared" si="11"/>
        <v>2324.3875</v>
      </c>
      <c r="K36" s="58">
        <f t="shared" si="12"/>
        <v>2338.845556</v>
      </c>
      <c r="L36" s="88">
        <f t="shared" si="13"/>
        <v>2352.377</v>
      </c>
      <c r="M36" s="82">
        <f t="shared" si="14"/>
        <v>2363.492727</v>
      </c>
      <c r="N36" s="87">
        <f t="shared" si="15"/>
        <v>2371.813333</v>
      </c>
      <c r="O36" s="205">
        <f t="shared" si="16"/>
        <v>2377.826154</v>
      </c>
      <c r="P36" s="72">
        <f t="shared" si="17"/>
        <v>2380.982857</v>
      </c>
      <c r="Q36" s="72">
        <f t="shared" si="18"/>
        <v>2383.378</v>
      </c>
      <c r="R36" s="82">
        <f t="shared" si="19"/>
        <v>2386.053125</v>
      </c>
      <c r="S36" s="72">
        <f t="shared" si="25"/>
        <v>2388.483529</v>
      </c>
      <c r="T36" s="82">
        <f t="shared" si="26"/>
        <v>2391.280556</v>
      </c>
      <c r="U36" s="57">
        <f t="shared" si="27"/>
        <v>2393.838947</v>
      </c>
      <c r="V36" s="57">
        <f t="shared" si="28"/>
        <v>2394.571</v>
      </c>
    </row>
    <row r="37">
      <c r="A37" s="30">
        <v>46007.0</v>
      </c>
      <c r="B37" s="3">
        <v>2281.1</v>
      </c>
      <c r="C37" s="3">
        <v>2290.18</v>
      </c>
      <c r="D37" s="32">
        <f t="shared" ref="D37:D39" si="54">SUM(C36:C37)/2</f>
        <v>2287.48</v>
      </c>
      <c r="E37" s="32">
        <f t="shared" ref="E37:E39" si="55">SUM(C35:C37)/3</f>
        <v>2279.28</v>
      </c>
      <c r="F37" s="32">
        <f t="shared" ref="F37:F39" si="56">SUM(C34:C37)/4</f>
        <v>2285.2975</v>
      </c>
      <c r="G37" s="32">
        <f t="shared" ref="G37:G39" si="57">SUM(C33:C37)/5</f>
        <v>2288.646</v>
      </c>
      <c r="H37" s="32">
        <f t="shared" ref="H37:H39" si="58">SUM(C32:C37)/6</f>
        <v>2292.451667</v>
      </c>
      <c r="I37" s="32">
        <f t="shared" si="10"/>
        <v>2296.764286</v>
      </c>
      <c r="J37" s="37">
        <f t="shared" si="11"/>
        <v>2302.96875</v>
      </c>
      <c r="K37" s="32">
        <f t="shared" si="12"/>
        <v>2320.586667</v>
      </c>
      <c r="L37" s="32">
        <f t="shared" si="13"/>
        <v>2333.979</v>
      </c>
      <c r="M37" s="32">
        <f t="shared" si="14"/>
        <v>2346.722727</v>
      </c>
      <c r="N37" s="32">
        <f t="shared" si="15"/>
        <v>2357.383333</v>
      </c>
      <c r="O37" s="32">
        <f t="shared" si="16"/>
        <v>2365.533846</v>
      </c>
      <c r="P37" s="32">
        <f t="shared" si="17"/>
        <v>2371.565714</v>
      </c>
      <c r="Q37" s="32">
        <f t="shared" si="18"/>
        <v>2374.929333</v>
      </c>
      <c r="R37" s="4">
        <f t="shared" si="19"/>
        <v>2377.553125</v>
      </c>
      <c r="S37" s="4">
        <f t="shared" si="25"/>
        <v>2380.413529</v>
      </c>
      <c r="T37" s="4">
        <f t="shared" si="26"/>
        <v>2383.022222</v>
      </c>
      <c r="U37" s="4">
        <f t="shared" si="27"/>
        <v>2385.959474</v>
      </c>
      <c r="V37" s="4">
        <f t="shared" si="28"/>
        <v>2388.656</v>
      </c>
    </row>
    <row r="38">
      <c r="A38" s="30">
        <v>46008.0</v>
      </c>
      <c r="B38" s="3">
        <v>2275.6</v>
      </c>
      <c r="C38" s="3">
        <v>2276.43</v>
      </c>
      <c r="D38" s="32">
        <f t="shared" si="54"/>
        <v>2283.305</v>
      </c>
      <c r="E38" s="32">
        <f t="shared" si="55"/>
        <v>2283.796667</v>
      </c>
      <c r="F38" s="32">
        <f t="shared" si="56"/>
        <v>2278.5675</v>
      </c>
      <c r="G38" s="32">
        <f t="shared" si="57"/>
        <v>2283.524</v>
      </c>
      <c r="H38" s="32">
        <f t="shared" si="58"/>
        <v>2286.61</v>
      </c>
      <c r="I38" s="32">
        <f t="shared" si="10"/>
        <v>2290.162857</v>
      </c>
      <c r="J38" s="37">
        <f t="shared" si="11"/>
        <v>2294.2225</v>
      </c>
      <c r="K38" s="32">
        <f t="shared" si="12"/>
        <v>2300.02</v>
      </c>
      <c r="L38" s="32">
        <f t="shared" si="13"/>
        <v>2316.171</v>
      </c>
      <c r="M38" s="32">
        <f t="shared" si="14"/>
        <v>2328.747273</v>
      </c>
      <c r="N38" s="32">
        <f t="shared" si="15"/>
        <v>2340.865</v>
      </c>
      <c r="O38" s="32">
        <f t="shared" si="16"/>
        <v>2351.156154</v>
      </c>
      <c r="P38" s="32">
        <f t="shared" si="17"/>
        <v>2359.169286</v>
      </c>
      <c r="Q38" s="32">
        <f t="shared" si="18"/>
        <v>2365.223333</v>
      </c>
      <c r="R38" s="4">
        <f t="shared" si="19"/>
        <v>2368.773125</v>
      </c>
      <c r="S38" s="4">
        <f t="shared" si="25"/>
        <v>2371.604706</v>
      </c>
      <c r="T38" s="4">
        <f t="shared" si="26"/>
        <v>2374.636667</v>
      </c>
      <c r="U38" s="4">
        <f t="shared" si="27"/>
        <v>2377.412105</v>
      </c>
      <c r="V38" s="4">
        <f t="shared" si="28"/>
        <v>2380.483</v>
      </c>
    </row>
    <row r="39">
      <c r="A39" s="30">
        <v>46009.0</v>
      </c>
      <c r="B39" s="3">
        <v>2265.5</v>
      </c>
      <c r="C39" s="3">
        <v>2266.62</v>
      </c>
      <c r="D39" s="32">
        <f t="shared" si="54"/>
        <v>2271.525</v>
      </c>
      <c r="E39" s="32">
        <f t="shared" si="55"/>
        <v>2277.743333</v>
      </c>
      <c r="F39" s="32">
        <f t="shared" si="56"/>
        <v>2279.5025</v>
      </c>
      <c r="G39" s="32">
        <f t="shared" si="57"/>
        <v>2276.178</v>
      </c>
      <c r="H39" s="32">
        <f t="shared" si="58"/>
        <v>2280.706667</v>
      </c>
      <c r="I39" s="32">
        <f t="shared" si="10"/>
        <v>2283.754286</v>
      </c>
      <c r="J39" s="37">
        <f t="shared" si="11"/>
        <v>2287.22</v>
      </c>
      <c r="K39" s="32">
        <f t="shared" si="12"/>
        <v>2291.155556</v>
      </c>
      <c r="L39" s="32">
        <f t="shared" si="13"/>
        <v>2296.68</v>
      </c>
      <c r="M39" s="32">
        <f t="shared" si="14"/>
        <v>2311.666364</v>
      </c>
      <c r="N39" s="32">
        <f t="shared" si="15"/>
        <v>2323.57</v>
      </c>
      <c r="O39" s="32">
        <f t="shared" si="16"/>
        <v>2335.153846</v>
      </c>
      <c r="P39" s="32">
        <f t="shared" si="17"/>
        <v>2345.117857</v>
      </c>
      <c r="Q39" s="32">
        <f t="shared" si="18"/>
        <v>2352.999333</v>
      </c>
      <c r="R39" s="4">
        <f t="shared" si="19"/>
        <v>2359.060625</v>
      </c>
      <c r="S39" s="4">
        <f t="shared" si="25"/>
        <v>2362.764118</v>
      </c>
      <c r="T39" s="4">
        <f t="shared" si="26"/>
        <v>2365.772222</v>
      </c>
      <c r="U39" s="4">
        <f t="shared" si="27"/>
        <v>2368.951579</v>
      </c>
      <c r="V39" s="4">
        <f t="shared" si="28"/>
        <v>2371.8725</v>
      </c>
    </row>
    <row r="40">
      <c r="A40" s="30">
        <v>46010.0</v>
      </c>
      <c r="B40" s="3">
        <v>2280.0</v>
      </c>
      <c r="C40" s="3">
        <v>2278.61</v>
      </c>
      <c r="D40" s="208">
        <f>SUM(C39:C40)/2</f>
        <v>2272.615</v>
      </c>
      <c r="E40" s="198">
        <f>SUM(C38:C40)/3</f>
        <v>2273.886667</v>
      </c>
      <c r="F40" s="269">
        <f>SUM(C37:C40)/4</f>
        <v>2277.96</v>
      </c>
      <c r="G40" s="91">
        <f>SUM(C36:C40)/5</f>
        <v>2279.324</v>
      </c>
      <c r="H40" s="226">
        <f>SUM(C35:C40)/6</f>
        <v>2276.583333</v>
      </c>
      <c r="I40" s="199">
        <f t="shared" si="10"/>
        <v>2280.407143</v>
      </c>
      <c r="J40" s="199">
        <f t="shared" si="11"/>
        <v>2283.11125</v>
      </c>
      <c r="K40" s="91">
        <f t="shared" si="12"/>
        <v>2286.263333</v>
      </c>
      <c r="L40" s="62">
        <f t="shared" si="13"/>
        <v>2289.901</v>
      </c>
      <c r="M40" s="59">
        <f t="shared" si="14"/>
        <v>2295.037273</v>
      </c>
      <c r="N40" s="59">
        <f t="shared" si="15"/>
        <v>2308.911667</v>
      </c>
      <c r="O40" s="63">
        <f t="shared" si="16"/>
        <v>2320.111538</v>
      </c>
      <c r="P40" s="73">
        <f t="shared" si="17"/>
        <v>2331.115</v>
      </c>
      <c r="Q40" s="65">
        <f t="shared" si="18"/>
        <v>2340.684</v>
      </c>
      <c r="R40" s="66">
        <f t="shared" si="19"/>
        <v>2348.35</v>
      </c>
      <c r="S40" s="57">
        <f t="shared" si="25"/>
        <v>2354.328235</v>
      </c>
      <c r="T40" s="88">
        <f t="shared" si="26"/>
        <v>2358.088889</v>
      </c>
      <c r="U40" s="66">
        <f t="shared" si="27"/>
        <v>2361.184737</v>
      </c>
      <c r="V40" s="66">
        <f t="shared" si="28"/>
        <v>2364.4345</v>
      </c>
    </row>
    <row r="41">
      <c r="A41" s="30">
        <v>46013.0</v>
      </c>
      <c r="B41" s="3">
        <v>2289.5</v>
      </c>
      <c r="C41" s="3">
        <v>2289.07</v>
      </c>
      <c r="D41" s="32">
        <f t="shared" ref="D41:D51" si="59">SUM(C40:C41)/2</f>
        <v>2283.84</v>
      </c>
      <c r="E41" s="32">
        <f t="shared" ref="E41:E51" si="60">SUM(C39:C41)/3</f>
        <v>2278.1</v>
      </c>
      <c r="F41" s="32">
        <f t="shared" ref="F41:F51" si="61">SUM(C38:C41)/4</f>
        <v>2277.6825</v>
      </c>
      <c r="G41" s="32">
        <f t="shared" ref="G41:G51" si="62">SUM(C37:C41)/5</f>
        <v>2280.182</v>
      </c>
      <c r="H41" s="32">
        <f t="shared" ref="H41:H51" si="63">SUM(C36:C41)/6</f>
        <v>2280.948333</v>
      </c>
      <c r="I41" s="32">
        <f t="shared" si="10"/>
        <v>2278.367143</v>
      </c>
      <c r="J41" s="37">
        <f t="shared" si="11"/>
        <v>2281.49</v>
      </c>
      <c r="K41" s="32">
        <f t="shared" si="12"/>
        <v>2283.773333</v>
      </c>
      <c r="L41" s="32">
        <f t="shared" si="13"/>
        <v>2286.544</v>
      </c>
      <c r="M41" s="32">
        <f t="shared" si="14"/>
        <v>2289.825455</v>
      </c>
      <c r="N41" s="32">
        <f t="shared" si="15"/>
        <v>2294.54</v>
      </c>
      <c r="O41" s="32">
        <f t="shared" si="16"/>
        <v>2307.385385</v>
      </c>
      <c r="P41" s="32">
        <f t="shared" si="17"/>
        <v>2317.894286</v>
      </c>
      <c r="Q41" s="32">
        <f t="shared" si="18"/>
        <v>2328.312</v>
      </c>
      <c r="R41" s="4">
        <f t="shared" si="19"/>
        <v>2337.458125</v>
      </c>
      <c r="S41" s="4">
        <f t="shared" si="25"/>
        <v>2344.862941</v>
      </c>
      <c r="T41" s="4">
        <f t="shared" si="26"/>
        <v>2350.702778</v>
      </c>
      <c r="U41" s="4">
        <f t="shared" si="27"/>
        <v>2354.456316</v>
      </c>
      <c r="V41" s="4">
        <f t="shared" si="28"/>
        <v>2357.579</v>
      </c>
    </row>
    <row r="42">
      <c r="A42" s="30">
        <v>46014.0</v>
      </c>
      <c r="B42" s="3">
        <v>2302.6</v>
      </c>
      <c r="C42" s="3">
        <v>2298.55</v>
      </c>
      <c r="D42" s="32">
        <f t="shared" si="59"/>
        <v>2293.81</v>
      </c>
      <c r="E42" s="32">
        <f t="shared" si="60"/>
        <v>2288.743333</v>
      </c>
      <c r="F42" s="32">
        <f t="shared" si="61"/>
        <v>2283.2125</v>
      </c>
      <c r="G42" s="32">
        <f t="shared" si="62"/>
        <v>2281.856</v>
      </c>
      <c r="H42" s="32">
        <f t="shared" si="63"/>
        <v>2283.243333</v>
      </c>
      <c r="I42" s="32">
        <f t="shared" si="10"/>
        <v>2283.462857</v>
      </c>
      <c r="J42" s="37">
        <f t="shared" si="11"/>
        <v>2280.89</v>
      </c>
      <c r="K42" s="32">
        <f t="shared" si="12"/>
        <v>2283.385556</v>
      </c>
      <c r="L42" s="32">
        <f t="shared" si="13"/>
        <v>2285.251</v>
      </c>
      <c r="M42" s="32">
        <f t="shared" si="14"/>
        <v>2287.635455</v>
      </c>
      <c r="N42" s="32">
        <f t="shared" si="15"/>
        <v>2290.5525</v>
      </c>
      <c r="O42" s="32">
        <f t="shared" si="16"/>
        <v>2294.848462</v>
      </c>
      <c r="P42" s="32">
        <f t="shared" si="17"/>
        <v>2306.754286</v>
      </c>
      <c r="Q42" s="32">
        <f t="shared" si="18"/>
        <v>2316.604667</v>
      </c>
      <c r="R42" s="4">
        <f t="shared" si="19"/>
        <v>2326.451875</v>
      </c>
      <c r="S42" s="4">
        <f t="shared" si="25"/>
        <v>2335.169412</v>
      </c>
      <c r="T42" s="4">
        <f t="shared" si="26"/>
        <v>2342.29</v>
      </c>
      <c r="U42" s="4">
        <f t="shared" si="27"/>
        <v>2347.957895</v>
      </c>
      <c r="V42" s="4">
        <f t="shared" si="28"/>
        <v>2351.661</v>
      </c>
    </row>
    <row r="43">
      <c r="A43" s="30">
        <v>46015.0</v>
      </c>
      <c r="B43" s="3">
        <v>2282.2</v>
      </c>
      <c r="C43" s="3">
        <v>2289.59</v>
      </c>
      <c r="D43" s="32">
        <f t="shared" si="59"/>
        <v>2294.07</v>
      </c>
      <c r="E43" s="32">
        <f t="shared" si="60"/>
        <v>2292.403333</v>
      </c>
      <c r="F43" s="32">
        <f t="shared" si="61"/>
        <v>2288.955</v>
      </c>
      <c r="G43" s="32">
        <f t="shared" si="62"/>
        <v>2284.488</v>
      </c>
      <c r="H43" s="32">
        <f t="shared" si="63"/>
        <v>2283.145</v>
      </c>
      <c r="I43" s="32">
        <f t="shared" si="10"/>
        <v>2284.15</v>
      </c>
      <c r="J43" s="37">
        <f t="shared" si="11"/>
        <v>2284.22875</v>
      </c>
      <c r="K43" s="32">
        <f t="shared" si="12"/>
        <v>2281.856667</v>
      </c>
      <c r="L43" s="32">
        <f t="shared" si="13"/>
        <v>2284.006</v>
      </c>
      <c r="M43" s="32">
        <f t="shared" si="14"/>
        <v>2285.645455</v>
      </c>
      <c r="N43" s="32">
        <f t="shared" si="15"/>
        <v>2287.798333</v>
      </c>
      <c r="O43" s="32">
        <f t="shared" si="16"/>
        <v>2290.478462</v>
      </c>
      <c r="P43" s="32">
        <f t="shared" si="17"/>
        <v>2294.472857</v>
      </c>
      <c r="Q43" s="32">
        <f t="shared" si="18"/>
        <v>2305.61</v>
      </c>
      <c r="R43" s="4">
        <f t="shared" si="19"/>
        <v>2314.91625</v>
      </c>
      <c r="S43" s="4">
        <f t="shared" si="25"/>
        <v>2324.283529</v>
      </c>
      <c r="T43" s="4">
        <f t="shared" si="26"/>
        <v>2332.637222</v>
      </c>
      <c r="U43" s="4">
        <f t="shared" si="27"/>
        <v>2339.516316</v>
      </c>
      <c r="V43" s="4">
        <f t="shared" si="28"/>
        <v>2345.0395</v>
      </c>
    </row>
    <row r="44">
      <c r="A44" s="30">
        <v>46017.0</v>
      </c>
      <c r="B44" s="3">
        <v>2285.4</v>
      </c>
      <c r="C44" s="3">
        <v>2283.65</v>
      </c>
      <c r="D44" s="32">
        <f t="shared" si="59"/>
        <v>2286.62</v>
      </c>
      <c r="E44" s="32">
        <f t="shared" si="60"/>
        <v>2290.596667</v>
      </c>
      <c r="F44" s="32">
        <f t="shared" si="61"/>
        <v>2290.215</v>
      </c>
      <c r="G44" s="32">
        <f t="shared" si="62"/>
        <v>2287.894</v>
      </c>
      <c r="H44" s="32">
        <f t="shared" si="63"/>
        <v>2284.348333</v>
      </c>
      <c r="I44" s="32">
        <f t="shared" si="10"/>
        <v>2283.217143</v>
      </c>
      <c r="J44" s="37">
        <f t="shared" si="11"/>
        <v>2284.0875</v>
      </c>
      <c r="K44" s="32">
        <f t="shared" si="12"/>
        <v>2284.164444</v>
      </c>
      <c r="L44" s="32">
        <f t="shared" si="13"/>
        <v>2282.036</v>
      </c>
      <c r="M44" s="32">
        <f t="shared" si="14"/>
        <v>2283.973636</v>
      </c>
      <c r="N44" s="32">
        <f t="shared" si="15"/>
        <v>2285.479167</v>
      </c>
      <c r="O44" s="32">
        <f t="shared" si="16"/>
        <v>2287.479231</v>
      </c>
      <c r="P44" s="32">
        <f t="shared" si="17"/>
        <v>2289.990714</v>
      </c>
      <c r="Q44" s="32">
        <f t="shared" si="18"/>
        <v>2293.751333</v>
      </c>
      <c r="R44" s="4">
        <f t="shared" si="19"/>
        <v>2304.2375</v>
      </c>
      <c r="S44" s="4">
        <f t="shared" si="25"/>
        <v>2313.077059</v>
      </c>
      <c r="T44" s="4">
        <f t="shared" si="26"/>
        <v>2322.026111</v>
      </c>
      <c r="U44" s="4">
        <f t="shared" si="27"/>
        <v>2330.058947</v>
      </c>
      <c r="V44" s="4">
        <f t="shared" si="28"/>
        <v>2336.723</v>
      </c>
    </row>
    <row r="45">
      <c r="A45" s="30">
        <v>46020.0</v>
      </c>
      <c r="B45" s="3">
        <v>2293.3</v>
      </c>
      <c r="C45" s="3">
        <v>2289.7</v>
      </c>
      <c r="D45" s="32">
        <f t="shared" si="59"/>
        <v>2286.675</v>
      </c>
      <c r="E45" s="32">
        <f t="shared" si="60"/>
        <v>2287.646667</v>
      </c>
      <c r="F45" s="32">
        <f t="shared" si="61"/>
        <v>2290.3725</v>
      </c>
      <c r="G45" s="32">
        <f t="shared" si="62"/>
        <v>2290.112</v>
      </c>
      <c r="H45" s="32">
        <f t="shared" si="63"/>
        <v>2288.195</v>
      </c>
      <c r="I45" s="32">
        <f t="shared" si="10"/>
        <v>2285.112857</v>
      </c>
      <c r="J45" s="37">
        <f t="shared" si="11"/>
        <v>2284.0275</v>
      </c>
      <c r="K45" s="32">
        <f t="shared" si="12"/>
        <v>2284.711111</v>
      </c>
      <c r="L45" s="32">
        <f t="shared" si="13"/>
        <v>2284.718</v>
      </c>
      <c r="M45" s="32">
        <f t="shared" si="14"/>
        <v>2282.732727</v>
      </c>
      <c r="N45" s="32">
        <f t="shared" si="15"/>
        <v>2284.450833</v>
      </c>
      <c r="O45" s="32">
        <f t="shared" si="16"/>
        <v>2285.803846</v>
      </c>
      <c r="P45" s="32">
        <f t="shared" si="17"/>
        <v>2287.637857</v>
      </c>
      <c r="Q45" s="32">
        <f t="shared" si="18"/>
        <v>2289.971333</v>
      </c>
      <c r="R45" s="4">
        <f t="shared" si="19"/>
        <v>2293.498125</v>
      </c>
      <c r="S45" s="4">
        <f t="shared" si="25"/>
        <v>2303.382353</v>
      </c>
      <c r="T45" s="4">
        <f t="shared" si="26"/>
        <v>2311.778333</v>
      </c>
      <c r="U45" s="4">
        <f t="shared" si="27"/>
        <v>2320.324737</v>
      </c>
      <c r="V45" s="4">
        <f t="shared" si="28"/>
        <v>2328.041</v>
      </c>
    </row>
    <row r="46">
      <c r="A46" s="30">
        <v>46021.0</v>
      </c>
      <c r="B46" s="3">
        <v>2290.2</v>
      </c>
      <c r="C46" s="3">
        <v>2290.49</v>
      </c>
      <c r="D46" s="32">
        <f t="shared" si="59"/>
        <v>2290.095</v>
      </c>
      <c r="E46" s="32">
        <f t="shared" si="60"/>
        <v>2287.946667</v>
      </c>
      <c r="F46" s="32">
        <f t="shared" si="61"/>
        <v>2288.3575</v>
      </c>
      <c r="G46" s="32">
        <f t="shared" si="62"/>
        <v>2290.396</v>
      </c>
      <c r="H46" s="32">
        <f t="shared" si="63"/>
        <v>2290.175</v>
      </c>
      <c r="I46" s="32">
        <f t="shared" si="10"/>
        <v>2288.522857</v>
      </c>
      <c r="J46" s="37">
        <f t="shared" si="11"/>
        <v>2285.785</v>
      </c>
      <c r="K46" s="32">
        <f t="shared" si="12"/>
        <v>2284.745556</v>
      </c>
      <c r="L46" s="32">
        <f t="shared" si="13"/>
        <v>2285.289</v>
      </c>
      <c r="M46" s="32">
        <f t="shared" si="14"/>
        <v>2285.242727</v>
      </c>
      <c r="N46" s="32">
        <f t="shared" si="15"/>
        <v>2283.379167</v>
      </c>
      <c r="O46" s="32">
        <f t="shared" si="16"/>
        <v>2284.915385</v>
      </c>
      <c r="P46" s="32">
        <f t="shared" si="17"/>
        <v>2286.138571</v>
      </c>
      <c r="Q46" s="32">
        <f t="shared" si="18"/>
        <v>2287.828</v>
      </c>
      <c r="R46" s="4">
        <f t="shared" si="19"/>
        <v>2290.00375</v>
      </c>
      <c r="S46" s="4">
        <f t="shared" si="25"/>
        <v>2293.321176</v>
      </c>
      <c r="T46" s="4">
        <f t="shared" si="26"/>
        <v>2302.666111</v>
      </c>
      <c r="U46" s="4">
        <f t="shared" si="27"/>
        <v>2310.657895</v>
      </c>
      <c r="V46" s="4">
        <f t="shared" si="28"/>
        <v>2318.833</v>
      </c>
    </row>
    <row r="47">
      <c r="A47" s="30">
        <v>46022.0</v>
      </c>
      <c r="B47" s="3">
        <v>2315.9</v>
      </c>
      <c r="C47" s="3">
        <v>2314.36</v>
      </c>
      <c r="D47" s="32">
        <f t="shared" si="59"/>
        <v>2302.425</v>
      </c>
      <c r="E47" s="32">
        <f t="shared" si="60"/>
        <v>2298.183333</v>
      </c>
      <c r="F47" s="32">
        <f t="shared" si="61"/>
        <v>2294.55</v>
      </c>
      <c r="G47" s="32">
        <f t="shared" si="62"/>
        <v>2293.558</v>
      </c>
      <c r="H47" s="32">
        <f t="shared" si="63"/>
        <v>2294.39</v>
      </c>
      <c r="I47" s="32">
        <f t="shared" si="10"/>
        <v>2293.63</v>
      </c>
      <c r="J47" s="37">
        <f t="shared" si="11"/>
        <v>2291.7525</v>
      </c>
      <c r="K47" s="32">
        <f t="shared" si="12"/>
        <v>2288.96</v>
      </c>
      <c r="L47" s="32">
        <f t="shared" si="13"/>
        <v>2287.707</v>
      </c>
      <c r="M47" s="32">
        <f t="shared" si="14"/>
        <v>2287.931818</v>
      </c>
      <c r="N47" s="32">
        <f t="shared" si="15"/>
        <v>2287.669167</v>
      </c>
      <c r="O47" s="32">
        <f t="shared" si="16"/>
        <v>2285.762308</v>
      </c>
      <c r="P47" s="32">
        <f t="shared" si="17"/>
        <v>2287.018571</v>
      </c>
      <c r="Q47" s="32">
        <f t="shared" si="18"/>
        <v>2288.02</v>
      </c>
      <c r="R47" s="4">
        <f t="shared" si="19"/>
        <v>2289.48625</v>
      </c>
      <c r="S47" s="4">
        <f t="shared" si="25"/>
        <v>2291.436471</v>
      </c>
      <c r="T47" s="4">
        <f t="shared" si="26"/>
        <v>2294.49</v>
      </c>
      <c r="U47" s="4">
        <f t="shared" si="27"/>
        <v>2303.281579</v>
      </c>
      <c r="V47" s="4">
        <f t="shared" si="28"/>
        <v>2310.843</v>
      </c>
    </row>
    <row r="48">
      <c r="A48" s="30">
        <v>46023.0</v>
      </c>
      <c r="B48" s="3">
        <v>2323.0</v>
      </c>
      <c r="C48" s="3">
        <v>2312.95</v>
      </c>
      <c r="D48" s="32">
        <f t="shared" si="59"/>
        <v>2313.655</v>
      </c>
      <c r="E48" s="32">
        <f t="shared" si="60"/>
        <v>2305.933333</v>
      </c>
      <c r="F48" s="32">
        <f t="shared" si="61"/>
        <v>2301.875</v>
      </c>
      <c r="G48" s="32">
        <f t="shared" si="62"/>
        <v>2298.23</v>
      </c>
      <c r="H48" s="32">
        <f t="shared" si="63"/>
        <v>2296.79</v>
      </c>
      <c r="I48" s="32">
        <f t="shared" si="10"/>
        <v>2297.041429</v>
      </c>
      <c r="J48" s="37">
        <f t="shared" si="11"/>
        <v>2296.045</v>
      </c>
      <c r="K48" s="32">
        <f t="shared" si="12"/>
        <v>2294.107778</v>
      </c>
      <c r="L48" s="32">
        <f t="shared" si="13"/>
        <v>2291.359</v>
      </c>
      <c r="M48" s="32">
        <f t="shared" si="14"/>
        <v>2290.001818</v>
      </c>
      <c r="N48" s="32">
        <f t="shared" si="15"/>
        <v>2290.016667</v>
      </c>
      <c r="O48" s="32">
        <f t="shared" si="16"/>
        <v>2289.613846</v>
      </c>
      <c r="P48" s="32">
        <f t="shared" si="17"/>
        <v>2287.704286</v>
      </c>
      <c r="Q48" s="32">
        <f t="shared" si="18"/>
        <v>2288.747333</v>
      </c>
      <c r="R48" s="4">
        <f t="shared" si="19"/>
        <v>2289.578125</v>
      </c>
      <c r="S48" s="4">
        <f t="shared" si="25"/>
        <v>2290.866471</v>
      </c>
      <c r="T48" s="4">
        <f t="shared" si="26"/>
        <v>2292.631667</v>
      </c>
      <c r="U48" s="4">
        <f t="shared" si="27"/>
        <v>2295.461579</v>
      </c>
      <c r="V48" s="4">
        <f t="shared" si="28"/>
        <v>2303.765</v>
      </c>
    </row>
    <row r="49">
      <c r="A49" s="30">
        <v>46024.0</v>
      </c>
      <c r="B49" s="3">
        <v>2348.0</v>
      </c>
      <c r="C49" s="3">
        <v>2343.19</v>
      </c>
      <c r="D49" s="32">
        <f t="shared" si="59"/>
        <v>2328.07</v>
      </c>
      <c r="E49" s="32">
        <f t="shared" si="60"/>
        <v>2323.5</v>
      </c>
      <c r="F49" s="32">
        <f t="shared" si="61"/>
        <v>2315.2475</v>
      </c>
      <c r="G49" s="32">
        <f t="shared" si="62"/>
        <v>2310.138</v>
      </c>
      <c r="H49" s="32">
        <f t="shared" si="63"/>
        <v>2305.723333</v>
      </c>
      <c r="I49" s="32">
        <f t="shared" si="10"/>
        <v>2303.418571</v>
      </c>
      <c r="J49" s="37">
        <f t="shared" si="11"/>
        <v>2302.81</v>
      </c>
      <c r="K49" s="32">
        <f t="shared" si="12"/>
        <v>2301.283333</v>
      </c>
      <c r="L49" s="32">
        <f t="shared" si="13"/>
        <v>2299.016</v>
      </c>
      <c r="M49" s="32">
        <f t="shared" si="14"/>
        <v>2296.070909</v>
      </c>
      <c r="N49" s="32">
        <f t="shared" si="15"/>
        <v>2294.434167</v>
      </c>
      <c r="O49" s="32">
        <f t="shared" si="16"/>
        <v>2294.106923</v>
      </c>
      <c r="P49" s="32">
        <f t="shared" si="17"/>
        <v>2293.440714</v>
      </c>
      <c r="Q49" s="32">
        <f t="shared" si="18"/>
        <v>2291.403333</v>
      </c>
      <c r="R49" s="4">
        <f t="shared" si="19"/>
        <v>2292.15</v>
      </c>
      <c r="S49" s="4">
        <f t="shared" si="25"/>
        <v>2292.731765</v>
      </c>
      <c r="T49" s="4">
        <f t="shared" si="26"/>
        <v>2293.773333</v>
      </c>
      <c r="U49" s="4">
        <f t="shared" si="27"/>
        <v>2295.292632</v>
      </c>
      <c r="V49" s="4">
        <f t="shared" si="28"/>
        <v>2297.848</v>
      </c>
    </row>
    <row r="50">
      <c r="A50" s="30">
        <v>46027.0</v>
      </c>
      <c r="B50" s="3">
        <v>2384.1</v>
      </c>
      <c r="C50" s="3">
        <v>2378.37</v>
      </c>
      <c r="D50" s="32">
        <f t="shared" si="59"/>
        <v>2360.78</v>
      </c>
      <c r="E50" s="32">
        <f t="shared" si="60"/>
        <v>2344.836667</v>
      </c>
      <c r="F50" s="32">
        <f t="shared" si="61"/>
        <v>2337.2175</v>
      </c>
      <c r="G50" s="32">
        <f t="shared" si="62"/>
        <v>2327.872</v>
      </c>
      <c r="H50" s="32">
        <f t="shared" si="63"/>
        <v>2321.51</v>
      </c>
      <c r="I50" s="32">
        <f t="shared" si="10"/>
        <v>2316.101429</v>
      </c>
      <c r="J50" s="37">
        <f t="shared" si="11"/>
        <v>2312.7875</v>
      </c>
      <c r="K50" s="32">
        <f t="shared" si="12"/>
        <v>2311.205556</v>
      </c>
      <c r="L50" s="32">
        <f t="shared" si="13"/>
        <v>2308.992</v>
      </c>
      <c r="M50" s="32">
        <f t="shared" si="14"/>
        <v>2306.23</v>
      </c>
      <c r="N50" s="32">
        <f t="shared" si="15"/>
        <v>2302.929167</v>
      </c>
      <c r="O50" s="32">
        <f t="shared" si="16"/>
        <v>2300.890769</v>
      </c>
      <c r="P50" s="32">
        <f t="shared" si="17"/>
        <v>2300.125714</v>
      </c>
      <c r="Q50" s="32">
        <f t="shared" si="18"/>
        <v>2299.102667</v>
      </c>
      <c r="R50" s="4">
        <f t="shared" si="19"/>
        <v>2296.83875</v>
      </c>
      <c r="S50" s="4">
        <f t="shared" si="25"/>
        <v>2297.221765</v>
      </c>
      <c r="T50" s="4">
        <f t="shared" si="26"/>
        <v>2297.489444</v>
      </c>
      <c r="U50" s="4">
        <f t="shared" si="27"/>
        <v>2298.225789</v>
      </c>
      <c r="V50" s="4">
        <f t="shared" si="28"/>
        <v>2299.4465</v>
      </c>
    </row>
    <row r="51">
      <c r="A51" s="30">
        <v>46028.0</v>
      </c>
      <c r="B51" s="3">
        <v>2424.7</v>
      </c>
      <c r="C51" s="3">
        <v>2407.7</v>
      </c>
      <c r="D51" s="32">
        <f t="shared" si="59"/>
        <v>2393.035</v>
      </c>
      <c r="E51" s="32">
        <f t="shared" si="60"/>
        <v>2376.42</v>
      </c>
      <c r="F51" s="32">
        <f t="shared" si="61"/>
        <v>2360.5525</v>
      </c>
      <c r="G51" s="32">
        <f t="shared" si="62"/>
        <v>2351.314</v>
      </c>
      <c r="H51" s="32">
        <f t="shared" si="63"/>
        <v>2341.176667</v>
      </c>
      <c r="I51" s="32">
        <f t="shared" si="10"/>
        <v>2333.822857</v>
      </c>
      <c r="J51" s="37">
        <f t="shared" si="11"/>
        <v>2327.55125</v>
      </c>
      <c r="K51" s="32">
        <f t="shared" si="12"/>
        <v>2323.333333</v>
      </c>
      <c r="L51" s="32">
        <f t="shared" si="13"/>
        <v>2320.855</v>
      </c>
      <c r="M51" s="32">
        <f t="shared" si="14"/>
        <v>2317.965455</v>
      </c>
      <c r="N51" s="32">
        <f t="shared" si="15"/>
        <v>2314.685833</v>
      </c>
      <c r="O51" s="32">
        <f t="shared" si="16"/>
        <v>2310.988462</v>
      </c>
      <c r="P51" s="32">
        <f t="shared" si="17"/>
        <v>2308.52</v>
      </c>
      <c r="Q51" s="32">
        <f t="shared" si="18"/>
        <v>2307.297333</v>
      </c>
      <c r="R51" s="4">
        <f t="shared" si="19"/>
        <v>2305.89</v>
      </c>
      <c r="S51" s="4">
        <f t="shared" si="25"/>
        <v>2303.36</v>
      </c>
      <c r="T51" s="4">
        <f t="shared" si="26"/>
        <v>2303.359444</v>
      </c>
      <c r="U51" s="4">
        <f t="shared" si="27"/>
        <v>2303.29</v>
      </c>
      <c r="V51" s="4">
        <f t="shared" si="28"/>
        <v>2303.6995</v>
      </c>
    </row>
    <row r="52">
      <c r="A52" s="30">
        <v>46029.0</v>
      </c>
      <c r="B52" s="3">
        <v>2399.4</v>
      </c>
      <c r="C52" s="3">
        <v>2402.48</v>
      </c>
      <c r="D52" s="75">
        <f t="shared" ref="D52:D55" si="64">SUM(C51:C52)/2</f>
        <v>2405.09</v>
      </c>
      <c r="E52" s="95">
        <f t="shared" ref="E52:E55" si="65">SUM(C50:C52)/3</f>
        <v>2396.183333</v>
      </c>
      <c r="F52" s="75">
        <f t="shared" ref="F52:F55" si="66">SUM(C49:C52)/4</f>
        <v>2382.935</v>
      </c>
      <c r="G52" s="217">
        <f t="shared" ref="G52:G55" si="67">SUM(C48:C52)/5</f>
        <v>2368.938</v>
      </c>
      <c r="H52" s="69">
        <f t="shared" ref="H52:H55" si="68">SUM(C47:C52)/6</f>
        <v>2359.841667</v>
      </c>
      <c r="I52" s="204">
        <f t="shared" si="10"/>
        <v>2349.934286</v>
      </c>
      <c r="J52" s="56">
        <f t="shared" si="11"/>
        <v>2342.405</v>
      </c>
      <c r="K52" s="56">
        <f t="shared" si="12"/>
        <v>2335.876667</v>
      </c>
      <c r="L52" s="56">
        <f t="shared" si="13"/>
        <v>2331.248</v>
      </c>
      <c r="M52" s="56">
        <f t="shared" si="14"/>
        <v>2328.275455</v>
      </c>
      <c r="N52" s="205">
        <f t="shared" si="15"/>
        <v>2325.008333</v>
      </c>
      <c r="O52" s="72">
        <f t="shared" si="16"/>
        <v>2321.439231</v>
      </c>
      <c r="P52" s="82">
        <f t="shared" si="17"/>
        <v>2317.523571</v>
      </c>
      <c r="Q52" s="57">
        <f t="shared" si="18"/>
        <v>2314.784</v>
      </c>
      <c r="R52" s="57">
        <f t="shared" si="19"/>
        <v>2313.24625</v>
      </c>
      <c r="S52" s="57">
        <f t="shared" si="25"/>
        <v>2311.571765</v>
      </c>
      <c r="T52" s="88">
        <f t="shared" si="26"/>
        <v>2308.866667</v>
      </c>
      <c r="U52" s="202">
        <f t="shared" si="27"/>
        <v>2308.576316</v>
      </c>
      <c r="V52" s="65">
        <f t="shared" si="28"/>
        <v>2308.2495</v>
      </c>
    </row>
    <row r="53">
      <c r="A53" s="30">
        <v>46030.0</v>
      </c>
      <c r="B53" s="3">
        <v>2386.7</v>
      </c>
      <c r="C53" s="3">
        <v>2396.25</v>
      </c>
      <c r="D53" s="69">
        <f t="shared" si="64"/>
        <v>2399.365</v>
      </c>
      <c r="E53" s="201">
        <f t="shared" si="65"/>
        <v>2402.143333</v>
      </c>
      <c r="F53" s="203">
        <f t="shared" si="66"/>
        <v>2396.2</v>
      </c>
      <c r="G53" s="217">
        <f t="shared" si="67"/>
        <v>2385.598</v>
      </c>
      <c r="H53" s="201">
        <f t="shared" si="68"/>
        <v>2373.49</v>
      </c>
      <c r="I53" s="70">
        <f t="shared" si="10"/>
        <v>2365.042857</v>
      </c>
      <c r="J53" s="204">
        <f t="shared" si="11"/>
        <v>2355.72375</v>
      </c>
      <c r="K53" s="56">
        <f t="shared" si="12"/>
        <v>2348.387778</v>
      </c>
      <c r="L53" s="56">
        <f t="shared" si="13"/>
        <v>2341.914</v>
      </c>
      <c r="M53" s="56">
        <f t="shared" si="14"/>
        <v>2337.157273</v>
      </c>
      <c r="N53" s="56">
        <f t="shared" si="15"/>
        <v>2333.94</v>
      </c>
      <c r="O53" s="86">
        <f t="shared" si="16"/>
        <v>2330.488462</v>
      </c>
      <c r="P53" s="72">
        <f t="shared" si="17"/>
        <v>2326.782857</v>
      </c>
      <c r="Q53" s="82">
        <f t="shared" si="18"/>
        <v>2322.772</v>
      </c>
      <c r="R53" s="57">
        <f t="shared" si="19"/>
        <v>2319.875625</v>
      </c>
      <c r="S53" s="57">
        <f t="shared" si="25"/>
        <v>2318.128824</v>
      </c>
      <c r="T53" s="57">
        <f t="shared" si="26"/>
        <v>2316.276111</v>
      </c>
      <c r="U53" s="88">
        <f t="shared" si="27"/>
        <v>2313.465789</v>
      </c>
      <c r="V53" s="66">
        <f t="shared" si="28"/>
        <v>2312.96</v>
      </c>
    </row>
    <row r="54">
      <c r="A54" s="30">
        <v>46031.0</v>
      </c>
      <c r="B54" s="3">
        <v>2372.6</v>
      </c>
      <c r="C54" s="3">
        <v>2373.48</v>
      </c>
      <c r="D54" s="157">
        <f t="shared" si="64"/>
        <v>2384.865</v>
      </c>
      <c r="E54" s="175">
        <f t="shared" si="65"/>
        <v>2390.736667</v>
      </c>
      <c r="F54" s="175">
        <f t="shared" si="66"/>
        <v>2394.9775</v>
      </c>
      <c r="G54" s="175">
        <f t="shared" si="67"/>
        <v>2391.656</v>
      </c>
      <c r="H54" s="180">
        <f t="shared" si="68"/>
        <v>2383.578333</v>
      </c>
      <c r="I54" s="128">
        <f t="shared" si="10"/>
        <v>2373.488571</v>
      </c>
      <c r="J54" s="163">
        <f t="shared" si="11"/>
        <v>2366.0975</v>
      </c>
      <c r="K54" s="128">
        <f t="shared" si="12"/>
        <v>2357.696667</v>
      </c>
      <c r="L54" s="157">
        <f t="shared" si="13"/>
        <v>2350.897</v>
      </c>
      <c r="M54" s="150">
        <f t="shared" si="14"/>
        <v>2344.783636</v>
      </c>
      <c r="N54" s="158">
        <f t="shared" si="15"/>
        <v>2340.184167</v>
      </c>
      <c r="O54" s="159">
        <f t="shared" si="16"/>
        <v>2336.981538</v>
      </c>
      <c r="P54" s="172">
        <f t="shared" si="17"/>
        <v>2333.559286</v>
      </c>
      <c r="Q54" s="172">
        <f t="shared" si="18"/>
        <v>2329.896</v>
      </c>
      <c r="R54" s="97">
        <f t="shared" si="19"/>
        <v>2325.94125</v>
      </c>
      <c r="S54" s="179">
        <f t="shared" si="25"/>
        <v>2323.028824</v>
      </c>
      <c r="T54" s="173">
        <f t="shared" si="26"/>
        <v>2321.203889</v>
      </c>
      <c r="U54" s="131">
        <f t="shared" si="27"/>
        <v>2319.286842</v>
      </c>
      <c r="V54" s="118">
        <f t="shared" si="28"/>
        <v>2316.4665</v>
      </c>
    </row>
    <row r="55">
      <c r="A55" s="30">
        <v>46034.0</v>
      </c>
      <c r="B55" s="3">
        <v>2406.2</v>
      </c>
      <c r="C55" s="3">
        <v>2390.65</v>
      </c>
      <c r="D55" s="157">
        <f t="shared" si="64"/>
        <v>2382.065</v>
      </c>
      <c r="E55" s="175">
        <f t="shared" si="65"/>
        <v>2386.793333</v>
      </c>
      <c r="F55" s="175">
        <f t="shared" si="66"/>
        <v>2390.715</v>
      </c>
      <c r="G55" s="175">
        <f t="shared" si="67"/>
        <v>2394.112</v>
      </c>
      <c r="H55" s="180">
        <f t="shared" si="68"/>
        <v>2391.488333</v>
      </c>
      <c r="I55" s="128">
        <f t="shared" si="10"/>
        <v>2384.588571</v>
      </c>
      <c r="J55" s="163">
        <f t="shared" si="11"/>
        <v>2375.63375</v>
      </c>
      <c r="K55" s="128">
        <f t="shared" si="12"/>
        <v>2368.825556</v>
      </c>
      <c r="L55" s="157">
        <f t="shared" si="13"/>
        <v>2360.992</v>
      </c>
      <c r="M55" s="150">
        <f t="shared" si="14"/>
        <v>2354.510909</v>
      </c>
      <c r="N55" s="158">
        <f t="shared" si="15"/>
        <v>2348.605833</v>
      </c>
      <c r="O55" s="159">
        <f t="shared" si="16"/>
        <v>2344.066154</v>
      </c>
      <c r="P55" s="172">
        <f t="shared" si="17"/>
        <v>2340.815</v>
      </c>
      <c r="Q55" s="172">
        <f t="shared" si="18"/>
        <v>2337.365333</v>
      </c>
      <c r="R55" s="97">
        <f t="shared" si="19"/>
        <v>2333.693125</v>
      </c>
      <c r="S55" s="179">
        <f t="shared" si="25"/>
        <v>2329.747647</v>
      </c>
      <c r="T55" s="173">
        <f t="shared" si="26"/>
        <v>2326.785556</v>
      </c>
      <c r="U55" s="131">
        <f t="shared" si="27"/>
        <v>2324.858947</v>
      </c>
      <c r="V55" s="118">
        <f t="shared" si="28"/>
        <v>2322.855</v>
      </c>
    </row>
    <row r="56">
      <c r="A56" s="30">
        <v>46035.0</v>
      </c>
      <c r="B56" s="3">
        <v>2389.5</v>
      </c>
      <c r="C56" s="3">
        <v>2385.94</v>
      </c>
      <c r="D56" s="32">
        <f t="shared" ref="D56:D59" si="69">SUM(C55:C56)/2</f>
        <v>2388.295</v>
      </c>
      <c r="E56" s="32">
        <f t="shared" ref="E56:E59" si="70">SUM(C54:C56)/3</f>
        <v>2383.356667</v>
      </c>
      <c r="F56" s="32">
        <f t="shared" ref="F56:F59" si="71">SUM(C53:C56)/4</f>
        <v>2386.58</v>
      </c>
      <c r="G56" s="32">
        <f t="shared" ref="G56:G59" si="72">SUM(C52:C56)/5</f>
        <v>2389.76</v>
      </c>
      <c r="H56" s="32">
        <f t="shared" ref="H56:H59" si="73">SUM(C51:C56)/6</f>
        <v>2392.75</v>
      </c>
      <c r="I56" s="32">
        <f t="shared" si="10"/>
        <v>2390.695714</v>
      </c>
      <c r="J56" s="37">
        <f t="shared" si="11"/>
        <v>2384.7575</v>
      </c>
      <c r="K56" s="32">
        <f t="shared" si="12"/>
        <v>2376.778889</v>
      </c>
      <c r="L56" s="32">
        <f t="shared" si="13"/>
        <v>2370.537</v>
      </c>
      <c r="M56" s="32">
        <f t="shared" si="14"/>
        <v>2363.26</v>
      </c>
      <c r="N56" s="32">
        <f t="shared" si="15"/>
        <v>2357.13</v>
      </c>
      <c r="O56" s="32">
        <f t="shared" si="16"/>
        <v>2351.477692</v>
      </c>
      <c r="P56" s="32">
        <f t="shared" si="17"/>
        <v>2347.057143</v>
      </c>
      <c r="Q56" s="32">
        <f t="shared" si="18"/>
        <v>2343.823333</v>
      </c>
      <c r="R56" s="4">
        <f t="shared" si="19"/>
        <v>2340.40125</v>
      </c>
      <c r="S56" s="4">
        <f t="shared" si="25"/>
        <v>2336.766471</v>
      </c>
      <c r="T56" s="4">
        <f t="shared" si="26"/>
        <v>2332.869444</v>
      </c>
      <c r="U56" s="4">
        <f t="shared" si="27"/>
        <v>2329.898947</v>
      </c>
      <c r="V56" s="4">
        <f t="shared" si="28"/>
        <v>2327.913</v>
      </c>
    </row>
    <row r="57">
      <c r="A57" s="30">
        <v>46036.0</v>
      </c>
      <c r="B57" s="3">
        <v>2353.5</v>
      </c>
      <c r="C57" s="3">
        <v>2355.17</v>
      </c>
      <c r="D57" s="32">
        <f t="shared" si="69"/>
        <v>2370.555</v>
      </c>
      <c r="E57" s="32">
        <f t="shared" si="70"/>
        <v>2377.253333</v>
      </c>
      <c r="F57" s="32">
        <f t="shared" si="71"/>
        <v>2376.31</v>
      </c>
      <c r="G57" s="32">
        <f t="shared" si="72"/>
        <v>2380.298</v>
      </c>
      <c r="H57" s="32">
        <f t="shared" si="73"/>
        <v>2383.995</v>
      </c>
      <c r="I57" s="32">
        <f t="shared" si="10"/>
        <v>2387.381429</v>
      </c>
      <c r="J57" s="37">
        <f t="shared" si="11"/>
        <v>2386.255</v>
      </c>
      <c r="K57" s="32">
        <f t="shared" si="12"/>
        <v>2381.47</v>
      </c>
      <c r="L57" s="32">
        <f t="shared" si="13"/>
        <v>2374.618</v>
      </c>
      <c r="M57" s="32">
        <f t="shared" si="14"/>
        <v>2369.14</v>
      </c>
      <c r="N57" s="32">
        <f t="shared" si="15"/>
        <v>2362.585833</v>
      </c>
      <c r="O57" s="32">
        <f t="shared" si="16"/>
        <v>2356.979231</v>
      </c>
      <c r="P57" s="32">
        <f t="shared" si="17"/>
        <v>2351.741429</v>
      </c>
      <c r="Q57" s="32">
        <f t="shared" si="18"/>
        <v>2347.598</v>
      </c>
      <c r="R57" s="4">
        <f t="shared" si="19"/>
        <v>2344.5325</v>
      </c>
      <c r="S57" s="4">
        <f t="shared" si="25"/>
        <v>2341.27</v>
      </c>
      <c r="T57" s="4">
        <f t="shared" si="26"/>
        <v>2337.788889</v>
      </c>
      <c r="U57" s="4">
        <f t="shared" si="27"/>
        <v>2334.043158</v>
      </c>
      <c r="V57" s="4">
        <f t="shared" si="28"/>
        <v>2331.1625</v>
      </c>
    </row>
    <row r="58">
      <c r="A58" s="30">
        <v>46038.0</v>
      </c>
      <c r="B58" s="3">
        <v>2360.4</v>
      </c>
      <c r="C58" s="3">
        <v>2360.23</v>
      </c>
      <c r="D58" s="32">
        <f t="shared" si="69"/>
        <v>2357.7</v>
      </c>
      <c r="E58" s="32">
        <f t="shared" si="70"/>
        <v>2367.113333</v>
      </c>
      <c r="F58" s="32">
        <f t="shared" si="71"/>
        <v>2372.9975</v>
      </c>
      <c r="G58" s="32">
        <f t="shared" si="72"/>
        <v>2373.094</v>
      </c>
      <c r="H58" s="32">
        <f t="shared" si="73"/>
        <v>2376.953333</v>
      </c>
      <c r="I58" s="32">
        <f t="shared" si="10"/>
        <v>2380.6</v>
      </c>
      <c r="J58" s="37">
        <f t="shared" si="11"/>
        <v>2383.9875</v>
      </c>
      <c r="K58" s="32">
        <f t="shared" si="12"/>
        <v>2383.363333</v>
      </c>
      <c r="L58" s="32">
        <f t="shared" si="13"/>
        <v>2379.346</v>
      </c>
      <c r="M58" s="32">
        <f t="shared" si="14"/>
        <v>2373.31</v>
      </c>
      <c r="N58" s="32">
        <f t="shared" si="15"/>
        <v>2368.3975</v>
      </c>
      <c r="O58" s="32">
        <f t="shared" si="16"/>
        <v>2362.404615</v>
      </c>
      <c r="P58" s="32">
        <f t="shared" si="17"/>
        <v>2357.211429</v>
      </c>
      <c r="Q58" s="32">
        <f t="shared" si="18"/>
        <v>2352.307333</v>
      </c>
      <c r="R58" s="4">
        <f t="shared" si="19"/>
        <v>2348.3875</v>
      </c>
      <c r="S58" s="4">
        <f t="shared" si="25"/>
        <v>2345.455882</v>
      </c>
      <c r="T58" s="4">
        <f t="shared" si="26"/>
        <v>2342.323333</v>
      </c>
      <c r="U58" s="4">
        <f t="shared" si="27"/>
        <v>2338.97</v>
      </c>
      <c r="V58" s="4">
        <f t="shared" si="28"/>
        <v>2335.3525</v>
      </c>
    </row>
    <row r="59">
      <c r="A59" s="30">
        <v>46041.0</v>
      </c>
      <c r="B59" s="3">
        <v>2413.9</v>
      </c>
      <c r="C59" s="3">
        <v>2402.31</v>
      </c>
      <c r="D59" s="32">
        <f t="shared" si="69"/>
        <v>2381.27</v>
      </c>
      <c r="E59" s="32">
        <f t="shared" si="70"/>
        <v>2372.57</v>
      </c>
      <c r="F59" s="32">
        <f t="shared" si="71"/>
        <v>2375.9125</v>
      </c>
      <c r="G59" s="32">
        <f t="shared" si="72"/>
        <v>2378.86</v>
      </c>
      <c r="H59" s="32">
        <f t="shared" si="73"/>
        <v>2377.963333</v>
      </c>
      <c r="I59" s="32">
        <f t="shared" si="10"/>
        <v>2380.575714</v>
      </c>
      <c r="J59" s="37">
        <f t="shared" si="11"/>
        <v>2383.31375</v>
      </c>
      <c r="K59" s="32">
        <f t="shared" si="12"/>
        <v>2386.023333</v>
      </c>
      <c r="L59" s="32">
        <f t="shared" si="13"/>
        <v>2385.258</v>
      </c>
      <c r="M59" s="32">
        <f t="shared" si="14"/>
        <v>2381.433636</v>
      </c>
      <c r="N59" s="32">
        <f t="shared" si="15"/>
        <v>2375.726667</v>
      </c>
      <c r="O59" s="32">
        <f t="shared" si="16"/>
        <v>2371.006154</v>
      </c>
      <c r="P59" s="32">
        <f t="shared" si="17"/>
        <v>2365.255</v>
      </c>
      <c r="Q59" s="32">
        <f t="shared" si="18"/>
        <v>2360.218</v>
      </c>
      <c r="R59" s="4">
        <f t="shared" si="19"/>
        <v>2355.4325</v>
      </c>
      <c r="S59" s="4">
        <f t="shared" si="25"/>
        <v>2351.559412</v>
      </c>
      <c r="T59" s="4">
        <f t="shared" si="26"/>
        <v>2348.614444</v>
      </c>
      <c r="U59" s="4">
        <f t="shared" si="27"/>
        <v>2345.480526</v>
      </c>
      <c r="V59" s="4">
        <f t="shared" si="28"/>
        <v>2342.137</v>
      </c>
    </row>
    <row r="60">
      <c r="A60" s="30">
        <v>46042.0</v>
      </c>
      <c r="B60" s="3">
        <v>2379.1</v>
      </c>
      <c r="C60" s="3">
        <v>2411.7</v>
      </c>
      <c r="D60" s="210">
        <f>SUM(C59:C60)/2</f>
        <v>2407.005</v>
      </c>
      <c r="E60" s="278">
        <f>SUM(C58:C60)/3</f>
        <v>2391.413333</v>
      </c>
      <c r="F60" s="240">
        <f>SUM(C57:C60)/4</f>
        <v>2382.3525</v>
      </c>
      <c r="G60" s="240">
        <f>SUM(C56:C60)/5</f>
        <v>2383.07</v>
      </c>
      <c r="H60" s="277">
        <f>SUM(C55:C60)/6</f>
        <v>2384.333333</v>
      </c>
      <c r="I60" s="219">
        <f t="shared" si="10"/>
        <v>2382.782857</v>
      </c>
      <c r="J60" s="318">
        <f t="shared" si="11"/>
        <v>2384.46625</v>
      </c>
      <c r="K60" s="208">
        <f t="shared" si="12"/>
        <v>2386.467778</v>
      </c>
      <c r="L60" s="224">
        <f t="shared" si="13"/>
        <v>2388.591</v>
      </c>
      <c r="M60" s="91">
        <f t="shared" si="14"/>
        <v>2387.661818</v>
      </c>
      <c r="N60" s="62">
        <f t="shared" si="15"/>
        <v>2383.955833</v>
      </c>
      <c r="O60" s="59">
        <f t="shared" si="16"/>
        <v>2378.493846</v>
      </c>
      <c r="P60" s="90">
        <f t="shared" si="17"/>
        <v>2373.912857</v>
      </c>
      <c r="Q60" s="90">
        <f t="shared" si="18"/>
        <v>2368.351333</v>
      </c>
      <c r="R60" s="90">
        <f t="shared" si="19"/>
        <v>2363.435625</v>
      </c>
      <c r="S60" s="59">
        <f t="shared" si="25"/>
        <v>2358.742353</v>
      </c>
      <c r="T60" s="63">
        <f t="shared" si="26"/>
        <v>2354.900556</v>
      </c>
      <c r="U60" s="89">
        <f t="shared" si="27"/>
        <v>2351.934737</v>
      </c>
      <c r="V60" s="63">
        <f t="shared" si="28"/>
        <v>2348.7915</v>
      </c>
    </row>
    <row r="61">
      <c r="A61" s="30">
        <v>46043.0</v>
      </c>
      <c r="B61" s="3">
        <v>2368.0</v>
      </c>
      <c r="C61" s="3">
        <v>2380.72</v>
      </c>
      <c r="D61" s="32">
        <f>SUM(C60:C61)/2</f>
        <v>2396.21</v>
      </c>
      <c r="E61" s="32">
        <f>SUM(C59:C61)/3</f>
        <v>2398.243333</v>
      </c>
      <c r="F61" s="32">
        <f>SUM(C58:C61)/4</f>
        <v>2388.74</v>
      </c>
      <c r="G61" s="32">
        <f>SUM(C57:C61)/5</f>
        <v>2382.026</v>
      </c>
      <c r="H61" s="32">
        <f>SUM(C56:C61)/6</f>
        <v>2382.678333</v>
      </c>
      <c r="I61" s="32">
        <f t="shared" si="10"/>
        <v>2383.817143</v>
      </c>
      <c r="J61" s="37">
        <f t="shared" si="11"/>
        <v>2382.525</v>
      </c>
      <c r="K61" s="32">
        <f t="shared" si="12"/>
        <v>2384.05</v>
      </c>
      <c r="L61" s="32">
        <f t="shared" si="13"/>
        <v>2385.893</v>
      </c>
      <c r="M61" s="32">
        <f t="shared" si="14"/>
        <v>2387.875455</v>
      </c>
      <c r="N61" s="32">
        <f t="shared" si="15"/>
        <v>2387.083333</v>
      </c>
      <c r="O61" s="32">
        <f t="shared" si="16"/>
        <v>2383.706923</v>
      </c>
      <c r="P61" s="32">
        <f t="shared" si="17"/>
        <v>2378.652857</v>
      </c>
      <c r="Q61" s="32">
        <f t="shared" si="18"/>
        <v>2374.366667</v>
      </c>
      <c r="R61" s="4">
        <f t="shared" si="19"/>
        <v>2369.124375</v>
      </c>
      <c r="S61" s="4">
        <f t="shared" si="25"/>
        <v>2364.452353</v>
      </c>
      <c r="T61" s="4">
        <f t="shared" si="26"/>
        <v>2359.963333</v>
      </c>
      <c r="U61" s="4">
        <f t="shared" si="27"/>
        <v>2356.259474</v>
      </c>
      <c r="V61" s="4">
        <f t="shared" si="28"/>
        <v>2353.374</v>
      </c>
    </row>
    <row r="62">
      <c r="A62" s="30">
        <v>46044.0</v>
      </c>
      <c r="B62" s="3">
        <v>2390.6</v>
      </c>
      <c r="C62" s="3">
        <v>2381.02</v>
      </c>
      <c r="D62" s="61">
        <f>SUM(C61:C62)/2</f>
        <v>2380.87</v>
      </c>
      <c r="E62" s="64">
        <f>SUM(C60:C62)/3</f>
        <v>2391.146667</v>
      </c>
      <c r="F62" s="56">
        <f>SUM(C59:C62)/4</f>
        <v>2393.9375</v>
      </c>
      <c r="G62" s="86">
        <f>SUM(C58:C62)/5</f>
        <v>2387.196</v>
      </c>
      <c r="H62" s="82">
        <f>SUM(C57:C62)/6</f>
        <v>2381.858333</v>
      </c>
      <c r="I62" s="58">
        <f t="shared" si="10"/>
        <v>2382.441429</v>
      </c>
      <c r="J62" s="73">
        <f t="shared" si="11"/>
        <v>2383.4675</v>
      </c>
      <c r="K62" s="73">
        <f t="shared" si="12"/>
        <v>2382.357778</v>
      </c>
      <c r="L62" s="202">
        <f t="shared" si="13"/>
        <v>2383.747</v>
      </c>
      <c r="M62" s="88">
        <f t="shared" si="14"/>
        <v>2385.45</v>
      </c>
      <c r="N62" s="57">
        <f t="shared" si="15"/>
        <v>2387.304167</v>
      </c>
      <c r="O62" s="57">
        <f t="shared" si="16"/>
        <v>2386.616923</v>
      </c>
      <c r="P62" s="66">
        <f t="shared" si="17"/>
        <v>2383.515</v>
      </c>
      <c r="Q62" s="73">
        <f t="shared" si="18"/>
        <v>2378.810667</v>
      </c>
      <c r="R62" s="62">
        <f t="shared" si="19"/>
        <v>2374.7825</v>
      </c>
      <c r="S62" s="200">
        <f t="shared" si="25"/>
        <v>2369.824118</v>
      </c>
      <c r="T62" s="207">
        <f t="shared" si="26"/>
        <v>2365.372778</v>
      </c>
      <c r="U62" s="194">
        <f t="shared" si="27"/>
        <v>2361.071579</v>
      </c>
      <c r="V62" s="196">
        <f t="shared" si="28"/>
        <v>2357.4975</v>
      </c>
    </row>
    <row r="63">
      <c r="A63" s="30">
        <v>46045.0</v>
      </c>
      <c r="B63" s="3">
        <v>2409.5</v>
      </c>
      <c r="C63" s="3">
        <v>2416.59</v>
      </c>
      <c r="D63" s="32">
        <f t="shared" ref="D63:D66" si="74">SUM(C62:C63)/2</f>
        <v>2398.805</v>
      </c>
      <c r="E63" s="32">
        <f t="shared" ref="E63:E66" si="75">SUM(C61:C63)/3</f>
        <v>2392.776667</v>
      </c>
      <c r="F63" s="32">
        <f t="shared" ref="F63:F66" si="76">SUM(C60:C63)/4</f>
        <v>2397.5075</v>
      </c>
      <c r="G63" s="32">
        <f t="shared" ref="G63:G66" si="77">SUM(C59:C63)/5</f>
        <v>2398.468</v>
      </c>
      <c r="H63" s="32">
        <f t="shared" ref="H63:H66" si="78">SUM(C58:C63)/6</f>
        <v>2392.095</v>
      </c>
      <c r="I63" s="32">
        <f t="shared" si="10"/>
        <v>2386.82</v>
      </c>
      <c r="J63" s="37">
        <f t="shared" si="11"/>
        <v>2386.71</v>
      </c>
      <c r="K63" s="32">
        <f t="shared" si="12"/>
        <v>2387.147778</v>
      </c>
      <c r="L63" s="32">
        <f t="shared" si="13"/>
        <v>2385.781</v>
      </c>
      <c r="M63" s="32">
        <f t="shared" si="14"/>
        <v>2386.732727</v>
      </c>
      <c r="N63" s="32">
        <f t="shared" si="15"/>
        <v>2388.045</v>
      </c>
      <c r="O63" s="32">
        <f t="shared" si="16"/>
        <v>2389.556923</v>
      </c>
      <c r="P63" s="32">
        <f t="shared" si="17"/>
        <v>2388.757857</v>
      </c>
      <c r="Q63" s="32">
        <f t="shared" si="18"/>
        <v>2385.72</v>
      </c>
      <c r="R63" s="4">
        <f t="shared" si="19"/>
        <v>2381.171875</v>
      </c>
      <c r="S63" s="4">
        <f t="shared" si="25"/>
        <v>2377.241765</v>
      </c>
      <c r="T63" s="4">
        <f t="shared" si="26"/>
        <v>2372.422222</v>
      </c>
      <c r="U63" s="4">
        <f t="shared" si="27"/>
        <v>2368.068421</v>
      </c>
      <c r="V63" s="4">
        <f t="shared" si="28"/>
        <v>2363.8475</v>
      </c>
    </row>
    <row r="64">
      <c r="A64" s="30">
        <v>46049.0</v>
      </c>
      <c r="B64" s="3">
        <v>2400.9</v>
      </c>
      <c r="C64" s="3">
        <v>2401.47</v>
      </c>
      <c r="D64" s="32">
        <f t="shared" si="74"/>
        <v>2409.03</v>
      </c>
      <c r="E64" s="32">
        <f t="shared" si="75"/>
        <v>2399.693333</v>
      </c>
      <c r="F64" s="32">
        <f t="shared" si="76"/>
        <v>2394.95</v>
      </c>
      <c r="G64" s="32">
        <f t="shared" si="77"/>
        <v>2398.3</v>
      </c>
      <c r="H64" s="32">
        <f t="shared" si="78"/>
        <v>2398.968333</v>
      </c>
      <c r="I64" s="32">
        <f t="shared" si="10"/>
        <v>2393.434286</v>
      </c>
      <c r="J64" s="37">
        <f t="shared" si="11"/>
        <v>2388.65125</v>
      </c>
      <c r="K64" s="32">
        <f t="shared" si="12"/>
        <v>2388.35</v>
      </c>
      <c r="L64" s="32">
        <f t="shared" si="13"/>
        <v>2388.58</v>
      </c>
      <c r="M64" s="32">
        <f t="shared" si="14"/>
        <v>2387.207273</v>
      </c>
      <c r="N64" s="32">
        <f t="shared" si="15"/>
        <v>2387.960833</v>
      </c>
      <c r="O64" s="32">
        <f t="shared" si="16"/>
        <v>2389.077692</v>
      </c>
      <c r="P64" s="32">
        <f t="shared" si="17"/>
        <v>2390.407857</v>
      </c>
      <c r="Q64" s="32">
        <f t="shared" si="18"/>
        <v>2389.605333</v>
      </c>
      <c r="R64" s="4">
        <f t="shared" si="19"/>
        <v>2386.704375</v>
      </c>
      <c r="S64" s="4">
        <f t="shared" si="25"/>
        <v>2382.365882</v>
      </c>
      <c r="T64" s="4">
        <f t="shared" si="26"/>
        <v>2378.587778</v>
      </c>
      <c r="U64" s="4">
        <f t="shared" si="27"/>
        <v>2373.951053</v>
      </c>
      <c r="V64" s="4">
        <f t="shared" si="28"/>
        <v>2369.7385</v>
      </c>
    </row>
    <row r="65">
      <c r="A65" s="30">
        <v>46050.0</v>
      </c>
      <c r="B65" s="3">
        <v>2378.4</v>
      </c>
      <c r="C65" s="3">
        <v>2371.32</v>
      </c>
      <c r="D65" s="32">
        <f t="shared" si="74"/>
        <v>2386.395</v>
      </c>
      <c r="E65" s="32">
        <f t="shared" si="75"/>
        <v>2396.46</v>
      </c>
      <c r="F65" s="32">
        <f t="shared" si="76"/>
        <v>2392.6</v>
      </c>
      <c r="G65" s="32">
        <f t="shared" si="77"/>
        <v>2390.224</v>
      </c>
      <c r="H65" s="32">
        <f t="shared" si="78"/>
        <v>2393.803333</v>
      </c>
      <c r="I65" s="32">
        <f t="shared" si="10"/>
        <v>2395.018571</v>
      </c>
      <c r="J65" s="37">
        <f t="shared" si="11"/>
        <v>2390.67</v>
      </c>
      <c r="K65" s="32">
        <f t="shared" si="12"/>
        <v>2386.725556</v>
      </c>
      <c r="L65" s="32">
        <f t="shared" si="13"/>
        <v>2386.647</v>
      </c>
      <c r="M65" s="32">
        <f t="shared" si="14"/>
        <v>2387.010909</v>
      </c>
      <c r="N65" s="32">
        <f t="shared" si="15"/>
        <v>2385.883333</v>
      </c>
      <c r="O65" s="32">
        <f t="shared" si="16"/>
        <v>2386.680769</v>
      </c>
      <c r="P65" s="32">
        <f t="shared" si="17"/>
        <v>2387.809286</v>
      </c>
      <c r="Q65" s="32">
        <f t="shared" si="18"/>
        <v>2389.135333</v>
      </c>
      <c r="R65" s="4">
        <f t="shared" si="19"/>
        <v>2388.4625</v>
      </c>
      <c r="S65" s="4">
        <f t="shared" si="25"/>
        <v>2385.799412</v>
      </c>
      <c r="T65" s="4">
        <f t="shared" si="26"/>
        <v>2381.752222</v>
      </c>
      <c r="U65" s="4">
        <f t="shared" si="27"/>
        <v>2378.205263</v>
      </c>
      <c r="V65" s="4">
        <f t="shared" si="28"/>
        <v>2373.8195</v>
      </c>
    </row>
    <row r="66">
      <c r="A66" s="30">
        <v>46051.0</v>
      </c>
      <c r="B66" s="3">
        <v>2352.6</v>
      </c>
      <c r="C66" s="3">
        <v>2342.89</v>
      </c>
      <c r="D66" s="32">
        <f t="shared" si="74"/>
        <v>2357.105</v>
      </c>
      <c r="E66" s="32">
        <f t="shared" si="75"/>
        <v>2371.893333</v>
      </c>
      <c r="F66" s="32">
        <f t="shared" si="76"/>
        <v>2383.0675</v>
      </c>
      <c r="G66" s="32">
        <f t="shared" si="77"/>
        <v>2382.658</v>
      </c>
      <c r="H66" s="32">
        <f t="shared" si="78"/>
        <v>2382.335</v>
      </c>
      <c r="I66" s="32">
        <f t="shared" si="10"/>
        <v>2386.53</v>
      </c>
      <c r="J66" s="37">
        <f t="shared" si="11"/>
        <v>2388.5025</v>
      </c>
      <c r="K66" s="32">
        <f t="shared" si="12"/>
        <v>2385.361111</v>
      </c>
      <c r="L66" s="32">
        <f t="shared" si="13"/>
        <v>2382.342</v>
      </c>
      <c r="M66" s="32">
        <f t="shared" si="14"/>
        <v>2382.669091</v>
      </c>
      <c r="N66" s="32">
        <f t="shared" si="15"/>
        <v>2383.334167</v>
      </c>
      <c r="O66" s="32">
        <f t="shared" si="16"/>
        <v>2382.576154</v>
      </c>
      <c r="P66" s="32">
        <f t="shared" si="17"/>
        <v>2383.552857</v>
      </c>
      <c r="Q66" s="32">
        <f t="shared" si="18"/>
        <v>2384.814667</v>
      </c>
      <c r="R66" s="4">
        <f t="shared" si="19"/>
        <v>2386.245</v>
      </c>
      <c r="S66" s="4">
        <f t="shared" si="25"/>
        <v>2385.781765</v>
      </c>
      <c r="T66" s="4">
        <f t="shared" si="26"/>
        <v>2383.415556</v>
      </c>
      <c r="U66" s="4">
        <f t="shared" si="27"/>
        <v>2379.706842</v>
      </c>
      <c r="V66" s="4">
        <f t="shared" si="28"/>
        <v>2376.4395</v>
      </c>
    </row>
    <row r="67">
      <c r="A67" s="30">
        <v>46052.0</v>
      </c>
      <c r="B67" s="3">
        <v>2373.0</v>
      </c>
      <c r="C67" s="3">
        <v>2369.01</v>
      </c>
      <c r="D67" s="155">
        <f>SUM(C66:C67)/2</f>
        <v>2355.95</v>
      </c>
      <c r="E67" s="123">
        <f>SUM(C65:C67)/3</f>
        <v>2361.073333</v>
      </c>
      <c r="F67" s="100">
        <f>SUM(C64:C67)/4</f>
        <v>2371.1725</v>
      </c>
      <c r="G67" s="100">
        <f>SUM(C63:C67)/5</f>
        <v>2380.256</v>
      </c>
      <c r="H67" s="122">
        <f>SUM(C62:C67)/6</f>
        <v>2380.383333</v>
      </c>
      <c r="I67" s="100">
        <f t="shared" si="10"/>
        <v>2380.431429</v>
      </c>
      <c r="J67" s="134">
        <f t="shared" si="11"/>
        <v>2384.34</v>
      </c>
      <c r="K67" s="124">
        <f t="shared" si="12"/>
        <v>2386.336667</v>
      </c>
      <c r="L67" s="272">
        <f t="shared" si="13"/>
        <v>2383.726</v>
      </c>
      <c r="M67" s="105">
        <f t="shared" si="14"/>
        <v>2381.13</v>
      </c>
      <c r="N67" s="156">
        <f t="shared" si="15"/>
        <v>2381.530833</v>
      </c>
      <c r="O67" s="108">
        <f t="shared" si="16"/>
        <v>2382.232308</v>
      </c>
      <c r="P67" s="109">
        <f t="shared" si="17"/>
        <v>2381.607143</v>
      </c>
      <c r="Q67" s="111">
        <f t="shared" si="18"/>
        <v>2382.583333</v>
      </c>
      <c r="R67" s="242">
        <f t="shared" si="19"/>
        <v>2383.826875</v>
      </c>
      <c r="S67" s="273">
        <f t="shared" si="25"/>
        <v>2385.231176</v>
      </c>
      <c r="T67" s="210">
        <f t="shared" si="26"/>
        <v>2384.85</v>
      </c>
      <c r="U67" s="240">
        <f t="shared" si="27"/>
        <v>2382.657368</v>
      </c>
      <c r="V67" s="222">
        <f t="shared" si="28"/>
        <v>2379.172</v>
      </c>
    </row>
    <row r="68">
      <c r="A68" s="30">
        <v>46054.0</v>
      </c>
      <c r="B68" s="3">
        <v>2350.7</v>
      </c>
      <c r="C68" s="3">
        <v>2352.51</v>
      </c>
      <c r="D68" s="32">
        <f t="shared" ref="D68:D69" si="79">SUM(C67:C68)/2</f>
        <v>2360.76</v>
      </c>
      <c r="E68" s="32">
        <f t="shared" ref="E68:E69" si="80">SUM(C66:C68)/3</f>
        <v>2354.803333</v>
      </c>
      <c r="F68" s="32">
        <f t="shared" ref="F68:F69" si="81">SUM(C65:C68)/4</f>
        <v>2358.9325</v>
      </c>
      <c r="G68" s="32">
        <f t="shared" ref="G68:G69" si="82">SUM(C64:C68)/5</f>
        <v>2367.44</v>
      </c>
      <c r="H68" s="32">
        <f t="shared" ref="H68:H69" si="83">SUM(C63:C68)/6</f>
        <v>2375.631667</v>
      </c>
      <c r="I68" s="32">
        <f t="shared" si="10"/>
        <v>2376.401429</v>
      </c>
      <c r="J68" s="37">
        <f t="shared" si="11"/>
        <v>2376.94125</v>
      </c>
      <c r="K68" s="32">
        <f t="shared" si="12"/>
        <v>2380.803333</v>
      </c>
      <c r="L68" s="32">
        <f t="shared" si="13"/>
        <v>2382.954</v>
      </c>
      <c r="M68" s="32">
        <f t="shared" si="14"/>
        <v>2380.888182</v>
      </c>
      <c r="N68" s="32">
        <f t="shared" si="15"/>
        <v>2378.745</v>
      </c>
      <c r="O68" s="32">
        <f t="shared" si="16"/>
        <v>2379.298462</v>
      </c>
      <c r="P68" s="32">
        <f t="shared" si="17"/>
        <v>2380.109286</v>
      </c>
      <c r="Q68" s="32">
        <f t="shared" si="18"/>
        <v>2379.667333</v>
      </c>
      <c r="R68" s="4">
        <f t="shared" si="19"/>
        <v>2380.70375</v>
      </c>
      <c r="S68" s="4">
        <f t="shared" si="25"/>
        <v>2381.984706</v>
      </c>
      <c r="T68" s="4">
        <f t="shared" si="26"/>
        <v>2383.413333</v>
      </c>
      <c r="U68" s="4">
        <f t="shared" si="27"/>
        <v>2383.147895</v>
      </c>
      <c r="V68" s="4">
        <f t="shared" si="28"/>
        <v>2381.15</v>
      </c>
    </row>
    <row r="69">
      <c r="A69" s="30">
        <v>46055.0</v>
      </c>
      <c r="B69" s="3">
        <v>2357.3</v>
      </c>
      <c r="C69" s="3">
        <v>2337.78</v>
      </c>
      <c r="D69" s="32">
        <f t="shared" si="79"/>
        <v>2345.145</v>
      </c>
      <c r="E69" s="32">
        <f t="shared" si="80"/>
        <v>2353.1</v>
      </c>
      <c r="F69" s="32">
        <f t="shared" si="81"/>
        <v>2350.5475</v>
      </c>
      <c r="G69" s="32">
        <f t="shared" si="82"/>
        <v>2354.702</v>
      </c>
      <c r="H69" s="32">
        <f t="shared" si="83"/>
        <v>2362.496667</v>
      </c>
      <c r="I69" s="32">
        <f t="shared" si="10"/>
        <v>2370.224286</v>
      </c>
      <c r="J69" s="37">
        <f t="shared" si="11"/>
        <v>2371.57375</v>
      </c>
      <c r="K69" s="32">
        <f t="shared" si="12"/>
        <v>2372.59</v>
      </c>
      <c r="L69" s="32">
        <f t="shared" si="13"/>
        <v>2376.501</v>
      </c>
      <c r="M69" s="32">
        <f t="shared" si="14"/>
        <v>2378.847273</v>
      </c>
      <c r="N69" s="32">
        <f t="shared" si="15"/>
        <v>2377.295833</v>
      </c>
      <c r="O69" s="32">
        <f t="shared" si="16"/>
        <v>2375.593846</v>
      </c>
      <c r="P69" s="32">
        <f t="shared" si="17"/>
        <v>2376.332857</v>
      </c>
      <c r="Q69" s="32">
        <f t="shared" si="18"/>
        <v>2377.287333</v>
      </c>
      <c r="R69" s="4">
        <f t="shared" si="19"/>
        <v>2377.049375</v>
      </c>
      <c r="S69" s="4">
        <f t="shared" si="25"/>
        <v>2378.178824</v>
      </c>
      <c r="T69" s="4">
        <f t="shared" si="26"/>
        <v>2379.528889</v>
      </c>
      <c r="U69" s="4">
        <f t="shared" si="27"/>
        <v>2381.011579</v>
      </c>
      <c r="V69" s="4">
        <f t="shared" si="28"/>
        <v>2380.8795</v>
      </c>
    </row>
    <row r="70">
      <c r="A70" s="30">
        <v>46056.0</v>
      </c>
      <c r="B70" s="3">
        <v>2368.6</v>
      </c>
      <c r="C70" s="3">
        <v>2369.65</v>
      </c>
      <c r="D70" s="118">
        <f>SUM(C69:C70)/2</f>
        <v>2353.715</v>
      </c>
      <c r="E70" s="177">
        <f>SUM(C68:C70)/3</f>
        <v>2353.313333</v>
      </c>
      <c r="F70" s="133">
        <f>SUM(C67:C70)/4</f>
        <v>2357.2375</v>
      </c>
      <c r="G70" s="99">
        <f>SUM(C66:C70)/5</f>
        <v>2354.368</v>
      </c>
      <c r="H70" s="133">
        <f>SUM(C65:C70)/6</f>
        <v>2357.193333</v>
      </c>
      <c r="I70" s="133">
        <f t="shared" si="10"/>
        <v>2363.518571</v>
      </c>
      <c r="J70" s="121">
        <f t="shared" si="11"/>
        <v>2370.1525</v>
      </c>
      <c r="K70" s="121">
        <f t="shared" si="12"/>
        <v>2371.36</v>
      </c>
      <c r="L70" s="99">
        <f t="shared" si="13"/>
        <v>2372.296</v>
      </c>
      <c r="M70" s="100">
        <f t="shared" si="14"/>
        <v>2375.878182</v>
      </c>
      <c r="N70" s="134">
        <f t="shared" si="15"/>
        <v>2378.080833</v>
      </c>
      <c r="O70" s="135">
        <f t="shared" si="16"/>
        <v>2376.707692</v>
      </c>
      <c r="P70" s="124">
        <f t="shared" si="17"/>
        <v>2375.169286</v>
      </c>
      <c r="Q70" s="155">
        <f t="shared" si="18"/>
        <v>2375.887333</v>
      </c>
      <c r="R70" s="169">
        <f t="shared" si="19"/>
        <v>2376.81</v>
      </c>
      <c r="S70" s="156">
        <f t="shared" si="25"/>
        <v>2376.614118</v>
      </c>
      <c r="T70" s="244">
        <f t="shared" si="26"/>
        <v>2377.705</v>
      </c>
      <c r="U70" s="139">
        <f t="shared" si="27"/>
        <v>2379.008947</v>
      </c>
      <c r="V70" s="141">
        <f t="shared" si="28"/>
        <v>2380.4435</v>
      </c>
    </row>
    <row r="71">
      <c r="A71" s="30">
        <v>46057.0</v>
      </c>
      <c r="B71" s="3">
        <v>2371.0</v>
      </c>
      <c r="C71" s="3">
        <v>2373.04</v>
      </c>
      <c r="D71" s="32">
        <f>SUM(C70:C71)/2</f>
        <v>2371.345</v>
      </c>
      <c r="E71" s="32">
        <f>SUM(C69:C71)/3</f>
        <v>2360.156667</v>
      </c>
      <c r="F71" s="32">
        <f>SUM(C68:C71)/4</f>
        <v>2358.245</v>
      </c>
      <c r="G71" s="32">
        <f>SUM(C67:C71)/5</f>
        <v>2360.398</v>
      </c>
      <c r="H71" s="32">
        <f>SUM(C66:C71)/6</f>
        <v>2357.48</v>
      </c>
      <c r="I71" s="32">
        <f t="shared" si="10"/>
        <v>2359.457143</v>
      </c>
      <c r="J71" s="37">
        <f t="shared" si="11"/>
        <v>2364.70875</v>
      </c>
      <c r="K71" s="32">
        <f t="shared" si="12"/>
        <v>2370.473333</v>
      </c>
      <c r="L71" s="32">
        <f t="shared" si="13"/>
        <v>2371.528</v>
      </c>
      <c r="M71" s="32">
        <f t="shared" si="14"/>
        <v>2372.363636</v>
      </c>
      <c r="N71" s="32">
        <f t="shared" si="15"/>
        <v>2375.641667</v>
      </c>
      <c r="O71" s="32">
        <f t="shared" si="16"/>
        <v>2377.693077</v>
      </c>
      <c r="P71" s="32">
        <f t="shared" si="17"/>
        <v>2376.445714</v>
      </c>
      <c r="Q71" s="32">
        <f t="shared" si="18"/>
        <v>2375.027333</v>
      </c>
      <c r="R71" s="4">
        <f t="shared" si="19"/>
        <v>2375.709375</v>
      </c>
      <c r="S71" s="4">
        <f t="shared" si="25"/>
        <v>2376.588235</v>
      </c>
      <c r="T71" s="4">
        <f t="shared" si="26"/>
        <v>2376.415556</v>
      </c>
      <c r="U71" s="4">
        <f t="shared" si="27"/>
        <v>2377.459474</v>
      </c>
      <c r="V71" s="4">
        <f t="shared" si="28"/>
        <v>2378.7105</v>
      </c>
    </row>
    <row r="72">
      <c r="A72" s="30">
        <v>46058.0</v>
      </c>
      <c r="B72" s="3">
        <v>2354.4</v>
      </c>
      <c r="C72" s="3">
        <v>2378.06</v>
      </c>
      <c r="D72" s="222">
        <f t="shared" ref="D72:D73" si="84">SUM(C71:C72)/2</f>
        <v>2375.55</v>
      </c>
      <c r="E72" s="195">
        <f t="shared" ref="E72:E73" si="85">SUM(C70:C72)/3</f>
        <v>2373.583333</v>
      </c>
      <c r="F72" s="112">
        <f t="shared" ref="F72:F73" si="86">SUM(C69:C72)/4</f>
        <v>2364.6325</v>
      </c>
      <c r="G72" s="125">
        <f t="shared" ref="G72:G73" si="87">SUM(C68:C72)/5</f>
        <v>2362.208</v>
      </c>
      <c r="H72" s="107">
        <f t="shared" ref="H72:H73" si="88">SUM(C67:C72)/6</f>
        <v>2363.341667</v>
      </c>
      <c r="I72" s="156">
        <f t="shared" si="10"/>
        <v>2360.42</v>
      </c>
      <c r="J72" s="106">
        <f t="shared" si="11"/>
        <v>2361.7825</v>
      </c>
      <c r="K72" s="137">
        <f t="shared" si="12"/>
        <v>2366.192222</v>
      </c>
      <c r="L72" s="103">
        <f t="shared" si="13"/>
        <v>2371.232</v>
      </c>
      <c r="M72" s="103">
        <f t="shared" si="14"/>
        <v>2372.121818</v>
      </c>
      <c r="N72" s="124">
        <f t="shared" si="15"/>
        <v>2372.838333</v>
      </c>
      <c r="O72" s="124">
        <f t="shared" si="16"/>
        <v>2375.827692</v>
      </c>
      <c r="P72" s="136">
        <f t="shared" si="17"/>
        <v>2377.719286</v>
      </c>
      <c r="Q72" s="137">
        <f t="shared" si="18"/>
        <v>2376.553333</v>
      </c>
      <c r="R72" s="169">
        <f t="shared" si="19"/>
        <v>2375.216875</v>
      </c>
      <c r="S72" s="106">
        <f t="shared" si="25"/>
        <v>2375.847647</v>
      </c>
      <c r="T72" s="107">
        <f t="shared" si="26"/>
        <v>2376.67</v>
      </c>
      <c r="U72" s="125">
        <f t="shared" si="27"/>
        <v>2376.502105</v>
      </c>
      <c r="V72" s="127">
        <f t="shared" si="28"/>
        <v>2377.4895</v>
      </c>
    </row>
    <row r="73">
      <c r="A73" s="30">
        <v>46059.0</v>
      </c>
      <c r="B73" s="3">
        <v>2424.2</v>
      </c>
      <c r="C73" s="3">
        <v>2396.46</v>
      </c>
      <c r="D73" s="222">
        <f t="shared" si="84"/>
        <v>2387.26</v>
      </c>
      <c r="E73" s="195">
        <f t="shared" si="85"/>
        <v>2382.52</v>
      </c>
      <c r="F73" s="112">
        <f t="shared" si="86"/>
        <v>2379.3025</v>
      </c>
      <c r="G73" s="125">
        <f t="shared" si="87"/>
        <v>2370.998</v>
      </c>
      <c r="H73" s="107">
        <f t="shared" si="88"/>
        <v>2367.916667</v>
      </c>
      <c r="I73" s="156">
        <f t="shared" si="10"/>
        <v>2368.072857</v>
      </c>
      <c r="J73" s="106">
        <f t="shared" si="11"/>
        <v>2364.925</v>
      </c>
      <c r="K73" s="137">
        <f t="shared" si="12"/>
        <v>2365.635556</v>
      </c>
      <c r="L73" s="103">
        <f t="shared" si="13"/>
        <v>2369.219</v>
      </c>
      <c r="M73" s="103">
        <f t="shared" si="14"/>
        <v>2373.525455</v>
      </c>
      <c r="N73" s="124">
        <f t="shared" si="15"/>
        <v>2374.15</v>
      </c>
      <c r="O73" s="124">
        <f t="shared" si="16"/>
        <v>2374.655385</v>
      </c>
      <c r="P73" s="136">
        <f t="shared" si="17"/>
        <v>2377.301429</v>
      </c>
      <c r="Q73" s="137">
        <f t="shared" si="18"/>
        <v>2378.968667</v>
      </c>
      <c r="R73" s="169">
        <f t="shared" si="19"/>
        <v>2377.7975</v>
      </c>
      <c r="S73" s="106">
        <f t="shared" si="25"/>
        <v>2376.466471</v>
      </c>
      <c r="T73" s="107">
        <f t="shared" si="26"/>
        <v>2376.992778</v>
      </c>
      <c r="U73" s="125">
        <f t="shared" si="27"/>
        <v>2377.711579</v>
      </c>
      <c r="V73" s="127">
        <f t="shared" si="28"/>
        <v>2377.5</v>
      </c>
    </row>
    <row r="74">
      <c r="A74" s="30">
        <v>46062.0</v>
      </c>
      <c r="B74" s="3">
        <v>2435.0</v>
      </c>
      <c r="C74" s="3">
        <v>2424.79</v>
      </c>
      <c r="D74" s="32">
        <f t="shared" ref="D74:D77" si="89">SUM(C73:C74)/2</f>
        <v>2410.625</v>
      </c>
      <c r="E74" s="32">
        <f t="shared" ref="E74:E77" si="90">SUM(C72:C74)/3</f>
        <v>2399.77</v>
      </c>
      <c r="F74" s="32">
        <f t="shared" ref="F74:F77" si="91">SUM(C71:C74)/4</f>
        <v>2393.0875</v>
      </c>
      <c r="G74" s="32">
        <f t="shared" ref="G74:G77" si="92">SUM(C70:C74)/5</f>
        <v>2388.4</v>
      </c>
      <c r="H74" s="32">
        <f t="shared" ref="H74:H77" si="93">SUM(C69:C74)/6</f>
        <v>2379.963333</v>
      </c>
      <c r="I74" s="32">
        <f t="shared" si="10"/>
        <v>2376.041429</v>
      </c>
      <c r="J74" s="37">
        <f t="shared" si="11"/>
        <v>2375.1625</v>
      </c>
      <c r="K74" s="32">
        <f t="shared" si="12"/>
        <v>2371.576667</v>
      </c>
      <c r="L74" s="32">
        <f t="shared" si="13"/>
        <v>2371.551</v>
      </c>
      <c r="M74" s="32">
        <f t="shared" si="14"/>
        <v>2374.270909</v>
      </c>
      <c r="N74" s="32">
        <f t="shared" si="15"/>
        <v>2377.7975</v>
      </c>
      <c r="O74" s="32">
        <f t="shared" si="16"/>
        <v>2378.045385</v>
      </c>
      <c r="P74" s="32">
        <f t="shared" si="17"/>
        <v>2378.236429</v>
      </c>
      <c r="Q74" s="32">
        <f t="shared" si="18"/>
        <v>2380.467333</v>
      </c>
      <c r="R74" s="4">
        <f t="shared" si="19"/>
        <v>2381.8325</v>
      </c>
      <c r="S74" s="4">
        <f t="shared" si="25"/>
        <v>2380.561765</v>
      </c>
      <c r="T74" s="4">
        <f t="shared" si="26"/>
        <v>2379.151111</v>
      </c>
      <c r="U74" s="4">
        <f t="shared" si="27"/>
        <v>2379.508421</v>
      </c>
      <c r="V74" s="4">
        <f t="shared" si="28"/>
        <v>2380.0655</v>
      </c>
    </row>
    <row r="75">
      <c r="A75" s="30">
        <v>46063.0</v>
      </c>
      <c r="B75" s="3">
        <v>2453.6</v>
      </c>
      <c r="C75" s="3">
        <v>2446.37</v>
      </c>
      <c r="D75" s="32">
        <f t="shared" si="89"/>
        <v>2435.58</v>
      </c>
      <c r="E75" s="32">
        <f t="shared" si="90"/>
        <v>2422.54</v>
      </c>
      <c r="F75" s="32">
        <f t="shared" si="91"/>
        <v>2411.42</v>
      </c>
      <c r="G75" s="32">
        <f t="shared" si="92"/>
        <v>2403.744</v>
      </c>
      <c r="H75" s="32">
        <f t="shared" si="93"/>
        <v>2398.061667</v>
      </c>
      <c r="I75" s="32">
        <f t="shared" si="10"/>
        <v>2389.45</v>
      </c>
      <c r="J75" s="37">
        <f t="shared" si="11"/>
        <v>2384.8325</v>
      </c>
      <c r="K75" s="32">
        <f t="shared" si="12"/>
        <v>2383.074444</v>
      </c>
      <c r="L75" s="32">
        <f t="shared" si="13"/>
        <v>2379.056</v>
      </c>
      <c r="M75" s="32">
        <f t="shared" si="14"/>
        <v>2378.352727</v>
      </c>
      <c r="N75" s="32">
        <f t="shared" si="15"/>
        <v>2380.279167</v>
      </c>
      <c r="O75" s="32">
        <f t="shared" si="16"/>
        <v>2383.072308</v>
      </c>
      <c r="P75" s="32">
        <f t="shared" si="17"/>
        <v>2382.925714</v>
      </c>
      <c r="Q75" s="32">
        <f t="shared" si="18"/>
        <v>2382.778667</v>
      </c>
      <c r="R75" s="4">
        <f t="shared" si="19"/>
        <v>2384.58625</v>
      </c>
      <c r="S75" s="4">
        <f t="shared" si="25"/>
        <v>2385.628824</v>
      </c>
      <c r="T75" s="4">
        <f t="shared" si="26"/>
        <v>2384.217778</v>
      </c>
      <c r="U75" s="4">
        <f t="shared" si="27"/>
        <v>2382.688947</v>
      </c>
      <c r="V75" s="4">
        <f t="shared" si="28"/>
        <v>2382.8515</v>
      </c>
    </row>
    <row r="76">
      <c r="A76" s="30">
        <v>46064.0</v>
      </c>
      <c r="B76" s="3">
        <v>2462.9</v>
      </c>
      <c r="C76" s="3">
        <v>2462.37</v>
      </c>
      <c r="D76" s="32">
        <f t="shared" si="89"/>
        <v>2454.37</v>
      </c>
      <c r="E76" s="32">
        <f t="shared" si="90"/>
        <v>2444.51</v>
      </c>
      <c r="F76" s="32">
        <f t="shared" si="91"/>
        <v>2432.4975</v>
      </c>
      <c r="G76" s="32">
        <f t="shared" si="92"/>
        <v>2421.61</v>
      </c>
      <c r="H76" s="32">
        <f t="shared" si="93"/>
        <v>2413.515</v>
      </c>
      <c r="I76" s="32">
        <f t="shared" si="10"/>
        <v>2407.248571</v>
      </c>
      <c r="J76" s="37">
        <f t="shared" si="11"/>
        <v>2398.565</v>
      </c>
      <c r="K76" s="32">
        <f t="shared" si="12"/>
        <v>2393.447778</v>
      </c>
      <c r="L76" s="32">
        <f t="shared" si="13"/>
        <v>2391.004</v>
      </c>
      <c r="M76" s="32">
        <f t="shared" si="14"/>
        <v>2386.63</v>
      </c>
      <c r="N76" s="32">
        <f t="shared" si="15"/>
        <v>2385.354167</v>
      </c>
      <c r="O76" s="32">
        <f t="shared" si="16"/>
        <v>2386.593846</v>
      </c>
      <c r="P76" s="32">
        <f t="shared" si="17"/>
        <v>2388.736429</v>
      </c>
      <c r="Q76" s="32">
        <f t="shared" si="18"/>
        <v>2388.222</v>
      </c>
      <c r="R76" s="4">
        <f t="shared" si="19"/>
        <v>2387.753125</v>
      </c>
      <c r="S76" s="4">
        <f t="shared" si="25"/>
        <v>2389.161765</v>
      </c>
      <c r="T76" s="4">
        <f t="shared" si="26"/>
        <v>2389.892222</v>
      </c>
      <c r="U76" s="4">
        <f t="shared" si="27"/>
        <v>2388.331053</v>
      </c>
      <c r="V76" s="4">
        <f t="shared" si="28"/>
        <v>2386.673</v>
      </c>
    </row>
    <row r="77">
      <c r="A77" s="30">
        <v>46065.0</v>
      </c>
      <c r="B77" s="3">
        <v>2409.7</v>
      </c>
      <c r="C77" s="3">
        <v>2410.73</v>
      </c>
      <c r="D77" s="32">
        <f t="shared" si="89"/>
        <v>2436.55</v>
      </c>
      <c r="E77" s="32">
        <f t="shared" si="90"/>
        <v>2439.823333</v>
      </c>
      <c r="F77" s="32">
        <f t="shared" si="91"/>
        <v>2436.065</v>
      </c>
      <c r="G77" s="32">
        <f t="shared" si="92"/>
        <v>2428.144</v>
      </c>
      <c r="H77" s="32">
        <f t="shared" si="93"/>
        <v>2419.796667</v>
      </c>
      <c r="I77" s="32">
        <f t="shared" si="10"/>
        <v>2413.117143</v>
      </c>
      <c r="J77" s="37">
        <f t="shared" si="11"/>
        <v>2407.68375</v>
      </c>
      <c r="K77" s="32">
        <f t="shared" si="12"/>
        <v>2399.916667</v>
      </c>
      <c r="L77" s="32">
        <f t="shared" si="13"/>
        <v>2395.176</v>
      </c>
      <c r="M77" s="32">
        <f t="shared" si="14"/>
        <v>2392.797273</v>
      </c>
      <c r="N77" s="32">
        <f t="shared" si="15"/>
        <v>2388.638333</v>
      </c>
      <c r="O77" s="32">
        <f t="shared" si="16"/>
        <v>2387.306154</v>
      </c>
      <c r="P77" s="32">
        <f t="shared" si="17"/>
        <v>2388.317857</v>
      </c>
      <c r="Q77" s="32">
        <f t="shared" si="18"/>
        <v>2390.202667</v>
      </c>
      <c r="R77" s="4">
        <f t="shared" si="19"/>
        <v>2389.62875</v>
      </c>
      <c r="S77" s="4">
        <f t="shared" si="25"/>
        <v>2389.104706</v>
      </c>
      <c r="T77" s="4">
        <f t="shared" si="26"/>
        <v>2390.36</v>
      </c>
      <c r="U77" s="4">
        <f t="shared" si="27"/>
        <v>2390.988947</v>
      </c>
      <c r="V77" s="4">
        <f t="shared" si="28"/>
        <v>2389.451</v>
      </c>
    </row>
    <row r="78">
      <c r="A78" s="30">
        <v>46066.0</v>
      </c>
      <c r="B78" s="3">
        <v>2305.2</v>
      </c>
      <c r="C78" s="3">
        <v>2334.19</v>
      </c>
      <c r="D78" s="206">
        <f>SUM(C77:C78)/2</f>
        <v>2372.46</v>
      </c>
      <c r="E78" s="269">
        <f>SUM(C76:C78)/3</f>
        <v>2402.43</v>
      </c>
      <c r="F78" s="206">
        <f>SUM(C75:C78)/4</f>
        <v>2413.415</v>
      </c>
      <c r="G78" s="197">
        <f>SUM(C74:C78)/5</f>
        <v>2415.69</v>
      </c>
      <c r="H78" s="317">
        <f>SUM(C73:C78)/6</f>
        <v>2412.485</v>
      </c>
      <c r="I78" s="318">
        <f t="shared" si="10"/>
        <v>2407.567143</v>
      </c>
      <c r="J78" s="317">
        <f t="shared" si="11"/>
        <v>2403.25125</v>
      </c>
      <c r="K78" s="277">
        <f t="shared" si="12"/>
        <v>2399.517778</v>
      </c>
      <c r="L78" s="319">
        <f t="shared" si="13"/>
        <v>2393.344</v>
      </c>
      <c r="M78" s="211">
        <f t="shared" si="14"/>
        <v>2389.631818</v>
      </c>
      <c r="N78" s="242">
        <f t="shared" si="15"/>
        <v>2387.913333</v>
      </c>
      <c r="O78" s="276">
        <f t="shared" si="16"/>
        <v>2384.45</v>
      </c>
      <c r="P78" s="111">
        <f t="shared" si="17"/>
        <v>2383.512143</v>
      </c>
      <c r="Q78" s="110">
        <f t="shared" si="18"/>
        <v>2384.709333</v>
      </c>
      <c r="R78" s="109">
        <f t="shared" si="19"/>
        <v>2386.701875</v>
      </c>
      <c r="S78" s="127">
        <f t="shared" si="25"/>
        <v>2386.367647</v>
      </c>
      <c r="T78" s="244">
        <f t="shared" si="26"/>
        <v>2386.053889</v>
      </c>
      <c r="U78" s="127">
        <f t="shared" si="27"/>
        <v>2387.403684</v>
      </c>
      <c r="V78" s="109">
        <f t="shared" si="28"/>
        <v>2388.149</v>
      </c>
    </row>
    <row r="79">
      <c r="A79" s="30">
        <v>46069.0</v>
      </c>
      <c r="B79" s="3">
        <v>2319.0</v>
      </c>
      <c r="C79" s="3">
        <v>2310.72</v>
      </c>
      <c r="D79" s="32">
        <f>SUM(C78:C79)/2</f>
        <v>2322.455</v>
      </c>
      <c r="E79" s="32">
        <f>SUM(C77:C79)/3</f>
        <v>2351.88</v>
      </c>
      <c r="F79" s="32">
        <f>SUM(C76:C79)/4</f>
        <v>2379.5025</v>
      </c>
      <c r="G79" s="32">
        <f>SUM(C75:C79)/5</f>
        <v>2392.876</v>
      </c>
      <c r="H79" s="32">
        <f>SUM(C74:C79)/6</f>
        <v>2398.195</v>
      </c>
      <c r="I79" s="32">
        <f t="shared" si="10"/>
        <v>2397.947143</v>
      </c>
      <c r="J79" s="37">
        <f t="shared" si="11"/>
        <v>2395.46125</v>
      </c>
      <c r="K79" s="32">
        <f t="shared" si="12"/>
        <v>2392.97</v>
      </c>
      <c r="L79" s="32">
        <f t="shared" si="13"/>
        <v>2390.638</v>
      </c>
      <c r="M79" s="32">
        <f t="shared" si="14"/>
        <v>2385.832727</v>
      </c>
      <c r="N79" s="32">
        <f t="shared" si="15"/>
        <v>2383.055833</v>
      </c>
      <c r="O79" s="32">
        <f t="shared" si="16"/>
        <v>2381.975385</v>
      </c>
      <c r="P79" s="32">
        <f t="shared" si="17"/>
        <v>2379.183571</v>
      </c>
      <c r="Q79" s="32">
        <f t="shared" si="18"/>
        <v>2378.659333</v>
      </c>
      <c r="R79" s="4">
        <f t="shared" si="19"/>
        <v>2380.085</v>
      </c>
      <c r="S79" s="4">
        <f t="shared" si="25"/>
        <v>2382.232353</v>
      </c>
      <c r="T79" s="4">
        <f t="shared" si="26"/>
        <v>2382.165</v>
      </c>
      <c r="U79" s="4">
        <f t="shared" si="27"/>
        <v>2382.088947</v>
      </c>
      <c r="V79" s="4">
        <f t="shared" si="28"/>
        <v>2383.5695</v>
      </c>
    </row>
    <row r="80">
      <c r="A80" s="30">
        <v>46070.0</v>
      </c>
      <c r="B80" s="3">
        <v>2312.3</v>
      </c>
      <c r="C80" s="3">
        <v>2311.79</v>
      </c>
      <c r="D80" s="85">
        <f t="shared" ref="D80:D81" si="94">SUM(C79:C80)/2</f>
        <v>2311.255</v>
      </c>
      <c r="E80" s="68">
        <f t="shared" ref="E80:E81" si="95">SUM(C78:C80)/3</f>
        <v>2318.9</v>
      </c>
      <c r="F80" s="78">
        <f t="shared" ref="F80:F81" si="96">SUM(C77:C80)/4</f>
        <v>2341.8575</v>
      </c>
      <c r="G80" s="203">
        <f t="shared" ref="G80:G81" si="97">SUM(C76:C80)/5</f>
        <v>2365.96</v>
      </c>
      <c r="H80" s="203">
        <f t="shared" ref="H80:H81" si="98">SUM(C75:C80)/6</f>
        <v>2379.361667</v>
      </c>
      <c r="I80" s="69">
        <f t="shared" si="10"/>
        <v>2385.851429</v>
      </c>
      <c r="J80" s="204">
        <f t="shared" si="11"/>
        <v>2387.1775</v>
      </c>
      <c r="K80" s="56">
        <f t="shared" si="12"/>
        <v>2386.164444</v>
      </c>
      <c r="L80" s="205">
        <f t="shared" si="13"/>
        <v>2384.852</v>
      </c>
      <c r="M80" s="90">
        <f t="shared" si="14"/>
        <v>2383.47</v>
      </c>
      <c r="N80" s="206">
        <f t="shared" si="15"/>
        <v>2379.6625</v>
      </c>
      <c r="O80" s="198">
        <f t="shared" si="16"/>
        <v>2377.573846</v>
      </c>
      <c r="P80" s="207">
        <f t="shared" si="17"/>
        <v>2376.962143</v>
      </c>
      <c r="Q80" s="208">
        <f t="shared" si="18"/>
        <v>2374.690667</v>
      </c>
      <c r="R80" s="195">
        <f t="shared" si="19"/>
        <v>2374.48</v>
      </c>
      <c r="S80" s="209">
        <f t="shared" si="25"/>
        <v>2376.067647</v>
      </c>
      <c r="T80" s="210">
        <f t="shared" si="26"/>
        <v>2378.318889</v>
      </c>
      <c r="U80" s="211">
        <f t="shared" si="27"/>
        <v>2378.461053</v>
      </c>
      <c r="V80" s="212">
        <f t="shared" si="28"/>
        <v>2378.574</v>
      </c>
    </row>
    <row r="81">
      <c r="A81" s="30">
        <v>46071.0</v>
      </c>
      <c r="B81" s="3">
        <v>2323.5</v>
      </c>
      <c r="C81" s="3">
        <v>2318.06</v>
      </c>
      <c r="D81" s="242">
        <f t="shared" si="94"/>
        <v>2314.925</v>
      </c>
      <c r="E81" s="276">
        <f t="shared" si="95"/>
        <v>2313.523333</v>
      </c>
      <c r="F81" s="273">
        <f t="shared" si="96"/>
        <v>2318.69</v>
      </c>
      <c r="G81" s="277">
        <f t="shared" si="97"/>
        <v>2337.098</v>
      </c>
      <c r="H81" s="219">
        <f t="shared" si="98"/>
        <v>2357.976667</v>
      </c>
      <c r="I81" s="195">
        <f t="shared" si="10"/>
        <v>2370.604286</v>
      </c>
      <c r="J81" s="220">
        <f t="shared" si="11"/>
        <v>2377.3775</v>
      </c>
      <c r="K81" s="220">
        <f t="shared" si="12"/>
        <v>2379.497778</v>
      </c>
      <c r="L81" s="220">
        <f t="shared" si="13"/>
        <v>2379.354</v>
      </c>
      <c r="M81" s="219">
        <f t="shared" si="14"/>
        <v>2378.78</v>
      </c>
      <c r="N81" s="278">
        <f t="shared" si="15"/>
        <v>2378.019167</v>
      </c>
      <c r="O81" s="273">
        <f t="shared" si="16"/>
        <v>2374.923846</v>
      </c>
      <c r="P81" s="279">
        <f t="shared" si="17"/>
        <v>2373.322857</v>
      </c>
      <c r="Q81" s="242">
        <f t="shared" si="18"/>
        <v>2373.035333</v>
      </c>
      <c r="R81" s="276">
        <f t="shared" si="19"/>
        <v>2371.15125</v>
      </c>
      <c r="S81" s="112">
        <f t="shared" si="25"/>
        <v>2371.161176</v>
      </c>
      <c r="T81" s="110">
        <f t="shared" si="26"/>
        <v>2372.845</v>
      </c>
      <c r="U81" s="139">
        <f t="shared" si="27"/>
        <v>2375.147368</v>
      </c>
      <c r="V81" s="109">
        <f t="shared" si="28"/>
        <v>2375.441</v>
      </c>
    </row>
    <row r="82">
      <c r="A82" s="30">
        <v>46072.0</v>
      </c>
      <c r="B82" s="3">
        <v>2279.3</v>
      </c>
      <c r="C82" s="3">
        <v>2298.0</v>
      </c>
      <c r="D82" s="32">
        <f t="shared" ref="D82:D86" si="99">SUM(C81:C82)/2</f>
        <v>2308.03</v>
      </c>
      <c r="E82" s="32">
        <f t="shared" ref="E82:E86" si="100">SUM(C80:C82)/3</f>
        <v>2309.283333</v>
      </c>
      <c r="F82" s="32">
        <f t="shared" ref="F82:F86" si="101">SUM(C79:C82)/4</f>
        <v>2309.6425</v>
      </c>
      <c r="G82" s="32">
        <f t="shared" ref="G82:G86" si="102">SUM(C78:C82)/5</f>
        <v>2314.552</v>
      </c>
      <c r="H82" s="32">
        <f t="shared" ref="H82:H86" si="103">SUM(C77:C82)/6</f>
        <v>2330.581667</v>
      </c>
      <c r="I82" s="32">
        <f t="shared" si="10"/>
        <v>2349.408571</v>
      </c>
      <c r="J82" s="37">
        <f t="shared" si="11"/>
        <v>2361.52875</v>
      </c>
      <c r="K82" s="32">
        <f t="shared" si="12"/>
        <v>2368.557778</v>
      </c>
      <c r="L82" s="32">
        <f t="shared" si="13"/>
        <v>2371.348</v>
      </c>
      <c r="M82" s="32">
        <f t="shared" si="14"/>
        <v>2371.958182</v>
      </c>
      <c r="N82" s="32">
        <f t="shared" si="15"/>
        <v>2372.048333</v>
      </c>
      <c r="O82" s="32">
        <f t="shared" si="16"/>
        <v>2371.863846</v>
      </c>
      <c r="P82" s="32">
        <f t="shared" si="17"/>
        <v>2369.429286</v>
      </c>
      <c r="Q82" s="32">
        <f t="shared" si="18"/>
        <v>2368.301333</v>
      </c>
      <c r="R82" s="4">
        <f t="shared" si="19"/>
        <v>2368.345625</v>
      </c>
      <c r="S82" s="4">
        <f t="shared" si="25"/>
        <v>2366.848235</v>
      </c>
      <c r="T82" s="4">
        <f t="shared" si="26"/>
        <v>2367.096667</v>
      </c>
      <c r="U82" s="4">
        <f t="shared" si="27"/>
        <v>2368.905789</v>
      </c>
      <c r="V82" s="4">
        <f t="shared" si="28"/>
        <v>2371.29</v>
      </c>
    </row>
    <row r="83">
      <c r="A83" s="30">
        <v>46073.0</v>
      </c>
      <c r="B83" s="3">
        <v>2314.5</v>
      </c>
      <c r="C83" s="3">
        <v>2315.17</v>
      </c>
      <c r="D83" s="32">
        <f t="shared" si="99"/>
        <v>2306.585</v>
      </c>
      <c r="E83" s="32">
        <f t="shared" si="100"/>
        <v>2310.41</v>
      </c>
      <c r="F83" s="32">
        <f t="shared" si="101"/>
        <v>2310.755</v>
      </c>
      <c r="G83" s="32">
        <f t="shared" si="102"/>
        <v>2310.748</v>
      </c>
      <c r="H83" s="32">
        <f t="shared" si="103"/>
        <v>2314.655</v>
      </c>
      <c r="I83" s="32">
        <f t="shared" si="10"/>
        <v>2328.38</v>
      </c>
      <c r="J83" s="37">
        <f t="shared" si="11"/>
        <v>2345.12875</v>
      </c>
      <c r="K83" s="32">
        <f t="shared" si="12"/>
        <v>2356.377778</v>
      </c>
      <c r="L83" s="32">
        <f t="shared" si="13"/>
        <v>2363.219</v>
      </c>
      <c r="M83" s="32">
        <f t="shared" si="14"/>
        <v>2366.240909</v>
      </c>
      <c r="N83" s="32">
        <f t="shared" si="15"/>
        <v>2367.225833</v>
      </c>
      <c r="O83" s="32">
        <f t="shared" si="16"/>
        <v>2367.673077</v>
      </c>
      <c r="P83" s="32">
        <f t="shared" si="17"/>
        <v>2367.814286</v>
      </c>
      <c r="Q83" s="32">
        <f t="shared" si="18"/>
        <v>2365.812</v>
      </c>
      <c r="R83" s="4">
        <f t="shared" si="19"/>
        <v>2364.980625</v>
      </c>
      <c r="S83" s="4">
        <f t="shared" si="25"/>
        <v>2365.217647</v>
      </c>
      <c r="T83" s="4">
        <f t="shared" si="26"/>
        <v>2363.977222</v>
      </c>
      <c r="U83" s="4">
        <f t="shared" si="27"/>
        <v>2364.363684</v>
      </c>
      <c r="V83" s="4">
        <f t="shared" si="28"/>
        <v>2366.219</v>
      </c>
    </row>
    <row r="84">
      <c r="A84" s="30">
        <v>46076.0</v>
      </c>
      <c r="B84" s="3">
        <v>2345.4</v>
      </c>
      <c r="C84" s="3">
        <v>2338.97</v>
      </c>
      <c r="D84" s="32">
        <f t="shared" si="99"/>
        <v>2327.07</v>
      </c>
      <c r="E84" s="32">
        <f t="shared" si="100"/>
        <v>2317.38</v>
      </c>
      <c r="F84" s="32">
        <f t="shared" si="101"/>
        <v>2317.55</v>
      </c>
      <c r="G84" s="32">
        <f t="shared" si="102"/>
        <v>2316.398</v>
      </c>
      <c r="H84" s="32">
        <f t="shared" si="103"/>
        <v>2315.451667</v>
      </c>
      <c r="I84" s="32">
        <f t="shared" si="10"/>
        <v>2318.128571</v>
      </c>
      <c r="J84" s="37">
        <f t="shared" si="11"/>
        <v>2329.70375</v>
      </c>
      <c r="K84" s="32">
        <f t="shared" si="12"/>
        <v>2344.444444</v>
      </c>
      <c r="L84" s="32">
        <f t="shared" si="13"/>
        <v>2354.637</v>
      </c>
      <c r="M84" s="32">
        <f t="shared" si="14"/>
        <v>2361.014545</v>
      </c>
      <c r="N84" s="32">
        <f t="shared" si="15"/>
        <v>2363.968333</v>
      </c>
      <c r="O84" s="32">
        <f t="shared" si="16"/>
        <v>2365.052308</v>
      </c>
      <c r="P84" s="32">
        <f t="shared" si="17"/>
        <v>2365.622857</v>
      </c>
      <c r="Q84" s="32">
        <f t="shared" si="18"/>
        <v>2365.891333</v>
      </c>
      <c r="R84" s="4">
        <f t="shared" si="19"/>
        <v>2364.134375</v>
      </c>
      <c r="S84" s="4">
        <f t="shared" si="25"/>
        <v>2363.450588</v>
      </c>
      <c r="T84" s="4">
        <f t="shared" si="26"/>
        <v>2363.759444</v>
      </c>
      <c r="U84" s="4">
        <f t="shared" si="27"/>
        <v>2362.661053</v>
      </c>
      <c r="V84" s="4">
        <f t="shared" si="28"/>
        <v>2363.094</v>
      </c>
    </row>
    <row r="85">
      <c r="A85" s="30">
        <v>46077.0</v>
      </c>
      <c r="B85" s="3">
        <v>2358.6</v>
      </c>
      <c r="C85" s="3">
        <v>2358.13</v>
      </c>
      <c r="D85" s="32">
        <f t="shared" si="99"/>
        <v>2348.55</v>
      </c>
      <c r="E85" s="32">
        <f t="shared" si="100"/>
        <v>2337.423333</v>
      </c>
      <c r="F85" s="32">
        <f t="shared" si="101"/>
        <v>2327.5675</v>
      </c>
      <c r="G85" s="32">
        <f t="shared" si="102"/>
        <v>2325.666</v>
      </c>
      <c r="H85" s="32">
        <f t="shared" si="103"/>
        <v>2323.353333</v>
      </c>
      <c r="I85" s="32">
        <f t="shared" si="10"/>
        <v>2321.548571</v>
      </c>
      <c r="J85" s="37">
        <f t="shared" si="11"/>
        <v>2323.12875</v>
      </c>
      <c r="K85" s="32">
        <f t="shared" si="12"/>
        <v>2332.862222</v>
      </c>
      <c r="L85" s="32">
        <f t="shared" si="13"/>
        <v>2345.813</v>
      </c>
      <c r="M85" s="32">
        <f t="shared" si="14"/>
        <v>2354.954545</v>
      </c>
      <c r="N85" s="32">
        <f t="shared" si="15"/>
        <v>2360.774167</v>
      </c>
      <c r="O85" s="32">
        <f t="shared" si="16"/>
        <v>2363.519231</v>
      </c>
      <c r="P85" s="32">
        <f t="shared" si="17"/>
        <v>2364.557857</v>
      </c>
      <c r="Q85" s="32">
        <f t="shared" si="18"/>
        <v>2365.123333</v>
      </c>
      <c r="R85" s="4">
        <f t="shared" si="19"/>
        <v>2365.40625</v>
      </c>
      <c r="S85" s="4">
        <f t="shared" si="25"/>
        <v>2363.781176</v>
      </c>
      <c r="T85" s="4">
        <f t="shared" si="26"/>
        <v>2363.155</v>
      </c>
      <c r="U85" s="4">
        <f t="shared" si="27"/>
        <v>2363.463158</v>
      </c>
      <c r="V85" s="4">
        <f t="shared" si="28"/>
        <v>2362.4345</v>
      </c>
    </row>
    <row r="86">
      <c r="A86" s="30">
        <v>46078.0</v>
      </c>
      <c r="B86" s="3">
        <v>2374.9</v>
      </c>
      <c r="C86" s="3">
        <v>2368.33</v>
      </c>
      <c r="D86" s="32">
        <f t="shared" si="99"/>
        <v>2363.23</v>
      </c>
      <c r="E86" s="32">
        <f t="shared" si="100"/>
        <v>2355.143333</v>
      </c>
      <c r="F86" s="32">
        <f t="shared" si="101"/>
        <v>2345.15</v>
      </c>
      <c r="G86" s="32">
        <f t="shared" si="102"/>
        <v>2335.72</v>
      </c>
      <c r="H86" s="32">
        <f t="shared" si="103"/>
        <v>2332.776667</v>
      </c>
      <c r="I86" s="32">
        <f t="shared" si="10"/>
        <v>2329.778571</v>
      </c>
      <c r="J86" s="37">
        <f t="shared" si="11"/>
        <v>2327.39625</v>
      </c>
      <c r="K86" s="32">
        <f t="shared" si="12"/>
        <v>2328.151111</v>
      </c>
      <c r="L86" s="32">
        <f t="shared" si="13"/>
        <v>2336.409</v>
      </c>
      <c r="M86" s="32">
        <f t="shared" si="14"/>
        <v>2347.86</v>
      </c>
      <c r="N86" s="32">
        <f t="shared" si="15"/>
        <v>2356.069167</v>
      </c>
      <c r="O86" s="32">
        <f t="shared" si="16"/>
        <v>2361.355385</v>
      </c>
      <c r="P86" s="32">
        <f t="shared" si="17"/>
        <v>2363.862857</v>
      </c>
      <c r="Q86" s="32">
        <f t="shared" si="18"/>
        <v>2364.809333</v>
      </c>
      <c r="R86" s="4">
        <f t="shared" si="19"/>
        <v>2365.32375</v>
      </c>
      <c r="S86" s="4">
        <f t="shared" si="25"/>
        <v>2365.578235</v>
      </c>
      <c r="T86" s="4">
        <f t="shared" si="26"/>
        <v>2364.033889</v>
      </c>
      <c r="U86" s="4">
        <f t="shared" si="27"/>
        <v>2363.427368</v>
      </c>
      <c r="V86" s="4">
        <f t="shared" si="28"/>
        <v>2363.7065</v>
      </c>
    </row>
    <row r="87">
      <c r="A87" s="30">
        <v>46079.0</v>
      </c>
      <c r="B87" s="3">
        <v>2383.3</v>
      </c>
      <c r="C87" s="3">
        <v>2373.78</v>
      </c>
      <c r="D87" s="115">
        <f>SUM(C86:C87)/2</f>
        <v>2371.055</v>
      </c>
      <c r="E87" s="114">
        <f>SUM(C85:C87)/3</f>
        <v>2366.746667</v>
      </c>
      <c r="F87" s="163">
        <f>SUM(C84:C87)/4</f>
        <v>2359.8025</v>
      </c>
      <c r="G87" s="175">
        <f>SUM(C83:C87)/5</f>
        <v>2350.876</v>
      </c>
      <c r="H87" s="282">
        <f>SUM(C82:C87)/6</f>
        <v>2342.063333</v>
      </c>
      <c r="I87" s="130">
        <f t="shared" si="10"/>
        <v>2338.634286</v>
      </c>
      <c r="J87" s="271">
        <f t="shared" si="11"/>
        <v>2335.27875</v>
      </c>
      <c r="K87" s="271">
        <f t="shared" si="12"/>
        <v>2332.55</v>
      </c>
      <c r="L87" s="172">
        <f t="shared" si="13"/>
        <v>2332.714</v>
      </c>
      <c r="M87" s="160">
        <f t="shared" si="14"/>
        <v>2339.806364</v>
      </c>
      <c r="N87" s="118">
        <f t="shared" si="15"/>
        <v>2350.02</v>
      </c>
      <c r="O87" s="186">
        <f t="shared" si="16"/>
        <v>2357.431538</v>
      </c>
      <c r="P87" s="145">
        <f t="shared" si="17"/>
        <v>2362.242857</v>
      </c>
      <c r="Q87" s="165">
        <f t="shared" si="18"/>
        <v>2364.524</v>
      </c>
      <c r="R87" s="177">
        <f t="shared" si="19"/>
        <v>2365.37</v>
      </c>
      <c r="S87" s="166">
        <f t="shared" si="25"/>
        <v>2365.821176</v>
      </c>
      <c r="T87" s="133">
        <f t="shared" si="26"/>
        <v>2366.033889</v>
      </c>
      <c r="U87" s="174">
        <f t="shared" si="27"/>
        <v>2364.546842</v>
      </c>
      <c r="V87" s="122">
        <f t="shared" si="28"/>
        <v>2363.945</v>
      </c>
    </row>
    <row r="88">
      <c r="A88" s="30">
        <v>46080.0</v>
      </c>
      <c r="B88" s="3">
        <v>2338.1</v>
      </c>
      <c r="C88" s="3">
        <v>2342.97</v>
      </c>
      <c r="D88" s="32">
        <f t="shared" ref="D88:D90" si="104">SUM(C87:C88)/2</f>
        <v>2358.375</v>
      </c>
      <c r="E88" s="32">
        <f t="shared" ref="E88:E90" si="105">SUM(C86:C88)/3</f>
        <v>2361.693333</v>
      </c>
      <c r="F88" s="32">
        <f t="shared" ref="F88:F90" si="106">SUM(C85:C88)/4</f>
        <v>2360.8025</v>
      </c>
      <c r="G88" s="32">
        <f t="shared" ref="G88:G90" si="107">SUM(C84:C88)/5</f>
        <v>2356.436</v>
      </c>
      <c r="H88" s="32">
        <f t="shared" ref="H88:H90" si="108">SUM(C83:C88)/6</f>
        <v>2349.558333</v>
      </c>
      <c r="I88" s="32">
        <f t="shared" si="10"/>
        <v>2342.192857</v>
      </c>
      <c r="J88" s="37">
        <f t="shared" si="11"/>
        <v>2339.17625</v>
      </c>
      <c r="K88" s="32">
        <f t="shared" si="12"/>
        <v>2336.133333</v>
      </c>
      <c r="L88" s="32">
        <f t="shared" si="13"/>
        <v>2333.592</v>
      </c>
      <c r="M88" s="32">
        <f t="shared" si="14"/>
        <v>2333.646364</v>
      </c>
      <c r="N88" s="32">
        <f t="shared" si="15"/>
        <v>2340.07</v>
      </c>
      <c r="O88" s="32">
        <f t="shared" si="16"/>
        <v>2349.477692</v>
      </c>
      <c r="P88" s="32">
        <f t="shared" si="17"/>
        <v>2356.398571</v>
      </c>
      <c r="Q88" s="32">
        <f t="shared" si="18"/>
        <v>2360.958</v>
      </c>
      <c r="R88" s="4">
        <f t="shared" si="19"/>
        <v>2363.176875</v>
      </c>
      <c r="S88" s="4">
        <f t="shared" si="25"/>
        <v>2364.052353</v>
      </c>
      <c r="T88" s="4">
        <f t="shared" si="26"/>
        <v>2364.551667</v>
      </c>
      <c r="U88" s="4">
        <f t="shared" si="27"/>
        <v>2364.82</v>
      </c>
      <c r="V88" s="4">
        <f t="shared" si="28"/>
        <v>2363.468</v>
      </c>
    </row>
    <row r="89">
      <c r="A89" s="30">
        <v>46083.0</v>
      </c>
      <c r="B89" s="3">
        <v>2320.6</v>
      </c>
      <c r="C89" s="3">
        <v>2313.18</v>
      </c>
      <c r="D89" s="32">
        <f t="shared" si="104"/>
        <v>2328.075</v>
      </c>
      <c r="E89" s="32">
        <f t="shared" si="105"/>
        <v>2343.31</v>
      </c>
      <c r="F89" s="32">
        <f t="shared" si="106"/>
        <v>2349.565</v>
      </c>
      <c r="G89" s="32">
        <f t="shared" si="107"/>
        <v>2351.278</v>
      </c>
      <c r="H89" s="32">
        <f t="shared" si="108"/>
        <v>2349.226667</v>
      </c>
      <c r="I89" s="32">
        <f t="shared" si="10"/>
        <v>2344.361429</v>
      </c>
      <c r="J89" s="37">
        <f t="shared" si="11"/>
        <v>2338.56625</v>
      </c>
      <c r="K89" s="32">
        <f t="shared" si="12"/>
        <v>2336.287778</v>
      </c>
      <c r="L89" s="32">
        <f t="shared" si="13"/>
        <v>2333.838</v>
      </c>
      <c r="M89" s="32">
        <f t="shared" si="14"/>
        <v>2331.736364</v>
      </c>
      <c r="N89" s="32">
        <f t="shared" si="15"/>
        <v>2331.940833</v>
      </c>
      <c r="O89" s="32">
        <f t="shared" si="16"/>
        <v>2338.001538</v>
      </c>
      <c r="P89" s="32">
        <f t="shared" si="17"/>
        <v>2346.885</v>
      </c>
      <c r="Q89" s="32">
        <f t="shared" si="18"/>
        <v>2353.517333</v>
      </c>
      <c r="R89" s="4">
        <f t="shared" si="19"/>
        <v>2357.971875</v>
      </c>
      <c r="S89" s="4">
        <f t="shared" si="25"/>
        <v>2360.235882</v>
      </c>
      <c r="T89" s="4">
        <f t="shared" si="26"/>
        <v>2361.226111</v>
      </c>
      <c r="U89" s="4">
        <f t="shared" si="27"/>
        <v>2361.847895</v>
      </c>
      <c r="V89" s="4">
        <f t="shared" si="28"/>
        <v>2362.238</v>
      </c>
    </row>
    <row r="90">
      <c r="A90" s="30">
        <v>46085.0</v>
      </c>
      <c r="B90" s="3">
        <v>2261.3</v>
      </c>
      <c r="C90" s="3">
        <v>2284.97</v>
      </c>
      <c r="D90" s="32">
        <f t="shared" si="104"/>
        <v>2299.075</v>
      </c>
      <c r="E90" s="32">
        <f t="shared" si="105"/>
        <v>2313.706667</v>
      </c>
      <c r="F90" s="32">
        <f t="shared" si="106"/>
        <v>2328.725</v>
      </c>
      <c r="G90" s="32">
        <f t="shared" si="107"/>
        <v>2336.646</v>
      </c>
      <c r="H90" s="32">
        <f t="shared" si="108"/>
        <v>2340.226667</v>
      </c>
      <c r="I90" s="32">
        <f t="shared" si="10"/>
        <v>2340.047143</v>
      </c>
      <c r="J90" s="37">
        <f t="shared" si="11"/>
        <v>2336.9375</v>
      </c>
      <c r="K90" s="32">
        <f t="shared" si="12"/>
        <v>2332.611111</v>
      </c>
      <c r="L90" s="32">
        <f t="shared" si="13"/>
        <v>2331.156</v>
      </c>
      <c r="M90" s="32">
        <f t="shared" si="14"/>
        <v>2329.395455</v>
      </c>
      <c r="N90" s="32">
        <f t="shared" si="15"/>
        <v>2327.839167</v>
      </c>
      <c r="O90" s="32">
        <f t="shared" si="16"/>
        <v>2328.327692</v>
      </c>
      <c r="P90" s="32">
        <f t="shared" si="17"/>
        <v>2334.213571</v>
      </c>
      <c r="Q90" s="32">
        <f t="shared" si="18"/>
        <v>2342.757333</v>
      </c>
      <c r="R90" s="4">
        <f t="shared" si="19"/>
        <v>2349.233125</v>
      </c>
      <c r="S90" s="4">
        <f t="shared" si="25"/>
        <v>2353.677647</v>
      </c>
      <c r="T90" s="4">
        <f t="shared" si="26"/>
        <v>2356.054444</v>
      </c>
      <c r="U90" s="4">
        <f t="shared" si="27"/>
        <v>2357.212632</v>
      </c>
      <c r="V90" s="4">
        <f t="shared" si="28"/>
        <v>2358.004</v>
      </c>
    </row>
    <row r="91">
      <c r="A91" s="30">
        <v>46086.0</v>
      </c>
      <c r="B91" s="3">
        <v>2255.0</v>
      </c>
      <c r="C91" s="3">
        <v>2245.22</v>
      </c>
      <c r="D91" s="96">
        <f t="shared" ref="D91:D99" si="109">SUM(C90:C91)/2</f>
        <v>2265.095</v>
      </c>
      <c r="E91" s="97">
        <f t="shared" ref="E91:E99" si="110">SUM(C89:C91)/3</f>
        <v>2281.123333</v>
      </c>
      <c r="F91" s="98">
        <f t="shared" ref="F91:F99" si="111">SUM(C88:C91)/4</f>
        <v>2296.585</v>
      </c>
      <c r="G91" s="99">
        <f t="shared" ref="G91:G99" si="112">SUM(C87:C91)/5</f>
        <v>2312.024</v>
      </c>
      <c r="H91" s="100">
        <f t="shared" ref="H91:H99" si="113">SUM(C86:C91)/6</f>
        <v>2321.408333</v>
      </c>
      <c r="I91" s="101">
        <f t="shared" si="10"/>
        <v>2326.654286</v>
      </c>
      <c r="J91" s="102">
        <f t="shared" si="11"/>
        <v>2328.19375</v>
      </c>
      <c r="K91" s="103">
        <f t="shared" si="12"/>
        <v>2326.746667</v>
      </c>
      <c r="L91" s="104">
        <f t="shared" si="13"/>
        <v>2323.872</v>
      </c>
      <c r="M91" s="105">
        <f t="shared" si="14"/>
        <v>2323.343636</v>
      </c>
      <c r="N91" s="106">
        <f t="shared" si="15"/>
        <v>2322.380833</v>
      </c>
      <c r="O91" s="107">
        <f t="shared" si="16"/>
        <v>2321.483846</v>
      </c>
      <c r="P91" s="108">
        <f t="shared" si="17"/>
        <v>2322.391429</v>
      </c>
      <c r="Q91" s="109">
        <f t="shared" si="18"/>
        <v>2328.280667</v>
      </c>
      <c r="R91" s="110">
        <f t="shared" si="19"/>
        <v>2336.66125</v>
      </c>
      <c r="S91" s="111">
        <f t="shared" si="25"/>
        <v>2343.114706</v>
      </c>
      <c r="T91" s="112">
        <f t="shared" si="26"/>
        <v>2347.652222</v>
      </c>
      <c r="U91" s="112">
        <f t="shared" si="27"/>
        <v>2350.221053</v>
      </c>
      <c r="V91" s="113">
        <f t="shared" si="28"/>
        <v>2351.613</v>
      </c>
    </row>
    <row r="92">
      <c r="A92" s="30">
        <v>46087.0</v>
      </c>
      <c r="B92" s="3">
        <v>2225.7</v>
      </c>
      <c r="C92" s="3">
        <v>2229.54</v>
      </c>
      <c r="D92" s="115">
        <f t="shared" si="109"/>
        <v>2237.38</v>
      </c>
      <c r="E92" s="163">
        <f t="shared" si="110"/>
        <v>2253.243333</v>
      </c>
      <c r="F92" s="172">
        <f t="shared" si="111"/>
        <v>2268.2275</v>
      </c>
      <c r="G92" s="182">
        <f t="shared" si="112"/>
        <v>2283.176</v>
      </c>
      <c r="H92" s="153">
        <f t="shared" si="113"/>
        <v>2298.276667</v>
      </c>
      <c r="I92" s="174">
        <f t="shared" si="10"/>
        <v>2308.284286</v>
      </c>
      <c r="J92" s="146">
        <f t="shared" si="11"/>
        <v>2314.515</v>
      </c>
      <c r="K92" s="154">
        <f t="shared" si="12"/>
        <v>2317.232222</v>
      </c>
      <c r="L92" s="243">
        <f t="shared" si="13"/>
        <v>2317.026</v>
      </c>
      <c r="M92" s="103">
        <f t="shared" si="14"/>
        <v>2315.296364</v>
      </c>
      <c r="N92" s="137">
        <f t="shared" si="15"/>
        <v>2315.526667</v>
      </c>
      <c r="O92" s="169">
        <f t="shared" si="16"/>
        <v>2315.239231</v>
      </c>
      <c r="P92" s="105">
        <f t="shared" si="17"/>
        <v>2314.916429</v>
      </c>
      <c r="Q92" s="107">
        <f t="shared" si="18"/>
        <v>2316.201333</v>
      </c>
      <c r="R92" s="244">
        <f t="shared" si="19"/>
        <v>2322.109375</v>
      </c>
      <c r="S92" s="109">
        <f t="shared" si="25"/>
        <v>2330.36</v>
      </c>
      <c r="T92" s="110">
        <f t="shared" si="26"/>
        <v>2336.805</v>
      </c>
      <c r="U92" s="110">
        <f t="shared" si="27"/>
        <v>2341.435789</v>
      </c>
      <c r="V92" s="140">
        <f t="shared" si="28"/>
        <v>2344.187</v>
      </c>
    </row>
    <row r="93">
      <c r="A93" s="30">
        <v>46090.0</v>
      </c>
      <c r="B93" s="3">
        <v>2194.6</v>
      </c>
      <c r="C93" s="3">
        <v>2188.01</v>
      </c>
      <c r="D93" s="114">
        <f t="shared" si="109"/>
        <v>2208.775</v>
      </c>
      <c r="E93" s="115">
        <f t="shared" si="110"/>
        <v>2220.923333</v>
      </c>
      <c r="F93" s="116">
        <f t="shared" si="111"/>
        <v>2236.935</v>
      </c>
      <c r="G93" s="117">
        <f t="shared" si="112"/>
        <v>2252.184</v>
      </c>
      <c r="H93" s="118">
        <f t="shared" si="113"/>
        <v>2267.315</v>
      </c>
      <c r="I93" s="119">
        <f t="shared" si="10"/>
        <v>2282.524286</v>
      </c>
      <c r="J93" s="120">
        <f t="shared" si="11"/>
        <v>2293.25</v>
      </c>
      <c r="K93" s="121">
        <f t="shared" si="12"/>
        <v>2300.458889</v>
      </c>
      <c r="L93" s="122">
        <f t="shared" si="13"/>
        <v>2304.31</v>
      </c>
      <c r="M93" s="123">
        <f t="shared" si="14"/>
        <v>2305.297273</v>
      </c>
      <c r="N93" s="101">
        <f t="shared" si="15"/>
        <v>2304.689167</v>
      </c>
      <c r="O93" s="102">
        <f t="shared" si="16"/>
        <v>2305.717692</v>
      </c>
      <c r="P93" s="124">
        <f t="shared" si="17"/>
        <v>2306.151429</v>
      </c>
      <c r="Q93" s="103">
        <f t="shared" si="18"/>
        <v>2306.456</v>
      </c>
      <c r="R93" s="104">
        <f t="shared" si="19"/>
        <v>2308.189375</v>
      </c>
      <c r="S93" s="106">
        <f t="shared" si="25"/>
        <v>2314.221176</v>
      </c>
      <c r="T93" s="125">
        <f t="shared" si="26"/>
        <v>2322.451667</v>
      </c>
      <c r="U93" s="126">
        <f t="shared" si="27"/>
        <v>2328.973684</v>
      </c>
      <c r="V93" s="127">
        <f t="shared" si="28"/>
        <v>2333.7645</v>
      </c>
    </row>
    <row r="94">
      <c r="A94" s="30">
        <v>46091.0</v>
      </c>
      <c r="B94" s="3">
        <v>2190.2</v>
      </c>
      <c r="C94" s="3">
        <v>2192.48</v>
      </c>
      <c r="D94" s="115">
        <f t="shared" si="109"/>
        <v>2190.245</v>
      </c>
      <c r="E94" s="128">
        <f t="shared" si="110"/>
        <v>2203.343333</v>
      </c>
      <c r="F94" s="129">
        <f t="shared" si="111"/>
        <v>2213.8125</v>
      </c>
      <c r="G94" s="130">
        <f t="shared" si="112"/>
        <v>2228.044</v>
      </c>
      <c r="H94" s="131">
        <f t="shared" si="113"/>
        <v>2242.233333</v>
      </c>
      <c r="I94" s="132">
        <f t="shared" si="10"/>
        <v>2256.624286</v>
      </c>
      <c r="J94" s="133">
        <f t="shared" si="11"/>
        <v>2271.26875</v>
      </c>
      <c r="K94" s="122">
        <f t="shared" si="12"/>
        <v>2282.053333</v>
      </c>
      <c r="L94" s="134">
        <f t="shared" si="13"/>
        <v>2289.661</v>
      </c>
      <c r="M94" s="135">
        <f t="shared" si="14"/>
        <v>2294.143636</v>
      </c>
      <c r="N94" s="136">
        <f t="shared" si="15"/>
        <v>2295.895833</v>
      </c>
      <c r="O94" s="137">
        <f t="shared" si="16"/>
        <v>2296.057692</v>
      </c>
      <c r="P94" s="105">
        <f t="shared" si="17"/>
        <v>2297.629286</v>
      </c>
      <c r="Q94" s="107">
        <f t="shared" si="18"/>
        <v>2298.573333</v>
      </c>
      <c r="R94" s="138">
        <f t="shared" si="19"/>
        <v>2299.3325</v>
      </c>
      <c r="S94" s="126">
        <f t="shared" si="25"/>
        <v>2301.382941</v>
      </c>
      <c r="T94" s="139">
        <f t="shared" si="26"/>
        <v>2307.457778</v>
      </c>
      <c r="U94" s="140">
        <f t="shared" si="27"/>
        <v>2315.611053</v>
      </c>
      <c r="V94" s="141">
        <f t="shared" si="28"/>
        <v>2322.149</v>
      </c>
    </row>
    <row r="95">
      <c r="A95" s="30">
        <v>46092.0</v>
      </c>
      <c r="B95" s="3">
        <v>2161.4</v>
      </c>
      <c r="C95" s="3">
        <v>2168.4</v>
      </c>
      <c r="D95" s="115">
        <f t="shared" si="109"/>
        <v>2180.44</v>
      </c>
      <c r="E95" s="142">
        <f t="shared" si="110"/>
        <v>2182.963333</v>
      </c>
      <c r="F95" s="117">
        <f t="shared" si="111"/>
        <v>2194.6075</v>
      </c>
      <c r="G95" s="143">
        <f t="shared" si="112"/>
        <v>2204.73</v>
      </c>
      <c r="H95" s="144">
        <f t="shared" si="113"/>
        <v>2218.103333</v>
      </c>
      <c r="I95" s="145">
        <f t="shared" si="10"/>
        <v>2231.685714</v>
      </c>
      <c r="J95" s="120">
        <f t="shared" si="11"/>
        <v>2245.59625</v>
      </c>
      <c r="K95" s="99">
        <f t="shared" si="12"/>
        <v>2259.838889</v>
      </c>
      <c r="L95" s="146">
        <f t="shared" si="13"/>
        <v>2270.688</v>
      </c>
      <c r="M95" s="135">
        <f t="shared" si="14"/>
        <v>2278.637273</v>
      </c>
      <c r="N95" s="124">
        <f t="shared" si="15"/>
        <v>2283.665</v>
      </c>
      <c r="O95" s="137">
        <f t="shared" si="16"/>
        <v>2286.088462</v>
      </c>
      <c r="P95" s="105">
        <f t="shared" si="17"/>
        <v>2286.939286</v>
      </c>
      <c r="Q95" s="107">
        <f t="shared" si="18"/>
        <v>2289.014</v>
      </c>
      <c r="R95" s="125">
        <f t="shared" si="19"/>
        <v>2290.4375</v>
      </c>
      <c r="S95" s="126">
        <f t="shared" si="25"/>
        <v>2291.630588</v>
      </c>
      <c r="T95" s="109">
        <f t="shared" si="26"/>
        <v>2293.995</v>
      </c>
      <c r="U95" s="147">
        <f t="shared" si="27"/>
        <v>2300.138947</v>
      </c>
      <c r="V95" s="141">
        <f t="shared" si="28"/>
        <v>2308.2505</v>
      </c>
    </row>
    <row r="96">
      <c r="A96" s="30">
        <v>46093.0</v>
      </c>
      <c r="B96" s="3">
        <v>2136.9</v>
      </c>
      <c r="C96" s="3">
        <v>2130.17</v>
      </c>
      <c r="D96" s="96">
        <f t="shared" si="109"/>
        <v>2149.285</v>
      </c>
      <c r="E96" s="115">
        <f t="shared" si="110"/>
        <v>2163.683333</v>
      </c>
      <c r="F96" s="148">
        <f t="shared" si="111"/>
        <v>2169.765</v>
      </c>
      <c r="G96" s="149">
        <f t="shared" si="112"/>
        <v>2181.72</v>
      </c>
      <c r="H96" s="150">
        <f t="shared" si="113"/>
        <v>2192.303333</v>
      </c>
      <c r="I96" s="151">
        <f t="shared" si="10"/>
        <v>2205.541429</v>
      </c>
      <c r="J96" s="152">
        <f t="shared" si="11"/>
        <v>2218.99625</v>
      </c>
      <c r="K96" s="119">
        <f t="shared" si="12"/>
        <v>2232.771111</v>
      </c>
      <c r="L96" s="153">
        <f t="shared" si="13"/>
        <v>2246.872</v>
      </c>
      <c r="M96" s="99">
        <f t="shared" si="14"/>
        <v>2257.913636</v>
      </c>
      <c r="N96" s="146">
        <f t="shared" si="15"/>
        <v>2266.265</v>
      </c>
      <c r="O96" s="154">
        <f t="shared" si="16"/>
        <v>2271.857692</v>
      </c>
      <c r="P96" s="102">
        <f t="shared" si="17"/>
        <v>2274.951429</v>
      </c>
      <c r="Q96" s="155">
        <f t="shared" si="18"/>
        <v>2276.488</v>
      </c>
      <c r="R96" s="104">
        <f t="shared" si="19"/>
        <v>2279.08625</v>
      </c>
      <c r="S96" s="105">
        <f t="shared" si="25"/>
        <v>2281.01</v>
      </c>
      <c r="T96" s="156">
        <f t="shared" si="26"/>
        <v>2282.660556</v>
      </c>
      <c r="U96" s="125">
        <f t="shared" si="27"/>
        <v>2285.372632</v>
      </c>
      <c r="V96" s="109">
        <f t="shared" si="28"/>
        <v>2291.6405</v>
      </c>
    </row>
    <row r="97">
      <c r="A97" s="30">
        <v>46094.0</v>
      </c>
      <c r="B97" s="3">
        <v>2160.0</v>
      </c>
      <c r="C97" s="3">
        <v>2165.91</v>
      </c>
      <c r="D97" s="115">
        <f t="shared" si="109"/>
        <v>2148.04</v>
      </c>
      <c r="E97" s="116">
        <f t="shared" si="110"/>
        <v>2154.826667</v>
      </c>
      <c r="F97" s="96">
        <f t="shared" si="111"/>
        <v>2164.24</v>
      </c>
      <c r="G97" s="157">
        <f t="shared" si="112"/>
        <v>2168.994</v>
      </c>
      <c r="H97" s="158">
        <f t="shared" si="113"/>
        <v>2179.085</v>
      </c>
      <c r="I97" s="159">
        <f t="shared" si="10"/>
        <v>2188.532857</v>
      </c>
      <c r="J97" s="160">
        <f t="shared" si="11"/>
        <v>2200.5875</v>
      </c>
      <c r="K97" s="161">
        <f t="shared" si="12"/>
        <v>2213.097778</v>
      </c>
      <c r="L97" s="162">
        <f t="shared" si="13"/>
        <v>2226.085</v>
      </c>
      <c r="M97" s="121">
        <f t="shared" si="14"/>
        <v>2239.511818</v>
      </c>
      <c r="N97" s="100">
        <f t="shared" si="15"/>
        <v>2250.246667</v>
      </c>
      <c r="O97" s="134">
        <f t="shared" si="16"/>
        <v>2258.545385</v>
      </c>
      <c r="P97" s="135">
        <f t="shared" si="17"/>
        <v>2264.29</v>
      </c>
      <c r="Q97" s="136">
        <f t="shared" si="18"/>
        <v>2267.682</v>
      </c>
      <c r="R97" s="137">
        <f t="shared" si="19"/>
        <v>2269.576875</v>
      </c>
      <c r="S97" s="105">
        <f t="shared" si="25"/>
        <v>2272.428824</v>
      </c>
      <c r="T97" s="107">
        <f t="shared" si="26"/>
        <v>2274.615556</v>
      </c>
      <c r="U97" s="138">
        <f t="shared" si="27"/>
        <v>2276.515789</v>
      </c>
      <c r="V97" s="127">
        <f t="shared" si="28"/>
        <v>2279.3995</v>
      </c>
    </row>
    <row r="98">
      <c r="A98" s="30">
        <v>46097.0</v>
      </c>
      <c r="B98" s="3">
        <v>2175.7</v>
      </c>
      <c r="C98" s="3">
        <v>2172.65</v>
      </c>
      <c r="D98" s="115">
        <f t="shared" si="109"/>
        <v>2169.28</v>
      </c>
      <c r="E98" s="163">
        <f t="shared" si="110"/>
        <v>2156.243333</v>
      </c>
      <c r="F98" s="150">
        <f t="shared" si="111"/>
        <v>2159.2825</v>
      </c>
      <c r="G98" s="117">
        <f t="shared" si="112"/>
        <v>2165.922</v>
      </c>
      <c r="H98" s="97">
        <f t="shared" si="113"/>
        <v>2169.603333</v>
      </c>
      <c r="I98" s="118">
        <f t="shared" si="10"/>
        <v>2178.165714</v>
      </c>
      <c r="J98" s="164">
        <f t="shared" si="11"/>
        <v>2186.5475</v>
      </c>
      <c r="K98" s="165">
        <f t="shared" si="12"/>
        <v>2197.483333</v>
      </c>
      <c r="L98" s="166">
        <f t="shared" si="13"/>
        <v>2209.053</v>
      </c>
      <c r="M98" s="167">
        <f t="shared" si="14"/>
        <v>2221.227273</v>
      </c>
      <c r="N98" s="134">
        <f t="shared" si="15"/>
        <v>2233.94</v>
      </c>
      <c r="O98" s="168">
        <f t="shared" si="16"/>
        <v>2244.277692</v>
      </c>
      <c r="P98" s="155">
        <f t="shared" si="17"/>
        <v>2252.41</v>
      </c>
      <c r="Q98" s="169">
        <f t="shared" si="18"/>
        <v>2258.180667</v>
      </c>
      <c r="R98" s="106">
        <f t="shared" si="19"/>
        <v>2261.7425</v>
      </c>
      <c r="S98" s="125">
        <f t="shared" si="25"/>
        <v>2263.875294</v>
      </c>
      <c r="T98" s="127">
        <f t="shared" si="26"/>
        <v>2266.885556</v>
      </c>
      <c r="U98" s="109">
        <f t="shared" si="27"/>
        <v>2269.248947</v>
      </c>
      <c r="V98" s="110">
        <f t="shared" si="28"/>
        <v>2271.3225</v>
      </c>
    </row>
    <row r="99">
      <c r="A99" s="30">
        <v>46098.0</v>
      </c>
      <c r="B99" s="3">
        <v>2158.2</v>
      </c>
      <c r="C99" s="3">
        <v>2158.64</v>
      </c>
      <c r="D99" s="115">
        <f t="shared" si="109"/>
        <v>2165.645</v>
      </c>
      <c r="E99" s="116">
        <f t="shared" si="110"/>
        <v>2165.733333</v>
      </c>
      <c r="F99" s="175">
        <f t="shared" si="111"/>
        <v>2156.8425</v>
      </c>
      <c r="G99" s="271">
        <f t="shared" si="112"/>
        <v>2159.154</v>
      </c>
      <c r="H99" s="172">
        <f t="shared" si="113"/>
        <v>2164.708333</v>
      </c>
      <c r="I99" s="176">
        <f t="shared" si="10"/>
        <v>2168.037143</v>
      </c>
      <c r="J99" s="161">
        <f t="shared" si="11"/>
        <v>2175.725</v>
      </c>
      <c r="K99" s="165">
        <f t="shared" si="12"/>
        <v>2183.446667</v>
      </c>
      <c r="L99" s="162">
        <f t="shared" si="13"/>
        <v>2193.599</v>
      </c>
      <c r="M99" s="133">
        <f t="shared" si="14"/>
        <v>2204.47</v>
      </c>
      <c r="N99" s="146">
        <f t="shared" si="15"/>
        <v>2216.011667</v>
      </c>
      <c r="O99" s="135">
        <f t="shared" si="16"/>
        <v>2228.147692</v>
      </c>
      <c r="P99" s="124">
        <f t="shared" si="17"/>
        <v>2238.160714</v>
      </c>
      <c r="Q99" s="137">
        <f t="shared" si="18"/>
        <v>2246.158667</v>
      </c>
      <c r="R99" s="105">
        <f t="shared" si="19"/>
        <v>2251.959375</v>
      </c>
      <c r="S99" s="107">
        <f t="shared" si="25"/>
        <v>2255.677647</v>
      </c>
      <c r="T99" s="244">
        <f t="shared" si="26"/>
        <v>2258.028889</v>
      </c>
      <c r="U99" s="109">
        <f t="shared" si="27"/>
        <v>2261.188421</v>
      </c>
      <c r="V99" s="110">
        <f t="shared" si="28"/>
        <v>2263.7185</v>
      </c>
    </row>
    <row r="100">
      <c r="A100" s="30">
        <v>46099.0</v>
      </c>
      <c r="B100" s="3">
        <v>2135.3</v>
      </c>
      <c r="C100" s="3">
        <v>2144.11</v>
      </c>
      <c r="D100" s="32">
        <f t="shared" ref="D100:D101" si="114">SUM(C99:C100)/2</f>
        <v>2151.375</v>
      </c>
      <c r="E100" s="32">
        <f t="shared" ref="E100:E101" si="115">SUM(C98:C100)/3</f>
        <v>2158.466667</v>
      </c>
      <c r="F100" s="32">
        <f t="shared" ref="F100:F101" si="116">SUM(C97:C100)/4</f>
        <v>2160.3275</v>
      </c>
      <c r="G100" s="32">
        <f t="shared" ref="G100:G101" si="117">SUM(C96:C100)/5</f>
        <v>2154.296</v>
      </c>
      <c r="H100" s="32">
        <f t="shared" ref="H100:H101" si="118">SUM(C95:C100)/6</f>
        <v>2156.646667</v>
      </c>
      <c r="I100" s="32">
        <f t="shared" si="10"/>
        <v>2161.765714</v>
      </c>
      <c r="J100" s="37">
        <f t="shared" si="11"/>
        <v>2165.04625</v>
      </c>
      <c r="K100" s="32">
        <f t="shared" si="12"/>
        <v>2172.212222</v>
      </c>
      <c r="L100" s="32">
        <f t="shared" si="13"/>
        <v>2179.513</v>
      </c>
      <c r="M100" s="32">
        <f t="shared" si="14"/>
        <v>2189.1</v>
      </c>
      <c r="N100" s="32">
        <f t="shared" si="15"/>
        <v>2199.44</v>
      </c>
      <c r="O100" s="32">
        <f t="shared" si="16"/>
        <v>2210.480769</v>
      </c>
      <c r="P100" s="32">
        <f t="shared" si="17"/>
        <v>2222.145</v>
      </c>
      <c r="Q100" s="32">
        <f t="shared" si="18"/>
        <v>2231.890667</v>
      </c>
      <c r="R100" s="4">
        <f t="shared" si="19"/>
        <v>2239.780625</v>
      </c>
      <c r="S100" s="4">
        <f t="shared" si="25"/>
        <v>2245.615294</v>
      </c>
      <c r="T100" s="4">
        <f t="shared" si="26"/>
        <v>2249.479444</v>
      </c>
      <c r="U100" s="4">
        <f t="shared" si="27"/>
        <v>2252.033158</v>
      </c>
      <c r="V100" s="4">
        <f t="shared" si="28"/>
        <v>2255.3345</v>
      </c>
    </row>
    <row r="101">
      <c r="A101" s="30">
        <v>46100.0</v>
      </c>
      <c r="B101" s="3">
        <v>2077.3</v>
      </c>
      <c r="C101" s="3">
        <v>2089.58</v>
      </c>
      <c r="D101" s="32">
        <f t="shared" si="114"/>
        <v>2116.845</v>
      </c>
      <c r="E101" s="32">
        <f t="shared" si="115"/>
        <v>2130.776667</v>
      </c>
      <c r="F101" s="32">
        <f t="shared" si="116"/>
        <v>2141.245</v>
      </c>
      <c r="G101" s="32">
        <f t="shared" si="117"/>
        <v>2146.178</v>
      </c>
      <c r="H101" s="32">
        <f t="shared" si="118"/>
        <v>2143.51</v>
      </c>
      <c r="I101" s="32">
        <f t="shared" si="10"/>
        <v>2147.065714</v>
      </c>
      <c r="J101" s="37">
        <f t="shared" si="11"/>
        <v>2152.7425</v>
      </c>
      <c r="K101" s="32">
        <f t="shared" si="12"/>
        <v>2156.661111</v>
      </c>
      <c r="L101" s="32">
        <f t="shared" si="13"/>
        <v>2163.949</v>
      </c>
      <c r="M101" s="32">
        <f t="shared" si="14"/>
        <v>2171.337273</v>
      </c>
      <c r="N101" s="32">
        <f t="shared" si="15"/>
        <v>2180.806667</v>
      </c>
      <c r="O101" s="32">
        <f t="shared" si="16"/>
        <v>2190.989231</v>
      </c>
      <c r="P101" s="32">
        <f t="shared" si="17"/>
        <v>2201.845</v>
      </c>
      <c r="Q101" s="32">
        <f t="shared" si="18"/>
        <v>2213.307333</v>
      </c>
      <c r="R101" s="4">
        <f t="shared" si="19"/>
        <v>2222.99625</v>
      </c>
      <c r="S101" s="4">
        <f t="shared" si="25"/>
        <v>2230.945294</v>
      </c>
      <c r="T101" s="4">
        <f t="shared" si="26"/>
        <v>2236.946667</v>
      </c>
      <c r="U101" s="4">
        <f t="shared" si="27"/>
        <v>2241.063684</v>
      </c>
      <c r="V101" s="4">
        <f t="shared" si="28"/>
        <v>2243.9105</v>
      </c>
    </row>
    <row r="102">
      <c r="A102" s="30">
        <v>46101.0</v>
      </c>
      <c r="B102" s="3">
        <v>2082.7</v>
      </c>
      <c r="C102" s="3">
        <v>2084.34</v>
      </c>
      <c r="D102" s="148">
        <f t="shared" ref="D102:D104" si="119">SUM(C101:C102)/2</f>
        <v>2086.96</v>
      </c>
      <c r="E102" s="170">
        <f t="shared" ref="E102:E104" si="120">SUM(C100:C102)/3</f>
        <v>2106.01</v>
      </c>
      <c r="F102" s="171">
        <f t="shared" ref="F102:F104" si="121">SUM(C99:C102)/4</f>
        <v>2119.1675</v>
      </c>
      <c r="G102" s="96">
        <f t="shared" ref="G102:G104" si="122">SUM(C98:C102)/5</f>
        <v>2129.864</v>
      </c>
      <c r="H102" s="148">
        <f t="shared" ref="H102:H104" si="123">SUM(C97:C102)/6</f>
        <v>2135.871667</v>
      </c>
      <c r="I102" s="129">
        <f t="shared" si="10"/>
        <v>2135.057143</v>
      </c>
      <c r="J102" s="150">
        <f t="shared" si="11"/>
        <v>2139.225</v>
      </c>
      <c r="K102" s="117">
        <f t="shared" si="12"/>
        <v>2145.142222</v>
      </c>
      <c r="L102" s="172">
        <f t="shared" si="13"/>
        <v>2149.429</v>
      </c>
      <c r="M102" s="173">
        <f t="shared" si="14"/>
        <v>2156.711818</v>
      </c>
      <c r="N102" s="118">
        <f t="shared" si="15"/>
        <v>2164.0875</v>
      </c>
      <c r="O102" s="164">
        <f t="shared" si="16"/>
        <v>2173.386154</v>
      </c>
      <c r="P102" s="132">
        <f t="shared" si="17"/>
        <v>2183.371429</v>
      </c>
      <c r="Q102" s="166">
        <f t="shared" si="18"/>
        <v>2194.011333</v>
      </c>
      <c r="R102" s="174">
        <f t="shared" si="19"/>
        <v>2205.246875</v>
      </c>
      <c r="S102" s="100">
        <f t="shared" si="25"/>
        <v>2214.84</v>
      </c>
      <c r="T102" s="134">
        <f t="shared" si="26"/>
        <v>2222.800556</v>
      </c>
      <c r="U102" s="135">
        <f t="shared" si="27"/>
        <v>2228.914737</v>
      </c>
      <c r="V102" s="124">
        <f t="shared" si="28"/>
        <v>2233.2275</v>
      </c>
    </row>
    <row r="103">
      <c r="A103" s="30">
        <v>46104.0</v>
      </c>
      <c r="B103" s="3">
        <v>2052.2</v>
      </c>
      <c r="C103" s="3">
        <v>2057.45</v>
      </c>
      <c r="D103" s="115">
        <f t="shared" si="119"/>
        <v>2070.895</v>
      </c>
      <c r="E103" s="148">
        <f t="shared" si="120"/>
        <v>2077.123333</v>
      </c>
      <c r="F103" s="128">
        <f t="shared" si="121"/>
        <v>2093.87</v>
      </c>
      <c r="G103" s="148">
        <f t="shared" si="122"/>
        <v>2106.824</v>
      </c>
      <c r="H103" s="148">
        <f t="shared" si="123"/>
        <v>2117.795</v>
      </c>
      <c r="I103" s="128">
        <f t="shared" si="10"/>
        <v>2124.668571</v>
      </c>
      <c r="J103" s="175">
        <f t="shared" si="11"/>
        <v>2125.35625</v>
      </c>
      <c r="K103" s="117">
        <f t="shared" si="12"/>
        <v>2130.138889</v>
      </c>
      <c r="L103" s="143">
        <f t="shared" si="13"/>
        <v>2136.373</v>
      </c>
      <c r="M103" s="97">
        <f t="shared" si="14"/>
        <v>2141.067273</v>
      </c>
      <c r="N103" s="176">
        <f t="shared" si="15"/>
        <v>2148.44</v>
      </c>
      <c r="O103" s="152">
        <f t="shared" si="16"/>
        <v>2155.884615</v>
      </c>
      <c r="P103" s="145">
        <f t="shared" si="17"/>
        <v>2165.105</v>
      </c>
      <c r="Q103" s="177">
        <f t="shared" si="18"/>
        <v>2174.976667</v>
      </c>
      <c r="R103" s="166">
        <f t="shared" si="19"/>
        <v>2185.47625</v>
      </c>
      <c r="S103" s="99">
        <f t="shared" si="25"/>
        <v>2196.552941</v>
      </c>
      <c r="T103" s="100">
        <f t="shared" si="26"/>
        <v>2206.096111</v>
      </c>
      <c r="U103" s="134">
        <f t="shared" si="27"/>
        <v>2214.097895</v>
      </c>
      <c r="V103" s="135">
        <f t="shared" si="28"/>
        <v>2220.3415</v>
      </c>
    </row>
    <row r="104">
      <c r="A104" s="30">
        <v>46105.0</v>
      </c>
      <c r="B104" s="3">
        <v>2085.0</v>
      </c>
      <c r="C104" s="3">
        <v>2087.97</v>
      </c>
      <c r="D104" s="115">
        <f t="shared" si="119"/>
        <v>2072.71</v>
      </c>
      <c r="E104" s="178">
        <f t="shared" si="120"/>
        <v>2076.586667</v>
      </c>
      <c r="F104" s="129">
        <f t="shared" si="121"/>
        <v>2079.835</v>
      </c>
      <c r="G104" s="175">
        <f t="shared" si="122"/>
        <v>2092.69</v>
      </c>
      <c r="H104" s="149">
        <f t="shared" si="123"/>
        <v>2103.681667</v>
      </c>
      <c r="I104" s="149">
        <f t="shared" si="10"/>
        <v>2113.534286</v>
      </c>
      <c r="J104" s="117">
        <f t="shared" si="11"/>
        <v>2120.08125</v>
      </c>
      <c r="K104" s="159">
        <f t="shared" si="12"/>
        <v>2121.202222</v>
      </c>
      <c r="L104" s="179">
        <f t="shared" si="13"/>
        <v>2125.922</v>
      </c>
      <c r="M104" s="173">
        <f t="shared" si="14"/>
        <v>2131.972727</v>
      </c>
      <c r="N104" s="152">
        <f t="shared" si="15"/>
        <v>2136.6425</v>
      </c>
      <c r="O104" s="145">
        <f t="shared" si="16"/>
        <v>2143.788462</v>
      </c>
      <c r="P104" s="165">
        <f t="shared" si="17"/>
        <v>2151.033571</v>
      </c>
      <c r="Q104" s="162">
        <f t="shared" si="18"/>
        <v>2159.962667</v>
      </c>
      <c r="R104" s="153">
        <f t="shared" si="19"/>
        <v>2169.53875</v>
      </c>
      <c r="S104" s="99">
        <f t="shared" si="25"/>
        <v>2179.740588</v>
      </c>
      <c r="T104" s="146">
        <f t="shared" si="26"/>
        <v>2190.520556</v>
      </c>
      <c r="U104" s="154">
        <f t="shared" si="27"/>
        <v>2199.878947</v>
      </c>
      <c r="V104" s="102">
        <f t="shared" si="28"/>
        <v>2207.7915</v>
      </c>
    </row>
    <row r="105">
      <c r="A105" s="30">
        <v>46106.0</v>
      </c>
      <c r="B105" s="3">
        <v>2134.8</v>
      </c>
      <c r="C105" s="3">
        <v>2135.29</v>
      </c>
      <c r="D105" s="32">
        <f t="shared" ref="D105:D106" si="124">SUM(C104:C105)/2</f>
        <v>2111.63</v>
      </c>
      <c r="E105" s="32">
        <f t="shared" ref="E105:E106" si="125">SUM(C103:C105)/3</f>
        <v>2093.57</v>
      </c>
      <c r="F105" s="32">
        <f t="shared" ref="F105:F106" si="126">SUM(C102:C105)/4</f>
        <v>2091.2625</v>
      </c>
      <c r="G105" s="32">
        <f t="shared" ref="G105:G106" si="127">SUM(C101:C105)/5</f>
        <v>2090.926</v>
      </c>
      <c r="H105" s="32">
        <f t="shared" ref="H105:H106" si="128">SUM(C100:C105)/6</f>
        <v>2099.79</v>
      </c>
      <c r="I105" s="32">
        <f t="shared" si="10"/>
        <v>2108.197143</v>
      </c>
      <c r="J105" s="37">
        <f t="shared" si="11"/>
        <v>2116.25375</v>
      </c>
      <c r="K105" s="32">
        <f t="shared" si="12"/>
        <v>2121.771111</v>
      </c>
      <c r="L105" s="32">
        <f t="shared" si="13"/>
        <v>2122.611</v>
      </c>
      <c r="M105" s="32">
        <f t="shared" si="14"/>
        <v>2126.773636</v>
      </c>
      <c r="N105" s="32">
        <f t="shared" si="15"/>
        <v>2132.249167</v>
      </c>
      <c r="O105" s="32">
        <f t="shared" si="16"/>
        <v>2136.538462</v>
      </c>
      <c r="P105" s="32">
        <f t="shared" si="17"/>
        <v>2143.181429</v>
      </c>
      <c r="Q105" s="32">
        <f t="shared" si="18"/>
        <v>2149.984</v>
      </c>
      <c r="R105" s="4">
        <f t="shared" si="19"/>
        <v>2158.420625</v>
      </c>
      <c r="S105" s="4">
        <f t="shared" si="25"/>
        <v>2167.524118</v>
      </c>
      <c r="T105" s="4">
        <f t="shared" si="26"/>
        <v>2177.271111</v>
      </c>
      <c r="U105" s="4">
        <f t="shared" si="27"/>
        <v>2187.613684</v>
      </c>
      <c r="V105" s="4">
        <f t="shared" si="28"/>
        <v>2196.6495</v>
      </c>
    </row>
    <row r="106">
      <c r="A106" s="30">
        <v>46108.0</v>
      </c>
      <c r="B106" s="3">
        <v>2074.4</v>
      </c>
      <c r="C106" s="3">
        <v>2089.51</v>
      </c>
      <c r="D106" s="32">
        <f t="shared" si="124"/>
        <v>2112.4</v>
      </c>
      <c r="E106" s="32">
        <f t="shared" si="125"/>
        <v>2104.256667</v>
      </c>
      <c r="F106" s="32">
        <f t="shared" si="126"/>
        <v>2092.555</v>
      </c>
      <c r="G106" s="32">
        <f t="shared" si="127"/>
        <v>2090.912</v>
      </c>
      <c r="H106" s="32">
        <f t="shared" si="128"/>
        <v>2090.69</v>
      </c>
      <c r="I106" s="32">
        <f t="shared" si="10"/>
        <v>2098.321429</v>
      </c>
      <c r="J106" s="37">
        <f t="shared" si="11"/>
        <v>2105.86125</v>
      </c>
      <c r="K106" s="32">
        <f t="shared" si="12"/>
        <v>2113.282222</v>
      </c>
      <c r="L106" s="32">
        <f t="shared" si="13"/>
        <v>2118.545</v>
      </c>
      <c r="M106" s="32">
        <f t="shared" si="14"/>
        <v>2119.601818</v>
      </c>
      <c r="N106" s="32">
        <f t="shared" si="15"/>
        <v>2123.668333</v>
      </c>
      <c r="O106" s="32">
        <f t="shared" si="16"/>
        <v>2128.961538</v>
      </c>
      <c r="P106" s="32">
        <f t="shared" si="17"/>
        <v>2133.179286</v>
      </c>
      <c r="Q106" s="32">
        <f t="shared" si="18"/>
        <v>2139.603333</v>
      </c>
      <c r="R106" s="4">
        <f t="shared" si="19"/>
        <v>2146.204375</v>
      </c>
      <c r="S106" s="4">
        <f t="shared" si="25"/>
        <v>2154.367059</v>
      </c>
      <c r="T106" s="4">
        <f t="shared" si="26"/>
        <v>2163.19</v>
      </c>
      <c r="U106" s="4">
        <f t="shared" si="27"/>
        <v>2172.652105</v>
      </c>
      <c r="V106" s="4">
        <f t="shared" si="28"/>
        <v>2182.7085</v>
      </c>
    </row>
    <row r="107">
      <c r="A107" s="30">
        <v>46111.0</v>
      </c>
      <c r="B107" s="3">
        <v>2055.2</v>
      </c>
      <c r="C107" s="3">
        <v>2056.86</v>
      </c>
      <c r="D107" s="150">
        <f t="shared" ref="D107:D111" si="129">SUM(C106:C107)/2</f>
        <v>2073.185</v>
      </c>
      <c r="E107" s="180">
        <f t="shared" ref="E107:E111" si="130">SUM(C105:C107)/3</f>
        <v>2093.886667</v>
      </c>
      <c r="F107" s="148">
        <f t="shared" ref="F107:F111" si="131">SUM(C104:C107)/4</f>
        <v>2092.4075</v>
      </c>
      <c r="G107" s="128">
        <f t="shared" ref="G107:G111" si="132">SUM(C103:C107)/5</f>
        <v>2085.416</v>
      </c>
      <c r="H107" s="129">
        <f t="shared" ref="H107:H111" si="133">SUM(C102:C107)/6</f>
        <v>2085.236667</v>
      </c>
      <c r="I107" s="150">
        <f t="shared" si="10"/>
        <v>2085.857143</v>
      </c>
      <c r="J107" s="117">
        <f t="shared" si="11"/>
        <v>2093.13875</v>
      </c>
      <c r="K107" s="130">
        <f t="shared" si="12"/>
        <v>2100.416667</v>
      </c>
      <c r="L107" s="158">
        <f t="shared" si="13"/>
        <v>2107.64</v>
      </c>
      <c r="M107" s="159">
        <f t="shared" si="14"/>
        <v>2112.937273</v>
      </c>
      <c r="N107" s="97">
        <f t="shared" si="15"/>
        <v>2114.373333</v>
      </c>
      <c r="O107" s="173">
        <f t="shared" si="16"/>
        <v>2118.529231</v>
      </c>
      <c r="P107" s="131">
        <f t="shared" si="17"/>
        <v>2123.811429</v>
      </c>
      <c r="Q107" s="181">
        <f t="shared" si="18"/>
        <v>2128.091333</v>
      </c>
      <c r="R107" s="182">
        <f t="shared" si="19"/>
        <v>2134.431875</v>
      </c>
      <c r="S107" s="165">
        <f t="shared" si="25"/>
        <v>2140.948824</v>
      </c>
      <c r="T107" s="162">
        <f t="shared" si="26"/>
        <v>2148.95</v>
      </c>
      <c r="U107" s="153">
        <f t="shared" si="27"/>
        <v>2157.593684</v>
      </c>
      <c r="V107" s="174">
        <f t="shared" si="28"/>
        <v>2166.8625</v>
      </c>
    </row>
    <row r="108">
      <c r="A108" s="30">
        <v>46113.0</v>
      </c>
      <c r="B108" s="3">
        <v>2064.7</v>
      </c>
      <c r="C108" s="3">
        <v>2073.57</v>
      </c>
      <c r="D108" s="115">
        <f t="shared" si="129"/>
        <v>2065.215</v>
      </c>
      <c r="E108" s="148">
        <f t="shared" si="130"/>
        <v>2073.313333</v>
      </c>
      <c r="F108" s="148">
        <f t="shared" si="131"/>
        <v>2088.8075</v>
      </c>
      <c r="G108" s="96">
        <f t="shared" si="132"/>
        <v>2088.64</v>
      </c>
      <c r="H108" s="148">
        <f t="shared" si="133"/>
        <v>2083.441667</v>
      </c>
      <c r="I108" s="163">
        <f t="shared" si="10"/>
        <v>2083.57</v>
      </c>
      <c r="J108" s="183">
        <f t="shared" si="11"/>
        <v>2084.32125</v>
      </c>
      <c r="K108" s="149">
        <f t="shared" si="12"/>
        <v>2090.964444</v>
      </c>
      <c r="L108" s="150">
        <f t="shared" si="13"/>
        <v>2097.732</v>
      </c>
      <c r="M108" s="150">
        <f t="shared" si="14"/>
        <v>2104.542727</v>
      </c>
      <c r="N108" s="130">
        <f t="shared" si="15"/>
        <v>2109.656667</v>
      </c>
      <c r="O108" s="159">
        <f t="shared" si="16"/>
        <v>2111.234615</v>
      </c>
      <c r="P108" s="184">
        <f t="shared" si="17"/>
        <v>2115.317857</v>
      </c>
      <c r="Q108" s="160">
        <f t="shared" si="18"/>
        <v>2120.462</v>
      </c>
      <c r="R108" s="118">
        <f t="shared" si="19"/>
        <v>2124.68375</v>
      </c>
      <c r="S108" s="164">
        <f t="shared" si="25"/>
        <v>2130.851765</v>
      </c>
      <c r="T108" s="182">
        <f t="shared" si="26"/>
        <v>2137.205556</v>
      </c>
      <c r="U108" s="119">
        <f t="shared" si="27"/>
        <v>2144.982632</v>
      </c>
      <c r="V108" s="120">
        <f t="shared" si="28"/>
        <v>2153.3925</v>
      </c>
    </row>
    <row r="109">
      <c r="A109" s="30">
        <v>46114.0</v>
      </c>
      <c r="B109" s="49">
        <v>2065.3</v>
      </c>
      <c r="C109" s="50">
        <v>2046.66</v>
      </c>
      <c r="D109" s="115">
        <f t="shared" si="129"/>
        <v>2060.115</v>
      </c>
      <c r="E109" s="185">
        <f t="shared" si="130"/>
        <v>2059.03</v>
      </c>
      <c r="F109" s="148">
        <f t="shared" si="131"/>
        <v>2066.65</v>
      </c>
      <c r="G109" s="148">
        <f t="shared" si="132"/>
        <v>2080.378</v>
      </c>
      <c r="H109" s="171">
        <f t="shared" si="133"/>
        <v>2081.643333</v>
      </c>
      <c r="I109" s="148">
        <f t="shared" si="10"/>
        <v>2078.187143</v>
      </c>
      <c r="J109" s="163">
        <f t="shared" si="11"/>
        <v>2078.95625</v>
      </c>
      <c r="K109" s="183">
        <f t="shared" si="12"/>
        <v>2080.136667</v>
      </c>
      <c r="L109" s="149">
        <f t="shared" si="13"/>
        <v>2086.534</v>
      </c>
      <c r="M109" s="150">
        <f t="shared" si="14"/>
        <v>2093.089091</v>
      </c>
      <c r="N109" s="150">
        <f t="shared" si="15"/>
        <v>2099.719167</v>
      </c>
      <c r="O109" s="130">
        <f t="shared" si="16"/>
        <v>2104.810769</v>
      </c>
      <c r="P109" s="159">
        <f t="shared" si="17"/>
        <v>2106.622143</v>
      </c>
      <c r="Q109" s="97">
        <f t="shared" si="18"/>
        <v>2110.740667</v>
      </c>
      <c r="R109" s="144">
        <f t="shared" si="19"/>
        <v>2115.849375</v>
      </c>
      <c r="S109" s="118">
        <f t="shared" si="25"/>
        <v>2120.094118</v>
      </c>
      <c r="T109" s="186">
        <f t="shared" si="26"/>
        <v>2126.174444</v>
      </c>
      <c r="U109" s="145">
        <f t="shared" si="27"/>
        <v>2132.44</v>
      </c>
      <c r="V109" s="165">
        <f t="shared" si="28"/>
        <v>2140.0665</v>
      </c>
    </row>
    <row r="110">
      <c r="A110" s="30">
        <v>46118.0</v>
      </c>
      <c r="B110" s="49">
        <v>2084.8</v>
      </c>
      <c r="C110" s="49">
        <v>2070.65</v>
      </c>
      <c r="D110" s="115">
        <f t="shared" si="129"/>
        <v>2058.655</v>
      </c>
      <c r="E110" s="185">
        <f t="shared" si="130"/>
        <v>2063.626667</v>
      </c>
      <c r="F110" s="148">
        <f t="shared" si="131"/>
        <v>2061.935</v>
      </c>
      <c r="G110" s="148">
        <f t="shared" si="132"/>
        <v>2067.45</v>
      </c>
      <c r="H110" s="171">
        <f t="shared" si="133"/>
        <v>2078.756667</v>
      </c>
      <c r="I110" s="148">
        <f t="shared" si="10"/>
        <v>2080.072857</v>
      </c>
      <c r="J110" s="163">
        <f t="shared" si="11"/>
        <v>2077.245</v>
      </c>
      <c r="K110" s="183">
        <f t="shared" si="12"/>
        <v>2078.033333</v>
      </c>
      <c r="L110" s="149">
        <f t="shared" si="13"/>
        <v>2079.188</v>
      </c>
      <c r="M110" s="150">
        <f t="shared" si="14"/>
        <v>2085.09</v>
      </c>
      <c r="N110" s="150">
        <f t="shared" si="15"/>
        <v>2091.219167</v>
      </c>
      <c r="O110" s="130">
        <f t="shared" si="16"/>
        <v>2097.483077</v>
      </c>
      <c r="P110" s="159">
        <f t="shared" si="17"/>
        <v>2102.370714</v>
      </c>
      <c r="Q110" s="97">
        <f t="shared" si="18"/>
        <v>2104.224</v>
      </c>
      <c r="R110" s="144">
        <f t="shared" si="19"/>
        <v>2108.235</v>
      </c>
      <c r="S110" s="118">
        <f t="shared" si="25"/>
        <v>2113.190588</v>
      </c>
      <c r="T110" s="186">
        <f t="shared" si="26"/>
        <v>2117.347222</v>
      </c>
      <c r="U110" s="145">
        <f t="shared" si="27"/>
        <v>2123.252105</v>
      </c>
      <c r="V110" s="165">
        <f t="shared" si="28"/>
        <v>2129.3505</v>
      </c>
    </row>
    <row r="111">
      <c r="A111" s="30">
        <v>46119.0</v>
      </c>
      <c r="B111" s="3">
        <v>2110.6</v>
      </c>
      <c r="C111" s="3">
        <v>2080.64</v>
      </c>
      <c r="D111" s="115">
        <f t="shared" si="129"/>
        <v>2075.645</v>
      </c>
      <c r="E111" s="185">
        <f t="shared" si="130"/>
        <v>2065.983333</v>
      </c>
      <c r="F111" s="148">
        <f t="shared" si="131"/>
        <v>2067.88</v>
      </c>
      <c r="G111" s="148">
        <f t="shared" si="132"/>
        <v>2065.676</v>
      </c>
      <c r="H111" s="171">
        <f t="shared" si="133"/>
        <v>2069.648333</v>
      </c>
      <c r="I111" s="148">
        <f t="shared" si="10"/>
        <v>2079.025714</v>
      </c>
      <c r="J111" s="163">
        <f t="shared" si="11"/>
        <v>2080.14375</v>
      </c>
      <c r="K111" s="183">
        <f t="shared" si="12"/>
        <v>2077.622222</v>
      </c>
      <c r="L111" s="149">
        <f t="shared" si="13"/>
        <v>2078.294</v>
      </c>
      <c r="M111" s="150">
        <f t="shared" si="14"/>
        <v>2079.32</v>
      </c>
      <c r="N111" s="150">
        <f t="shared" si="15"/>
        <v>2084.719167</v>
      </c>
      <c r="O111" s="130">
        <f t="shared" si="16"/>
        <v>2090.405385</v>
      </c>
      <c r="P111" s="159">
        <f t="shared" si="17"/>
        <v>2096.28</v>
      </c>
      <c r="Q111" s="97">
        <f t="shared" si="18"/>
        <v>2100.922</v>
      </c>
      <c r="R111" s="144">
        <f t="shared" si="19"/>
        <v>2102.75</v>
      </c>
      <c r="S111" s="118">
        <f t="shared" si="25"/>
        <v>2106.611765</v>
      </c>
      <c r="T111" s="186">
        <f t="shared" si="26"/>
        <v>2111.382222</v>
      </c>
      <c r="U111" s="145">
        <f t="shared" si="27"/>
        <v>2115.415263</v>
      </c>
      <c r="V111" s="165">
        <f t="shared" si="28"/>
        <v>2121.1215</v>
      </c>
    </row>
    <row r="112">
      <c r="A112" s="30">
        <v>46120.0</v>
      </c>
      <c r="B112" s="3">
        <v>2145.6</v>
      </c>
      <c r="C112" s="3">
        <v>2157.4</v>
      </c>
      <c r="D112" s="32">
        <f>SUM(C111:C112)/2</f>
        <v>2119.02</v>
      </c>
      <c r="E112" s="32">
        <f>SUM(C110:C112)/3</f>
        <v>2102.896667</v>
      </c>
      <c r="F112" s="32">
        <f>SUM(C109:C112)/4</f>
        <v>2088.8375</v>
      </c>
      <c r="G112" s="32">
        <f>SUM(C108:C112)/5</f>
        <v>2085.784</v>
      </c>
      <c r="H112" s="32">
        <f>SUM(C107:C112)/6</f>
        <v>2080.963333</v>
      </c>
      <c r="I112" s="32">
        <f t="shared" si="10"/>
        <v>2082.184286</v>
      </c>
      <c r="J112" s="37">
        <f t="shared" si="11"/>
        <v>2088.8225</v>
      </c>
      <c r="K112" s="32">
        <f t="shared" si="12"/>
        <v>2088.727778</v>
      </c>
      <c r="L112" s="32">
        <f t="shared" si="13"/>
        <v>2085.6</v>
      </c>
      <c r="M112" s="32">
        <f t="shared" si="14"/>
        <v>2085.485455</v>
      </c>
      <c r="N112" s="32">
        <f t="shared" si="15"/>
        <v>2085.826667</v>
      </c>
      <c r="O112" s="32">
        <f t="shared" si="16"/>
        <v>2090.31</v>
      </c>
      <c r="P112" s="32">
        <f t="shared" si="17"/>
        <v>2095.190714</v>
      </c>
      <c r="Q112" s="32">
        <f t="shared" si="18"/>
        <v>2100.354667</v>
      </c>
      <c r="R112" s="4">
        <f t="shared" si="19"/>
        <v>2104.451875</v>
      </c>
      <c r="S112" s="4">
        <f t="shared" si="25"/>
        <v>2105.964706</v>
      </c>
      <c r="T112" s="4">
        <f t="shared" si="26"/>
        <v>2109.433333</v>
      </c>
      <c r="U112" s="4">
        <f t="shared" si="27"/>
        <v>2113.804211</v>
      </c>
      <c r="V112" s="4">
        <f t="shared" si="28"/>
        <v>2117.5145</v>
      </c>
    </row>
    <row r="113">
      <c r="A113" s="30">
        <v>46121.0</v>
      </c>
      <c r="B113" s="3">
        <v>2133.2</v>
      </c>
      <c r="C113" s="3">
        <v>2133.19</v>
      </c>
      <c r="D113" s="164">
        <f t="shared" ref="D113:D114" si="134">SUM(C112:C113)/2</f>
        <v>2145.295</v>
      </c>
      <c r="E113" s="184">
        <f t="shared" ref="E113:E114" si="135">SUM(C111:C113)/3</f>
        <v>2123.743333</v>
      </c>
      <c r="F113" s="281">
        <f t="shared" ref="F113:F114" si="136">SUM(C110:C113)/4</f>
        <v>2110.47</v>
      </c>
      <c r="G113" s="282">
        <f t="shared" ref="G113:G114" si="137">SUM(C109:C113)/5</f>
        <v>2097.708</v>
      </c>
      <c r="H113" s="129">
        <f t="shared" ref="H113:H114" si="138">SUM(C108:C113)/6</f>
        <v>2093.685</v>
      </c>
      <c r="I113" s="129">
        <f t="shared" si="10"/>
        <v>2088.424286</v>
      </c>
      <c r="J113" s="175">
        <f t="shared" si="11"/>
        <v>2088.56</v>
      </c>
      <c r="K113" s="183">
        <f t="shared" si="12"/>
        <v>2093.752222</v>
      </c>
      <c r="L113" s="129">
        <f t="shared" si="13"/>
        <v>2093.174</v>
      </c>
      <c r="M113" s="157">
        <f t="shared" si="14"/>
        <v>2089.926364</v>
      </c>
      <c r="N113" s="175">
        <f t="shared" si="15"/>
        <v>2089.460833</v>
      </c>
      <c r="O113" s="282">
        <f t="shared" si="16"/>
        <v>2089.47</v>
      </c>
      <c r="P113" s="150">
        <f t="shared" si="17"/>
        <v>2093.372857</v>
      </c>
      <c r="Q113" s="117">
        <f t="shared" si="18"/>
        <v>2097.724</v>
      </c>
      <c r="R113" s="117">
        <f t="shared" si="19"/>
        <v>2102.406875</v>
      </c>
      <c r="S113" s="143">
        <f t="shared" si="25"/>
        <v>2106.142353</v>
      </c>
      <c r="T113" s="159">
        <f t="shared" si="26"/>
        <v>2107.477222</v>
      </c>
      <c r="U113" s="97">
        <f t="shared" si="27"/>
        <v>2110.683684</v>
      </c>
      <c r="V113" s="144">
        <f t="shared" si="28"/>
        <v>2114.7735</v>
      </c>
    </row>
    <row r="114">
      <c r="A114" s="30">
        <v>46122.0</v>
      </c>
      <c r="B114" s="3">
        <v>2155.3</v>
      </c>
      <c r="C114" s="3">
        <v>2152.86</v>
      </c>
      <c r="D114" s="164">
        <f t="shared" si="134"/>
        <v>2143.025</v>
      </c>
      <c r="E114" s="184">
        <f t="shared" si="135"/>
        <v>2147.816667</v>
      </c>
      <c r="F114" s="281">
        <f t="shared" si="136"/>
        <v>2131.0225</v>
      </c>
      <c r="G114" s="282">
        <f t="shared" si="137"/>
        <v>2118.948</v>
      </c>
      <c r="H114" s="129">
        <f t="shared" si="138"/>
        <v>2106.9</v>
      </c>
      <c r="I114" s="129">
        <f t="shared" si="10"/>
        <v>2102.138571</v>
      </c>
      <c r="J114" s="175">
        <f t="shared" si="11"/>
        <v>2096.47875</v>
      </c>
      <c r="K114" s="183">
        <f t="shared" si="12"/>
        <v>2095.704444</v>
      </c>
      <c r="L114" s="129">
        <f t="shared" si="13"/>
        <v>2099.663</v>
      </c>
      <c r="M114" s="157">
        <f t="shared" si="14"/>
        <v>2098.6</v>
      </c>
      <c r="N114" s="175">
        <f t="shared" si="15"/>
        <v>2095.170833</v>
      </c>
      <c r="O114" s="282">
        <f t="shared" si="16"/>
        <v>2094.337692</v>
      </c>
      <c r="P114" s="150">
        <f t="shared" si="17"/>
        <v>2093.997857</v>
      </c>
      <c r="Q114" s="117">
        <f t="shared" si="18"/>
        <v>2097.338667</v>
      </c>
      <c r="R114" s="117">
        <f t="shared" si="19"/>
        <v>2101.17</v>
      </c>
      <c r="S114" s="143">
        <f t="shared" si="25"/>
        <v>2105.374706</v>
      </c>
      <c r="T114" s="159">
        <f t="shared" si="26"/>
        <v>2108.737778</v>
      </c>
      <c r="U114" s="97">
        <f t="shared" si="27"/>
        <v>2109.865789</v>
      </c>
      <c r="V114" s="144">
        <f t="shared" si="28"/>
        <v>2112.7925</v>
      </c>
    </row>
    <row r="115">
      <c r="A115" s="30">
        <v>46125.0</v>
      </c>
      <c r="B115" s="3">
        <v>2127.2</v>
      </c>
      <c r="C115" s="3">
        <v>2127.61</v>
      </c>
      <c r="D115" s="32">
        <f>SUM(C114:C115)/2</f>
        <v>2140.235</v>
      </c>
      <c r="E115" s="32">
        <f>SUM(C113:C115)/3</f>
        <v>2137.886667</v>
      </c>
      <c r="F115" s="32">
        <f>SUM(C112:C115)/4</f>
        <v>2142.765</v>
      </c>
      <c r="G115" s="32">
        <f>SUM(C111:C115)/5</f>
        <v>2130.34</v>
      </c>
      <c r="H115" s="32">
        <f>SUM(C110:C115)/6</f>
        <v>2120.391667</v>
      </c>
      <c r="I115" s="32">
        <f t="shared" si="10"/>
        <v>2109.858571</v>
      </c>
      <c r="J115" s="37">
        <f t="shared" si="11"/>
        <v>2105.3225</v>
      </c>
      <c r="K115" s="32">
        <f t="shared" si="12"/>
        <v>2099.937778</v>
      </c>
      <c r="L115" s="32">
        <f t="shared" si="13"/>
        <v>2098.895</v>
      </c>
      <c r="M115" s="32">
        <f t="shared" si="14"/>
        <v>2102.203636</v>
      </c>
      <c r="N115" s="32">
        <f t="shared" si="15"/>
        <v>2101.0175</v>
      </c>
      <c r="O115" s="32">
        <f t="shared" si="16"/>
        <v>2097.666154</v>
      </c>
      <c r="P115" s="32">
        <f t="shared" si="17"/>
        <v>2096.714286</v>
      </c>
      <c r="Q115" s="32">
        <f t="shared" si="18"/>
        <v>2096.238667</v>
      </c>
      <c r="R115" s="4">
        <f t="shared" si="19"/>
        <v>2099.230625</v>
      </c>
      <c r="S115" s="4">
        <f t="shared" si="25"/>
        <v>2102.725294</v>
      </c>
      <c r="T115" s="4">
        <f t="shared" si="26"/>
        <v>2106.61</v>
      </c>
      <c r="U115" s="4">
        <f t="shared" si="27"/>
        <v>2109.731053</v>
      </c>
      <c r="V115" s="4">
        <f t="shared" si="28"/>
        <v>2110.753</v>
      </c>
    </row>
    <row r="116">
      <c r="A116" s="30">
        <v>46127.0</v>
      </c>
      <c r="B116" s="3">
        <v>2157.6</v>
      </c>
      <c r="C116" s="3">
        <v>2159.23</v>
      </c>
      <c r="D116" s="122">
        <f>SUM(C115:C116)/2</f>
        <v>2143.42</v>
      </c>
      <c r="E116" s="122">
        <f>SUM(C114:C116)/3</f>
        <v>2146.566667</v>
      </c>
      <c r="F116" s="100">
        <f>SUM(C113:C116)/4</f>
        <v>2143.2225</v>
      </c>
      <c r="G116" s="166">
        <f>SUM(C112:C116)/5</f>
        <v>2146.058</v>
      </c>
      <c r="H116" s="165">
        <f>SUM(C111:C116)/6</f>
        <v>2135.155</v>
      </c>
      <c r="I116" s="181">
        <f t="shared" si="10"/>
        <v>2125.94</v>
      </c>
      <c r="J116" s="176">
        <f t="shared" si="11"/>
        <v>2116.03</v>
      </c>
      <c r="K116" s="184">
        <f t="shared" si="12"/>
        <v>2111.312222</v>
      </c>
      <c r="L116" s="172">
        <f t="shared" si="13"/>
        <v>2105.867</v>
      </c>
      <c r="M116" s="97">
        <f t="shared" si="14"/>
        <v>2104.38</v>
      </c>
      <c r="N116" s="172">
        <f t="shared" si="15"/>
        <v>2106.955833</v>
      </c>
      <c r="O116" s="271">
        <f t="shared" si="16"/>
        <v>2105.495385</v>
      </c>
      <c r="P116" s="271">
        <f t="shared" si="17"/>
        <v>2102.063571</v>
      </c>
      <c r="Q116" s="271">
        <f t="shared" si="18"/>
        <v>2100.882</v>
      </c>
      <c r="R116" s="151">
        <f t="shared" si="19"/>
        <v>2100.175625</v>
      </c>
      <c r="S116" s="172">
        <f t="shared" si="25"/>
        <v>2102.76</v>
      </c>
      <c r="T116" s="172">
        <f t="shared" si="26"/>
        <v>2105.864444</v>
      </c>
      <c r="U116" s="172">
        <f t="shared" si="27"/>
        <v>2109.379474</v>
      </c>
      <c r="V116" s="97">
        <f t="shared" si="28"/>
        <v>2112.206</v>
      </c>
    </row>
    <row r="117">
      <c r="A117" s="30">
        <v>46128.0</v>
      </c>
      <c r="B117" s="3">
        <v>2139.1</v>
      </c>
      <c r="C117" s="3">
        <v>2141.56</v>
      </c>
      <c r="D117" s="32">
        <f t="shared" ref="D117:D118" si="139">SUM(C116:C117)/2</f>
        <v>2150.395</v>
      </c>
      <c r="E117" s="32">
        <f t="shared" ref="E117:E118" si="140">SUM(C115:C117)/3</f>
        <v>2142.8</v>
      </c>
      <c r="F117" s="32">
        <f t="shared" ref="F117:F118" si="141">SUM(C114:C117)/4</f>
        <v>2145.315</v>
      </c>
      <c r="G117" s="32">
        <f t="shared" ref="G117:G118" si="142">SUM(C113:C117)/5</f>
        <v>2142.89</v>
      </c>
      <c r="H117" s="32">
        <f t="shared" ref="H117:H118" si="143">SUM(C112:C117)/6</f>
        <v>2145.308333</v>
      </c>
      <c r="I117" s="32">
        <f t="shared" si="10"/>
        <v>2136.07</v>
      </c>
      <c r="J117" s="37">
        <f t="shared" si="11"/>
        <v>2127.8925</v>
      </c>
      <c r="K117" s="32">
        <f t="shared" si="12"/>
        <v>2118.866667</v>
      </c>
      <c r="L117" s="32">
        <f t="shared" si="13"/>
        <v>2114.337</v>
      </c>
      <c r="M117" s="32">
        <f t="shared" si="14"/>
        <v>2109.111818</v>
      </c>
      <c r="N117" s="32">
        <f t="shared" si="15"/>
        <v>2107.478333</v>
      </c>
      <c r="O117" s="32">
        <f t="shared" si="16"/>
        <v>2109.617692</v>
      </c>
      <c r="P117" s="32">
        <f t="shared" si="17"/>
        <v>2108.071429</v>
      </c>
      <c r="Q117" s="32">
        <f t="shared" si="18"/>
        <v>2104.696667</v>
      </c>
      <c r="R117" s="4">
        <f t="shared" si="19"/>
        <v>2103.424375</v>
      </c>
      <c r="S117" s="4">
        <f t="shared" si="25"/>
        <v>2102.61</v>
      </c>
      <c r="T117" s="4">
        <f t="shared" si="26"/>
        <v>2104.915556</v>
      </c>
      <c r="U117" s="4">
        <f t="shared" si="27"/>
        <v>2107.743158</v>
      </c>
      <c r="V117" s="4">
        <f t="shared" si="28"/>
        <v>2110.9885</v>
      </c>
    </row>
    <row r="118">
      <c r="A118" s="30">
        <v>46129.0</v>
      </c>
      <c r="B118" s="3">
        <v>2240.8</v>
      </c>
      <c r="C118" s="3">
        <v>2226.82</v>
      </c>
      <c r="D118" s="32">
        <f t="shared" si="139"/>
        <v>2184.19</v>
      </c>
      <c r="E118" s="32">
        <f t="shared" si="140"/>
        <v>2175.87</v>
      </c>
      <c r="F118" s="32">
        <f t="shared" si="141"/>
        <v>2163.805</v>
      </c>
      <c r="G118" s="32">
        <f t="shared" si="142"/>
        <v>2161.616</v>
      </c>
      <c r="H118" s="32">
        <f t="shared" si="143"/>
        <v>2156.878333</v>
      </c>
      <c r="I118" s="32">
        <f t="shared" si="10"/>
        <v>2156.952857</v>
      </c>
      <c r="J118" s="37">
        <f t="shared" si="11"/>
        <v>2147.41375</v>
      </c>
      <c r="K118" s="32">
        <f t="shared" si="12"/>
        <v>2138.884444</v>
      </c>
      <c r="L118" s="32">
        <f t="shared" si="13"/>
        <v>2129.662</v>
      </c>
      <c r="M118" s="32">
        <f t="shared" si="14"/>
        <v>2124.562727</v>
      </c>
      <c r="N118" s="32">
        <f t="shared" si="15"/>
        <v>2118.920833</v>
      </c>
      <c r="O118" s="32">
        <f t="shared" si="16"/>
        <v>2116.658462</v>
      </c>
      <c r="P118" s="32">
        <f t="shared" si="17"/>
        <v>2117.989286</v>
      </c>
      <c r="Q118" s="32">
        <f t="shared" si="18"/>
        <v>2115.988</v>
      </c>
      <c r="R118" s="4">
        <f t="shared" si="19"/>
        <v>2112.329375</v>
      </c>
      <c r="S118" s="4">
        <f t="shared" si="25"/>
        <v>2110.682941</v>
      </c>
      <c r="T118" s="4">
        <f t="shared" si="26"/>
        <v>2109.510556</v>
      </c>
      <c r="U118" s="4">
        <f t="shared" si="27"/>
        <v>2111.331579</v>
      </c>
      <c r="V118" s="4">
        <f t="shared" si="28"/>
        <v>2113.697</v>
      </c>
    </row>
    <row r="119">
      <c r="A119" s="30">
        <v>46132.0</v>
      </c>
      <c r="B119" s="3">
        <v>2231.5</v>
      </c>
      <c r="C119" s="3">
        <v>2238.83</v>
      </c>
      <c r="D119" s="104">
        <f>SUM(C118:C119)/2</f>
        <v>2232.825</v>
      </c>
      <c r="E119" s="137">
        <f>SUM(C117:C119)/3</f>
        <v>2202.403333</v>
      </c>
      <c r="F119" s="102">
        <f>SUM(C116:C119)/4</f>
        <v>2191.61</v>
      </c>
      <c r="G119" s="243">
        <f>SUM(C115:C119)/5</f>
        <v>2178.81</v>
      </c>
      <c r="H119" s="135">
        <f>SUM(C114:C119)/6</f>
        <v>2174.485</v>
      </c>
      <c r="I119" s="154">
        <f t="shared" si="10"/>
        <v>2168.585714</v>
      </c>
      <c r="J119" s="100">
        <f t="shared" si="11"/>
        <v>2167.1875</v>
      </c>
      <c r="K119" s="133">
        <f t="shared" si="12"/>
        <v>2157.571111</v>
      </c>
      <c r="L119" s="162">
        <f t="shared" si="13"/>
        <v>2148.879</v>
      </c>
      <c r="M119" s="132">
        <f t="shared" si="14"/>
        <v>2139.586364</v>
      </c>
      <c r="N119" s="145">
        <f t="shared" si="15"/>
        <v>2134.085</v>
      </c>
      <c r="O119" s="164">
        <f t="shared" si="16"/>
        <v>2128.144615</v>
      </c>
      <c r="P119" s="186">
        <f t="shared" si="17"/>
        <v>2125.385</v>
      </c>
      <c r="Q119" s="152">
        <f t="shared" si="18"/>
        <v>2126.045333</v>
      </c>
      <c r="R119" s="176">
        <f t="shared" si="19"/>
        <v>2123.665625</v>
      </c>
      <c r="S119" s="176">
        <f t="shared" si="25"/>
        <v>2119.770588</v>
      </c>
      <c r="T119" s="176">
        <f t="shared" si="26"/>
        <v>2117.802222</v>
      </c>
      <c r="U119" s="131">
        <f t="shared" si="27"/>
        <v>2116.316842</v>
      </c>
      <c r="V119" s="118">
        <f t="shared" si="28"/>
        <v>2117.7065</v>
      </c>
    </row>
    <row r="120">
      <c r="A120" s="30">
        <v>46133.0</v>
      </c>
      <c r="B120" s="3">
        <v>2310.7</v>
      </c>
      <c r="C120" s="3">
        <v>2287.06</v>
      </c>
      <c r="D120" s="32">
        <f t="shared" ref="D120:D123" si="144">SUM(C119:C120)/2</f>
        <v>2262.945</v>
      </c>
      <c r="E120" s="32">
        <f t="shared" ref="E120:E123" si="145">SUM(C118:C120)/3</f>
        <v>2250.903333</v>
      </c>
      <c r="F120" s="32">
        <f t="shared" ref="F120:F123" si="146">SUM(C117:C120)/4</f>
        <v>2223.5675</v>
      </c>
      <c r="G120" s="32">
        <f t="shared" ref="G120:G123" si="147">SUM(C116:C120)/5</f>
        <v>2210.7</v>
      </c>
      <c r="H120" s="32">
        <f t="shared" ref="H120:H123" si="148">SUM(C115:C120)/6</f>
        <v>2196.851667</v>
      </c>
      <c r="I120" s="32">
        <f t="shared" si="10"/>
        <v>2190.567143</v>
      </c>
      <c r="J120" s="37">
        <f t="shared" si="11"/>
        <v>2183.395</v>
      </c>
      <c r="K120" s="32">
        <f t="shared" si="12"/>
        <v>2180.506667</v>
      </c>
      <c r="L120" s="32">
        <f t="shared" si="13"/>
        <v>2170.52</v>
      </c>
      <c r="M120" s="32">
        <f t="shared" si="14"/>
        <v>2161.440909</v>
      </c>
      <c r="N120" s="32">
        <f t="shared" si="15"/>
        <v>2151.875833</v>
      </c>
      <c r="O120" s="32">
        <f t="shared" si="16"/>
        <v>2145.852308</v>
      </c>
      <c r="P120" s="32">
        <f t="shared" si="17"/>
        <v>2139.495714</v>
      </c>
      <c r="Q120" s="32">
        <f t="shared" si="18"/>
        <v>2136.163333</v>
      </c>
      <c r="R120" s="4">
        <f t="shared" si="19"/>
        <v>2136.10875</v>
      </c>
      <c r="S120" s="4">
        <f t="shared" si="25"/>
        <v>2133.277059</v>
      </c>
      <c r="T120" s="4">
        <f t="shared" si="26"/>
        <v>2129.064444</v>
      </c>
      <c r="U120" s="4">
        <f t="shared" si="27"/>
        <v>2126.710526</v>
      </c>
      <c r="V120" s="4">
        <f t="shared" si="28"/>
        <v>2124.854</v>
      </c>
    </row>
    <row r="121">
      <c r="A121" s="30">
        <v>46134.0</v>
      </c>
      <c r="B121" s="3">
        <v>2368.8</v>
      </c>
      <c r="C121" s="3">
        <v>2371.26</v>
      </c>
      <c r="D121" s="32">
        <f t="shared" si="144"/>
        <v>2329.16</v>
      </c>
      <c r="E121" s="32">
        <f t="shared" si="145"/>
        <v>2299.05</v>
      </c>
      <c r="F121" s="32">
        <f t="shared" si="146"/>
        <v>2280.9925</v>
      </c>
      <c r="G121" s="32">
        <f t="shared" si="147"/>
        <v>2253.106</v>
      </c>
      <c r="H121" s="32">
        <f t="shared" si="148"/>
        <v>2237.46</v>
      </c>
      <c r="I121" s="32">
        <f t="shared" si="10"/>
        <v>2221.767143</v>
      </c>
      <c r="J121" s="37">
        <f t="shared" si="11"/>
        <v>2213.15375</v>
      </c>
      <c r="K121" s="32">
        <f t="shared" si="12"/>
        <v>2204.268889</v>
      </c>
      <c r="L121" s="32">
        <f t="shared" si="13"/>
        <v>2199.582</v>
      </c>
      <c r="M121" s="32">
        <f t="shared" si="14"/>
        <v>2188.769091</v>
      </c>
      <c r="N121" s="32">
        <f t="shared" si="15"/>
        <v>2178.925833</v>
      </c>
      <c r="O121" s="32">
        <f t="shared" si="16"/>
        <v>2168.751538</v>
      </c>
      <c r="P121" s="32">
        <f t="shared" si="17"/>
        <v>2161.952857</v>
      </c>
      <c r="Q121" s="32">
        <f t="shared" si="18"/>
        <v>2154.946667</v>
      </c>
      <c r="R121" s="4">
        <f t="shared" si="19"/>
        <v>2150.856875</v>
      </c>
      <c r="S121" s="4">
        <f t="shared" si="25"/>
        <v>2149.941176</v>
      </c>
      <c r="T121" s="4">
        <f t="shared" si="26"/>
        <v>2146.498333</v>
      </c>
      <c r="U121" s="4">
        <f t="shared" si="27"/>
        <v>2141.811579</v>
      </c>
      <c r="V121" s="4">
        <f t="shared" si="28"/>
        <v>2138.938</v>
      </c>
    </row>
    <row r="122">
      <c r="A122" s="30">
        <v>46135.0</v>
      </c>
      <c r="B122" s="3">
        <v>2366.4</v>
      </c>
      <c r="C122" s="3">
        <v>2372.09</v>
      </c>
      <c r="D122" s="32">
        <f t="shared" si="144"/>
        <v>2371.675</v>
      </c>
      <c r="E122" s="32">
        <f t="shared" si="145"/>
        <v>2343.47</v>
      </c>
      <c r="F122" s="32">
        <f t="shared" si="146"/>
        <v>2317.31</v>
      </c>
      <c r="G122" s="32">
        <f t="shared" si="147"/>
        <v>2299.212</v>
      </c>
      <c r="H122" s="32">
        <f t="shared" si="148"/>
        <v>2272.936667</v>
      </c>
      <c r="I122" s="32">
        <f t="shared" si="10"/>
        <v>2256.692857</v>
      </c>
      <c r="J122" s="37">
        <f t="shared" si="11"/>
        <v>2240.5575</v>
      </c>
      <c r="K122" s="32">
        <f t="shared" si="12"/>
        <v>2230.813333</v>
      </c>
      <c r="L122" s="32">
        <f t="shared" si="13"/>
        <v>2221.051</v>
      </c>
      <c r="M122" s="32">
        <f t="shared" si="14"/>
        <v>2215.264545</v>
      </c>
      <c r="N122" s="32">
        <f t="shared" si="15"/>
        <v>2204.045833</v>
      </c>
      <c r="O122" s="32">
        <f t="shared" si="16"/>
        <v>2193.784615</v>
      </c>
      <c r="P122" s="32">
        <f t="shared" si="17"/>
        <v>2183.275714</v>
      </c>
      <c r="Q122" s="32">
        <f t="shared" si="18"/>
        <v>2175.962</v>
      </c>
      <c r="R122" s="4">
        <f t="shared" si="19"/>
        <v>2168.518125</v>
      </c>
      <c r="S122" s="4">
        <f t="shared" si="25"/>
        <v>2163.870588</v>
      </c>
      <c r="T122" s="4">
        <f t="shared" si="26"/>
        <v>2162.282778</v>
      </c>
      <c r="U122" s="4">
        <f t="shared" si="27"/>
        <v>2158.371579</v>
      </c>
      <c r="V122" s="4">
        <f t="shared" si="28"/>
        <v>2153.3255</v>
      </c>
    </row>
    <row r="123">
      <c r="A123" s="30">
        <v>46136.0</v>
      </c>
      <c r="B123" s="3">
        <v>2327.3</v>
      </c>
      <c r="C123" s="3">
        <v>2324.23</v>
      </c>
      <c r="D123" s="32">
        <f t="shared" si="144"/>
        <v>2348.16</v>
      </c>
      <c r="E123" s="32">
        <f t="shared" si="145"/>
        <v>2355.86</v>
      </c>
      <c r="F123" s="32">
        <f t="shared" si="146"/>
        <v>2338.66</v>
      </c>
      <c r="G123" s="32">
        <f t="shared" si="147"/>
        <v>2318.694</v>
      </c>
      <c r="H123" s="32">
        <f t="shared" si="148"/>
        <v>2303.381667</v>
      </c>
      <c r="I123" s="32">
        <f t="shared" si="10"/>
        <v>2280.264286</v>
      </c>
      <c r="J123" s="37">
        <f t="shared" si="11"/>
        <v>2265.135</v>
      </c>
      <c r="K123" s="32">
        <f t="shared" si="12"/>
        <v>2249.854444</v>
      </c>
      <c r="L123" s="32">
        <f t="shared" si="13"/>
        <v>2240.155</v>
      </c>
      <c r="M123" s="32">
        <f t="shared" si="14"/>
        <v>2230.430909</v>
      </c>
      <c r="N123" s="32">
        <f t="shared" si="15"/>
        <v>2224.345</v>
      </c>
      <c r="O123" s="32">
        <f t="shared" si="16"/>
        <v>2213.290769</v>
      </c>
      <c r="P123" s="32">
        <f t="shared" si="17"/>
        <v>2203.102143</v>
      </c>
      <c r="Q123" s="32">
        <f t="shared" si="18"/>
        <v>2192.672667</v>
      </c>
      <c r="R123" s="4">
        <f t="shared" si="19"/>
        <v>2185.22875</v>
      </c>
      <c r="S123" s="4">
        <f t="shared" si="25"/>
        <v>2177.677647</v>
      </c>
      <c r="T123" s="4">
        <f t="shared" si="26"/>
        <v>2172.779444</v>
      </c>
      <c r="U123" s="4">
        <f t="shared" si="27"/>
        <v>2170.806316</v>
      </c>
      <c r="V123" s="4">
        <f t="shared" si="28"/>
        <v>2166.6645</v>
      </c>
    </row>
    <row r="124">
      <c r="A124" s="30">
        <v>46137.0</v>
      </c>
      <c r="B124" s="3"/>
      <c r="C124" s="3"/>
    </row>
    <row r="125">
      <c r="A125" s="30">
        <v>46138.0</v>
      </c>
      <c r="B125" s="3"/>
      <c r="C125" s="3"/>
    </row>
    <row r="126">
      <c r="A126" s="30">
        <v>46139.0</v>
      </c>
      <c r="B126" s="3"/>
      <c r="C126" s="3"/>
    </row>
    <row r="127">
      <c r="A127" s="30">
        <v>46140.0</v>
      </c>
      <c r="B127" s="3"/>
      <c r="C127" s="3"/>
    </row>
    <row r="128">
      <c r="A128" s="30">
        <v>46141.0</v>
      </c>
      <c r="B128" s="3"/>
      <c r="C128" s="3"/>
    </row>
    <row r="129">
      <c r="A129" s="30">
        <v>46142.0</v>
      </c>
      <c r="B129" s="3"/>
      <c r="C129" s="3"/>
    </row>
    <row r="130">
      <c r="A130" s="30">
        <v>46143.0</v>
      </c>
      <c r="B130" s="3"/>
      <c r="C130" s="3"/>
    </row>
    <row r="131">
      <c r="A131" s="30">
        <v>46144.0</v>
      </c>
      <c r="B131" s="3"/>
      <c r="C131" s="3"/>
    </row>
  </sheetData>
  <conditionalFormatting sqref="B48:C131">
    <cfRule type="expression" dxfId="0" priority="1">
      <formula>C48&gt;=B48</formula>
    </cfRule>
  </conditionalFormatting>
  <conditionalFormatting sqref="B48:C131">
    <cfRule type="expression" dxfId="1" priority="2">
      <formula>B48&gt;=C48</formula>
    </cfRule>
  </conditionalFormatting>
  <conditionalFormatting sqref="D18:V19 D21:V21 D23:V23 D26:V28 D30:V30 D33:V34 D37:V39 D41:V69 D71:V71 D74:V77 D79:V79 D82:V86 D88:V90 D100:V101 D105:V106 D112:V112 D115:V115 D117:V118 D120:V123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47">
    <cfRule type="expression" dxfId="0" priority="4">
      <formula>C2&gt;B2</formula>
    </cfRule>
  </conditionalFormatting>
  <conditionalFormatting sqref="B2:C47">
    <cfRule type="expression" dxfId="1" priority="5">
      <formula>B2&gt;C2</formula>
    </cfRule>
  </conditionalFormatting>
  <conditionalFormatting sqref="D2:V47">
    <cfRule type="colorScale" priority="6">
      <colorScale>
        <cfvo type="min"/>
        <cfvo type="max"/>
        <color rgb="FFE06666"/>
        <color rgb="FF93C47D"/>
      </colorScale>
    </cfRule>
  </conditionalFormatting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2.0"/>
    <col customWidth="1" min="3" max="4" width="9.0"/>
    <col customWidth="1" min="5" max="6" width="9.14"/>
    <col customWidth="1" min="7" max="8" width="9.0"/>
    <col customWidth="1" min="9" max="9" width="8.71"/>
    <col customWidth="1" min="10" max="11" width="9.14"/>
    <col customWidth="1" min="12" max="12" width="9.29"/>
    <col customWidth="1" min="13" max="13" width="9.14"/>
    <col customWidth="1" min="14" max="15" width="9.43"/>
    <col customWidth="1" min="16" max="16" width="9.14"/>
    <col customWidth="1" min="17" max="17" width="9.29"/>
    <col customWidth="1" min="18" max="19" width="9.14"/>
    <col customWidth="1" min="20" max="20" width="9.43"/>
    <col customWidth="1" min="21" max="21" width="8.43"/>
    <col customWidth="1" min="22" max="22" width="9.14"/>
    <col customWidth="1" min="23" max="23" width="7.86"/>
    <col customWidth="1" min="24" max="24" width="4.43"/>
    <col customWidth="1" min="25" max="25" width="17.14"/>
  </cols>
  <sheetData>
    <row r="1">
      <c r="A1" s="51" t="s">
        <v>195</v>
      </c>
      <c r="B1" s="52" t="s">
        <v>275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45971.0</v>
      </c>
      <c r="B2" s="3">
        <v>2019.8</v>
      </c>
      <c r="C2" s="3">
        <v>2017.05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30">
        <v>45972.0</v>
      </c>
      <c r="B3" s="3">
        <v>2042.3</v>
      </c>
      <c r="C3" s="3">
        <v>2043.06</v>
      </c>
      <c r="D3" s="84">
        <f t="shared" ref="D3:D8" si="1">SUM(C2:C3)/2</f>
        <v>2030.055</v>
      </c>
      <c r="E3" s="204"/>
      <c r="F3" s="81"/>
      <c r="G3" s="72"/>
      <c r="H3" s="65"/>
      <c r="I3" s="225"/>
      <c r="J3" s="59"/>
      <c r="K3" s="60"/>
      <c r="L3" s="60"/>
      <c r="M3" s="61"/>
      <c r="N3" s="61"/>
      <c r="O3" s="61"/>
      <c r="P3" s="61"/>
      <c r="Q3" s="61"/>
      <c r="R3" s="60"/>
      <c r="S3" s="61"/>
      <c r="T3" s="61"/>
      <c r="U3" s="91"/>
      <c r="V3" s="199"/>
    </row>
    <row r="4">
      <c r="A4" s="30">
        <v>45973.0</v>
      </c>
      <c r="B4" s="3">
        <v>2073.8</v>
      </c>
      <c r="C4" s="3">
        <v>2070.39</v>
      </c>
      <c r="D4" s="59">
        <f t="shared" si="1"/>
        <v>2056.725</v>
      </c>
      <c r="E4" s="206">
        <f t="shared" ref="E4:E8" si="2">SUM(C2:C4)/3</f>
        <v>2043.5</v>
      </c>
      <c r="F4" s="220"/>
      <c r="G4" s="240"/>
      <c r="H4" s="219"/>
      <c r="I4" s="218"/>
      <c r="J4" s="241"/>
      <c r="K4" s="207"/>
      <c r="L4" s="199"/>
      <c r="M4" s="61"/>
      <c r="N4" s="61"/>
      <c r="O4" s="62"/>
      <c r="P4" s="59"/>
      <c r="Q4" s="63"/>
      <c r="R4" s="89"/>
      <c r="S4" s="73"/>
      <c r="T4" s="58"/>
      <c r="U4" s="202"/>
      <c r="V4" s="66"/>
    </row>
    <row r="5">
      <c r="A5" s="30">
        <v>45974.0</v>
      </c>
      <c r="B5" s="3">
        <v>2091.8</v>
      </c>
      <c r="C5" s="3">
        <v>2093.53</v>
      </c>
      <c r="D5" s="59">
        <f t="shared" si="1"/>
        <v>2081.96</v>
      </c>
      <c r="E5" s="199">
        <f t="shared" si="2"/>
        <v>2068.993333</v>
      </c>
      <c r="F5" s="208">
        <f t="shared" ref="F5:F8" si="3">SUM(C2:C5)/4</f>
        <v>2056.0075</v>
      </c>
      <c r="G5" s="208"/>
      <c r="H5" s="208"/>
      <c r="I5" s="198"/>
      <c r="J5" s="200"/>
      <c r="K5" s="61"/>
      <c r="L5" s="63"/>
      <c r="M5" s="89"/>
      <c r="N5" s="73"/>
      <c r="O5" s="73"/>
      <c r="P5" s="58"/>
      <c r="Q5" s="58"/>
      <c r="R5" s="58"/>
      <c r="S5" s="64"/>
      <c r="T5" s="225"/>
      <c r="U5" s="59"/>
      <c r="V5" s="61"/>
    </row>
    <row r="6">
      <c r="A6" s="30">
        <v>45975.0</v>
      </c>
      <c r="B6" s="3">
        <v>2100.7</v>
      </c>
      <c r="C6" s="3">
        <v>2090.07</v>
      </c>
      <c r="D6" s="56">
        <f t="shared" si="1"/>
        <v>2091.8</v>
      </c>
      <c r="E6" s="58">
        <f t="shared" si="2"/>
        <v>2084.663333</v>
      </c>
      <c r="F6" s="63">
        <f t="shared" si="3"/>
        <v>2074.2625</v>
      </c>
      <c r="G6" s="199">
        <f t="shared" ref="G6:G8" si="4">SUM(C2:C6)/5</f>
        <v>2062.82</v>
      </c>
      <c r="H6" s="206"/>
      <c r="I6" s="206"/>
      <c r="J6" s="199"/>
      <c r="K6" s="91"/>
      <c r="L6" s="62"/>
      <c r="M6" s="225"/>
      <c r="N6" s="73"/>
      <c r="O6" s="64"/>
      <c r="P6" s="64"/>
      <c r="Q6" s="65"/>
      <c r="R6" s="65"/>
      <c r="S6" s="65"/>
      <c r="T6" s="58"/>
      <c r="U6" s="73"/>
      <c r="V6" s="63"/>
    </row>
    <row r="7">
      <c r="A7" s="30">
        <v>45978.0</v>
      </c>
      <c r="B7" s="3">
        <v>2112.2</v>
      </c>
      <c r="C7" s="3">
        <v>2113.15</v>
      </c>
      <c r="D7" s="163">
        <f t="shared" si="1"/>
        <v>2101.61</v>
      </c>
      <c r="E7" s="128">
        <f t="shared" si="2"/>
        <v>2098.916667</v>
      </c>
      <c r="F7" s="163">
        <f t="shared" si="3"/>
        <v>2091.785</v>
      </c>
      <c r="G7" s="148">
        <f t="shared" si="4"/>
        <v>2082.04</v>
      </c>
      <c r="H7" s="270">
        <f t="shared" ref="H7:H8" si="5">SUM(C2:C7)/6</f>
        <v>2071.208333</v>
      </c>
      <c r="I7" s="163"/>
      <c r="J7" s="175"/>
      <c r="K7" s="150"/>
      <c r="L7" s="130"/>
      <c r="M7" s="271"/>
      <c r="N7" s="97"/>
      <c r="O7" s="160"/>
      <c r="P7" s="118"/>
      <c r="Q7" s="152"/>
      <c r="R7" s="145"/>
      <c r="S7" s="165"/>
      <c r="T7" s="132"/>
      <c r="U7" s="162"/>
      <c r="V7" s="166"/>
    </row>
    <row r="8">
      <c r="A8" s="30">
        <v>45979.0</v>
      </c>
      <c r="B8" s="3">
        <v>2149.2</v>
      </c>
      <c r="C8" s="3">
        <v>2144.34</v>
      </c>
      <c r="D8" s="55">
        <f t="shared" si="1"/>
        <v>2128.745</v>
      </c>
      <c r="E8" s="56">
        <f t="shared" si="2"/>
        <v>2115.853333</v>
      </c>
      <c r="F8" s="56">
        <f t="shared" si="3"/>
        <v>2110.2725</v>
      </c>
      <c r="G8" s="57">
        <f t="shared" si="4"/>
        <v>2102.296</v>
      </c>
      <c r="H8" s="58">
        <f t="shared" si="5"/>
        <v>2092.423333</v>
      </c>
      <c r="I8" s="59">
        <f t="shared" ref="I8:I114" si="6">SUM(C2:C8)/7</f>
        <v>2081.655714</v>
      </c>
      <c r="J8" s="60"/>
      <c r="K8" s="61"/>
      <c r="L8" s="62"/>
      <c r="M8" s="59"/>
      <c r="N8" s="63"/>
      <c r="O8" s="64"/>
      <c r="P8" s="64"/>
      <c r="Q8" s="65"/>
      <c r="R8" s="58"/>
      <c r="S8" s="66"/>
      <c r="T8" s="66"/>
      <c r="U8" s="66"/>
      <c r="V8" s="65"/>
    </row>
    <row r="9">
      <c r="A9" s="30">
        <v>45980.0</v>
      </c>
      <c r="B9" s="3">
        <v>2159.8</v>
      </c>
      <c r="C9" s="3">
        <v>2152.66</v>
      </c>
      <c r="D9" s="32">
        <f t="shared" ref="D9:D10" si="7">SUM(C8:C9)/2</f>
        <v>2148.5</v>
      </c>
      <c r="E9" s="32">
        <f t="shared" ref="E9:E10" si="8">SUM(C7:C9)/3</f>
        <v>2136.716667</v>
      </c>
      <c r="F9" s="32">
        <f t="shared" ref="F9:F10" si="9">SUM(C6:C9)/4</f>
        <v>2125.055</v>
      </c>
      <c r="G9" s="32">
        <f t="shared" ref="G9:G10" si="10">SUM(C5:C9)/5</f>
        <v>2118.75</v>
      </c>
      <c r="H9" s="32">
        <f t="shared" ref="H9:H10" si="11">SUM(C4:C9)/6</f>
        <v>2110.69</v>
      </c>
      <c r="I9" s="32">
        <f t="shared" si="6"/>
        <v>2101.028571</v>
      </c>
      <c r="J9" s="37">
        <f t="shared" ref="J9:J114" si="12">SUM(C2:C9)/8</f>
        <v>2090.53125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>
      <c r="A10" s="30">
        <v>45981.0</v>
      </c>
      <c r="B10" s="3">
        <v>2158.3</v>
      </c>
      <c r="C10" s="3">
        <v>2158.31</v>
      </c>
      <c r="D10" s="32">
        <f t="shared" si="7"/>
        <v>2155.485</v>
      </c>
      <c r="E10" s="32">
        <f t="shared" si="8"/>
        <v>2151.77</v>
      </c>
      <c r="F10" s="32">
        <f t="shared" si="9"/>
        <v>2142.115</v>
      </c>
      <c r="G10" s="32">
        <f t="shared" si="10"/>
        <v>2131.706</v>
      </c>
      <c r="H10" s="32">
        <f t="shared" si="11"/>
        <v>2125.343333</v>
      </c>
      <c r="I10" s="32">
        <f t="shared" si="6"/>
        <v>2117.492857</v>
      </c>
      <c r="J10" s="37">
        <f t="shared" si="12"/>
        <v>2108.18875</v>
      </c>
      <c r="K10" s="32">
        <f t="shared" ref="K10:K114" si="13">SUM(C2:C10)/9</f>
        <v>2098.062222</v>
      </c>
      <c r="L10" s="32"/>
      <c r="M10" s="32"/>
      <c r="N10" s="32"/>
      <c r="O10" s="32"/>
      <c r="P10" s="32"/>
      <c r="Q10" s="32"/>
      <c r="R10" s="4"/>
      <c r="S10" s="4"/>
      <c r="T10" s="4"/>
      <c r="U10" s="4"/>
      <c r="V10" s="4"/>
    </row>
    <row r="11">
      <c r="A11" s="30">
        <v>45982.0</v>
      </c>
      <c r="B11" s="3">
        <v>2162.7</v>
      </c>
      <c r="C11" s="3">
        <v>2162.63</v>
      </c>
      <c r="D11" s="67">
        <f>SUM(C10:C11)/2</f>
        <v>2160.47</v>
      </c>
      <c r="E11" s="68">
        <f>SUM(C9:C11)/3</f>
        <v>2157.866667</v>
      </c>
      <c r="F11" s="68">
        <f>SUM(C8:C11)/4</f>
        <v>2154.485</v>
      </c>
      <c r="G11" s="69">
        <f>SUM(C7:C11)/5</f>
        <v>2146.218</v>
      </c>
      <c r="H11" s="70">
        <f>SUM(C6:C11)/6</f>
        <v>2136.86</v>
      </c>
      <c r="I11" s="71">
        <f t="shared" si="6"/>
        <v>2130.67</v>
      </c>
      <c r="J11" s="55">
        <f t="shared" si="12"/>
        <v>2123.135</v>
      </c>
      <c r="K11" s="72">
        <f t="shared" si="13"/>
        <v>2114.237778</v>
      </c>
      <c r="L11" s="66">
        <f t="shared" ref="L11:L114" si="14">SUM(C2:C11)/10</f>
        <v>2104.519</v>
      </c>
      <c r="M11" s="64"/>
      <c r="N11" s="73"/>
      <c r="O11" s="73"/>
      <c r="P11" s="64"/>
      <c r="Q11" s="65"/>
      <c r="R11" s="57"/>
      <c r="S11" s="57"/>
      <c r="T11" s="57"/>
      <c r="U11" s="57"/>
      <c r="V11" s="57"/>
    </row>
    <row r="12">
      <c r="A12" s="30">
        <v>45985.0</v>
      </c>
      <c r="B12" s="3">
        <v>2152.1</v>
      </c>
      <c r="C12" s="3">
        <v>2154.45</v>
      </c>
      <c r="D12" s="32">
        <f>SUM(C11:C12)/2</f>
        <v>2158.54</v>
      </c>
      <c r="E12" s="32">
        <f>SUM(C10:C12)/3</f>
        <v>2158.463333</v>
      </c>
      <c r="F12" s="32">
        <f>SUM(C9:C12)/4</f>
        <v>2157.0125</v>
      </c>
      <c r="G12" s="32">
        <f>SUM(C8:C12)/5</f>
        <v>2154.478</v>
      </c>
      <c r="H12" s="32">
        <f>SUM(C7:C12)/6</f>
        <v>2147.59</v>
      </c>
      <c r="I12" s="32">
        <f t="shared" si="6"/>
        <v>2139.372857</v>
      </c>
      <c r="J12" s="37">
        <f t="shared" si="12"/>
        <v>2133.6425</v>
      </c>
      <c r="K12" s="32">
        <f t="shared" si="13"/>
        <v>2126.614444</v>
      </c>
      <c r="L12" s="32">
        <f t="shared" si="14"/>
        <v>2118.259</v>
      </c>
      <c r="M12" s="32">
        <f t="shared" ref="M12:M114" si="15">SUM(C2:C12)/11</f>
        <v>2109.058182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45986.0</v>
      </c>
      <c r="B13" s="3">
        <v>2161.6</v>
      </c>
      <c r="C13" s="3">
        <v>2159.8</v>
      </c>
      <c r="D13" s="203">
        <f>SUM(C12:C13)/2</f>
        <v>2157.125</v>
      </c>
      <c r="E13" s="95">
        <f>SUM(C11:C13)/3</f>
        <v>2158.96</v>
      </c>
      <c r="F13" s="203">
        <f>SUM(C10:C13)/4</f>
        <v>2158.7975</v>
      </c>
      <c r="G13" s="201">
        <f>SUM(C9:C13)/5</f>
        <v>2157.57</v>
      </c>
      <c r="H13" s="201">
        <f>SUM(C8:C13)/6</f>
        <v>2155.365</v>
      </c>
      <c r="I13" s="79">
        <f t="shared" si="6"/>
        <v>2149.334286</v>
      </c>
      <c r="J13" s="69">
        <f t="shared" si="12"/>
        <v>2141.92625</v>
      </c>
      <c r="K13" s="69">
        <f t="shared" si="13"/>
        <v>2136.548889</v>
      </c>
      <c r="L13" s="80">
        <f t="shared" si="14"/>
        <v>2129.933</v>
      </c>
      <c r="M13" s="86">
        <f t="shared" si="15"/>
        <v>2122.035455</v>
      </c>
      <c r="N13" s="82">
        <f t="shared" ref="N13:N114" si="16">SUM(C2:C13)/12</f>
        <v>2113.286667</v>
      </c>
      <c r="O13" s="88"/>
      <c r="P13" s="202"/>
      <c r="Q13" s="202"/>
      <c r="R13" s="202"/>
      <c r="S13" s="88"/>
      <c r="T13" s="83"/>
      <c r="U13" s="57"/>
      <c r="V13" s="82"/>
    </row>
    <row r="14">
      <c r="A14" s="30">
        <v>45987.0</v>
      </c>
      <c r="B14" s="3">
        <v>2126.8</v>
      </c>
      <c r="C14" s="3">
        <v>2102.43</v>
      </c>
      <c r="D14" s="32">
        <f>SUM(C13:C14)/2</f>
        <v>2131.115</v>
      </c>
      <c r="E14" s="32">
        <f>SUM(C12:C14)/3</f>
        <v>2138.893333</v>
      </c>
      <c r="F14" s="32">
        <f>SUM(C11:C14)/4</f>
        <v>2144.8275</v>
      </c>
      <c r="G14" s="32">
        <f>SUM(C10:C14)/5</f>
        <v>2147.524</v>
      </c>
      <c r="H14" s="32">
        <f>SUM(C9:C14)/6</f>
        <v>2148.38</v>
      </c>
      <c r="I14" s="32">
        <f t="shared" si="6"/>
        <v>2147.802857</v>
      </c>
      <c r="J14" s="37">
        <f t="shared" si="12"/>
        <v>2143.47125</v>
      </c>
      <c r="K14" s="32">
        <f t="shared" si="13"/>
        <v>2137.537778</v>
      </c>
      <c r="L14" s="32">
        <f t="shared" si="14"/>
        <v>2133.137</v>
      </c>
      <c r="M14" s="32">
        <f t="shared" si="15"/>
        <v>2127.432727</v>
      </c>
      <c r="N14" s="32">
        <f t="shared" si="16"/>
        <v>2120.401667</v>
      </c>
      <c r="O14" s="32">
        <f t="shared" ref="O14:O114" si="17">SUM(C2:C14)/13</f>
        <v>2112.451538</v>
      </c>
      <c r="P14" s="32"/>
      <c r="Q14" s="32"/>
      <c r="R14" s="4"/>
      <c r="S14" s="4"/>
      <c r="T14" s="4"/>
      <c r="U14" s="4"/>
      <c r="V14" s="4"/>
    </row>
    <row r="15">
      <c r="A15" s="30">
        <v>45988.0</v>
      </c>
      <c r="B15" s="3">
        <v>2115.6</v>
      </c>
      <c r="C15" s="3">
        <v>2116.62</v>
      </c>
      <c r="D15" s="74">
        <f t="shared" ref="D15:D16" si="18">SUM(C14:C15)/2</f>
        <v>2109.525</v>
      </c>
      <c r="E15" s="75">
        <f t="shared" ref="E15:E16" si="19">SUM(C13:C15)/3</f>
        <v>2126.283333</v>
      </c>
      <c r="F15" s="75">
        <f t="shared" ref="F15:F16" si="20">SUM(C12:C15)/4</f>
        <v>2133.325</v>
      </c>
      <c r="G15" s="76">
        <f t="shared" ref="G15:G16" si="21">SUM(C11:C15)/5</f>
        <v>2139.186</v>
      </c>
      <c r="H15" s="75">
        <f t="shared" ref="H15:H16" si="22">SUM(C10:C15)/6</f>
        <v>2142.373333</v>
      </c>
      <c r="I15" s="77">
        <f t="shared" si="6"/>
        <v>2143.842857</v>
      </c>
      <c r="J15" s="78">
        <f t="shared" si="12"/>
        <v>2143.905</v>
      </c>
      <c r="K15" s="68">
        <f t="shared" si="13"/>
        <v>2140.487778</v>
      </c>
      <c r="L15" s="68">
        <f t="shared" si="14"/>
        <v>2135.446</v>
      </c>
      <c r="M15" s="79">
        <f t="shared" si="15"/>
        <v>2131.635455</v>
      </c>
      <c r="N15" s="71">
        <f t="shared" si="16"/>
        <v>2126.531667</v>
      </c>
      <c r="O15" s="80">
        <f t="shared" si="17"/>
        <v>2120.110769</v>
      </c>
      <c r="P15" s="81">
        <f t="shared" ref="P15:P114" si="23">SUM(C2:C15)/14</f>
        <v>2112.749286</v>
      </c>
      <c r="Q15" s="82"/>
      <c r="R15" s="83"/>
      <c r="S15" s="57"/>
      <c r="T15" s="57"/>
      <c r="U15" s="82"/>
      <c r="V15" s="72"/>
    </row>
    <row r="16">
      <c r="A16" s="30">
        <v>45989.0</v>
      </c>
      <c r="B16" s="3">
        <v>2101.6</v>
      </c>
      <c r="C16" s="3">
        <v>2105.6</v>
      </c>
      <c r="D16" s="84">
        <f t="shared" si="18"/>
        <v>2111.11</v>
      </c>
      <c r="E16" s="69">
        <f t="shared" si="19"/>
        <v>2108.216667</v>
      </c>
      <c r="F16" s="85">
        <f t="shared" si="20"/>
        <v>2121.1125</v>
      </c>
      <c r="G16" s="80">
        <f t="shared" si="21"/>
        <v>2127.78</v>
      </c>
      <c r="H16" s="80">
        <f t="shared" si="22"/>
        <v>2133.588333</v>
      </c>
      <c r="I16" s="86">
        <f t="shared" si="6"/>
        <v>2137.12</v>
      </c>
      <c r="J16" s="87">
        <f t="shared" si="12"/>
        <v>2139.0625</v>
      </c>
      <c r="K16" s="72">
        <f t="shared" si="13"/>
        <v>2139.648889</v>
      </c>
      <c r="L16" s="57">
        <f t="shared" si="14"/>
        <v>2136.999</v>
      </c>
      <c r="M16" s="57">
        <f t="shared" si="15"/>
        <v>2132.732727</v>
      </c>
      <c r="N16" s="88">
        <f t="shared" si="16"/>
        <v>2129.465833</v>
      </c>
      <c r="O16" s="64">
        <f t="shared" si="17"/>
        <v>2124.921538</v>
      </c>
      <c r="P16" s="89">
        <f t="shared" si="23"/>
        <v>2119.074286</v>
      </c>
      <c r="Q16" s="90">
        <f t="shared" ref="Q16:Q114" si="24">SUM(C2:C16)/15</f>
        <v>2112.272667</v>
      </c>
      <c r="R16" s="61"/>
      <c r="S16" s="91"/>
      <c r="T16" s="91"/>
      <c r="U16" s="91"/>
      <c r="V16" s="91"/>
    </row>
    <row r="17">
      <c r="A17" s="30">
        <v>45992.0</v>
      </c>
      <c r="B17" s="3">
        <v>2089.7</v>
      </c>
      <c r="C17" s="3">
        <v>2095.86</v>
      </c>
      <c r="D17" s="32">
        <f t="shared" ref="D17:D19" si="25">SUM(C16:C17)/2</f>
        <v>2100.73</v>
      </c>
      <c r="E17" s="32">
        <f t="shared" ref="E17:E19" si="26">SUM(C15:C17)/3</f>
        <v>2106.026667</v>
      </c>
      <c r="F17" s="32">
        <f t="shared" ref="F17:F19" si="27">SUM(C14:C17)/4</f>
        <v>2105.1275</v>
      </c>
      <c r="G17" s="32">
        <f t="shared" ref="G17:G19" si="28">SUM(C13:C17)/5</f>
        <v>2116.062</v>
      </c>
      <c r="H17" s="32">
        <f t="shared" ref="H17:H19" si="29">SUM(C12:C17)/6</f>
        <v>2122.46</v>
      </c>
      <c r="I17" s="32">
        <f t="shared" si="6"/>
        <v>2128.198571</v>
      </c>
      <c r="J17" s="37">
        <f t="shared" si="12"/>
        <v>2131.9625</v>
      </c>
      <c r="K17" s="32">
        <f t="shared" si="13"/>
        <v>2134.262222</v>
      </c>
      <c r="L17" s="32">
        <f t="shared" si="14"/>
        <v>2135.27</v>
      </c>
      <c r="M17" s="32">
        <f t="shared" si="15"/>
        <v>2133.259091</v>
      </c>
      <c r="N17" s="32">
        <f t="shared" si="16"/>
        <v>2129.66</v>
      </c>
      <c r="O17" s="32">
        <f t="shared" si="17"/>
        <v>2126.880769</v>
      </c>
      <c r="P17" s="32">
        <f t="shared" si="23"/>
        <v>2122.845714</v>
      </c>
      <c r="Q17" s="32">
        <f t="shared" si="24"/>
        <v>2117.526667</v>
      </c>
      <c r="R17" s="4">
        <f t="shared" ref="R17:R114" si="30">SUM(C2:C17)/16</f>
        <v>2111.246875</v>
      </c>
      <c r="S17" s="4"/>
      <c r="T17" s="4"/>
      <c r="U17" s="4"/>
      <c r="V17" s="4"/>
    </row>
    <row r="18">
      <c r="A18" s="30">
        <v>45993.0</v>
      </c>
      <c r="B18" s="3">
        <v>2104.0</v>
      </c>
      <c r="C18" s="3">
        <v>2102.82</v>
      </c>
      <c r="D18" s="32">
        <f t="shared" si="25"/>
        <v>2099.34</v>
      </c>
      <c r="E18" s="32">
        <f t="shared" si="26"/>
        <v>2101.426667</v>
      </c>
      <c r="F18" s="32">
        <f t="shared" si="27"/>
        <v>2105.225</v>
      </c>
      <c r="G18" s="32">
        <f t="shared" si="28"/>
        <v>2104.666</v>
      </c>
      <c r="H18" s="32">
        <f t="shared" si="29"/>
        <v>2113.855</v>
      </c>
      <c r="I18" s="32">
        <f t="shared" si="6"/>
        <v>2119.654286</v>
      </c>
      <c r="J18" s="37">
        <f t="shared" si="12"/>
        <v>2125.02625</v>
      </c>
      <c r="K18" s="32">
        <f t="shared" si="13"/>
        <v>2128.724444</v>
      </c>
      <c r="L18" s="32">
        <f t="shared" si="14"/>
        <v>2131.118</v>
      </c>
      <c r="M18" s="32">
        <f t="shared" si="15"/>
        <v>2132.32</v>
      </c>
      <c r="N18" s="32">
        <f t="shared" si="16"/>
        <v>2130.7225</v>
      </c>
      <c r="O18" s="32">
        <f t="shared" si="17"/>
        <v>2127.595385</v>
      </c>
      <c r="P18" s="32">
        <f t="shared" si="23"/>
        <v>2125.162143</v>
      </c>
      <c r="Q18" s="32">
        <f t="shared" si="24"/>
        <v>2121.510667</v>
      </c>
      <c r="R18" s="4">
        <f t="shared" si="30"/>
        <v>2116.6075</v>
      </c>
      <c r="S18" s="4">
        <f t="shared" ref="S18:S114" si="31">SUM(C2:C18)/17</f>
        <v>2110.751176</v>
      </c>
      <c r="T18" s="4"/>
      <c r="U18" s="4"/>
      <c r="V18" s="4"/>
    </row>
    <row r="19">
      <c r="A19" s="30">
        <v>45994.0</v>
      </c>
      <c r="B19" s="3">
        <v>2086.0</v>
      </c>
      <c r="C19" s="3">
        <v>2088.46</v>
      </c>
      <c r="D19" s="32">
        <f t="shared" si="25"/>
        <v>2095.64</v>
      </c>
      <c r="E19" s="32">
        <f t="shared" si="26"/>
        <v>2095.713333</v>
      </c>
      <c r="F19" s="32">
        <f t="shared" si="27"/>
        <v>2098.185</v>
      </c>
      <c r="G19" s="32">
        <f t="shared" si="28"/>
        <v>2101.872</v>
      </c>
      <c r="H19" s="32">
        <f t="shared" si="29"/>
        <v>2101.965</v>
      </c>
      <c r="I19" s="32">
        <f t="shared" si="6"/>
        <v>2110.227143</v>
      </c>
      <c r="J19" s="37">
        <f t="shared" si="12"/>
        <v>2115.755</v>
      </c>
      <c r="K19" s="32">
        <f t="shared" si="13"/>
        <v>2120.963333</v>
      </c>
      <c r="L19" s="32">
        <f t="shared" si="14"/>
        <v>2124.698</v>
      </c>
      <c r="M19" s="32">
        <f t="shared" si="15"/>
        <v>2127.24</v>
      </c>
      <c r="N19" s="32">
        <f t="shared" si="16"/>
        <v>2128.665</v>
      </c>
      <c r="O19" s="32">
        <f t="shared" si="17"/>
        <v>2127.471538</v>
      </c>
      <c r="P19" s="32">
        <f t="shared" si="23"/>
        <v>2124.8</v>
      </c>
      <c r="Q19" s="32">
        <f t="shared" si="24"/>
        <v>2122.715333</v>
      </c>
      <c r="R19" s="4">
        <f t="shared" si="30"/>
        <v>2119.445</v>
      </c>
      <c r="S19" s="4">
        <f t="shared" si="31"/>
        <v>2114.951765</v>
      </c>
      <c r="T19" s="4">
        <f t="shared" ref="T19:T114" si="32">SUM(C2:C19)/18</f>
        <v>2109.512778</v>
      </c>
      <c r="U19" s="4"/>
      <c r="V19" s="4"/>
    </row>
    <row r="20">
      <c r="A20" s="30">
        <v>45995.0</v>
      </c>
      <c r="B20" s="3">
        <v>2103.8</v>
      </c>
      <c r="C20" s="3">
        <v>2090.46</v>
      </c>
      <c r="D20" s="84">
        <f>SUM(C19:C20)/2</f>
        <v>2089.46</v>
      </c>
      <c r="E20" s="78">
        <f>SUM(C18:C20)/3</f>
        <v>2093.913333</v>
      </c>
      <c r="F20" s="79">
        <f>SUM(C17:C20)/4</f>
        <v>2094.4</v>
      </c>
      <c r="G20" s="71">
        <f>SUM(C16:C20)/5</f>
        <v>2096.64</v>
      </c>
      <c r="H20" s="85">
        <f>SUM(C15:C20)/6</f>
        <v>2099.97</v>
      </c>
      <c r="I20" s="88">
        <f t="shared" si="6"/>
        <v>2100.321429</v>
      </c>
      <c r="J20" s="59">
        <f t="shared" si="12"/>
        <v>2107.75625</v>
      </c>
      <c r="K20" s="199">
        <f t="shared" si="13"/>
        <v>2112.944444</v>
      </c>
      <c r="L20" s="206">
        <f t="shared" si="14"/>
        <v>2117.913</v>
      </c>
      <c r="M20" s="198">
        <f t="shared" si="15"/>
        <v>2121.585455</v>
      </c>
      <c r="N20" s="207">
        <f t="shared" si="16"/>
        <v>2124.175</v>
      </c>
      <c r="O20" s="197">
        <f t="shared" si="17"/>
        <v>2125.726154</v>
      </c>
      <c r="P20" s="218">
        <f t="shared" si="23"/>
        <v>2124.827857</v>
      </c>
      <c r="Q20" s="222">
        <f t="shared" si="24"/>
        <v>2122.510667</v>
      </c>
      <c r="R20" s="210">
        <f t="shared" si="30"/>
        <v>2120.699375</v>
      </c>
      <c r="S20" s="242">
        <f t="shared" si="31"/>
        <v>2117.74</v>
      </c>
      <c r="T20" s="112">
        <f t="shared" si="32"/>
        <v>2113.591111</v>
      </c>
      <c r="U20" s="139">
        <f t="shared" ref="U20:U114" si="33">SUM(C2:C20)/19</f>
        <v>2108.51</v>
      </c>
      <c r="V20" s="127"/>
    </row>
    <row r="21">
      <c r="A21" s="30">
        <v>45996.0</v>
      </c>
      <c r="B21" s="3">
        <v>2108.8</v>
      </c>
      <c r="C21" s="3">
        <v>2101.33</v>
      </c>
      <c r="D21" s="32">
        <f>SUM(C20:C21)/2</f>
        <v>2095.895</v>
      </c>
      <c r="E21" s="32">
        <f>SUM(C19:C21)/3</f>
        <v>2093.416667</v>
      </c>
      <c r="F21" s="32">
        <f>SUM(C18:C21)/4</f>
        <v>2095.7675</v>
      </c>
      <c r="G21" s="32">
        <f>SUM(C17:C21)/5</f>
        <v>2095.786</v>
      </c>
      <c r="H21" s="32">
        <f>SUM(C16:C21)/6</f>
        <v>2097.421667</v>
      </c>
      <c r="I21" s="32">
        <f t="shared" si="6"/>
        <v>2100.164286</v>
      </c>
      <c r="J21" s="37">
        <f t="shared" si="12"/>
        <v>2100.4475</v>
      </c>
      <c r="K21" s="32">
        <f t="shared" si="13"/>
        <v>2107.042222</v>
      </c>
      <c r="L21" s="32">
        <f t="shared" si="14"/>
        <v>2111.783</v>
      </c>
      <c r="M21" s="32">
        <f t="shared" si="15"/>
        <v>2116.405455</v>
      </c>
      <c r="N21" s="32">
        <f t="shared" si="16"/>
        <v>2119.8975</v>
      </c>
      <c r="O21" s="32">
        <f t="shared" si="17"/>
        <v>2122.417692</v>
      </c>
      <c r="P21" s="32">
        <f t="shared" si="23"/>
        <v>2123.983571</v>
      </c>
      <c r="Q21" s="32">
        <f t="shared" si="24"/>
        <v>2123.261333</v>
      </c>
      <c r="R21" s="4">
        <f t="shared" si="30"/>
        <v>2121.186875</v>
      </c>
      <c r="S21" s="4">
        <f t="shared" si="31"/>
        <v>2119.56</v>
      </c>
      <c r="T21" s="4">
        <f t="shared" si="32"/>
        <v>2116.828333</v>
      </c>
      <c r="U21" s="4">
        <f t="shared" si="33"/>
        <v>2112.945789</v>
      </c>
      <c r="V21" s="4">
        <f t="shared" ref="V21:V114" si="34">SUM(C2:C21)/20</f>
        <v>2108.151</v>
      </c>
    </row>
    <row r="22">
      <c r="A22" s="30">
        <v>45999.0</v>
      </c>
      <c r="B22" s="3">
        <v>2086.2</v>
      </c>
      <c r="C22" s="3">
        <v>2090.51</v>
      </c>
      <c r="D22" s="74">
        <f t="shared" ref="D22:D23" si="35">SUM(C21:C22)/2</f>
        <v>2095.92</v>
      </c>
      <c r="E22" s="74">
        <f t="shared" ref="E22:E23" si="36">SUM(C20:C22)/3</f>
        <v>2094.1</v>
      </c>
      <c r="F22" s="74">
        <f t="shared" ref="F22:F23" si="37">SUM(C19:C22)/4</f>
        <v>2092.69</v>
      </c>
      <c r="G22" s="74">
        <f t="shared" ref="G22:G23" si="38">SUM(C18:C22)/5</f>
        <v>2094.716</v>
      </c>
      <c r="H22" s="94">
        <f t="shared" ref="H22:H23" si="39">SUM(C17:C22)/6</f>
        <v>2094.906667</v>
      </c>
      <c r="I22" s="94">
        <f t="shared" si="6"/>
        <v>2096.434286</v>
      </c>
      <c r="J22" s="94">
        <f t="shared" si="12"/>
        <v>2098.9575</v>
      </c>
      <c r="K22" s="74">
        <f t="shared" si="13"/>
        <v>2099.343333</v>
      </c>
      <c r="L22" s="74">
        <f t="shared" si="14"/>
        <v>2105.389</v>
      </c>
      <c r="M22" s="74">
        <f t="shared" si="15"/>
        <v>2109.849091</v>
      </c>
      <c r="N22" s="74">
        <f t="shared" si="16"/>
        <v>2114.2475</v>
      </c>
      <c r="O22" s="74">
        <f t="shared" si="17"/>
        <v>2117.636923</v>
      </c>
      <c r="P22" s="74">
        <f t="shared" si="23"/>
        <v>2120.138571</v>
      </c>
      <c r="Q22" s="74">
        <f t="shared" si="24"/>
        <v>2121.752</v>
      </c>
      <c r="R22" s="74">
        <f t="shared" si="30"/>
        <v>2121.214375</v>
      </c>
      <c r="S22" s="74">
        <f t="shared" si="31"/>
        <v>2119.382353</v>
      </c>
      <c r="T22" s="74">
        <f t="shared" si="32"/>
        <v>2117.946111</v>
      </c>
      <c r="U22" s="76">
        <f t="shared" si="33"/>
        <v>2115.443158</v>
      </c>
      <c r="V22" s="95">
        <f t="shared" si="34"/>
        <v>2111.824</v>
      </c>
    </row>
    <row r="23">
      <c r="A23" s="30">
        <v>46000.0</v>
      </c>
      <c r="B23" s="3">
        <v>2089.7</v>
      </c>
      <c r="C23" s="3">
        <v>2088.4</v>
      </c>
      <c r="D23" s="84">
        <f t="shared" si="35"/>
        <v>2089.455</v>
      </c>
      <c r="E23" s="74">
        <f t="shared" si="36"/>
        <v>2093.413333</v>
      </c>
      <c r="F23" s="78">
        <f t="shared" si="37"/>
        <v>2092.675</v>
      </c>
      <c r="G23" s="85">
        <f t="shared" si="38"/>
        <v>2091.832</v>
      </c>
      <c r="H23" s="72">
        <f t="shared" si="39"/>
        <v>2093.663333</v>
      </c>
      <c r="I23" s="57">
        <f t="shared" si="6"/>
        <v>2093.977143</v>
      </c>
      <c r="J23" s="65">
        <f t="shared" si="12"/>
        <v>2095.43</v>
      </c>
      <c r="K23" s="64">
        <f t="shared" si="13"/>
        <v>2097.784444</v>
      </c>
      <c r="L23" s="89">
        <f t="shared" si="14"/>
        <v>2098.249</v>
      </c>
      <c r="M23" s="63">
        <f t="shared" si="15"/>
        <v>2103.844545</v>
      </c>
      <c r="N23" s="63">
        <f t="shared" si="16"/>
        <v>2108.061667</v>
      </c>
      <c r="O23" s="63">
        <f t="shared" si="17"/>
        <v>2112.259231</v>
      </c>
      <c r="P23" s="90">
        <f t="shared" si="23"/>
        <v>2115.548571</v>
      </c>
      <c r="Q23" s="61">
        <f t="shared" si="24"/>
        <v>2118.022667</v>
      </c>
      <c r="R23" s="226">
        <f t="shared" si="30"/>
        <v>2119.6675</v>
      </c>
      <c r="S23" s="200">
        <f t="shared" si="31"/>
        <v>2119.284118</v>
      </c>
      <c r="T23" s="224">
        <f t="shared" si="32"/>
        <v>2117.661111</v>
      </c>
      <c r="U23" s="206">
        <f t="shared" si="33"/>
        <v>2116.391053</v>
      </c>
      <c r="V23" s="207">
        <f t="shared" si="34"/>
        <v>2114.091</v>
      </c>
    </row>
    <row r="24">
      <c r="A24" s="30">
        <v>46001.0</v>
      </c>
      <c r="B24" s="3">
        <v>2067.0</v>
      </c>
      <c r="C24" s="3">
        <v>2076.41</v>
      </c>
      <c r="D24" s="32">
        <f t="shared" ref="D24:D25" si="40">SUM(C23:C24)/2</f>
        <v>2082.405</v>
      </c>
      <c r="E24" s="32">
        <f t="shared" ref="E24:E25" si="41">SUM(C22:C24)/3</f>
        <v>2085.106667</v>
      </c>
      <c r="F24" s="32">
        <f t="shared" ref="F24:F25" si="42">SUM(C21:C24)/4</f>
        <v>2089.1625</v>
      </c>
      <c r="G24" s="32">
        <f t="shared" ref="G24:G25" si="43">SUM(C20:C24)/5</f>
        <v>2089.422</v>
      </c>
      <c r="H24" s="32">
        <f t="shared" ref="H24:H25" si="44">SUM(C19:C24)/6</f>
        <v>2089.261667</v>
      </c>
      <c r="I24" s="32">
        <f t="shared" si="6"/>
        <v>2091.198571</v>
      </c>
      <c r="J24" s="37">
        <f t="shared" si="12"/>
        <v>2091.78125</v>
      </c>
      <c r="K24" s="32">
        <f t="shared" si="13"/>
        <v>2093.316667</v>
      </c>
      <c r="L24" s="32">
        <f t="shared" si="14"/>
        <v>2095.647</v>
      </c>
      <c r="M24" s="32">
        <f t="shared" si="15"/>
        <v>2096.263636</v>
      </c>
      <c r="N24" s="32">
        <f t="shared" si="16"/>
        <v>2101.558333</v>
      </c>
      <c r="O24" s="32">
        <f t="shared" si="17"/>
        <v>2105.626923</v>
      </c>
      <c r="P24" s="32">
        <f t="shared" si="23"/>
        <v>2109.698571</v>
      </c>
      <c r="Q24" s="32">
        <f t="shared" si="24"/>
        <v>2112.939333</v>
      </c>
      <c r="R24" s="4">
        <f t="shared" si="30"/>
        <v>2115.421875</v>
      </c>
      <c r="S24" s="4">
        <f t="shared" si="31"/>
        <v>2117.122941</v>
      </c>
      <c r="T24" s="4">
        <f t="shared" si="32"/>
        <v>2116.902222</v>
      </c>
      <c r="U24" s="4">
        <f t="shared" si="33"/>
        <v>2115.49</v>
      </c>
      <c r="V24" s="4">
        <f t="shared" si="34"/>
        <v>2114.392</v>
      </c>
    </row>
    <row r="25">
      <c r="A25" s="30">
        <v>46002.0</v>
      </c>
      <c r="B25" s="3">
        <v>2053.2</v>
      </c>
      <c r="C25" s="3">
        <v>2051.1</v>
      </c>
      <c r="D25" s="32">
        <f t="shared" si="40"/>
        <v>2063.755</v>
      </c>
      <c r="E25" s="32">
        <f t="shared" si="41"/>
        <v>2071.97</v>
      </c>
      <c r="F25" s="32">
        <f t="shared" si="42"/>
        <v>2076.605</v>
      </c>
      <c r="G25" s="32">
        <f t="shared" si="43"/>
        <v>2081.55</v>
      </c>
      <c r="H25" s="32">
        <f t="shared" si="44"/>
        <v>2083.035</v>
      </c>
      <c r="I25" s="32">
        <f t="shared" si="6"/>
        <v>2083.81</v>
      </c>
      <c r="J25" s="37">
        <f t="shared" si="12"/>
        <v>2086.18625</v>
      </c>
      <c r="K25" s="32">
        <f t="shared" si="13"/>
        <v>2087.261111</v>
      </c>
      <c r="L25" s="32">
        <f t="shared" si="14"/>
        <v>2089.095</v>
      </c>
      <c r="M25" s="32">
        <f t="shared" si="15"/>
        <v>2091.597273</v>
      </c>
      <c r="N25" s="32">
        <f t="shared" si="16"/>
        <v>2092.5</v>
      </c>
      <c r="O25" s="32">
        <f t="shared" si="17"/>
        <v>2097.676923</v>
      </c>
      <c r="P25" s="32">
        <f t="shared" si="23"/>
        <v>2101.732143</v>
      </c>
      <c r="Q25" s="32">
        <f t="shared" si="24"/>
        <v>2105.792</v>
      </c>
      <c r="R25" s="4">
        <f t="shared" si="30"/>
        <v>2109.074375</v>
      </c>
      <c r="S25" s="4">
        <f t="shared" si="31"/>
        <v>2111.638235</v>
      </c>
      <c r="T25" s="4">
        <f t="shared" si="32"/>
        <v>2113.455</v>
      </c>
      <c r="U25" s="4">
        <f t="shared" si="33"/>
        <v>2113.438947</v>
      </c>
      <c r="V25" s="4">
        <f t="shared" si="34"/>
        <v>2112.2705</v>
      </c>
    </row>
    <row r="26">
      <c r="A26" s="30">
        <v>46003.0</v>
      </c>
      <c r="B26" s="3">
        <v>2083.4</v>
      </c>
      <c r="C26" s="3">
        <v>2074.23</v>
      </c>
      <c r="D26" s="206">
        <f t="shared" ref="D26:D27" si="45">SUM(C25:C26)/2</f>
        <v>2062.665</v>
      </c>
      <c r="E26" s="206">
        <f t="shared" ref="E26:E27" si="46">SUM(C24:C26)/3</f>
        <v>2067.246667</v>
      </c>
      <c r="F26" s="91">
        <f t="shared" ref="F26:F27" si="47">SUM(C23:C26)/4</f>
        <v>2072.535</v>
      </c>
      <c r="G26" s="63">
        <f t="shared" ref="G26:G27" si="48">SUM(C22:C26)/5</f>
        <v>2076.13</v>
      </c>
      <c r="H26" s="73">
        <f t="shared" ref="H26:H27" si="49">SUM(C21:C26)/6</f>
        <v>2080.33</v>
      </c>
      <c r="I26" s="73">
        <f t="shared" si="6"/>
        <v>2081.777143</v>
      </c>
      <c r="J26" s="58">
        <f t="shared" si="12"/>
        <v>2082.6125</v>
      </c>
      <c r="K26" s="88">
        <f t="shared" si="13"/>
        <v>2084.857778</v>
      </c>
      <c r="L26" s="82">
        <f t="shared" si="14"/>
        <v>2085.958</v>
      </c>
      <c r="M26" s="81">
        <f t="shared" si="15"/>
        <v>2087.743636</v>
      </c>
      <c r="N26" s="86">
        <f t="shared" si="16"/>
        <v>2090.15</v>
      </c>
      <c r="O26" s="72">
        <f t="shared" si="17"/>
        <v>2091.094615</v>
      </c>
      <c r="P26" s="72">
        <f t="shared" si="23"/>
        <v>2096.002143</v>
      </c>
      <c r="Q26" s="72">
        <f t="shared" si="24"/>
        <v>2099.898667</v>
      </c>
      <c r="R26" s="72">
        <f t="shared" si="30"/>
        <v>2103.819375</v>
      </c>
      <c r="S26" s="82">
        <f t="shared" si="31"/>
        <v>2107.024706</v>
      </c>
      <c r="T26" s="57">
        <f t="shared" si="32"/>
        <v>2109.56</v>
      </c>
      <c r="U26" s="57">
        <f t="shared" si="33"/>
        <v>2111.390526</v>
      </c>
      <c r="V26" s="88">
        <f t="shared" si="34"/>
        <v>2111.4785</v>
      </c>
    </row>
    <row r="27">
      <c r="A27" s="30">
        <v>46006.0</v>
      </c>
      <c r="B27" s="3">
        <v>2069.7</v>
      </c>
      <c r="C27" s="3">
        <v>2071.21</v>
      </c>
      <c r="D27" s="90">
        <f t="shared" si="45"/>
        <v>2072.72</v>
      </c>
      <c r="E27" s="61">
        <f t="shared" si="46"/>
        <v>2065.513333</v>
      </c>
      <c r="F27" s="226">
        <f t="shared" si="47"/>
        <v>2068.2375</v>
      </c>
      <c r="G27" s="62">
        <f t="shared" si="48"/>
        <v>2072.27</v>
      </c>
      <c r="H27" s="89">
        <f t="shared" si="49"/>
        <v>2075.31</v>
      </c>
      <c r="I27" s="73">
        <f t="shared" si="6"/>
        <v>2079.027143</v>
      </c>
      <c r="J27" s="73">
        <f t="shared" si="12"/>
        <v>2080.45625</v>
      </c>
      <c r="K27" s="58">
        <f t="shared" si="13"/>
        <v>2081.345556</v>
      </c>
      <c r="L27" s="88">
        <f t="shared" si="14"/>
        <v>2083.493</v>
      </c>
      <c r="M27" s="82">
        <f t="shared" si="15"/>
        <v>2084.617273</v>
      </c>
      <c r="N27" s="87">
        <f t="shared" si="16"/>
        <v>2086.365833</v>
      </c>
      <c r="O27" s="205">
        <f t="shared" si="17"/>
        <v>2088.693077</v>
      </c>
      <c r="P27" s="72">
        <f t="shared" si="23"/>
        <v>2089.674286</v>
      </c>
      <c r="Q27" s="72">
        <f t="shared" si="24"/>
        <v>2094.349333</v>
      </c>
      <c r="R27" s="82">
        <f t="shared" si="30"/>
        <v>2098.105625</v>
      </c>
      <c r="S27" s="72">
        <f t="shared" si="31"/>
        <v>2101.901176</v>
      </c>
      <c r="T27" s="82">
        <f t="shared" si="32"/>
        <v>2105.035</v>
      </c>
      <c r="U27" s="57">
        <f t="shared" si="33"/>
        <v>2107.541579</v>
      </c>
      <c r="V27" s="57">
        <f t="shared" si="34"/>
        <v>2109.3815</v>
      </c>
    </row>
    <row r="28">
      <c r="A28" s="30">
        <v>46007.0</v>
      </c>
      <c r="B28" s="3">
        <v>2102.0</v>
      </c>
      <c r="C28" s="3">
        <v>2097.67</v>
      </c>
      <c r="D28" s="32">
        <f t="shared" ref="D28:D30" si="50">SUM(C27:C28)/2</f>
        <v>2084.44</v>
      </c>
      <c r="E28" s="32">
        <f t="shared" ref="E28:E30" si="51">SUM(C26:C28)/3</f>
        <v>2081.036667</v>
      </c>
      <c r="F28" s="32">
        <f t="shared" ref="F28:F30" si="52">SUM(C25:C28)/4</f>
        <v>2073.5525</v>
      </c>
      <c r="G28" s="32">
        <f t="shared" ref="G28:G30" si="53">SUM(C24:C28)/5</f>
        <v>2074.124</v>
      </c>
      <c r="H28" s="32">
        <f t="shared" ref="H28:H30" si="54">SUM(C23:C28)/6</f>
        <v>2076.503333</v>
      </c>
      <c r="I28" s="32">
        <f t="shared" si="6"/>
        <v>2078.504286</v>
      </c>
      <c r="J28" s="37">
        <f t="shared" si="12"/>
        <v>2081.3575</v>
      </c>
      <c r="K28" s="32">
        <f t="shared" si="13"/>
        <v>2082.368889</v>
      </c>
      <c r="L28" s="32">
        <f t="shared" si="14"/>
        <v>2082.978</v>
      </c>
      <c r="M28" s="32">
        <f t="shared" si="15"/>
        <v>2084.781818</v>
      </c>
      <c r="N28" s="32">
        <f t="shared" si="16"/>
        <v>2085.705</v>
      </c>
      <c r="O28" s="32">
        <f t="shared" si="17"/>
        <v>2087.235385</v>
      </c>
      <c r="P28" s="32">
        <f t="shared" si="23"/>
        <v>2089.334286</v>
      </c>
      <c r="Q28" s="32">
        <f t="shared" si="24"/>
        <v>2090.207333</v>
      </c>
      <c r="R28" s="4">
        <f t="shared" si="30"/>
        <v>2094.556875</v>
      </c>
      <c r="S28" s="4">
        <f t="shared" si="31"/>
        <v>2098.08</v>
      </c>
      <c r="T28" s="4">
        <f t="shared" si="32"/>
        <v>2101.666111</v>
      </c>
      <c r="U28" s="4">
        <f t="shared" si="33"/>
        <v>2104.647368</v>
      </c>
      <c r="V28" s="4">
        <f t="shared" si="34"/>
        <v>2107.048</v>
      </c>
    </row>
    <row r="29">
      <c r="A29" s="30">
        <v>46008.0</v>
      </c>
      <c r="B29" s="3">
        <v>2108.0</v>
      </c>
      <c r="C29" s="3">
        <v>2106.48</v>
      </c>
      <c r="D29" s="32">
        <f t="shared" si="50"/>
        <v>2102.075</v>
      </c>
      <c r="E29" s="32">
        <f t="shared" si="51"/>
        <v>2091.786667</v>
      </c>
      <c r="F29" s="32">
        <f t="shared" si="52"/>
        <v>2087.3975</v>
      </c>
      <c r="G29" s="32">
        <f t="shared" si="53"/>
        <v>2080.138</v>
      </c>
      <c r="H29" s="32">
        <f t="shared" si="54"/>
        <v>2079.516667</v>
      </c>
      <c r="I29" s="32">
        <f t="shared" si="6"/>
        <v>2080.785714</v>
      </c>
      <c r="J29" s="37">
        <f t="shared" si="12"/>
        <v>2082.00125</v>
      </c>
      <c r="K29" s="32">
        <f t="shared" si="13"/>
        <v>2084.148889</v>
      </c>
      <c r="L29" s="32">
        <f t="shared" si="14"/>
        <v>2084.78</v>
      </c>
      <c r="M29" s="32">
        <f t="shared" si="15"/>
        <v>2085.114545</v>
      </c>
      <c r="N29" s="32">
        <f t="shared" si="16"/>
        <v>2086.59</v>
      </c>
      <c r="O29" s="32">
        <f t="shared" si="17"/>
        <v>2087.303077</v>
      </c>
      <c r="P29" s="32">
        <f t="shared" si="23"/>
        <v>2088.61</v>
      </c>
      <c r="Q29" s="32">
        <f t="shared" si="24"/>
        <v>2090.477333</v>
      </c>
      <c r="R29" s="4">
        <f t="shared" si="30"/>
        <v>2091.224375</v>
      </c>
      <c r="S29" s="4">
        <f t="shared" si="31"/>
        <v>2095.258235</v>
      </c>
      <c r="T29" s="4">
        <f t="shared" si="32"/>
        <v>2098.546667</v>
      </c>
      <c r="U29" s="4">
        <f t="shared" si="33"/>
        <v>2101.919474</v>
      </c>
      <c r="V29" s="4">
        <f t="shared" si="34"/>
        <v>2104.739</v>
      </c>
    </row>
    <row r="30">
      <c r="A30" s="30">
        <v>46009.0</v>
      </c>
      <c r="B30" s="3">
        <v>2092.0</v>
      </c>
      <c r="C30" s="3">
        <v>2100.49</v>
      </c>
      <c r="D30" s="32">
        <f t="shared" si="50"/>
        <v>2103.485</v>
      </c>
      <c r="E30" s="32">
        <f t="shared" si="51"/>
        <v>2101.546667</v>
      </c>
      <c r="F30" s="32">
        <f t="shared" si="52"/>
        <v>2093.9625</v>
      </c>
      <c r="G30" s="32">
        <f t="shared" si="53"/>
        <v>2090.016</v>
      </c>
      <c r="H30" s="32">
        <f t="shared" si="54"/>
        <v>2083.53</v>
      </c>
      <c r="I30" s="32">
        <f t="shared" si="6"/>
        <v>2082.512857</v>
      </c>
      <c r="J30" s="37">
        <f t="shared" si="12"/>
        <v>2083.24875</v>
      </c>
      <c r="K30" s="32">
        <f t="shared" si="13"/>
        <v>2084.055556</v>
      </c>
      <c r="L30" s="32">
        <f t="shared" si="14"/>
        <v>2085.783</v>
      </c>
      <c r="M30" s="32">
        <f t="shared" si="15"/>
        <v>2086.208182</v>
      </c>
      <c r="N30" s="32">
        <f t="shared" si="16"/>
        <v>2086.395833</v>
      </c>
      <c r="O30" s="32">
        <f t="shared" si="17"/>
        <v>2087.659231</v>
      </c>
      <c r="P30" s="32">
        <f t="shared" si="23"/>
        <v>2088.245</v>
      </c>
      <c r="Q30" s="32">
        <f t="shared" si="24"/>
        <v>2089.402</v>
      </c>
      <c r="R30" s="4">
        <f t="shared" si="30"/>
        <v>2091.103125</v>
      </c>
      <c r="S30" s="4">
        <f t="shared" si="31"/>
        <v>2091.769412</v>
      </c>
      <c r="T30" s="4">
        <f t="shared" si="32"/>
        <v>2095.548889</v>
      </c>
      <c r="U30" s="4">
        <f t="shared" si="33"/>
        <v>2098.648947</v>
      </c>
      <c r="V30" s="4">
        <f t="shared" si="34"/>
        <v>2101.848</v>
      </c>
    </row>
    <row r="31">
      <c r="A31" s="30">
        <v>46010.0</v>
      </c>
      <c r="B31" s="3">
        <v>2097.7</v>
      </c>
      <c r="C31" s="3">
        <v>2095.28</v>
      </c>
      <c r="D31" s="208">
        <f>SUM(C30:C31)/2</f>
        <v>2097.885</v>
      </c>
      <c r="E31" s="198">
        <f>SUM(C29:C31)/3</f>
        <v>2100.75</v>
      </c>
      <c r="F31" s="269">
        <f>SUM(C28:C31)/4</f>
        <v>2099.98</v>
      </c>
      <c r="G31" s="91">
        <f>SUM(C27:C31)/5</f>
        <v>2094.226</v>
      </c>
      <c r="H31" s="226">
        <f>SUM(C26:C31)/6</f>
        <v>2090.893333</v>
      </c>
      <c r="I31" s="199">
        <f t="shared" si="6"/>
        <v>2085.208571</v>
      </c>
      <c r="J31" s="199">
        <f t="shared" si="12"/>
        <v>2084.10875</v>
      </c>
      <c r="K31" s="91">
        <f t="shared" si="13"/>
        <v>2084.585556</v>
      </c>
      <c r="L31" s="62">
        <f t="shared" si="14"/>
        <v>2085.178</v>
      </c>
      <c r="M31" s="59">
        <f t="shared" si="15"/>
        <v>2086.646364</v>
      </c>
      <c r="N31" s="59">
        <f t="shared" si="16"/>
        <v>2086.964167</v>
      </c>
      <c r="O31" s="63">
        <f t="shared" si="17"/>
        <v>2087.079231</v>
      </c>
      <c r="P31" s="73">
        <f t="shared" si="23"/>
        <v>2088.203571</v>
      </c>
      <c r="Q31" s="65">
        <f t="shared" si="24"/>
        <v>2088.714</v>
      </c>
      <c r="R31" s="66">
        <f t="shared" si="30"/>
        <v>2089.769375</v>
      </c>
      <c r="S31" s="57">
        <f t="shared" si="31"/>
        <v>2091.348824</v>
      </c>
      <c r="T31" s="88">
        <f t="shared" si="32"/>
        <v>2091.964444</v>
      </c>
      <c r="U31" s="66">
        <f t="shared" si="33"/>
        <v>2095.534737</v>
      </c>
      <c r="V31" s="66">
        <f t="shared" si="34"/>
        <v>2098.4805</v>
      </c>
    </row>
    <row r="32">
      <c r="A32" s="30">
        <v>46013.0</v>
      </c>
      <c r="B32" s="3">
        <v>2147.6</v>
      </c>
      <c r="C32" s="3">
        <v>2137.59</v>
      </c>
      <c r="D32" s="32">
        <f t="shared" ref="D32:D42" si="55">SUM(C31:C32)/2</f>
        <v>2116.435</v>
      </c>
      <c r="E32" s="32">
        <f t="shared" ref="E32:E42" si="56">SUM(C30:C32)/3</f>
        <v>2111.12</v>
      </c>
      <c r="F32" s="32">
        <f t="shared" ref="F32:F42" si="57">SUM(C29:C32)/4</f>
        <v>2109.96</v>
      </c>
      <c r="G32" s="32">
        <f t="shared" ref="G32:G42" si="58">SUM(C28:C32)/5</f>
        <v>2107.502</v>
      </c>
      <c r="H32" s="32">
        <f t="shared" ref="H32:H42" si="59">SUM(C27:C32)/6</f>
        <v>2101.453333</v>
      </c>
      <c r="I32" s="32">
        <f t="shared" si="6"/>
        <v>2097.564286</v>
      </c>
      <c r="J32" s="37">
        <f t="shared" si="12"/>
        <v>2091.75625</v>
      </c>
      <c r="K32" s="32">
        <f t="shared" si="13"/>
        <v>2090.051111</v>
      </c>
      <c r="L32" s="32">
        <f t="shared" si="14"/>
        <v>2089.886</v>
      </c>
      <c r="M32" s="32">
        <f t="shared" si="15"/>
        <v>2089.942727</v>
      </c>
      <c r="N32" s="32">
        <f t="shared" si="16"/>
        <v>2090.891667</v>
      </c>
      <c r="O32" s="32">
        <f t="shared" si="17"/>
        <v>2090.858462</v>
      </c>
      <c r="P32" s="32">
        <f t="shared" si="23"/>
        <v>2090.687143</v>
      </c>
      <c r="Q32" s="32">
        <f t="shared" si="24"/>
        <v>2091.496</v>
      </c>
      <c r="R32" s="4">
        <f t="shared" si="30"/>
        <v>2091.76875</v>
      </c>
      <c r="S32" s="4">
        <f t="shared" si="31"/>
        <v>2092.582353</v>
      </c>
      <c r="T32" s="4">
        <f t="shared" si="32"/>
        <v>2093.917778</v>
      </c>
      <c r="U32" s="4">
        <f t="shared" si="33"/>
        <v>2094.365789</v>
      </c>
      <c r="V32" s="4">
        <f t="shared" si="34"/>
        <v>2097.6375</v>
      </c>
    </row>
    <row r="33">
      <c r="A33" s="30">
        <v>46014.0</v>
      </c>
      <c r="B33" s="3">
        <v>2122.9</v>
      </c>
      <c r="C33" s="3">
        <v>2128.22</v>
      </c>
      <c r="D33" s="32">
        <f t="shared" si="55"/>
        <v>2132.905</v>
      </c>
      <c r="E33" s="32">
        <f t="shared" si="56"/>
        <v>2120.363333</v>
      </c>
      <c r="F33" s="32">
        <f t="shared" si="57"/>
        <v>2115.395</v>
      </c>
      <c r="G33" s="32">
        <f t="shared" si="58"/>
        <v>2113.612</v>
      </c>
      <c r="H33" s="32">
        <f t="shared" si="59"/>
        <v>2110.955</v>
      </c>
      <c r="I33" s="32">
        <f t="shared" si="6"/>
        <v>2105.277143</v>
      </c>
      <c r="J33" s="37">
        <f t="shared" si="12"/>
        <v>2101.39625</v>
      </c>
      <c r="K33" s="32">
        <f t="shared" si="13"/>
        <v>2095.807778</v>
      </c>
      <c r="L33" s="32">
        <f t="shared" si="14"/>
        <v>2093.868</v>
      </c>
      <c r="M33" s="32">
        <f t="shared" si="15"/>
        <v>2093.370909</v>
      </c>
      <c r="N33" s="32">
        <f t="shared" si="16"/>
        <v>2093.1325</v>
      </c>
      <c r="O33" s="32">
        <f t="shared" si="17"/>
        <v>2093.763077</v>
      </c>
      <c r="P33" s="32">
        <f t="shared" si="23"/>
        <v>2093.527143</v>
      </c>
      <c r="Q33" s="32">
        <f t="shared" si="24"/>
        <v>2093.189333</v>
      </c>
      <c r="R33" s="4">
        <f t="shared" si="30"/>
        <v>2093.79125</v>
      </c>
      <c r="S33" s="4">
        <f t="shared" si="31"/>
        <v>2093.912941</v>
      </c>
      <c r="T33" s="4">
        <f t="shared" si="32"/>
        <v>2094.562222</v>
      </c>
      <c r="U33" s="4">
        <f t="shared" si="33"/>
        <v>2095.723158</v>
      </c>
      <c r="V33" s="4">
        <f t="shared" si="34"/>
        <v>2096.0585</v>
      </c>
    </row>
    <row r="34">
      <c r="A34" s="30">
        <v>46015.0</v>
      </c>
      <c r="B34" s="3">
        <v>2123.7</v>
      </c>
      <c r="C34" s="3">
        <v>2127.5</v>
      </c>
      <c r="D34" s="32">
        <f t="shared" si="55"/>
        <v>2127.86</v>
      </c>
      <c r="E34" s="32">
        <f t="shared" si="56"/>
        <v>2131.103333</v>
      </c>
      <c r="F34" s="32">
        <f t="shared" si="57"/>
        <v>2122.1475</v>
      </c>
      <c r="G34" s="32">
        <f t="shared" si="58"/>
        <v>2117.816</v>
      </c>
      <c r="H34" s="32">
        <f t="shared" si="59"/>
        <v>2115.926667</v>
      </c>
      <c r="I34" s="32">
        <f t="shared" si="6"/>
        <v>2113.318571</v>
      </c>
      <c r="J34" s="37">
        <f t="shared" si="12"/>
        <v>2108.055</v>
      </c>
      <c r="K34" s="32">
        <f t="shared" si="13"/>
        <v>2104.296667</v>
      </c>
      <c r="L34" s="32">
        <f t="shared" si="14"/>
        <v>2098.977</v>
      </c>
      <c r="M34" s="32">
        <f t="shared" si="15"/>
        <v>2096.925455</v>
      </c>
      <c r="N34" s="32">
        <f t="shared" si="16"/>
        <v>2096.215</v>
      </c>
      <c r="O34" s="32">
        <f t="shared" si="17"/>
        <v>2095.776154</v>
      </c>
      <c r="P34" s="32">
        <f t="shared" si="23"/>
        <v>2096.172857</v>
      </c>
      <c r="Q34" s="32">
        <f t="shared" si="24"/>
        <v>2095.792</v>
      </c>
      <c r="R34" s="4">
        <f t="shared" si="30"/>
        <v>2095.33375</v>
      </c>
      <c r="S34" s="4">
        <f t="shared" si="31"/>
        <v>2095.774118</v>
      </c>
      <c r="T34" s="4">
        <f t="shared" si="32"/>
        <v>2095.778889</v>
      </c>
      <c r="U34" s="4">
        <f t="shared" si="33"/>
        <v>2096.295789</v>
      </c>
      <c r="V34" s="4">
        <f t="shared" si="34"/>
        <v>2097.312</v>
      </c>
    </row>
    <row r="35">
      <c r="A35" s="30">
        <v>46017.0</v>
      </c>
      <c r="B35" s="3">
        <v>2105.4</v>
      </c>
      <c r="C35" s="3">
        <v>2108.16</v>
      </c>
      <c r="D35" s="32">
        <f t="shared" si="55"/>
        <v>2117.83</v>
      </c>
      <c r="E35" s="32">
        <f t="shared" si="56"/>
        <v>2121.293333</v>
      </c>
      <c r="F35" s="32">
        <f t="shared" si="57"/>
        <v>2125.3675</v>
      </c>
      <c r="G35" s="32">
        <f t="shared" si="58"/>
        <v>2119.35</v>
      </c>
      <c r="H35" s="32">
        <f t="shared" si="59"/>
        <v>2116.206667</v>
      </c>
      <c r="I35" s="32">
        <f t="shared" si="6"/>
        <v>2114.817143</v>
      </c>
      <c r="J35" s="37">
        <f t="shared" si="12"/>
        <v>2112.67375</v>
      </c>
      <c r="K35" s="32">
        <f t="shared" si="13"/>
        <v>2108.066667</v>
      </c>
      <c r="L35" s="32">
        <f t="shared" si="14"/>
        <v>2104.683</v>
      </c>
      <c r="M35" s="32">
        <f t="shared" si="15"/>
        <v>2099.811818</v>
      </c>
      <c r="N35" s="32">
        <f t="shared" si="16"/>
        <v>2097.861667</v>
      </c>
      <c r="O35" s="32">
        <f t="shared" si="17"/>
        <v>2097.133846</v>
      </c>
      <c r="P35" s="32">
        <f t="shared" si="23"/>
        <v>2096.660714</v>
      </c>
      <c r="Q35" s="32">
        <f t="shared" si="24"/>
        <v>2096.972</v>
      </c>
      <c r="R35" s="4">
        <f t="shared" si="30"/>
        <v>2096.565</v>
      </c>
      <c r="S35" s="4">
        <f t="shared" si="31"/>
        <v>2096.088235</v>
      </c>
      <c r="T35" s="4">
        <f t="shared" si="32"/>
        <v>2096.462222</v>
      </c>
      <c r="U35" s="4">
        <f t="shared" si="33"/>
        <v>2096.430526</v>
      </c>
      <c r="V35" s="4">
        <f t="shared" si="34"/>
        <v>2096.889</v>
      </c>
    </row>
    <row r="36">
      <c r="A36" s="30">
        <v>46020.0</v>
      </c>
      <c r="B36" s="3">
        <v>2081.6</v>
      </c>
      <c r="C36" s="3">
        <v>2089.01</v>
      </c>
      <c r="D36" s="32">
        <f t="shared" si="55"/>
        <v>2098.585</v>
      </c>
      <c r="E36" s="32">
        <f t="shared" si="56"/>
        <v>2108.223333</v>
      </c>
      <c r="F36" s="32">
        <f t="shared" si="57"/>
        <v>2113.2225</v>
      </c>
      <c r="G36" s="32">
        <f t="shared" si="58"/>
        <v>2118.096</v>
      </c>
      <c r="H36" s="32">
        <f t="shared" si="59"/>
        <v>2114.293333</v>
      </c>
      <c r="I36" s="32">
        <f t="shared" si="6"/>
        <v>2112.321429</v>
      </c>
      <c r="J36" s="37">
        <f t="shared" si="12"/>
        <v>2111.59125</v>
      </c>
      <c r="K36" s="32">
        <f t="shared" si="13"/>
        <v>2110.044444</v>
      </c>
      <c r="L36" s="32">
        <f t="shared" si="14"/>
        <v>2106.161</v>
      </c>
      <c r="M36" s="32">
        <f t="shared" si="15"/>
        <v>2103.258182</v>
      </c>
      <c r="N36" s="32">
        <f t="shared" si="16"/>
        <v>2098.911667</v>
      </c>
      <c r="O36" s="32">
        <f t="shared" si="17"/>
        <v>2097.180769</v>
      </c>
      <c r="P36" s="32">
        <f t="shared" si="23"/>
        <v>2096.553571</v>
      </c>
      <c r="Q36" s="32">
        <f t="shared" si="24"/>
        <v>2096.150667</v>
      </c>
      <c r="R36" s="4">
        <f t="shared" si="30"/>
        <v>2096.474375</v>
      </c>
      <c r="S36" s="4">
        <f t="shared" si="31"/>
        <v>2096.120588</v>
      </c>
      <c r="T36" s="4">
        <f t="shared" si="32"/>
        <v>2095.695</v>
      </c>
      <c r="U36" s="4">
        <f t="shared" si="33"/>
        <v>2096.07</v>
      </c>
      <c r="V36" s="4">
        <f t="shared" si="34"/>
        <v>2096.0595</v>
      </c>
    </row>
    <row r="37">
      <c r="A37" s="30">
        <v>46021.0</v>
      </c>
      <c r="B37" s="3">
        <v>2099.8</v>
      </c>
      <c r="C37" s="3">
        <v>2098.34</v>
      </c>
      <c r="D37" s="32">
        <f t="shared" si="55"/>
        <v>2093.675</v>
      </c>
      <c r="E37" s="32">
        <f t="shared" si="56"/>
        <v>2098.503333</v>
      </c>
      <c r="F37" s="32">
        <f t="shared" si="57"/>
        <v>2105.7525</v>
      </c>
      <c r="G37" s="32">
        <f t="shared" si="58"/>
        <v>2110.246</v>
      </c>
      <c r="H37" s="32">
        <f t="shared" si="59"/>
        <v>2114.803333</v>
      </c>
      <c r="I37" s="32">
        <f t="shared" si="6"/>
        <v>2112.014286</v>
      </c>
      <c r="J37" s="37">
        <f t="shared" si="12"/>
        <v>2110.57375</v>
      </c>
      <c r="K37" s="32">
        <f t="shared" si="13"/>
        <v>2110.118889</v>
      </c>
      <c r="L37" s="32">
        <f t="shared" si="14"/>
        <v>2108.874</v>
      </c>
      <c r="M37" s="32">
        <f t="shared" si="15"/>
        <v>2105.45</v>
      </c>
      <c r="N37" s="32">
        <f t="shared" si="16"/>
        <v>2102.848333</v>
      </c>
      <c r="O37" s="32">
        <f t="shared" si="17"/>
        <v>2098.867692</v>
      </c>
      <c r="P37" s="32">
        <f t="shared" si="23"/>
        <v>2097.263571</v>
      </c>
      <c r="Q37" s="32">
        <f t="shared" si="24"/>
        <v>2096.672667</v>
      </c>
      <c r="R37" s="4">
        <f t="shared" si="30"/>
        <v>2096.2875</v>
      </c>
      <c r="S37" s="4">
        <f t="shared" si="31"/>
        <v>2096.584118</v>
      </c>
      <c r="T37" s="4">
        <f t="shared" si="32"/>
        <v>2096.243889</v>
      </c>
      <c r="U37" s="4">
        <f t="shared" si="33"/>
        <v>2095.834211</v>
      </c>
      <c r="V37" s="4">
        <f t="shared" si="34"/>
        <v>2096.1835</v>
      </c>
    </row>
    <row r="38">
      <c r="A38" s="30">
        <v>46022.0</v>
      </c>
      <c r="B38" s="3">
        <v>2105.6</v>
      </c>
      <c r="C38" s="3">
        <v>2105.45</v>
      </c>
      <c r="D38" s="32">
        <f t="shared" si="55"/>
        <v>2101.895</v>
      </c>
      <c r="E38" s="32">
        <f t="shared" si="56"/>
        <v>2097.6</v>
      </c>
      <c r="F38" s="32">
        <f t="shared" si="57"/>
        <v>2100.24</v>
      </c>
      <c r="G38" s="32">
        <f t="shared" si="58"/>
        <v>2105.692</v>
      </c>
      <c r="H38" s="32">
        <f t="shared" si="59"/>
        <v>2109.446667</v>
      </c>
      <c r="I38" s="32">
        <f t="shared" si="6"/>
        <v>2113.467143</v>
      </c>
      <c r="J38" s="37">
        <f t="shared" si="12"/>
        <v>2111.19375</v>
      </c>
      <c r="K38" s="32">
        <f t="shared" si="13"/>
        <v>2110.004444</v>
      </c>
      <c r="L38" s="32">
        <f t="shared" si="14"/>
        <v>2109.652</v>
      </c>
      <c r="M38" s="32">
        <f t="shared" si="15"/>
        <v>2108.562727</v>
      </c>
      <c r="N38" s="32">
        <f t="shared" si="16"/>
        <v>2105.45</v>
      </c>
      <c r="O38" s="32">
        <f t="shared" si="17"/>
        <v>2103.048462</v>
      </c>
      <c r="P38" s="32">
        <f t="shared" si="23"/>
        <v>2099.337857</v>
      </c>
      <c r="Q38" s="32">
        <f t="shared" si="24"/>
        <v>2097.809333</v>
      </c>
      <c r="R38" s="4">
        <f t="shared" si="30"/>
        <v>2097.22125</v>
      </c>
      <c r="S38" s="4">
        <f t="shared" si="31"/>
        <v>2096.826471</v>
      </c>
      <c r="T38" s="4">
        <f t="shared" si="32"/>
        <v>2097.076667</v>
      </c>
      <c r="U38" s="4">
        <f t="shared" si="33"/>
        <v>2096.728421</v>
      </c>
      <c r="V38" s="4">
        <f t="shared" si="34"/>
        <v>2096.315</v>
      </c>
    </row>
    <row r="39">
      <c r="A39" s="30">
        <v>46023.0</v>
      </c>
      <c r="B39" s="3">
        <v>2110.4</v>
      </c>
      <c r="C39" s="3">
        <v>2114.81</v>
      </c>
      <c r="D39" s="32">
        <f t="shared" si="55"/>
        <v>2110.13</v>
      </c>
      <c r="E39" s="32">
        <f t="shared" si="56"/>
        <v>2106.2</v>
      </c>
      <c r="F39" s="32">
        <f t="shared" si="57"/>
        <v>2101.9025</v>
      </c>
      <c r="G39" s="32">
        <f t="shared" si="58"/>
        <v>2103.154</v>
      </c>
      <c r="H39" s="32">
        <f t="shared" si="59"/>
        <v>2107.211667</v>
      </c>
      <c r="I39" s="32">
        <f t="shared" si="6"/>
        <v>2110.212857</v>
      </c>
      <c r="J39" s="37">
        <f t="shared" si="12"/>
        <v>2113.635</v>
      </c>
      <c r="K39" s="32">
        <f t="shared" si="13"/>
        <v>2111.595556</v>
      </c>
      <c r="L39" s="32">
        <f t="shared" si="14"/>
        <v>2110.485</v>
      </c>
      <c r="M39" s="32">
        <f t="shared" si="15"/>
        <v>2110.120909</v>
      </c>
      <c r="N39" s="32">
        <f t="shared" si="16"/>
        <v>2109.083333</v>
      </c>
      <c r="O39" s="32">
        <f t="shared" si="17"/>
        <v>2106.17</v>
      </c>
      <c r="P39" s="32">
        <f t="shared" si="23"/>
        <v>2103.888571</v>
      </c>
      <c r="Q39" s="32">
        <f t="shared" si="24"/>
        <v>2100.369333</v>
      </c>
      <c r="R39" s="4">
        <f t="shared" si="30"/>
        <v>2098.871875</v>
      </c>
      <c r="S39" s="4">
        <f t="shared" si="31"/>
        <v>2098.255882</v>
      </c>
      <c r="T39" s="4">
        <f t="shared" si="32"/>
        <v>2097.825556</v>
      </c>
      <c r="U39" s="4">
        <f t="shared" si="33"/>
        <v>2098.01</v>
      </c>
      <c r="V39" s="4">
        <f t="shared" si="34"/>
        <v>2097.6325</v>
      </c>
    </row>
    <row r="40">
      <c r="A40" s="30">
        <v>46024.0</v>
      </c>
      <c r="B40" s="3">
        <v>2106.3</v>
      </c>
      <c r="C40" s="3">
        <v>2107.78</v>
      </c>
      <c r="D40" s="32">
        <f t="shared" si="55"/>
        <v>2111.295</v>
      </c>
      <c r="E40" s="32">
        <f t="shared" si="56"/>
        <v>2109.346667</v>
      </c>
      <c r="F40" s="32">
        <f t="shared" si="57"/>
        <v>2106.595</v>
      </c>
      <c r="G40" s="32">
        <f t="shared" si="58"/>
        <v>2103.078</v>
      </c>
      <c r="H40" s="32">
        <f t="shared" si="59"/>
        <v>2103.925</v>
      </c>
      <c r="I40" s="32">
        <f t="shared" si="6"/>
        <v>2107.292857</v>
      </c>
      <c r="J40" s="37">
        <f t="shared" si="12"/>
        <v>2109.90875</v>
      </c>
      <c r="K40" s="32">
        <f t="shared" si="13"/>
        <v>2112.984444</v>
      </c>
      <c r="L40" s="32">
        <f t="shared" si="14"/>
        <v>2111.214</v>
      </c>
      <c r="M40" s="32">
        <f t="shared" si="15"/>
        <v>2110.239091</v>
      </c>
      <c r="N40" s="32">
        <f t="shared" si="16"/>
        <v>2109.925833</v>
      </c>
      <c r="O40" s="32">
        <f t="shared" si="17"/>
        <v>2108.983077</v>
      </c>
      <c r="P40" s="32">
        <f t="shared" si="23"/>
        <v>2106.285</v>
      </c>
      <c r="Q40" s="32">
        <f t="shared" si="24"/>
        <v>2104.148</v>
      </c>
      <c r="R40" s="4">
        <f t="shared" si="30"/>
        <v>2100.8325</v>
      </c>
      <c r="S40" s="4">
        <f t="shared" si="31"/>
        <v>2099.395882</v>
      </c>
      <c r="T40" s="4">
        <f t="shared" si="32"/>
        <v>2098.785</v>
      </c>
      <c r="U40" s="4">
        <f t="shared" si="33"/>
        <v>2098.349474</v>
      </c>
      <c r="V40" s="4">
        <f t="shared" si="34"/>
        <v>2098.4985</v>
      </c>
    </row>
    <row r="41">
      <c r="A41" s="30">
        <v>46027.0</v>
      </c>
      <c r="B41" s="3">
        <v>2105.0</v>
      </c>
      <c r="C41" s="3">
        <v>2105.16</v>
      </c>
      <c r="D41" s="32">
        <f t="shared" si="55"/>
        <v>2106.47</v>
      </c>
      <c r="E41" s="32">
        <f t="shared" si="56"/>
        <v>2109.25</v>
      </c>
      <c r="F41" s="32">
        <f t="shared" si="57"/>
        <v>2108.3</v>
      </c>
      <c r="G41" s="32">
        <f t="shared" si="58"/>
        <v>2106.308</v>
      </c>
      <c r="H41" s="32">
        <f t="shared" si="59"/>
        <v>2103.425</v>
      </c>
      <c r="I41" s="32">
        <f t="shared" si="6"/>
        <v>2104.101429</v>
      </c>
      <c r="J41" s="37">
        <f t="shared" si="12"/>
        <v>2107.02625</v>
      </c>
      <c r="K41" s="32">
        <f t="shared" si="13"/>
        <v>2109.381111</v>
      </c>
      <c r="L41" s="32">
        <f t="shared" si="14"/>
        <v>2112.202</v>
      </c>
      <c r="M41" s="32">
        <f t="shared" si="15"/>
        <v>2110.663636</v>
      </c>
      <c r="N41" s="32">
        <f t="shared" si="16"/>
        <v>2109.815833</v>
      </c>
      <c r="O41" s="32">
        <f t="shared" si="17"/>
        <v>2109.559231</v>
      </c>
      <c r="P41" s="32">
        <f t="shared" si="23"/>
        <v>2108.71</v>
      </c>
      <c r="Q41" s="32">
        <f t="shared" si="24"/>
        <v>2106.21</v>
      </c>
      <c r="R41" s="4">
        <f t="shared" si="30"/>
        <v>2104.21125</v>
      </c>
      <c r="S41" s="4">
        <f t="shared" si="31"/>
        <v>2101.087059</v>
      </c>
      <c r="T41" s="4">
        <f t="shared" si="32"/>
        <v>2099.716111</v>
      </c>
      <c r="U41" s="4">
        <f t="shared" si="33"/>
        <v>2099.120526</v>
      </c>
      <c r="V41" s="4">
        <f t="shared" si="34"/>
        <v>2098.69</v>
      </c>
    </row>
    <row r="42">
      <c r="A42" s="30">
        <v>46028.0</v>
      </c>
      <c r="B42" s="3">
        <v>2105.3</v>
      </c>
      <c r="C42" s="3">
        <v>2103.21</v>
      </c>
      <c r="D42" s="32">
        <f t="shared" si="55"/>
        <v>2104.185</v>
      </c>
      <c r="E42" s="32">
        <f t="shared" si="56"/>
        <v>2105.383333</v>
      </c>
      <c r="F42" s="32">
        <f t="shared" si="57"/>
        <v>2107.74</v>
      </c>
      <c r="G42" s="32">
        <f t="shared" si="58"/>
        <v>2107.282</v>
      </c>
      <c r="H42" s="32">
        <f t="shared" si="59"/>
        <v>2105.791667</v>
      </c>
      <c r="I42" s="32">
        <f t="shared" si="6"/>
        <v>2103.394286</v>
      </c>
      <c r="J42" s="37">
        <f t="shared" si="12"/>
        <v>2103.99</v>
      </c>
      <c r="K42" s="32">
        <f t="shared" si="13"/>
        <v>2106.602222</v>
      </c>
      <c r="L42" s="32">
        <f t="shared" si="14"/>
        <v>2108.764</v>
      </c>
      <c r="M42" s="32">
        <f t="shared" si="15"/>
        <v>2111.384545</v>
      </c>
      <c r="N42" s="32">
        <f t="shared" si="16"/>
        <v>2110.0425</v>
      </c>
      <c r="O42" s="32">
        <f t="shared" si="17"/>
        <v>2109.307692</v>
      </c>
      <c r="P42" s="32">
        <f t="shared" si="23"/>
        <v>2109.105714</v>
      </c>
      <c r="Q42" s="32">
        <f t="shared" si="24"/>
        <v>2108.343333</v>
      </c>
      <c r="R42" s="4">
        <f t="shared" si="30"/>
        <v>2106.0225</v>
      </c>
      <c r="S42" s="4">
        <f t="shared" si="31"/>
        <v>2104.152353</v>
      </c>
      <c r="T42" s="4">
        <f t="shared" si="32"/>
        <v>2101.205</v>
      </c>
      <c r="U42" s="4">
        <f t="shared" si="33"/>
        <v>2099.9</v>
      </c>
      <c r="V42" s="4">
        <f t="shared" si="34"/>
        <v>2099.325</v>
      </c>
    </row>
    <row r="43">
      <c r="A43" s="30">
        <v>46029.0</v>
      </c>
      <c r="B43" s="3">
        <v>2084.2</v>
      </c>
      <c r="C43" s="3">
        <v>2084.96</v>
      </c>
      <c r="D43" s="75">
        <f t="shared" ref="D43:D46" si="60">SUM(C42:C43)/2</f>
        <v>2094.085</v>
      </c>
      <c r="E43" s="95">
        <f t="shared" ref="E43:E46" si="61">SUM(C41:C43)/3</f>
        <v>2097.776667</v>
      </c>
      <c r="F43" s="75">
        <f t="shared" ref="F43:F46" si="62">SUM(C40:C43)/4</f>
        <v>2100.2775</v>
      </c>
      <c r="G43" s="217">
        <f t="shared" ref="G43:G46" si="63">SUM(C39:C43)/5</f>
        <v>2103.184</v>
      </c>
      <c r="H43" s="69">
        <f t="shared" ref="H43:H46" si="64">SUM(C38:C43)/6</f>
        <v>2103.561667</v>
      </c>
      <c r="I43" s="204">
        <f t="shared" si="6"/>
        <v>2102.815714</v>
      </c>
      <c r="J43" s="56">
        <f t="shared" si="12"/>
        <v>2101.09</v>
      </c>
      <c r="K43" s="56">
        <f t="shared" si="13"/>
        <v>2101.875556</v>
      </c>
      <c r="L43" s="56">
        <f t="shared" si="14"/>
        <v>2104.438</v>
      </c>
      <c r="M43" s="56">
        <f t="shared" si="15"/>
        <v>2106.6</v>
      </c>
      <c r="N43" s="205">
        <f t="shared" si="16"/>
        <v>2109.1825</v>
      </c>
      <c r="O43" s="72">
        <f t="shared" si="17"/>
        <v>2108.113077</v>
      </c>
      <c r="P43" s="82">
        <f t="shared" si="23"/>
        <v>2107.568571</v>
      </c>
      <c r="Q43" s="57">
        <f t="shared" si="24"/>
        <v>2107.496</v>
      </c>
      <c r="R43" s="57">
        <f t="shared" si="30"/>
        <v>2106.881875</v>
      </c>
      <c r="S43" s="57">
        <f t="shared" si="31"/>
        <v>2104.783529</v>
      </c>
      <c r="T43" s="88">
        <f t="shared" si="32"/>
        <v>2103.086111</v>
      </c>
      <c r="U43" s="202">
        <f t="shared" si="33"/>
        <v>2100.35</v>
      </c>
      <c r="V43" s="65">
        <f t="shared" si="34"/>
        <v>2099.153</v>
      </c>
    </row>
    <row r="44">
      <c r="A44" s="30">
        <v>46030.0</v>
      </c>
      <c r="B44" s="3">
        <v>2066.3</v>
      </c>
      <c r="C44" s="3">
        <v>2068.36</v>
      </c>
      <c r="D44" s="69">
        <f t="shared" si="60"/>
        <v>2076.66</v>
      </c>
      <c r="E44" s="201">
        <f t="shared" si="61"/>
        <v>2085.51</v>
      </c>
      <c r="F44" s="203">
        <f t="shared" si="62"/>
        <v>2090.4225</v>
      </c>
      <c r="G44" s="217">
        <f t="shared" si="63"/>
        <v>2093.894</v>
      </c>
      <c r="H44" s="201">
        <f t="shared" si="64"/>
        <v>2097.38</v>
      </c>
      <c r="I44" s="70">
        <f t="shared" si="6"/>
        <v>2098.532857</v>
      </c>
      <c r="J44" s="204">
        <f t="shared" si="12"/>
        <v>2098.50875</v>
      </c>
      <c r="K44" s="56">
        <f t="shared" si="13"/>
        <v>2097.453333</v>
      </c>
      <c r="L44" s="56">
        <f t="shared" si="14"/>
        <v>2098.524</v>
      </c>
      <c r="M44" s="56">
        <f t="shared" si="15"/>
        <v>2101.158182</v>
      </c>
      <c r="N44" s="56">
        <f t="shared" si="16"/>
        <v>2103.413333</v>
      </c>
      <c r="O44" s="86">
        <f t="shared" si="17"/>
        <v>2106.042308</v>
      </c>
      <c r="P44" s="72">
        <f t="shared" si="23"/>
        <v>2105.273571</v>
      </c>
      <c r="Q44" s="82">
        <f t="shared" si="24"/>
        <v>2104.954667</v>
      </c>
      <c r="R44" s="57">
        <f t="shared" si="30"/>
        <v>2105.05</v>
      </c>
      <c r="S44" s="57">
        <f t="shared" si="31"/>
        <v>2104.615882</v>
      </c>
      <c r="T44" s="57">
        <f t="shared" si="32"/>
        <v>2102.76</v>
      </c>
      <c r="U44" s="88">
        <f t="shared" si="33"/>
        <v>2101.258421</v>
      </c>
      <c r="V44" s="66">
        <f t="shared" si="34"/>
        <v>2098.7505</v>
      </c>
    </row>
    <row r="45">
      <c r="A45" s="30">
        <v>46031.0</v>
      </c>
      <c r="B45" s="3">
        <v>2027.1</v>
      </c>
      <c r="C45" s="3">
        <v>2045.01</v>
      </c>
      <c r="D45" s="157">
        <f t="shared" si="60"/>
        <v>2056.685</v>
      </c>
      <c r="E45" s="175">
        <f t="shared" si="61"/>
        <v>2066.11</v>
      </c>
      <c r="F45" s="175">
        <f t="shared" si="62"/>
        <v>2075.385</v>
      </c>
      <c r="G45" s="175">
        <f t="shared" si="63"/>
        <v>2081.34</v>
      </c>
      <c r="H45" s="180">
        <f t="shared" si="64"/>
        <v>2085.746667</v>
      </c>
      <c r="I45" s="128">
        <f t="shared" si="6"/>
        <v>2089.898571</v>
      </c>
      <c r="J45" s="163">
        <f t="shared" si="12"/>
        <v>2091.8425</v>
      </c>
      <c r="K45" s="128">
        <f t="shared" si="13"/>
        <v>2092.564444</v>
      </c>
      <c r="L45" s="157">
        <f t="shared" si="14"/>
        <v>2092.209</v>
      </c>
      <c r="M45" s="150">
        <f t="shared" si="15"/>
        <v>2093.659091</v>
      </c>
      <c r="N45" s="158">
        <f t="shared" si="16"/>
        <v>2096.479167</v>
      </c>
      <c r="O45" s="159">
        <f t="shared" si="17"/>
        <v>2098.920769</v>
      </c>
      <c r="P45" s="172">
        <f t="shared" si="23"/>
        <v>2101.682857</v>
      </c>
      <c r="Q45" s="172">
        <f t="shared" si="24"/>
        <v>2101.256</v>
      </c>
      <c r="R45" s="97">
        <f t="shared" si="30"/>
        <v>2101.208125</v>
      </c>
      <c r="S45" s="179">
        <f t="shared" si="31"/>
        <v>2101.518235</v>
      </c>
      <c r="T45" s="173">
        <f t="shared" si="32"/>
        <v>2101.304444</v>
      </c>
      <c r="U45" s="131">
        <f t="shared" si="33"/>
        <v>2099.720526</v>
      </c>
      <c r="V45" s="118">
        <f t="shared" si="34"/>
        <v>2098.446</v>
      </c>
    </row>
    <row r="46">
      <c r="A46" s="30">
        <v>46034.0</v>
      </c>
      <c r="B46" s="3">
        <v>2044.0</v>
      </c>
      <c r="C46" s="3">
        <v>2019.35</v>
      </c>
      <c r="D46" s="157">
        <f t="shared" si="60"/>
        <v>2032.18</v>
      </c>
      <c r="E46" s="175">
        <f t="shared" si="61"/>
        <v>2044.24</v>
      </c>
      <c r="F46" s="175">
        <f t="shared" si="62"/>
        <v>2054.42</v>
      </c>
      <c r="G46" s="175">
        <f t="shared" si="63"/>
        <v>2064.178</v>
      </c>
      <c r="H46" s="180">
        <f t="shared" si="64"/>
        <v>2071.008333</v>
      </c>
      <c r="I46" s="128">
        <f t="shared" si="6"/>
        <v>2076.261429</v>
      </c>
      <c r="J46" s="163">
        <f t="shared" si="12"/>
        <v>2081.08</v>
      </c>
      <c r="K46" s="128">
        <f t="shared" si="13"/>
        <v>2083.787778</v>
      </c>
      <c r="L46" s="157">
        <f t="shared" si="14"/>
        <v>2085.243</v>
      </c>
      <c r="M46" s="150">
        <f t="shared" si="15"/>
        <v>2085.585455</v>
      </c>
      <c r="N46" s="158">
        <f t="shared" si="16"/>
        <v>2087.466667</v>
      </c>
      <c r="O46" s="159">
        <f t="shared" si="17"/>
        <v>2090.546154</v>
      </c>
      <c r="P46" s="172">
        <f t="shared" si="23"/>
        <v>2093.237143</v>
      </c>
      <c r="Q46" s="172">
        <f t="shared" si="24"/>
        <v>2096.194</v>
      </c>
      <c r="R46" s="97">
        <f t="shared" si="30"/>
        <v>2096.136875</v>
      </c>
      <c r="S46" s="179">
        <f t="shared" si="31"/>
        <v>2096.392941</v>
      </c>
      <c r="T46" s="173">
        <f t="shared" si="32"/>
        <v>2096.953333</v>
      </c>
      <c r="U46" s="131">
        <f t="shared" si="33"/>
        <v>2096.991053</v>
      </c>
      <c r="V46" s="118">
        <f t="shared" si="34"/>
        <v>2095.702</v>
      </c>
    </row>
    <row r="47">
      <c r="A47" s="30">
        <v>46035.0</v>
      </c>
      <c r="B47" s="3">
        <v>2026.9</v>
      </c>
      <c r="C47" s="3">
        <v>2027.64</v>
      </c>
      <c r="D47" s="32">
        <f t="shared" ref="D47:D50" si="65">SUM(C46:C47)/2</f>
        <v>2023.495</v>
      </c>
      <c r="E47" s="32">
        <f t="shared" ref="E47:E50" si="66">SUM(C45:C47)/3</f>
        <v>2030.666667</v>
      </c>
      <c r="F47" s="32">
        <f t="shared" ref="F47:F50" si="67">SUM(C44:C47)/4</f>
        <v>2040.09</v>
      </c>
      <c r="G47" s="32">
        <f t="shared" ref="G47:G50" si="68">SUM(C43:C47)/5</f>
        <v>2049.064</v>
      </c>
      <c r="H47" s="32">
        <f t="shared" ref="H47:H50" si="69">SUM(C42:C47)/6</f>
        <v>2058.088333</v>
      </c>
      <c r="I47" s="32">
        <f t="shared" si="6"/>
        <v>2064.812857</v>
      </c>
      <c r="J47" s="37">
        <f t="shared" si="12"/>
        <v>2070.18375</v>
      </c>
      <c r="K47" s="32">
        <f t="shared" si="13"/>
        <v>2075.142222</v>
      </c>
      <c r="L47" s="32">
        <f t="shared" si="14"/>
        <v>2078.173</v>
      </c>
      <c r="M47" s="32">
        <f t="shared" si="15"/>
        <v>2080.006364</v>
      </c>
      <c r="N47" s="32">
        <f t="shared" si="16"/>
        <v>2080.756667</v>
      </c>
      <c r="O47" s="32">
        <f t="shared" si="17"/>
        <v>2082.864615</v>
      </c>
      <c r="P47" s="32">
        <f t="shared" si="23"/>
        <v>2086.052857</v>
      </c>
      <c r="Q47" s="32">
        <f t="shared" si="24"/>
        <v>2088.864</v>
      </c>
      <c r="R47" s="4">
        <f t="shared" si="30"/>
        <v>2091.909375</v>
      </c>
      <c r="S47" s="4">
        <f t="shared" si="31"/>
        <v>2092.107647</v>
      </c>
      <c r="T47" s="4">
        <f t="shared" si="32"/>
        <v>2092.573333</v>
      </c>
      <c r="U47" s="4">
        <f t="shared" si="33"/>
        <v>2093.305263</v>
      </c>
      <c r="V47" s="4">
        <f t="shared" si="34"/>
        <v>2093.5235</v>
      </c>
    </row>
    <row r="48">
      <c r="A48" s="30">
        <v>46036.0</v>
      </c>
      <c r="B48" s="3">
        <v>2022.5</v>
      </c>
      <c r="C48" s="3">
        <v>2021.86</v>
      </c>
      <c r="D48" s="32">
        <f t="shared" si="65"/>
        <v>2024.75</v>
      </c>
      <c r="E48" s="32">
        <f t="shared" si="66"/>
        <v>2022.95</v>
      </c>
      <c r="F48" s="32">
        <f t="shared" si="67"/>
        <v>2028.465</v>
      </c>
      <c r="G48" s="32">
        <f t="shared" si="68"/>
        <v>2036.444</v>
      </c>
      <c r="H48" s="32">
        <f t="shared" si="69"/>
        <v>2044.53</v>
      </c>
      <c r="I48" s="32">
        <f t="shared" si="6"/>
        <v>2052.912857</v>
      </c>
      <c r="J48" s="37">
        <f t="shared" si="12"/>
        <v>2059.44375</v>
      </c>
      <c r="K48" s="32">
        <f t="shared" si="13"/>
        <v>2064.814444</v>
      </c>
      <c r="L48" s="32">
        <f t="shared" si="14"/>
        <v>2069.814</v>
      </c>
      <c r="M48" s="32">
        <f t="shared" si="15"/>
        <v>2073.053636</v>
      </c>
      <c r="N48" s="32">
        <f t="shared" si="16"/>
        <v>2075.160833</v>
      </c>
      <c r="O48" s="32">
        <f t="shared" si="17"/>
        <v>2076.226154</v>
      </c>
      <c r="P48" s="32">
        <f t="shared" si="23"/>
        <v>2078.507143</v>
      </c>
      <c r="Q48" s="32">
        <f t="shared" si="24"/>
        <v>2081.773333</v>
      </c>
      <c r="R48" s="4">
        <f t="shared" si="30"/>
        <v>2084.67625</v>
      </c>
      <c r="S48" s="4">
        <f t="shared" si="31"/>
        <v>2087.788824</v>
      </c>
      <c r="T48" s="4">
        <f t="shared" si="32"/>
        <v>2088.205</v>
      </c>
      <c r="U48" s="4">
        <f t="shared" si="33"/>
        <v>2088.851579</v>
      </c>
      <c r="V48" s="4">
        <f t="shared" si="34"/>
        <v>2089.733</v>
      </c>
    </row>
    <row r="49">
      <c r="A49" s="30">
        <v>46038.0</v>
      </c>
      <c r="B49" s="3">
        <v>2016.4</v>
      </c>
      <c r="C49" s="3">
        <v>2010.41</v>
      </c>
      <c r="D49" s="32">
        <f t="shared" si="65"/>
        <v>2016.135</v>
      </c>
      <c r="E49" s="32">
        <f t="shared" si="66"/>
        <v>2019.97</v>
      </c>
      <c r="F49" s="32">
        <f t="shared" si="67"/>
        <v>2019.815</v>
      </c>
      <c r="G49" s="32">
        <f t="shared" si="68"/>
        <v>2024.854</v>
      </c>
      <c r="H49" s="32">
        <f t="shared" si="69"/>
        <v>2032.105</v>
      </c>
      <c r="I49" s="32">
        <f t="shared" si="6"/>
        <v>2039.655714</v>
      </c>
      <c r="J49" s="37">
        <f t="shared" si="12"/>
        <v>2047.6</v>
      </c>
      <c r="K49" s="32">
        <f t="shared" si="13"/>
        <v>2053.995556</v>
      </c>
      <c r="L49" s="32">
        <f t="shared" si="14"/>
        <v>2059.374</v>
      </c>
      <c r="M49" s="32">
        <f t="shared" si="15"/>
        <v>2064.413636</v>
      </c>
      <c r="N49" s="32">
        <f t="shared" si="16"/>
        <v>2067.833333</v>
      </c>
      <c r="O49" s="32">
        <f t="shared" si="17"/>
        <v>2070.18</v>
      </c>
      <c r="P49" s="32">
        <f t="shared" si="23"/>
        <v>2071.525</v>
      </c>
      <c r="Q49" s="32">
        <f t="shared" si="24"/>
        <v>2073.967333</v>
      </c>
      <c r="R49" s="4">
        <f t="shared" si="30"/>
        <v>2077.313125</v>
      </c>
      <c r="S49" s="4">
        <f t="shared" si="31"/>
        <v>2080.307647</v>
      </c>
      <c r="T49" s="4">
        <f t="shared" si="32"/>
        <v>2083.49</v>
      </c>
      <c r="U49" s="4">
        <f t="shared" si="33"/>
        <v>2084.110526</v>
      </c>
      <c r="V49" s="4">
        <f t="shared" si="34"/>
        <v>2084.9295</v>
      </c>
    </row>
    <row r="50">
      <c r="A50" s="30">
        <v>46041.0</v>
      </c>
      <c r="B50" s="3">
        <v>2010.0</v>
      </c>
      <c r="C50" s="3">
        <v>2011.17</v>
      </c>
      <c r="D50" s="32">
        <f t="shared" si="65"/>
        <v>2010.79</v>
      </c>
      <c r="E50" s="32">
        <f t="shared" si="66"/>
        <v>2014.48</v>
      </c>
      <c r="F50" s="32">
        <f t="shared" si="67"/>
        <v>2017.77</v>
      </c>
      <c r="G50" s="32">
        <f t="shared" si="68"/>
        <v>2018.086</v>
      </c>
      <c r="H50" s="32">
        <f t="shared" si="69"/>
        <v>2022.573333</v>
      </c>
      <c r="I50" s="32">
        <f t="shared" si="6"/>
        <v>2029.114286</v>
      </c>
      <c r="J50" s="37">
        <f t="shared" si="12"/>
        <v>2036.095</v>
      </c>
      <c r="K50" s="32">
        <f t="shared" si="13"/>
        <v>2043.552222</v>
      </c>
      <c r="L50" s="32">
        <f t="shared" si="14"/>
        <v>2049.713</v>
      </c>
      <c r="M50" s="32">
        <f t="shared" si="15"/>
        <v>2054.991818</v>
      </c>
      <c r="N50" s="32">
        <f t="shared" si="16"/>
        <v>2059.976667</v>
      </c>
      <c r="O50" s="32">
        <f t="shared" si="17"/>
        <v>2063.474615</v>
      </c>
      <c r="P50" s="32">
        <f t="shared" si="23"/>
        <v>2065.965</v>
      </c>
      <c r="Q50" s="32">
        <f t="shared" si="24"/>
        <v>2067.501333</v>
      </c>
      <c r="R50" s="4">
        <f t="shared" si="30"/>
        <v>2070.0425</v>
      </c>
      <c r="S50" s="4">
        <f t="shared" si="31"/>
        <v>2073.422353</v>
      </c>
      <c r="T50" s="4">
        <f t="shared" si="32"/>
        <v>2076.466667</v>
      </c>
      <c r="U50" s="4">
        <f t="shared" si="33"/>
        <v>2079.683684</v>
      </c>
      <c r="V50" s="4">
        <f t="shared" si="34"/>
        <v>2080.4635</v>
      </c>
    </row>
    <row r="51">
      <c r="A51" s="30">
        <v>46042.0</v>
      </c>
      <c r="B51" s="3">
        <v>1996.0</v>
      </c>
      <c r="C51" s="3">
        <v>2001.95</v>
      </c>
      <c r="D51" s="210">
        <f>SUM(C50:C51)/2</f>
        <v>2006.56</v>
      </c>
      <c r="E51" s="278">
        <f>SUM(C49:C51)/3</f>
        <v>2007.843333</v>
      </c>
      <c r="F51" s="240">
        <f>SUM(C48:C51)/4</f>
        <v>2011.3475</v>
      </c>
      <c r="G51" s="240">
        <f>SUM(C47:C51)/5</f>
        <v>2014.606</v>
      </c>
      <c r="H51" s="277">
        <f>SUM(C46:C51)/6</f>
        <v>2015.396667</v>
      </c>
      <c r="I51" s="219">
        <f t="shared" si="6"/>
        <v>2019.627143</v>
      </c>
      <c r="J51" s="318">
        <f t="shared" si="12"/>
        <v>2025.71875</v>
      </c>
      <c r="K51" s="208">
        <f t="shared" si="13"/>
        <v>2032.301111</v>
      </c>
      <c r="L51" s="224">
        <f t="shared" si="14"/>
        <v>2039.392</v>
      </c>
      <c r="M51" s="91">
        <f t="shared" si="15"/>
        <v>2045.370909</v>
      </c>
      <c r="N51" s="62">
        <f t="shared" si="16"/>
        <v>2050.571667</v>
      </c>
      <c r="O51" s="59">
        <f t="shared" si="17"/>
        <v>2055.513077</v>
      </c>
      <c r="P51" s="90">
        <f t="shared" si="23"/>
        <v>2059.08</v>
      </c>
      <c r="Q51" s="90">
        <f t="shared" si="24"/>
        <v>2061.697333</v>
      </c>
      <c r="R51" s="90">
        <f t="shared" si="30"/>
        <v>2063.404375</v>
      </c>
      <c r="S51" s="59">
        <f t="shared" si="31"/>
        <v>2066.037059</v>
      </c>
      <c r="T51" s="63">
        <f t="shared" si="32"/>
        <v>2069.451667</v>
      </c>
      <c r="U51" s="89">
        <f t="shared" si="33"/>
        <v>2072.544737</v>
      </c>
      <c r="V51" s="63">
        <f t="shared" si="34"/>
        <v>2075.797</v>
      </c>
    </row>
    <row r="52">
      <c r="A52" s="30">
        <v>46043.0</v>
      </c>
      <c r="B52" s="3">
        <v>1996.1</v>
      </c>
      <c r="C52" s="3">
        <v>1991.61</v>
      </c>
      <c r="D52" s="32">
        <f>SUM(C51:C52)/2</f>
        <v>1996.78</v>
      </c>
      <c r="E52" s="32">
        <f>SUM(C50:C52)/3</f>
        <v>2001.576667</v>
      </c>
      <c r="F52" s="32">
        <f>SUM(C49:C52)/4</f>
        <v>2003.785</v>
      </c>
      <c r="G52" s="32">
        <f>SUM(C48:C52)/5</f>
        <v>2007.4</v>
      </c>
      <c r="H52" s="32">
        <f>SUM(C47:C52)/6</f>
        <v>2010.773333</v>
      </c>
      <c r="I52" s="32">
        <f t="shared" si="6"/>
        <v>2011.998571</v>
      </c>
      <c r="J52" s="37">
        <f t="shared" si="12"/>
        <v>2016.125</v>
      </c>
      <c r="K52" s="32">
        <f t="shared" si="13"/>
        <v>2021.928889</v>
      </c>
      <c r="L52" s="32">
        <f t="shared" si="14"/>
        <v>2028.232</v>
      </c>
      <c r="M52" s="32">
        <f t="shared" si="15"/>
        <v>2035.048182</v>
      </c>
      <c r="N52" s="32">
        <f t="shared" si="16"/>
        <v>2040.890833</v>
      </c>
      <c r="O52" s="32">
        <f t="shared" si="17"/>
        <v>2046.036154</v>
      </c>
      <c r="P52" s="32">
        <f t="shared" si="23"/>
        <v>2050.948571</v>
      </c>
      <c r="Q52" s="32">
        <f t="shared" si="24"/>
        <v>2054.582</v>
      </c>
      <c r="R52" s="4">
        <f t="shared" si="30"/>
        <v>2057.316875</v>
      </c>
      <c r="S52" s="4">
        <f t="shared" si="31"/>
        <v>2059.181176</v>
      </c>
      <c r="T52" s="4">
        <f t="shared" si="32"/>
        <v>2061.902222</v>
      </c>
      <c r="U52" s="4">
        <f t="shared" si="33"/>
        <v>2065.354737</v>
      </c>
      <c r="V52" s="4">
        <f t="shared" si="34"/>
        <v>2068.498</v>
      </c>
    </row>
    <row r="53">
      <c r="A53" s="30">
        <v>46044.0</v>
      </c>
      <c r="B53" s="3">
        <v>2002.2</v>
      </c>
      <c r="C53" s="3">
        <v>2002.27</v>
      </c>
      <c r="D53" s="61">
        <f>SUM(C52:C53)/2</f>
        <v>1996.94</v>
      </c>
      <c r="E53" s="64">
        <f>SUM(C51:C53)/3</f>
        <v>1998.61</v>
      </c>
      <c r="F53" s="56">
        <f>SUM(C50:C53)/4</f>
        <v>2001.75</v>
      </c>
      <c r="G53" s="86">
        <f>SUM(C49:C53)/5</f>
        <v>2003.482</v>
      </c>
      <c r="H53" s="82">
        <f>SUM(C48:C53)/6</f>
        <v>2006.545</v>
      </c>
      <c r="I53" s="58">
        <f t="shared" si="6"/>
        <v>2009.558571</v>
      </c>
      <c r="J53" s="73">
        <f t="shared" si="12"/>
        <v>2010.7825</v>
      </c>
      <c r="K53" s="73">
        <f t="shared" si="13"/>
        <v>2014.585556</v>
      </c>
      <c r="L53" s="202">
        <f t="shared" si="14"/>
        <v>2019.963</v>
      </c>
      <c r="M53" s="88">
        <f t="shared" si="15"/>
        <v>2025.871818</v>
      </c>
      <c r="N53" s="57">
        <f t="shared" si="16"/>
        <v>2032.316667</v>
      </c>
      <c r="O53" s="57">
        <f t="shared" si="17"/>
        <v>2037.92</v>
      </c>
      <c r="P53" s="66">
        <f t="shared" si="23"/>
        <v>2042.91</v>
      </c>
      <c r="Q53" s="73">
        <f t="shared" si="24"/>
        <v>2047.703333</v>
      </c>
      <c r="R53" s="62">
        <f t="shared" si="30"/>
        <v>2051.3125</v>
      </c>
      <c r="S53" s="200">
        <f t="shared" si="31"/>
        <v>2054.078824</v>
      </c>
      <c r="T53" s="207">
        <f t="shared" si="32"/>
        <v>2056.019444</v>
      </c>
      <c r="U53" s="194">
        <f t="shared" si="33"/>
        <v>2058.763684</v>
      </c>
      <c r="V53" s="196">
        <f t="shared" si="34"/>
        <v>2062.2005</v>
      </c>
    </row>
    <row r="54">
      <c r="A54" s="30">
        <v>46045.0</v>
      </c>
      <c r="B54" s="3">
        <v>1984.7</v>
      </c>
      <c r="C54" s="3">
        <v>1994.07</v>
      </c>
      <c r="D54" s="32">
        <f t="shared" ref="D54:D57" si="70">SUM(C53:C54)/2</f>
        <v>1998.17</v>
      </c>
      <c r="E54" s="32">
        <f t="shared" ref="E54:E57" si="71">SUM(C52:C54)/3</f>
        <v>1995.983333</v>
      </c>
      <c r="F54" s="32">
        <f t="shared" ref="F54:F57" si="72">SUM(C51:C54)/4</f>
        <v>1997.475</v>
      </c>
      <c r="G54" s="32">
        <f t="shared" ref="G54:G57" si="73">SUM(C50:C54)/5</f>
        <v>2000.214</v>
      </c>
      <c r="H54" s="32">
        <f t="shared" ref="H54:H57" si="74">SUM(C49:C54)/6</f>
        <v>2001.913333</v>
      </c>
      <c r="I54" s="32">
        <f t="shared" si="6"/>
        <v>2004.762857</v>
      </c>
      <c r="J54" s="37">
        <f t="shared" si="12"/>
        <v>2007.6225</v>
      </c>
      <c r="K54" s="32">
        <f t="shared" si="13"/>
        <v>2008.925556</v>
      </c>
      <c r="L54" s="32">
        <f t="shared" si="14"/>
        <v>2012.534</v>
      </c>
      <c r="M54" s="32">
        <f t="shared" si="15"/>
        <v>2017.609091</v>
      </c>
      <c r="N54" s="32">
        <f t="shared" si="16"/>
        <v>2023.221667</v>
      </c>
      <c r="O54" s="32">
        <f t="shared" si="17"/>
        <v>2029.374615</v>
      </c>
      <c r="P54" s="32">
        <f t="shared" si="23"/>
        <v>2034.787857</v>
      </c>
      <c r="Q54" s="32">
        <f t="shared" si="24"/>
        <v>2039.654</v>
      </c>
      <c r="R54" s="4">
        <f t="shared" si="30"/>
        <v>2044.35125</v>
      </c>
      <c r="S54" s="4">
        <f t="shared" si="31"/>
        <v>2047.945294</v>
      </c>
      <c r="T54" s="4">
        <f t="shared" si="32"/>
        <v>2050.745</v>
      </c>
      <c r="U54" s="4">
        <f t="shared" si="33"/>
        <v>2052.758947</v>
      </c>
      <c r="V54" s="4">
        <f t="shared" si="34"/>
        <v>2055.529</v>
      </c>
    </row>
    <row r="55">
      <c r="A55" s="30">
        <v>46049.0</v>
      </c>
      <c r="B55" s="3">
        <v>1973.4</v>
      </c>
      <c r="C55" s="3">
        <v>1976.71</v>
      </c>
      <c r="D55" s="32">
        <f t="shared" si="70"/>
        <v>1985.39</v>
      </c>
      <c r="E55" s="32">
        <f t="shared" si="71"/>
        <v>1991.016667</v>
      </c>
      <c r="F55" s="32">
        <f t="shared" si="72"/>
        <v>1991.165</v>
      </c>
      <c r="G55" s="32">
        <f t="shared" si="73"/>
        <v>1993.322</v>
      </c>
      <c r="H55" s="32">
        <f t="shared" si="74"/>
        <v>1996.296667</v>
      </c>
      <c r="I55" s="32">
        <f t="shared" si="6"/>
        <v>1998.312857</v>
      </c>
      <c r="J55" s="37">
        <f t="shared" si="12"/>
        <v>2001.25625</v>
      </c>
      <c r="K55" s="32">
        <f t="shared" si="13"/>
        <v>2004.187778</v>
      </c>
      <c r="L55" s="32">
        <f t="shared" si="14"/>
        <v>2005.704</v>
      </c>
      <c r="M55" s="32">
        <f t="shared" si="15"/>
        <v>2009.277273</v>
      </c>
      <c r="N55" s="32">
        <f t="shared" si="16"/>
        <v>2014.200833</v>
      </c>
      <c r="O55" s="32">
        <f t="shared" si="17"/>
        <v>2019.643846</v>
      </c>
      <c r="P55" s="32">
        <f t="shared" si="23"/>
        <v>2025.612857</v>
      </c>
      <c r="Q55" s="32">
        <f t="shared" si="24"/>
        <v>2030.916</v>
      </c>
      <c r="R55" s="4">
        <f t="shared" si="30"/>
        <v>2035.72</v>
      </c>
      <c r="S55" s="4">
        <f t="shared" si="31"/>
        <v>2040.372353</v>
      </c>
      <c r="T55" s="4">
        <f t="shared" si="32"/>
        <v>2043.987778</v>
      </c>
      <c r="U55" s="4">
        <f t="shared" si="33"/>
        <v>2046.848421</v>
      </c>
      <c r="V55" s="4">
        <f t="shared" si="34"/>
        <v>2048.9565</v>
      </c>
    </row>
    <row r="56">
      <c r="A56" s="30">
        <v>46050.0</v>
      </c>
      <c r="B56" s="3">
        <v>1957.7</v>
      </c>
      <c r="C56" s="3">
        <v>1957.43</v>
      </c>
      <c r="D56" s="32">
        <f t="shared" si="70"/>
        <v>1967.07</v>
      </c>
      <c r="E56" s="32">
        <f t="shared" si="71"/>
        <v>1976.07</v>
      </c>
      <c r="F56" s="32">
        <f t="shared" si="72"/>
        <v>1982.62</v>
      </c>
      <c r="G56" s="32">
        <f t="shared" si="73"/>
        <v>1984.418</v>
      </c>
      <c r="H56" s="32">
        <f t="shared" si="74"/>
        <v>1987.34</v>
      </c>
      <c r="I56" s="32">
        <f t="shared" si="6"/>
        <v>1990.744286</v>
      </c>
      <c r="J56" s="37">
        <f t="shared" si="12"/>
        <v>1993.2025</v>
      </c>
      <c r="K56" s="32">
        <f t="shared" si="13"/>
        <v>1996.386667</v>
      </c>
      <c r="L56" s="32">
        <f t="shared" si="14"/>
        <v>1999.512</v>
      </c>
      <c r="M56" s="32">
        <f t="shared" si="15"/>
        <v>2001.315455</v>
      </c>
      <c r="N56" s="32">
        <f t="shared" si="16"/>
        <v>2004.956667</v>
      </c>
      <c r="O56" s="32">
        <f t="shared" si="17"/>
        <v>2009.833846</v>
      </c>
      <c r="P56" s="32">
        <f t="shared" si="23"/>
        <v>2015.2</v>
      </c>
      <c r="Q56" s="32">
        <f t="shared" si="24"/>
        <v>2021.067333</v>
      </c>
      <c r="R56" s="4">
        <f t="shared" si="30"/>
        <v>2026.323125</v>
      </c>
      <c r="S56" s="4">
        <f t="shared" si="31"/>
        <v>2031.114706</v>
      </c>
      <c r="T56" s="4">
        <f t="shared" si="32"/>
        <v>2035.764444</v>
      </c>
      <c r="U56" s="4">
        <f t="shared" si="33"/>
        <v>2039.432105</v>
      </c>
      <c r="V56" s="4">
        <f t="shared" si="34"/>
        <v>2042.3775</v>
      </c>
    </row>
    <row r="57">
      <c r="A57" s="30">
        <v>46051.0</v>
      </c>
      <c r="B57" s="3">
        <v>1967.9</v>
      </c>
      <c r="C57" s="3">
        <v>1960.667</v>
      </c>
      <c r="D57" s="32">
        <f t="shared" si="70"/>
        <v>1959.0485</v>
      </c>
      <c r="E57" s="32">
        <f t="shared" si="71"/>
        <v>1964.935667</v>
      </c>
      <c r="F57" s="32">
        <f t="shared" si="72"/>
        <v>1972.21925</v>
      </c>
      <c r="G57" s="32">
        <f t="shared" si="73"/>
        <v>1978.2294</v>
      </c>
      <c r="H57" s="32">
        <f t="shared" si="74"/>
        <v>1980.4595</v>
      </c>
      <c r="I57" s="32">
        <f t="shared" si="6"/>
        <v>1983.529571</v>
      </c>
      <c r="J57" s="37">
        <f t="shared" si="12"/>
        <v>1986.984625</v>
      </c>
      <c r="K57" s="32">
        <f t="shared" si="13"/>
        <v>1989.587444</v>
      </c>
      <c r="L57" s="32">
        <f t="shared" si="14"/>
        <v>1992.8147</v>
      </c>
      <c r="M57" s="32">
        <f t="shared" si="15"/>
        <v>1995.980636</v>
      </c>
      <c r="N57" s="32">
        <f t="shared" si="16"/>
        <v>1997.928083</v>
      </c>
      <c r="O57" s="32">
        <f t="shared" si="17"/>
        <v>2001.549769</v>
      </c>
      <c r="P57" s="32">
        <f t="shared" si="23"/>
        <v>2006.321929</v>
      </c>
      <c r="Q57" s="32">
        <f t="shared" si="24"/>
        <v>2011.564467</v>
      </c>
      <c r="R57" s="4">
        <f t="shared" si="30"/>
        <v>2017.292313</v>
      </c>
      <c r="S57" s="4">
        <f t="shared" si="31"/>
        <v>2022.461</v>
      </c>
      <c r="T57" s="4">
        <f t="shared" si="32"/>
        <v>2027.200944</v>
      </c>
      <c r="U57" s="4">
        <f t="shared" si="33"/>
        <v>2031.811947</v>
      </c>
      <c r="V57" s="4">
        <f t="shared" si="34"/>
        <v>2035.49385</v>
      </c>
    </row>
    <row r="58">
      <c r="A58" s="30">
        <v>46052.0</v>
      </c>
      <c r="B58" s="3">
        <v>1968.7</v>
      </c>
      <c r="C58" s="3">
        <v>1962.6</v>
      </c>
      <c r="D58" s="155">
        <f>SUM(C57:C58)/2</f>
        <v>1961.6335</v>
      </c>
      <c r="E58" s="123">
        <f>SUM(C56:C58)/3</f>
        <v>1960.232333</v>
      </c>
      <c r="F58" s="100">
        <f>SUM(C55:C58)/4</f>
        <v>1964.35175</v>
      </c>
      <c r="G58" s="100">
        <f>SUM(C54:C58)/5</f>
        <v>1970.2954</v>
      </c>
      <c r="H58" s="122">
        <f>SUM(C53:C58)/6</f>
        <v>1975.6245</v>
      </c>
      <c r="I58" s="100">
        <f t="shared" si="6"/>
        <v>1977.908143</v>
      </c>
      <c r="J58" s="134">
        <f t="shared" si="12"/>
        <v>1980.913375</v>
      </c>
      <c r="K58" s="124">
        <f t="shared" si="13"/>
        <v>1984.275222</v>
      </c>
      <c r="L58" s="272">
        <f t="shared" si="14"/>
        <v>1986.8887</v>
      </c>
      <c r="M58" s="105">
        <f t="shared" si="15"/>
        <v>1990.067909</v>
      </c>
      <c r="N58" s="156">
        <f t="shared" si="16"/>
        <v>1993.198917</v>
      </c>
      <c r="O58" s="108">
        <f t="shared" si="17"/>
        <v>1995.210538</v>
      </c>
      <c r="P58" s="109">
        <f t="shared" si="23"/>
        <v>1998.767643</v>
      </c>
      <c r="Q58" s="111">
        <f t="shared" si="24"/>
        <v>2003.407133</v>
      </c>
      <c r="R58" s="242">
        <f t="shared" si="30"/>
        <v>2008.504188</v>
      </c>
      <c r="S58" s="273">
        <f t="shared" si="31"/>
        <v>2014.075118</v>
      </c>
      <c r="T58" s="210">
        <f t="shared" si="32"/>
        <v>2019.135389</v>
      </c>
      <c r="U58" s="240">
        <f t="shared" si="33"/>
        <v>2023.800895</v>
      </c>
      <c r="V58" s="222">
        <f t="shared" si="34"/>
        <v>2028.35135</v>
      </c>
    </row>
    <row r="59">
      <c r="A59" s="30">
        <v>46054.0</v>
      </c>
      <c r="B59" s="3">
        <v>1949.0</v>
      </c>
      <c r="C59" s="3">
        <v>1950.77</v>
      </c>
      <c r="D59" s="32">
        <f t="shared" ref="D59:D60" si="75">SUM(C58:C59)/2</f>
        <v>1956.685</v>
      </c>
      <c r="E59" s="32">
        <f t="shared" ref="E59:E60" si="76">SUM(C57:C59)/3</f>
        <v>1958.012333</v>
      </c>
      <c r="F59" s="32">
        <f t="shared" ref="F59:F60" si="77">SUM(C56:C59)/4</f>
        <v>1957.86675</v>
      </c>
      <c r="G59" s="32">
        <f t="shared" ref="G59:G60" si="78">SUM(C55:C59)/5</f>
        <v>1961.6354</v>
      </c>
      <c r="H59" s="32">
        <f t="shared" ref="H59:H60" si="79">SUM(C54:C59)/6</f>
        <v>1967.041167</v>
      </c>
      <c r="I59" s="32">
        <f t="shared" si="6"/>
        <v>1972.073857</v>
      </c>
      <c r="J59" s="37">
        <f t="shared" si="12"/>
        <v>1974.515875</v>
      </c>
      <c r="K59" s="32">
        <f t="shared" si="13"/>
        <v>1977.564111</v>
      </c>
      <c r="L59" s="32">
        <f t="shared" si="14"/>
        <v>1980.9247</v>
      </c>
      <c r="M59" s="32">
        <f t="shared" si="15"/>
        <v>1983.605182</v>
      </c>
      <c r="N59" s="32">
        <f t="shared" si="16"/>
        <v>1986.793083</v>
      </c>
      <c r="O59" s="32">
        <f t="shared" si="17"/>
        <v>1989.935154</v>
      </c>
      <c r="P59" s="32">
        <f t="shared" si="23"/>
        <v>1992.036214</v>
      </c>
      <c r="Q59" s="32">
        <f t="shared" si="24"/>
        <v>1995.5678</v>
      </c>
      <c r="R59" s="4">
        <f t="shared" si="30"/>
        <v>2000.117313</v>
      </c>
      <c r="S59" s="4">
        <f t="shared" si="31"/>
        <v>2005.108059</v>
      </c>
      <c r="T59" s="4">
        <f t="shared" si="32"/>
        <v>2010.558167</v>
      </c>
      <c r="U59" s="4">
        <f t="shared" si="33"/>
        <v>2015.537211</v>
      </c>
      <c r="V59" s="4">
        <f t="shared" si="34"/>
        <v>2020.14935</v>
      </c>
    </row>
    <row r="60">
      <c r="A60" s="30">
        <v>46055.0</v>
      </c>
      <c r="B60" s="3">
        <v>1965.4</v>
      </c>
      <c r="C60" s="3">
        <v>1953.85</v>
      </c>
      <c r="D60" s="32">
        <f t="shared" si="75"/>
        <v>1952.31</v>
      </c>
      <c r="E60" s="32">
        <f t="shared" si="76"/>
        <v>1955.74</v>
      </c>
      <c r="F60" s="32">
        <f t="shared" si="77"/>
        <v>1956.97175</v>
      </c>
      <c r="G60" s="32">
        <f t="shared" si="78"/>
        <v>1957.0634</v>
      </c>
      <c r="H60" s="32">
        <f t="shared" si="79"/>
        <v>1960.337833</v>
      </c>
      <c r="I60" s="32">
        <f t="shared" si="6"/>
        <v>1965.156714</v>
      </c>
      <c r="J60" s="37">
        <f t="shared" si="12"/>
        <v>1969.795875</v>
      </c>
      <c r="K60" s="32">
        <f t="shared" si="13"/>
        <v>1972.219667</v>
      </c>
      <c r="L60" s="32">
        <f t="shared" si="14"/>
        <v>1975.1927</v>
      </c>
      <c r="M60" s="32">
        <f t="shared" si="15"/>
        <v>1978.463364</v>
      </c>
      <c r="N60" s="32">
        <f t="shared" si="16"/>
        <v>1981.125583</v>
      </c>
      <c r="O60" s="32">
        <f t="shared" si="17"/>
        <v>1984.259</v>
      </c>
      <c r="P60" s="32">
        <f t="shared" si="23"/>
        <v>1987.357643</v>
      </c>
      <c r="Q60" s="32">
        <f t="shared" si="24"/>
        <v>1989.490467</v>
      </c>
      <c r="R60" s="4">
        <f t="shared" si="30"/>
        <v>1992.960438</v>
      </c>
      <c r="S60" s="4">
        <f t="shared" si="31"/>
        <v>1997.395706</v>
      </c>
      <c r="T60" s="4">
        <f t="shared" si="32"/>
        <v>2002.260389</v>
      </c>
      <c r="U60" s="4">
        <f t="shared" si="33"/>
        <v>2007.573526</v>
      </c>
      <c r="V60" s="4">
        <f t="shared" si="34"/>
        <v>2012.45285</v>
      </c>
    </row>
    <row r="61">
      <c r="A61" s="30">
        <v>46056.0</v>
      </c>
      <c r="B61" s="3">
        <v>1997.3</v>
      </c>
      <c r="C61" s="3">
        <v>1998.54</v>
      </c>
      <c r="D61" s="118">
        <f>SUM(C60:C61)/2</f>
        <v>1976.195</v>
      </c>
      <c r="E61" s="177">
        <f>SUM(C59:C61)/3</f>
        <v>1967.72</v>
      </c>
      <c r="F61" s="133">
        <f>SUM(C58:C61)/4</f>
        <v>1966.44</v>
      </c>
      <c r="G61" s="99">
        <f>SUM(C57:C61)/5</f>
        <v>1965.2854</v>
      </c>
      <c r="H61" s="133">
        <f>SUM(C56:C61)/6</f>
        <v>1963.976167</v>
      </c>
      <c r="I61" s="133">
        <f t="shared" si="6"/>
        <v>1965.795286</v>
      </c>
      <c r="J61" s="121">
        <f t="shared" si="12"/>
        <v>1969.329625</v>
      </c>
      <c r="K61" s="121">
        <f t="shared" si="13"/>
        <v>1972.989667</v>
      </c>
      <c r="L61" s="99">
        <f t="shared" si="14"/>
        <v>1974.8517</v>
      </c>
      <c r="M61" s="100">
        <f t="shared" si="15"/>
        <v>1977.315182</v>
      </c>
      <c r="N61" s="134">
        <f t="shared" si="16"/>
        <v>1980.136417</v>
      </c>
      <c r="O61" s="135">
        <f t="shared" si="17"/>
        <v>1982.465154</v>
      </c>
      <c r="P61" s="124">
        <f t="shared" si="23"/>
        <v>1985.279071</v>
      </c>
      <c r="Q61" s="155">
        <f t="shared" si="24"/>
        <v>1988.103133</v>
      </c>
      <c r="R61" s="169">
        <f t="shared" si="30"/>
        <v>1990.056063</v>
      </c>
      <c r="S61" s="156">
        <f t="shared" si="31"/>
        <v>1993.288647</v>
      </c>
      <c r="T61" s="244">
        <f t="shared" si="32"/>
        <v>1997.459278</v>
      </c>
      <c r="U61" s="139">
        <f t="shared" si="33"/>
        <v>2002.064579</v>
      </c>
      <c r="V61" s="141">
        <f t="shared" si="34"/>
        <v>2007.12185</v>
      </c>
    </row>
    <row r="62">
      <c r="A62" s="30">
        <v>46057.0</v>
      </c>
      <c r="B62" s="3">
        <v>2025.8</v>
      </c>
      <c r="C62" s="3">
        <v>2022.88</v>
      </c>
      <c r="D62" s="32">
        <f>SUM(C61:C62)/2</f>
        <v>2010.71</v>
      </c>
      <c r="E62" s="32">
        <f>SUM(C60:C62)/3</f>
        <v>1991.756667</v>
      </c>
      <c r="F62" s="32">
        <f>SUM(C59:C62)/4</f>
        <v>1981.51</v>
      </c>
      <c r="G62" s="32">
        <f>SUM(C58:C62)/5</f>
        <v>1977.728</v>
      </c>
      <c r="H62" s="32">
        <f>SUM(C57:C62)/6</f>
        <v>1974.8845</v>
      </c>
      <c r="I62" s="32">
        <f t="shared" si="6"/>
        <v>1972.391</v>
      </c>
      <c r="J62" s="37">
        <f t="shared" si="12"/>
        <v>1972.930875</v>
      </c>
      <c r="K62" s="32">
        <f t="shared" si="13"/>
        <v>1975.279667</v>
      </c>
      <c r="L62" s="32">
        <f t="shared" si="14"/>
        <v>1977.9787</v>
      </c>
      <c r="M62" s="32">
        <f t="shared" si="15"/>
        <v>1979.217909</v>
      </c>
      <c r="N62" s="32">
        <f t="shared" si="16"/>
        <v>1981.11225</v>
      </c>
      <c r="O62" s="32">
        <f t="shared" si="17"/>
        <v>1983.424385</v>
      </c>
      <c r="P62" s="32">
        <f t="shared" si="23"/>
        <v>1985.351929</v>
      </c>
      <c r="Q62" s="32">
        <f t="shared" si="24"/>
        <v>1987.7858</v>
      </c>
      <c r="R62" s="4">
        <f t="shared" si="30"/>
        <v>1990.276688</v>
      </c>
      <c r="S62" s="4">
        <f t="shared" si="31"/>
        <v>1991.986882</v>
      </c>
      <c r="T62" s="4">
        <f t="shared" si="32"/>
        <v>1994.932611</v>
      </c>
      <c r="U62" s="4">
        <f t="shared" si="33"/>
        <v>1998.797211</v>
      </c>
      <c r="V62" s="4">
        <f t="shared" si="34"/>
        <v>2003.10535</v>
      </c>
    </row>
    <row r="63">
      <c r="A63" s="30">
        <v>46058.0</v>
      </c>
      <c r="B63" s="3">
        <v>1992.4</v>
      </c>
      <c r="C63" s="3">
        <v>2002.07</v>
      </c>
      <c r="D63" s="222">
        <f t="shared" ref="D63:D64" si="80">SUM(C62:C63)/2</f>
        <v>2012.475</v>
      </c>
      <c r="E63" s="195">
        <f t="shared" ref="E63:E64" si="81">SUM(C61:C63)/3</f>
        <v>2007.83</v>
      </c>
      <c r="F63" s="112">
        <f t="shared" ref="F63:F64" si="82">SUM(C60:C63)/4</f>
        <v>1994.335</v>
      </c>
      <c r="G63" s="125">
        <f t="shared" ref="G63:G64" si="83">SUM(C59:C63)/5</f>
        <v>1985.622</v>
      </c>
      <c r="H63" s="107">
        <f t="shared" ref="H63:H64" si="84">SUM(C58:C63)/6</f>
        <v>1981.785</v>
      </c>
      <c r="I63" s="156">
        <f t="shared" si="6"/>
        <v>1978.768143</v>
      </c>
      <c r="J63" s="106">
        <f t="shared" si="12"/>
        <v>1976.100875</v>
      </c>
      <c r="K63" s="137">
        <f t="shared" si="13"/>
        <v>1976.168556</v>
      </c>
      <c r="L63" s="103">
        <f t="shared" si="14"/>
        <v>1977.9587</v>
      </c>
      <c r="M63" s="103">
        <f t="shared" si="15"/>
        <v>1980.168818</v>
      </c>
      <c r="N63" s="124">
        <f t="shared" si="16"/>
        <v>1981.12225</v>
      </c>
      <c r="O63" s="124">
        <f t="shared" si="17"/>
        <v>1982.724385</v>
      </c>
      <c r="P63" s="136">
        <f t="shared" si="23"/>
        <v>1984.756214</v>
      </c>
      <c r="Q63" s="137">
        <f t="shared" si="24"/>
        <v>1986.466467</v>
      </c>
      <c r="R63" s="169">
        <f t="shared" si="30"/>
        <v>1988.678563</v>
      </c>
      <c r="S63" s="106">
        <f t="shared" si="31"/>
        <v>1990.970412</v>
      </c>
      <c r="T63" s="107">
        <f t="shared" si="32"/>
        <v>1992.547056</v>
      </c>
      <c r="U63" s="125">
        <f t="shared" si="33"/>
        <v>1995.308263</v>
      </c>
      <c r="V63" s="127">
        <f t="shared" si="34"/>
        <v>1998.96085</v>
      </c>
    </row>
    <row r="64">
      <c r="A64" s="30">
        <v>46059.0</v>
      </c>
      <c r="B64" s="3">
        <v>2038.4</v>
      </c>
      <c r="C64" s="3">
        <v>2021.27</v>
      </c>
      <c r="D64" s="222">
        <f t="shared" si="80"/>
        <v>2011.67</v>
      </c>
      <c r="E64" s="195">
        <f t="shared" si="81"/>
        <v>2015.406667</v>
      </c>
      <c r="F64" s="112">
        <f t="shared" si="82"/>
        <v>2011.19</v>
      </c>
      <c r="G64" s="125">
        <f t="shared" si="83"/>
        <v>1999.722</v>
      </c>
      <c r="H64" s="107">
        <f t="shared" si="84"/>
        <v>1991.563333</v>
      </c>
      <c r="I64" s="156">
        <f t="shared" si="6"/>
        <v>1987.425714</v>
      </c>
      <c r="J64" s="106">
        <f t="shared" si="12"/>
        <v>1984.080875</v>
      </c>
      <c r="K64" s="137">
        <f t="shared" si="13"/>
        <v>1981.119667</v>
      </c>
      <c r="L64" s="103">
        <f t="shared" si="14"/>
        <v>1980.6787</v>
      </c>
      <c r="M64" s="103">
        <f t="shared" si="15"/>
        <v>1981.896091</v>
      </c>
      <c r="N64" s="124">
        <f t="shared" si="16"/>
        <v>1983.593917</v>
      </c>
      <c r="O64" s="124">
        <f t="shared" si="17"/>
        <v>1984.210538</v>
      </c>
      <c r="P64" s="136">
        <f t="shared" si="23"/>
        <v>1985.477643</v>
      </c>
      <c r="Q64" s="137">
        <f t="shared" si="24"/>
        <v>1987.190467</v>
      </c>
      <c r="R64" s="169">
        <f t="shared" si="30"/>
        <v>1988.641688</v>
      </c>
      <c r="S64" s="106">
        <f t="shared" si="31"/>
        <v>1990.595706</v>
      </c>
      <c r="T64" s="107">
        <f t="shared" si="32"/>
        <v>1992.653722</v>
      </c>
      <c r="U64" s="125">
        <f t="shared" si="33"/>
        <v>1994.058789</v>
      </c>
      <c r="V64" s="127">
        <f t="shared" si="34"/>
        <v>1996.60635</v>
      </c>
    </row>
    <row r="65">
      <c r="A65" s="30">
        <v>46062.0</v>
      </c>
      <c r="B65" s="3">
        <v>2038.2</v>
      </c>
      <c r="C65" s="3">
        <v>2043.03</v>
      </c>
      <c r="D65" s="32">
        <f t="shared" ref="D65:D68" si="85">SUM(C64:C65)/2</f>
        <v>2032.15</v>
      </c>
      <c r="E65" s="32">
        <f t="shared" ref="E65:E68" si="86">SUM(C63:C65)/3</f>
        <v>2022.123333</v>
      </c>
      <c r="F65" s="32">
        <f t="shared" ref="F65:F68" si="87">SUM(C62:C65)/4</f>
        <v>2022.3125</v>
      </c>
      <c r="G65" s="32">
        <f t="shared" ref="G65:G68" si="88">SUM(C61:C65)/5</f>
        <v>2017.558</v>
      </c>
      <c r="H65" s="32">
        <f t="shared" ref="H65:H68" si="89">SUM(C60:C65)/6</f>
        <v>2006.94</v>
      </c>
      <c r="I65" s="32">
        <f t="shared" si="6"/>
        <v>1998.915714</v>
      </c>
      <c r="J65" s="37">
        <f t="shared" si="12"/>
        <v>1994.37625</v>
      </c>
      <c r="K65" s="32">
        <f t="shared" si="13"/>
        <v>1990.630778</v>
      </c>
      <c r="L65" s="32">
        <f t="shared" si="14"/>
        <v>1987.3107</v>
      </c>
      <c r="M65" s="32">
        <f t="shared" si="15"/>
        <v>1986.347</v>
      </c>
      <c r="N65" s="32">
        <f t="shared" si="16"/>
        <v>1986.990583</v>
      </c>
      <c r="O65" s="32">
        <f t="shared" si="17"/>
        <v>1988.165923</v>
      </c>
      <c r="P65" s="32">
        <f t="shared" si="23"/>
        <v>1988.411929</v>
      </c>
      <c r="Q65" s="32">
        <f t="shared" si="24"/>
        <v>1989.314467</v>
      </c>
      <c r="R65" s="4">
        <f t="shared" si="30"/>
        <v>1990.680438</v>
      </c>
      <c r="S65" s="4">
        <f t="shared" si="31"/>
        <v>1991.841</v>
      </c>
      <c r="T65" s="4">
        <f t="shared" si="32"/>
        <v>1993.508722</v>
      </c>
      <c r="U65" s="4">
        <f t="shared" si="33"/>
        <v>1995.305105</v>
      </c>
      <c r="V65" s="4">
        <f t="shared" si="34"/>
        <v>1996.50735</v>
      </c>
    </row>
    <row r="66">
      <c r="A66" s="30">
        <v>46063.0</v>
      </c>
      <c r="B66" s="3">
        <v>2011.3</v>
      </c>
      <c r="C66" s="3">
        <v>2028.51</v>
      </c>
      <c r="D66" s="32">
        <f t="shared" si="85"/>
        <v>2035.77</v>
      </c>
      <c r="E66" s="32">
        <f t="shared" si="86"/>
        <v>2030.936667</v>
      </c>
      <c r="F66" s="32">
        <f t="shared" si="87"/>
        <v>2023.72</v>
      </c>
      <c r="G66" s="32">
        <f t="shared" si="88"/>
        <v>2023.552</v>
      </c>
      <c r="H66" s="32">
        <f t="shared" si="89"/>
        <v>2019.383333</v>
      </c>
      <c r="I66" s="32">
        <f t="shared" si="6"/>
        <v>2010.021429</v>
      </c>
      <c r="J66" s="37">
        <f t="shared" si="12"/>
        <v>2002.615</v>
      </c>
      <c r="K66" s="32">
        <f t="shared" si="13"/>
        <v>1998.168889</v>
      </c>
      <c r="L66" s="32">
        <f t="shared" si="14"/>
        <v>1994.4187</v>
      </c>
      <c r="M66" s="32">
        <f t="shared" si="15"/>
        <v>1991.056091</v>
      </c>
      <c r="N66" s="32">
        <f t="shared" si="16"/>
        <v>1989.860583</v>
      </c>
      <c r="O66" s="32">
        <f t="shared" si="17"/>
        <v>1990.184385</v>
      </c>
      <c r="P66" s="32">
        <f t="shared" si="23"/>
        <v>1991.047643</v>
      </c>
      <c r="Q66" s="32">
        <f t="shared" si="24"/>
        <v>1991.085133</v>
      </c>
      <c r="R66" s="4">
        <f t="shared" si="30"/>
        <v>1991.764188</v>
      </c>
      <c r="S66" s="4">
        <f t="shared" si="31"/>
        <v>1992.905706</v>
      </c>
      <c r="T66" s="4">
        <f t="shared" si="32"/>
        <v>1993.878167</v>
      </c>
      <c r="U66" s="4">
        <f t="shared" si="33"/>
        <v>1995.350895</v>
      </c>
      <c r="V66" s="4">
        <f t="shared" si="34"/>
        <v>1996.96535</v>
      </c>
    </row>
    <row r="67">
      <c r="A67" s="30">
        <v>46064.0</v>
      </c>
      <c r="B67" s="3">
        <v>2012.1</v>
      </c>
      <c r="C67" s="3">
        <v>2009.27</v>
      </c>
      <c r="D67" s="32">
        <f t="shared" si="85"/>
        <v>2018.89</v>
      </c>
      <c r="E67" s="32">
        <f t="shared" si="86"/>
        <v>2026.936667</v>
      </c>
      <c r="F67" s="32">
        <f t="shared" si="87"/>
        <v>2025.52</v>
      </c>
      <c r="G67" s="32">
        <f t="shared" si="88"/>
        <v>2020.83</v>
      </c>
      <c r="H67" s="32">
        <f t="shared" si="89"/>
        <v>2021.171667</v>
      </c>
      <c r="I67" s="32">
        <f t="shared" si="6"/>
        <v>2017.938571</v>
      </c>
      <c r="J67" s="37">
        <f t="shared" si="12"/>
        <v>2009.9275</v>
      </c>
      <c r="K67" s="32">
        <f t="shared" si="13"/>
        <v>2003.354444</v>
      </c>
      <c r="L67" s="32">
        <f t="shared" si="14"/>
        <v>1999.279</v>
      </c>
      <c r="M67" s="32">
        <f t="shared" si="15"/>
        <v>1995.768818</v>
      </c>
      <c r="N67" s="32">
        <f t="shared" si="16"/>
        <v>1992.573917</v>
      </c>
      <c r="O67" s="32">
        <f t="shared" si="17"/>
        <v>1991.353615</v>
      </c>
      <c r="P67" s="32">
        <f t="shared" si="23"/>
        <v>1991.547643</v>
      </c>
      <c r="Q67" s="32">
        <f t="shared" si="24"/>
        <v>1992.262467</v>
      </c>
      <c r="R67" s="4">
        <f t="shared" si="30"/>
        <v>1992.221688</v>
      </c>
      <c r="S67" s="4">
        <f t="shared" si="31"/>
        <v>1992.793941</v>
      </c>
      <c r="T67" s="4">
        <f t="shared" si="32"/>
        <v>1993.814833</v>
      </c>
      <c r="U67" s="4">
        <f t="shared" si="33"/>
        <v>1994.688263</v>
      </c>
      <c r="V67" s="4">
        <f t="shared" si="34"/>
        <v>1996.04685</v>
      </c>
    </row>
    <row r="68">
      <c r="A68" s="30">
        <v>46065.0</v>
      </c>
      <c r="B68" s="3">
        <v>2014.5</v>
      </c>
      <c r="C68" s="3">
        <v>2018.03</v>
      </c>
      <c r="D68" s="32">
        <f t="shared" si="85"/>
        <v>2013.65</v>
      </c>
      <c r="E68" s="32">
        <f t="shared" si="86"/>
        <v>2018.603333</v>
      </c>
      <c r="F68" s="32">
        <f t="shared" si="87"/>
        <v>2024.71</v>
      </c>
      <c r="G68" s="32">
        <f t="shared" si="88"/>
        <v>2024.022</v>
      </c>
      <c r="H68" s="32">
        <f t="shared" si="89"/>
        <v>2020.363333</v>
      </c>
      <c r="I68" s="32">
        <f t="shared" si="6"/>
        <v>2020.722857</v>
      </c>
      <c r="J68" s="37">
        <f t="shared" si="12"/>
        <v>2017.95</v>
      </c>
      <c r="K68" s="32">
        <f t="shared" si="13"/>
        <v>2010.827778</v>
      </c>
      <c r="L68" s="32">
        <f t="shared" si="14"/>
        <v>2004.822</v>
      </c>
      <c r="M68" s="32">
        <f t="shared" si="15"/>
        <v>2000.983636</v>
      </c>
      <c r="N68" s="32">
        <f t="shared" si="16"/>
        <v>1997.623917</v>
      </c>
      <c r="O68" s="32">
        <f t="shared" si="17"/>
        <v>1994.532077</v>
      </c>
      <c r="P68" s="32">
        <f t="shared" si="23"/>
        <v>1993.259071</v>
      </c>
      <c r="Q68" s="32">
        <f t="shared" si="24"/>
        <v>1993.313133</v>
      </c>
      <c r="R68" s="4">
        <f t="shared" si="30"/>
        <v>1993.872938</v>
      </c>
      <c r="S68" s="4">
        <f t="shared" si="31"/>
        <v>1993.739824</v>
      </c>
      <c r="T68" s="4">
        <f t="shared" si="32"/>
        <v>1994.195944</v>
      </c>
      <c r="U68" s="4">
        <f t="shared" si="33"/>
        <v>1995.089316</v>
      </c>
      <c r="V68" s="4">
        <f t="shared" si="34"/>
        <v>1995.85535</v>
      </c>
    </row>
    <row r="69">
      <c r="A69" s="30">
        <v>46066.0</v>
      </c>
      <c r="B69" s="3">
        <v>2004.7</v>
      </c>
      <c r="C69" s="3">
        <v>2009.88</v>
      </c>
      <c r="D69" s="206">
        <f>SUM(C68:C69)/2</f>
        <v>2013.955</v>
      </c>
      <c r="E69" s="269">
        <f>SUM(C67:C69)/3</f>
        <v>2012.393333</v>
      </c>
      <c r="F69" s="206">
        <f>SUM(C66:C69)/4</f>
        <v>2016.4225</v>
      </c>
      <c r="G69" s="197">
        <f>SUM(C65:C69)/5</f>
        <v>2021.744</v>
      </c>
      <c r="H69" s="317">
        <f>SUM(C64:C69)/6</f>
        <v>2021.665</v>
      </c>
      <c r="I69" s="318">
        <f t="shared" si="6"/>
        <v>2018.865714</v>
      </c>
      <c r="J69" s="317">
        <f t="shared" si="12"/>
        <v>2019.3675</v>
      </c>
      <c r="K69" s="277">
        <f t="shared" si="13"/>
        <v>2017.053333</v>
      </c>
      <c r="L69" s="319">
        <f t="shared" si="14"/>
        <v>2010.733</v>
      </c>
      <c r="M69" s="211">
        <f t="shared" si="15"/>
        <v>2005.281818</v>
      </c>
      <c r="N69" s="242">
        <f t="shared" si="16"/>
        <v>2001.725</v>
      </c>
      <c r="O69" s="276">
        <f t="shared" si="17"/>
        <v>1998.566692</v>
      </c>
      <c r="P69" s="111">
        <f t="shared" si="23"/>
        <v>1995.628357</v>
      </c>
      <c r="Q69" s="110">
        <f t="shared" si="24"/>
        <v>1994.367133</v>
      </c>
      <c r="R69" s="109">
        <f t="shared" si="30"/>
        <v>1994.348563</v>
      </c>
      <c r="S69" s="127">
        <f t="shared" si="31"/>
        <v>1994.814529</v>
      </c>
      <c r="T69" s="244">
        <f t="shared" si="32"/>
        <v>1994.6365</v>
      </c>
      <c r="U69" s="127">
        <f t="shared" si="33"/>
        <v>1995.021421</v>
      </c>
      <c r="V69" s="109">
        <f t="shared" si="34"/>
        <v>1995.82885</v>
      </c>
    </row>
    <row r="70">
      <c r="A70" s="30">
        <v>46069.0</v>
      </c>
      <c r="B70" s="3">
        <v>2029.4</v>
      </c>
      <c r="C70" s="3">
        <v>2018.5</v>
      </c>
      <c r="D70" s="32">
        <f>SUM(C69:C70)/2</f>
        <v>2014.19</v>
      </c>
      <c r="E70" s="32">
        <f>SUM(C68:C70)/3</f>
        <v>2015.47</v>
      </c>
      <c r="F70" s="32">
        <f>SUM(C67:C70)/4</f>
        <v>2013.92</v>
      </c>
      <c r="G70" s="32">
        <f>SUM(C66:C70)/5</f>
        <v>2016.838</v>
      </c>
      <c r="H70" s="32">
        <f>SUM(C65:C70)/6</f>
        <v>2021.203333</v>
      </c>
      <c r="I70" s="32">
        <f t="shared" si="6"/>
        <v>2021.212857</v>
      </c>
      <c r="J70" s="37">
        <f t="shared" si="12"/>
        <v>2018.82</v>
      </c>
      <c r="K70" s="32">
        <f t="shared" si="13"/>
        <v>2019.271111</v>
      </c>
      <c r="L70" s="32">
        <f t="shared" si="14"/>
        <v>2017.198</v>
      </c>
      <c r="M70" s="32">
        <f t="shared" si="15"/>
        <v>2011.439091</v>
      </c>
      <c r="N70" s="32">
        <f t="shared" si="16"/>
        <v>2006.383333</v>
      </c>
      <c r="O70" s="32">
        <f t="shared" si="17"/>
        <v>2003.015385</v>
      </c>
      <c r="P70" s="32">
        <f t="shared" si="23"/>
        <v>1999.9905</v>
      </c>
      <c r="Q70" s="32">
        <f t="shared" si="24"/>
        <v>1997.153133</v>
      </c>
      <c r="R70" s="4">
        <f t="shared" si="30"/>
        <v>1995.875438</v>
      </c>
      <c r="S70" s="4">
        <f t="shared" si="31"/>
        <v>1995.769235</v>
      </c>
      <c r="T70" s="4">
        <f t="shared" si="32"/>
        <v>1996.130389</v>
      </c>
      <c r="U70" s="4">
        <f t="shared" si="33"/>
        <v>1995.892474</v>
      </c>
      <c r="V70" s="4">
        <f t="shared" si="34"/>
        <v>1996.19535</v>
      </c>
    </row>
    <row r="71">
      <c r="A71" s="30">
        <v>46070.0</v>
      </c>
      <c r="B71" s="3">
        <v>2020.3</v>
      </c>
      <c r="C71" s="3">
        <v>2025.42</v>
      </c>
      <c r="D71" s="85">
        <f t="shared" ref="D71:D72" si="90">SUM(C70:C71)/2</f>
        <v>2021.96</v>
      </c>
      <c r="E71" s="68">
        <f t="shared" ref="E71:E72" si="91">SUM(C69:C71)/3</f>
        <v>2017.933333</v>
      </c>
      <c r="F71" s="78">
        <f t="shared" ref="F71:F72" si="92">SUM(C68:C71)/4</f>
        <v>2017.9575</v>
      </c>
      <c r="G71" s="203">
        <f t="shared" ref="G71:G72" si="93">SUM(C67:C71)/5</f>
        <v>2016.22</v>
      </c>
      <c r="H71" s="203">
        <f t="shared" ref="H71:H72" si="94">SUM(C66:C71)/6</f>
        <v>2018.268333</v>
      </c>
      <c r="I71" s="69">
        <f t="shared" si="6"/>
        <v>2021.805714</v>
      </c>
      <c r="J71" s="204">
        <f t="shared" si="12"/>
        <v>2021.73875</v>
      </c>
      <c r="K71" s="56">
        <f t="shared" si="13"/>
        <v>2019.553333</v>
      </c>
      <c r="L71" s="205">
        <f t="shared" si="14"/>
        <v>2019.886</v>
      </c>
      <c r="M71" s="90">
        <f t="shared" si="15"/>
        <v>2017.945455</v>
      </c>
      <c r="N71" s="206">
        <f t="shared" si="16"/>
        <v>2012.604167</v>
      </c>
      <c r="O71" s="198">
        <f t="shared" si="17"/>
        <v>2007.847692</v>
      </c>
      <c r="P71" s="207">
        <f t="shared" si="23"/>
        <v>2004.615714</v>
      </c>
      <c r="Q71" s="208">
        <f t="shared" si="24"/>
        <v>2001.6858</v>
      </c>
      <c r="R71" s="195">
        <f t="shared" si="30"/>
        <v>1998.919813</v>
      </c>
      <c r="S71" s="209">
        <f t="shared" si="31"/>
        <v>1997.613353</v>
      </c>
      <c r="T71" s="210">
        <f t="shared" si="32"/>
        <v>1997.4165</v>
      </c>
      <c r="U71" s="211">
        <f t="shared" si="33"/>
        <v>1997.671947</v>
      </c>
      <c r="V71" s="212">
        <f t="shared" si="34"/>
        <v>1997.36885</v>
      </c>
    </row>
    <row r="72">
      <c r="A72" s="30">
        <v>46071.0</v>
      </c>
      <c r="B72" s="3">
        <v>2021.8</v>
      </c>
      <c r="C72" s="3">
        <v>2022.25</v>
      </c>
      <c r="D72" s="242">
        <f t="shared" si="90"/>
        <v>2023.835</v>
      </c>
      <c r="E72" s="276">
        <f t="shared" si="91"/>
        <v>2022.056667</v>
      </c>
      <c r="F72" s="273">
        <f t="shared" si="92"/>
        <v>2019.0125</v>
      </c>
      <c r="G72" s="277">
        <f t="shared" si="93"/>
        <v>2018.816</v>
      </c>
      <c r="H72" s="219">
        <f t="shared" si="94"/>
        <v>2017.225</v>
      </c>
      <c r="I72" s="195">
        <f t="shared" si="6"/>
        <v>2018.837143</v>
      </c>
      <c r="J72" s="220">
        <f t="shared" si="12"/>
        <v>2021.86125</v>
      </c>
      <c r="K72" s="220">
        <f t="shared" si="13"/>
        <v>2021.795556</v>
      </c>
      <c r="L72" s="220">
        <f t="shared" si="14"/>
        <v>2019.823</v>
      </c>
      <c r="M72" s="219">
        <f t="shared" si="15"/>
        <v>2020.100909</v>
      </c>
      <c r="N72" s="278">
        <f t="shared" si="16"/>
        <v>2018.304167</v>
      </c>
      <c r="O72" s="273">
        <f t="shared" si="17"/>
        <v>2013.346154</v>
      </c>
      <c r="P72" s="279">
        <f t="shared" si="23"/>
        <v>2008.876429</v>
      </c>
      <c r="Q72" s="242">
        <f t="shared" si="24"/>
        <v>2005.791333</v>
      </c>
      <c r="R72" s="276">
        <f t="shared" si="30"/>
        <v>2002.971063</v>
      </c>
      <c r="S72" s="112">
        <f t="shared" si="31"/>
        <v>2000.292176</v>
      </c>
      <c r="T72" s="110">
        <f t="shared" si="32"/>
        <v>1998.982056</v>
      </c>
      <c r="U72" s="139">
        <f t="shared" si="33"/>
        <v>1998.723526</v>
      </c>
      <c r="V72" s="109">
        <f t="shared" si="34"/>
        <v>1998.90085</v>
      </c>
    </row>
    <row r="73">
      <c r="A73" s="30">
        <v>46072.0</v>
      </c>
      <c r="B73" s="3">
        <v>1988.6</v>
      </c>
      <c r="C73" s="3">
        <v>1998.05</v>
      </c>
      <c r="D73" s="32">
        <f t="shared" ref="D73:D81" si="95">SUM(C72:C73)/2</f>
        <v>2010.15</v>
      </c>
      <c r="E73" s="32">
        <f t="shared" ref="E73:E81" si="96">SUM(C71:C73)/3</f>
        <v>2015.24</v>
      </c>
      <c r="F73" s="32">
        <f t="shared" ref="F73:F81" si="97">SUM(C70:C73)/4</f>
        <v>2016.055</v>
      </c>
      <c r="G73" s="32">
        <f t="shared" ref="G73:G81" si="98">SUM(C69:C73)/5</f>
        <v>2014.82</v>
      </c>
      <c r="H73" s="32">
        <f t="shared" ref="H73:H81" si="99">SUM(C68:C73)/6</f>
        <v>2015.355</v>
      </c>
      <c r="I73" s="32">
        <f t="shared" si="6"/>
        <v>2014.485714</v>
      </c>
      <c r="J73" s="37">
        <f t="shared" si="12"/>
        <v>2016.23875</v>
      </c>
      <c r="K73" s="32">
        <f t="shared" si="13"/>
        <v>2019.215556</v>
      </c>
      <c r="L73" s="32">
        <f t="shared" si="14"/>
        <v>2019.421</v>
      </c>
      <c r="M73" s="32">
        <f t="shared" si="15"/>
        <v>2017.843636</v>
      </c>
      <c r="N73" s="32">
        <f t="shared" si="16"/>
        <v>2018.263333</v>
      </c>
      <c r="O73" s="32">
        <f t="shared" si="17"/>
        <v>2016.746154</v>
      </c>
      <c r="P73" s="32">
        <f t="shared" si="23"/>
        <v>2012.253571</v>
      </c>
      <c r="Q73" s="32">
        <f t="shared" si="24"/>
        <v>2008.154667</v>
      </c>
      <c r="R73" s="4">
        <f t="shared" si="30"/>
        <v>2005.3075</v>
      </c>
      <c r="S73" s="4">
        <f t="shared" si="31"/>
        <v>2002.681588</v>
      </c>
      <c r="T73" s="4">
        <f t="shared" si="32"/>
        <v>2000.167611</v>
      </c>
      <c r="U73" s="4">
        <f t="shared" si="33"/>
        <v>1998.933</v>
      </c>
      <c r="V73" s="4">
        <f t="shared" si="34"/>
        <v>1998.68985</v>
      </c>
    </row>
    <row r="74">
      <c r="A74" s="30">
        <v>46073.0</v>
      </c>
      <c r="B74" s="3">
        <v>1977.4</v>
      </c>
      <c r="C74" s="3">
        <v>1983.5</v>
      </c>
      <c r="D74" s="32">
        <f t="shared" si="95"/>
        <v>1990.775</v>
      </c>
      <c r="E74" s="32">
        <f t="shared" si="96"/>
        <v>2001.266667</v>
      </c>
      <c r="F74" s="32">
        <f t="shared" si="97"/>
        <v>2007.305</v>
      </c>
      <c r="G74" s="32">
        <f t="shared" si="98"/>
        <v>2009.544</v>
      </c>
      <c r="H74" s="32">
        <f t="shared" si="99"/>
        <v>2009.6</v>
      </c>
      <c r="I74" s="32">
        <f t="shared" si="6"/>
        <v>2010.804286</v>
      </c>
      <c r="J74" s="37">
        <f t="shared" si="12"/>
        <v>2010.6125</v>
      </c>
      <c r="K74" s="32">
        <f t="shared" si="13"/>
        <v>2012.601111</v>
      </c>
      <c r="L74" s="32">
        <f t="shared" si="14"/>
        <v>2015.644</v>
      </c>
      <c r="M74" s="32">
        <f t="shared" si="15"/>
        <v>2016.155455</v>
      </c>
      <c r="N74" s="32">
        <f t="shared" si="16"/>
        <v>2014.981667</v>
      </c>
      <c r="O74" s="32">
        <f t="shared" si="17"/>
        <v>2015.589231</v>
      </c>
      <c r="P74" s="32">
        <f t="shared" si="23"/>
        <v>2014.371429</v>
      </c>
      <c r="Q74" s="32">
        <f t="shared" si="24"/>
        <v>2010.336667</v>
      </c>
      <c r="R74" s="4">
        <f t="shared" si="30"/>
        <v>2006.61375</v>
      </c>
      <c r="S74" s="4">
        <f t="shared" si="31"/>
        <v>2004.024706</v>
      </c>
      <c r="T74" s="4">
        <f t="shared" si="32"/>
        <v>2001.615944</v>
      </c>
      <c r="U74" s="4">
        <f t="shared" si="33"/>
        <v>1999.290368</v>
      </c>
      <c r="V74" s="4">
        <f t="shared" si="34"/>
        <v>1998.16135</v>
      </c>
    </row>
    <row r="75">
      <c r="A75" s="30">
        <v>46076.0</v>
      </c>
      <c r="B75" s="3">
        <v>1997.3</v>
      </c>
      <c r="C75" s="3">
        <v>1994.12</v>
      </c>
      <c r="D75" s="32">
        <f t="shared" si="95"/>
        <v>1988.81</v>
      </c>
      <c r="E75" s="32">
        <f t="shared" si="96"/>
        <v>1991.89</v>
      </c>
      <c r="F75" s="32">
        <f t="shared" si="97"/>
        <v>1999.48</v>
      </c>
      <c r="G75" s="32">
        <f t="shared" si="98"/>
        <v>2004.668</v>
      </c>
      <c r="H75" s="32">
        <f t="shared" si="99"/>
        <v>2006.973333</v>
      </c>
      <c r="I75" s="32">
        <f t="shared" si="6"/>
        <v>2007.388571</v>
      </c>
      <c r="J75" s="37">
        <f t="shared" si="12"/>
        <v>2008.71875</v>
      </c>
      <c r="K75" s="32">
        <f t="shared" si="13"/>
        <v>2008.78</v>
      </c>
      <c r="L75" s="32">
        <f t="shared" si="14"/>
        <v>2010.753</v>
      </c>
      <c r="M75" s="32">
        <f t="shared" si="15"/>
        <v>2013.687273</v>
      </c>
      <c r="N75" s="32">
        <f t="shared" si="16"/>
        <v>2014.319167</v>
      </c>
      <c r="O75" s="32">
        <f t="shared" si="17"/>
        <v>2013.376923</v>
      </c>
      <c r="P75" s="32">
        <f t="shared" si="23"/>
        <v>2014.055714</v>
      </c>
      <c r="Q75" s="32">
        <f t="shared" si="24"/>
        <v>2013.021333</v>
      </c>
      <c r="R75" s="4">
        <f t="shared" si="30"/>
        <v>2009.323125</v>
      </c>
      <c r="S75" s="4">
        <f t="shared" si="31"/>
        <v>2005.878824</v>
      </c>
      <c r="T75" s="4">
        <f t="shared" si="32"/>
        <v>2003.474444</v>
      </c>
      <c r="U75" s="4">
        <f t="shared" si="33"/>
        <v>2001.221421</v>
      </c>
      <c r="V75" s="4">
        <f t="shared" si="34"/>
        <v>1999.03185</v>
      </c>
    </row>
    <row r="76">
      <c r="A76" s="30">
        <v>46077.0</v>
      </c>
      <c r="B76" s="3">
        <v>1941.0</v>
      </c>
      <c r="C76" s="3">
        <v>1942.93</v>
      </c>
      <c r="D76" s="32">
        <f t="shared" si="95"/>
        <v>1968.525</v>
      </c>
      <c r="E76" s="32">
        <f t="shared" si="96"/>
        <v>1973.516667</v>
      </c>
      <c r="F76" s="32">
        <f t="shared" si="97"/>
        <v>1979.65</v>
      </c>
      <c r="G76" s="32">
        <f t="shared" si="98"/>
        <v>1988.17</v>
      </c>
      <c r="H76" s="32">
        <f t="shared" si="99"/>
        <v>1994.378333</v>
      </c>
      <c r="I76" s="32">
        <f t="shared" si="6"/>
        <v>1997.824286</v>
      </c>
      <c r="J76" s="37">
        <f t="shared" si="12"/>
        <v>1999.33125</v>
      </c>
      <c r="K76" s="32">
        <f t="shared" si="13"/>
        <v>2001.408889</v>
      </c>
      <c r="L76" s="32">
        <f t="shared" si="14"/>
        <v>2002.195</v>
      </c>
      <c r="M76" s="32">
        <f t="shared" si="15"/>
        <v>2004.587273</v>
      </c>
      <c r="N76" s="32">
        <f t="shared" si="16"/>
        <v>2007.790833</v>
      </c>
      <c r="O76" s="32">
        <f t="shared" si="17"/>
        <v>2008.827692</v>
      </c>
      <c r="P76" s="32">
        <f t="shared" si="23"/>
        <v>2008.345</v>
      </c>
      <c r="Q76" s="32">
        <f t="shared" si="24"/>
        <v>2009.314</v>
      </c>
      <c r="R76" s="4">
        <f t="shared" si="30"/>
        <v>2008.640625</v>
      </c>
      <c r="S76" s="4">
        <f t="shared" si="31"/>
        <v>2005.417647</v>
      </c>
      <c r="T76" s="4">
        <f t="shared" si="32"/>
        <v>2002.381667</v>
      </c>
      <c r="U76" s="4">
        <f t="shared" si="33"/>
        <v>2000.287895</v>
      </c>
      <c r="V76" s="4">
        <f t="shared" si="34"/>
        <v>1998.30685</v>
      </c>
    </row>
    <row r="77">
      <c r="A77" s="30">
        <v>46078.0</v>
      </c>
      <c r="B77" s="3">
        <v>1913.4</v>
      </c>
      <c r="C77" s="3">
        <v>1925.26</v>
      </c>
      <c r="D77" s="32">
        <f t="shared" si="95"/>
        <v>1934.095</v>
      </c>
      <c r="E77" s="32">
        <f t="shared" si="96"/>
        <v>1954.103333</v>
      </c>
      <c r="F77" s="32">
        <f t="shared" si="97"/>
        <v>1961.4525</v>
      </c>
      <c r="G77" s="32">
        <f t="shared" si="98"/>
        <v>1968.772</v>
      </c>
      <c r="H77" s="32">
        <f t="shared" si="99"/>
        <v>1977.685</v>
      </c>
      <c r="I77" s="32">
        <f t="shared" si="6"/>
        <v>1984.504286</v>
      </c>
      <c r="J77" s="37">
        <f t="shared" si="12"/>
        <v>1988.75375</v>
      </c>
      <c r="K77" s="32">
        <f t="shared" si="13"/>
        <v>1991.101111</v>
      </c>
      <c r="L77" s="32">
        <f t="shared" si="14"/>
        <v>1993.794</v>
      </c>
      <c r="M77" s="32">
        <f t="shared" si="15"/>
        <v>1995.200909</v>
      </c>
      <c r="N77" s="32">
        <f t="shared" si="16"/>
        <v>1997.976667</v>
      </c>
      <c r="O77" s="32">
        <f t="shared" si="17"/>
        <v>2001.442308</v>
      </c>
      <c r="P77" s="32">
        <f t="shared" si="23"/>
        <v>2002.858571</v>
      </c>
      <c r="Q77" s="32">
        <f t="shared" si="24"/>
        <v>2002.806</v>
      </c>
      <c r="R77" s="4">
        <f t="shared" si="30"/>
        <v>2004.060625</v>
      </c>
      <c r="S77" s="4">
        <f t="shared" si="31"/>
        <v>2003.735882</v>
      </c>
      <c r="T77" s="4">
        <f t="shared" si="32"/>
        <v>2000.964444</v>
      </c>
      <c r="U77" s="4">
        <f t="shared" si="33"/>
        <v>1998.322632</v>
      </c>
      <c r="V77" s="4">
        <f t="shared" si="34"/>
        <v>1996.5365</v>
      </c>
    </row>
    <row r="78">
      <c r="A78" s="30">
        <v>46079.0</v>
      </c>
      <c r="B78" s="3">
        <v>1929.6</v>
      </c>
      <c r="C78" s="3">
        <v>1920.91</v>
      </c>
      <c r="D78" s="32">
        <f t="shared" si="95"/>
        <v>1923.085</v>
      </c>
      <c r="E78" s="32">
        <f t="shared" si="96"/>
        <v>1929.7</v>
      </c>
      <c r="F78" s="32">
        <f t="shared" si="97"/>
        <v>1945.805</v>
      </c>
      <c r="G78" s="32">
        <f t="shared" si="98"/>
        <v>1953.344</v>
      </c>
      <c r="H78" s="32">
        <f t="shared" si="99"/>
        <v>1960.795</v>
      </c>
      <c r="I78" s="32">
        <f t="shared" si="6"/>
        <v>1969.574286</v>
      </c>
      <c r="J78" s="37">
        <f t="shared" si="12"/>
        <v>1976.555</v>
      </c>
      <c r="K78" s="32">
        <f t="shared" si="13"/>
        <v>1981.215556</v>
      </c>
      <c r="L78" s="32">
        <f t="shared" si="14"/>
        <v>1984.082</v>
      </c>
      <c r="M78" s="32">
        <f t="shared" si="15"/>
        <v>1987.168182</v>
      </c>
      <c r="N78" s="32">
        <f t="shared" si="16"/>
        <v>1989.01</v>
      </c>
      <c r="O78" s="32">
        <f t="shared" si="17"/>
        <v>1992.048462</v>
      </c>
      <c r="P78" s="32">
        <f t="shared" si="23"/>
        <v>1995.69</v>
      </c>
      <c r="Q78" s="32">
        <f t="shared" si="24"/>
        <v>1997.395333</v>
      </c>
      <c r="R78" s="4">
        <f t="shared" si="30"/>
        <v>1997.6875</v>
      </c>
      <c r="S78" s="4">
        <f t="shared" si="31"/>
        <v>1999.169412</v>
      </c>
      <c r="T78" s="4">
        <f t="shared" si="32"/>
        <v>1999.134444</v>
      </c>
      <c r="U78" s="4">
        <f t="shared" si="33"/>
        <v>1996.751053</v>
      </c>
      <c r="V78" s="4">
        <f t="shared" si="34"/>
        <v>1994.452</v>
      </c>
    </row>
    <row r="79">
      <c r="A79" s="30">
        <v>46080.0</v>
      </c>
      <c r="B79" s="3">
        <v>1879.3</v>
      </c>
      <c r="C79" s="3">
        <v>1882.95</v>
      </c>
      <c r="D79" s="32">
        <f t="shared" si="95"/>
        <v>1901.93</v>
      </c>
      <c r="E79" s="32">
        <f t="shared" si="96"/>
        <v>1909.706667</v>
      </c>
      <c r="F79" s="32">
        <f t="shared" si="97"/>
        <v>1918.0125</v>
      </c>
      <c r="G79" s="32">
        <f t="shared" si="98"/>
        <v>1933.234</v>
      </c>
      <c r="H79" s="32">
        <f t="shared" si="99"/>
        <v>1941.611667</v>
      </c>
      <c r="I79" s="32">
        <f t="shared" si="6"/>
        <v>1949.674286</v>
      </c>
      <c r="J79" s="37">
        <f t="shared" si="12"/>
        <v>1958.74625</v>
      </c>
      <c r="K79" s="32">
        <f t="shared" si="13"/>
        <v>1966.154444</v>
      </c>
      <c r="L79" s="32">
        <f t="shared" si="14"/>
        <v>1971.389</v>
      </c>
      <c r="M79" s="32">
        <f t="shared" si="15"/>
        <v>1974.888182</v>
      </c>
      <c r="N79" s="32">
        <f t="shared" si="16"/>
        <v>1978.483333</v>
      </c>
      <c r="O79" s="32">
        <f t="shared" si="17"/>
        <v>1980.851538</v>
      </c>
      <c r="P79" s="32">
        <f t="shared" si="23"/>
        <v>1984.255714</v>
      </c>
      <c r="Q79" s="32">
        <f t="shared" si="24"/>
        <v>1988.174</v>
      </c>
      <c r="R79" s="4">
        <f t="shared" si="30"/>
        <v>1990.2425</v>
      </c>
      <c r="S79" s="4">
        <f t="shared" si="31"/>
        <v>1990.938235</v>
      </c>
      <c r="T79" s="4">
        <f t="shared" si="32"/>
        <v>1992.712778</v>
      </c>
      <c r="U79" s="4">
        <f t="shared" si="33"/>
        <v>1993.019474</v>
      </c>
      <c r="V79" s="4">
        <f t="shared" si="34"/>
        <v>1991.061</v>
      </c>
    </row>
    <row r="80">
      <c r="A80" s="30">
        <v>46083.0</v>
      </c>
      <c r="B80" s="3">
        <v>1873.2</v>
      </c>
      <c r="C80" s="3">
        <v>1875.71</v>
      </c>
      <c r="D80" s="32">
        <f t="shared" si="95"/>
        <v>1879.33</v>
      </c>
      <c r="E80" s="32">
        <f t="shared" si="96"/>
        <v>1893.19</v>
      </c>
      <c r="F80" s="32">
        <f t="shared" si="97"/>
        <v>1901.2075</v>
      </c>
      <c r="G80" s="32">
        <f t="shared" si="98"/>
        <v>1909.552</v>
      </c>
      <c r="H80" s="32">
        <f t="shared" si="99"/>
        <v>1923.646667</v>
      </c>
      <c r="I80" s="32">
        <f t="shared" si="6"/>
        <v>1932.197143</v>
      </c>
      <c r="J80" s="37">
        <f t="shared" si="12"/>
        <v>1940.42875</v>
      </c>
      <c r="K80" s="32">
        <f t="shared" si="13"/>
        <v>1949.52</v>
      </c>
      <c r="L80" s="32">
        <f t="shared" si="14"/>
        <v>1957.11</v>
      </c>
      <c r="M80" s="32">
        <f t="shared" si="15"/>
        <v>1962.690909</v>
      </c>
      <c r="N80" s="32">
        <f t="shared" si="16"/>
        <v>1966.623333</v>
      </c>
      <c r="O80" s="32">
        <f t="shared" si="17"/>
        <v>1970.577692</v>
      </c>
      <c r="P80" s="32">
        <f t="shared" si="23"/>
        <v>1973.341429</v>
      </c>
      <c r="Q80" s="32">
        <f t="shared" si="24"/>
        <v>1977.019333</v>
      </c>
      <c r="R80" s="4">
        <f t="shared" si="30"/>
        <v>1981.145</v>
      </c>
      <c r="S80" s="4">
        <f t="shared" si="31"/>
        <v>1983.505294</v>
      </c>
      <c r="T80" s="4">
        <f t="shared" si="32"/>
        <v>1984.536667</v>
      </c>
      <c r="U80" s="4">
        <f t="shared" si="33"/>
        <v>1986.554737</v>
      </c>
      <c r="V80" s="4">
        <f t="shared" si="34"/>
        <v>1987.154</v>
      </c>
    </row>
    <row r="81">
      <c r="A81" s="30">
        <v>46085.0</v>
      </c>
      <c r="B81" s="3">
        <v>1905.9</v>
      </c>
      <c r="C81" s="3">
        <v>1878.13</v>
      </c>
      <c r="D81" s="32">
        <f t="shared" si="95"/>
        <v>1876.92</v>
      </c>
      <c r="E81" s="32">
        <f t="shared" si="96"/>
        <v>1878.93</v>
      </c>
      <c r="F81" s="32">
        <f t="shared" si="97"/>
        <v>1889.425</v>
      </c>
      <c r="G81" s="32">
        <f t="shared" si="98"/>
        <v>1896.592</v>
      </c>
      <c r="H81" s="32">
        <f t="shared" si="99"/>
        <v>1904.315</v>
      </c>
      <c r="I81" s="32">
        <f t="shared" si="6"/>
        <v>1917.144286</v>
      </c>
      <c r="J81" s="37">
        <f t="shared" si="12"/>
        <v>1925.43875</v>
      </c>
      <c r="K81" s="32">
        <f t="shared" si="13"/>
        <v>1933.506667</v>
      </c>
      <c r="L81" s="32">
        <f t="shared" si="14"/>
        <v>1942.381</v>
      </c>
      <c r="M81" s="32">
        <f t="shared" si="15"/>
        <v>1949.93</v>
      </c>
      <c r="N81" s="32">
        <f t="shared" si="16"/>
        <v>1955.644167</v>
      </c>
      <c r="O81" s="32">
        <f t="shared" si="17"/>
        <v>1959.816154</v>
      </c>
      <c r="P81" s="32">
        <f t="shared" si="23"/>
        <v>1963.974286</v>
      </c>
      <c r="Q81" s="32">
        <f t="shared" si="24"/>
        <v>1966.994</v>
      </c>
      <c r="R81" s="4">
        <f t="shared" si="30"/>
        <v>1970.83875</v>
      </c>
      <c r="S81" s="4">
        <f t="shared" si="31"/>
        <v>1975.085294</v>
      </c>
      <c r="T81" s="4">
        <f t="shared" si="32"/>
        <v>1977.651111</v>
      </c>
      <c r="U81" s="4">
        <f t="shared" si="33"/>
        <v>1978.936316</v>
      </c>
      <c r="V81" s="4">
        <f t="shared" si="34"/>
        <v>1981.1335</v>
      </c>
    </row>
    <row r="82">
      <c r="A82" s="30">
        <v>46086.0</v>
      </c>
      <c r="B82" s="3">
        <v>1907.0</v>
      </c>
      <c r="C82" s="3">
        <v>1910.48</v>
      </c>
      <c r="D82" s="96">
        <f t="shared" ref="D82:D90" si="100">SUM(C81:C82)/2</f>
        <v>1894.305</v>
      </c>
      <c r="E82" s="97">
        <f t="shared" ref="E82:E90" si="101">SUM(C80:C82)/3</f>
        <v>1888.106667</v>
      </c>
      <c r="F82" s="98">
        <f t="shared" ref="F82:F90" si="102">SUM(C79:C82)/4</f>
        <v>1886.8175</v>
      </c>
      <c r="G82" s="99">
        <f t="shared" ref="G82:G90" si="103">SUM(C78:C82)/5</f>
        <v>1893.636</v>
      </c>
      <c r="H82" s="100">
        <f t="shared" ref="H82:H90" si="104">SUM(C77:C82)/6</f>
        <v>1898.906667</v>
      </c>
      <c r="I82" s="101">
        <f t="shared" si="6"/>
        <v>1905.195714</v>
      </c>
      <c r="J82" s="102">
        <f t="shared" si="12"/>
        <v>1916.31125</v>
      </c>
      <c r="K82" s="103">
        <f t="shared" si="13"/>
        <v>1923.776667</v>
      </c>
      <c r="L82" s="104">
        <f t="shared" si="14"/>
        <v>1931.204</v>
      </c>
      <c r="M82" s="105">
        <f t="shared" si="15"/>
        <v>1939.480909</v>
      </c>
      <c r="N82" s="106">
        <f t="shared" si="16"/>
        <v>1946.6425</v>
      </c>
      <c r="O82" s="107">
        <f t="shared" si="17"/>
        <v>1952.17</v>
      </c>
      <c r="P82" s="108">
        <f t="shared" si="23"/>
        <v>1956.292143</v>
      </c>
      <c r="Q82" s="109">
        <f t="shared" si="24"/>
        <v>1960.408</v>
      </c>
      <c r="R82" s="110">
        <f t="shared" si="30"/>
        <v>1963.461875</v>
      </c>
      <c r="S82" s="111">
        <f t="shared" si="31"/>
        <v>1967.288235</v>
      </c>
      <c r="T82" s="112">
        <f t="shared" si="32"/>
        <v>1971.496111</v>
      </c>
      <c r="U82" s="112">
        <f t="shared" si="33"/>
        <v>1974.115789</v>
      </c>
      <c r="V82" s="113">
        <f t="shared" si="34"/>
        <v>1975.5135</v>
      </c>
    </row>
    <row r="83">
      <c r="A83" s="30">
        <v>46087.0</v>
      </c>
      <c r="B83" s="3">
        <v>1870.8</v>
      </c>
      <c r="C83" s="3">
        <v>1882.33</v>
      </c>
      <c r="D83" s="115">
        <f t="shared" si="100"/>
        <v>1896.405</v>
      </c>
      <c r="E83" s="163">
        <f t="shared" si="101"/>
        <v>1890.313333</v>
      </c>
      <c r="F83" s="172">
        <f t="shared" si="102"/>
        <v>1886.6625</v>
      </c>
      <c r="G83" s="182">
        <f t="shared" si="103"/>
        <v>1885.92</v>
      </c>
      <c r="H83" s="153">
        <f t="shared" si="104"/>
        <v>1891.751667</v>
      </c>
      <c r="I83" s="174">
        <f t="shared" si="6"/>
        <v>1896.538571</v>
      </c>
      <c r="J83" s="146">
        <f t="shared" si="12"/>
        <v>1902.3375</v>
      </c>
      <c r="K83" s="154">
        <f t="shared" si="13"/>
        <v>1912.535556</v>
      </c>
      <c r="L83" s="243">
        <f t="shared" si="14"/>
        <v>1919.632</v>
      </c>
      <c r="M83" s="103">
        <f t="shared" si="15"/>
        <v>1926.760909</v>
      </c>
      <c r="N83" s="137">
        <f t="shared" si="16"/>
        <v>1934.718333</v>
      </c>
      <c r="O83" s="169">
        <f t="shared" si="17"/>
        <v>1941.695385</v>
      </c>
      <c r="P83" s="105">
        <f t="shared" si="23"/>
        <v>1947.181429</v>
      </c>
      <c r="Q83" s="107">
        <f t="shared" si="24"/>
        <v>1951.361333</v>
      </c>
      <c r="R83" s="244">
        <f t="shared" si="30"/>
        <v>1955.528125</v>
      </c>
      <c r="S83" s="109">
        <f t="shared" si="31"/>
        <v>1958.689412</v>
      </c>
      <c r="T83" s="110">
        <f t="shared" si="32"/>
        <v>1962.568333</v>
      </c>
      <c r="U83" s="110">
        <f t="shared" si="33"/>
        <v>1966.803158</v>
      </c>
      <c r="V83" s="140">
        <f t="shared" si="34"/>
        <v>1969.5265</v>
      </c>
    </row>
    <row r="84">
      <c r="A84" s="30">
        <v>46090.0</v>
      </c>
      <c r="B84" s="3">
        <v>1866.7</v>
      </c>
      <c r="C84" s="3">
        <v>1853.09</v>
      </c>
      <c r="D84" s="114">
        <f t="shared" si="100"/>
        <v>1867.71</v>
      </c>
      <c r="E84" s="115">
        <f t="shared" si="101"/>
        <v>1881.966667</v>
      </c>
      <c r="F84" s="116">
        <f t="shared" si="102"/>
        <v>1881.0075</v>
      </c>
      <c r="G84" s="117">
        <f t="shared" si="103"/>
        <v>1879.948</v>
      </c>
      <c r="H84" s="118">
        <f t="shared" si="104"/>
        <v>1880.448333</v>
      </c>
      <c r="I84" s="119">
        <f t="shared" si="6"/>
        <v>1886.228571</v>
      </c>
      <c r="J84" s="120">
        <f t="shared" si="12"/>
        <v>1891.1075</v>
      </c>
      <c r="K84" s="121">
        <f t="shared" si="13"/>
        <v>1896.865556</v>
      </c>
      <c r="L84" s="122">
        <f t="shared" si="14"/>
        <v>1906.591</v>
      </c>
      <c r="M84" s="123">
        <f t="shared" si="15"/>
        <v>1913.582727</v>
      </c>
      <c r="N84" s="101">
        <f t="shared" si="16"/>
        <v>1920.621667</v>
      </c>
      <c r="O84" s="102">
        <f t="shared" si="17"/>
        <v>1928.439231</v>
      </c>
      <c r="P84" s="124">
        <f t="shared" si="23"/>
        <v>1935.366429</v>
      </c>
      <c r="Q84" s="103">
        <f t="shared" si="24"/>
        <v>1940.908667</v>
      </c>
      <c r="R84" s="104">
        <f t="shared" si="30"/>
        <v>1945.219375</v>
      </c>
      <c r="S84" s="106">
        <f t="shared" si="31"/>
        <v>1949.502353</v>
      </c>
      <c r="T84" s="125">
        <f t="shared" si="32"/>
        <v>1952.822778</v>
      </c>
      <c r="U84" s="126">
        <f t="shared" si="33"/>
        <v>1956.806316</v>
      </c>
      <c r="V84" s="127">
        <f t="shared" si="34"/>
        <v>1961.1175</v>
      </c>
    </row>
    <row r="85">
      <c r="A85" s="30">
        <v>46091.0</v>
      </c>
      <c r="B85" s="3">
        <v>1850.4</v>
      </c>
      <c r="C85" s="3">
        <v>1853.06</v>
      </c>
      <c r="D85" s="115">
        <f t="shared" si="100"/>
        <v>1853.075</v>
      </c>
      <c r="E85" s="128">
        <f t="shared" si="101"/>
        <v>1862.826667</v>
      </c>
      <c r="F85" s="129">
        <f t="shared" si="102"/>
        <v>1874.74</v>
      </c>
      <c r="G85" s="130">
        <f t="shared" si="103"/>
        <v>1875.418</v>
      </c>
      <c r="H85" s="131">
        <f t="shared" si="104"/>
        <v>1875.466667</v>
      </c>
      <c r="I85" s="132">
        <f t="shared" si="6"/>
        <v>1876.535714</v>
      </c>
      <c r="J85" s="133">
        <f t="shared" si="12"/>
        <v>1882.0825</v>
      </c>
      <c r="K85" s="122">
        <f t="shared" si="13"/>
        <v>1886.88</v>
      </c>
      <c r="L85" s="134">
        <f t="shared" si="14"/>
        <v>1892.485</v>
      </c>
      <c r="M85" s="135">
        <f t="shared" si="15"/>
        <v>1901.724545</v>
      </c>
      <c r="N85" s="136">
        <f t="shared" si="16"/>
        <v>1908.539167</v>
      </c>
      <c r="O85" s="137">
        <f t="shared" si="17"/>
        <v>1915.424615</v>
      </c>
      <c r="P85" s="105">
        <f t="shared" si="23"/>
        <v>1923.055</v>
      </c>
      <c r="Q85" s="107">
        <f t="shared" si="24"/>
        <v>1929.879333</v>
      </c>
      <c r="R85" s="138">
        <f t="shared" si="30"/>
        <v>1935.418125</v>
      </c>
      <c r="S85" s="126">
        <f t="shared" si="31"/>
        <v>1939.798235</v>
      </c>
      <c r="T85" s="139">
        <f t="shared" si="32"/>
        <v>1944.144444</v>
      </c>
      <c r="U85" s="140">
        <f t="shared" si="33"/>
        <v>1947.572105</v>
      </c>
      <c r="V85" s="141">
        <f t="shared" si="34"/>
        <v>1951.619</v>
      </c>
    </row>
    <row r="86">
      <c r="A86" s="30">
        <v>46092.0</v>
      </c>
      <c r="B86" s="3">
        <v>1807.0</v>
      </c>
      <c r="C86" s="3">
        <v>1818.77</v>
      </c>
      <c r="D86" s="115">
        <f t="shared" si="100"/>
        <v>1835.915</v>
      </c>
      <c r="E86" s="142">
        <f t="shared" si="101"/>
        <v>1841.64</v>
      </c>
      <c r="F86" s="117">
        <f t="shared" si="102"/>
        <v>1851.8125</v>
      </c>
      <c r="G86" s="143">
        <f t="shared" si="103"/>
        <v>1863.546</v>
      </c>
      <c r="H86" s="144">
        <f t="shared" si="104"/>
        <v>1865.976667</v>
      </c>
      <c r="I86" s="145">
        <f t="shared" si="6"/>
        <v>1867.367143</v>
      </c>
      <c r="J86" s="120">
        <f t="shared" si="12"/>
        <v>1869.315</v>
      </c>
      <c r="K86" s="99">
        <f t="shared" si="13"/>
        <v>1875.047778</v>
      </c>
      <c r="L86" s="146">
        <f t="shared" si="14"/>
        <v>1880.069</v>
      </c>
      <c r="M86" s="135">
        <f t="shared" si="15"/>
        <v>1885.783636</v>
      </c>
      <c r="N86" s="124">
        <f t="shared" si="16"/>
        <v>1894.811667</v>
      </c>
      <c r="O86" s="137">
        <f t="shared" si="17"/>
        <v>1901.633846</v>
      </c>
      <c r="P86" s="105">
        <f t="shared" si="23"/>
        <v>1908.520714</v>
      </c>
      <c r="Q86" s="107">
        <f t="shared" si="24"/>
        <v>1916.102667</v>
      </c>
      <c r="R86" s="125">
        <f t="shared" si="30"/>
        <v>1922.935</v>
      </c>
      <c r="S86" s="126">
        <f t="shared" si="31"/>
        <v>1928.556471</v>
      </c>
      <c r="T86" s="109">
        <f t="shared" si="32"/>
        <v>1933.074444</v>
      </c>
      <c r="U86" s="147">
        <f t="shared" si="33"/>
        <v>1937.545789</v>
      </c>
      <c r="V86" s="141">
        <f t="shared" si="34"/>
        <v>1941.132</v>
      </c>
    </row>
    <row r="87">
      <c r="A87" s="30">
        <v>46093.0</v>
      </c>
      <c r="B87" s="3">
        <v>1801.3</v>
      </c>
      <c r="C87" s="3">
        <v>1801.93</v>
      </c>
      <c r="D87" s="96">
        <f t="shared" si="100"/>
        <v>1810.35</v>
      </c>
      <c r="E87" s="115">
        <f t="shared" si="101"/>
        <v>1824.586667</v>
      </c>
      <c r="F87" s="148">
        <f t="shared" si="102"/>
        <v>1831.7125</v>
      </c>
      <c r="G87" s="149">
        <f t="shared" si="103"/>
        <v>1841.836</v>
      </c>
      <c r="H87" s="150">
        <f t="shared" si="104"/>
        <v>1853.276667</v>
      </c>
      <c r="I87" s="151">
        <f t="shared" si="6"/>
        <v>1856.827143</v>
      </c>
      <c r="J87" s="152">
        <f t="shared" si="12"/>
        <v>1859.1875</v>
      </c>
      <c r="K87" s="119">
        <f t="shared" si="13"/>
        <v>1861.827778</v>
      </c>
      <c r="L87" s="153">
        <f t="shared" si="14"/>
        <v>1867.736</v>
      </c>
      <c r="M87" s="99">
        <f t="shared" si="15"/>
        <v>1872.965455</v>
      </c>
      <c r="N87" s="146">
        <f t="shared" si="16"/>
        <v>1878.795833</v>
      </c>
      <c r="O87" s="154">
        <f t="shared" si="17"/>
        <v>1887.666923</v>
      </c>
      <c r="P87" s="102">
        <f t="shared" si="23"/>
        <v>1894.512143</v>
      </c>
      <c r="Q87" s="155">
        <f t="shared" si="24"/>
        <v>1901.414667</v>
      </c>
      <c r="R87" s="104">
        <f t="shared" si="30"/>
        <v>1908.966875</v>
      </c>
      <c r="S87" s="105">
        <f t="shared" si="31"/>
        <v>1915.817059</v>
      </c>
      <c r="T87" s="156">
        <f t="shared" si="32"/>
        <v>1921.521667</v>
      </c>
      <c r="U87" s="125">
        <f t="shared" si="33"/>
        <v>1926.172105</v>
      </c>
      <c r="V87" s="109">
        <f t="shared" si="34"/>
        <v>1930.765</v>
      </c>
    </row>
    <row r="88">
      <c r="A88" s="30">
        <v>46094.0</v>
      </c>
      <c r="B88" s="3">
        <v>1803.4</v>
      </c>
      <c r="C88" s="3">
        <v>1804.58</v>
      </c>
      <c r="D88" s="115">
        <f t="shared" si="100"/>
        <v>1803.255</v>
      </c>
      <c r="E88" s="116">
        <f t="shared" si="101"/>
        <v>1808.426667</v>
      </c>
      <c r="F88" s="96">
        <f t="shared" si="102"/>
        <v>1819.585</v>
      </c>
      <c r="G88" s="157">
        <f t="shared" si="103"/>
        <v>1826.286</v>
      </c>
      <c r="H88" s="158">
        <f t="shared" si="104"/>
        <v>1835.626667</v>
      </c>
      <c r="I88" s="159">
        <f t="shared" si="6"/>
        <v>1846.32</v>
      </c>
      <c r="J88" s="160">
        <f t="shared" si="12"/>
        <v>1850.29625</v>
      </c>
      <c r="K88" s="161">
        <f t="shared" si="13"/>
        <v>1853.12</v>
      </c>
      <c r="L88" s="162">
        <f t="shared" si="14"/>
        <v>1856.103</v>
      </c>
      <c r="M88" s="121">
        <f t="shared" si="15"/>
        <v>1861.994545</v>
      </c>
      <c r="N88" s="100">
        <f t="shared" si="16"/>
        <v>1867.266667</v>
      </c>
      <c r="O88" s="134">
        <f t="shared" si="17"/>
        <v>1873.086923</v>
      </c>
      <c r="P88" s="135">
        <f t="shared" si="23"/>
        <v>1881.732143</v>
      </c>
      <c r="Q88" s="136">
        <f t="shared" si="24"/>
        <v>1888.516667</v>
      </c>
      <c r="R88" s="137">
        <f t="shared" si="30"/>
        <v>1895.3625</v>
      </c>
      <c r="S88" s="105">
        <f t="shared" si="31"/>
        <v>1902.826471</v>
      </c>
      <c r="T88" s="107">
        <f t="shared" si="32"/>
        <v>1909.637222</v>
      </c>
      <c r="U88" s="138">
        <f t="shared" si="33"/>
        <v>1915.366842</v>
      </c>
      <c r="V88" s="127">
        <f t="shared" si="34"/>
        <v>1920.0925</v>
      </c>
    </row>
    <row r="89">
      <c r="A89" s="30">
        <v>46097.0</v>
      </c>
      <c r="B89" s="3">
        <v>1788.8</v>
      </c>
      <c r="C89" s="3">
        <v>1787.38</v>
      </c>
      <c r="D89" s="115">
        <f t="shared" si="100"/>
        <v>1795.98</v>
      </c>
      <c r="E89" s="163">
        <f t="shared" si="101"/>
        <v>1797.963333</v>
      </c>
      <c r="F89" s="150">
        <f t="shared" si="102"/>
        <v>1803.165</v>
      </c>
      <c r="G89" s="117">
        <f t="shared" si="103"/>
        <v>1813.144</v>
      </c>
      <c r="H89" s="97">
        <f t="shared" si="104"/>
        <v>1819.801667</v>
      </c>
      <c r="I89" s="118">
        <f t="shared" si="6"/>
        <v>1828.734286</v>
      </c>
      <c r="J89" s="164">
        <f t="shared" si="12"/>
        <v>1838.9525</v>
      </c>
      <c r="K89" s="165">
        <f t="shared" si="13"/>
        <v>1843.305556</v>
      </c>
      <c r="L89" s="166">
        <f t="shared" si="14"/>
        <v>1846.546</v>
      </c>
      <c r="M89" s="167">
        <f t="shared" si="15"/>
        <v>1849.855455</v>
      </c>
      <c r="N89" s="134">
        <f t="shared" si="16"/>
        <v>1855.776667</v>
      </c>
      <c r="O89" s="168">
        <f t="shared" si="17"/>
        <v>1861.121538</v>
      </c>
      <c r="P89" s="155">
        <f t="shared" si="23"/>
        <v>1866.965</v>
      </c>
      <c r="Q89" s="169">
        <f t="shared" si="24"/>
        <v>1875.442</v>
      </c>
      <c r="R89" s="106">
        <f t="shared" si="30"/>
        <v>1882.195625</v>
      </c>
      <c r="S89" s="125">
        <f t="shared" si="31"/>
        <v>1889.010588</v>
      </c>
      <c r="T89" s="127">
        <f t="shared" si="32"/>
        <v>1896.412778</v>
      </c>
      <c r="U89" s="109">
        <f t="shared" si="33"/>
        <v>1903.202632</v>
      </c>
      <c r="V89" s="110">
        <f t="shared" si="34"/>
        <v>1908.9675</v>
      </c>
    </row>
    <row r="90">
      <c r="A90" s="30">
        <v>46098.0</v>
      </c>
      <c r="B90" s="3">
        <v>1827.0</v>
      </c>
      <c r="C90" s="3">
        <v>1822.01</v>
      </c>
      <c r="D90" s="115">
        <f t="shared" si="100"/>
        <v>1804.695</v>
      </c>
      <c r="E90" s="116">
        <f t="shared" si="101"/>
        <v>1804.656667</v>
      </c>
      <c r="F90" s="175">
        <f t="shared" si="102"/>
        <v>1803.975</v>
      </c>
      <c r="G90" s="271">
        <f t="shared" si="103"/>
        <v>1806.934</v>
      </c>
      <c r="H90" s="172">
        <f t="shared" si="104"/>
        <v>1814.621667</v>
      </c>
      <c r="I90" s="176">
        <f t="shared" si="6"/>
        <v>1820.117143</v>
      </c>
      <c r="J90" s="161">
        <f t="shared" si="12"/>
        <v>1827.89375</v>
      </c>
      <c r="K90" s="165">
        <f t="shared" si="13"/>
        <v>1837.07</v>
      </c>
      <c r="L90" s="162">
        <f t="shared" si="14"/>
        <v>1841.176</v>
      </c>
      <c r="M90" s="133">
        <f t="shared" si="15"/>
        <v>1844.315455</v>
      </c>
      <c r="N90" s="146">
        <f t="shared" si="16"/>
        <v>1847.535</v>
      </c>
      <c r="O90" s="135">
        <f t="shared" si="17"/>
        <v>1853.179231</v>
      </c>
      <c r="P90" s="124">
        <f t="shared" si="23"/>
        <v>1858.327857</v>
      </c>
      <c r="Q90" s="137">
        <f t="shared" si="24"/>
        <v>1863.968</v>
      </c>
      <c r="R90" s="105">
        <f t="shared" si="30"/>
        <v>1872.1025</v>
      </c>
      <c r="S90" s="107">
        <f t="shared" si="31"/>
        <v>1878.655294</v>
      </c>
      <c r="T90" s="244">
        <f t="shared" si="32"/>
        <v>1885.288333</v>
      </c>
      <c r="U90" s="109">
        <f t="shared" si="33"/>
        <v>1892.496842</v>
      </c>
      <c r="V90" s="110">
        <f t="shared" si="34"/>
        <v>1899.143</v>
      </c>
    </row>
    <row r="91">
      <c r="A91" s="30">
        <v>46099.0</v>
      </c>
      <c r="B91" s="3">
        <v>1855.4</v>
      </c>
      <c r="C91" s="3">
        <v>1856.46</v>
      </c>
      <c r="D91" s="32">
        <f t="shared" ref="D91:D92" si="105">SUM(C90:C91)/2</f>
        <v>1839.235</v>
      </c>
      <c r="E91" s="32">
        <f t="shared" ref="E91:E92" si="106">SUM(C89:C91)/3</f>
        <v>1821.95</v>
      </c>
      <c r="F91" s="32">
        <f t="shared" ref="F91:F92" si="107">SUM(C88:C91)/4</f>
        <v>1817.6075</v>
      </c>
      <c r="G91" s="32">
        <f t="shared" ref="G91:G92" si="108">SUM(C87:C91)/5</f>
        <v>1814.472</v>
      </c>
      <c r="H91" s="32">
        <f t="shared" ref="H91:H92" si="109">SUM(C86:C91)/6</f>
        <v>1815.188333</v>
      </c>
      <c r="I91" s="32">
        <f t="shared" si="6"/>
        <v>1820.598571</v>
      </c>
      <c r="J91" s="37">
        <f t="shared" si="12"/>
        <v>1824.66</v>
      </c>
      <c r="K91" s="32">
        <f t="shared" si="13"/>
        <v>1831.067778</v>
      </c>
      <c r="L91" s="32">
        <f t="shared" si="14"/>
        <v>1839.009</v>
      </c>
      <c r="M91" s="32">
        <f t="shared" si="15"/>
        <v>1842.565455</v>
      </c>
      <c r="N91" s="32">
        <f t="shared" si="16"/>
        <v>1845.3275</v>
      </c>
      <c r="O91" s="32">
        <f t="shared" si="17"/>
        <v>1848.221538</v>
      </c>
      <c r="P91" s="32">
        <f t="shared" si="23"/>
        <v>1853.413571</v>
      </c>
      <c r="Q91" s="32">
        <f t="shared" si="24"/>
        <v>1858.203333</v>
      </c>
      <c r="R91" s="4">
        <f t="shared" si="30"/>
        <v>1863.49875</v>
      </c>
      <c r="S91" s="4">
        <f t="shared" si="31"/>
        <v>1871.182353</v>
      </c>
      <c r="T91" s="4">
        <f t="shared" si="32"/>
        <v>1877.422222</v>
      </c>
      <c r="U91" s="4">
        <f t="shared" si="33"/>
        <v>1883.771053</v>
      </c>
      <c r="V91" s="4">
        <f t="shared" si="34"/>
        <v>1890.695</v>
      </c>
    </row>
    <row r="92">
      <c r="A92" s="30">
        <v>46100.0</v>
      </c>
      <c r="B92" s="3">
        <v>1827.0</v>
      </c>
      <c r="C92" s="3">
        <v>1837.38</v>
      </c>
      <c r="D92" s="32">
        <f t="shared" si="105"/>
        <v>1846.92</v>
      </c>
      <c r="E92" s="32">
        <f t="shared" si="106"/>
        <v>1838.616667</v>
      </c>
      <c r="F92" s="32">
        <f t="shared" si="107"/>
        <v>1825.8075</v>
      </c>
      <c r="G92" s="32">
        <f t="shared" si="108"/>
        <v>1821.562</v>
      </c>
      <c r="H92" s="32">
        <f t="shared" si="109"/>
        <v>1818.29</v>
      </c>
      <c r="I92" s="32">
        <f t="shared" si="6"/>
        <v>1818.358571</v>
      </c>
      <c r="J92" s="37">
        <f t="shared" si="12"/>
        <v>1822.69625</v>
      </c>
      <c r="K92" s="32">
        <f t="shared" si="13"/>
        <v>1826.073333</v>
      </c>
      <c r="L92" s="32">
        <f t="shared" si="14"/>
        <v>1831.699</v>
      </c>
      <c r="M92" s="32">
        <f t="shared" si="15"/>
        <v>1838.860909</v>
      </c>
      <c r="N92" s="32">
        <f t="shared" si="16"/>
        <v>1842.133333</v>
      </c>
      <c r="O92" s="32">
        <f t="shared" si="17"/>
        <v>1844.716154</v>
      </c>
      <c r="P92" s="32">
        <f t="shared" si="23"/>
        <v>1847.447143</v>
      </c>
      <c r="Q92" s="32">
        <f t="shared" si="24"/>
        <v>1852.344667</v>
      </c>
      <c r="R92" s="4">
        <f t="shared" si="30"/>
        <v>1856.901875</v>
      </c>
      <c r="S92" s="4">
        <f t="shared" si="31"/>
        <v>1861.962353</v>
      </c>
      <c r="T92" s="4">
        <f t="shared" si="32"/>
        <v>1869.304444</v>
      </c>
      <c r="U92" s="4">
        <f t="shared" si="33"/>
        <v>1875.314737</v>
      </c>
      <c r="V92" s="4">
        <f t="shared" si="34"/>
        <v>1881.4515</v>
      </c>
    </row>
    <row r="93">
      <c r="A93" s="30">
        <v>46101.0</v>
      </c>
      <c r="B93" s="3">
        <v>1846.1</v>
      </c>
      <c r="C93" s="3">
        <v>1848.15</v>
      </c>
      <c r="D93" s="148">
        <f t="shared" ref="D93:D95" si="110">SUM(C92:C93)/2</f>
        <v>1842.765</v>
      </c>
      <c r="E93" s="170">
        <f t="shared" ref="E93:E95" si="111">SUM(C91:C93)/3</f>
        <v>1847.33</v>
      </c>
      <c r="F93" s="171">
        <f t="shared" ref="F93:F95" si="112">SUM(C90:C93)/4</f>
        <v>1841</v>
      </c>
      <c r="G93" s="96">
        <f t="shared" ref="G93:G95" si="113">SUM(C89:C93)/5</f>
        <v>1830.276</v>
      </c>
      <c r="H93" s="148">
        <f t="shared" ref="H93:H95" si="114">SUM(C88:C93)/6</f>
        <v>1825.993333</v>
      </c>
      <c r="I93" s="129">
        <f t="shared" si="6"/>
        <v>1822.555714</v>
      </c>
      <c r="J93" s="150">
        <f t="shared" si="12"/>
        <v>1822.0825</v>
      </c>
      <c r="K93" s="117">
        <f t="shared" si="13"/>
        <v>1825.524444</v>
      </c>
      <c r="L93" s="172">
        <f t="shared" si="14"/>
        <v>1828.281</v>
      </c>
      <c r="M93" s="173">
        <f t="shared" si="15"/>
        <v>1833.194545</v>
      </c>
      <c r="N93" s="118">
        <f t="shared" si="16"/>
        <v>1839.635</v>
      </c>
      <c r="O93" s="164">
        <f t="shared" si="17"/>
        <v>1842.596154</v>
      </c>
      <c r="P93" s="132">
        <f t="shared" si="23"/>
        <v>1844.961429</v>
      </c>
      <c r="Q93" s="166">
        <f t="shared" si="24"/>
        <v>1847.494</v>
      </c>
      <c r="R93" s="174">
        <f t="shared" si="30"/>
        <v>1852.0825</v>
      </c>
      <c r="S93" s="100">
        <f t="shared" si="31"/>
        <v>1856.387059</v>
      </c>
      <c r="T93" s="134">
        <f t="shared" si="32"/>
        <v>1861.195</v>
      </c>
      <c r="U93" s="135">
        <f t="shared" si="33"/>
        <v>1868.191053</v>
      </c>
      <c r="V93" s="124">
        <f t="shared" si="34"/>
        <v>1873.9565</v>
      </c>
    </row>
    <row r="94">
      <c r="A94" s="30">
        <v>46104.0</v>
      </c>
      <c r="B94" s="3">
        <v>1795.9</v>
      </c>
      <c r="C94" s="3">
        <v>1801.84</v>
      </c>
      <c r="D94" s="115">
        <f t="shared" si="110"/>
        <v>1824.995</v>
      </c>
      <c r="E94" s="148">
        <f t="shared" si="111"/>
        <v>1829.123333</v>
      </c>
      <c r="F94" s="128">
        <f t="shared" si="112"/>
        <v>1835.9575</v>
      </c>
      <c r="G94" s="148">
        <f t="shared" si="113"/>
        <v>1833.168</v>
      </c>
      <c r="H94" s="148">
        <f t="shared" si="114"/>
        <v>1825.536667</v>
      </c>
      <c r="I94" s="128">
        <f t="shared" si="6"/>
        <v>1822.542857</v>
      </c>
      <c r="J94" s="175">
        <f t="shared" si="12"/>
        <v>1819.96625</v>
      </c>
      <c r="K94" s="117">
        <f t="shared" si="13"/>
        <v>1819.833333</v>
      </c>
      <c r="L94" s="143">
        <f t="shared" si="14"/>
        <v>1823.156</v>
      </c>
      <c r="M94" s="97">
        <f t="shared" si="15"/>
        <v>1825.877273</v>
      </c>
      <c r="N94" s="176">
        <f t="shared" si="16"/>
        <v>1830.581667</v>
      </c>
      <c r="O94" s="152">
        <f t="shared" si="17"/>
        <v>1836.727692</v>
      </c>
      <c r="P94" s="145">
        <f t="shared" si="23"/>
        <v>1839.685</v>
      </c>
      <c r="Q94" s="177">
        <f t="shared" si="24"/>
        <v>1842.086667</v>
      </c>
      <c r="R94" s="166">
        <f t="shared" si="30"/>
        <v>1844.640625</v>
      </c>
      <c r="S94" s="99">
        <f t="shared" si="31"/>
        <v>1849.127059</v>
      </c>
      <c r="T94" s="100">
        <f t="shared" si="32"/>
        <v>1853.356667</v>
      </c>
      <c r="U94" s="134">
        <f t="shared" si="33"/>
        <v>1858.071053</v>
      </c>
      <c r="V94" s="135">
        <f t="shared" si="34"/>
        <v>1864.8735</v>
      </c>
    </row>
    <row r="95">
      <c r="A95" s="30">
        <v>46105.0</v>
      </c>
      <c r="B95" s="3">
        <v>1802.1</v>
      </c>
      <c r="C95" s="3">
        <v>1801.04</v>
      </c>
      <c r="D95" s="115">
        <f t="shared" si="110"/>
        <v>1801.44</v>
      </c>
      <c r="E95" s="178">
        <f t="shared" si="111"/>
        <v>1817.01</v>
      </c>
      <c r="F95" s="129">
        <f t="shared" si="112"/>
        <v>1822.1025</v>
      </c>
      <c r="G95" s="175">
        <f t="shared" si="113"/>
        <v>1828.974</v>
      </c>
      <c r="H95" s="149">
        <f t="shared" si="114"/>
        <v>1827.813333</v>
      </c>
      <c r="I95" s="149">
        <f t="shared" si="6"/>
        <v>1822.037143</v>
      </c>
      <c r="J95" s="117">
        <f t="shared" si="12"/>
        <v>1819.855</v>
      </c>
      <c r="K95" s="159">
        <f t="shared" si="13"/>
        <v>1817.863333</v>
      </c>
      <c r="L95" s="179">
        <f t="shared" si="14"/>
        <v>1817.954</v>
      </c>
      <c r="M95" s="173">
        <f t="shared" si="15"/>
        <v>1821.145455</v>
      </c>
      <c r="N95" s="152">
        <f t="shared" si="16"/>
        <v>1823.8075</v>
      </c>
      <c r="O95" s="145">
        <f t="shared" si="17"/>
        <v>1828.309231</v>
      </c>
      <c r="P95" s="165">
        <f t="shared" si="23"/>
        <v>1834.178571</v>
      </c>
      <c r="Q95" s="162">
        <f t="shared" si="24"/>
        <v>1837.108667</v>
      </c>
      <c r="R95" s="153">
        <f t="shared" si="30"/>
        <v>1839.52125</v>
      </c>
      <c r="S95" s="99">
        <f t="shared" si="31"/>
        <v>1842.075882</v>
      </c>
      <c r="T95" s="146">
        <f t="shared" si="32"/>
        <v>1846.455556</v>
      </c>
      <c r="U95" s="154">
        <f t="shared" si="33"/>
        <v>1850.603158</v>
      </c>
      <c r="V95" s="102">
        <f t="shared" si="34"/>
        <v>1855.2195</v>
      </c>
    </row>
    <row r="96">
      <c r="A96" s="30">
        <v>46106.0</v>
      </c>
      <c r="B96" s="3">
        <v>1834.9</v>
      </c>
      <c r="C96" s="3">
        <v>1829.51</v>
      </c>
      <c r="D96" s="32">
        <f t="shared" ref="D96:D97" si="115">SUM(C95:C96)/2</f>
        <v>1815.275</v>
      </c>
      <c r="E96" s="32">
        <f t="shared" ref="E96:E97" si="116">SUM(C94:C96)/3</f>
        <v>1810.796667</v>
      </c>
      <c r="F96" s="32">
        <f t="shared" ref="F96:F97" si="117">SUM(C93:C96)/4</f>
        <v>1820.135</v>
      </c>
      <c r="G96" s="32">
        <f t="shared" ref="G96:G97" si="118">SUM(C92:C96)/5</f>
        <v>1823.584</v>
      </c>
      <c r="H96" s="32">
        <f t="shared" ref="H96:H97" si="119">SUM(C91:C96)/6</f>
        <v>1829.063333</v>
      </c>
      <c r="I96" s="32">
        <f t="shared" si="6"/>
        <v>1828.055714</v>
      </c>
      <c r="J96" s="37">
        <f t="shared" si="12"/>
        <v>1822.97125</v>
      </c>
      <c r="K96" s="32">
        <f t="shared" si="13"/>
        <v>1820.927778</v>
      </c>
      <c r="L96" s="32">
        <f t="shared" si="14"/>
        <v>1819.028</v>
      </c>
      <c r="M96" s="32">
        <f t="shared" si="15"/>
        <v>1819.004545</v>
      </c>
      <c r="N96" s="32">
        <f t="shared" si="16"/>
        <v>1821.8425</v>
      </c>
      <c r="O96" s="32">
        <f t="shared" si="17"/>
        <v>1824.246154</v>
      </c>
      <c r="P96" s="32">
        <f t="shared" si="23"/>
        <v>1828.395</v>
      </c>
      <c r="Q96" s="32">
        <f t="shared" si="24"/>
        <v>1833.867333</v>
      </c>
      <c r="R96" s="4">
        <f t="shared" si="30"/>
        <v>1836.63375</v>
      </c>
      <c r="S96" s="4">
        <f t="shared" si="31"/>
        <v>1838.932353</v>
      </c>
      <c r="T96" s="4">
        <f t="shared" si="32"/>
        <v>1841.377778</v>
      </c>
      <c r="U96" s="4">
        <f t="shared" si="33"/>
        <v>1845.563684</v>
      </c>
      <c r="V96" s="4">
        <f t="shared" si="34"/>
        <v>1849.5485</v>
      </c>
    </row>
    <row r="97">
      <c r="A97" s="30">
        <v>46108.0</v>
      </c>
      <c r="B97" s="3">
        <v>1843.9</v>
      </c>
      <c r="C97" s="3">
        <v>1839.42</v>
      </c>
      <c r="D97" s="32">
        <f t="shared" si="115"/>
        <v>1834.465</v>
      </c>
      <c r="E97" s="32">
        <f t="shared" si="116"/>
        <v>1823.323333</v>
      </c>
      <c r="F97" s="32">
        <f t="shared" si="117"/>
        <v>1817.9525</v>
      </c>
      <c r="G97" s="32">
        <f t="shared" si="118"/>
        <v>1823.992</v>
      </c>
      <c r="H97" s="32">
        <f t="shared" si="119"/>
        <v>1826.223333</v>
      </c>
      <c r="I97" s="32">
        <f t="shared" si="6"/>
        <v>1830.542857</v>
      </c>
      <c r="J97" s="37">
        <f t="shared" si="12"/>
        <v>1829.47625</v>
      </c>
      <c r="K97" s="32">
        <f t="shared" si="13"/>
        <v>1824.798889</v>
      </c>
      <c r="L97" s="32">
        <f t="shared" si="14"/>
        <v>1822.777</v>
      </c>
      <c r="M97" s="32">
        <f t="shared" si="15"/>
        <v>1820.881818</v>
      </c>
      <c r="N97" s="32">
        <f t="shared" si="16"/>
        <v>1820.705833</v>
      </c>
      <c r="O97" s="32">
        <f t="shared" si="17"/>
        <v>1823.194615</v>
      </c>
      <c r="P97" s="32">
        <f t="shared" si="23"/>
        <v>1825.33</v>
      </c>
      <c r="Q97" s="32">
        <f t="shared" si="24"/>
        <v>1829.13</v>
      </c>
      <c r="R97" s="4">
        <f t="shared" si="30"/>
        <v>1834.214375</v>
      </c>
      <c r="S97" s="4">
        <f t="shared" si="31"/>
        <v>1836.797647</v>
      </c>
      <c r="T97" s="4">
        <f t="shared" si="32"/>
        <v>1838.959444</v>
      </c>
      <c r="U97" s="4">
        <f t="shared" si="33"/>
        <v>1841.274737</v>
      </c>
      <c r="V97" s="4">
        <f t="shared" si="34"/>
        <v>1845.2565</v>
      </c>
    </row>
    <row r="98">
      <c r="A98" s="30">
        <v>46111.0</v>
      </c>
      <c r="B98" s="3">
        <v>1782.4</v>
      </c>
      <c r="C98" s="3">
        <v>1790.45</v>
      </c>
      <c r="D98" s="150">
        <f t="shared" ref="D98:D102" si="120">SUM(C97:C98)/2</f>
        <v>1814.935</v>
      </c>
      <c r="E98" s="180">
        <f t="shared" ref="E98:E102" si="121">SUM(C96:C98)/3</f>
        <v>1819.793333</v>
      </c>
      <c r="F98" s="148">
        <f t="shared" ref="F98:F102" si="122">SUM(C95:C98)/4</f>
        <v>1815.105</v>
      </c>
      <c r="G98" s="128">
        <f t="shared" ref="G98:G102" si="123">SUM(C94:C98)/5</f>
        <v>1812.452</v>
      </c>
      <c r="H98" s="129">
        <f t="shared" ref="H98:H102" si="124">SUM(C93:C98)/6</f>
        <v>1818.401667</v>
      </c>
      <c r="I98" s="150">
        <f t="shared" si="6"/>
        <v>1821.112857</v>
      </c>
      <c r="J98" s="117">
        <f t="shared" si="12"/>
        <v>1825.53125</v>
      </c>
      <c r="K98" s="130">
        <f t="shared" si="13"/>
        <v>1825.14</v>
      </c>
      <c r="L98" s="158">
        <f t="shared" si="14"/>
        <v>1821.364</v>
      </c>
      <c r="M98" s="159">
        <f t="shared" si="15"/>
        <v>1819.838182</v>
      </c>
      <c r="N98" s="97">
        <f t="shared" si="16"/>
        <v>1818.345833</v>
      </c>
      <c r="O98" s="173">
        <f t="shared" si="17"/>
        <v>1818.378462</v>
      </c>
      <c r="P98" s="131">
        <f t="shared" si="23"/>
        <v>1820.855714</v>
      </c>
      <c r="Q98" s="181">
        <f t="shared" si="24"/>
        <v>1823.004667</v>
      </c>
      <c r="R98" s="182">
        <f t="shared" si="30"/>
        <v>1826.7125</v>
      </c>
      <c r="S98" s="165">
        <f t="shared" si="31"/>
        <v>1831.64</v>
      </c>
      <c r="T98" s="162">
        <f t="shared" si="32"/>
        <v>1834.222778</v>
      </c>
      <c r="U98" s="153">
        <f t="shared" si="33"/>
        <v>1836.406316</v>
      </c>
      <c r="V98" s="174">
        <f t="shared" si="34"/>
        <v>1838.7335</v>
      </c>
    </row>
    <row r="99">
      <c r="A99" s="30">
        <v>46113.0</v>
      </c>
      <c r="B99" s="3">
        <v>1781.9</v>
      </c>
      <c r="C99" s="3">
        <v>1792.26</v>
      </c>
      <c r="D99" s="115">
        <f t="shared" si="120"/>
        <v>1791.355</v>
      </c>
      <c r="E99" s="148">
        <f t="shared" si="121"/>
        <v>1807.376667</v>
      </c>
      <c r="F99" s="148">
        <f t="shared" si="122"/>
        <v>1812.91</v>
      </c>
      <c r="G99" s="96">
        <f t="shared" si="123"/>
        <v>1810.536</v>
      </c>
      <c r="H99" s="148">
        <f t="shared" si="124"/>
        <v>1809.086667</v>
      </c>
      <c r="I99" s="163">
        <f t="shared" si="6"/>
        <v>1814.667143</v>
      </c>
      <c r="J99" s="183">
        <f t="shared" si="12"/>
        <v>1817.50625</v>
      </c>
      <c r="K99" s="149">
        <f t="shared" si="13"/>
        <v>1821.834444</v>
      </c>
      <c r="L99" s="150">
        <f t="shared" si="14"/>
        <v>1821.852</v>
      </c>
      <c r="M99" s="150">
        <f t="shared" si="15"/>
        <v>1818.718182</v>
      </c>
      <c r="N99" s="130">
        <f t="shared" si="16"/>
        <v>1817.54</v>
      </c>
      <c r="O99" s="159">
        <f t="shared" si="17"/>
        <v>1816.339231</v>
      </c>
      <c r="P99" s="184">
        <f t="shared" si="23"/>
        <v>1816.512857</v>
      </c>
      <c r="Q99" s="160">
        <f t="shared" si="24"/>
        <v>1818.949333</v>
      </c>
      <c r="R99" s="118">
        <f t="shared" si="30"/>
        <v>1821.083125</v>
      </c>
      <c r="S99" s="164">
        <f t="shared" si="31"/>
        <v>1824.685882</v>
      </c>
      <c r="T99" s="182">
        <f t="shared" si="32"/>
        <v>1829.452222</v>
      </c>
      <c r="U99" s="119">
        <f t="shared" si="33"/>
        <v>1832.014211</v>
      </c>
      <c r="V99" s="120">
        <f t="shared" si="34"/>
        <v>1834.199</v>
      </c>
    </row>
    <row r="100">
      <c r="A100" s="30">
        <v>46114.0</v>
      </c>
      <c r="B100" s="49">
        <v>1789.7</v>
      </c>
      <c r="C100" s="50">
        <v>1768.04</v>
      </c>
      <c r="D100" s="115">
        <f t="shared" si="120"/>
        <v>1780.15</v>
      </c>
      <c r="E100" s="185">
        <f t="shared" si="121"/>
        <v>1783.583333</v>
      </c>
      <c r="F100" s="148">
        <f t="shared" si="122"/>
        <v>1797.5425</v>
      </c>
      <c r="G100" s="148">
        <f t="shared" si="123"/>
        <v>1803.936</v>
      </c>
      <c r="H100" s="171">
        <f t="shared" si="124"/>
        <v>1803.453333</v>
      </c>
      <c r="I100" s="148">
        <f t="shared" si="6"/>
        <v>1803.222857</v>
      </c>
      <c r="J100" s="163">
        <f t="shared" si="12"/>
        <v>1808.83875</v>
      </c>
      <c r="K100" s="183">
        <f t="shared" si="13"/>
        <v>1812.01</v>
      </c>
      <c r="L100" s="149">
        <f t="shared" si="14"/>
        <v>1816.455</v>
      </c>
      <c r="M100" s="150">
        <f t="shared" si="15"/>
        <v>1816.96</v>
      </c>
      <c r="N100" s="150">
        <f t="shared" si="16"/>
        <v>1814.495</v>
      </c>
      <c r="O100" s="130">
        <f t="shared" si="17"/>
        <v>1813.732308</v>
      </c>
      <c r="P100" s="159">
        <f t="shared" si="23"/>
        <v>1812.889286</v>
      </c>
      <c r="Q100" s="97">
        <f t="shared" si="24"/>
        <v>1813.281333</v>
      </c>
      <c r="R100" s="144">
        <f t="shared" si="30"/>
        <v>1815.7675</v>
      </c>
      <c r="S100" s="118">
        <f t="shared" si="31"/>
        <v>1817.962941</v>
      </c>
      <c r="T100" s="186">
        <f t="shared" si="32"/>
        <v>1821.538889</v>
      </c>
      <c r="U100" s="145">
        <f t="shared" si="33"/>
        <v>1826.22</v>
      </c>
      <c r="V100" s="165">
        <f t="shared" si="34"/>
        <v>1828.8155</v>
      </c>
    </row>
    <row r="101">
      <c r="A101" s="30">
        <v>46118.0</v>
      </c>
      <c r="B101" s="49">
        <v>1792.8</v>
      </c>
      <c r="C101" s="49">
        <v>1783.8</v>
      </c>
      <c r="D101" s="115">
        <f t="shared" si="120"/>
        <v>1775.92</v>
      </c>
      <c r="E101" s="185">
        <f t="shared" si="121"/>
        <v>1781.366667</v>
      </c>
      <c r="F101" s="148">
        <f t="shared" si="122"/>
        <v>1783.6375</v>
      </c>
      <c r="G101" s="148">
        <f t="shared" si="123"/>
        <v>1794.794</v>
      </c>
      <c r="H101" s="171">
        <f t="shared" si="124"/>
        <v>1800.58</v>
      </c>
      <c r="I101" s="148">
        <f t="shared" si="6"/>
        <v>1800.645714</v>
      </c>
      <c r="J101" s="163">
        <f t="shared" si="12"/>
        <v>1800.795</v>
      </c>
      <c r="K101" s="183">
        <f t="shared" si="13"/>
        <v>1806.056667</v>
      </c>
      <c r="L101" s="149">
        <f t="shared" si="14"/>
        <v>1809.189</v>
      </c>
      <c r="M101" s="150">
        <f t="shared" si="15"/>
        <v>1813.486364</v>
      </c>
      <c r="N101" s="150">
        <f t="shared" si="16"/>
        <v>1814.196667</v>
      </c>
      <c r="O101" s="130">
        <f t="shared" si="17"/>
        <v>1812.133846</v>
      </c>
      <c r="P101" s="159">
        <f t="shared" si="23"/>
        <v>1811.594286</v>
      </c>
      <c r="Q101" s="97">
        <f t="shared" si="24"/>
        <v>1810.95</v>
      </c>
      <c r="R101" s="144">
        <f t="shared" si="30"/>
        <v>1811.43875</v>
      </c>
      <c r="S101" s="118">
        <f t="shared" si="31"/>
        <v>1813.887059</v>
      </c>
      <c r="T101" s="186">
        <f t="shared" si="32"/>
        <v>1816.065</v>
      </c>
      <c r="U101" s="145">
        <f t="shared" si="33"/>
        <v>1819.552632</v>
      </c>
      <c r="V101" s="165">
        <f t="shared" si="34"/>
        <v>1824.099</v>
      </c>
    </row>
    <row r="102">
      <c r="A102" s="30">
        <v>46119.0</v>
      </c>
      <c r="B102" s="3">
        <v>1830.3</v>
      </c>
      <c r="C102" s="3">
        <v>1816.81</v>
      </c>
      <c r="D102" s="115">
        <f t="shared" si="120"/>
        <v>1800.305</v>
      </c>
      <c r="E102" s="185">
        <f t="shared" si="121"/>
        <v>1789.55</v>
      </c>
      <c r="F102" s="148">
        <f t="shared" si="122"/>
        <v>1790.2275</v>
      </c>
      <c r="G102" s="148">
        <f t="shared" si="123"/>
        <v>1790.272</v>
      </c>
      <c r="H102" s="171">
        <f t="shared" si="124"/>
        <v>1798.463333</v>
      </c>
      <c r="I102" s="148">
        <f t="shared" si="6"/>
        <v>1802.898571</v>
      </c>
      <c r="J102" s="163">
        <f t="shared" si="12"/>
        <v>1802.66625</v>
      </c>
      <c r="K102" s="183">
        <f t="shared" si="13"/>
        <v>1802.574444</v>
      </c>
      <c r="L102" s="149">
        <f t="shared" si="14"/>
        <v>1807.132</v>
      </c>
      <c r="M102" s="150">
        <f t="shared" si="15"/>
        <v>1809.881818</v>
      </c>
      <c r="N102" s="150">
        <f t="shared" si="16"/>
        <v>1813.763333</v>
      </c>
      <c r="O102" s="130">
        <f t="shared" si="17"/>
        <v>1814.397692</v>
      </c>
      <c r="P102" s="159">
        <f t="shared" si="23"/>
        <v>1812.467857</v>
      </c>
      <c r="Q102" s="97">
        <f t="shared" si="24"/>
        <v>1811.942</v>
      </c>
      <c r="R102" s="144">
        <f t="shared" si="30"/>
        <v>1811.31625</v>
      </c>
      <c r="S102" s="118">
        <f t="shared" si="31"/>
        <v>1811.754706</v>
      </c>
      <c r="T102" s="186">
        <f t="shared" si="32"/>
        <v>1814.049444</v>
      </c>
      <c r="U102" s="145">
        <f t="shared" si="33"/>
        <v>1816.104211</v>
      </c>
      <c r="V102" s="165">
        <f t="shared" si="34"/>
        <v>1819.4155</v>
      </c>
    </row>
    <row r="103">
      <c r="A103" s="30">
        <v>46120.0</v>
      </c>
      <c r="B103" s="3">
        <v>1861.6</v>
      </c>
      <c r="C103" s="3">
        <v>1858.27</v>
      </c>
      <c r="D103" s="32">
        <f>SUM(C102:C103)/2</f>
        <v>1837.54</v>
      </c>
      <c r="E103" s="32">
        <f>SUM(C101:C103)/3</f>
        <v>1819.626667</v>
      </c>
      <c r="F103" s="32">
        <f>SUM(C100:C103)/4</f>
        <v>1806.73</v>
      </c>
      <c r="G103" s="32">
        <f>SUM(C99:C103)/5</f>
        <v>1803.836</v>
      </c>
      <c r="H103" s="32">
        <f>SUM(C98:C103)/6</f>
        <v>1801.605</v>
      </c>
      <c r="I103" s="32">
        <f t="shared" si="6"/>
        <v>1807.007143</v>
      </c>
      <c r="J103" s="37">
        <f t="shared" si="12"/>
        <v>1809.82</v>
      </c>
      <c r="K103" s="32">
        <f t="shared" si="13"/>
        <v>1808.844444</v>
      </c>
      <c r="L103" s="32">
        <f t="shared" si="14"/>
        <v>1808.144</v>
      </c>
      <c r="M103" s="32">
        <f t="shared" si="15"/>
        <v>1811.780909</v>
      </c>
      <c r="N103" s="32">
        <f t="shared" si="16"/>
        <v>1813.914167</v>
      </c>
      <c r="O103" s="32">
        <f t="shared" si="17"/>
        <v>1817.186923</v>
      </c>
      <c r="P103" s="32">
        <f t="shared" si="23"/>
        <v>1817.531429</v>
      </c>
      <c r="Q103" s="32">
        <f t="shared" si="24"/>
        <v>1815.521333</v>
      </c>
      <c r="R103" s="4">
        <f t="shared" si="30"/>
        <v>1814.8375</v>
      </c>
      <c r="S103" s="4">
        <f t="shared" si="31"/>
        <v>1814.078235</v>
      </c>
      <c r="T103" s="4">
        <f t="shared" si="32"/>
        <v>1814.338889</v>
      </c>
      <c r="U103" s="4">
        <f t="shared" si="33"/>
        <v>1816.376842</v>
      </c>
      <c r="V103" s="4">
        <f t="shared" si="34"/>
        <v>1818.2125</v>
      </c>
    </row>
    <row r="104">
      <c r="A104" s="30">
        <v>46121.0</v>
      </c>
      <c r="B104" s="3">
        <v>1859.4</v>
      </c>
      <c r="C104" s="3">
        <v>1856.62</v>
      </c>
      <c r="D104" s="164">
        <f t="shared" ref="D104:D105" si="125">SUM(C103:C104)/2</f>
        <v>1857.445</v>
      </c>
      <c r="E104" s="184">
        <f t="shared" ref="E104:E105" si="126">SUM(C102:C104)/3</f>
        <v>1843.9</v>
      </c>
      <c r="F104" s="281">
        <f t="shared" ref="F104:F105" si="127">SUM(C101:C104)/4</f>
        <v>1828.875</v>
      </c>
      <c r="G104" s="282">
        <f t="shared" ref="G104:G105" si="128">SUM(C100:C104)/5</f>
        <v>1816.708</v>
      </c>
      <c r="H104" s="129">
        <f t="shared" ref="H104:H105" si="129">SUM(C99:C104)/6</f>
        <v>1812.633333</v>
      </c>
      <c r="I104" s="129">
        <f t="shared" si="6"/>
        <v>1809.464286</v>
      </c>
      <c r="J104" s="175">
        <f t="shared" si="12"/>
        <v>1813.20875</v>
      </c>
      <c r="K104" s="183">
        <f t="shared" si="13"/>
        <v>1815.02</v>
      </c>
      <c r="L104" s="129">
        <f t="shared" si="14"/>
        <v>1813.622</v>
      </c>
      <c r="M104" s="157">
        <f t="shared" si="15"/>
        <v>1812.550909</v>
      </c>
      <c r="N104" s="175">
        <f t="shared" si="16"/>
        <v>1815.5175</v>
      </c>
      <c r="O104" s="282">
        <f t="shared" si="17"/>
        <v>1817.199231</v>
      </c>
      <c r="P104" s="150">
        <f t="shared" si="23"/>
        <v>1820.003571</v>
      </c>
      <c r="Q104" s="117">
        <f t="shared" si="24"/>
        <v>1820.137333</v>
      </c>
      <c r="R104" s="117">
        <f t="shared" si="30"/>
        <v>1818.09</v>
      </c>
      <c r="S104" s="143">
        <f t="shared" si="31"/>
        <v>1817.295294</v>
      </c>
      <c r="T104" s="159">
        <f t="shared" si="32"/>
        <v>1816.441667</v>
      </c>
      <c r="U104" s="97">
        <f t="shared" si="33"/>
        <v>1816.564211</v>
      </c>
      <c r="V104" s="144">
        <f t="shared" si="34"/>
        <v>1818.389</v>
      </c>
    </row>
    <row r="105">
      <c r="A105" s="30">
        <v>46122.0</v>
      </c>
      <c r="B105" s="3">
        <v>1870.0</v>
      </c>
      <c r="C105" s="3">
        <v>1867.46</v>
      </c>
      <c r="D105" s="164">
        <f t="shared" si="125"/>
        <v>1862.04</v>
      </c>
      <c r="E105" s="184">
        <f t="shared" si="126"/>
        <v>1860.783333</v>
      </c>
      <c r="F105" s="281">
        <f t="shared" si="127"/>
        <v>1849.79</v>
      </c>
      <c r="G105" s="282">
        <f t="shared" si="128"/>
        <v>1836.592</v>
      </c>
      <c r="H105" s="129">
        <f t="shared" si="129"/>
        <v>1825.166667</v>
      </c>
      <c r="I105" s="129">
        <f t="shared" si="6"/>
        <v>1820.465714</v>
      </c>
      <c r="J105" s="175">
        <f t="shared" si="12"/>
        <v>1816.71375</v>
      </c>
      <c r="K105" s="183">
        <f t="shared" si="13"/>
        <v>1819.236667</v>
      </c>
      <c r="L105" s="129">
        <f t="shared" si="14"/>
        <v>1820.264</v>
      </c>
      <c r="M105" s="157">
        <f t="shared" si="15"/>
        <v>1818.516364</v>
      </c>
      <c r="N105" s="175">
        <f t="shared" si="16"/>
        <v>1817.126667</v>
      </c>
      <c r="O105" s="282">
        <f t="shared" si="17"/>
        <v>1819.513077</v>
      </c>
      <c r="P105" s="150">
        <f t="shared" si="23"/>
        <v>1820.789286</v>
      </c>
      <c r="Q105" s="117">
        <f t="shared" si="24"/>
        <v>1823.167333</v>
      </c>
      <c r="R105" s="117">
        <f t="shared" si="30"/>
        <v>1823.095</v>
      </c>
      <c r="S105" s="143">
        <f t="shared" si="31"/>
        <v>1820.994118</v>
      </c>
      <c r="T105" s="159">
        <f t="shared" si="32"/>
        <v>1820.082222</v>
      </c>
      <c r="U105" s="97">
        <f t="shared" si="33"/>
        <v>1819.126842</v>
      </c>
      <c r="V105" s="144">
        <f t="shared" si="34"/>
        <v>1819.109</v>
      </c>
    </row>
    <row r="106">
      <c r="A106" s="30">
        <v>46125.0</v>
      </c>
      <c r="B106" s="3">
        <v>1870.9</v>
      </c>
      <c r="C106" s="3">
        <v>1872.16</v>
      </c>
      <c r="D106" s="32">
        <f>SUM(C105:C106)/2</f>
        <v>1869.81</v>
      </c>
      <c r="E106" s="32">
        <f>SUM(C104:C106)/3</f>
        <v>1865.413333</v>
      </c>
      <c r="F106" s="32">
        <f>SUM(C103:C106)/4</f>
        <v>1863.6275</v>
      </c>
      <c r="G106" s="32">
        <f>SUM(C102:C106)/5</f>
        <v>1854.264</v>
      </c>
      <c r="H106" s="32">
        <f>SUM(C101:C106)/6</f>
        <v>1842.52</v>
      </c>
      <c r="I106" s="32">
        <f t="shared" si="6"/>
        <v>1831.88</v>
      </c>
      <c r="J106" s="37">
        <f t="shared" si="12"/>
        <v>1826.9275</v>
      </c>
      <c r="K106" s="32">
        <f t="shared" si="13"/>
        <v>1822.874444</v>
      </c>
      <c r="L106" s="32">
        <f t="shared" si="14"/>
        <v>1824.529</v>
      </c>
      <c r="M106" s="32">
        <f t="shared" si="15"/>
        <v>1824.981818</v>
      </c>
      <c r="N106" s="32">
        <f t="shared" si="16"/>
        <v>1822.986667</v>
      </c>
      <c r="O106" s="32">
        <f t="shared" si="17"/>
        <v>1821.36</v>
      </c>
      <c r="P106" s="32">
        <f t="shared" si="23"/>
        <v>1823.273571</v>
      </c>
      <c r="Q106" s="32">
        <f t="shared" si="24"/>
        <v>1824.214</v>
      </c>
      <c r="R106" s="4">
        <f t="shared" si="30"/>
        <v>1826.229375</v>
      </c>
      <c r="S106" s="4">
        <f t="shared" si="31"/>
        <v>1825.981176</v>
      </c>
      <c r="T106" s="4">
        <f t="shared" si="32"/>
        <v>1823.836667</v>
      </c>
      <c r="U106" s="4">
        <f t="shared" si="33"/>
        <v>1822.823158</v>
      </c>
      <c r="V106" s="4">
        <f t="shared" si="34"/>
        <v>1821.7785</v>
      </c>
    </row>
    <row r="107">
      <c r="A107" s="30">
        <v>46127.0</v>
      </c>
      <c r="B107" s="3">
        <v>1855.7</v>
      </c>
      <c r="C107" s="3">
        <v>1863.81</v>
      </c>
      <c r="D107" s="122">
        <f>SUM(C106:C107)/2</f>
        <v>1867.985</v>
      </c>
      <c r="E107" s="122">
        <f>SUM(C105:C107)/3</f>
        <v>1867.81</v>
      </c>
      <c r="F107" s="100">
        <f>SUM(C104:C107)/4</f>
        <v>1865.0125</v>
      </c>
      <c r="G107" s="166">
        <f>SUM(C103:C107)/5</f>
        <v>1863.664</v>
      </c>
      <c r="H107" s="165">
        <f>SUM(C102:C107)/6</f>
        <v>1855.855</v>
      </c>
      <c r="I107" s="181">
        <f t="shared" si="6"/>
        <v>1845.561429</v>
      </c>
      <c r="J107" s="176">
        <f t="shared" si="12"/>
        <v>1835.87125</v>
      </c>
      <c r="K107" s="184">
        <f t="shared" si="13"/>
        <v>1831.025556</v>
      </c>
      <c r="L107" s="172">
        <f t="shared" si="14"/>
        <v>1826.968</v>
      </c>
      <c r="M107" s="97">
        <f t="shared" si="15"/>
        <v>1828.1</v>
      </c>
      <c r="N107" s="172">
        <f t="shared" si="16"/>
        <v>1828.2175</v>
      </c>
      <c r="O107" s="271">
        <f t="shared" si="17"/>
        <v>1826.126923</v>
      </c>
      <c r="P107" s="271">
        <f t="shared" si="23"/>
        <v>1824.392143</v>
      </c>
      <c r="Q107" s="271">
        <f t="shared" si="24"/>
        <v>1825.976</v>
      </c>
      <c r="R107" s="151">
        <f t="shared" si="30"/>
        <v>1826.68875</v>
      </c>
      <c r="S107" s="172">
        <f t="shared" si="31"/>
        <v>1828.44</v>
      </c>
      <c r="T107" s="172">
        <f t="shared" si="32"/>
        <v>1828.082778</v>
      </c>
      <c r="U107" s="172">
        <f t="shared" si="33"/>
        <v>1825.940526</v>
      </c>
      <c r="V107" s="97">
        <f t="shared" si="34"/>
        <v>1824.8725</v>
      </c>
    </row>
    <row r="108">
      <c r="A108" s="30">
        <v>46128.0</v>
      </c>
      <c r="B108" s="3">
        <v>1840.6</v>
      </c>
      <c r="C108" s="3">
        <v>1838.42</v>
      </c>
      <c r="D108" s="32">
        <f t="shared" ref="D108:D109" si="130">SUM(C107:C108)/2</f>
        <v>1851.115</v>
      </c>
      <c r="E108" s="32">
        <f t="shared" ref="E108:E109" si="131">SUM(C106:C108)/3</f>
        <v>1858.13</v>
      </c>
      <c r="F108" s="32">
        <f t="shared" ref="F108:F109" si="132">SUM(C105:C108)/4</f>
        <v>1860.4625</v>
      </c>
      <c r="G108" s="32">
        <f t="shared" ref="G108:G109" si="133">SUM(C104:C108)/5</f>
        <v>1859.694</v>
      </c>
      <c r="H108" s="32">
        <f t="shared" ref="H108:H109" si="134">SUM(C103:C108)/6</f>
        <v>1859.456667</v>
      </c>
      <c r="I108" s="32">
        <f t="shared" si="6"/>
        <v>1853.364286</v>
      </c>
      <c r="J108" s="37">
        <f t="shared" si="12"/>
        <v>1844.66875</v>
      </c>
      <c r="K108" s="32">
        <f t="shared" si="13"/>
        <v>1836.154444</v>
      </c>
      <c r="L108" s="32">
        <f t="shared" si="14"/>
        <v>1831.765</v>
      </c>
      <c r="M108" s="32">
        <f t="shared" si="15"/>
        <v>1828.009091</v>
      </c>
      <c r="N108" s="32">
        <f t="shared" si="16"/>
        <v>1828.96</v>
      </c>
      <c r="O108" s="32">
        <f t="shared" si="17"/>
        <v>1829.002308</v>
      </c>
      <c r="P108" s="32">
        <f t="shared" si="23"/>
        <v>1827.005</v>
      </c>
      <c r="Q108" s="32">
        <f t="shared" si="24"/>
        <v>1825.327333</v>
      </c>
      <c r="R108" s="4">
        <f t="shared" si="30"/>
        <v>1826.75375</v>
      </c>
      <c r="S108" s="4">
        <f t="shared" si="31"/>
        <v>1827.378824</v>
      </c>
      <c r="T108" s="4">
        <f t="shared" si="32"/>
        <v>1828.994444</v>
      </c>
      <c r="U108" s="4">
        <f t="shared" si="33"/>
        <v>1828.626842</v>
      </c>
      <c r="V108" s="4">
        <f t="shared" si="34"/>
        <v>1826.5645</v>
      </c>
    </row>
    <row r="109">
      <c r="A109" s="30">
        <v>46129.0</v>
      </c>
      <c r="B109" s="3">
        <v>1846.9</v>
      </c>
      <c r="C109" s="3">
        <v>1841.18</v>
      </c>
      <c r="D109" s="32">
        <f t="shared" si="130"/>
        <v>1839.8</v>
      </c>
      <c r="E109" s="32">
        <f t="shared" si="131"/>
        <v>1847.803333</v>
      </c>
      <c r="F109" s="32">
        <f t="shared" si="132"/>
        <v>1853.8925</v>
      </c>
      <c r="G109" s="32">
        <f t="shared" si="133"/>
        <v>1856.606</v>
      </c>
      <c r="H109" s="32">
        <f t="shared" si="134"/>
        <v>1856.608333</v>
      </c>
      <c r="I109" s="32">
        <f t="shared" si="6"/>
        <v>1856.845714</v>
      </c>
      <c r="J109" s="37">
        <f t="shared" si="12"/>
        <v>1851.84125</v>
      </c>
      <c r="K109" s="32">
        <f t="shared" si="13"/>
        <v>1844.281111</v>
      </c>
      <c r="L109" s="32">
        <f t="shared" si="14"/>
        <v>1836.657</v>
      </c>
      <c r="M109" s="32">
        <f t="shared" si="15"/>
        <v>1832.620909</v>
      </c>
      <c r="N109" s="32">
        <f t="shared" si="16"/>
        <v>1829.106667</v>
      </c>
      <c r="O109" s="32">
        <f t="shared" si="17"/>
        <v>1829.9</v>
      </c>
      <c r="P109" s="32">
        <f t="shared" si="23"/>
        <v>1829.872143</v>
      </c>
      <c r="Q109" s="32">
        <f t="shared" si="24"/>
        <v>1827.95</v>
      </c>
      <c r="R109" s="4">
        <f t="shared" si="30"/>
        <v>1826.318125</v>
      </c>
      <c r="S109" s="4">
        <f t="shared" si="31"/>
        <v>1827.602353</v>
      </c>
      <c r="T109" s="4">
        <f t="shared" si="32"/>
        <v>1828.145556</v>
      </c>
      <c r="U109" s="4">
        <f t="shared" si="33"/>
        <v>1829.635789</v>
      </c>
      <c r="V109" s="4">
        <f t="shared" si="34"/>
        <v>1829.2545</v>
      </c>
    </row>
    <row r="110">
      <c r="A110" s="30">
        <v>46132.0</v>
      </c>
      <c r="B110" s="3">
        <v>1846.1</v>
      </c>
      <c r="C110" s="3">
        <v>1851.19</v>
      </c>
      <c r="D110" s="104">
        <f>SUM(C109:C110)/2</f>
        <v>1846.185</v>
      </c>
      <c r="E110" s="137">
        <f>SUM(C108:C110)/3</f>
        <v>1843.596667</v>
      </c>
      <c r="F110" s="102">
        <f>SUM(C107:C110)/4</f>
        <v>1848.65</v>
      </c>
      <c r="G110" s="243">
        <f>SUM(C106:C110)/5</f>
        <v>1853.352</v>
      </c>
      <c r="H110" s="135">
        <f>SUM(C105:C110)/6</f>
        <v>1855.703333</v>
      </c>
      <c r="I110" s="154">
        <f t="shared" si="6"/>
        <v>1855.834286</v>
      </c>
      <c r="J110" s="100">
        <f t="shared" si="12"/>
        <v>1856.13875</v>
      </c>
      <c r="K110" s="133">
        <f t="shared" si="13"/>
        <v>1851.768889</v>
      </c>
      <c r="L110" s="162">
        <f t="shared" si="14"/>
        <v>1844.972</v>
      </c>
      <c r="M110" s="132">
        <f t="shared" si="15"/>
        <v>1837.978182</v>
      </c>
      <c r="N110" s="145">
        <f t="shared" si="16"/>
        <v>1834.168333</v>
      </c>
      <c r="O110" s="164">
        <f t="shared" si="17"/>
        <v>1830.805385</v>
      </c>
      <c r="P110" s="186">
        <f t="shared" si="23"/>
        <v>1831.420714</v>
      </c>
      <c r="Q110" s="152">
        <f t="shared" si="24"/>
        <v>1831.293333</v>
      </c>
      <c r="R110" s="176">
        <f t="shared" si="30"/>
        <v>1829.4025</v>
      </c>
      <c r="S110" s="176">
        <f t="shared" si="31"/>
        <v>1827.781176</v>
      </c>
      <c r="T110" s="176">
        <f t="shared" si="32"/>
        <v>1828.912778</v>
      </c>
      <c r="U110" s="131">
        <f t="shared" si="33"/>
        <v>1829.358421</v>
      </c>
      <c r="V110" s="118">
        <f t="shared" si="34"/>
        <v>1830.7135</v>
      </c>
    </row>
    <row r="111">
      <c r="A111" s="30">
        <v>46133.0</v>
      </c>
      <c r="B111" s="3">
        <v>1855.0</v>
      </c>
      <c r="C111" s="3">
        <v>1859.36</v>
      </c>
      <c r="D111" s="32">
        <f t="shared" ref="D111:D114" si="135">SUM(C110:C111)/2</f>
        <v>1855.275</v>
      </c>
      <c r="E111" s="32">
        <f t="shared" ref="E111:E114" si="136">SUM(C109:C111)/3</f>
        <v>1850.576667</v>
      </c>
      <c r="F111" s="32">
        <f t="shared" ref="F111:F114" si="137">SUM(C108:C111)/4</f>
        <v>1847.5375</v>
      </c>
      <c r="G111" s="32">
        <f t="shared" ref="G111:G114" si="138">SUM(C107:C111)/5</f>
        <v>1850.792</v>
      </c>
      <c r="H111" s="32">
        <f t="shared" ref="H111:H114" si="139">SUM(C106:C111)/6</f>
        <v>1854.353333</v>
      </c>
      <c r="I111" s="32">
        <f t="shared" si="6"/>
        <v>1856.225714</v>
      </c>
      <c r="J111" s="37">
        <f t="shared" si="12"/>
        <v>1856.275</v>
      </c>
      <c r="K111" s="32">
        <f t="shared" si="13"/>
        <v>1856.496667</v>
      </c>
      <c r="L111" s="32">
        <f t="shared" si="14"/>
        <v>1852.528</v>
      </c>
      <c r="M111" s="32">
        <f t="shared" si="15"/>
        <v>1846.28</v>
      </c>
      <c r="N111" s="32">
        <f t="shared" si="16"/>
        <v>1839.76</v>
      </c>
      <c r="O111" s="32">
        <f t="shared" si="17"/>
        <v>1836.106154</v>
      </c>
      <c r="P111" s="32">
        <f t="shared" si="23"/>
        <v>1832.845</v>
      </c>
      <c r="Q111" s="32">
        <f t="shared" si="24"/>
        <v>1833.283333</v>
      </c>
      <c r="R111" s="4">
        <f t="shared" si="30"/>
        <v>1833.0475</v>
      </c>
      <c r="S111" s="4">
        <f t="shared" si="31"/>
        <v>1831.164706</v>
      </c>
      <c r="T111" s="4">
        <f t="shared" si="32"/>
        <v>1829.535556</v>
      </c>
      <c r="U111" s="4">
        <f t="shared" si="33"/>
        <v>1830.515263</v>
      </c>
      <c r="V111" s="4">
        <f t="shared" si="34"/>
        <v>1830.8585</v>
      </c>
    </row>
    <row r="112">
      <c r="A112" s="30">
        <v>46134.0</v>
      </c>
      <c r="B112" s="3">
        <v>1829.0</v>
      </c>
      <c r="C112" s="3">
        <v>1837.43</v>
      </c>
      <c r="D112" s="32">
        <f t="shared" si="135"/>
        <v>1848.395</v>
      </c>
      <c r="E112" s="32">
        <f t="shared" si="136"/>
        <v>1849.326667</v>
      </c>
      <c r="F112" s="32">
        <f t="shared" si="137"/>
        <v>1847.29</v>
      </c>
      <c r="G112" s="32">
        <f t="shared" si="138"/>
        <v>1845.516</v>
      </c>
      <c r="H112" s="32">
        <f t="shared" si="139"/>
        <v>1848.565</v>
      </c>
      <c r="I112" s="32">
        <f t="shared" si="6"/>
        <v>1851.935714</v>
      </c>
      <c r="J112" s="37">
        <f t="shared" si="12"/>
        <v>1853.87625</v>
      </c>
      <c r="K112" s="32">
        <f t="shared" si="13"/>
        <v>1854.181111</v>
      </c>
      <c r="L112" s="32">
        <f t="shared" si="14"/>
        <v>1854.59</v>
      </c>
      <c r="M112" s="32">
        <f t="shared" si="15"/>
        <v>1851.155455</v>
      </c>
      <c r="N112" s="32">
        <f t="shared" si="16"/>
        <v>1845.5425</v>
      </c>
      <c r="O112" s="32">
        <f t="shared" si="17"/>
        <v>1839.580769</v>
      </c>
      <c r="P112" s="32">
        <f t="shared" si="23"/>
        <v>1836.200714</v>
      </c>
      <c r="Q112" s="32">
        <f t="shared" si="24"/>
        <v>1833.150667</v>
      </c>
      <c r="R112" s="4">
        <f t="shared" si="30"/>
        <v>1833.5425</v>
      </c>
      <c r="S112" s="4">
        <f t="shared" si="31"/>
        <v>1833.305294</v>
      </c>
      <c r="T112" s="4">
        <f t="shared" si="32"/>
        <v>1831.512778</v>
      </c>
      <c r="U112" s="4">
        <f t="shared" si="33"/>
        <v>1829.951053</v>
      </c>
      <c r="V112" s="4">
        <f t="shared" si="34"/>
        <v>1830.861</v>
      </c>
    </row>
    <row r="113">
      <c r="A113" s="30">
        <v>46135.0</v>
      </c>
      <c r="B113" s="3">
        <v>1841.2</v>
      </c>
      <c r="C113" s="3">
        <v>1835.31</v>
      </c>
      <c r="D113" s="32">
        <f t="shared" si="135"/>
        <v>1836.37</v>
      </c>
      <c r="E113" s="32">
        <f t="shared" si="136"/>
        <v>1844.033333</v>
      </c>
      <c r="F113" s="32">
        <f t="shared" si="137"/>
        <v>1845.8225</v>
      </c>
      <c r="G113" s="32">
        <f t="shared" si="138"/>
        <v>1844.894</v>
      </c>
      <c r="H113" s="32">
        <f t="shared" si="139"/>
        <v>1843.815</v>
      </c>
      <c r="I113" s="32">
        <f t="shared" si="6"/>
        <v>1846.671429</v>
      </c>
      <c r="J113" s="37">
        <f t="shared" si="12"/>
        <v>1849.8575</v>
      </c>
      <c r="K113" s="32">
        <f t="shared" si="13"/>
        <v>1851.813333</v>
      </c>
      <c r="L113" s="32">
        <f t="shared" si="14"/>
        <v>1852.294</v>
      </c>
      <c r="M113" s="32">
        <f t="shared" si="15"/>
        <v>1852.837273</v>
      </c>
      <c r="N113" s="32">
        <f t="shared" si="16"/>
        <v>1849.835</v>
      </c>
      <c r="O113" s="32">
        <f t="shared" si="17"/>
        <v>1844.755385</v>
      </c>
      <c r="P113" s="32">
        <f t="shared" si="23"/>
        <v>1839.275714</v>
      </c>
      <c r="Q113" s="32">
        <f t="shared" si="24"/>
        <v>1836.141333</v>
      </c>
      <c r="R113" s="4">
        <f t="shared" si="30"/>
        <v>1833.285625</v>
      </c>
      <c r="S113" s="4">
        <f t="shared" si="31"/>
        <v>1833.646471</v>
      </c>
      <c r="T113" s="4">
        <f t="shared" si="32"/>
        <v>1833.416667</v>
      </c>
      <c r="U113" s="4">
        <f t="shared" si="33"/>
        <v>1831.712632</v>
      </c>
      <c r="V113" s="4">
        <f t="shared" si="34"/>
        <v>1830.219</v>
      </c>
    </row>
    <row r="114">
      <c r="A114" s="30">
        <v>46136.0</v>
      </c>
      <c r="B114" s="3">
        <v>1814.5</v>
      </c>
      <c r="C114" s="3">
        <v>1817.42</v>
      </c>
      <c r="D114" s="32">
        <f t="shared" si="135"/>
        <v>1826.365</v>
      </c>
      <c r="E114" s="32">
        <f t="shared" si="136"/>
        <v>1830.053333</v>
      </c>
      <c r="F114" s="32">
        <f t="shared" si="137"/>
        <v>1837.38</v>
      </c>
      <c r="G114" s="32">
        <f t="shared" si="138"/>
        <v>1840.142</v>
      </c>
      <c r="H114" s="32">
        <f t="shared" si="139"/>
        <v>1840.315</v>
      </c>
      <c r="I114" s="32">
        <f t="shared" si="6"/>
        <v>1840.044286</v>
      </c>
      <c r="J114" s="37">
        <f t="shared" si="12"/>
        <v>1843.015</v>
      </c>
      <c r="K114" s="32">
        <f t="shared" si="13"/>
        <v>1846.253333</v>
      </c>
      <c r="L114" s="32">
        <f t="shared" si="14"/>
        <v>1848.374</v>
      </c>
      <c r="M114" s="32">
        <f t="shared" si="15"/>
        <v>1849.123636</v>
      </c>
      <c r="N114" s="32">
        <f t="shared" si="16"/>
        <v>1849.885833</v>
      </c>
      <c r="O114" s="32">
        <f t="shared" si="17"/>
        <v>1847.341538</v>
      </c>
      <c r="P114" s="32">
        <f t="shared" si="23"/>
        <v>1842.802857</v>
      </c>
      <c r="Q114" s="32">
        <f t="shared" si="24"/>
        <v>1837.818667</v>
      </c>
      <c r="R114" s="4">
        <f t="shared" si="30"/>
        <v>1834.97125</v>
      </c>
      <c r="S114" s="4">
        <f t="shared" si="31"/>
        <v>1832.352353</v>
      </c>
      <c r="T114" s="4">
        <f t="shared" si="32"/>
        <v>1832.745</v>
      </c>
      <c r="U114" s="4">
        <f t="shared" si="33"/>
        <v>1832.574737</v>
      </c>
      <c r="V114" s="4">
        <f t="shared" si="34"/>
        <v>1830.998</v>
      </c>
    </row>
    <row r="115">
      <c r="A115" s="30">
        <v>46137.0</v>
      </c>
      <c r="B115" s="3"/>
      <c r="C115" s="3"/>
    </row>
    <row r="116">
      <c r="A116" s="30">
        <v>46138.0</v>
      </c>
      <c r="B116" s="3"/>
      <c r="C116" s="3"/>
    </row>
    <row r="117">
      <c r="A117" s="30">
        <v>46139.0</v>
      </c>
      <c r="B117" s="3"/>
      <c r="C117" s="3"/>
    </row>
    <row r="118">
      <c r="A118" s="30">
        <v>46140.0</v>
      </c>
      <c r="B118" s="3"/>
      <c r="C118" s="3"/>
    </row>
    <row r="119">
      <c r="A119" s="30">
        <v>46141.0</v>
      </c>
      <c r="B119" s="3"/>
      <c r="C119" s="3"/>
    </row>
    <row r="120">
      <c r="A120" s="30">
        <v>46142.0</v>
      </c>
      <c r="B120" s="3"/>
      <c r="C120" s="3"/>
    </row>
    <row r="121">
      <c r="A121" s="30">
        <v>46143.0</v>
      </c>
      <c r="B121" s="3"/>
      <c r="C121" s="3"/>
    </row>
    <row r="122">
      <c r="A122" s="30">
        <v>46144.0</v>
      </c>
      <c r="B122" s="3"/>
      <c r="C122" s="3"/>
    </row>
  </sheetData>
  <conditionalFormatting sqref="B39:C122">
    <cfRule type="expression" dxfId="0" priority="1">
      <formula>C39&gt;=B39</formula>
    </cfRule>
  </conditionalFormatting>
  <conditionalFormatting sqref="B39:C122">
    <cfRule type="expression" dxfId="1" priority="2">
      <formula>B39&gt;=C39</formula>
    </cfRule>
  </conditionalFormatting>
  <conditionalFormatting sqref="D9:V10 D12:V12 D14:V14 D17:V19 D21:V21 D24:V25 D28:V30 D32:V60 D62:V62 D65:V68 D70:V70 D73:V81 D91:V92 D96:V97 D103:V103 D106:V106 D108:V109 D111:V114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8">
    <cfRule type="expression" dxfId="0" priority="4">
      <formula>C2&gt;B2</formula>
    </cfRule>
  </conditionalFormatting>
  <conditionalFormatting sqref="B2:C38">
    <cfRule type="expression" dxfId="1" priority="5">
      <formula>B2&gt;C2</formula>
    </cfRule>
  </conditionalFormatting>
  <conditionalFormatting sqref="D2:V38">
    <cfRule type="colorScale" priority="6">
      <colorScale>
        <cfvo type="min"/>
        <cfvo type="max"/>
        <color rgb="FFE06666"/>
        <color rgb="FF93C47D"/>
      </colorScale>
    </cfRule>
  </conditionalFormatting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2.57"/>
    <col customWidth="1" min="3" max="3" width="11.14"/>
    <col customWidth="1" min="4" max="17" width="8.57"/>
    <col customWidth="1" min="18" max="22" width="8.71"/>
    <col customWidth="1" min="23" max="23" width="7.86"/>
    <col customWidth="1" min="24" max="24" width="4.43"/>
    <col customWidth="1" min="25" max="25" width="17.14"/>
  </cols>
  <sheetData>
    <row r="1">
      <c r="A1" s="51" t="s">
        <v>195</v>
      </c>
      <c r="B1" s="52" t="s">
        <v>276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45979.0</v>
      </c>
      <c r="B2" s="3">
        <v>3879.2</v>
      </c>
      <c r="C2" s="3">
        <v>3869.16</v>
      </c>
      <c r="D2" s="55"/>
      <c r="E2" s="56"/>
      <c r="F2" s="56"/>
      <c r="G2" s="57"/>
      <c r="H2" s="58"/>
      <c r="I2" s="59"/>
      <c r="J2" s="60"/>
      <c r="K2" s="61"/>
      <c r="L2" s="62"/>
      <c r="M2" s="59"/>
      <c r="N2" s="63"/>
      <c r="O2" s="64"/>
      <c r="P2" s="64"/>
      <c r="Q2" s="65"/>
      <c r="R2" s="58"/>
      <c r="S2" s="66"/>
      <c r="T2" s="66"/>
      <c r="U2" s="66"/>
      <c r="V2" s="65"/>
    </row>
    <row r="3">
      <c r="A3" s="30">
        <v>45980.0</v>
      </c>
      <c r="B3" s="3">
        <v>3933.1</v>
      </c>
      <c r="C3" s="3">
        <v>3913.99</v>
      </c>
      <c r="D3" s="32">
        <f t="shared" ref="D3:D4" si="1">SUM(C2:C3)/2</f>
        <v>3891.575</v>
      </c>
      <c r="E3" s="32"/>
      <c r="F3" s="32"/>
      <c r="G3" s="32"/>
      <c r="H3" s="32"/>
      <c r="I3" s="32"/>
      <c r="J3" s="37"/>
      <c r="K3" s="32"/>
      <c r="L3" s="32"/>
      <c r="M3" s="32"/>
      <c r="N3" s="32"/>
      <c r="O3" s="32"/>
      <c r="P3" s="32"/>
      <c r="Q3" s="32"/>
      <c r="R3" s="4"/>
      <c r="S3" s="4"/>
      <c r="T3" s="4"/>
      <c r="U3" s="4"/>
      <c r="V3" s="4"/>
    </row>
    <row r="4">
      <c r="A4" s="30">
        <v>45981.0</v>
      </c>
      <c r="B4" s="3">
        <v>3902.4</v>
      </c>
      <c r="C4" s="3">
        <v>3926.19</v>
      </c>
      <c r="D4" s="32">
        <f t="shared" si="1"/>
        <v>3920.09</v>
      </c>
      <c r="E4" s="32">
        <f>SUM(C2:C4)/3</f>
        <v>3903.113333</v>
      </c>
      <c r="F4" s="32"/>
      <c r="G4" s="32"/>
      <c r="H4" s="32"/>
      <c r="I4" s="32"/>
      <c r="J4" s="37"/>
      <c r="K4" s="32"/>
      <c r="L4" s="32"/>
      <c r="M4" s="32"/>
      <c r="N4" s="32"/>
      <c r="O4" s="32"/>
      <c r="P4" s="32"/>
      <c r="Q4" s="32"/>
      <c r="R4" s="4"/>
      <c r="S4" s="4"/>
      <c r="T4" s="4"/>
      <c r="U4" s="4"/>
      <c r="V4" s="4"/>
    </row>
    <row r="5">
      <c r="A5" s="30">
        <v>45982.0</v>
      </c>
      <c r="B5" s="3">
        <v>3904.2</v>
      </c>
      <c r="C5" s="3">
        <v>3906.36</v>
      </c>
      <c r="D5" s="67">
        <f>SUM(C4:C5)/2</f>
        <v>3916.275</v>
      </c>
      <c r="E5" s="68">
        <f>SUM(C3:C5)/3</f>
        <v>3915.513333</v>
      </c>
      <c r="F5" s="68">
        <f>SUM(C2:C5)/4</f>
        <v>3903.925</v>
      </c>
      <c r="G5" s="69"/>
      <c r="H5" s="70"/>
      <c r="I5" s="71"/>
      <c r="J5" s="55"/>
      <c r="K5" s="72"/>
      <c r="L5" s="66"/>
      <c r="M5" s="64"/>
      <c r="N5" s="73"/>
      <c r="O5" s="73"/>
      <c r="P5" s="64"/>
      <c r="Q5" s="65"/>
      <c r="R5" s="57"/>
      <c r="S5" s="57"/>
      <c r="T5" s="57"/>
      <c r="U5" s="57"/>
      <c r="V5" s="57"/>
    </row>
    <row r="6">
      <c r="A6" s="30">
        <v>45985.0</v>
      </c>
      <c r="B6" s="3">
        <v>3874.3</v>
      </c>
      <c r="C6" s="3">
        <v>3885.15</v>
      </c>
      <c r="D6" s="32">
        <f>SUM(C5:C6)/2</f>
        <v>3895.755</v>
      </c>
      <c r="E6" s="32">
        <f>SUM(C4:C6)/3</f>
        <v>3905.9</v>
      </c>
      <c r="F6" s="32">
        <f>SUM(C3:C6)/4</f>
        <v>3907.9225</v>
      </c>
      <c r="G6" s="32">
        <f>SUM(C2:C6)/5</f>
        <v>3900.17</v>
      </c>
      <c r="H6" s="32"/>
      <c r="I6" s="32"/>
      <c r="J6" s="37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</row>
    <row r="7">
      <c r="A7" s="30">
        <v>45986.0</v>
      </c>
      <c r="B7" s="3">
        <v>3855.1</v>
      </c>
      <c r="C7" s="3">
        <v>3872.41</v>
      </c>
      <c r="D7" s="203">
        <f>SUM(C6:C7)/2</f>
        <v>3878.78</v>
      </c>
      <c r="E7" s="95">
        <f>SUM(C5:C7)/3</f>
        <v>3887.973333</v>
      </c>
      <c r="F7" s="203">
        <f>SUM(C4:C7)/4</f>
        <v>3897.5275</v>
      </c>
      <c r="G7" s="201">
        <f>SUM(C3:C7)/5</f>
        <v>3900.82</v>
      </c>
      <c r="H7" s="201">
        <f>SUM(C2:C7)/6</f>
        <v>3895.543333</v>
      </c>
      <c r="I7" s="79"/>
      <c r="J7" s="69"/>
      <c r="K7" s="69"/>
      <c r="L7" s="80"/>
      <c r="M7" s="86"/>
      <c r="N7" s="82"/>
      <c r="O7" s="88"/>
      <c r="P7" s="202"/>
      <c r="Q7" s="202"/>
      <c r="R7" s="202"/>
      <c r="S7" s="88"/>
      <c r="T7" s="83"/>
      <c r="U7" s="57"/>
      <c r="V7" s="82"/>
    </row>
    <row r="8">
      <c r="A8" s="30">
        <v>45987.0</v>
      </c>
      <c r="B8" s="3">
        <v>3897.7</v>
      </c>
      <c r="C8" s="3">
        <v>3893.73</v>
      </c>
      <c r="D8" s="32">
        <f>SUM(C7:C8)/2</f>
        <v>3883.07</v>
      </c>
      <c r="E8" s="32">
        <f>SUM(C6:C8)/3</f>
        <v>3883.763333</v>
      </c>
      <c r="F8" s="32">
        <f>SUM(C5:C8)/4</f>
        <v>3889.4125</v>
      </c>
      <c r="G8" s="32">
        <f>SUM(C4:C8)/5</f>
        <v>3896.768</v>
      </c>
      <c r="H8" s="32">
        <f>SUM(C3:C8)/6</f>
        <v>3899.638333</v>
      </c>
      <c r="I8" s="32">
        <f t="shared" ref="I8:I108" si="2">SUM(C2:C8)/7</f>
        <v>3895.284286</v>
      </c>
      <c r="J8" s="37"/>
      <c r="K8" s="32"/>
      <c r="L8" s="32"/>
      <c r="M8" s="32"/>
      <c r="N8" s="32"/>
      <c r="O8" s="32"/>
      <c r="P8" s="32"/>
      <c r="Q8" s="32"/>
      <c r="R8" s="4"/>
      <c r="S8" s="4"/>
      <c r="T8" s="4"/>
      <c r="U8" s="4"/>
      <c r="V8" s="4"/>
    </row>
    <row r="9">
      <c r="A9" s="30">
        <v>45988.0</v>
      </c>
      <c r="B9" s="3">
        <v>3903.3</v>
      </c>
      <c r="C9" s="3">
        <v>3907.76</v>
      </c>
      <c r="D9" s="74">
        <f t="shared" ref="D9:D10" si="3">SUM(C8:C9)/2</f>
        <v>3900.745</v>
      </c>
      <c r="E9" s="75">
        <f t="shared" ref="E9:E10" si="4">SUM(C7:C9)/3</f>
        <v>3891.3</v>
      </c>
      <c r="F9" s="75">
        <f t="shared" ref="F9:F10" si="5">SUM(C6:C9)/4</f>
        <v>3889.7625</v>
      </c>
      <c r="G9" s="76">
        <f t="shared" ref="G9:G10" si="6">SUM(C5:C9)/5</f>
        <v>3893.082</v>
      </c>
      <c r="H9" s="75">
        <f t="shared" ref="H9:H10" si="7">SUM(C4:C9)/6</f>
        <v>3898.6</v>
      </c>
      <c r="I9" s="77">
        <f t="shared" si="2"/>
        <v>3900.798571</v>
      </c>
      <c r="J9" s="78">
        <f t="shared" ref="J9:J108" si="8">SUM(C2:C9)/8</f>
        <v>3896.84375</v>
      </c>
      <c r="K9" s="68"/>
      <c r="L9" s="68"/>
      <c r="M9" s="79"/>
      <c r="N9" s="71"/>
      <c r="O9" s="80"/>
      <c r="P9" s="81"/>
      <c r="Q9" s="82"/>
      <c r="R9" s="83"/>
      <c r="S9" s="57"/>
      <c r="T9" s="57"/>
      <c r="U9" s="82"/>
      <c r="V9" s="72"/>
    </row>
    <row r="10">
      <c r="A10" s="30">
        <v>45989.0</v>
      </c>
      <c r="B10" s="3">
        <v>3907.7</v>
      </c>
      <c r="C10" s="3">
        <v>3913.89</v>
      </c>
      <c r="D10" s="84">
        <f t="shared" si="3"/>
        <v>3910.825</v>
      </c>
      <c r="E10" s="69">
        <f t="shared" si="4"/>
        <v>3905.126667</v>
      </c>
      <c r="F10" s="85">
        <f t="shared" si="5"/>
        <v>3896.9475</v>
      </c>
      <c r="G10" s="80">
        <f t="shared" si="6"/>
        <v>3894.588</v>
      </c>
      <c r="H10" s="80">
        <f t="shared" si="7"/>
        <v>3896.55</v>
      </c>
      <c r="I10" s="86">
        <f t="shared" si="2"/>
        <v>3900.784286</v>
      </c>
      <c r="J10" s="87">
        <f t="shared" si="8"/>
        <v>3902.435</v>
      </c>
      <c r="K10" s="72">
        <f t="shared" ref="K10:K108" si="9">SUM(C2:C10)/9</f>
        <v>3898.737778</v>
      </c>
      <c r="L10" s="57"/>
      <c r="M10" s="57"/>
      <c r="N10" s="88"/>
      <c r="O10" s="64"/>
      <c r="P10" s="89"/>
      <c r="Q10" s="90"/>
      <c r="R10" s="61"/>
      <c r="S10" s="91"/>
      <c r="T10" s="91"/>
      <c r="U10" s="91"/>
      <c r="V10" s="91"/>
    </row>
    <row r="11">
      <c r="A11" s="30">
        <v>45992.0</v>
      </c>
      <c r="B11" s="3">
        <v>3894.9</v>
      </c>
      <c r="C11" s="3">
        <v>3884.58</v>
      </c>
      <c r="D11" s="32">
        <f t="shared" ref="D11:D13" si="10">SUM(C10:C11)/2</f>
        <v>3899.235</v>
      </c>
      <c r="E11" s="32">
        <f t="shared" ref="E11:E13" si="11">SUM(C9:C11)/3</f>
        <v>3902.076667</v>
      </c>
      <c r="F11" s="32">
        <f t="shared" ref="F11:F13" si="12">SUM(C8:C11)/4</f>
        <v>3899.99</v>
      </c>
      <c r="G11" s="32">
        <f t="shared" ref="G11:G13" si="13">SUM(C7:C11)/5</f>
        <v>3894.474</v>
      </c>
      <c r="H11" s="32">
        <f t="shared" ref="H11:H13" si="14">SUM(C6:C11)/6</f>
        <v>3892.92</v>
      </c>
      <c r="I11" s="32">
        <f t="shared" si="2"/>
        <v>3894.84</v>
      </c>
      <c r="J11" s="37">
        <f t="shared" si="8"/>
        <v>3898.75875</v>
      </c>
      <c r="K11" s="32">
        <f t="shared" si="9"/>
        <v>3900.451111</v>
      </c>
      <c r="L11" s="32">
        <f t="shared" ref="L11:L108" si="15">SUM(C2:C11)/10</f>
        <v>3897.322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45993.0</v>
      </c>
      <c r="B12" s="3">
        <v>3885.8</v>
      </c>
      <c r="C12" s="3">
        <v>3883.61</v>
      </c>
      <c r="D12" s="32">
        <f t="shared" si="10"/>
        <v>3884.095</v>
      </c>
      <c r="E12" s="32">
        <f t="shared" si="11"/>
        <v>3894.026667</v>
      </c>
      <c r="F12" s="32">
        <f t="shared" si="12"/>
        <v>3897.46</v>
      </c>
      <c r="G12" s="32">
        <f t="shared" si="13"/>
        <v>3896.714</v>
      </c>
      <c r="H12" s="32">
        <f t="shared" si="14"/>
        <v>3892.663333</v>
      </c>
      <c r="I12" s="32">
        <f t="shared" si="2"/>
        <v>3891.59</v>
      </c>
      <c r="J12" s="37">
        <f t="shared" si="8"/>
        <v>3893.43625</v>
      </c>
      <c r="K12" s="32">
        <f t="shared" si="9"/>
        <v>3897.075556</v>
      </c>
      <c r="L12" s="32">
        <f t="shared" si="15"/>
        <v>3898.767</v>
      </c>
      <c r="M12" s="32">
        <f t="shared" ref="M12:M108" si="16">SUM(C2:C12)/11</f>
        <v>3896.075455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45994.0</v>
      </c>
      <c r="B13" s="3">
        <v>3817.8</v>
      </c>
      <c r="C13" s="3">
        <v>3834.25</v>
      </c>
      <c r="D13" s="32">
        <f t="shared" si="10"/>
        <v>3858.93</v>
      </c>
      <c r="E13" s="32">
        <f t="shared" si="11"/>
        <v>3867.48</v>
      </c>
      <c r="F13" s="32">
        <f t="shared" si="12"/>
        <v>3879.0825</v>
      </c>
      <c r="G13" s="32">
        <f t="shared" si="13"/>
        <v>3884.818</v>
      </c>
      <c r="H13" s="32">
        <f t="shared" si="14"/>
        <v>3886.303333</v>
      </c>
      <c r="I13" s="32">
        <f t="shared" si="2"/>
        <v>3884.318571</v>
      </c>
      <c r="J13" s="37">
        <f t="shared" si="8"/>
        <v>3884.4225</v>
      </c>
      <c r="K13" s="32">
        <f t="shared" si="9"/>
        <v>3886.86</v>
      </c>
      <c r="L13" s="32">
        <f t="shared" si="15"/>
        <v>3890.793</v>
      </c>
      <c r="M13" s="32">
        <f t="shared" si="16"/>
        <v>3892.901818</v>
      </c>
      <c r="N13" s="32">
        <f t="shared" ref="N13:N108" si="17">SUM(C2:C13)/12</f>
        <v>3890.923333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45995.0</v>
      </c>
      <c r="B14" s="3">
        <v>3800.4</v>
      </c>
      <c r="C14" s="3">
        <v>3806.66</v>
      </c>
      <c r="D14" s="84">
        <f>SUM(C13:C14)/2</f>
        <v>3820.455</v>
      </c>
      <c r="E14" s="78">
        <f>SUM(C12:C14)/3</f>
        <v>3841.506667</v>
      </c>
      <c r="F14" s="79">
        <f>SUM(C11:C14)/4</f>
        <v>3852.275</v>
      </c>
      <c r="G14" s="71">
        <f>SUM(C10:C14)/5</f>
        <v>3864.598</v>
      </c>
      <c r="H14" s="85">
        <f>SUM(C9:C14)/6</f>
        <v>3871.791667</v>
      </c>
      <c r="I14" s="88">
        <f t="shared" si="2"/>
        <v>3874.925714</v>
      </c>
      <c r="J14" s="59">
        <f t="shared" si="8"/>
        <v>3874.61125</v>
      </c>
      <c r="K14" s="199">
        <f t="shared" si="9"/>
        <v>3875.782222</v>
      </c>
      <c r="L14" s="206">
        <f t="shared" si="15"/>
        <v>3878.84</v>
      </c>
      <c r="M14" s="198">
        <f t="shared" si="16"/>
        <v>3883.144545</v>
      </c>
      <c r="N14" s="207">
        <f t="shared" si="17"/>
        <v>3885.715</v>
      </c>
      <c r="O14" s="197">
        <f t="shared" ref="O14:O108" si="18">SUM(C2:C14)/13</f>
        <v>3884.441538</v>
      </c>
      <c r="P14" s="218"/>
      <c r="Q14" s="222"/>
      <c r="R14" s="210"/>
      <c r="S14" s="242"/>
      <c r="T14" s="112"/>
      <c r="U14" s="139"/>
      <c r="V14" s="127"/>
    </row>
    <row r="15">
      <c r="A15" s="30">
        <v>45996.0</v>
      </c>
      <c r="B15" s="3">
        <v>3813.3</v>
      </c>
      <c r="C15" s="3">
        <v>3815.44</v>
      </c>
      <c r="D15" s="32">
        <f>SUM(C14:C15)/2</f>
        <v>3811.05</v>
      </c>
      <c r="E15" s="32">
        <f>SUM(C13:C15)/3</f>
        <v>3818.783333</v>
      </c>
      <c r="F15" s="32">
        <f>SUM(C12:C15)/4</f>
        <v>3834.99</v>
      </c>
      <c r="G15" s="32">
        <f>SUM(C11:C15)/5</f>
        <v>3844.908</v>
      </c>
      <c r="H15" s="32">
        <f>SUM(C10:C15)/6</f>
        <v>3856.405</v>
      </c>
      <c r="I15" s="32">
        <f t="shared" si="2"/>
        <v>3863.741429</v>
      </c>
      <c r="J15" s="37">
        <f t="shared" si="8"/>
        <v>3867.49</v>
      </c>
      <c r="K15" s="32">
        <f t="shared" si="9"/>
        <v>3868.036667</v>
      </c>
      <c r="L15" s="32">
        <f t="shared" si="15"/>
        <v>3869.748</v>
      </c>
      <c r="M15" s="32">
        <f t="shared" si="16"/>
        <v>3873.076364</v>
      </c>
      <c r="N15" s="32">
        <f t="shared" si="17"/>
        <v>3877.5025</v>
      </c>
      <c r="O15" s="32">
        <f t="shared" si="18"/>
        <v>3880.309231</v>
      </c>
      <c r="P15" s="32">
        <f t="shared" ref="P15:P108" si="19">SUM(C2:C15)/14</f>
        <v>3879.512857</v>
      </c>
      <c r="Q15" s="32"/>
      <c r="R15" s="4"/>
      <c r="S15" s="4"/>
      <c r="T15" s="4"/>
      <c r="U15" s="4"/>
      <c r="V15" s="4"/>
    </row>
    <row r="16">
      <c r="A16" s="30">
        <v>45999.0</v>
      </c>
      <c r="B16" s="3">
        <v>3767.0</v>
      </c>
      <c r="C16" s="3">
        <v>3792.21</v>
      </c>
      <c r="D16" s="74">
        <f t="shared" ref="D16:D17" si="20">SUM(C15:C16)/2</f>
        <v>3803.825</v>
      </c>
      <c r="E16" s="74">
        <f t="shared" ref="E16:E17" si="21">SUM(C14:C16)/3</f>
        <v>3804.77</v>
      </c>
      <c r="F16" s="74">
        <f t="shared" ref="F16:F17" si="22">SUM(C13:C16)/4</f>
        <v>3812.14</v>
      </c>
      <c r="G16" s="74">
        <f t="shared" ref="G16:G17" si="23">SUM(C12:C16)/5</f>
        <v>3826.434</v>
      </c>
      <c r="H16" s="94">
        <f t="shared" ref="H16:H17" si="24">SUM(C11:C16)/6</f>
        <v>3836.125</v>
      </c>
      <c r="I16" s="94">
        <f t="shared" si="2"/>
        <v>3847.234286</v>
      </c>
      <c r="J16" s="94">
        <f t="shared" si="8"/>
        <v>3854.8</v>
      </c>
      <c r="K16" s="74">
        <f t="shared" si="9"/>
        <v>3859.125556</v>
      </c>
      <c r="L16" s="74">
        <f t="shared" si="15"/>
        <v>3860.454</v>
      </c>
      <c r="M16" s="74">
        <f t="shared" si="16"/>
        <v>3862.699091</v>
      </c>
      <c r="N16" s="74">
        <f t="shared" si="17"/>
        <v>3866.3375</v>
      </c>
      <c r="O16" s="74">
        <f t="shared" si="18"/>
        <v>3870.941538</v>
      </c>
      <c r="P16" s="74">
        <f t="shared" si="19"/>
        <v>3874.016429</v>
      </c>
      <c r="Q16" s="74">
        <f t="shared" ref="Q16:Q108" si="25">SUM(C2:C16)/15</f>
        <v>3873.692667</v>
      </c>
      <c r="R16" s="74"/>
      <c r="S16" s="74"/>
      <c r="T16" s="74"/>
      <c r="U16" s="76"/>
      <c r="V16" s="95"/>
    </row>
    <row r="17">
      <c r="A17" s="30">
        <v>46000.0</v>
      </c>
      <c r="B17" s="3">
        <v>3849.0</v>
      </c>
      <c r="C17" s="3">
        <v>3834.45</v>
      </c>
      <c r="D17" s="84">
        <f t="shared" si="20"/>
        <v>3813.33</v>
      </c>
      <c r="E17" s="74">
        <f t="shared" si="21"/>
        <v>3814.033333</v>
      </c>
      <c r="F17" s="78">
        <f t="shared" si="22"/>
        <v>3812.19</v>
      </c>
      <c r="G17" s="85">
        <f t="shared" si="23"/>
        <v>3816.602</v>
      </c>
      <c r="H17" s="72">
        <f t="shared" si="24"/>
        <v>3827.77</v>
      </c>
      <c r="I17" s="57">
        <f t="shared" si="2"/>
        <v>3835.885714</v>
      </c>
      <c r="J17" s="65">
        <f t="shared" si="8"/>
        <v>3845.63625</v>
      </c>
      <c r="K17" s="64">
        <f t="shared" si="9"/>
        <v>3852.538889</v>
      </c>
      <c r="L17" s="89">
        <f t="shared" si="15"/>
        <v>3856.658</v>
      </c>
      <c r="M17" s="63">
        <f t="shared" si="16"/>
        <v>3858.09</v>
      </c>
      <c r="N17" s="63">
        <f t="shared" si="17"/>
        <v>3860.345</v>
      </c>
      <c r="O17" s="63">
        <f t="shared" si="18"/>
        <v>3863.884615</v>
      </c>
      <c r="P17" s="90">
        <f t="shared" si="19"/>
        <v>3868.335</v>
      </c>
      <c r="Q17" s="61">
        <f t="shared" si="25"/>
        <v>3871.378667</v>
      </c>
      <c r="R17" s="226">
        <f t="shared" ref="R17:R108" si="26">SUM(C2:C17)/16</f>
        <v>3871.24</v>
      </c>
      <c r="S17" s="200"/>
      <c r="T17" s="224"/>
      <c r="U17" s="206"/>
      <c r="V17" s="207"/>
    </row>
    <row r="18">
      <c r="A18" s="30">
        <v>46001.0</v>
      </c>
      <c r="B18" s="3">
        <v>3845.7</v>
      </c>
      <c r="C18" s="3">
        <v>3843.06</v>
      </c>
      <c r="D18" s="32">
        <f t="shared" ref="D18:D19" si="27">SUM(C17:C18)/2</f>
        <v>3838.755</v>
      </c>
      <c r="E18" s="32">
        <f t="shared" ref="E18:E19" si="28">SUM(C16:C18)/3</f>
        <v>3823.24</v>
      </c>
      <c r="F18" s="32">
        <f t="shared" ref="F18:F19" si="29">SUM(C15:C18)/4</f>
        <v>3821.29</v>
      </c>
      <c r="G18" s="32">
        <f t="shared" ref="G18:G19" si="30">SUM(C14:C18)/5</f>
        <v>3818.364</v>
      </c>
      <c r="H18" s="32">
        <f t="shared" ref="H18:H19" si="31">SUM(C13:C18)/6</f>
        <v>3821.011667</v>
      </c>
      <c r="I18" s="32">
        <f t="shared" si="2"/>
        <v>3829.954286</v>
      </c>
      <c r="J18" s="37">
        <f t="shared" si="8"/>
        <v>3836.7825</v>
      </c>
      <c r="K18" s="32">
        <f t="shared" si="9"/>
        <v>3845.35</v>
      </c>
      <c r="L18" s="32">
        <f t="shared" si="15"/>
        <v>3851.591</v>
      </c>
      <c r="M18" s="32">
        <f t="shared" si="16"/>
        <v>3855.421818</v>
      </c>
      <c r="N18" s="32">
        <f t="shared" si="17"/>
        <v>3856.8375</v>
      </c>
      <c r="O18" s="32">
        <f t="shared" si="18"/>
        <v>3859.015385</v>
      </c>
      <c r="P18" s="32">
        <f t="shared" si="19"/>
        <v>3862.397143</v>
      </c>
      <c r="Q18" s="32">
        <f t="shared" si="25"/>
        <v>3866.65</v>
      </c>
      <c r="R18" s="4">
        <f t="shared" si="26"/>
        <v>3869.60875</v>
      </c>
      <c r="S18" s="4">
        <f t="shared" ref="S18:S108" si="32">SUM(C2:C18)/17</f>
        <v>3869.582353</v>
      </c>
      <c r="T18" s="4"/>
      <c r="U18" s="4"/>
      <c r="V18" s="4"/>
    </row>
    <row r="19">
      <c r="A19" s="30">
        <v>46002.0</v>
      </c>
      <c r="B19" s="3">
        <v>3844.8</v>
      </c>
      <c r="C19" s="3">
        <v>3830.08</v>
      </c>
      <c r="D19" s="32">
        <f t="shared" si="27"/>
        <v>3836.57</v>
      </c>
      <c r="E19" s="32">
        <f t="shared" si="28"/>
        <v>3835.863333</v>
      </c>
      <c r="F19" s="32">
        <f t="shared" si="29"/>
        <v>3824.95</v>
      </c>
      <c r="G19" s="32">
        <f t="shared" si="30"/>
        <v>3823.048</v>
      </c>
      <c r="H19" s="32">
        <f t="shared" si="31"/>
        <v>3820.316667</v>
      </c>
      <c r="I19" s="32">
        <f t="shared" si="2"/>
        <v>3822.307143</v>
      </c>
      <c r="J19" s="37">
        <f t="shared" si="8"/>
        <v>3829.97</v>
      </c>
      <c r="K19" s="32">
        <f t="shared" si="9"/>
        <v>3836.037778</v>
      </c>
      <c r="L19" s="32">
        <f t="shared" si="15"/>
        <v>3843.823</v>
      </c>
      <c r="M19" s="32">
        <f t="shared" si="16"/>
        <v>3849.635455</v>
      </c>
      <c r="N19" s="32">
        <f t="shared" si="17"/>
        <v>3853.31</v>
      </c>
      <c r="O19" s="32">
        <f t="shared" si="18"/>
        <v>3854.779231</v>
      </c>
      <c r="P19" s="32">
        <f t="shared" si="19"/>
        <v>3856.948571</v>
      </c>
      <c r="Q19" s="32">
        <f t="shared" si="25"/>
        <v>3860.242667</v>
      </c>
      <c r="R19" s="4">
        <f t="shared" si="26"/>
        <v>3864.364375</v>
      </c>
      <c r="S19" s="4">
        <f t="shared" si="32"/>
        <v>3867.283529</v>
      </c>
      <c r="T19" s="4">
        <f t="shared" ref="T19:T108" si="33">SUM(C2:C19)/18</f>
        <v>3867.387778</v>
      </c>
      <c r="U19" s="4"/>
      <c r="V19" s="4"/>
    </row>
    <row r="20">
      <c r="A20" s="30">
        <v>46003.0</v>
      </c>
      <c r="B20" s="3">
        <v>3880.2</v>
      </c>
      <c r="C20" s="3">
        <v>3875.31</v>
      </c>
      <c r="D20" s="206">
        <f t="shared" ref="D20:D21" si="34">SUM(C19:C20)/2</f>
        <v>3852.695</v>
      </c>
      <c r="E20" s="206">
        <f t="shared" ref="E20:E21" si="35">SUM(C18:C20)/3</f>
        <v>3849.483333</v>
      </c>
      <c r="F20" s="91">
        <f t="shared" ref="F20:F21" si="36">SUM(C17:C20)/4</f>
        <v>3845.725</v>
      </c>
      <c r="G20" s="63">
        <f t="shared" ref="G20:G21" si="37">SUM(C16:C20)/5</f>
        <v>3835.022</v>
      </c>
      <c r="H20" s="73">
        <f t="shared" ref="H20:H21" si="38">SUM(C15:C20)/6</f>
        <v>3831.758333</v>
      </c>
      <c r="I20" s="73">
        <f t="shared" si="2"/>
        <v>3828.172857</v>
      </c>
      <c r="J20" s="58">
        <f t="shared" si="8"/>
        <v>3828.9325</v>
      </c>
      <c r="K20" s="88">
        <f t="shared" si="9"/>
        <v>3835.007778</v>
      </c>
      <c r="L20" s="82">
        <f t="shared" si="15"/>
        <v>3839.965</v>
      </c>
      <c r="M20" s="81">
        <f t="shared" si="16"/>
        <v>3846.685455</v>
      </c>
      <c r="N20" s="86">
        <f t="shared" si="17"/>
        <v>3851.775</v>
      </c>
      <c r="O20" s="72">
        <f t="shared" si="18"/>
        <v>3855.002308</v>
      </c>
      <c r="P20" s="72">
        <f t="shared" si="19"/>
        <v>3856.245714</v>
      </c>
      <c r="Q20" s="72">
        <f t="shared" si="25"/>
        <v>3858.172667</v>
      </c>
      <c r="R20" s="72">
        <f t="shared" si="26"/>
        <v>3861.184375</v>
      </c>
      <c r="S20" s="82">
        <f t="shared" si="32"/>
        <v>3865.008235</v>
      </c>
      <c r="T20" s="57">
        <f t="shared" si="33"/>
        <v>3867.729444</v>
      </c>
      <c r="U20" s="57">
        <f t="shared" ref="U20:U108" si="39">SUM(C2:C20)/19</f>
        <v>3867.804737</v>
      </c>
      <c r="V20" s="88"/>
    </row>
    <row r="21">
      <c r="A21" s="30">
        <v>46006.0</v>
      </c>
      <c r="B21" s="3">
        <v>3866.2</v>
      </c>
      <c r="C21" s="3">
        <v>3863.41</v>
      </c>
      <c r="D21" s="90">
        <f t="shared" si="34"/>
        <v>3869.36</v>
      </c>
      <c r="E21" s="61">
        <f t="shared" si="35"/>
        <v>3856.266667</v>
      </c>
      <c r="F21" s="226">
        <f t="shared" si="36"/>
        <v>3852.965</v>
      </c>
      <c r="G21" s="62">
        <f t="shared" si="37"/>
        <v>3849.262</v>
      </c>
      <c r="H21" s="89">
        <f t="shared" si="38"/>
        <v>3839.753333</v>
      </c>
      <c r="I21" s="73">
        <f t="shared" si="2"/>
        <v>3836.28</v>
      </c>
      <c r="J21" s="73">
        <f t="shared" si="8"/>
        <v>3832.5775</v>
      </c>
      <c r="K21" s="58">
        <f t="shared" si="9"/>
        <v>3832.763333</v>
      </c>
      <c r="L21" s="88">
        <f t="shared" si="15"/>
        <v>3837.848</v>
      </c>
      <c r="M21" s="82">
        <f t="shared" si="16"/>
        <v>3842.096364</v>
      </c>
      <c r="N21" s="87">
        <f t="shared" si="17"/>
        <v>3848.079167</v>
      </c>
      <c r="O21" s="205">
        <f t="shared" si="18"/>
        <v>3852.67</v>
      </c>
      <c r="P21" s="72">
        <f t="shared" si="19"/>
        <v>3855.602857</v>
      </c>
      <c r="Q21" s="72">
        <f t="shared" si="25"/>
        <v>3856.723333</v>
      </c>
      <c r="R21" s="82">
        <f t="shared" si="26"/>
        <v>3858.5</v>
      </c>
      <c r="S21" s="72">
        <f t="shared" si="32"/>
        <v>3861.315294</v>
      </c>
      <c r="T21" s="82">
        <f t="shared" si="33"/>
        <v>3864.919444</v>
      </c>
      <c r="U21" s="57">
        <f t="shared" si="39"/>
        <v>3867.502105</v>
      </c>
      <c r="V21" s="57">
        <f t="shared" ref="V21:V108" si="40">SUM(C2:C21)/20</f>
        <v>3867.585</v>
      </c>
    </row>
    <row r="22">
      <c r="A22" s="30">
        <v>46007.0</v>
      </c>
      <c r="B22" s="3">
        <v>3929.5</v>
      </c>
      <c r="C22" s="3">
        <v>3904.79</v>
      </c>
      <c r="D22" s="32">
        <f t="shared" ref="D22:D24" si="41">SUM(C21:C22)/2</f>
        <v>3884.1</v>
      </c>
      <c r="E22" s="32">
        <f t="shared" ref="E22:E24" si="42">SUM(C20:C22)/3</f>
        <v>3881.17</v>
      </c>
      <c r="F22" s="32">
        <f t="shared" ref="F22:F24" si="43">SUM(C19:C22)/4</f>
        <v>3868.3975</v>
      </c>
      <c r="G22" s="32">
        <f t="shared" ref="G22:G24" si="44">SUM(C18:C22)/5</f>
        <v>3863.33</v>
      </c>
      <c r="H22" s="32">
        <f t="shared" ref="H22:H24" si="45">SUM(C17:C22)/6</f>
        <v>3858.516667</v>
      </c>
      <c r="I22" s="32">
        <f t="shared" si="2"/>
        <v>3849.044286</v>
      </c>
      <c r="J22" s="37">
        <f t="shared" si="8"/>
        <v>3844.84375</v>
      </c>
      <c r="K22" s="32">
        <f t="shared" si="9"/>
        <v>3840.601111</v>
      </c>
      <c r="L22" s="32">
        <f t="shared" si="15"/>
        <v>3839.966</v>
      </c>
      <c r="M22" s="32">
        <f t="shared" si="16"/>
        <v>3843.933636</v>
      </c>
      <c r="N22" s="32">
        <f t="shared" si="17"/>
        <v>3847.320833</v>
      </c>
      <c r="O22" s="32">
        <f t="shared" si="18"/>
        <v>3852.441538</v>
      </c>
      <c r="P22" s="32">
        <f t="shared" si="19"/>
        <v>3856.392857</v>
      </c>
      <c r="Q22" s="32">
        <f t="shared" si="25"/>
        <v>3858.882</v>
      </c>
      <c r="R22" s="4">
        <f t="shared" si="26"/>
        <v>3859.7275</v>
      </c>
      <c r="S22" s="4">
        <f t="shared" si="32"/>
        <v>3861.222941</v>
      </c>
      <c r="T22" s="4">
        <f t="shared" si="33"/>
        <v>3863.730556</v>
      </c>
      <c r="U22" s="4">
        <f t="shared" si="39"/>
        <v>3867.017895</v>
      </c>
      <c r="V22" s="4">
        <f t="shared" si="40"/>
        <v>3869.3665</v>
      </c>
    </row>
    <row r="23">
      <c r="A23" s="30">
        <v>46008.0</v>
      </c>
      <c r="B23" s="3">
        <v>3907.9</v>
      </c>
      <c r="C23" s="3">
        <v>3913.17</v>
      </c>
      <c r="D23" s="32">
        <f t="shared" si="41"/>
        <v>3908.98</v>
      </c>
      <c r="E23" s="32">
        <f t="shared" si="42"/>
        <v>3893.79</v>
      </c>
      <c r="F23" s="32">
        <f t="shared" si="43"/>
        <v>3889.17</v>
      </c>
      <c r="G23" s="32">
        <f t="shared" si="44"/>
        <v>3877.352</v>
      </c>
      <c r="H23" s="32">
        <f t="shared" si="45"/>
        <v>3871.636667</v>
      </c>
      <c r="I23" s="32">
        <f t="shared" si="2"/>
        <v>3866.324286</v>
      </c>
      <c r="J23" s="37">
        <f t="shared" si="8"/>
        <v>3857.06</v>
      </c>
      <c r="K23" s="32">
        <f t="shared" si="9"/>
        <v>3852.435556</v>
      </c>
      <c r="L23" s="32">
        <f t="shared" si="15"/>
        <v>3847.858</v>
      </c>
      <c r="M23" s="32">
        <f t="shared" si="16"/>
        <v>3846.620909</v>
      </c>
      <c r="N23" s="32">
        <f t="shared" si="17"/>
        <v>3849.703333</v>
      </c>
      <c r="O23" s="32">
        <f t="shared" si="18"/>
        <v>3852.386154</v>
      </c>
      <c r="P23" s="32">
        <f t="shared" si="19"/>
        <v>3856.779286</v>
      </c>
      <c r="Q23" s="32">
        <f t="shared" si="25"/>
        <v>3860.178</v>
      </c>
      <c r="R23" s="4">
        <f t="shared" si="26"/>
        <v>3862.275</v>
      </c>
      <c r="S23" s="4">
        <f t="shared" si="32"/>
        <v>3862.871176</v>
      </c>
      <c r="T23" s="4">
        <f t="shared" si="33"/>
        <v>3864.108889</v>
      </c>
      <c r="U23" s="4">
        <f t="shared" si="39"/>
        <v>3866.332632</v>
      </c>
      <c r="V23" s="4">
        <f t="shared" si="40"/>
        <v>3869.3255</v>
      </c>
    </row>
    <row r="24">
      <c r="A24" s="30">
        <v>46009.0</v>
      </c>
      <c r="B24" s="3">
        <v>3919.3</v>
      </c>
      <c r="C24" s="3">
        <v>3909.91</v>
      </c>
      <c r="D24" s="32">
        <f t="shared" si="41"/>
        <v>3911.54</v>
      </c>
      <c r="E24" s="32">
        <f t="shared" si="42"/>
        <v>3909.29</v>
      </c>
      <c r="F24" s="32">
        <f t="shared" si="43"/>
        <v>3897.82</v>
      </c>
      <c r="G24" s="32">
        <f t="shared" si="44"/>
        <v>3893.318</v>
      </c>
      <c r="H24" s="32">
        <f t="shared" si="45"/>
        <v>3882.778333</v>
      </c>
      <c r="I24" s="32">
        <f t="shared" si="2"/>
        <v>3877.104286</v>
      </c>
      <c r="J24" s="37">
        <f t="shared" si="8"/>
        <v>3871.7725</v>
      </c>
      <c r="K24" s="32">
        <f t="shared" si="9"/>
        <v>3862.932222</v>
      </c>
      <c r="L24" s="32">
        <f t="shared" si="15"/>
        <v>3858.183</v>
      </c>
      <c r="M24" s="32">
        <f t="shared" si="16"/>
        <v>3853.499091</v>
      </c>
      <c r="N24" s="32">
        <f t="shared" si="17"/>
        <v>3851.895</v>
      </c>
      <c r="O24" s="32">
        <f t="shared" si="18"/>
        <v>3854.334615</v>
      </c>
      <c r="P24" s="32">
        <f t="shared" si="19"/>
        <v>3856.495</v>
      </c>
      <c r="Q24" s="32">
        <f t="shared" si="25"/>
        <v>3860.321333</v>
      </c>
      <c r="R24" s="4">
        <f t="shared" si="26"/>
        <v>3863.28625</v>
      </c>
      <c r="S24" s="4">
        <f t="shared" si="32"/>
        <v>3865.077059</v>
      </c>
      <c r="T24" s="4">
        <f t="shared" si="33"/>
        <v>3865.484444</v>
      </c>
      <c r="U24" s="4">
        <f t="shared" si="39"/>
        <v>3866.519474</v>
      </c>
      <c r="V24" s="4">
        <f t="shared" si="40"/>
        <v>3868.5115</v>
      </c>
    </row>
    <row r="25">
      <c r="A25" s="30">
        <v>46010.0</v>
      </c>
      <c r="B25" s="3">
        <v>3930.1</v>
      </c>
      <c r="C25" s="3">
        <v>3937.88</v>
      </c>
      <c r="D25" s="208">
        <f>SUM(C24:C25)/2</f>
        <v>3923.895</v>
      </c>
      <c r="E25" s="198">
        <f>SUM(C23:C25)/3</f>
        <v>3920.32</v>
      </c>
      <c r="F25" s="269">
        <f>SUM(C22:C25)/4</f>
        <v>3916.4375</v>
      </c>
      <c r="G25" s="91">
        <f>SUM(C21:C25)/5</f>
        <v>3905.832</v>
      </c>
      <c r="H25" s="226">
        <f>SUM(C20:C25)/6</f>
        <v>3900.745</v>
      </c>
      <c r="I25" s="199">
        <f t="shared" si="2"/>
        <v>3890.65</v>
      </c>
      <c r="J25" s="199">
        <f t="shared" si="8"/>
        <v>3884.70125</v>
      </c>
      <c r="K25" s="91">
        <f t="shared" si="9"/>
        <v>3879.117778</v>
      </c>
      <c r="L25" s="62">
        <f t="shared" si="15"/>
        <v>3870.427</v>
      </c>
      <c r="M25" s="59">
        <f t="shared" si="16"/>
        <v>3865.428182</v>
      </c>
      <c r="N25" s="59">
        <f t="shared" si="17"/>
        <v>3860.530833</v>
      </c>
      <c r="O25" s="63">
        <f t="shared" si="18"/>
        <v>3858.509231</v>
      </c>
      <c r="P25" s="73">
        <f t="shared" si="19"/>
        <v>3860.302143</v>
      </c>
      <c r="Q25" s="65">
        <f t="shared" si="25"/>
        <v>3861.920667</v>
      </c>
      <c r="R25" s="66">
        <f t="shared" si="26"/>
        <v>3865.16875</v>
      </c>
      <c r="S25" s="57">
        <f t="shared" si="32"/>
        <v>3867.674118</v>
      </c>
      <c r="T25" s="88">
        <f t="shared" si="33"/>
        <v>3869.121667</v>
      </c>
      <c r="U25" s="66">
        <f t="shared" si="39"/>
        <v>3869.294737</v>
      </c>
      <c r="V25" s="66">
        <f t="shared" si="40"/>
        <v>3870.0875</v>
      </c>
    </row>
    <row r="26">
      <c r="A26" s="30">
        <v>46013.0</v>
      </c>
      <c r="B26" s="3">
        <v>3933.8</v>
      </c>
      <c r="C26" s="3">
        <v>3935.0</v>
      </c>
      <c r="D26" s="32">
        <f t="shared" ref="D26:D35" si="46">SUM(C25:C26)/2</f>
        <v>3936.44</v>
      </c>
      <c r="E26" s="32">
        <f t="shared" ref="E26:E35" si="47">SUM(C24:C26)/3</f>
        <v>3927.596667</v>
      </c>
      <c r="F26" s="32">
        <f t="shared" ref="F26:F35" si="48">SUM(C23:C26)/4</f>
        <v>3923.99</v>
      </c>
      <c r="G26" s="32">
        <f t="shared" ref="G26:G35" si="49">SUM(C22:C26)/5</f>
        <v>3920.15</v>
      </c>
      <c r="H26" s="32">
        <f t="shared" ref="H26:H35" si="50">SUM(C21:C26)/6</f>
        <v>3910.693333</v>
      </c>
      <c r="I26" s="32">
        <f t="shared" si="2"/>
        <v>3905.638571</v>
      </c>
      <c r="J26" s="37">
        <f t="shared" si="8"/>
        <v>3896.19375</v>
      </c>
      <c r="K26" s="32">
        <f t="shared" si="9"/>
        <v>3890.29</v>
      </c>
      <c r="L26" s="32">
        <f t="shared" si="15"/>
        <v>3884.706</v>
      </c>
      <c r="M26" s="32">
        <f t="shared" si="16"/>
        <v>3876.297273</v>
      </c>
      <c r="N26" s="32">
        <f t="shared" si="17"/>
        <v>3871.225833</v>
      </c>
      <c r="O26" s="32">
        <f t="shared" si="18"/>
        <v>3866.259231</v>
      </c>
      <c r="P26" s="32">
        <f t="shared" si="19"/>
        <v>3863.972857</v>
      </c>
      <c r="Q26" s="32">
        <f t="shared" si="25"/>
        <v>3865.282</v>
      </c>
      <c r="R26" s="4">
        <f t="shared" si="26"/>
        <v>3866.488125</v>
      </c>
      <c r="S26" s="4">
        <f t="shared" si="32"/>
        <v>3869.276471</v>
      </c>
      <c r="T26" s="4">
        <f t="shared" si="33"/>
        <v>3871.414444</v>
      </c>
      <c r="U26" s="4">
        <f t="shared" si="39"/>
        <v>3872.588947</v>
      </c>
      <c r="V26" s="4">
        <f t="shared" si="40"/>
        <v>3872.58</v>
      </c>
    </row>
    <row r="27">
      <c r="A27" s="30">
        <v>46014.0</v>
      </c>
      <c r="B27" s="3">
        <v>3925.8</v>
      </c>
      <c r="C27" s="3">
        <v>3937.51</v>
      </c>
      <c r="D27" s="32">
        <f t="shared" si="46"/>
        <v>3936.255</v>
      </c>
      <c r="E27" s="32">
        <f t="shared" si="47"/>
        <v>3936.796667</v>
      </c>
      <c r="F27" s="32">
        <f t="shared" si="48"/>
        <v>3930.075</v>
      </c>
      <c r="G27" s="32">
        <f t="shared" si="49"/>
        <v>3926.694</v>
      </c>
      <c r="H27" s="32">
        <f t="shared" si="50"/>
        <v>3923.043333</v>
      </c>
      <c r="I27" s="32">
        <f t="shared" si="2"/>
        <v>3914.524286</v>
      </c>
      <c r="J27" s="37">
        <f t="shared" si="8"/>
        <v>3909.6225</v>
      </c>
      <c r="K27" s="32">
        <f t="shared" si="9"/>
        <v>3900.784444</v>
      </c>
      <c r="L27" s="32">
        <f t="shared" si="15"/>
        <v>3895.012</v>
      </c>
      <c r="M27" s="32">
        <f t="shared" si="16"/>
        <v>3889.506364</v>
      </c>
      <c r="N27" s="32">
        <f t="shared" si="17"/>
        <v>3881.398333</v>
      </c>
      <c r="O27" s="32">
        <f t="shared" si="18"/>
        <v>3876.324615</v>
      </c>
      <c r="P27" s="32">
        <f t="shared" si="19"/>
        <v>3871.348571</v>
      </c>
      <c r="Q27" s="32">
        <f t="shared" si="25"/>
        <v>3868.875333</v>
      </c>
      <c r="R27" s="4">
        <f t="shared" si="26"/>
        <v>3869.79625</v>
      </c>
      <c r="S27" s="4">
        <f t="shared" si="32"/>
        <v>3870.665882</v>
      </c>
      <c r="T27" s="4">
        <f t="shared" si="33"/>
        <v>3873.067222</v>
      </c>
      <c r="U27" s="4">
        <f t="shared" si="39"/>
        <v>3874.893158</v>
      </c>
      <c r="V27" s="4">
        <f t="shared" si="40"/>
        <v>3875.835</v>
      </c>
    </row>
    <row r="28">
      <c r="A28" s="30">
        <v>46015.0</v>
      </c>
      <c r="B28" s="3">
        <v>3909.3</v>
      </c>
      <c r="C28" s="3">
        <v>3912.45</v>
      </c>
      <c r="D28" s="32">
        <f t="shared" si="46"/>
        <v>3924.98</v>
      </c>
      <c r="E28" s="32">
        <f t="shared" si="47"/>
        <v>3928.32</v>
      </c>
      <c r="F28" s="32">
        <f t="shared" si="48"/>
        <v>3930.71</v>
      </c>
      <c r="G28" s="32">
        <f t="shared" si="49"/>
        <v>3926.55</v>
      </c>
      <c r="H28" s="32">
        <f t="shared" si="50"/>
        <v>3924.32</v>
      </c>
      <c r="I28" s="32">
        <f t="shared" si="2"/>
        <v>3921.53</v>
      </c>
      <c r="J28" s="37">
        <f t="shared" si="8"/>
        <v>3914.265</v>
      </c>
      <c r="K28" s="32">
        <f t="shared" si="9"/>
        <v>3909.936667</v>
      </c>
      <c r="L28" s="32">
        <f t="shared" si="15"/>
        <v>3901.951</v>
      </c>
      <c r="M28" s="32">
        <f t="shared" si="16"/>
        <v>3896.597273</v>
      </c>
      <c r="N28" s="32">
        <f t="shared" si="17"/>
        <v>3891.418333</v>
      </c>
      <c r="O28" s="32">
        <f t="shared" si="18"/>
        <v>3883.786923</v>
      </c>
      <c r="P28" s="32">
        <f t="shared" si="19"/>
        <v>3878.905</v>
      </c>
      <c r="Q28" s="32">
        <f t="shared" si="25"/>
        <v>3874.088667</v>
      </c>
      <c r="R28" s="4">
        <f t="shared" si="26"/>
        <v>3871.59875</v>
      </c>
      <c r="S28" s="4">
        <f t="shared" si="32"/>
        <v>3872.305294</v>
      </c>
      <c r="T28" s="4">
        <f t="shared" si="33"/>
        <v>3872.987222</v>
      </c>
      <c r="U28" s="4">
        <f t="shared" si="39"/>
        <v>3875.14</v>
      </c>
      <c r="V28" s="4">
        <f t="shared" si="40"/>
        <v>3876.771</v>
      </c>
    </row>
    <row r="29">
      <c r="A29" s="30">
        <v>46017.0</v>
      </c>
      <c r="B29" s="3">
        <v>3992.0</v>
      </c>
      <c r="C29" s="3">
        <v>3980.0</v>
      </c>
      <c r="D29" s="32">
        <f t="shared" si="46"/>
        <v>3946.225</v>
      </c>
      <c r="E29" s="32">
        <f t="shared" si="47"/>
        <v>3943.32</v>
      </c>
      <c r="F29" s="32">
        <f t="shared" si="48"/>
        <v>3941.24</v>
      </c>
      <c r="G29" s="32">
        <f t="shared" si="49"/>
        <v>3940.568</v>
      </c>
      <c r="H29" s="32">
        <f t="shared" si="50"/>
        <v>3935.458333</v>
      </c>
      <c r="I29" s="32">
        <f t="shared" si="2"/>
        <v>3932.274286</v>
      </c>
      <c r="J29" s="37">
        <f t="shared" si="8"/>
        <v>3928.83875</v>
      </c>
      <c r="K29" s="32">
        <f t="shared" si="9"/>
        <v>3921.568889</v>
      </c>
      <c r="L29" s="32">
        <f t="shared" si="15"/>
        <v>3916.943</v>
      </c>
      <c r="M29" s="32">
        <f t="shared" si="16"/>
        <v>3909.046364</v>
      </c>
      <c r="N29" s="32">
        <f t="shared" si="17"/>
        <v>3903.5475</v>
      </c>
      <c r="O29" s="32">
        <f t="shared" si="18"/>
        <v>3898.232308</v>
      </c>
      <c r="P29" s="32">
        <f t="shared" si="19"/>
        <v>3890.659286</v>
      </c>
      <c r="Q29" s="32">
        <f t="shared" si="25"/>
        <v>3885.644667</v>
      </c>
      <c r="R29" s="4">
        <f t="shared" si="26"/>
        <v>3880.708125</v>
      </c>
      <c r="S29" s="4">
        <f t="shared" si="32"/>
        <v>3877.975294</v>
      </c>
      <c r="T29" s="4">
        <f t="shared" si="33"/>
        <v>3878.288333</v>
      </c>
      <c r="U29" s="4">
        <f t="shared" si="39"/>
        <v>3878.619474</v>
      </c>
      <c r="V29" s="4">
        <f t="shared" si="40"/>
        <v>3880.383</v>
      </c>
    </row>
    <row r="30">
      <c r="A30" s="30">
        <v>46020.0</v>
      </c>
      <c r="B30" s="3">
        <v>3983.7</v>
      </c>
      <c r="C30" s="3">
        <v>4006.23</v>
      </c>
      <c r="D30" s="32">
        <f t="shared" si="46"/>
        <v>3993.115</v>
      </c>
      <c r="E30" s="32">
        <f t="shared" si="47"/>
        <v>3966.226667</v>
      </c>
      <c r="F30" s="32">
        <f t="shared" si="48"/>
        <v>3959.0475</v>
      </c>
      <c r="G30" s="32">
        <f t="shared" si="49"/>
        <v>3954.238</v>
      </c>
      <c r="H30" s="32">
        <f t="shared" si="50"/>
        <v>3951.511667</v>
      </c>
      <c r="I30" s="32">
        <f t="shared" si="2"/>
        <v>3945.568571</v>
      </c>
      <c r="J30" s="37">
        <f t="shared" si="8"/>
        <v>3941.51875</v>
      </c>
      <c r="K30" s="32">
        <f t="shared" si="9"/>
        <v>3937.437778</v>
      </c>
      <c r="L30" s="32">
        <f t="shared" si="15"/>
        <v>3930.035</v>
      </c>
      <c r="M30" s="32">
        <f t="shared" si="16"/>
        <v>3925.06</v>
      </c>
      <c r="N30" s="32">
        <f t="shared" si="17"/>
        <v>3917.145</v>
      </c>
      <c r="O30" s="32">
        <f t="shared" si="18"/>
        <v>3911.446154</v>
      </c>
      <c r="P30" s="32">
        <f t="shared" si="19"/>
        <v>3905.946429</v>
      </c>
      <c r="Q30" s="32">
        <f t="shared" si="25"/>
        <v>3898.364</v>
      </c>
      <c r="R30" s="4">
        <f t="shared" si="26"/>
        <v>3893.18125</v>
      </c>
      <c r="S30" s="4">
        <f t="shared" si="32"/>
        <v>3888.091765</v>
      </c>
      <c r="T30" s="4">
        <f t="shared" si="33"/>
        <v>3885.100556</v>
      </c>
      <c r="U30" s="4">
        <f t="shared" si="39"/>
        <v>3885.022105</v>
      </c>
      <c r="V30" s="4">
        <f t="shared" si="40"/>
        <v>3885</v>
      </c>
    </row>
    <row r="31">
      <c r="A31" s="30">
        <v>46021.0</v>
      </c>
      <c r="B31" s="3">
        <v>3974.1</v>
      </c>
      <c r="C31" s="3">
        <v>3978.61</v>
      </c>
      <c r="D31" s="32">
        <f t="shared" si="46"/>
        <v>3992.42</v>
      </c>
      <c r="E31" s="32">
        <f t="shared" si="47"/>
        <v>3988.28</v>
      </c>
      <c r="F31" s="32">
        <f t="shared" si="48"/>
        <v>3969.3225</v>
      </c>
      <c r="G31" s="32">
        <f t="shared" si="49"/>
        <v>3962.96</v>
      </c>
      <c r="H31" s="32">
        <f t="shared" si="50"/>
        <v>3958.3</v>
      </c>
      <c r="I31" s="32">
        <f t="shared" si="2"/>
        <v>3955.382857</v>
      </c>
      <c r="J31" s="37">
        <f t="shared" si="8"/>
        <v>3949.69875</v>
      </c>
      <c r="K31" s="32">
        <f t="shared" si="9"/>
        <v>3945.64</v>
      </c>
      <c r="L31" s="32">
        <f t="shared" si="15"/>
        <v>3941.555</v>
      </c>
      <c r="M31" s="32">
        <f t="shared" si="16"/>
        <v>3934.450909</v>
      </c>
      <c r="N31" s="32">
        <f t="shared" si="17"/>
        <v>3929.5225</v>
      </c>
      <c r="O31" s="32">
        <f t="shared" si="18"/>
        <v>3921.873077</v>
      </c>
      <c r="P31" s="32">
        <f t="shared" si="19"/>
        <v>3916.243571</v>
      </c>
      <c r="Q31" s="32">
        <f t="shared" si="25"/>
        <v>3910.790667</v>
      </c>
      <c r="R31" s="4">
        <f t="shared" si="26"/>
        <v>3903.379375</v>
      </c>
      <c r="S31" s="4">
        <f t="shared" si="32"/>
        <v>3898.206471</v>
      </c>
      <c r="T31" s="4">
        <f t="shared" si="33"/>
        <v>3893.120556</v>
      </c>
      <c r="U31" s="4">
        <f t="shared" si="39"/>
        <v>3890.022105</v>
      </c>
      <c r="V31" s="4">
        <f t="shared" si="40"/>
        <v>3889.7015</v>
      </c>
    </row>
    <row r="32">
      <c r="A32" s="30">
        <v>46022.0</v>
      </c>
      <c r="B32" s="3">
        <v>4051.5</v>
      </c>
      <c r="C32" s="3">
        <v>4047.55</v>
      </c>
      <c r="D32" s="32">
        <f t="shared" si="46"/>
        <v>4013.08</v>
      </c>
      <c r="E32" s="32">
        <f t="shared" si="47"/>
        <v>4010.796667</v>
      </c>
      <c r="F32" s="32">
        <f t="shared" si="48"/>
        <v>4003.0975</v>
      </c>
      <c r="G32" s="32">
        <f t="shared" si="49"/>
        <v>3984.968</v>
      </c>
      <c r="H32" s="32">
        <f t="shared" si="50"/>
        <v>3977.058333</v>
      </c>
      <c r="I32" s="32">
        <f t="shared" si="2"/>
        <v>3971.05</v>
      </c>
      <c r="J32" s="37">
        <f t="shared" si="8"/>
        <v>3966.90375</v>
      </c>
      <c r="K32" s="32">
        <f t="shared" si="9"/>
        <v>3960.571111</v>
      </c>
      <c r="L32" s="32">
        <f t="shared" si="15"/>
        <v>3955.831</v>
      </c>
      <c r="M32" s="32">
        <f t="shared" si="16"/>
        <v>3951.190909</v>
      </c>
      <c r="N32" s="32">
        <f t="shared" si="17"/>
        <v>3943.875833</v>
      </c>
      <c r="O32" s="32">
        <f t="shared" si="18"/>
        <v>3938.601538</v>
      </c>
      <c r="P32" s="32">
        <f t="shared" si="19"/>
        <v>3930.85</v>
      </c>
      <c r="Q32" s="32">
        <f t="shared" si="25"/>
        <v>3924.997333</v>
      </c>
      <c r="R32" s="4">
        <f t="shared" si="26"/>
        <v>3919.338125</v>
      </c>
      <c r="S32" s="4">
        <f t="shared" si="32"/>
        <v>3911.86</v>
      </c>
      <c r="T32" s="4">
        <f t="shared" si="33"/>
        <v>3906.503333</v>
      </c>
      <c r="U32" s="4">
        <f t="shared" si="39"/>
        <v>3901.248421</v>
      </c>
      <c r="V32" s="4">
        <f t="shared" si="40"/>
        <v>3897.8985</v>
      </c>
    </row>
    <row r="33">
      <c r="A33" s="30">
        <v>46023.0</v>
      </c>
      <c r="B33" s="3">
        <v>4049.3</v>
      </c>
      <c r="C33" s="3">
        <v>4052.32</v>
      </c>
      <c r="D33" s="32">
        <f t="shared" si="46"/>
        <v>4049.935</v>
      </c>
      <c r="E33" s="32">
        <f t="shared" si="47"/>
        <v>4026.16</v>
      </c>
      <c r="F33" s="32">
        <f t="shared" si="48"/>
        <v>4021.1775</v>
      </c>
      <c r="G33" s="32">
        <f t="shared" si="49"/>
        <v>4012.942</v>
      </c>
      <c r="H33" s="32">
        <f t="shared" si="50"/>
        <v>3996.193333</v>
      </c>
      <c r="I33" s="32">
        <f t="shared" si="2"/>
        <v>3987.81</v>
      </c>
      <c r="J33" s="37">
        <f t="shared" si="8"/>
        <v>3981.20875</v>
      </c>
      <c r="K33" s="32">
        <f t="shared" si="9"/>
        <v>3976.394444</v>
      </c>
      <c r="L33" s="32">
        <f t="shared" si="15"/>
        <v>3969.746</v>
      </c>
      <c r="M33" s="32">
        <f t="shared" si="16"/>
        <v>3964.602727</v>
      </c>
      <c r="N33" s="32">
        <f t="shared" si="17"/>
        <v>3959.618333</v>
      </c>
      <c r="O33" s="32">
        <f t="shared" si="18"/>
        <v>3952.217692</v>
      </c>
      <c r="P33" s="32">
        <f t="shared" si="19"/>
        <v>3946.724286</v>
      </c>
      <c r="Q33" s="32">
        <f t="shared" si="25"/>
        <v>3938.948</v>
      </c>
      <c r="R33" s="4">
        <f t="shared" si="26"/>
        <v>3932.955</v>
      </c>
      <c r="S33" s="4">
        <f t="shared" si="32"/>
        <v>3927.160588</v>
      </c>
      <c r="T33" s="4">
        <f t="shared" si="33"/>
        <v>3919.663333</v>
      </c>
      <c r="U33" s="4">
        <f t="shared" si="39"/>
        <v>3914.177895</v>
      </c>
      <c r="V33" s="4">
        <f t="shared" si="40"/>
        <v>3908.802</v>
      </c>
    </row>
    <row r="34">
      <c r="A34" s="30">
        <v>46024.0</v>
      </c>
      <c r="B34" s="3">
        <v>4051.7</v>
      </c>
      <c r="C34" s="3">
        <v>4038.18</v>
      </c>
      <c r="D34" s="32">
        <f t="shared" si="46"/>
        <v>4045.25</v>
      </c>
      <c r="E34" s="32">
        <f t="shared" si="47"/>
        <v>4046.016667</v>
      </c>
      <c r="F34" s="32">
        <f t="shared" si="48"/>
        <v>4029.165</v>
      </c>
      <c r="G34" s="32">
        <f t="shared" si="49"/>
        <v>4024.578</v>
      </c>
      <c r="H34" s="32">
        <f t="shared" si="50"/>
        <v>4017.148333</v>
      </c>
      <c r="I34" s="32">
        <f t="shared" si="2"/>
        <v>4002.191429</v>
      </c>
      <c r="J34" s="37">
        <f t="shared" si="8"/>
        <v>3994.10625</v>
      </c>
      <c r="K34" s="32">
        <f t="shared" si="9"/>
        <v>3987.538889</v>
      </c>
      <c r="L34" s="32">
        <f t="shared" si="15"/>
        <v>3982.573</v>
      </c>
      <c r="M34" s="32">
        <f t="shared" si="16"/>
        <v>3975.967273</v>
      </c>
      <c r="N34" s="32">
        <f t="shared" si="17"/>
        <v>3970.734167</v>
      </c>
      <c r="O34" s="32">
        <f t="shared" si="18"/>
        <v>3965.661538</v>
      </c>
      <c r="P34" s="32">
        <f t="shared" si="19"/>
        <v>3958.357857</v>
      </c>
      <c r="Q34" s="32">
        <f t="shared" si="25"/>
        <v>3952.821333</v>
      </c>
      <c r="R34" s="4">
        <f t="shared" si="26"/>
        <v>3945.15</v>
      </c>
      <c r="S34" s="4">
        <f t="shared" si="32"/>
        <v>3939.144706</v>
      </c>
      <c r="T34" s="4">
        <f t="shared" si="33"/>
        <v>3933.328333</v>
      </c>
      <c r="U34" s="4">
        <f t="shared" si="39"/>
        <v>3925.901053</v>
      </c>
      <c r="V34" s="4">
        <f t="shared" si="40"/>
        <v>3920.378</v>
      </c>
    </row>
    <row r="35">
      <c r="A35" s="30">
        <v>46027.0</v>
      </c>
      <c r="B35" s="3">
        <v>4079.7</v>
      </c>
      <c r="C35" s="3">
        <v>4078.83</v>
      </c>
      <c r="D35" s="32">
        <f t="shared" si="46"/>
        <v>4058.505</v>
      </c>
      <c r="E35" s="32">
        <f t="shared" si="47"/>
        <v>4056.443333</v>
      </c>
      <c r="F35" s="32">
        <f t="shared" si="48"/>
        <v>4054.22</v>
      </c>
      <c r="G35" s="32">
        <f t="shared" si="49"/>
        <v>4039.098</v>
      </c>
      <c r="H35" s="32">
        <f t="shared" si="50"/>
        <v>4033.62</v>
      </c>
      <c r="I35" s="32">
        <f t="shared" si="2"/>
        <v>4025.96</v>
      </c>
      <c r="J35" s="37">
        <f t="shared" si="8"/>
        <v>4011.77125</v>
      </c>
      <c r="K35" s="32">
        <f t="shared" si="9"/>
        <v>4003.52</v>
      </c>
      <c r="L35" s="32">
        <f t="shared" si="15"/>
        <v>3996.668</v>
      </c>
      <c r="M35" s="32">
        <f t="shared" si="16"/>
        <v>3991.323636</v>
      </c>
      <c r="N35" s="32">
        <f t="shared" si="17"/>
        <v>3984.539167</v>
      </c>
      <c r="O35" s="32">
        <f t="shared" si="18"/>
        <v>3979.049231</v>
      </c>
      <c r="P35" s="32">
        <f t="shared" si="19"/>
        <v>3973.745</v>
      </c>
      <c r="Q35" s="32">
        <f t="shared" si="25"/>
        <v>3966.389333</v>
      </c>
      <c r="R35" s="4">
        <f t="shared" si="26"/>
        <v>3960.696875</v>
      </c>
      <c r="S35" s="4">
        <f t="shared" si="32"/>
        <v>3953.013529</v>
      </c>
      <c r="T35" s="4">
        <f t="shared" si="33"/>
        <v>3946.905</v>
      </c>
      <c r="U35" s="4">
        <f t="shared" si="39"/>
        <v>3940.986316</v>
      </c>
      <c r="V35" s="4">
        <f t="shared" si="40"/>
        <v>3933.5475</v>
      </c>
    </row>
    <row r="36">
      <c r="A36" s="30">
        <v>46028.0</v>
      </c>
      <c r="B36" s="3">
        <v>4111.8</v>
      </c>
      <c r="C36" s="3">
        <v>4100.58</v>
      </c>
      <c r="D36" s="94">
        <f t="shared" ref="D36:D40" si="51">SUM(C35:C36)/2</f>
        <v>4089.705</v>
      </c>
      <c r="E36" s="95">
        <f t="shared" ref="E36:E40" si="52">SUM(C34:C36)/3</f>
        <v>4072.53</v>
      </c>
      <c r="F36" s="203">
        <f t="shared" ref="F36:F40" si="53">SUM(C33:C36)/4</f>
        <v>4067.4775</v>
      </c>
      <c r="G36" s="93">
        <f t="shared" ref="G36:G40" si="54">SUM(C32:C36)/5</f>
        <v>4063.492</v>
      </c>
      <c r="H36" s="56">
        <f t="shared" ref="H36:H40" si="55">SUM(C31:C36)/6</f>
        <v>4049.345</v>
      </c>
      <c r="I36" s="86">
        <f t="shared" si="2"/>
        <v>4043.185714</v>
      </c>
      <c r="J36" s="86">
        <f t="shared" si="8"/>
        <v>4035.2875</v>
      </c>
      <c r="K36" s="86">
        <f t="shared" si="9"/>
        <v>4021.638889</v>
      </c>
      <c r="L36" s="86">
        <f t="shared" si="15"/>
        <v>4013.226</v>
      </c>
      <c r="M36" s="81">
        <f t="shared" si="16"/>
        <v>4006.114545</v>
      </c>
      <c r="N36" s="82">
        <f t="shared" si="17"/>
        <v>4000.428333</v>
      </c>
      <c r="O36" s="57">
        <f t="shared" si="18"/>
        <v>3993.465385</v>
      </c>
      <c r="P36" s="88">
        <f t="shared" si="19"/>
        <v>3987.73</v>
      </c>
      <c r="Q36" s="66">
        <f t="shared" si="25"/>
        <v>3982.200667</v>
      </c>
      <c r="R36" s="66">
        <f t="shared" si="26"/>
        <v>3974.77625</v>
      </c>
      <c r="S36" s="202">
        <f t="shared" si="32"/>
        <v>3968.925294</v>
      </c>
      <c r="T36" s="58">
        <f t="shared" si="33"/>
        <v>3961.211667</v>
      </c>
      <c r="U36" s="64">
        <f t="shared" si="39"/>
        <v>3954.993158</v>
      </c>
      <c r="V36" s="58">
        <f t="shared" si="40"/>
        <v>3948.966</v>
      </c>
    </row>
    <row r="37">
      <c r="A37" s="30">
        <v>46029.0</v>
      </c>
      <c r="B37" s="3">
        <v>4273.2</v>
      </c>
      <c r="C37" s="3">
        <v>4275.22</v>
      </c>
      <c r="D37" s="75">
        <f t="shared" si="51"/>
        <v>4187.9</v>
      </c>
      <c r="E37" s="95">
        <f t="shared" si="52"/>
        <v>4151.543333</v>
      </c>
      <c r="F37" s="75">
        <f t="shared" si="53"/>
        <v>4123.2025</v>
      </c>
      <c r="G37" s="217">
        <f t="shared" si="54"/>
        <v>4109.026</v>
      </c>
      <c r="H37" s="69">
        <f t="shared" si="55"/>
        <v>4098.78</v>
      </c>
      <c r="I37" s="204">
        <f t="shared" si="2"/>
        <v>4081.612857</v>
      </c>
      <c r="J37" s="56">
        <f t="shared" si="8"/>
        <v>4072.19</v>
      </c>
      <c r="K37" s="56">
        <f t="shared" si="9"/>
        <v>4061.946667</v>
      </c>
      <c r="L37" s="56">
        <f t="shared" si="15"/>
        <v>4046.997</v>
      </c>
      <c r="M37" s="56">
        <f t="shared" si="16"/>
        <v>4037.043636</v>
      </c>
      <c r="N37" s="205">
        <f t="shared" si="17"/>
        <v>4028.54</v>
      </c>
      <c r="O37" s="72">
        <f t="shared" si="18"/>
        <v>4021.566154</v>
      </c>
      <c r="P37" s="82">
        <f t="shared" si="19"/>
        <v>4013.590714</v>
      </c>
      <c r="Q37" s="57">
        <f t="shared" si="25"/>
        <v>4006.896</v>
      </c>
      <c r="R37" s="57">
        <f t="shared" si="26"/>
        <v>4000.514375</v>
      </c>
      <c r="S37" s="57">
        <f t="shared" si="32"/>
        <v>3992.449412</v>
      </c>
      <c r="T37" s="88">
        <f t="shared" si="33"/>
        <v>3985.941667</v>
      </c>
      <c r="U37" s="202">
        <f t="shared" si="39"/>
        <v>3977.738421</v>
      </c>
      <c r="V37" s="65">
        <f t="shared" si="40"/>
        <v>3971.0045</v>
      </c>
    </row>
    <row r="38">
      <c r="A38" s="30">
        <v>46030.0</v>
      </c>
      <c r="B38" s="3">
        <v>4249.0</v>
      </c>
      <c r="C38" s="3">
        <v>4270.85</v>
      </c>
      <c r="D38" s="69">
        <f t="shared" si="51"/>
        <v>4273.035</v>
      </c>
      <c r="E38" s="201">
        <f t="shared" si="52"/>
        <v>4215.55</v>
      </c>
      <c r="F38" s="203">
        <f t="shared" si="53"/>
        <v>4181.37</v>
      </c>
      <c r="G38" s="217">
        <f t="shared" si="54"/>
        <v>4152.732</v>
      </c>
      <c r="H38" s="201">
        <f t="shared" si="55"/>
        <v>4135.996667</v>
      </c>
      <c r="I38" s="70">
        <f t="shared" si="2"/>
        <v>4123.361429</v>
      </c>
      <c r="J38" s="204">
        <f t="shared" si="8"/>
        <v>4105.2675</v>
      </c>
      <c r="K38" s="56">
        <f t="shared" si="9"/>
        <v>4094.263333</v>
      </c>
      <c r="L38" s="56">
        <f t="shared" si="15"/>
        <v>4082.837</v>
      </c>
      <c r="M38" s="56">
        <f t="shared" si="16"/>
        <v>4067.347273</v>
      </c>
      <c r="N38" s="56">
        <f t="shared" si="17"/>
        <v>4056.5275</v>
      </c>
      <c r="O38" s="86">
        <f t="shared" si="18"/>
        <v>4047.179231</v>
      </c>
      <c r="P38" s="72">
        <f t="shared" si="19"/>
        <v>4039.372143</v>
      </c>
      <c r="Q38" s="82">
        <f t="shared" si="25"/>
        <v>4030.741333</v>
      </c>
      <c r="R38" s="57">
        <f t="shared" si="26"/>
        <v>4023.393125</v>
      </c>
      <c r="S38" s="57">
        <f t="shared" si="32"/>
        <v>4016.416471</v>
      </c>
      <c r="T38" s="57">
        <f t="shared" si="33"/>
        <v>4007.916111</v>
      </c>
      <c r="U38" s="88">
        <f t="shared" si="39"/>
        <v>4000.936842</v>
      </c>
      <c r="V38" s="66">
        <f t="shared" si="40"/>
        <v>3992.394</v>
      </c>
    </row>
    <row r="39">
      <c r="A39" s="30">
        <v>46031.0</v>
      </c>
      <c r="B39" s="3">
        <v>4201.8</v>
      </c>
      <c r="C39" s="3">
        <v>4214.65</v>
      </c>
      <c r="D39" s="157">
        <f t="shared" si="51"/>
        <v>4242.75</v>
      </c>
      <c r="E39" s="175">
        <f t="shared" si="52"/>
        <v>4253.573333</v>
      </c>
      <c r="F39" s="175">
        <f t="shared" si="53"/>
        <v>4215.325</v>
      </c>
      <c r="G39" s="175">
        <f t="shared" si="54"/>
        <v>4188.026</v>
      </c>
      <c r="H39" s="180">
        <f t="shared" si="55"/>
        <v>4163.051667</v>
      </c>
      <c r="I39" s="128">
        <f t="shared" si="2"/>
        <v>4147.232857</v>
      </c>
      <c r="J39" s="163">
        <f t="shared" si="8"/>
        <v>4134.7725</v>
      </c>
      <c r="K39" s="128">
        <f t="shared" si="9"/>
        <v>4117.421111</v>
      </c>
      <c r="L39" s="157">
        <f t="shared" si="15"/>
        <v>4106.302</v>
      </c>
      <c r="M39" s="150">
        <f t="shared" si="16"/>
        <v>4094.82</v>
      </c>
      <c r="N39" s="158">
        <f t="shared" si="17"/>
        <v>4079.6225</v>
      </c>
      <c r="O39" s="159">
        <f t="shared" si="18"/>
        <v>4068.690769</v>
      </c>
      <c r="P39" s="172">
        <f t="shared" si="19"/>
        <v>4059.141429</v>
      </c>
      <c r="Q39" s="172">
        <f t="shared" si="25"/>
        <v>4051.057333</v>
      </c>
      <c r="R39" s="97">
        <f t="shared" si="26"/>
        <v>4042.235625</v>
      </c>
      <c r="S39" s="179">
        <f t="shared" si="32"/>
        <v>4034.643529</v>
      </c>
      <c r="T39" s="173">
        <f t="shared" si="33"/>
        <v>4027.429444</v>
      </c>
      <c r="U39" s="131">
        <f t="shared" si="39"/>
        <v>4018.796842</v>
      </c>
      <c r="V39" s="118">
        <f t="shared" si="40"/>
        <v>4011.6225</v>
      </c>
    </row>
    <row r="40">
      <c r="A40" s="30">
        <v>46034.0</v>
      </c>
      <c r="B40" s="3">
        <v>4231.6</v>
      </c>
      <c r="C40" s="3">
        <v>4194.15</v>
      </c>
      <c r="D40" s="157">
        <f t="shared" si="51"/>
        <v>4204.4</v>
      </c>
      <c r="E40" s="175">
        <f t="shared" si="52"/>
        <v>4226.55</v>
      </c>
      <c r="F40" s="175">
        <f t="shared" si="53"/>
        <v>4238.7175</v>
      </c>
      <c r="G40" s="175">
        <f t="shared" si="54"/>
        <v>4211.09</v>
      </c>
      <c r="H40" s="180">
        <f t="shared" si="55"/>
        <v>4189.046667</v>
      </c>
      <c r="I40" s="128">
        <f t="shared" si="2"/>
        <v>4167.494286</v>
      </c>
      <c r="J40" s="163">
        <f t="shared" si="8"/>
        <v>4153.0975</v>
      </c>
      <c r="K40" s="128">
        <f t="shared" si="9"/>
        <v>4141.37</v>
      </c>
      <c r="L40" s="157">
        <f t="shared" si="15"/>
        <v>4125.094</v>
      </c>
      <c r="M40" s="150">
        <f t="shared" si="16"/>
        <v>4114.288182</v>
      </c>
      <c r="N40" s="158">
        <f t="shared" si="17"/>
        <v>4103.0975</v>
      </c>
      <c r="O40" s="159">
        <f t="shared" si="18"/>
        <v>4088.432308</v>
      </c>
      <c r="P40" s="172">
        <f t="shared" si="19"/>
        <v>4077.652143</v>
      </c>
      <c r="Q40" s="172">
        <f t="shared" si="25"/>
        <v>4068.142</v>
      </c>
      <c r="R40" s="97">
        <f t="shared" si="26"/>
        <v>4060.000625</v>
      </c>
      <c r="S40" s="179">
        <f t="shared" si="32"/>
        <v>4051.171765</v>
      </c>
      <c r="T40" s="173">
        <f t="shared" si="33"/>
        <v>4043.505</v>
      </c>
      <c r="U40" s="131">
        <f t="shared" si="39"/>
        <v>4036.204211</v>
      </c>
      <c r="V40" s="118">
        <f t="shared" si="40"/>
        <v>4027.5645</v>
      </c>
    </row>
    <row r="41">
      <c r="A41" s="30">
        <v>46035.0</v>
      </c>
      <c r="B41" s="3">
        <v>4239.2</v>
      </c>
      <c r="C41" s="3">
        <v>4245.02</v>
      </c>
      <c r="D41" s="32">
        <f t="shared" ref="D41:D44" si="56">SUM(C40:C41)/2</f>
        <v>4219.585</v>
      </c>
      <c r="E41" s="32">
        <f t="shared" ref="E41:E44" si="57">SUM(C39:C41)/3</f>
        <v>4217.94</v>
      </c>
      <c r="F41" s="32">
        <f t="shared" ref="F41:F44" si="58">SUM(C38:C41)/4</f>
        <v>4231.1675</v>
      </c>
      <c r="G41" s="32">
        <f t="shared" ref="G41:G44" si="59">SUM(C37:C41)/5</f>
        <v>4239.978</v>
      </c>
      <c r="H41" s="32">
        <f t="shared" ref="H41:H44" si="60">SUM(C36:C41)/6</f>
        <v>4216.745</v>
      </c>
      <c r="I41" s="32">
        <f t="shared" si="2"/>
        <v>4197.042857</v>
      </c>
      <c r="J41" s="37">
        <f t="shared" si="8"/>
        <v>4177.185</v>
      </c>
      <c r="K41" s="32">
        <f t="shared" si="9"/>
        <v>4163.311111</v>
      </c>
      <c r="L41" s="32">
        <f t="shared" si="15"/>
        <v>4151.735</v>
      </c>
      <c r="M41" s="32">
        <f t="shared" si="16"/>
        <v>4135.996364</v>
      </c>
      <c r="N41" s="32">
        <f t="shared" si="17"/>
        <v>4125.1825</v>
      </c>
      <c r="O41" s="32">
        <f t="shared" si="18"/>
        <v>4114.014615</v>
      </c>
      <c r="P41" s="32">
        <f t="shared" si="19"/>
        <v>4099.617143</v>
      </c>
      <c r="Q41" s="32">
        <f t="shared" si="25"/>
        <v>4088.81</v>
      </c>
      <c r="R41" s="4">
        <f t="shared" si="26"/>
        <v>4079.196875</v>
      </c>
      <c r="S41" s="4">
        <f t="shared" si="32"/>
        <v>4070.884118</v>
      </c>
      <c r="T41" s="4">
        <f t="shared" si="33"/>
        <v>4061.941111</v>
      </c>
      <c r="U41" s="4">
        <f t="shared" si="39"/>
        <v>4054.111053</v>
      </c>
      <c r="V41" s="4">
        <f t="shared" si="40"/>
        <v>4046.645</v>
      </c>
    </row>
    <row r="42">
      <c r="A42" s="30">
        <v>46036.0</v>
      </c>
      <c r="B42" s="3">
        <v>4221.5</v>
      </c>
      <c r="C42" s="3">
        <v>4244.05</v>
      </c>
      <c r="D42" s="32">
        <f t="shared" si="56"/>
        <v>4244.535</v>
      </c>
      <c r="E42" s="32">
        <f t="shared" si="57"/>
        <v>4227.74</v>
      </c>
      <c r="F42" s="32">
        <f t="shared" si="58"/>
        <v>4224.4675</v>
      </c>
      <c r="G42" s="32">
        <f t="shared" si="59"/>
        <v>4233.744</v>
      </c>
      <c r="H42" s="32">
        <f t="shared" si="60"/>
        <v>4240.656667</v>
      </c>
      <c r="I42" s="32">
        <f t="shared" si="2"/>
        <v>4220.645714</v>
      </c>
      <c r="J42" s="37">
        <f t="shared" si="8"/>
        <v>4202.91875</v>
      </c>
      <c r="K42" s="32">
        <f t="shared" si="9"/>
        <v>4184.614444</v>
      </c>
      <c r="L42" s="32">
        <f t="shared" si="15"/>
        <v>4171.385</v>
      </c>
      <c r="M42" s="32">
        <f t="shared" si="16"/>
        <v>4160.127273</v>
      </c>
      <c r="N42" s="32">
        <f t="shared" si="17"/>
        <v>4145.000833</v>
      </c>
      <c r="O42" s="32">
        <f t="shared" si="18"/>
        <v>4134.326154</v>
      </c>
      <c r="P42" s="32">
        <f t="shared" si="19"/>
        <v>4123.302857</v>
      </c>
      <c r="Q42" s="32">
        <f t="shared" si="25"/>
        <v>4109.246</v>
      </c>
      <c r="R42" s="4">
        <f t="shared" si="26"/>
        <v>4098.5125</v>
      </c>
      <c r="S42" s="4">
        <f t="shared" si="32"/>
        <v>4088.894118</v>
      </c>
      <c r="T42" s="4">
        <f t="shared" si="33"/>
        <v>4080.504444</v>
      </c>
      <c r="U42" s="4">
        <f t="shared" si="39"/>
        <v>4071.525789</v>
      </c>
      <c r="V42" s="4">
        <f t="shared" si="40"/>
        <v>4063.608</v>
      </c>
    </row>
    <row r="43">
      <c r="A43" s="30">
        <v>46038.0</v>
      </c>
      <c r="B43" s="3">
        <v>4196.9</v>
      </c>
      <c r="C43" s="3">
        <v>4211.01</v>
      </c>
      <c r="D43" s="32">
        <f t="shared" si="56"/>
        <v>4227.53</v>
      </c>
      <c r="E43" s="32">
        <f t="shared" si="57"/>
        <v>4233.36</v>
      </c>
      <c r="F43" s="32">
        <f t="shared" si="58"/>
        <v>4223.5575</v>
      </c>
      <c r="G43" s="32">
        <f t="shared" si="59"/>
        <v>4221.776</v>
      </c>
      <c r="H43" s="32">
        <f t="shared" si="60"/>
        <v>4229.955</v>
      </c>
      <c r="I43" s="32">
        <f t="shared" si="2"/>
        <v>4236.421429</v>
      </c>
      <c r="J43" s="37">
        <f t="shared" si="8"/>
        <v>4219.44125</v>
      </c>
      <c r="K43" s="32">
        <f t="shared" si="9"/>
        <v>4203.817778</v>
      </c>
      <c r="L43" s="32">
        <f t="shared" si="15"/>
        <v>4187.254</v>
      </c>
      <c r="M43" s="32">
        <f t="shared" si="16"/>
        <v>4174.987273</v>
      </c>
      <c r="N43" s="32">
        <f t="shared" si="17"/>
        <v>4164.3675</v>
      </c>
      <c r="O43" s="32">
        <f t="shared" si="18"/>
        <v>4150.078462</v>
      </c>
      <c r="P43" s="32">
        <f t="shared" si="19"/>
        <v>4139.803571</v>
      </c>
      <c r="Q43" s="32">
        <f t="shared" si="25"/>
        <v>4129.15</v>
      </c>
      <c r="R43" s="4">
        <f t="shared" si="26"/>
        <v>4115.60625</v>
      </c>
      <c r="S43" s="4">
        <f t="shared" si="32"/>
        <v>4105.13</v>
      </c>
      <c r="T43" s="4">
        <f t="shared" si="33"/>
        <v>4095.678333</v>
      </c>
      <c r="U43" s="4">
        <f t="shared" si="39"/>
        <v>4087.373158</v>
      </c>
      <c r="V43" s="4">
        <f t="shared" si="40"/>
        <v>4078.5</v>
      </c>
    </row>
    <row r="44">
      <c r="A44" s="30">
        <v>46041.0</v>
      </c>
      <c r="B44" s="3">
        <v>4144.1</v>
      </c>
      <c r="C44" s="3">
        <v>4155.77</v>
      </c>
      <c r="D44" s="32">
        <f t="shared" si="56"/>
        <v>4183.39</v>
      </c>
      <c r="E44" s="32">
        <f t="shared" si="57"/>
        <v>4203.61</v>
      </c>
      <c r="F44" s="32">
        <f t="shared" si="58"/>
        <v>4213.9625</v>
      </c>
      <c r="G44" s="32">
        <f t="shared" si="59"/>
        <v>4210</v>
      </c>
      <c r="H44" s="32">
        <f t="shared" si="60"/>
        <v>4210.775</v>
      </c>
      <c r="I44" s="32">
        <f t="shared" si="2"/>
        <v>4219.357143</v>
      </c>
      <c r="J44" s="37">
        <f t="shared" si="8"/>
        <v>4226.34</v>
      </c>
      <c r="K44" s="32">
        <f t="shared" si="9"/>
        <v>4212.366667</v>
      </c>
      <c r="L44" s="32">
        <f t="shared" si="15"/>
        <v>4199.013</v>
      </c>
      <c r="M44" s="32">
        <f t="shared" si="16"/>
        <v>4184.391818</v>
      </c>
      <c r="N44" s="32">
        <f t="shared" si="17"/>
        <v>4173.385833</v>
      </c>
      <c r="O44" s="32">
        <f t="shared" si="18"/>
        <v>4163.706154</v>
      </c>
      <c r="P44" s="32">
        <f t="shared" si="19"/>
        <v>4150.485</v>
      </c>
      <c r="Q44" s="32">
        <f t="shared" si="25"/>
        <v>4140.868</v>
      </c>
      <c r="R44" s="4">
        <f t="shared" si="26"/>
        <v>4130.81375</v>
      </c>
      <c r="S44" s="4">
        <f t="shared" si="32"/>
        <v>4117.968824</v>
      </c>
      <c r="T44" s="4">
        <f t="shared" si="33"/>
        <v>4107.943333</v>
      </c>
      <c r="U44" s="4">
        <f t="shared" si="39"/>
        <v>4098.841053</v>
      </c>
      <c r="V44" s="4">
        <f t="shared" si="40"/>
        <v>4090.793</v>
      </c>
    </row>
    <row r="45">
      <c r="A45" s="30">
        <v>46042.0</v>
      </c>
      <c r="B45" s="3">
        <v>4075.5</v>
      </c>
      <c r="C45" s="3">
        <v>4101.88</v>
      </c>
      <c r="D45" s="210">
        <f>SUM(C44:C45)/2</f>
        <v>4128.825</v>
      </c>
      <c r="E45" s="278">
        <f>SUM(C43:C45)/3</f>
        <v>4156.22</v>
      </c>
      <c r="F45" s="240">
        <f>SUM(C42:C45)/4</f>
        <v>4178.1775</v>
      </c>
      <c r="G45" s="240">
        <f>SUM(C41:C45)/5</f>
        <v>4191.546</v>
      </c>
      <c r="H45" s="277">
        <f>SUM(C40:C45)/6</f>
        <v>4191.98</v>
      </c>
      <c r="I45" s="219">
        <f t="shared" si="2"/>
        <v>4195.218571</v>
      </c>
      <c r="J45" s="318">
        <f t="shared" si="8"/>
        <v>4204.6725</v>
      </c>
      <c r="K45" s="208">
        <f t="shared" si="9"/>
        <v>4212.511111</v>
      </c>
      <c r="L45" s="224">
        <f t="shared" si="15"/>
        <v>4201.318</v>
      </c>
      <c r="M45" s="91">
        <f t="shared" si="16"/>
        <v>4190.182727</v>
      </c>
      <c r="N45" s="62">
        <f t="shared" si="17"/>
        <v>4177.515833</v>
      </c>
      <c r="O45" s="59">
        <f t="shared" si="18"/>
        <v>4167.885385</v>
      </c>
      <c r="P45" s="90">
        <f t="shared" si="19"/>
        <v>4159.29</v>
      </c>
      <c r="Q45" s="90">
        <f t="shared" si="25"/>
        <v>4147.244667</v>
      </c>
      <c r="R45" s="90">
        <f t="shared" si="26"/>
        <v>4138.43125</v>
      </c>
      <c r="S45" s="59">
        <f t="shared" si="32"/>
        <v>4129.111765</v>
      </c>
      <c r="T45" s="63">
        <f t="shared" si="33"/>
        <v>4117.075</v>
      </c>
      <c r="U45" s="89">
        <f t="shared" si="39"/>
        <v>4107.624211</v>
      </c>
      <c r="V45" s="63">
        <f t="shared" si="40"/>
        <v>4098.993</v>
      </c>
    </row>
    <row r="46">
      <c r="A46" s="30">
        <v>46043.0</v>
      </c>
      <c r="B46" s="3">
        <v>4079.2</v>
      </c>
      <c r="C46" s="3">
        <v>4079.31</v>
      </c>
      <c r="D46" s="32">
        <f>SUM(C45:C46)/2</f>
        <v>4090.595</v>
      </c>
      <c r="E46" s="32">
        <f>SUM(C44:C46)/3</f>
        <v>4112.32</v>
      </c>
      <c r="F46" s="32">
        <f>SUM(C43:C46)/4</f>
        <v>4136.9925</v>
      </c>
      <c r="G46" s="32">
        <f>SUM(C42:C46)/5</f>
        <v>4158.404</v>
      </c>
      <c r="H46" s="32">
        <f>SUM(C41:C46)/6</f>
        <v>4172.84</v>
      </c>
      <c r="I46" s="32">
        <f t="shared" si="2"/>
        <v>4175.884286</v>
      </c>
      <c r="J46" s="37">
        <f t="shared" si="8"/>
        <v>4180.73</v>
      </c>
      <c r="K46" s="32">
        <f t="shared" si="9"/>
        <v>4190.743333</v>
      </c>
      <c r="L46" s="32">
        <f t="shared" si="15"/>
        <v>4199.191</v>
      </c>
      <c r="M46" s="32">
        <f t="shared" si="16"/>
        <v>4190.226364</v>
      </c>
      <c r="N46" s="32">
        <f t="shared" si="17"/>
        <v>4180.943333</v>
      </c>
      <c r="O46" s="32">
        <f t="shared" si="18"/>
        <v>4169.961538</v>
      </c>
      <c r="P46" s="32">
        <f t="shared" si="19"/>
        <v>4161.558571</v>
      </c>
      <c r="Q46" s="32">
        <f t="shared" si="25"/>
        <v>4153.958</v>
      </c>
      <c r="R46" s="4">
        <f t="shared" si="26"/>
        <v>4142.99875</v>
      </c>
      <c r="S46" s="4">
        <f t="shared" si="32"/>
        <v>4134.953529</v>
      </c>
      <c r="T46" s="4">
        <f t="shared" si="33"/>
        <v>4126.345</v>
      </c>
      <c r="U46" s="4">
        <f t="shared" si="39"/>
        <v>4115.087368</v>
      </c>
      <c r="V46" s="4">
        <f t="shared" si="40"/>
        <v>4106.2085</v>
      </c>
    </row>
    <row r="47">
      <c r="A47" s="30">
        <v>46044.0</v>
      </c>
      <c r="B47" s="3">
        <v>4018.6</v>
      </c>
      <c r="C47" s="3">
        <v>4026.5</v>
      </c>
      <c r="D47" s="61">
        <f>SUM(C46:C47)/2</f>
        <v>4052.905</v>
      </c>
      <c r="E47" s="64">
        <f>SUM(C45:C47)/3</f>
        <v>4069.23</v>
      </c>
      <c r="F47" s="56">
        <f>SUM(C44:C47)/4</f>
        <v>4090.865</v>
      </c>
      <c r="G47" s="86">
        <f>SUM(C43:C47)/5</f>
        <v>4114.894</v>
      </c>
      <c r="H47" s="82">
        <f>SUM(C42:C47)/6</f>
        <v>4136.42</v>
      </c>
      <c r="I47" s="58">
        <f t="shared" si="2"/>
        <v>4151.934286</v>
      </c>
      <c r="J47" s="73">
        <f t="shared" si="8"/>
        <v>4157.21125</v>
      </c>
      <c r="K47" s="73">
        <f t="shared" si="9"/>
        <v>4163.593333</v>
      </c>
      <c r="L47" s="202">
        <f t="shared" si="15"/>
        <v>4174.319</v>
      </c>
      <c r="M47" s="88">
        <f t="shared" si="16"/>
        <v>4183.491818</v>
      </c>
      <c r="N47" s="57">
        <f t="shared" si="17"/>
        <v>4176.5825</v>
      </c>
      <c r="O47" s="57">
        <f t="shared" si="18"/>
        <v>4169.063077</v>
      </c>
      <c r="P47" s="66">
        <f t="shared" si="19"/>
        <v>4159.714286</v>
      </c>
      <c r="Q47" s="73">
        <f t="shared" si="25"/>
        <v>4152.554667</v>
      </c>
      <c r="R47" s="62">
        <f t="shared" si="26"/>
        <v>4145.991875</v>
      </c>
      <c r="S47" s="200">
        <f t="shared" si="32"/>
        <v>4136.145882</v>
      </c>
      <c r="T47" s="207">
        <f t="shared" si="33"/>
        <v>4128.928333</v>
      </c>
      <c r="U47" s="194">
        <f t="shared" si="39"/>
        <v>4121.09</v>
      </c>
      <c r="V47" s="196">
        <f t="shared" si="40"/>
        <v>4110.658</v>
      </c>
    </row>
    <row r="48">
      <c r="A48" s="30">
        <v>46045.0</v>
      </c>
      <c r="B48" s="3">
        <v>4021.8</v>
      </c>
      <c r="C48" s="3">
        <v>4037.23</v>
      </c>
      <c r="D48" s="32">
        <f t="shared" ref="D48:D51" si="61">SUM(C47:C48)/2</f>
        <v>4031.865</v>
      </c>
      <c r="E48" s="32">
        <f t="shared" ref="E48:E51" si="62">SUM(C46:C48)/3</f>
        <v>4047.68</v>
      </c>
      <c r="F48" s="32">
        <f t="shared" ref="F48:F51" si="63">SUM(C45:C48)/4</f>
        <v>4061.23</v>
      </c>
      <c r="G48" s="32">
        <f t="shared" ref="G48:G51" si="64">SUM(C44:C48)/5</f>
        <v>4080.138</v>
      </c>
      <c r="H48" s="32">
        <f t="shared" ref="H48:H51" si="65">SUM(C43:C48)/6</f>
        <v>4101.95</v>
      </c>
      <c r="I48" s="32">
        <f t="shared" si="2"/>
        <v>4122.25</v>
      </c>
      <c r="J48" s="37">
        <f t="shared" si="8"/>
        <v>4137.59625</v>
      </c>
      <c r="K48" s="32">
        <f t="shared" si="9"/>
        <v>4143.88</v>
      </c>
      <c r="L48" s="32">
        <f t="shared" si="15"/>
        <v>4150.957</v>
      </c>
      <c r="M48" s="32">
        <f t="shared" si="16"/>
        <v>4161.856364</v>
      </c>
      <c r="N48" s="32">
        <f t="shared" si="17"/>
        <v>4171.303333</v>
      </c>
      <c r="O48" s="32">
        <f t="shared" si="18"/>
        <v>4165.863077</v>
      </c>
      <c r="P48" s="32">
        <f t="shared" si="19"/>
        <v>4159.646429</v>
      </c>
      <c r="Q48" s="32">
        <f t="shared" si="25"/>
        <v>4151.548667</v>
      </c>
      <c r="R48" s="4">
        <f t="shared" si="26"/>
        <v>4145.346875</v>
      </c>
      <c r="S48" s="4">
        <f t="shared" si="32"/>
        <v>4139.594118</v>
      </c>
      <c r="T48" s="4">
        <f t="shared" si="33"/>
        <v>4130.650556</v>
      </c>
      <c r="U48" s="4">
        <f t="shared" si="39"/>
        <v>4124.102105</v>
      </c>
      <c r="V48" s="4">
        <f t="shared" si="40"/>
        <v>4116.897</v>
      </c>
    </row>
    <row r="49">
      <c r="A49" s="30">
        <v>46049.0</v>
      </c>
      <c r="B49" s="3">
        <v>3997.0</v>
      </c>
      <c r="C49" s="3">
        <v>3993.26</v>
      </c>
      <c r="D49" s="32">
        <f t="shared" si="61"/>
        <v>4015.245</v>
      </c>
      <c r="E49" s="32">
        <f t="shared" si="62"/>
        <v>4018.996667</v>
      </c>
      <c r="F49" s="32">
        <f t="shared" si="63"/>
        <v>4034.075</v>
      </c>
      <c r="G49" s="32">
        <f t="shared" si="64"/>
        <v>4047.636</v>
      </c>
      <c r="H49" s="32">
        <f t="shared" si="65"/>
        <v>4065.658333</v>
      </c>
      <c r="I49" s="32">
        <f t="shared" si="2"/>
        <v>4086.422857</v>
      </c>
      <c r="J49" s="37">
        <f t="shared" si="8"/>
        <v>4106.12625</v>
      </c>
      <c r="K49" s="32">
        <f t="shared" si="9"/>
        <v>4121.558889</v>
      </c>
      <c r="L49" s="32">
        <f t="shared" si="15"/>
        <v>4128.818</v>
      </c>
      <c r="M49" s="32">
        <f t="shared" si="16"/>
        <v>4136.620909</v>
      </c>
      <c r="N49" s="32">
        <f t="shared" si="17"/>
        <v>4147.806667</v>
      </c>
      <c r="O49" s="32">
        <f t="shared" si="18"/>
        <v>4157.607692</v>
      </c>
      <c r="P49" s="32">
        <f t="shared" si="19"/>
        <v>4153.534286</v>
      </c>
      <c r="Q49" s="32">
        <f t="shared" si="25"/>
        <v>4148.554</v>
      </c>
      <c r="R49" s="4">
        <f t="shared" si="26"/>
        <v>4141.655625</v>
      </c>
      <c r="S49" s="4">
        <f t="shared" si="32"/>
        <v>4136.400588</v>
      </c>
      <c r="T49" s="4">
        <f t="shared" si="33"/>
        <v>4131.464444</v>
      </c>
      <c r="U49" s="4">
        <f t="shared" si="39"/>
        <v>4123.419474</v>
      </c>
      <c r="V49" s="4">
        <f t="shared" si="40"/>
        <v>4117.56</v>
      </c>
    </row>
    <row r="50">
      <c r="A50" s="30">
        <v>46050.0</v>
      </c>
      <c r="B50" s="3">
        <v>3975.2</v>
      </c>
      <c r="C50" s="3">
        <v>3983.12</v>
      </c>
      <c r="D50" s="32">
        <f t="shared" si="61"/>
        <v>3988.19</v>
      </c>
      <c r="E50" s="32">
        <f t="shared" si="62"/>
        <v>4004.536667</v>
      </c>
      <c r="F50" s="32">
        <f t="shared" si="63"/>
        <v>4010.0275</v>
      </c>
      <c r="G50" s="32">
        <f t="shared" si="64"/>
        <v>4023.884</v>
      </c>
      <c r="H50" s="32">
        <f t="shared" si="65"/>
        <v>4036.883333</v>
      </c>
      <c r="I50" s="32">
        <f t="shared" si="2"/>
        <v>4053.867143</v>
      </c>
      <c r="J50" s="37">
        <f t="shared" si="8"/>
        <v>4073.51</v>
      </c>
      <c r="K50" s="32">
        <f t="shared" si="9"/>
        <v>4092.458889</v>
      </c>
      <c r="L50" s="32">
        <f t="shared" si="15"/>
        <v>4107.715</v>
      </c>
      <c r="M50" s="32">
        <f t="shared" si="16"/>
        <v>4115.572727</v>
      </c>
      <c r="N50" s="32">
        <f t="shared" si="17"/>
        <v>4123.829167</v>
      </c>
      <c r="O50" s="32">
        <f t="shared" si="18"/>
        <v>4135.138462</v>
      </c>
      <c r="P50" s="32">
        <f t="shared" si="19"/>
        <v>4145.144286</v>
      </c>
      <c r="Q50" s="32">
        <f t="shared" si="25"/>
        <v>4142.173333</v>
      </c>
      <c r="R50" s="4">
        <f t="shared" si="26"/>
        <v>4138.214375</v>
      </c>
      <c r="S50" s="4">
        <f t="shared" si="32"/>
        <v>4132.33</v>
      </c>
      <c r="T50" s="4">
        <f t="shared" si="33"/>
        <v>4127.885</v>
      </c>
      <c r="U50" s="4">
        <f t="shared" si="39"/>
        <v>4123.656842</v>
      </c>
      <c r="V50" s="4">
        <f t="shared" si="40"/>
        <v>4116.4045</v>
      </c>
    </row>
    <row r="51">
      <c r="A51" s="30">
        <v>46051.0</v>
      </c>
      <c r="B51" s="3">
        <v>3939.7</v>
      </c>
      <c r="C51" s="3">
        <v>3900.14</v>
      </c>
      <c r="D51" s="32">
        <f t="shared" si="61"/>
        <v>3941.63</v>
      </c>
      <c r="E51" s="32">
        <f t="shared" si="62"/>
        <v>3958.84</v>
      </c>
      <c r="F51" s="32">
        <f t="shared" si="63"/>
        <v>3978.4375</v>
      </c>
      <c r="G51" s="32">
        <f t="shared" si="64"/>
        <v>3988.05</v>
      </c>
      <c r="H51" s="32">
        <f t="shared" si="65"/>
        <v>4003.26</v>
      </c>
      <c r="I51" s="32">
        <f t="shared" si="2"/>
        <v>4017.348571</v>
      </c>
      <c r="J51" s="37">
        <f t="shared" si="8"/>
        <v>4034.65125</v>
      </c>
      <c r="K51" s="32">
        <f t="shared" si="9"/>
        <v>4054.246667</v>
      </c>
      <c r="L51" s="32">
        <f t="shared" si="15"/>
        <v>4073.227</v>
      </c>
      <c r="M51" s="32">
        <f t="shared" si="16"/>
        <v>4088.844545</v>
      </c>
      <c r="N51" s="32">
        <f t="shared" si="17"/>
        <v>4097.62</v>
      </c>
      <c r="O51" s="32">
        <f t="shared" si="18"/>
        <v>4106.622308</v>
      </c>
      <c r="P51" s="32">
        <f t="shared" si="19"/>
        <v>4118.352857</v>
      </c>
      <c r="Q51" s="32">
        <f t="shared" si="25"/>
        <v>4128.810667</v>
      </c>
      <c r="R51" s="4">
        <f t="shared" si="26"/>
        <v>4127.04625</v>
      </c>
      <c r="S51" s="4">
        <f t="shared" si="32"/>
        <v>4124.21</v>
      </c>
      <c r="T51" s="4">
        <f t="shared" si="33"/>
        <v>4119.430556</v>
      </c>
      <c r="U51" s="4">
        <f t="shared" si="39"/>
        <v>4115.898421</v>
      </c>
      <c r="V51" s="4">
        <f t="shared" si="40"/>
        <v>4112.481</v>
      </c>
    </row>
    <row r="52">
      <c r="A52" s="30">
        <v>46052.0</v>
      </c>
      <c r="B52" s="3">
        <v>3977.4</v>
      </c>
      <c r="C52" s="3">
        <v>3966.08</v>
      </c>
      <c r="D52" s="155">
        <f>SUM(C51:C52)/2</f>
        <v>3933.11</v>
      </c>
      <c r="E52" s="123">
        <f>SUM(C50:C52)/3</f>
        <v>3949.78</v>
      </c>
      <c r="F52" s="100">
        <f>SUM(C49:C52)/4</f>
        <v>3960.65</v>
      </c>
      <c r="G52" s="100">
        <f>SUM(C48:C52)/5</f>
        <v>3975.966</v>
      </c>
      <c r="H52" s="122">
        <f>SUM(C47:C52)/6</f>
        <v>3984.388333</v>
      </c>
      <c r="I52" s="100">
        <f t="shared" si="2"/>
        <v>3997.948571</v>
      </c>
      <c r="J52" s="134">
        <f t="shared" si="8"/>
        <v>4010.94</v>
      </c>
      <c r="K52" s="124">
        <f t="shared" si="9"/>
        <v>4027.032222</v>
      </c>
      <c r="L52" s="272">
        <f t="shared" si="15"/>
        <v>4045.43</v>
      </c>
      <c r="M52" s="105">
        <f t="shared" si="16"/>
        <v>4063.486364</v>
      </c>
      <c r="N52" s="156">
        <f t="shared" si="17"/>
        <v>4078.614167</v>
      </c>
      <c r="O52" s="108">
        <f t="shared" si="18"/>
        <v>4087.501538</v>
      </c>
      <c r="P52" s="109">
        <f t="shared" si="19"/>
        <v>4096.583571</v>
      </c>
      <c r="Q52" s="111">
        <f t="shared" si="25"/>
        <v>4108.201333</v>
      </c>
      <c r="R52" s="242">
        <f t="shared" si="26"/>
        <v>4118.64</v>
      </c>
      <c r="S52" s="273">
        <f t="shared" si="32"/>
        <v>4117.577647</v>
      </c>
      <c r="T52" s="210">
        <f t="shared" si="33"/>
        <v>4115.425</v>
      </c>
      <c r="U52" s="240">
        <f t="shared" si="39"/>
        <v>4111.359474</v>
      </c>
      <c r="V52" s="222">
        <f t="shared" si="40"/>
        <v>4108.4075</v>
      </c>
    </row>
    <row r="53">
      <c r="A53" s="30">
        <v>46054.0</v>
      </c>
      <c r="B53" s="3">
        <v>3985.3</v>
      </c>
      <c r="C53" s="3">
        <v>4022.89</v>
      </c>
      <c r="D53" s="32">
        <f t="shared" ref="D53:D54" si="66">SUM(C52:C53)/2</f>
        <v>3994.485</v>
      </c>
      <c r="E53" s="32">
        <f t="shared" ref="E53:E54" si="67">SUM(C51:C53)/3</f>
        <v>3963.036667</v>
      </c>
      <c r="F53" s="32">
        <f t="shared" ref="F53:F54" si="68">SUM(C50:C53)/4</f>
        <v>3968.0575</v>
      </c>
      <c r="G53" s="32">
        <f t="shared" ref="G53:G54" si="69">SUM(C49:C53)/5</f>
        <v>3973.098</v>
      </c>
      <c r="H53" s="32">
        <f t="shared" ref="H53:H54" si="70">SUM(C48:C53)/6</f>
        <v>3983.786667</v>
      </c>
      <c r="I53" s="32">
        <f t="shared" si="2"/>
        <v>3989.888571</v>
      </c>
      <c r="J53" s="37">
        <f t="shared" si="8"/>
        <v>4001.06625</v>
      </c>
      <c r="K53" s="32">
        <f t="shared" si="9"/>
        <v>4012.267778</v>
      </c>
      <c r="L53" s="32">
        <f t="shared" si="15"/>
        <v>4026.618</v>
      </c>
      <c r="M53" s="32">
        <f t="shared" si="16"/>
        <v>4043.380909</v>
      </c>
      <c r="N53" s="32">
        <f t="shared" si="17"/>
        <v>4060.103333</v>
      </c>
      <c r="O53" s="32">
        <f t="shared" si="18"/>
        <v>4074.327692</v>
      </c>
      <c r="P53" s="32">
        <f t="shared" si="19"/>
        <v>4082.886429</v>
      </c>
      <c r="Q53" s="32">
        <f t="shared" si="25"/>
        <v>4091.670667</v>
      </c>
      <c r="R53" s="4">
        <f t="shared" si="26"/>
        <v>4102.869375</v>
      </c>
      <c r="S53" s="4">
        <f t="shared" si="32"/>
        <v>4113.007647</v>
      </c>
      <c r="T53" s="4">
        <f t="shared" si="33"/>
        <v>4112.317222</v>
      </c>
      <c r="U53" s="4">
        <f t="shared" si="39"/>
        <v>4110.554737</v>
      </c>
      <c r="V53" s="4">
        <f t="shared" si="40"/>
        <v>4106.936</v>
      </c>
    </row>
    <row r="54">
      <c r="A54" s="30">
        <v>46055.0</v>
      </c>
      <c r="B54" s="3">
        <v>3953.2</v>
      </c>
      <c r="C54" s="3">
        <v>3934.73</v>
      </c>
      <c r="D54" s="32">
        <f t="shared" si="66"/>
        <v>3978.81</v>
      </c>
      <c r="E54" s="32">
        <f t="shared" si="67"/>
        <v>3974.566667</v>
      </c>
      <c r="F54" s="32">
        <f t="shared" si="68"/>
        <v>3955.96</v>
      </c>
      <c r="G54" s="32">
        <f t="shared" si="69"/>
        <v>3961.392</v>
      </c>
      <c r="H54" s="32">
        <f t="shared" si="70"/>
        <v>3966.703333</v>
      </c>
      <c r="I54" s="32">
        <f t="shared" si="2"/>
        <v>3976.778571</v>
      </c>
      <c r="J54" s="37">
        <f t="shared" si="8"/>
        <v>3982.99375</v>
      </c>
      <c r="K54" s="32">
        <f t="shared" si="9"/>
        <v>3993.695556</v>
      </c>
      <c r="L54" s="32">
        <f t="shared" si="15"/>
        <v>4004.514</v>
      </c>
      <c r="M54" s="32">
        <f t="shared" si="16"/>
        <v>4018.264545</v>
      </c>
      <c r="N54" s="32">
        <f t="shared" si="17"/>
        <v>4034.326667</v>
      </c>
      <c r="O54" s="32">
        <f t="shared" si="18"/>
        <v>4050.459231</v>
      </c>
      <c r="P54" s="32">
        <f t="shared" si="19"/>
        <v>4064.356429</v>
      </c>
      <c r="Q54" s="32">
        <f t="shared" si="25"/>
        <v>4073.009333</v>
      </c>
      <c r="R54" s="4">
        <f t="shared" si="26"/>
        <v>4081.861875</v>
      </c>
      <c r="S54" s="4">
        <f t="shared" si="32"/>
        <v>4092.978824</v>
      </c>
      <c r="T54" s="4">
        <f t="shared" si="33"/>
        <v>4103.103333</v>
      </c>
      <c r="U54" s="4">
        <f t="shared" si="39"/>
        <v>4102.970526</v>
      </c>
      <c r="V54" s="4">
        <f t="shared" si="40"/>
        <v>4101.7635</v>
      </c>
    </row>
    <row r="55">
      <c r="A55" s="30">
        <v>46056.0</v>
      </c>
      <c r="B55" s="3">
        <v>4068.6</v>
      </c>
      <c r="C55" s="3">
        <v>4080.43</v>
      </c>
      <c r="D55" s="118">
        <f>SUM(C54:C55)/2</f>
        <v>4007.58</v>
      </c>
      <c r="E55" s="177">
        <f>SUM(C53:C55)/3</f>
        <v>4012.683333</v>
      </c>
      <c r="F55" s="133">
        <f>SUM(C52:C55)/4</f>
        <v>4001.0325</v>
      </c>
      <c r="G55" s="99">
        <f>SUM(C51:C55)/5</f>
        <v>3980.854</v>
      </c>
      <c r="H55" s="133">
        <f>SUM(C50:C55)/6</f>
        <v>3981.231667</v>
      </c>
      <c r="I55" s="133">
        <f t="shared" si="2"/>
        <v>3982.95</v>
      </c>
      <c r="J55" s="121">
        <f t="shared" si="8"/>
        <v>3989.735</v>
      </c>
      <c r="K55" s="121">
        <f t="shared" si="9"/>
        <v>3993.82</v>
      </c>
      <c r="L55" s="99">
        <f t="shared" si="15"/>
        <v>4002.369</v>
      </c>
      <c r="M55" s="100">
        <f t="shared" si="16"/>
        <v>4011.415455</v>
      </c>
      <c r="N55" s="134">
        <f t="shared" si="17"/>
        <v>4023.445</v>
      </c>
      <c r="O55" s="135">
        <f t="shared" si="18"/>
        <v>4037.873077</v>
      </c>
      <c r="P55" s="124">
        <f t="shared" si="19"/>
        <v>4052.6</v>
      </c>
      <c r="Q55" s="155">
        <f t="shared" si="25"/>
        <v>4065.428</v>
      </c>
      <c r="R55" s="169">
        <f t="shared" si="26"/>
        <v>4073.473125</v>
      </c>
      <c r="S55" s="156">
        <f t="shared" si="32"/>
        <v>4081.777647</v>
      </c>
      <c r="T55" s="244">
        <f t="shared" si="33"/>
        <v>4092.281667</v>
      </c>
      <c r="U55" s="139">
        <f t="shared" si="39"/>
        <v>4101.91</v>
      </c>
      <c r="V55" s="141">
        <f t="shared" si="40"/>
        <v>4101.8435</v>
      </c>
    </row>
    <row r="56">
      <c r="A56" s="30">
        <v>46057.0</v>
      </c>
      <c r="B56" s="3">
        <v>4144.0</v>
      </c>
      <c r="C56" s="3">
        <v>4131.61</v>
      </c>
      <c r="D56" s="32">
        <f>SUM(C55:C56)/2</f>
        <v>4106.02</v>
      </c>
      <c r="E56" s="32">
        <f>SUM(C54:C56)/3</f>
        <v>4048.923333</v>
      </c>
      <c r="F56" s="32">
        <f>SUM(C53:C56)/4</f>
        <v>4042.415</v>
      </c>
      <c r="G56" s="32">
        <f>SUM(C52:C56)/5</f>
        <v>4027.148</v>
      </c>
      <c r="H56" s="32">
        <f>SUM(C51:C56)/6</f>
        <v>4005.98</v>
      </c>
      <c r="I56" s="32">
        <f t="shared" si="2"/>
        <v>4002.714286</v>
      </c>
      <c r="J56" s="37">
        <f t="shared" si="8"/>
        <v>4001.5325</v>
      </c>
      <c r="K56" s="32">
        <f t="shared" si="9"/>
        <v>4005.498889</v>
      </c>
      <c r="L56" s="32">
        <f t="shared" si="15"/>
        <v>4007.599</v>
      </c>
      <c r="M56" s="32">
        <f t="shared" si="16"/>
        <v>4014.118182</v>
      </c>
      <c r="N56" s="32">
        <f t="shared" si="17"/>
        <v>4021.431667</v>
      </c>
      <c r="O56" s="32">
        <f t="shared" si="18"/>
        <v>4031.765385</v>
      </c>
      <c r="P56" s="32">
        <f t="shared" si="19"/>
        <v>4044.568571</v>
      </c>
      <c r="Q56" s="32">
        <f t="shared" si="25"/>
        <v>4057.867333</v>
      </c>
      <c r="R56" s="4">
        <f t="shared" si="26"/>
        <v>4069.564375</v>
      </c>
      <c r="S56" s="4">
        <f t="shared" si="32"/>
        <v>4076.892941</v>
      </c>
      <c r="T56" s="4">
        <f t="shared" si="33"/>
        <v>4084.546111</v>
      </c>
      <c r="U56" s="4">
        <f t="shared" si="39"/>
        <v>4094.351579</v>
      </c>
      <c r="V56" s="4">
        <f t="shared" si="40"/>
        <v>4103.395</v>
      </c>
    </row>
    <row r="57">
      <c r="A57" s="30">
        <v>46058.0</v>
      </c>
      <c r="B57" s="3">
        <v>4097.6</v>
      </c>
      <c r="C57" s="3">
        <v>4091.05</v>
      </c>
      <c r="D57" s="222">
        <f t="shared" ref="D57:D58" si="71">SUM(C56:C57)/2</f>
        <v>4111.33</v>
      </c>
      <c r="E57" s="195">
        <f t="shared" ref="E57:E58" si="72">SUM(C55:C57)/3</f>
        <v>4101.03</v>
      </c>
      <c r="F57" s="112">
        <f t="shared" ref="F57:F58" si="73">SUM(C54:C57)/4</f>
        <v>4059.455</v>
      </c>
      <c r="G57" s="125">
        <f t="shared" ref="G57:G58" si="74">SUM(C53:C57)/5</f>
        <v>4052.142</v>
      </c>
      <c r="H57" s="107">
        <f t="shared" ref="H57:H58" si="75">SUM(C52:C57)/6</f>
        <v>4037.798333</v>
      </c>
      <c r="I57" s="156">
        <f t="shared" si="2"/>
        <v>4018.132857</v>
      </c>
      <c r="J57" s="106">
        <f t="shared" si="8"/>
        <v>4013.75625</v>
      </c>
      <c r="K57" s="137">
        <f t="shared" si="9"/>
        <v>4011.478889</v>
      </c>
      <c r="L57" s="103">
        <f t="shared" si="15"/>
        <v>4014.054</v>
      </c>
      <c r="M57" s="103">
        <f t="shared" si="16"/>
        <v>4015.185455</v>
      </c>
      <c r="N57" s="124">
        <f t="shared" si="17"/>
        <v>4020.529167</v>
      </c>
      <c r="O57" s="124">
        <f t="shared" si="18"/>
        <v>4026.786923</v>
      </c>
      <c r="P57" s="136">
        <f t="shared" si="19"/>
        <v>4036</v>
      </c>
      <c r="Q57" s="137">
        <f t="shared" si="25"/>
        <v>4047.667333</v>
      </c>
      <c r="R57" s="169">
        <f t="shared" si="26"/>
        <v>4059.94125</v>
      </c>
      <c r="S57" s="106">
        <f t="shared" si="32"/>
        <v>4070.828235</v>
      </c>
      <c r="T57" s="107">
        <f t="shared" si="33"/>
        <v>4077.679444</v>
      </c>
      <c r="U57" s="125">
        <f t="shared" si="39"/>
        <v>4084.888421</v>
      </c>
      <c r="V57" s="127">
        <f t="shared" si="40"/>
        <v>4094.1865</v>
      </c>
    </row>
    <row r="58">
      <c r="A58" s="30">
        <v>46059.0</v>
      </c>
      <c r="B58" s="3">
        <v>4141.0</v>
      </c>
      <c r="C58" s="3">
        <v>4122.53</v>
      </c>
      <c r="D58" s="222">
        <f t="shared" si="71"/>
        <v>4106.79</v>
      </c>
      <c r="E58" s="195">
        <f t="shared" si="72"/>
        <v>4115.063333</v>
      </c>
      <c r="F58" s="112">
        <f t="shared" si="73"/>
        <v>4106.405</v>
      </c>
      <c r="G58" s="125">
        <f t="shared" si="74"/>
        <v>4072.07</v>
      </c>
      <c r="H58" s="107">
        <f t="shared" si="75"/>
        <v>4063.873333</v>
      </c>
      <c r="I58" s="156">
        <f t="shared" si="2"/>
        <v>4049.902857</v>
      </c>
      <c r="J58" s="106">
        <f t="shared" si="8"/>
        <v>4031.1825</v>
      </c>
      <c r="K58" s="137">
        <f t="shared" si="9"/>
        <v>4025.842222</v>
      </c>
      <c r="L58" s="103">
        <f t="shared" si="15"/>
        <v>4022.584</v>
      </c>
      <c r="M58" s="103">
        <f t="shared" si="16"/>
        <v>4023.915455</v>
      </c>
      <c r="N58" s="124">
        <f t="shared" si="17"/>
        <v>4024.130833</v>
      </c>
      <c r="O58" s="124">
        <f t="shared" si="18"/>
        <v>4028.375385</v>
      </c>
      <c r="P58" s="136">
        <f t="shared" si="19"/>
        <v>4033.625714</v>
      </c>
      <c r="Q58" s="137">
        <f t="shared" si="25"/>
        <v>4041.768667</v>
      </c>
      <c r="R58" s="169">
        <f t="shared" si="26"/>
        <v>4052.34625</v>
      </c>
      <c r="S58" s="106">
        <f t="shared" si="32"/>
        <v>4063.622941</v>
      </c>
      <c r="T58" s="107">
        <f t="shared" si="33"/>
        <v>4073.700556</v>
      </c>
      <c r="U58" s="125">
        <f t="shared" si="39"/>
        <v>4080.04</v>
      </c>
      <c r="V58" s="127">
        <f t="shared" si="40"/>
        <v>4086.7705</v>
      </c>
    </row>
    <row r="59">
      <c r="A59" s="30">
        <v>46062.0</v>
      </c>
      <c r="B59" s="3">
        <v>4257.8</v>
      </c>
      <c r="C59" s="3">
        <v>4223.3</v>
      </c>
      <c r="D59" s="32">
        <f t="shared" ref="D59:D62" si="76">SUM(C58:C59)/2</f>
        <v>4172.915</v>
      </c>
      <c r="E59" s="32">
        <f t="shared" ref="E59:E62" si="77">SUM(C57:C59)/3</f>
        <v>4145.626667</v>
      </c>
      <c r="F59" s="32">
        <f t="shared" ref="F59:F62" si="78">SUM(C56:C59)/4</f>
        <v>4142.1225</v>
      </c>
      <c r="G59" s="32">
        <f t="shared" ref="G59:G62" si="79">SUM(C55:C59)/5</f>
        <v>4129.784</v>
      </c>
      <c r="H59" s="32">
        <f t="shared" ref="H59:H62" si="80">SUM(C54:C59)/6</f>
        <v>4097.275</v>
      </c>
      <c r="I59" s="32">
        <f t="shared" si="2"/>
        <v>4086.648571</v>
      </c>
      <c r="J59" s="37">
        <f t="shared" si="8"/>
        <v>4071.5775</v>
      </c>
      <c r="K59" s="32">
        <f t="shared" si="9"/>
        <v>4052.528889</v>
      </c>
      <c r="L59" s="32">
        <f t="shared" si="15"/>
        <v>4045.588</v>
      </c>
      <c r="M59" s="32">
        <f t="shared" si="16"/>
        <v>4040.830909</v>
      </c>
      <c r="N59" s="32">
        <f t="shared" si="17"/>
        <v>4040.530833</v>
      </c>
      <c r="O59" s="32">
        <f t="shared" si="18"/>
        <v>4039.451538</v>
      </c>
      <c r="P59" s="32">
        <f t="shared" si="19"/>
        <v>4042.298571</v>
      </c>
      <c r="Q59" s="32">
        <f t="shared" si="25"/>
        <v>4046.270667</v>
      </c>
      <c r="R59" s="4">
        <f t="shared" si="26"/>
        <v>4053.114375</v>
      </c>
      <c r="S59" s="4">
        <f t="shared" si="32"/>
        <v>4062.402353</v>
      </c>
      <c r="T59" s="4">
        <f t="shared" si="33"/>
        <v>4072.493889</v>
      </c>
      <c r="U59" s="4">
        <f t="shared" si="39"/>
        <v>4081.574211</v>
      </c>
      <c r="V59" s="4">
        <f t="shared" si="40"/>
        <v>4087.203</v>
      </c>
    </row>
    <row r="60">
      <c r="A60" s="30">
        <v>46063.0</v>
      </c>
      <c r="B60" s="3">
        <v>4269.1</v>
      </c>
      <c r="C60" s="3">
        <v>4281.93</v>
      </c>
      <c r="D60" s="32">
        <f t="shared" si="76"/>
        <v>4252.615</v>
      </c>
      <c r="E60" s="32">
        <f t="shared" si="77"/>
        <v>4209.253333</v>
      </c>
      <c r="F60" s="32">
        <f t="shared" si="78"/>
        <v>4179.7025</v>
      </c>
      <c r="G60" s="32">
        <f t="shared" si="79"/>
        <v>4170.084</v>
      </c>
      <c r="H60" s="32">
        <f t="shared" si="80"/>
        <v>4155.141667</v>
      </c>
      <c r="I60" s="32">
        <f t="shared" si="2"/>
        <v>4123.654286</v>
      </c>
      <c r="J60" s="37">
        <f t="shared" si="8"/>
        <v>4111.05875</v>
      </c>
      <c r="K60" s="32">
        <f t="shared" si="9"/>
        <v>4094.95</v>
      </c>
      <c r="L60" s="32">
        <f t="shared" si="15"/>
        <v>4075.469</v>
      </c>
      <c r="M60" s="32">
        <f t="shared" si="16"/>
        <v>4067.073636</v>
      </c>
      <c r="N60" s="32">
        <f t="shared" si="17"/>
        <v>4060.9225</v>
      </c>
      <c r="O60" s="32">
        <f t="shared" si="18"/>
        <v>4059.1</v>
      </c>
      <c r="P60" s="32">
        <f t="shared" si="19"/>
        <v>4056.771429</v>
      </c>
      <c r="Q60" s="32">
        <f t="shared" si="25"/>
        <v>4058.274</v>
      </c>
      <c r="R60" s="4">
        <f t="shared" si="26"/>
        <v>4060.999375</v>
      </c>
      <c r="S60" s="4">
        <f t="shared" si="32"/>
        <v>4066.574118</v>
      </c>
      <c r="T60" s="4">
        <f t="shared" si="33"/>
        <v>4074.598333</v>
      </c>
      <c r="U60" s="4">
        <f t="shared" si="39"/>
        <v>4083.516842</v>
      </c>
      <c r="V60" s="4">
        <f t="shared" si="40"/>
        <v>4091.592</v>
      </c>
    </row>
    <row r="61">
      <c r="A61" s="30">
        <v>46064.0</v>
      </c>
      <c r="B61" s="3">
        <v>4249.1</v>
      </c>
      <c r="C61" s="3">
        <v>4287.64</v>
      </c>
      <c r="D61" s="32">
        <f t="shared" si="76"/>
        <v>4284.785</v>
      </c>
      <c r="E61" s="32">
        <f t="shared" si="77"/>
        <v>4264.29</v>
      </c>
      <c r="F61" s="32">
        <f t="shared" si="78"/>
        <v>4228.85</v>
      </c>
      <c r="G61" s="32">
        <f t="shared" si="79"/>
        <v>4201.29</v>
      </c>
      <c r="H61" s="32">
        <f t="shared" si="80"/>
        <v>4189.676667</v>
      </c>
      <c r="I61" s="32">
        <f t="shared" si="2"/>
        <v>4174.07</v>
      </c>
      <c r="J61" s="37">
        <f t="shared" si="8"/>
        <v>4144.1525</v>
      </c>
      <c r="K61" s="32">
        <f t="shared" si="9"/>
        <v>4130.678889</v>
      </c>
      <c r="L61" s="32">
        <f t="shared" si="15"/>
        <v>4114.219</v>
      </c>
      <c r="M61" s="32">
        <f t="shared" si="16"/>
        <v>4094.757273</v>
      </c>
      <c r="N61" s="32">
        <f t="shared" si="17"/>
        <v>4085.454167</v>
      </c>
      <c r="O61" s="32">
        <f t="shared" si="18"/>
        <v>4078.362308</v>
      </c>
      <c r="P61" s="32">
        <f t="shared" si="19"/>
        <v>4075.424286</v>
      </c>
      <c r="Q61" s="32">
        <f t="shared" si="25"/>
        <v>4072.162667</v>
      </c>
      <c r="R61" s="4">
        <f t="shared" si="26"/>
        <v>4072.609375</v>
      </c>
      <c r="S61" s="4">
        <f t="shared" si="32"/>
        <v>4074.331176</v>
      </c>
      <c r="T61" s="4">
        <f t="shared" si="33"/>
        <v>4078.855556</v>
      </c>
      <c r="U61" s="4">
        <f t="shared" si="39"/>
        <v>4085.811053</v>
      </c>
      <c r="V61" s="4">
        <f t="shared" si="40"/>
        <v>4093.723</v>
      </c>
    </row>
    <row r="62">
      <c r="A62" s="30">
        <v>46065.0</v>
      </c>
      <c r="B62" s="3">
        <v>4275.8</v>
      </c>
      <c r="C62" s="3">
        <v>4245.21</v>
      </c>
      <c r="D62" s="32">
        <f t="shared" si="76"/>
        <v>4266.425</v>
      </c>
      <c r="E62" s="32">
        <f t="shared" si="77"/>
        <v>4271.593333</v>
      </c>
      <c r="F62" s="32">
        <f t="shared" si="78"/>
        <v>4259.52</v>
      </c>
      <c r="G62" s="32">
        <f t="shared" si="79"/>
        <v>4232.122</v>
      </c>
      <c r="H62" s="32">
        <f t="shared" si="80"/>
        <v>4208.61</v>
      </c>
      <c r="I62" s="32">
        <f t="shared" si="2"/>
        <v>4197.61</v>
      </c>
      <c r="J62" s="37">
        <f t="shared" si="8"/>
        <v>4182.9625</v>
      </c>
      <c r="K62" s="32">
        <f t="shared" si="9"/>
        <v>4155.381111</v>
      </c>
      <c r="L62" s="32">
        <f t="shared" si="15"/>
        <v>4142.132</v>
      </c>
      <c r="M62" s="32">
        <f t="shared" si="16"/>
        <v>4126.127273</v>
      </c>
      <c r="N62" s="32">
        <f t="shared" si="17"/>
        <v>4107.295</v>
      </c>
      <c r="O62" s="32">
        <f t="shared" si="18"/>
        <v>4097.743077</v>
      </c>
      <c r="P62" s="32">
        <f t="shared" si="19"/>
        <v>4090.28</v>
      </c>
      <c r="Q62" s="32">
        <f t="shared" si="25"/>
        <v>4086.743333</v>
      </c>
      <c r="R62" s="4">
        <f t="shared" si="26"/>
        <v>4082.978125</v>
      </c>
      <c r="S62" s="4">
        <f t="shared" si="32"/>
        <v>4082.762353</v>
      </c>
      <c r="T62" s="4">
        <f t="shared" si="33"/>
        <v>4083.824444</v>
      </c>
      <c r="U62" s="4">
        <f t="shared" si="39"/>
        <v>4087.611053</v>
      </c>
      <c r="V62" s="4">
        <f t="shared" si="40"/>
        <v>4093.781</v>
      </c>
    </row>
    <row r="63">
      <c r="A63" s="30">
        <v>46066.0</v>
      </c>
      <c r="B63" s="3">
        <v>4179.2</v>
      </c>
      <c r="C63" s="3">
        <v>4215.92</v>
      </c>
      <c r="D63" s="206">
        <f>SUM(C62:C63)/2</f>
        <v>4230.565</v>
      </c>
      <c r="E63" s="269">
        <f>SUM(C61:C63)/3</f>
        <v>4249.59</v>
      </c>
      <c r="F63" s="206">
        <f>SUM(C60:C63)/4</f>
        <v>4257.675</v>
      </c>
      <c r="G63" s="197">
        <f>SUM(C59:C63)/5</f>
        <v>4250.8</v>
      </c>
      <c r="H63" s="317">
        <f>SUM(C58:C63)/6</f>
        <v>4229.421667</v>
      </c>
      <c r="I63" s="318">
        <f t="shared" si="2"/>
        <v>4209.654286</v>
      </c>
      <c r="J63" s="317">
        <f t="shared" si="8"/>
        <v>4199.89875</v>
      </c>
      <c r="K63" s="277">
        <f t="shared" si="9"/>
        <v>4186.624444</v>
      </c>
      <c r="L63" s="319">
        <f t="shared" si="15"/>
        <v>4161.435</v>
      </c>
      <c r="M63" s="211">
        <f t="shared" si="16"/>
        <v>4148.84</v>
      </c>
      <c r="N63" s="242">
        <f t="shared" si="17"/>
        <v>4133.61</v>
      </c>
      <c r="O63" s="276">
        <f t="shared" si="18"/>
        <v>4115.650769</v>
      </c>
      <c r="P63" s="111">
        <f t="shared" si="19"/>
        <v>4106.184286</v>
      </c>
      <c r="Q63" s="110">
        <f t="shared" si="25"/>
        <v>4098.656</v>
      </c>
      <c r="R63" s="109">
        <f t="shared" si="26"/>
        <v>4094.816875</v>
      </c>
      <c r="S63" s="127">
        <f t="shared" si="32"/>
        <v>4090.798235</v>
      </c>
      <c r="T63" s="244">
        <f t="shared" si="33"/>
        <v>4090.16</v>
      </c>
      <c r="U63" s="127">
        <f t="shared" si="39"/>
        <v>4090.776842</v>
      </c>
      <c r="V63" s="109">
        <f t="shared" si="40"/>
        <v>4094.0265</v>
      </c>
    </row>
    <row r="64">
      <c r="A64" s="30">
        <v>46069.0</v>
      </c>
      <c r="B64" s="3">
        <v>4181.1</v>
      </c>
      <c r="C64" s="3">
        <v>4170.39</v>
      </c>
      <c r="D64" s="32">
        <f>SUM(C63:C64)/2</f>
        <v>4193.155</v>
      </c>
      <c r="E64" s="32">
        <f>SUM(C62:C64)/3</f>
        <v>4210.506667</v>
      </c>
      <c r="F64" s="32">
        <f>SUM(C61:C64)/4</f>
        <v>4229.79</v>
      </c>
      <c r="G64" s="32">
        <f>SUM(C60:C64)/5</f>
        <v>4240.218</v>
      </c>
      <c r="H64" s="32">
        <f>SUM(C59:C64)/6</f>
        <v>4237.398333</v>
      </c>
      <c r="I64" s="32">
        <f t="shared" si="2"/>
        <v>4220.988571</v>
      </c>
      <c r="J64" s="37">
        <f t="shared" si="8"/>
        <v>4204.74625</v>
      </c>
      <c r="K64" s="32">
        <f t="shared" si="9"/>
        <v>4196.62</v>
      </c>
      <c r="L64" s="32">
        <f t="shared" si="15"/>
        <v>4185.001</v>
      </c>
      <c r="M64" s="32">
        <f t="shared" si="16"/>
        <v>4162.249091</v>
      </c>
      <c r="N64" s="32">
        <f t="shared" si="17"/>
        <v>4150.635833</v>
      </c>
      <c r="O64" s="32">
        <f t="shared" si="18"/>
        <v>4136.439231</v>
      </c>
      <c r="P64" s="32">
        <f t="shared" si="19"/>
        <v>4119.560714</v>
      </c>
      <c r="Q64" s="32">
        <f t="shared" si="25"/>
        <v>4110.464667</v>
      </c>
      <c r="R64" s="4">
        <f t="shared" si="26"/>
        <v>4103.139375</v>
      </c>
      <c r="S64" s="4">
        <f t="shared" si="32"/>
        <v>4099.262353</v>
      </c>
      <c r="T64" s="4">
        <f t="shared" si="33"/>
        <v>4095.22</v>
      </c>
      <c r="U64" s="4">
        <f t="shared" si="39"/>
        <v>4094.382632</v>
      </c>
      <c r="V64" s="4">
        <f t="shared" si="40"/>
        <v>4094.7575</v>
      </c>
    </row>
    <row r="65">
      <c r="A65" s="30">
        <v>46070.0</v>
      </c>
      <c r="B65" s="3">
        <v>4236.4</v>
      </c>
      <c r="C65" s="3">
        <v>4222.65</v>
      </c>
      <c r="D65" s="85">
        <f t="shared" ref="D65:D66" si="81">SUM(C64:C65)/2</f>
        <v>4196.52</v>
      </c>
      <c r="E65" s="68">
        <f t="shared" ref="E65:E66" si="82">SUM(C63:C65)/3</f>
        <v>4202.986667</v>
      </c>
      <c r="F65" s="78">
        <f t="shared" ref="F65:F66" si="83">SUM(C62:C65)/4</f>
        <v>4213.5425</v>
      </c>
      <c r="G65" s="203">
        <f t="shared" ref="G65:G66" si="84">SUM(C61:C65)/5</f>
        <v>4228.362</v>
      </c>
      <c r="H65" s="203">
        <f t="shared" ref="H65:H66" si="85">SUM(C60:C65)/6</f>
        <v>4237.29</v>
      </c>
      <c r="I65" s="69">
        <f t="shared" si="2"/>
        <v>4235.291429</v>
      </c>
      <c r="J65" s="204">
        <f t="shared" si="8"/>
        <v>4221.19625</v>
      </c>
      <c r="K65" s="56">
        <f t="shared" si="9"/>
        <v>4206.735556</v>
      </c>
      <c r="L65" s="205">
        <f t="shared" si="15"/>
        <v>4199.223</v>
      </c>
      <c r="M65" s="90">
        <f t="shared" si="16"/>
        <v>4188.423636</v>
      </c>
      <c r="N65" s="206">
        <f t="shared" si="17"/>
        <v>4167.2825</v>
      </c>
      <c r="O65" s="198">
        <f t="shared" si="18"/>
        <v>4156.175385</v>
      </c>
      <c r="P65" s="207">
        <f t="shared" si="19"/>
        <v>4142.597143</v>
      </c>
      <c r="Q65" s="208">
        <f t="shared" si="25"/>
        <v>4126.433333</v>
      </c>
      <c r="R65" s="195">
        <f t="shared" si="26"/>
        <v>4117.47625</v>
      </c>
      <c r="S65" s="209">
        <f t="shared" si="32"/>
        <v>4110.169412</v>
      </c>
      <c r="T65" s="210">
        <f t="shared" si="33"/>
        <v>4106.117222</v>
      </c>
      <c r="U65" s="211">
        <f t="shared" si="39"/>
        <v>4101.926842</v>
      </c>
      <c r="V65" s="212">
        <f t="shared" si="40"/>
        <v>4100.796</v>
      </c>
    </row>
    <row r="66">
      <c r="A66" s="30">
        <v>46071.0</v>
      </c>
      <c r="B66" s="3">
        <v>4248.6</v>
      </c>
      <c r="C66" s="3">
        <v>4244.49</v>
      </c>
      <c r="D66" s="242">
        <f t="shared" si="81"/>
        <v>4233.57</v>
      </c>
      <c r="E66" s="276">
        <f t="shared" si="82"/>
        <v>4212.51</v>
      </c>
      <c r="F66" s="273">
        <f t="shared" si="83"/>
        <v>4213.3625</v>
      </c>
      <c r="G66" s="277">
        <f t="shared" si="84"/>
        <v>4219.732</v>
      </c>
      <c r="H66" s="219">
        <f t="shared" si="85"/>
        <v>4231.05</v>
      </c>
      <c r="I66" s="195">
        <f t="shared" si="2"/>
        <v>4238.318571</v>
      </c>
      <c r="J66" s="220">
        <f t="shared" si="8"/>
        <v>4236.44125</v>
      </c>
      <c r="K66" s="220">
        <f t="shared" si="9"/>
        <v>4223.784444</v>
      </c>
      <c r="L66" s="220">
        <f t="shared" si="15"/>
        <v>4210.511</v>
      </c>
      <c r="M66" s="219">
        <f t="shared" si="16"/>
        <v>4203.338182</v>
      </c>
      <c r="N66" s="278">
        <f t="shared" si="17"/>
        <v>4193.095833</v>
      </c>
      <c r="O66" s="273">
        <f t="shared" si="18"/>
        <v>4173.221538</v>
      </c>
      <c r="P66" s="279">
        <f t="shared" si="19"/>
        <v>4162.483571</v>
      </c>
      <c r="Q66" s="242">
        <f t="shared" si="25"/>
        <v>4149.39</v>
      </c>
      <c r="R66" s="276">
        <f t="shared" si="26"/>
        <v>4133.811875</v>
      </c>
      <c r="S66" s="112">
        <f t="shared" si="32"/>
        <v>4124.947647</v>
      </c>
      <c r="T66" s="110">
        <f t="shared" si="33"/>
        <v>4117.631667</v>
      </c>
      <c r="U66" s="139">
        <f t="shared" si="39"/>
        <v>4113.4</v>
      </c>
      <c r="V66" s="109">
        <f t="shared" si="40"/>
        <v>4109.055</v>
      </c>
    </row>
    <row r="67">
      <c r="A67" s="30">
        <v>46072.0</v>
      </c>
      <c r="B67" s="3">
        <v>4198.2</v>
      </c>
      <c r="C67" s="3">
        <v>4225.07</v>
      </c>
      <c r="D67" s="32">
        <f t="shared" ref="D67:D75" si="86">SUM(C66:C67)/2</f>
        <v>4234.78</v>
      </c>
      <c r="E67" s="32">
        <f t="shared" ref="E67:E75" si="87">SUM(C65:C67)/3</f>
        <v>4230.736667</v>
      </c>
      <c r="F67" s="32">
        <f t="shared" ref="F67:F75" si="88">SUM(C64:C67)/4</f>
        <v>4215.65</v>
      </c>
      <c r="G67" s="32">
        <f t="shared" ref="G67:G75" si="89">SUM(C63:C67)/5</f>
        <v>4215.704</v>
      </c>
      <c r="H67" s="32">
        <f t="shared" ref="H67:H75" si="90">SUM(C62:C67)/6</f>
        <v>4220.621667</v>
      </c>
      <c r="I67" s="32">
        <f t="shared" si="2"/>
        <v>4230.195714</v>
      </c>
      <c r="J67" s="37">
        <f t="shared" si="8"/>
        <v>4236.6625</v>
      </c>
      <c r="K67" s="32">
        <f t="shared" si="9"/>
        <v>4235.177778</v>
      </c>
      <c r="L67" s="32">
        <f t="shared" si="15"/>
        <v>4223.913</v>
      </c>
      <c r="M67" s="32">
        <f t="shared" si="16"/>
        <v>4211.834545</v>
      </c>
      <c r="N67" s="32">
        <f t="shared" si="17"/>
        <v>4205.149167</v>
      </c>
      <c r="O67" s="32">
        <f t="shared" si="18"/>
        <v>4195.555385</v>
      </c>
      <c r="P67" s="32">
        <f t="shared" si="19"/>
        <v>4176.925</v>
      </c>
      <c r="Q67" s="32">
        <f t="shared" si="25"/>
        <v>4166.656</v>
      </c>
      <c r="R67" s="4">
        <f t="shared" si="26"/>
        <v>4154.12</v>
      </c>
      <c r="S67" s="4">
        <f t="shared" si="32"/>
        <v>4139.18</v>
      </c>
      <c r="T67" s="4">
        <f t="shared" si="33"/>
        <v>4130.51</v>
      </c>
      <c r="U67" s="4">
        <f t="shared" si="39"/>
        <v>4123.286316</v>
      </c>
      <c r="V67" s="4">
        <f t="shared" si="40"/>
        <v>4118.9835</v>
      </c>
    </row>
    <row r="68">
      <c r="A68" s="30">
        <v>46073.0</v>
      </c>
      <c r="B68" s="3">
        <v>4236.4</v>
      </c>
      <c r="C68" s="3">
        <v>4239.49</v>
      </c>
      <c r="D68" s="32">
        <f t="shared" si="86"/>
        <v>4232.28</v>
      </c>
      <c r="E68" s="32">
        <f t="shared" si="87"/>
        <v>4236.35</v>
      </c>
      <c r="F68" s="32">
        <f t="shared" si="88"/>
        <v>4232.925</v>
      </c>
      <c r="G68" s="32">
        <f t="shared" si="89"/>
        <v>4220.418</v>
      </c>
      <c r="H68" s="32">
        <f t="shared" si="90"/>
        <v>4219.668333</v>
      </c>
      <c r="I68" s="32">
        <f t="shared" si="2"/>
        <v>4223.317143</v>
      </c>
      <c r="J68" s="37">
        <f t="shared" si="8"/>
        <v>4231.3575</v>
      </c>
      <c r="K68" s="32">
        <f t="shared" si="9"/>
        <v>4236.976667</v>
      </c>
      <c r="L68" s="32">
        <f t="shared" si="15"/>
        <v>4235.609</v>
      </c>
      <c r="M68" s="32">
        <f t="shared" si="16"/>
        <v>4225.329091</v>
      </c>
      <c r="N68" s="32">
        <f t="shared" si="17"/>
        <v>4214.139167</v>
      </c>
      <c r="O68" s="32">
        <f t="shared" si="18"/>
        <v>4207.790769</v>
      </c>
      <c r="P68" s="32">
        <f t="shared" si="19"/>
        <v>4198.693571</v>
      </c>
      <c r="Q68" s="32">
        <f t="shared" si="25"/>
        <v>4181.096</v>
      </c>
      <c r="R68" s="4">
        <f t="shared" si="26"/>
        <v>4171.208125</v>
      </c>
      <c r="S68" s="4">
        <f t="shared" si="32"/>
        <v>4159.141765</v>
      </c>
      <c r="T68" s="4">
        <f t="shared" si="33"/>
        <v>4144.752778</v>
      </c>
      <c r="U68" s="4">
        <f t="shared" si="39"/>
        <v>4136.245789</v>
      </c>
      <c r="V68" s="4">
        <f t="shared" si="40"/>
        <v>4129.0965</v>
      </c>
    </row>
    <row r="69">
      <c r="A69" s="30">
        <v>46076.0</v>
      </c>
      <c r="B69" s="3">
        <v>4272.7</v>
      </c>
      <c r="C69" s="3">
        <v>4265.62</v>
      </c>
      <c r="D69" s="32">
        <f t="shared" si="86"/>
        <v>4252.555</v>
      </c>
      <c r="E69" s="32">
        <f t="shared" si="87"/>
        <v>4243.393333</v>
      </c>
      <c r="F69" s="32">
        <f t="shared" si="88"/>
        <v>4243.6675</v>
      </c>
      <c r="G69" s="32">
        <f t="shared" si="89"/>
        <v>4239.464</v>
      </c>
      <c r="H69" s="32">
        <f t="shared" si="90"/>
        <v>4227.951667</v>
      </c>
      <c r="I69" s="32">
        <f t="shared" si="2"/>
        <v>4226.232857</v>
      </c>
      <c r="J69" s="37">
        <f t="shared" si="8"/>
        <v>4228.605</v>
      </c>
      <c r="K69" s="32">
        <f t="shared" si="9"/>
        <v>4235.164444</v>
      </c>
      <c r="L69" s="32">
        <f t="shared" si="15"/>
        <v>4239.841</v>
      </c>
      <c r="M69" s="32">
        <f t="shared" si="16"/>
        <v>4238.337273</v>
      </c>
      <c r="N69" s="32">
        <f t="shared" si="17"/>
        <v>4228.686667</v>
      </c>
      <c r="O69" s="32">
        <f t="shared" si="18"/>
        <v>4218.099231</v>
      </c>
      <c r="P69" s="32">
        <f t="shared" si="19"/>
        <v>4211.921429</v>
      </c>
      <c r="Q69" s="32">
        <f t="shared" si="25"/>
        <v>4203.155333</v>
      </c>
      <c r="R69" s="4">
        <f t="shared" si="26"/>
        <v>4186.37875</v>
      </c>
      <c r="S69" s="4">
        <f t="shared" si="32"/>
        <v>4176.761765</v>
      </c>
      <c r="T69" s="4">
        <f t="shared" si="33"/>
        <v>4165.057222</v>
      </c>
      <c r="U69" s="4">
        <f t="shared" si="39"/>
        <v>4151.114211</v>
      </c>
      <c r="V69" s="4">
        <f t="shared" si="40"/>
        <v>4142.7145</v>
      </c>
    </row>
    <row r="70">
      <c r="A70" s="30">
        <v>46077.0</v>
      </c>
      <c r="B70" s="3">
        <v>4294.5</v>
      </c>
      <c r="C70" s="3">
        <v>4277.12</v>
      </c>
      <c r="D70" s="32">
        <f t="shared" si="86"/>
        <v>4271.37</v>
      </c>
      <c r="E70" s="32">
        <f t="shared" si="87"/>
        <v>4260.743333</v>
      </c>
      <c r="F70" s="32">
        <f t="shared" si="88"/>
        <v>4251.825</v>
      </c>
      <c r="G70" s="32">
        <f t="shared" si="89"/>
        <v>4250.358</v>
      </c>
      <c r="H70" s="32">
        <f t="shared" si="90"/>
        <v>4245.74</v>
      </c>
      <c r="I70" s="32">
        <f t="shared" si="2"/>
        <v>4234.975714</v>
      </c>
      <c r="J70" s="37">
        <f t="shared" si="8"/>
        <v>4232.59375</v>
      </c>
      <c r="K70" s="32">
        <f t="shared" si="9"/>
        <v>4233.995556</v>
      </c>
      <c r="L70" s="32">
        <f t="shared" si="15"/>
        <v>4239.36</v>
      </c>
      <c r="M70" s="32">
        <f t="shared" si="16"/>
        <v>4243.23</v>
      </c>
      <c r="N70" s="32">
        <f t="shared" si="17"/>
        <v>4241.569167</v>
      </c>
      <c r="O70" s="32">
        <f t="shared" si="18"/>
        <v>4232.412308</v>
      </c>
      <c r="P70" s="32">
        <f t="shared" si="19"/>
        <v>4222.315</v>
      </c>
      <c r="Q70" s="32">
        <f t="shared" si="25"/>
        <v>4216.268</v>
      </c>
      <c r="R70" s="4">
        <f t="shared" si="26"/>
        <v>4207.778125</v>
      </c>
      <c r="S70" s="4">
        <f t="shared" si="32"/>
        <v>4191.716471</v>
      </c>
      <c r="T70" s="4">
        <f t="shared" si="33"/>
        <v>4182.337222</v>
      </c>
      <c r="U70" s="4">
        <f t="shared" si="39"/>
        <v>4170.955263</v>
      </c>
      <c r="V70" s="4">
        <f t="shared" si="40"/>
        <v>4157.4145</v>
      </c>
    </row>
    <row r="71">
      <c r="A71" s="30">
        <v>46078.0</v>
      </c>
      <c r="B71" s="3">
        <v>4325.0</v>
      </c>
      <c r="C71" s="3">
        <v>4322.01</v>
      </c>
      <c r="D71" s="32">
        <f t="shared" si="86"/>
        <v>4299.565</v>
      </c>
      <c r="E71" s="32">
        <f t="shared" si="87"/>
        <v>4288.25</v>
      </c>
      <c r="F71" s="32">
        <f t="shared" si="88"/>
        <v>4276.06</v>
      </c>
      <c r="G71" s="32">
        <f t="shared" si="89"/>
        <v>4265.862</v>
      </c>
      <c r="H71" s="32">
        <f t="shared" si="90"/>
        <v>4262.3</v>
      </c>
      <c r="I71" s="32">
        <f t="shared" si="2"/>
        <v>4256.635714</v>
      </c>
      <c r="J71" s="37">
        <f t="shared" si="8"/>
        <v>4245.855</v>
      </c>
      <c r="K71" s="32">
        <f t="shared" si="9"/>
        <v>4242.528889</v>
      </c>
      <c r="L71" s="32">
        <f t="shared" si="15"/>
        <v>4242.797</v>
      </c>
      <c r="M71" s="32">
        <f t="shared" si="16"/>
        <v>4246.873636</v>
      </c>
      <c r="N71" s="32">
        <f t="shared" si="17"/>
        <v>4249.795</v>
      </c>
      <c r="O71" s="32">
        <f t="shared" si="18"/>
        <v>4247.756923</v>
      </c>
      <c r="P71" s="32">
        <f t="shared" si="19"/>
        <v>4238.812143</v>
      </c>
      <c r="Q71" s="32">
        <f t="shared" si="25"/>
        <v>4228.961333</v>
      </c>
      <c r="R71" s="4">
        <f t="shared" si="26"/>
        <v>4222.876875</v>
      </c>
      <c r="S71" s="4">
        <f t="shared" si="32"/>
        <v>4214.497647</v>
      </c>
      <c r="T71" s="4">
        <f t="shared" si="33"/>
        <v>4198.955</v>
      </c>
      <c r="U71" s="4">
        <f t="shared" si="39"/>
        <v>4189.688421</v>
      </c>
      <c r="V71" s="4">
        <f t="shared" si="40"/>
        <v>4178.508</v>
      </c>
    </row>
    <row r="72">
      <c r="A72" s="30">
        <v>46079.0</v>
      </c>
      <c r="B72" s="3">
        <v>4342.6</v>
      </c>
      <c r="C72" s="3">
        <v>4334.21</v>
      </c>
      <c r="D72" s="32">
        <f t="shared" si="86"/>
        <v>4328.11</v>
      </c>
      <c r="E72" s="32">
        <f t="shared" si="87"/>
        <v>4311.113333</v>
      </c>
      <c r="F72" s="32">
        <f t="shared" si="88"/>
        <v>4299.74</v>
      </c>
      <c r="G72" s="32">
        <f t="shared" si="89"/>
        <v>4287.69</v>
      </c>
      <c r="H72" s="32">
        <f t="shared" si="90"/>
        <v>4277.253333</v>
      </c>
      <c r="I72" s="32">
        <f t="shared" si="2"/>
        <v>4272.572857</v>
      </c>
      <c r="J72" s="37">
        <f t="shared" si="8"/>
        <v>4266.3325</v>
      </c>
      <c r="K72" s="32">
        <f t="shared" si="9"/>
        <v>4255.672222</v>
      </c>
      <c r="L72" s="32">
        <f t="shared" si="15"/>
        <v>4251.697</v>
      </c>
      <c r="M72" s="32">
        <f t="shared" si="16"/>
        <v>4251.107273</v>
      </c>
      <c r="N72" s="32">
        <f t="shared" si="17"/>
        <v>4254.151667</v>
      </c>
      <c r="O72" s="32">
        <f t="shared" si="18"/>
        <v>4256.288462</v>
      </c>
      <c r="P72" s="32">
        <f t="shared" si="19"/>
        <v>4253.932143</v>
      </c>
      <c r="Q72" s="32">
        <f t="shared" si="25"/>
        <v>4245.172</v>
      </c>
      <c r="R72" s="4">
        <f t="shared" si="26"/>
        <v>4235.539375</v>
      </c>
      <c r="S72" s="4">
        <f t="shared" si="32"/>
        <v>4229.425882</v>
      </c>
      <c r="T72" s="4">
        <f t="shared" si="33"/>
        <v>4221.148333</v>
      </c>
      <c r="U72" s="4">
        <f t="shared" si="39"/>
        <v>4206.073684</v>
      </c>
      <c r="V72" s="4">
        <f t="shared" si="40"/>
        <v>4196.9145</v>
      </c>
    </row>
    <row r="73">
      <c r="A73" s="30">
        <v>46080.0</v>
      </c>
      <c r="B73" s="3">
        <v>4327.5</v>
      </c>
      <c r="C73" s="3">
        <v>4329.08</v>
      </c>
      <c r="D73" s="32">
        <f t="shared" si="86"/>
        <v>4331.645</v>
      </c>
      <c r="E73" s="32">
        <f t="shared" si="87"/>
        <v>4328.433333</v>
      </c>
      <c r="F73" s="32">
        <f t="shared" si="88"/>
        <v>4315.605</v>
      </c>
      <c r="G73" s="32">
        <f t="shared" si="89"/>
        <v>4305.608</v>
      </c>
      <c r="H73" s="32">
        <f t="shared" si="90"/>
        <v>4294.588333</v>
      </c>
      <c r="I73" s="32">
        <f t="shared" si="2"/>
        <v>4284.657143</v>
      </c>
      <c r="J73" s="37">
        <f t="shared" si="8"/>
        <v>4279.63625</v>
      </c>
      <c r="K73" s="32">
        <f t="shared" si="9"/>
        <v>4273.304444</v>
      </c>
      <c r="L73" s="32">
        <f t="shared" si="15"/>
        <v>4263.013</v>
      </c>
      <c r="M73" s="32">
        <f t="shared" si="16"/>
        <v>4258.731818</v>
      </c>
      <c r="N73" s="32">
        <f t="shared" si="17"/>
        <v>4257.605</v>
      </c>
      <c r="O73" s="32">
        <f t="shared" si="18"/>
        <v>4259.915385</v>
      </c>
      <c r="P73" s="32">
        <f t="shared" si="19"/>
        <v>4261.487857</v>
      </c>
      <c r="Q73" s="32">
        <f t="shared" si="25"/>
        <v>4258.942</v>
      </c>
      <c r="R73" s="4">
        <f t="shared" si="26"/>
        <v>4250.41625</v>
      </c>
      <c r="S73" s="4">
        <f t="shared" si="32"/>
        <v>4241.041765</v>
      </c>
      <c r="T73" s="4">
        <f t="shared" si="33"/>
        <v>4234.962222</v>
      </c>
      <c r="U73" s="4">
        <f t="shared" si="39"/>
        <v>4226.828947</v>
      </c>
      <c r="V73" s="4">
        <f t="shared" si="40"/>
        <v>4212.224</v>
      </c>
    </row>
    <row r="74">
      <c r="A74" s="30">
        <v>46083.0</v>
      </c>
      <c r="B74" s="3">
        <v>4270.3</v>
      </c>
      <c r="C74" s="3">
        <v>4266.05</v>
      </c>
      <c r="D74" s="32">
        <f t="shared" si="86"/>
        <v>4297.565</v>
      </c>
      <c r="E74" s="32">
        <f t="shared" si="87"/>
        <v>4309.78</v>
      </c>
      <c r="F74" s="32">
        <f t="shared" si="88"/>
        <v>4312.8375</v>
      </c>
      <c r="G74" s="32">
        <f t="shared" si="89"/>
        <v>4305.694</v>
      </c>
      <c r="H74" s="32">
        <f t="shared" si="90"/>
        <v>4299.015</v>
      </c>
      <c r="I74" s="32">
        <f t="shared" si="2"/>
        <v>4290.511429</v>
      </c>
      <c r="J74" s="37">
        <f t="shared" si="8"/>
        <v>4282.33125</v>
      </c>
      <c r="K74" s="32">
        <f t="shared" si="9"/>
        <v>4278.126667</v>
      </c>
      <c r="L74" s="32">
        <f t="shared" si="15"/>
        <v>4272.579</v>
      </c>
      <c r="M74" s="32">
        <f t="shared" si="16"/>
        <v>4263.289091</v>
      </c>
      <c r="N74" s="32">
        <f t="shared" si="17"/>
        <v>4259.341667</v>
      </c>
      <c r="O74" s="32">
        <f t="shared" si="18"/>
        <v>4258.254615</v>
      </c>
      <c r="P74" s="32">
        <f t="shared" si="19"/>
        <v>4260.353571</v>
      </c>
      <c r="Q74" s="32">
        <f t="shared" si="25"/>
        <v>4261.792</v>
      </c>
      <c r="R74" s="4">
        <f t="shared" si="26"/>
        <v>4259.38625</v>
      </c>
      <c r="S74" s="4">
        <f t="shared" si="32"/>
        <v>4251.335882</v>
      </c>
      <c r="T74" s="4">
        <f t="shared" si="33"/>
        <v>4242.431111</v>
      </c>
      <c r="U74" s="4">
        <f t="shared" si="39"/>
        <v>4236.598421</v>
      </c>
      <c r="V74" s="4">
        <f t="shared" si="40"/>
        <v>4228.79</v>
      </c>
    </row>
    <row r="75">
      <c r="A75" s="30">
        <v>46085.0</v>
      </c>
      <c r="B75" s="3">
        <v>4204.4</v>
      </c>
      <c r="C75" s="3">
        <v>4171.47</v>
      </c>
      <c r="D75" s="32">
        <f t="shared" si="86"/>
        <v>4218.76</v>
      </c>
      <c r="E75" s="32">
        <f t="shared" si="87"/>
        <v>4255.533333</v>
      </c>
      <c r="F75" s="32">
        <f t="shared" si="88"/>
        <v>4275.2025</v>
      </c>
      <c r="G75" s="32">
        <f t="shared" si="89"/>
        <v>4284.564</v>
      </c>
      <c r="H75" s="32">
        <f t="shared" si="90"/>
        <v>4283.323333</v>
      </c>
      <c r="I75" s="32">
        <f t="shared" si="2"/>
        <v>4280.794286</v>
      </c>
      <c r="J75" s="37">
        <f t="shared" si="8"/>
        <v>4275.63125</v>
      </c>
      <c r="K75" s="32">
        <f t="shared" si="9"/>
        <v>4270.013333</v>
      </c>
      <c r="L75" s="32">
        <f t="shared" si="15"/>
        <v>4267.461</v>
      </c>
      <c r="M75" s="32">
        <f t="shared" si="16"/>
        <v>4263.387273</v>
      </c>
      <c r="N75" s="32">
        <f t="shared" si="17"/>
        <v>4255.6375</v>
      </c>
      <c r="O75" s="32">
        <f t="shared" si="18"/>
        <v>4252.582308</v>
      </c>
      <c r="P75" s="32">
        <f t="shared" si="19"/>
        <v>4252.055714</v>
      </c>
      <c r="Q75" s="32">
        <f t="shared" si="25"/>
        <v>4254.428</v>
      </c>
      <c r="R75" s="4">
        <f t="shared" si="26"/>
        <v>4256.146875</v>
      </c>
      <c r="S75" s="4">
        <f t="shared" si="32"/>
        <v>4254.214706</v>
      </c>
      <c r="T75" s="4">
        <f t="shared" si="33"/>
        <v>4246.898889</v>
      </c>
      <c r="U75" s="4">
        <f t="shared" si="39"/>
        <v>4238.696316</v>
      </c>
      <c r="V75" s="4">
        <f t="shared" si="40"/>
        <v>4233.342</v>
      </c>
    </row>
    <row r="76">
      <c r="A76" s="30">
        <v>46086.0</v>
      </c>
      <c r="B76" s="3">
        <v>4275.2</v>
      </c>
      <c r="C76" s="3">
        <v>4242.21</v>
      </c>
      <c r="D76" s="96">
        <f t="shared" ref="D76:D84" si="91">SUM(C75:C76)/2</f>
        <v>4206.84</v>
      </c>
      <c r="E76" s="97">
        <f t="shared" ref="E76:E84" si="92">SUM(C74:C76)/3</f>
        <v>4226.576667</v>
      </c>
      <c r="F76" s="98">
        <f t="shared" ref="F76:F84" si="93">SUM(C73:C76)/4</f>
        <v>4252.2025</v>
      </c>
      <c r="G76" s="99">
        <f t="shared" ref="G76:G84" si="94">SUM(C72:C76)/5</f>
        <v>4268.604</v>
      </c>
      <c r="H76" s="100">
        <f t="shared" ref="H76:H84" si="95">SUM(C71:C76)/6</f>
        <v>4277.505</v>
      </c>
      <c r="I76" s="101">
        <f t="shared" si="2"/>
        <v>4277.45</v>
      </c>
      <c r="J76" s="102">
        <f t="shared" si="8"/>
        <v>4275.97125</v>
      </c>
      <c r="K76" s="103">
        <f t="shared" si="9"/>
        <v>4271.917778</v>
      </c>
      <c r="L76" s="104">
        <f t="shared" si="15"/>
        <v>4267.233</v>
      </c>
      <c r="M76" s="105">
        <f t="shared" si="16"/>
        <v>4265.165455</v>
      </c>
      <c r="N76" s="106">
        <f t="shared" si="17"/>
        <v>4261.6225</v>
      </c>
      <c r="O76" s="107">
        <f t="shared" si="18"/>
        <v>4254.604615</v>
      </c>
      <c r="P76" s="108">
        <f t="shared" si="19"/>
        <v>4251.841429</v>
      </c>
      <c r="Q76" s="109">
        <f t="shared" si="25"/>
        <v>4251.399333</v>
      </c>
      <c r="R76" s="110">
        <f t="shared" si="26"/>
        <v>4253.664375</v>
      </c>
      <c r="S76" s="111">
        <f t="shared" si="32"/>
        <v>4255.327059</v>
      </c>
      <c r="T76" s="112">
        <f t="shared" si="33"/>
        <v>4253.547778</v>
      </c>
      <c r="U76" s="112">
        <f t="shared" si="39"/>
        <v>4246.652105</v>
      </c>
      <c r="V76" s="113">
        <f t="shared" si="40"/>
        <v>4238.872</v>
      </c>
    </row>
    <row r="77">
      <c r="A77" s="30">
        <v>46087.0</v>
      </c>
      <c r="B77" s="3">
        <v>4244.6</v>
      </c>
      <c r="C77" s="3">
        <v>4263.99</v>
      </c>
      <c r="D77" s="115">
        <f t="shared" si="91"/>
        <v>4253.1</v>
      </c>
      <c r="E77" s="163">
        <f t="shared" si="92"/>
        <v>4225.89</v>
      </c>
      <c r="F77" s="172">
        <f t="shared" si="93"/>
        <v>4235.93</v>
      </c>
      <c r="G77" s="182">
        <f t="shared" si="94"/>
        <v>4254.56</v>
      </c>
      <c r="H77" s="153">
        <f t="shared" si="95"/>
        <v>4267.835</v>
      </c>
      <c r="I77" s="174">
        <f t="shared" si="2"/>
        <v>4275.574286</v>
      </c>
      <c r="J77" s="146">
        <f t="shared" si="8"/>
        <v>4275.7675</v>
      </c>
      <c r="K77" s="154">
        <f t="shared" si="9"/>
        <v>4274.64</v>
      </c>
      <c r="L77" s="243">
        <f t="shared" si="15"/>
        <v>4271.125</v>
      </c>
      <c r="M77" s="103">
        <f t="shared" si="16"/>
        <v>4266.938182</v>
      </c>
      <c r="N77" s="137">
        <f t="shared" si="17"/>
        <v>4265.0675</v>
      </c>
      <c r="O77" s="169">
        <f t="shared" si="18"/>
        <v>4261.804615</v>
      </c>
      <c r="P77" s="105">
        <f t="shared" si="19"/>
        <v>4255.275</v>
      </c>
      <c r="Q77" s="107">
        <f t="shared" si="25"/>
        <v>4252.651333</v>
      </c>
      <c r="R77" s="244">
        <f t="shared" si="26"/>
        <v>4252.18625</v>
      </c>
      <c r="S77" s="109">
        <f t="shared" si="32"/>
        <v>4254.271765</v>
      </c>
      <c r="T77" s="110">
        <f t="shared" si="33"/>
        <v>4255.808333</v>
      </c>
      <c r="U77" s="110">
        <f t="shared" si="39"/>
        <v>4254.097368</v>
      </c>
      <c r="V77" s="140">
        <f t="shared" si="40"/>
        <v>4247.519</v>
      </c>
    </row>
    <row r="78">
      <c r="A78" s="30">
        <v>46090.0</v>
      </c>
      <c r="B78" s="3">
        <v>4159.2</v>
      </c>
      <c r="C78" s="3">
        <v>4147.53</v>
      </c>
      <c r="D78" s="114">
        <f t="shared" si="91"/>
        <v>4205.76</v>
      </c>
      <c r="E78" s="115">
        <f t="shared" si="92"/>
        <v>4217.91</v>
      </c>
      <c r="F78" s="116">
        <f t="shared" si="93"/>
        <v>4206.3</v>
      </c>
      <c r="G78" s="117">
        <f t="shared" si="94"/>
        <v>4218.25</v>
      </c>
      <c r="H78" s="118">
        <f t="shared" si="95"/>
        <v>4236.721667</v>
      </c>
      <c r="I78" s="119">
        <f t="shared" si="2"/>
        <v>4250.648571</v>
      </c>
      <c r="J78" s="120">
        <f t="shared" si="8"/>
        <v>4259.56875</v>
      </c>
      <c r="K78" s="121">
        <f t="shared" si="9"/>
        <v>4261.518889</v>
      </c>
      <c r="L78" s="122">
        <f t="shared" si="15"/>
        <v>4261.929</v>
      </c>
      <c r="M78" s="123">
        <f t="shared" si="16"/>
        <v>4259.889091</v>
      </c>
      <c r="N78" s="101">
        <f t="shared" si="17"/>
        <v>4256.9875</v>
      </c>
      <c r="O78" s="102">
        <f t="shared" si="18"/>
        <v>4256.026154</v>
      </c>
      <c r="P78" s="124">
        <f t="shared" si="19"/>
        <v>4253.642143</v>
      </c>
      <c r="Q78" s="103">
        <f t="shared" si="25"/>
        <v>4248.092</v>
      </c>
      <c r="R78" s="104">
        <f t="shared" si="26"/>
        <v>4246.08125</v>
      </c>
      <c r="S78" s="106">
        <f t="shared" si="32"/>
        <v>4246.03</v>
      </c>
      <c r="T78" s="125">
        <f t="shared" si="33"/>
        <v>4248.341667</v>
      </c>
      <c r="U78" s="126">
        <f t="shared" si="39"/>
        <v>4250.109474</v>
      </c>
      <c r="V78" s="127">
        <f t="shared" si="40"/>
        <v>4248.769</v>
      </c>
    </row>
    <row r="79">
      <c r="A79" s="30">
        <v>46091.0</v>
      </c>
      <c r="B79" s="3">
        <v>4220.1</v>
      </c>
      <c r="C79" s="3">
        <v>4211.02</v>
      </c>
      <c r="D79" s="115">
        <f t="shared" si="91"/>
        <v>4179.275</v>
      </c>
      <c r="E79" s="128">
        <f t="shared" si="92"/>
        <v>4207.513333</v>
      </c>
      <c r="F79" s="129">
        <f t="shared" si="93"/>
        <v>4216.1875</v>
      </c>
      <c r="G79" s="130">
        <f t="shared" si="94"/>
        <v>4207.244</v>
      </c>
      <c r="H79" s="131">
        <f t="shared" si="95"/>
        <v>4217.045</v>
      </c>
      <c r="I79" s="132">
        <f t="shared" si="2"/>
        <v>4233.05</v>
      </c>
      <c r="J79" s="133">
        <f t="shared" si="8"/>
        <v>4245.695</v>
      </c>
      <c r="K79" s="122">
        <f t="shared" si="9"/>
        <v>4254.174444</v>
      </c>
      <c r="L79" s="134">
        <f t="shared" si="15"/>
        <v>4256.469</v>
      </c>
      <c r="M79" s="135">
        <f t="shared" si="16"/>
        <v>4257.300909</v>
      </c>
      <c r="N79" s="136">
        <f t="shared" si="17"/>
        <v>4255.816667</v>
      </c>
      <c r="O79" s="137">
        <f t="shared" si="18"/>
        <v>4253.451538</v>
      </c>
      <c r="P79" s="105">
        <f t="shared" si="19"/>
        <v>4252.811429</v>
      </c>
      <c r="Q79" s="107">
        <f t="shared" si="25"/>
        <v>4250.800667</v>
      </c>
      <c r="R79" s="138">
        <f t="shared" si="26"/>
        <v>4245.775</v>
      </c>
      <c r="S79" s="126">
        <f t="shared" si="32"/>
        <v>4244.018824</v>
      </c>
      <c r="T79" s="139">
        <f t="shared" si="33"/>
        <v>4244.085</v>
      </c>
      <c r="U79" s="140">
        <f t="shared" si="39"/>
        <v>4246.377368</v>
      </c>
      <c r="V79" s="141">
        <f t="shared" si="40"/>
        <v>4248.155</v>
      </c>
    </row>
    <row r="80">
      <c r="A80" s="30">
        <v>46092.0</v>
      </c>
      <c r="B80" s="3">
        <v>4140.3</v>
      </c>
      <c r="C80" s="3">
        <v>4166.35</v>
      </c>
      <c r="D80" s="115">
        <f t="shared" si="91"/>
        <v>4188.685</v>
      </c>
      <c r="E80" s="142">
        <f t="shared" si="92"/>
        <v>4174.966667</v>
      </c>
      <c r="F80" s="117">
        <f t="shared" si="93"/>
        <v>4197.2225</v>
      </c>
      <c r="G80" s="143">
        <f t="shared" si="94"/>
        <v>4206.22</v>
      </c>
      <c r="H80" s="144">
        <f t="shared" si="95"/>
        <v>4200.428333</v>
      </c>
      <c r="I80" s="145">
        <f t="shared" si="2"/>
        <v>4209.802857</v>
      </c>
      <c r="J80" s="120">
        <f t="shared" si="8"/>
        <v>4224.7125</v>
      </c>
      <c r="K80" s="99">
        <f t="shared" si="9"/>
        <v>4236.878889</v>
      </c>
      <c r="L80" s="146">
        <f t="shared" si="15"/>
        <v>4245.392</v>
      </c>
      <c r="M80" s="135">
        <f t="shared" si="16"/>
        <v>4248.276364</v>
      </c>
      <c r="N80" s="124">
        <f t="shared" si="17"/>
        <v>4249.721667</v>
      </c>
      <c r="O80" s="137">
        <f t="shared" si="18"/>
        <v>4248.934615</v>
      </c>
      <c r="P80" s="105">
        <f t="shared" si="19"/>
        <v>4247.23</v>
      </c>
      <c r="Q80" s="107">
        <f t="shared" si="25"/>
        <v>4247.047333</v>
      </c>
      <c r="R80" s="125">
        <f t="shared" si="26"/>
        <v>4245.5225</v>
      </c>
      <c r="S80" s="126">
        <f t="shared" si="32"/>
        <v>4241.102941</v>
      </c>
      <c r="T80" s="109">
        <f t="shared" si="33"/>
        <v>4239.703889</v>
      </c>
      <c r="U80" s="147">
        <f t="shared" si="39"/>
        <v>4239.993684</v>
      </c>
      <c r="V80" s="141">
        <f t="shared" si="40"/>
        <v>4242.376</v>
      </c>
    </row>
    <row r="81">
      <c r="A81" s="30">
        <v>46093.0</v>
      </c>
      <c r="B81" s="3">
        <v>4129.6</v>
      </c>
      <c r="C81" s="3">
        <v>4114.48</v>
      </c>
      <c r="D81" s="96">
        <f t="shared" si="91"/>
        <v>4140.415</v>
      </c>
      <c r="E81" s="115">
        <f t="shared" si="92"/>
        <v>4163.95</v>
      </c>
      <c r="F81" s="148">
        <f t="shared" si="93"/>
        <v>4159.845</v>
      </c>
      <c r="G81" s="149">
        <f t="shared" si="94"/>
        <v>4180.674</v>
      </c>
      <c r="H81" s="150">
        <f t="shared" si="95"/>
        <v>4190.93</v>
      </c>
      <c r="I81" s="151">
        <f t="shared" si="2"/>
        <v>4188.15</v>
      </c>
      <c r="J81" s="152">
        <f t="shared" si="8"/>
        <v>4197.8875</v>
      </c>
      <c r="K81" s="119">
        <f t="shared" si="9"/>
        <v>4212.464444</v>
      </c>
      <c r="L81" s="153">
        <f t="shared" si="15"/>
        <v>4224.639</v>
      </c>
      <c r="M81" s="99">
        <f t="shared" si="16"/>
        <v>4233.490909</v>
      </c>
      <c r="N81" s="146">
        <f t="shared" si="17"/>
        <v>4237.126667</v>
      </c>
      <c r="O81" s="154">
        <f t="shared" si="18"/>
        <v>4239.318462</v>
      </c>
      <c r="P81" s="102">
        <f t="shared" si="19"/>
        <v>4239.330714</v>
      </c>
      <c r="Q81" s="155">
        <f t="shared" si="25"/>
        <v>4238.38</v>
      </c>
      <c r="R81" s="104">
        <f t="shared" si="26"/>
        <v>4238.761875</v>
      </c>
      <c r="S81" s="105">
        <f t="shared" si="32"/>
        <v>4237.814118</v>
      </c>
      <c r="T81" s="156">
        <f t="shared" si="33"/>
        <v>4234.068333</v>
      </c>
      <c r="U81" s="125">
        <f t="shared" si="39"/>
        <v>4233.113158</v>
      </c>
      <c r="V81" s="109">
        <f t="shared" si="40"/>
        <v>4233.718</v>
      </c>
    </row>
    <row r="82">
      <c r="A82" s="30">
        <v>46094.0</v>
      </c>
      <c r="B82" s="3">
        <v>4073.2</v>
      </c>
      <c r="C82" s="3">
        <v>4090.48</v>
      </c>
      <c r="D82" s="115">
        <f t="shared" si="91"/>
        <v>4102.48</v>
      </c>
      <c r="E82" s="116">
        <f t="shared" si="92"/>
        <v>4123.77</v>
      </c>
      <c r="F82" s="96">
        <f t="shared" si="93"/>
        <v>4145.5825</v>
      </c>
      <c r="G82" s="157">
        <f t="shared" si="94"/>
        <v>4145.972</v>
      </c>
      <c r="H82" s="158">
        <f t="shared" si="95"/>
        <v>4165.641667</v>
      </c>
      <c r="I82" s="159">
        <f t="shared" si="2"/>
        <v>4176.58</v>
      </c>
      <c r="J82" s="160">
        <f t="shared" si="8"/>
        <v>4175.94125</v>
      </c>
      <c r="K82" s="161">
        <f t="shared" si="9"/>
        <v>4185.953333</v>
      </c>
      <c r="L82" s="162">
        <f t="shared" si="15"/>
        <v>4200.266</v>
      </c>
      <c r="M82" s="121">
        <f t="shared" si="16"/>
        <v>4212.442727</v>
      </c>
      <c r="N82" s="100">
        <f t="shared" si="17"/>
        <v>4221.573333</v>
      </c>
      <c r="O82" s="134">
        <f t="shared" si="18"/>
        <v>4225.846154</v>
      </c>
      <c r="P82" s="135">
        <f t="shared" si="19"/>
        <v>4228.687143</v>
      </c>
      <c r="Q82" s="136">
        <f t="shared" si="25"/>
        <v>4229.407333</v>
      </c>
      <c r="R82" s="137">
        <f t="shared" si="26"/>
        <v>4229.13625</v>
      </c>
      <c r="S82" s="105">
        <f t="shared" si="32"/>
        <v>4230.039412</v>
      </c>
      <c r="T82" s="107">
        <f t="shared" si="33"/>
        <v>4229.628889</v>
      </c>
      <c r="U82" s="138">
        <f t="shared" si="39"/>
        <v>4226.511053</v>
      </c>
      <c r="V82" s="127">
        <f t="shared" si="40"/>
        <v>4225.9815</v>
      </c>
    </row>
    <row r="83">
      <c r="A83" s="30">
        <v>46097.0</v>
      </c>
      <c r="B83" s="3">
        <v>4090.8</v>
      </c>
      <c r="C83" s="3">
        <v>4076.95</v>
      </c>
      <c r="D83" s="115">
        <f t="shared" si="91"/>
        <v>4083.715</v>
      </c>
      <c r="E83" s="163">
        <f t="shared" si="92"/>
        <v>4093.97</v>
      </c>
      <c r="F83" s="150">
        <f t="shared" si="93"/>
        <v>4112.065</v>
      </c>
      <c r="G83" s="117">
        <f t="shared" si="94"/>
        <v>4131.856</v>
      </c>
      <c r="H83" s="97">
        <f t="shared" si="95"/>
        <v>4134.468333</v>
      </c>
      <c r="I83" s="118">
        <f t="shared" si="2"/>
        <v>4152.971429</v>
      </c>
      <c r="J83" s="164">
        <f t="shared" si="8"/>
        <v>4164.12625</v>
      </c>
      <c r="K83" s="165">
        <f t="shared" si="9"/>
        <v>4164.942222</v>
      </c>
      <c r="L83" s="166">
        <f t="shared" si="15"/>
        <v>4175.053</v>
      </c>
      <c r="M83" s="167">
        <f t="shared" si="16"/>
        <v>4189.055455</v>
      </c>
      <c r="N83" s="134">
        <f t="shared" si="17"/>
        <v>4201.151667</v>
      </c>
      <c r="O83" s="168">
        <f t="shared" si="18"/>
        <v>4210.448462</v>
      </c>
      <c r="P83" s="155">
        <f t="shared" si="19"/>
        <v>4215.210714</v>
      </c>
      <c r="Q83" s="169">
        <f t="shared" si="25"/>
        <v>4218.571333</v>
      </c>
      <c r="R83" s="106">
        <f t="shared" si="26"/>
        <v>4219.87875</v>
      </c>
      <c r="S83" s="125">
        <f t="shared" si="32"/>
        <v>4220.184118</v>
      </c>
      <c r="T83" s="127">
        <f t="shared" si="33"/>
        <v>4221.534444</v>
      </c>
      <c r="U83" s="109">
        <f t="shared" si="39"/>
        <v>4221.593158</v>
      </c>
      <c r="V83" s="110">
        <f t="shared" si="40"/>
        <v>4219.033</v>
      </c>
    </row>
    <row r="84">
      <c r="A84" s="30">
        <v>46098.0</v>
      </c>
      <c r="B84" s="3">
        <v>4090.5</v>
      </c>
      <c r="C84" s="3">
        <v>4075.47</v>
      </c>
      <c r="D84" s="115">
        <f t="shared" si="91"/>
        <v>4076.21</v>
      </c>
      <c r="E84" s="116">
        <f t="shared" si="92"/>
        <v>4080.966667</v>
      </c>
      <c r="F84" s="175">
        <f t="shared" si="93"/>
        <v>4089.345</v>
      </c>
      <c r="G84" s="271">
        <f t="shared" si="94"/>
        <v>4104.746</v>
      </c>
      <c r="H84" s="172">
        <f t="shared" si="95"/>
        <v>4122.458333</v>
      </c>
      <c r="I84" s="176">
        <f t="shared" si="2"/>
        <v>4126.04</v>
      </c>
      <c r="J84" s="161">
        <f t="shared" si="8"/>
        <v>4143.28375</v>
      </c>
      <c r="K84" s="165">
        <f t="shared" si="9"/>
        <v>4154.275556</v>
      </c>
      <c r="L84" s="162">
        <f t="shared" si="15"/>
        <v>4155.995</v>
      </c>
      <c r="M84" s="133">
        <f t="shared" si="16"/>
        <v>4166</v>
      </c>
      <c r="N84" s="146">
        <f t="shared" si="17"/>
        <v>4179.59</v>
      </c>
      <c r="O84" s="135">
        <f t="shared" si="18"/>
        <v>4191.483846</v>
      </c>
      <c r="P84" s="124">
        <f t="shared" si="19"/>
        <v>4200.807143</v>
      </c>
      <c r="Q84" s="137">
        <f t="shared" si="25"/>
        <v>4205.894667</v>
      </c>
      <c r="R84" s="105">
        <f t="shared" si="26"/>
        <v>4209.6275</v>
      </c>
      <c r="S84" s="107">
        <f t="shared" si="32"/>
        <v>4211.384118</v>
      </c>
      <c r="T84" s="244">
        <f t="shared" si="33"/>
        <v>4212.144444</v>
      </c>
      <c r="U84" s="109">
        <f t="shared" si="39"/>
        <v>4213.846842</v>
      </c>
      <c r="V84" s="110">
        <f t="shared" si="40"/>
        <v>4214.287</v>
      </c>
    </row>
    <row r="85">
      <c r="A85" s="30">
        <v>46099.0</v>
      </c>
      <c r="B85" s="3">
        <v>4145.5</v>
      </c>
      <c r="C85" s="3">
        <v>4126.23</v>
      </c>
      <c r="D85" s="32">
        <f t="shared" ref="D85:D86" si="96">SUM(C84:C85)/2</f>
        <v>4100.85</v>
      </c>
      <c r="E85" s="32">
        <f t="shared" ref="E85:E86" si="97">SUM(C83:C85)/3</f>
        <v>4092.883333</v>
      </c>
      <c r="F85" s="32">
        <f t="shared" ref="F85:F86" si="98">SUM(C82:C85)/4</f>
        <v>4092.2825</v>
      </c>
      <c r="G85" s="32">
        <f t="shared" ref="G85:G86" si="99">SUM(C81:C85)/5</f>
        <v>4096.722</v>
      </c>
      <c r="H85" s="32">
        <f t="shared" ref="H85:H86" si="100">SUM(C80:C85)/6</f>
        <v>4108.326667</v>
      </c>
      <c r="I85" s="32">
        <f t="shared" si="2"/>
        <v>4122.997143</v>
      </c>
      <c r="J85" s="37">
        <f t="shared" si="8"/>
        <v>4126.06375</v>
      </c>
      <c r="K85" s="32">
        <f t="shared" si="9"/>
        <v>4141.388889</v>
      </c>
      <c r="L85" s="32">
        <f t="shared" si="15"/>
        <v>4151.471</v>
      </c>
      <c r="M85" s="32">
        <f t="shared" si="16"/>
        <v>4153.289091</v>
      </c>
      <c r="N85" s="32">
        <f t="shared" si="17"/>
        <v>4162.685833</v>
      </c>
      <c r="O85" s="32">
        <f t="shared" si="18"/>
        <v>4175.485385</v>
      </c>
      <c r="P85" s="32">
        <f t="shared" si="19"/>
        <v>4186.822857</v>
      </c>
      <c r="Q85" s="32">
        <f t="shared" si="25"/>
        <v>4195.835333</v>
      </c>
      <c r="R85" s="4">
        <f t="shared" si="26"/>
        <v>4200.915625</v>
      </c>
      <c r="S85" s="4">
        <f t="shared" si="32"/>
        <v>4204.721765</v>
      </c>
      <c r="T85" s="4">
        <f t="shared" si="33"/>
        <v>4206.653333</v>
      </c>
      <c r="U85" s="4">
        <f t="shared" si="39"/>
        <v>4207.622632</v>
      </c>
      <c r="V85" s="4">
        <f t="shared" si="40"/>
        <v>4209.466</v>
      </c>
    </row>
    <row r="86">
      <c r="A86" s="30">
        <v>46100.0</v>
      </c>
      <c r="B86" s="3">
        <v>4037.9</v>
      </c>
      <c r="C86" s="3">
        <v>4062.26</v>
      </c>
      <c r="D86" s="32">
        <f t="shared" si="96"/>
        <v>4094.245</v>
      </c>
      <c r="E86" s="32">
        <f t="shared" si="97"/>
        <v>4087.986667</v>
      </c>
      <c r="F86" s="32">
        <f t="shared" si="98"/>
        <v>4085.2275</v>
      </c>
      <c r="G86" s="32">
        <f t="shared" si="99"/>
        <v>4086.278</v>
      </c>
      <c r="H86" s="32">
        <f t="shared" si="100"/>
        <v>4090.978333</v>
      </c>
      <c r="I86" s="32">
        <f t="shared" si="2"/>
        <v>4101.745714</v>
      </c>
      <c r="J86" s="37">
        <f t="shared" si="8"/>
        <v>4115.405</v>
      </c>
      <c r="K86" s="32">
        <f t="shared" si="9"/>
        <v>4118.974444</v>
      </c>
      <c r="L86" s="32">
        <f t="shared" si="15"/>
        <v>4133.476</v>
      </c>
      <c r="M86" s="32">
        <f t="shared" si="16"/>
        <v>4143.360909</v>
      </c>
      <c r="N86" s="32">
        <f t="shared" si="17"/>
        <v>4145.703333</v>
      </c>
      <c r="O86" s="32">
        <f t="shared" si="18"/>
        <v>4154.960769</v>
      </c>
      <c r="P86" s="32">
        <f t="shared" si="19"/>
        <v>4167.397857</v>
      </c>
      <c r="Q86" s="32">
        <f t="shared" si="25"/>
        <v>4178.518667</v>
      </c>
      <c r="R86" s="4">
        <f t="shared" si="26"/>
        <v>4187.486875</v>
      </c>
      <c r="S86" s="4">
        <f t="shared" si="32"/>
        <v>4192.759412</v>
      </c>
      <c r="T86" s="4">
        <f t="shared" si="33"/>
        <v>4196.807222</v>
      </c>
      <c r="U86" s="4">
        <f t="shared" si="39"/>
        <v>4199.053684</v>
      </c>
      <c r="V86" s="4">
        <f t="shared" si="40"/>
        <v>4200.3545</v>
      </c>
    </row>
    <row r="87">
      <c r="A87" s="30">
        <v>46101.0</v>
      </c>
      <c r="B87" s="3">
        <v>4106.6</v>
      </c>
      <c r="C87" s="3">
        <v>4116.26</v>
      </c>
      <c r="D87" s="148">
        <f t="shared" ref="D87:D89" si="101">SUM(C86:C87)/2</f>
        <v>4089.26</v>
      </c>
      <c r="E87" s="170">
        <f t="shared" ref="E87:E89" si="102">SUM(C85:C87)/3</f>
        <v>4101.583333</v>
      </c>
      <c r="F87" s="171">
        <f t="shared" ref="F87:F89" si="103">SUM(C84:C87)/4</f>
        <v>4095.055</v>
      </c>
      <c r="G87" s="96">
        <f t="shared" ref="G87:G89" si="104">SUM(C83:C87)/5</f>
        <v>4091.434</v>
      </c>
      <c r="H87" s="148">
        <f t="shared" ref="H87:H89" si="105">SUM(C82:C87)/6</f>
        <v>4091.275</v>
      </c>
      <c r="I87" s="129">
        <f t="shared" si="2"/>
        <v>4094.59</v>
      </c>
      <c r="J87" s="150">
        <f t="shared" si="8"/>
        <v>4103.56</v>
      </c>
      <c r="K87" s="117">
        <f t="shared" si="9"/>
        <v>4115.5</v>
      </c>
      <c r="L87" s="172">
        <f t="shared" si="15"/>
        <v>4118.703</v>
      </c>
      <c r="M87" s="173">
        <f t="shared" si="16"/>
        <v>4131.910909</v>
      </c>
      <c r="N87" s="118">
        <f t="shared" si="17"/>
        <v>4141.1025</v>
      </c>
      <c r="O87" s="164">
        <f t="shared" si="18"/>
        <v>4143.438462</v>
      </c>
      <c r="P87" s="132">
        <f t="shared" si="19"/>
        <v>4152.196429</v>
      </c>
      <c r="Q87" s="166">
        <f t="shared" si="25"/>
        <v>4163.988667</v>
      </c>
      <c r="R87" s="174">
        <f t="shared" si="26"/>
        <v>4174.6275</v>
      </c>
      <c r="S87" s="100">
        <f t="shared" si="32"/>
        <v>4183.297059</v>
      </c>
      <c r="T87" s="134">
        <f t="shared" si="33"/>
        <v>4188.509444</v>
      </c>
      <c r="U87" s="135">
        <f t="shared" si="39"/>
        <v>4192.567895</v>
      </c>
      <c r="V87" s="124">
        <f t="shared" si="40"/>
        <v>4194.914</v>
      </c>
    </row>
    <row r="88">
      <c r="A88" s="30">
        <v>46104.0</v>
      </c>
      <c r="B88" s="3">
        <v>3853.1</v>
      </c>
      <c r="C88" s="3">
        <v>3895.76</v>
      </c>
      <c r="D88" s="115">
        <f t="shared" si="101"/>
        <v>4006.01</v>
      </c>
      <c r="E88" s="148">
        <f t="shared" si="102"/>
        <v>4024.76</v>
      </c>
      <c r="F88" s="128">
        <f t="shared" si="103"/>
        <v>4050.1275</v>
      </c>
      <c r="G88" s="148">
        <f t="shared" si="104"/>
        <v>4055.196</v>
      </c>
      <c r="H88" s="148">
        <f t="shared" si="105"/>
        <v>4058.821667</v>
      </c>
      <c r="I88" s="128">
        <f t="shared" si="2"/>
        <v>4063.344286</v>
      </c>
      <c r="J88" s="175">
        <f t="shared" si="8"/>
        <v>4069.73625</v>
      </c>
      <c r="K88" s="117">
        <f t="shared" si="9"/>
        <v>4080.471111</v>
      </c>
      <c r="L88" s="143">
        <f t="shared" si="15"/>
        <v>4093.526</v>
      </c>
      <c r="M88" s="97">
        <f t="shared" si="16"/>
        <v>4098.435455</v>
      </c>
      <c r="N88" s="176">
        <f t="shared" si="17"/>
        <v>4112.231667</v>
      </c>
      <c r="O88" s="152">
        <f t="shared" si="18"/>
        <v>4122.23</v>
      </c>
      <c r="P88" s="145">
        <f t="shared" si="19"/>
        <v>4125.747143</v>
      </c>
      <c r="Q88" s="177">
        <f t="shared" si="25"/>
        <v>4135.100667</v>
      </c>
      <c r="R88" s="166">
        <f t="shared" si="26"/>
        <v>4147.224375</v>
      </c>
      <c r="S88" s="99">
        <f t="shared" si="32"/>
        <v>4158.223529</v>
      </c>
      <c r="T88" s="100">
        <f t="shared" si="33"/>
        <v>4167.322778</v>
      </c>
      <c r="U88" s="134">
        <f t="shared" si="39"/>
        <v>4173.101579</v>
      </c>
      <c r="V88" s="135">
        <f t="shared" si="40"/>
        <v>4177.7275</v>
      </c>
    </row>
    <row r="89">
      <c r="A89" s="30">
        <v>46105.0</v>
      </c>
      <c r="B89" s="3">
        <v>3899.5</v>
      </c>
      <c r="C89" s="3">
        <v>3906.33</v>
      </c>
      <c r="D89" s="115">
        <f t="shared" si="101"/>
        <v>3901.045</v>
      </c>
      <c r="E89" s="178">
        <f t="shared" si="102"/>
        <v>3972.783333</v>
      </c>
      <c r="F89" s="129">
        <f t="shared" si="103"/>
        <v>3995.1525</v>
      </c>
      <c r="G89" s="175">
        <f t="shared" si="104"/>
        <v>4021.368</v>
      </c>
      <c r="H89" s="149">
        <f t="shared" si="105"/>
        <v>4030.385</v>
      </c>
      <c r="I89" s="149">
        <f t="shared" si="2"/>
        <v>4037.037143</v>
      </c>
      <c r="J89" s="117">
        <f t="shared" si="8"/>
        <v>4043.7175</v>
      </c>
      <c r="K89" s="159">
        <f t="shared" si="9"/>
        <v>4051.58</v>
      </c>
      <c r="L89" s="179">
        <f t="shared" si="15"/>
        <v>4063.057</v>
      </c>
      <c r="M89" s="173">
        <f t="shared" si="16"/>
        <v>4076.508182</v>
      </c>
      <c r="N89" s="152">
        <f t="shared" si="17"/>
        <v>4082.426667</v>
      </c>
      <c r="O89" s="145">
        <f t="shared" si="18"/>
        <v>4096.393077</v>
      </c>
      <c r="P89" s="165">
        <f t="shared" si="19"/>
        <v>4106.808571</v>
      </c>
      <c r="Q89" s="162">
        <f t="shared" si="25"/>
        <v>4111.119333</v>
      </c>
      <c r="R89" s="153">
        <f t="shared" si="26"/>
        <v>4120.8025</v>
      </c>
      <c r="S89" s="99">
        <f t="shared" si="32"/>
        <v>4133.054118</v>
      </c>
      <c r="T89" s="146">
        <f t="shared" si="33"/>
        <v>4144.229444</v>
      </c>
      <c r="U89" s="154">
        <f t="shared" si="39"/>
        <v>4153.586316</v>
      </c>
      <c r="V89" s="102">
        <f t="shared" si="40"/>
        <v>4159.763</v>
      </c>
    </row>
    <row r="90">
      <c r="A90" s="30">
        <v>46106.0</v>
      </c>
      <c r="B90" s="3">
        <v>4039.3</v>
      </c>
      <c r="C90" s="3">
        <v>4036.88</v>
      </c>
      <c r="D90" s="32">
        <f t="shared" ref="D90:D91" si="106">SUM(C89:C90)/2</f>
        <v>3971.605</v>
      </c>
      <c r="E90" s="32">
        <f t="shared" ref="E90:E91" si="107">SUM(C88:C90)/3</f>
        <v>3946.323333</v>
      </c>
      <c r="F90" s="32">
        <f t="shared" ref="F90:F91" si="108">SUM(C87:C90)/4</f>
        <v>3988.8075</v>
      </c>
      <c r="G90" s="32">
        <f t="shared" ref="G90:G91" si="109">SUM(C86:C90)/5</f>
        <v>4003.498</v>
      </c>
      <c r="H90" s="32">
        <f t="shared" ref="H90:H91" si="110">SUM(C85:C90)/6</f>
        <v>4023.953333</v>
      </c>
      <c r="I90" s="32">
        <f t="shared" si="2"/>
        <v>4031.312857</v>
      </c>
      <c r="J90" s="37">
        <f t="shared" si="8"/>
        <v>4037.0175</v>
      </c>
      <c r="K90" s="32">
        <f t="shared" si="9"/>
        <v>4042.957778</v>
      </c>
      <c r="L90" s="32">
        <f t="shared" si="15"/>
        <v>4050.11</v>
      </c>
      <c r="M90" s="32">
        <f t="shared" si="16"/>
        <v>4060.677273</v>
      </c>
      <c r="N90" s="32">
        <f t="shared" si="17"/>
        <v>4073.205833</v>
      </c>
      <c r="O90" s="32">
        <f t="shared" si="18"/>
        <v>4078.923077</v>
      </c>
      <c r="P90" s="32">
        <f t="shared" si="19"/>
        <v>4092.142143</v>
      </c>
      <c r="Q90" s="32">
        <f t="shared" si="25"/>
        <v>4102.146667</v>
      </c>
      <c r="R90" s="4">
        <f t="shared" si="26"/>
        <v>4106.479375</v>
      </c>
      <c r="S90" s="4">
        <f t="shared" si="32"/>
        <v>4115.865882</v>
      </c>
      <c r="T90" s="4">
        <f t="shared" si="33"/>
        <v>4127.711111</v>
      </c>
      <c r="U90" s="4">
        <f t="shared" si="39"/>
        <v>4138.579474</v>
      </c>
      <c r="V90" s="4">
        <f t="shared" si="40"/>
        <v>4147.751</v>
      </c>
    </row>
    <row r="91">
      <c r="A91" s="30">
        <v>46108.0</v>
      </c>
      <c r="B91" s="3">
        <v>3981.5</v>
      </c>
      <c r="C91" s="3">
        <v>3995.81</v>
      </c>
      <c r="D91" s="32">
        <f t="shared" si="106"/>
        <v>4016.345</v>
      </c>
      <c r="E91" s="32">
        <f t="shared" si="107"/>
        <v>3979.673333</v>
      </c>
      <c r="F91" s="32">
        <f t="shared" si="108"/>
        <v>3958.695</v>
      </c>
      <c r="G91" s="32">
        <f t="shared" si="109"/>
        <v>3990.208</v>
      </c>
      <c r="H91" s="32">
        <f t="shared" si="110"/>
        <v>4002.216667</v>
      </c>
      <c r="I91" s="32">
        <f t="shared" si="2"/>
        <v>4019.932857</v>
      </c>
      <c r="J91" s="37">
        <f t="shared" si="8"/>
        <v>4026.875</v>
      </c>
      <c r="K91" s="32">
        <f t="shared" si="9"/>
        <v>4032.438889</v>
      </c>
      <c r="L91" s="32">
        <f t="shared" si="15"/>
        <v>4038.243</v>
      </c>
      <c r="M91" s="32">
        <f t="shared" si="16"/>
        <v>4045.173636</v>
      </c>
      <c r="N91" s="32">
        <f t="shared" si="17"/>
        <v>4055.271667</v>
      </c>
      <c r="O91" s="32">
        <f t="shared" si="18"/>
        <v>4067.252308</v>
      </c>
      <c r="P91" s="32">
        <f t="shared" si="19"/>
        <v>4072.986429</v>
      </c>
      <c r="Q91" s="32">
        <f t="shared" si="25"/>
        <v>4085.72</v>
      </c>
      <c r="R91" s="4">
        <f t="shared" si="26"/>
        <v>4095.500625</v>
      </c>
      <c r="S91" s="4">
        <f t="shared" si="32"/>
        <v>4099.969412</v>
      </c>
      <c r="T91" s="4">
        <f t="shared" si="33"/>
        <v>4109.196111</v>
      </c>
      <c r="U91" s="4">
        <f t="shared" si="39"/>
        <v>4120.768947</v>
      </c>
      <c r="V91" s="4">
        <f t="shared" si="40"/>
        <v>4131.441</v>
      </c>
    </row>
    <row r="92">
      <c r="A92" s="30">
        <v>46111.0</v>
      </c>
      <c r="B92" s="3">
        <v>3951.4</v>
      </c>
      <c r="C92" s="3">
        <v>3950.15</v>
      </c>
      <c r="D92" s="150">
        <f t="shared" ref="D92:D96" si="111">SUM(C91:C92)/2</f>
        <v>3972.98</v>
      </c>
      <c r="E92" s="180">
        <f t="shared" ref="E92:E96" si="112">SUM(C90:C92)/3</f>
        <v>3994.28</v>
      </c>
      <c r="F92" s="148">
        <f t="shared" ref="F92:F96" si="113">SUM(C89:C92)/4</f>
        <v>3972.2925</v>
      </c>
      <c r="G92" s="128">
        <f t="shared" ref="G92:G96" si="114">SUM(C88:C92)/5</f>
        <v>3956.986</v>
      </c>
      <c r="H92" s="129">
        <f t="shared" ref="H92:H96" si="115">SUM(C87:C92)/6</f>
        <v>3983.531667</v>
      </c>
      <c r="I92" s="150">
        <f t="shared" si="2"/>
        <v>3994.778571</v>
      </c>
      <c r="J92" s="117">
        <f t="shared" si="8"/>
        <v>4011.21</v>
      </c>
      <c r="K92" s="130">
        <f t="shared" si="9"/>
        <v>4018.35</v>
      </c>
      <c r="L92" s="158">
        <f t="shared" si="15"/>
        <v>4024.21</v>
      </c>
      <c r="M92" s="159">
        <f t="shared" si="16"/>
        <v>4030.234545</v>
      </c>
      <c r="N92" s="97">
        <f t="shared" si="17"/>
        <v>4037.255</v>
      </c>
      <c r="O92" s="173">
        <f t="shared" si="18"/>
        <v>4047.185385</v>
      </c>
      <c r="P92" s="131">
        <f t="shared" si="19"/>
        <v>4058.887857</v>
      </c>
      <c r="Q92" s="181">
        <f t="shared" si="25"/>
        <v>4064.797333</v>
      </c>
      <c r="R92" s="182">
        <f t="shared" si="26"/>
        <v>4077.246875</v>
      </c>
      <c r="S92" s="165">
        <f t="shared" si="32"/>
        <v>4086.950588</v>
      </c>
      <c r="T92" s="162">
        <f t="shared" si="33"/>
        <v>4091.646111</v>
      </c>
      <c r="U92" s="153">
        <f t="shared" si="39"/>
        <v>4100.825263</v>
      </c>
      <c r="V92" s="174">
        <f t="shared" si="40"/>
        <v>4112.238</v>
      </c>
    </row>
    <row r="93">
      <c r="A93" s="30">
        <v>46113.0</v>
      </c>
      <c r="B93" s="3">
        <v>4065.5</v>
      </c>
      <c r="C93" s="3">
        <v>4069.47</v>
      </c>
      <c r="D93" s="115">
        <f t="shared" si="111"/>
        <v>4009.81</v>
      </c>
      <c r="E93" s="148">
        <f t="shared" si="112"/>
        <v>4005.143333</v>
      </c>
      <c r="F93" s="148">
        <f t="shared" si="113"/>
        <v>4013.0775</v>
      </c>
      <c r="G93" s="96">
        <f t="shared" si="114"/>
        <v>3991.728</v>
      </c>
      <c r="H93" s="148">
        <f t="shared" si="115"/>
        <v>3975.733333</v>
      </c>
      <c r="I93" s="163">
        <f t="shared" si="2"/>
        <v>3995.808571</v>
      </c>
      <c r="J93" s="183">
        <f t="shared" si="8"/>
        <v>4004.115</v>
      </c>
      <c r="K93" s="149">
        <f t="shared" si="9"/>
        <v>4017.683333</v>
      </c>
      <c r="L93" s="150">
        <f t="shared" si="15"/>
        <v>4023.462</v>
      </c>
      <c r="M93" s="150">
        <f t="shared" si="16"/>
        <v>4028.324545</v>
      </c>
      <c r="N93" s="130">
        <f t="shared" si="17"/>
        <v>4033.504167</v>
      </c>
      <c r="O93" s="159">
        <f t="shared" si="18"/>
        <v>4039.733077</v>
      </c>
      <c r="P93" s="184">
        <f t="shared" si="19"/>
        <v>4048.777143</v>
      </c>
      <c r="Q93" s="160">
        <f t="shared" si="25"/>
        <v>4059.593333</v>
      </c>
      <c r="R93" s="118">
        <f t="shared" si="26"/>
        <v>4065.089375</v>
      </c>
      <c r="S93" s="164">
        <f t="shared" si="32"/>
        <v>4076.789412</v>
      </c>
      <c r="T93" s="182">
        <f t="shared" si="33"/>
        <v>4085.979444</v>
      </c>
      <c r="U93" s="119">
        <f t="shared" si="39"/>
        <v>4090.478947</v>
      </c>
      <c r="V93" s="120">
        <f t="shared" si="40"/>
        <v>4099.2575</v>
      </c>
    </row>
    <row r="94">
      <c r="A94" s="30">
        <v>46114.0</v>
      </c>
      <c r="B94" s="49">
        <v>4097.2</v>
      </c>
      <c r="C94" s="50">
        <v>4048.55</v>
      </c>
      <c r="D94" s="115">
        <f t="shared" si="111"/>
        <v>4059.01</v>
      </c>
      <c r="E94" s="185">
        <f t="shared" si="112"/>
        <v>4022.723333</v>
      </c>
      <c r="F94" s="148">
        <f t="shared" si="113"/>
        <v>4015.995</v>
      </c>
      <c r="G94" s="148">
        <f t="shared" si="114"/>
        <v>4020.172</v>
      </c>
      <c r="H94" s="171">
        <f t="shared" si="115"/>
        <v>4001.198333</v>
      </c>
      <c r="I94" s="148">
        <f t="shared" si="2"/>
        <v>3986.135714</v>
      </c>
      <c r="J94" s="163">
        <f t="shared" si="8"/>
        <v>4002.40125</v>
      </c>
      <c r="K94" s="183">
        <f t="shared" si="9"/>
        <v>4009.052222</v>
      </c>
      <c r="L94" s="149">
        <f t="shared" si="15"/>
        <v>4020.77</v>
      </c>
      <c r="M94" s="150">
        <f t="shared" si="16"/>
        <v>4025.742727</v>
      </c>
      <c r="N94" s="150">
        <f t="shared" si="17"/>
        <v>4030.01</v>
      </c>
      <c r="O94" s="130">
        <f t="shared" si="18"/>
        <v>4034.661538</v>
      </c>
      <c r="P94" s="159">
        <f t="shared" si="19"/>
        <v>4040.362857</v>
      </c>
      <c r="Q94" s="97">
        <f t="shared" si="25"/>
        <v>4048.762</v>
      </c>
      <c r="R94" s="144">
        <f t="shared" si="26"/>
        <v>4058.903125</v>
      </c>
      <c r="S94" s="118">
        <f t="shared" si="32"/>
        <v>4064.116471</v>
      </c>
      <c r="T94" s="186">
        <f t="shared" si="33"/>
        <v>4075.220556</v>
      </c>
      <c r="U94" s="145">
        <f t="shared" si="39"/>
        <v>4084.009474</v>
      </c>
      <c r="V94" s="165">
        <f t="shared" si="40"/>
        <v>4088.3825</v>
      </c>
    </row>
    <row r="95">
      <c r="A95" s="30">
        <v>46118.0</v>
      </c>
      <c r="B95" s="49">
        <v>4246.1</v>
      </c>
      <c r="C95" s="49">
        <v>4209.05</v>
      </c>
      <c r="D95" s="115">
        <f t="shared" si="111"/>
        <v>4128.8</v>
      </c>
      <c r="E95" s="185">
        <f t="shared" si="112"/>
        <v>4109.023333</v>
      </c>
      <c r="F95" s="148">
        <f t="shared" si="113"/>
        <v>4069.305</v>
      </c>
      <c r="G95" s="148">
        <f t="shared" si="114"/>
        <v>4054.606</v>
      </c>
      <c r="H95" s="171">
        <f t="shared" si="115"/>
        <v>4051.651667</v>
      </c>
      <c r="I95" s="148">
        <f t="shared" si="2"/>
        <v>4030.891429</v>
      </c>
      <c r="J95" s="163">
        <f t="shared" si="8"/>
        <v>4014</v>
      </c>
      <c r="K95" s="183">
        <f t="shared" si="9"/>
        <v>4025.362222</v>
      </c>
      <c r="L95" s="149">
        <f t="shared" si="15"/>
        <v>4029.052</v>
      </c>
      <c r="M95" s="150">
        <f t="shared" si="16"/>
        <v>4037.886364</v>
      </c>
      <c r="N95" s="150">
        <f t="shared" si="17"/>
        <v>4041.018333</v>
      </c>
      <c r="O95" s="130">
        <f t="shared" si="18"/>
        <v>4043.782308</v>
      </c>
      <c r="P95" s="159">
        <f t="shared" si="19"/>
        <v>4047.117857</v>
      </c>
      <c r="Q95" s="97">
        <f t="shared" si="25"/>
        <v>4051.608667</v>
      </c>
      <c r="R95" s="144">
        <f t="shared" si="26"/>
        <v>4058.78</v>
      </c>
      <c r="S95" s="118">
        <f t="shared" si="32"/>
        <v>4067.735294</v>
      </c>
      <c r="T95" s="186">
        <f t="shared" si="33"/>
        <v>4072.168333</v>
      </c>
      <c r="U95" s="145">
        <f t="shared" si="39"/>
        <v>4082.264211</v>
      </c>
      <c r="V95" s="165">
        <f t="shared" si="40"/>
        <v>4090.2615</v>
      </c>
    </row>
    <row r="96">
      <c r="A96" s="30">
        <v>46119.0</v>
      </c>
      <c r="B96" s="3">
        <v>4230.6</v>
      </c>
      <c r="C96" s="3">
        <v>4217.01</v>
      </c>
      <c r="D96" s="115">
        <f t="shared" si="111"/>
        <v>4213.03</v>
      </c>
      <c r="E96" s="185">
        <f t="shared" si="112"/>
        <v>4158.203333</v>
      </c>
      <c r="F96" s="148">
        <f t="shared" si="113"/>
        <v>4136.02</v>
      </c>
      <c r="G96" s="148">
        <f t="shared" si="114"/>
        <v>4098.846</v>
      </c>
      <c r="H96" s="171">
        <f t="shared" si="115"/>
        <v>4081.673333</v>
      </c>
      <c r="I96" s="148">
        <f t="shared" si="2"/>
        <v>4075.274286</v>
      </c>
      <c r="J96" s="163">
        <f t="shared" si="8"/>
        <v>4054.15625</v>
      </c>
      <c r="K96" s="183">
        <f t="shared" si="9"/>
        <v>4036.556667</v>
      </c>
      <c r="L96" s="149">
        <f t="shared" si="15"/>
        <v>4044.527</v>
      </c>
      <c r="M96" s="150">
        <f t="shared" si="16"/>
        <v>4046.139091</v>
      </c>
      <c r="N96" s="150">
        <f t="shared" si="17"/>
        <v>4052.813333</v>
      </c>
      <c r="O96" s="130">
        <f t="shared" si="18"/>
        <v>4054.556154</v>
      </c>
      <c r="P96" s="159">
        <f t="shared" si="19"/>
        <v>4056.155714</v>
      </c>
      <c r="Q96" s="97">
        <f t="shared" si="25"/>
        <v>4058.444</v>
      </c>
      <c r="R96" s="144">
        <f t="shared" si="26"/>
        <v>4061.94625</v>
      </c>
      <c r="S96" s="118">
        <f t="shared" si="32"/>
        <v>4068.087647</v>
      </c>
      <c r="T96" s="186">
        <f t="shared" si="33"/>
        <v>4076.028333</v>
      </c>
      <c r="U96" s="145">
        <f t="shared" si="39"/>
        <v>4079.791579</v>
      </c>
      <c r="V96" s="165">
        <f t="shared" si="40"/>
        <v>4089.0015</v>
      </c>
    </row>
    <row r="97">
      <c r="A97" s="30">
        <v>46120.0</v>
      </c>
      <c r="B97" s="3">
        <v>4492.5</v>
      </c>
      <c r="C97" s="3">
        <v>4449.2</v>
      </c>
      <c r="D97" s="32">
        <f>SUM(C96:C97)/2</f>
        <v>4333.105</v>
      </c>
      <c r="E97" s="32">
        <f>SUM(C95:C97)/3</f>
        <v>4291.753333</v>
      </c>
      <c r="F97" s="32">
        <f>SUM(C94:C97)/4</f>
        <v>4230.9525</v>
      </c>
      <c r="G97" s="32">
        <f>SUM(C93:C97)/5</f>
        <v>4198.656</v>
      </c>
      <c r="H97" s="32">
        <f>SUM(C92:C97)/6</f>
        <v>4157.238333</v>
      </c>
      <c r="I97" s="32">
        <f t="shared" si="2"/>
        <v>4134.177143</v>
      </c>
      <c r="J97" s="37">
        <f t="shared" si="8"/>
        <v>4122.015</v>
      </c>
      <c r="K97" s="32">
        <f t="shared" si="9"/>
        <v>4098.05</v>
      </c>
      <c r="L97" s="32">
        <f t="shared" si="15"/>
        <v>4077.821</v>
      </c>
      <c r="M97" s="32">
        <f t="shared" si="16"/>
        <v>4081.315455</v>
      </c>
      <c r="N97" s="32">
        <f t="shared" si="17"/>
        <v>4079.7275</v>
      </c>
      <c r="O97" s="32">
        <f t="shared" si="18"/>
        <v>4083.304615</v>
      </c>
      <c r="P97" s="32">
        <f t="shared" si="19"/>
        <v>4082.745</v>
      </c>
      <c r="Q97" s="32">
        <f t="shared" si="25"/>
        <v>4082.358667</v>
      </c>
      <c r="R97" s="4">
        <f t="shared" si="26"/>
        <v>4082.86625</v>
      </c>
      <c r="S97" s="4">
        <f t="shared" si="32"/>
        <v>4084.725882</v>
      </c>
      <c r="T97" s="4">
        <f t="shared" si="33"/>
        <v>4089.260556</v>
      </c>
      <c r="U97" s="4">
        <f t="shared" si="39"/>
        <v>4095.668947</v>
      </c>
      <c r="V97" s="4">
        <f t="shared" si="40"/>
        <v>4098.262</v>
      </c>
    </row>
    <row r="98">
      <c r="A98" s="30">
        <v>46121.0</v>
      </c>
      <c r="B98" s="3">
        <v>4439.8</v>
      </c>
      <c r="C98" s="3">
        <v>4447.49</v>
      </c>
      <c r="D98" s="164">
        <f t="shared" ref="D98:D99" si="116">SUM(C97:C98)/2</f>
        <v>4448.345</v>
      </c>
      <c r="E98" s="184">
        <f t="shared" ref="E98:E99" si="117">SUM(C96:C98)/3</f>
        <v>4371.233333</v>
      </c>
      <c r="F98" s="281">
        <f t="shared" ref="F98:F99" si="118">SUM(C95:C98)/4</f>
        <v>4330.6875</v>
      </c>
      <c r="G98" s="282">
        <f t="shared" ref="G98:G99" si="119">SUM(C94:C98)/5</f>
        <v>4274.26</v>
      </c>
      <c r="H98" s="129">
        <f t="shared" ref="H98:H99" si="120">SUM(C93:C98)/6</f>
        <v>4240.128333</v>
      </c>
      <c r="I98" s="129">
        <f t="shared" si="2"/>
        <v>4198.702857</v>
      </c>
      <c r="J98" s="175">
        <f t="shared" si="8"/>
        <v>4173.34125</v>
      </c>
      <c r="K98" s="183">
        <f t="shared" si="9"/>
        <v>4158.178889</v>
      </c>
      <c r="L98" s="129">
        <f t="shared" si="15"/>
        <v>4132.994</v>
      </c>
      <c r="M98" s="157">
        <f t="shared" si="16"/>
        <v>4111.427273</v>
      </c>
      <c r="N98" s="175">
        <f t="shared" si="17"/>
        <v>4111.83</v>
      </c>
      <c r="O98" s="282">
        <f t="shared" si="18"/>
        <v>4108.016923</v>
      </c>
      <c r="P98" s="150">
        <f t="shared" si="19"/>
        <v>4109.317857</v>
      </c>
      <c r="Q98" s="117">
        <f t="shared" si="25"/>
        <v>4107.061333</v>
      </c>
      <c r="R98" s="117">
        <f t="shared" si="26"/>
        <v>4105.179375</v>
      </c>
      <c r="S98" s="143">
        <f t="shared" si="32"/>
        <v>4104.314706</v>
      </c>
      <c r="T98" s="159">
        <f t="shared" si="33"/>
        <v>4104.879444</v>
      </c>
      <c r="U98" s="97">
        <f t="shared" si="39"/>
        <v>4108.114737</v>
      </c>
      <c r="V98" s="144">
        <f t="shared" si="40"/>
        <v>4113.26</v>
      </c>
    </row>
    <row r="99">
      <c r="A99" s="30">
        <v>46122.0</v>
      </c>
      <c r="B99" s="3">
        <v>4505.0</v>
      </c>
      <c r="C99" s="3">
        <v>4474.0</v>
      </c>
      <c r="D99" s="164">
        <f t="shared" si="116"/>
        <v>4460.745</v>
      </c>
      <c r="E99" s="184">
        <f t="shared" si="117"/>
        <v>4456.896667</v>
      </c>
      <c r="F99" s="281">
        <f t="shared" si="118"/>
        <v>4396.925</v>
      </c>
      <c r="G99" s="282">
        <f t="shared" si="119"/>
        <v>4359.35</v>
      </c>
      <c r="H99" s="129">
        <f t="shared" si="120"/>
        <v>4307.55</v>
      </c>
      <c r="I99" s="129">
        <f t="shared" si="2"/>
        <v>4273.538571</v>
      </c>
      <c r="J99" s="175">
        <f t="shared" si="8"/>
        <v>4233.115</v>
      </c>
      <c r="K99" s="183">
        <f t="shared" si="9"/>
        <v>4206.747778</v>
      </c>
      <c r="L99" s="129">
        <f t="shared" si="15"/>
        <v>4189.761</v>
      </c>
      <c r="M99" s="157">
        <f t="shared" si="16"/>
        <v>4163.994545</v>
      </c>
      <c r="N99" s="175">
        <f t="shared" si="17"/>
        <v>4141.641667</v>
      </c>
      <c r="O99" s="282">
        <f t="shared" si="18"/>
        <v>4139.689231</v>
      </c>
      <c r="P99" s="150">
        <f t="shared" si="19"/>
        <v>4134.158571</v>
      </c>
      <c r="Q99" s="117">
        <f t="shared" si="25"/>
        <v>4133.63</v>
      </c>
      <c r="R99" s="117">
        <f t="shared" si="26"/>
        <v>4129.995</v>
      </c>
      <c r="S99" s="143">
        <f t="shared" si="32"/>
        <v>4126.874706</v>
      </c>
      <c r="T99" s="159">
        <f t="shared" si="33"/>
        <v>4124.852778</v>
      </c>
      <c r="U99" s="97">
        <f t="shared" si="39"/>
        <v>4124.306842</v>
      </c>
      <c r="V99" s="144">
        <f t="shared" si="40"/>
        <v>4126.409</v>
      </c>
    </row>
    <row r="100">
      <c r="A100" s="30">
        <v>46125.0</v>
      </c>
      <c r="B100" s="3">
        <v>4439.3</v>
      </c>
      <c r="C100" s="3">
        <v>4459.33</v>
      </c>
      <c r="D100" s="32">
        <f>SUM(C99:C100)/2</f>
        <v>4466.665</v>
      </c>
      <c r="E100" s="32">
        <f>SUM(C98:C100)/3</f>
        <v>4460.273333</v>
      </c>
      <c r="F100" s="32">
        <f>SUM(C97:C100)/4</f>
        <v>4457.505</v>
      </c>
      <c r="G100" s="32">
        <f>SUM(C96:C100)/5</f>
        <v>4409.406</v>
      </c>
      <c r="H100" s="32">
        <f>SUM(C95:C100)/6</f>
        <v>4376.013333</v>
      </c>
      <c r="I100" s="32">
        <f t="shared" si="2"/>
        <v>4329.232857</v>
      </c>
      <c r="J100" s="37">
        <f t="shared" si="8"/>
        <v>4296.7625</v>
      </c>
      <c r="K100" s="32">
        <f t="shared" si="9"/>
        <v>4258.25</v>
      </c>
      <c r="L100" s="32">
        <f t="shared" si="15"/>
        <v>4232.006</v>
      </c>
      <c r="M100" s="32">
        <f t="shared" si="16"/>
        <v>4214.267273</v>
      </c>
      <c r="N100" s="32">
        <f t="shared" si="17"/>
        <v>4188.605833</v>
      </c>
      <c r="O100" s="32">
        <f t="shared" si="18"/>
        <v>4166.079231</v>
      </c>
      <c r="P100" s="32">
        <f t="shared" si="19"/>
        <v>4162.520714</v>
      </c>
      <c r="Q100" s="32">
        <f t="shared" si="25"/>
        <v>4155.836667</v>
      </c>
      <c r="R100" s="4">
        <f t="shared" si="26"/>
        <v>4153.98625</v>
      </c>
      <c r="S100" s="4">
        <f t="shared" si="32"/>
        <v>4149.367647</v>
      </c>
      <c r="T100" s="4">
        <f t="shared" si="33"/>
        <v>4145.344444</v>
      </c>
      <c r="U100" s="4">
        <f t="shared" si="39"/>
        <v>4142.456842</v>
      </c>
      <c r="V100" s="4">
        <f t="shared" si="40"/>
        <v>4141.058</v>
      </c>
    </row>
    <row r="101">
      <c r="A101" s="30">
        <v>46127.0</v>
      </c>
      <c r="B101" s="3">
        <v>4522.2</v>
      </c>
      <c r="C101" s="3">
        <v>4504.58</v>
      </c>
      <c r="D101" s="122">
        <f>SUM(C100:C101)/2</f>
        <v>4481.955</v>
      </c>
      <c r="E101" s="122">
        <f>SUM(C99:C101)/3</f>
        <v>4479.303333</v>
      </c>
      <c r="F101" s="100">
        <f>SUM(C98:C101)/4</f>
        <v>4471.35</v>
      </c>
      <c r="G101" s="166">
        <f>SUM(C97:C101)/5</f>
        <v>4466.92</v>
      </c>
      <c r="H101" s="165">
        <f>SUM(C96:C101)/6</f>
        <v>4425.268333</v>
      </c>
      <c r="I101" s="181">
        <f t="shared" si="2"/>
        <v>4394.38</v>
      </c>
      <c r="J101" s="176">
        <f t="shared" si="8"/>
        <v>4351.15125</v>
      </c>
      <c r="K101" s="184">
        <f t="shared" si="9"/>
        <v>4319.853333</v>
      </c>
      <c r="L101" s="172">
        <f t="shared" si="15"/>
        <v>4282.883</v>
      </c>
      <c r="M101" s="97">
        <f t="shared" si="16"/>
        <v>4256.785455</v>
      </c>
      <c r="N101" s="172">
        <f t="shared" si="17"/>
        <v>4238.46</v>
      </c>
      <c r="O101" s="271">
        <f t="shared" si="18"/>
        <v>4212.911538</v>
      </c>
      <c r="P101" s="271">
        <f t="shared" si="19"/>
        <v>4190.257857</v>
      </c>
      <c r="Q101" s="271">
        <f t="shared" si="25"/>
        <v>4185.324667</v>
      </c>
      <c r="R101" s="151">
        <f t="shared" si="26"/>
        <v>4177.633125</v>
      </c>
      <c r="S101" s="172">
        <f t="shared" si="32"/>
        <v>4174.609412</v>
      </c>
      <c r="T101" s="172">
        <f t="shared" si="33"/>
        <v>4169.101667</v>
      </c>
      <c r="U101" s="172">
        <f t="shared" si="39"/>
        <v>4164.251579</v>
      </c>
      <c r="V101" s="97">
        <f t="shared" si="40"/>
        <v>4160.563</v>
      </c>
    </row>
    <row r="102">
      <c r="A102" s="30">
        <v>46128.0</v>
      </c>
      <c r="B102" s="3">
        <v>4461.4</v>
      </c>
      <c r="C102" s="3">
        <v>4477.11</v>
      </c>
      <c r="D102" s="32">
        <f t="shared" ref="D102:D103" si="121">SUM(C101:C102)/2</f>
        <v>4490.845</v>
      </c>
      <c r="E102" s="32">
        <f t="shared" ref="E102:E103" si="122">SUM(C100:C102)/3</f>
        <v>4480.34</v>
      </c>
      <c r="F102" s="32">
        <f t="shared" ref="F102:F103" si="123">SUM(C99:C102)/4</f>
        <v>4478.755</v>
      </c>
      <c r="G102" s="32">
        <f t="shared" ref="G102:G103" si="124">SUM(C98:C102)/5</f>
        <v>4472.502</v>
      </c>
      <c r="H102" s="32">
        <f t="shared" ref="H102:H103" si="125">SUM(C97:C102)/6</f>
        <v>4468.618333</v>
      </c>
      <c r="I102" s="32">
        <f t="shared" si="2"/>
        <v>4432.674286</v>
      </c>
      <c r="J102" s="37">
        <f t="shared" si="8"/>
        <v>4404.72125</v>
      </c>
      <c r="K102" s="32">
        <f t="shared" si="9"/>
        <v>4365.146667</v>
      </c>
      <c r="L102" s="32">
        <f t="shared" si="15"/>
        <v>4335.579</v>
      </c>
      <c r="M102" s="32">
        <f t="shared" si="16"/>
        <v>4300.54</v>
      </c>
      <c r="N102" s="32">
        <f t="shared" si="17"/>
        <v>4275.145833</v>
      </c>
      <c r="O102" s="32">
        <f t="shared" si="18"/>
        <v>4256.817692</v>
      </c>
      <c r="P102" s="32">
        <f t="shared" si="19"/>
        <v>4231.782857</v>
      </c>
      <c r="Q102" s="32">
        <f t="shared" si="25"/>
        <v>4209.381333</v>
      </c>
      <c r="R102" s="4">
        <f t="shared" si="26"/>
        <v>4203.56125</v>
      </c>
      <c r="S102" s="4">
        <f t="shared" si="32"/>
        <v>4195.249412</v>
      </c>
      <c r="T102" s="4">
        <f t="shared" si="33"/>
        <v>4191.415</v>
      </c>
      <c r="U102" s="4">
        <f t="shared" si="39"/>
        <v>4185.312632</v>
      </c>
      <c r="V102" s="4">
        <f t="shared" si="40"/>
        <v>4179.8945</v>
      </c>
    </row>
    <row r="103">
      <c r="A103" s="30">
        <v>46129.0</v>
      </c>
      <c r="B103" s="3">
        <v>4525.9</v>
      </c>
      <c r="C103" s="3">
        <v>4460.06</v>
      </c>
      <c r="D103" s="32">
        <f t="shared" si="121"/>
        <v>4468.585</v>
      </c>
      <c r="E103" s="32">
        <f t="shared" si="122"/>
        <v>4480.583333</v>
      </c>
      <c r="F103" s="32">
        <f t="shared" si="123"/>
        <v>4475.27</v>
      </c>
      <c r="G103" s="32">
        <f t="shared" si="124"/>
        <v>4475.016</v>
      </c>
      <c r="H103" s="32">
        <f t="shared" si="125"/>
        <v>4470.428333</v>
      </c>
      <c r="I103" s="32">
        <f t="shared" si="2"/>
        <v>4467.395714</v>
      </c>
      <c r="J103" s="37">
        <f t="shared" si="8"/>
        <v>4436.0975</v>
      </c>
      <c r="K103" s="32">
        <f t="shared" si="9"/>
        <v>4410.87</v>
      </c>
      <c r="L103" s="32">
        <f t="shared" si="15"/>
        <v>4374.638</v>
      </c>
      <c r="M103" s="32">
        <f t="shared" si="16"/>
        <v>4346.895455</v>
      </c>
      <c r="N103" s="32">
        <f t="shared" si="17"/>
        <v>4313.833333</v>
      </c>
      <c r="O103" s="32">
        <f t="shared" si="18"/>
        <v>4289.37</v>
      </c>
      <c r="P103" s="32">
        <f t="shared" si="19"/>
        <v>4271.335</v>
      </c>
      <c r="Q103" s="32">
        <f t="shared" si="25"/>
        <v>4247.001333</v>
      </c>
      <c r="R103" s="4">
        <f t="shared" si="26"/>
        <v>4225.04875</v>
      </c>
      <c r="S103" s="4">
        <f t="shared" si="32"/>
        <v>4218.649412</v>
      </c>
      <c r="T103" s="4">
        <f t="shared" si="33"/>
        <v>4209.961111</v>
      </c>
      <c r="U103" s="4">
        <f t="shared" si="39"/>
        <v>4205.554211</v>
      </c>
      <c r="V103" s="4">
        <f t="shared" si="40"/>
        <v>4199.05</v>
      </c>
    </row>
    <row r="104">
      <c r="A104" s="30">
        <v>46132.0</v>
      </c>
      <c r="B104" s="3">
        <v>4513.0</v>
      </c>
      <c r="C104" s="3">
        <v>4500.19</v>
      </c>
      <c r="D104" s="104">
        <f>SUM(C103:C104)/2</f>
        <v>4480.125</v>
      </c>
      <c r="E104" s="137">
        <f>SUM(C102:C104)/3</f>
        <v>4479.12</v>
      </c>
      <c r="F104" s="102">
        <f>SUM(C101:C104)/4</f>
        <v>4485.485</v>
      </c>
      <c r="G104" s="243">
        <f>SUM(C100:C104)/5</f>
        <v>4480.254</v>
      </c>
      <c r="H104" s="135">
        <f>SUM(C99:C104)/6</f>
        <v>4479.211667</v>
      </c>
      <c r="I104" s="154">
        <f t="shared" si="2"/>
        <v>4474.68</v>
      </c>
      <c r="J104" s="100">
        <f t="shared" si="8"/>
        <v>4471.495</v>
      </c>
      <c r="K104" s="133">
        <f t="shared" si="9"/>
        <v>4443.218889</v>
      </c>
      <c r="L104" s="162">
        <f t="shared" si="15"/>
        <v>4419.802</v>
      </c>
      <c r="M104" s="132">
        <f t="shared" si="16"/>
        <v>4386.051818</v>
      </c>
      <c r="N104" s="145">
        <f t="shared" si="17"/>
        <v>4359.67</v>
      </c>
      <c r="O104" s="164">
        <f t="shared" si="18"/>
        <v>4328.168462</v>
      </c>
      <c r="P104" s="186">
        <f t="shared" si="19"/>
        <v>4304.428571</v>
      </c>
      <c r="Q104" s="152">
        <f t="shared" si="25"/>
        <v>4286.592</v>
      </c>
      <c r="R104" s="176">
        <f t="shared" si="26"/>
        <v>4262.825625</v>
      </c>
      <c r="S104" s="176">
        <f t="shared" si="32"/>
        <v>4241.233529</v>
      </c>
      <c r="T104" s="176">
        <f t="shared" si="33"/>
        <v>4234.290556</v>
      </c>
      <c r="U104" s="131">
        <f t="shared" si="39"/>
        <v>4225.236316</v>
      </c>
      <c r="V104" s="118">
        <f t="shared" si="40"/>
        <v>4220.286</v>
      </c>
    </row>
    <row r="105">
      <c r="A105" s="30">
        <v>46133.0</v>
      </c>
      <c r="B105" s="3">
        <v>4479.7</v>
      </c>
      <c r="C105" s="3">
        <v>4492.98</v>
      </c>
      <c r="D105" s="32">
        <f t="shared" ref="D105:D108" si="126">SUM(C104:C105)/2</f>
        <v>4496.585</v>
      </c>
      <c r="E105" s="32">
        <f t="shared" ref="E105:E108" si="127">SUM(C103:C105)/3</f>
        <v>4484.41</v>
      </c>
      <c r="F105" s="32">
        <f t="shared" ref="F105:F108" si="128">SUM(C102:C105)/4</f>
        <v>4482.585</v>
      </c>
      <c r="G105" s="32">
        <f t="shared" ref="G105:G108" si="129">SUM(C101:C105)/5</f>
        <v>4486.984</v>
      </c>
      <c r="H105" s="32">
        <f t="shared" ref="H105:H108" si="130">SUM(C100:C105)/6</f>
        <v>4482.375</v>
      </c>
      <c r="I105" s="32">
        <f t="shared" si="2"/>
        <v>4481.178571</v>
      </c>
      <c r="J105" s="37">
        <f t="shared" si="8"/>
        <v>4476.9675</v>
      </c>
      <c r="K105" s="32">
        <f t="shared" si="9"/>
        <v>4473.882222</v>
      </c>
      <c r="L105" s="32">
        <f t="shared" si="15"/>
        <v>4448.195</v>
      </c>
      <c r="M105" s="32">
        <f t="shared" si="16"/>
        <v>4426.454545</v>
      </c>
      <c r="N105" s="32">
        <f t="shared" si="17"/>
        <v>4394.9625</v>
      </c>
      <c r="O105" s="32">
        <f t="shared" si="18"/>
        <v>4369.924615</v>
      </c>
      <c r="P105" s="32">
        <f t="shared" si="19"/>
        <v>4339.940714</v>
      </c>
      <c r="Q105" s="32">
        <f t="shared" si="25"/>
        <v>4316.998667</v>
      </c>
      <c r="R105" s="4">
        <f t="shared" si="26"/>
        <v>4299.49125</v>
      </c>
      <c r="S105" s="4">
        <f t="shared" si="32"/>
        <v>4276.364118</v>
      </c>
      <c r="T105" s="4">
        <f t="shared" si="33"/>
        <v>4255.219444</v>
      </c>
      <c r="U105" s="4">
        <f t="shared" si="39"/>
        <v>4247.905789</v>
      </c>
      <c r="V105" s="4">
        <f t="shared" si="40"/>
        <v>4238.6235</v>
      </c>
    </row>
    <row r="106">
      <c r="A106" s="30">
        <v>46134.0</v>
      </c>
      <c r="B106" s="3">
        <v>4454.6</v>
      </c>
      <c r="C106" s="3">
        <v>4464.56</v>
      </c>
      <c r="D106" s="32">
        <f t="shared" si="126"/>
        <v>4478.77</v>
      </c>
      <c r="E106" s="32">
        <f t="shared" si="127"/>
        <v>4485.91</v>
      </c>
      <c r="F106" s="32">
        <f t="shared" si="128"/>
        <v>4479.4475</v>
      </c>
      <c r="G106" s="32">
        <f t="shared" si="129"/>
        <v>4478.98</v>
      </c>
      <c r="H106" s="32">
        <f t="shared" si="130"/>
        <v>4483.246667</v>
      </c>
      <c r="I106" s="32">
        <f t="shared" si="2"/>
        <v>4479.83</v>
      </c>
      <c r="J106" s="37">
        <f t="shared" si="8"/>
        <v>4479.10125</v>
      </c>
      <c r="K106" s="32">
        <f t="shared" si="9"/>
        <v>4475.588889</v>
      </c>
      <c r="L106" s="32">
        <f t="shared" si="15"/>
        <v>4472.95</v>
      </c>
      <c r="M106" s="32">
        <f t="shared" si="16"/>
        <v>4449.682727</v>
      </c>
      <c r="N106" s="32">
        <f t="shared" si="17"/>
        <v>4429.63</v>
      </c>
      <c r="O106" s="32">
        <f t="shared" si="18"/>
        <v>4400.316154</v>
      </c>
      <c r="P106" s="32">
        <f t="shared" si="19"/>
        <v>4376.684286</v>
      </c>
      <c r="Q106" s="32">
        <f t="shared" si="25"/>
        <v>4348.248667</v>
      </c>
      <c r="R106" s="4">
        <f t="shared" si="26"/>
        <v>4326.22125</v>
      </c>
      <c r="S106" s="4">
        <f t="shared" si="32"/>
        <v>4309.201176</v>
      </c>
      <c r="T106" s="4">
        <f t="shared" si="33"/>
        <v>4286.819444</v>
      </c>
      <c r="U106" s="4">
        <f t="shared" si="39"/>
        <v>4266.237368</v>
      </c>
      <c r="V106" s="4">
        <f t="shared" si="40"/>
        <v>4258.7385</v>
      </c>
    </row>
    <row r="107">
      <c r="A107" s="30">
        <v>46135.0</v>
      </c>
      <c r="B107" s="3">
        <v>4456.5</v>
      </c>
      <c r="C107" s="3">
        <v>4442.74</v>
      </c>
      <c r="D107" s="32">
        <f t="shared" si="126"/>
        <v>4453.65</v>
      </c>
      <c r="E107" s="32">
        <f t="shared" si="127"/>
        <v>4466.76</v>
      </c>
      <c r="F107" s="32">
        <f t="shared" si="128"/>
        <v>4475.1175</v>
      </c>
      <c r="G107" s="32">
        <f t="shared" si="129"/>
        <v>4472.106</v>
      </c>
      <c r="H107" s="32">
        <f t="shared" si="130"/>
        <v>4472.94</v>
      </c>
      <c r="I107" s="32">
        <f t="shared" si="2"/>
        <v>4477.46</v>
      </c>
      <c r="J107" s="37">
        <f t="shared" si="8"/>
        <v>4475.19375</v>
      </c>
      <c r="K107" s="32">
        <f t="shared" si="9"/>
        <v>4475.061111</v>
      </c>
      <c r="L107" s="32">
        <f t="shared" si="15"/>
        <v>4472.304</v>
      </c>
      <c r="M107" s="32">
        <f t="shared" si="16"/>
        <v>4470.203636</v>
      </c>
      <c r="N107" s="32">
        <f t="shared" si="17"/>
        <v>4449.104167</v>
      </c>
      <c r="O107" s="32">
        <f t="shared" si="18"/>
        <v>4430.638462</v>
      </c>
      <c r="P107" s="32">
        <f t="shared" si="19"/>
        <v>4403.346429</v>
      </c>
      <c r="Q107" s="32">
        <f t="shared" si="25"/>
        <v>4381.088</v>
      </c>
      <c r="R107" s="4">
        <f t="shared" si="26"/>
        <v>4354.154375</v>
      </c>
      <c r="S107" s="4">
        <f t="shared" si="32"/>
        <v>4333.075294</v>
      </c>
      <c r="T107" s="4">
        <f t="shared" si="33"/>
        <v>4316.62</v>
      </c>
      <c r="U107" s="4">
        <f t="shared" si="39"/>
        <v>4295.025789</v>
      </c>
      <c r="V107" s="4">
        <f t="shared" si="40"/>
        <v>4275.0625</v>
      </c>
    </row>
    <row r="108">
      <c r="A108" s="30">
        <v>46136.0</v>
      </c>
      <c r="B108" s="3">
        <v>4410.0</v>
      </c>
      <c r="C108" s="3">
        <v>4401.44</v>
      </c>
      <c r="D108" s="32">
        <f t="shared" si="126"/>
        <v>4422.09</v>
      </c>
      <c r="E108" s="32">
        <f t="shared" si="127"/>
        <v>4436.246667</v>
      </c>
      <c r="F108" s="32">
        <f t="shared" si="128"/>
        <v>4450.43</v>
      </c>
      <c r="G108" s="32">
        <f t="shared" si="129"/>
        <v>4460.382</v>
      </c>
      <c r="H108" s="32">
        <f t="shared" si="130"/>
        <v>4460.328333</v>
      </c>
      <c r="I108" s="32">
        <f t="shared" si="2"/>
        <v>4462.725714</v>
      </c>
      <c r="J108" s="37">
        <f t="shared" si="8"/>
        <v>4467.9575</v>
      </c>
      <c r="K108" s="32">
        <f t="shared" si="9"/>
        <v>4466.998889</v>
      </c>
      <c r="L108" s="32">
        <f t="shared" si="15"/>
        <v>4467.699</v>
      </c>
      <c r="M108" s="32">
        <f t="shared" si="16"/>
        <v>4465.861818</v>
      </c>
      <c r="N108" s="32">
        <f t="shared" si="17"/>
        <v>4464.473333</v>
      </c>
      <c r="O108" s="32">
        <f t="shared" si="18"/>
        <v>4445.437692</v>
      </c>
      <c r="P108" s="32">
        <f t="shared" si="19"/>
        <v>4428.552857</v>
      </c>
      <c r="Q108" s="32">
        <f t="shared" si="25"/>
        <v>4403.219333</v>
      </c>
      <c r="R108" s="4">
        <f t="shared" si="26"/>
        <v>4382.36</v>
      </c>
      <c r="S108" s="4">
        <f t="shared" si="32"/>
        <v>4356.935882</v>
      </c>
      <c r="T108" s="4">
        <f t="shared" si="33"/>
        <v>4336.873333</v>
      </c>
      <c r="U108" s="4">
        <f t="shared" si="39"/>
        <v>4321.084211</v>
      </c>
      <c r="V108" s="4">
        <f t="shared" si="40"/>
        <v>4300.3465</v>
      </c>
    </row>
    <row r="109">
      <c r="A109" s="30">
        <v>46137.0</v>
      </c>
      <c r="B109" s="3"/>
      <c r="C109" s="3"/>
    </row>
    <row r="110">
      <c r="A110" s="30">
        <v>46138.0</v>
      </c>
      <c r="B110" s="3"/>
      <c r="C110" s="3"/>
    </row>
    <row r="111">
      <c r="A111" s="30">
        <v>46139.0</v>
      </c>
      <c r="B111" s="3"/>
      <c r="C111" s="3"/>
    </row>
    <row r="112">
      <c r="A112" s="30">
        <v>46140.0</v>
      </c>
      <c r="B112" s="3"/>
      <c r="C112" s="3"/>
    </row>
    <row r="113">
      <c r="A113" s="30">
        <v>46141.0</v>
      </c>
      <c r="B113" s="3"/>
      <c r="C113" s="3"/>
    </row>
    <row r="114">
      <c r="A114" s="30">
        <v>46142.0</v>
      </c>
      <c r="B114" s="3"/>
      <c r="C114" s="3"/>
    </row>
    <row r="115">
      <c r="A115" s="30">
        <v>46143.0</v>
      </c>
      <c r="B115" s="3"/>
      <c r="C115" s="3"/>
    </row>
    <row r="116">
      <c r="A116" s="30">
        <v>46144.0</v>
      </c>
      <c r="B116" s="3"/>
      <c r="C116" s="3"/>
    </row>
  </sheetData>
  <conditionalFormatting sqref="B33:C116">
    <cfRule type="expression" dxfId="0" priority="1">
      <formula>C33&gt;=B33</formula>
    </cfRule>
  </conditionalFormatting>
  <conditionalFormatting sqref="B33:C116">
    <cfRule type="expression" dxfId="1" priority="2">
      <formula>B33&gt;=C33</formula>
    </cfRule>
  </conditionalFormatting>
  <conditionalFormatting sqref="D3:V4 D6:V6 D8:V8 D11:V13 D15:V15 D18:V19 D22:V24 D26:V54 D56:V56 D59:V62 D64:V64 D67:V75 D85:V86 D90:V91 D97:V97 D100:V100 D102:V103 D105:V108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2">
    <cfRule type="expression" dxfId="0" priority="4">
      <formula>C2&gt;B2</formula>
    </cfRule>
  </conditionalFormatting>
  <conditionalFormatting sqref="B2:C32">
    <cfRule type="expression" dxfId="1" priority="5">
      <formula>B2&gt;C2</formula>
    </cfRule>
  </conditionalFormatting>
  <conditionalFormatting sqref="D2:V32">
    <cfRule type="colorScale" priority="6">
      <colorScale>
        <cfvo type="min"/>
        <cfvo type="max"/>
        <color rgb="FFE06666"/>
        <color rgb="FF93C47D"/>
      </colorScale>
    </cfRule>
  </conditionalFormatting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8.71"/>
    <col customWidth="1" min="3" max="3" width="10.0"/>
    <col customWidth="1" min="4" max="17" width="8.57"/>
    <col customWidth="1" min="18" max="22" width="8.71"/>
    <col customWidth="1" min="23" max="23" width="7.86"/>
    <col customWidth="1" min="24" max="24" width="4.43"/>
  </cols>
  <sheetData>
    <row r="1">
      <c r="A1" s="51" t="s">
        <v>195</v>
      </c>
      <c r="B1" s="52" t="s">
        <v>277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45979.0</v>
      </c>
      <c r="B2" s="3">
        <v>2150.8</v>
      </c>
      <c r="C2" s="3">
        <v>2159.02</v>
      </c>
      <c r="D2" s="55"/>
      <c r="E2" s="56"/>
      <c r="F2" s="56"/>
      <c r="G2" s="57"/>
      <c r="H2" s="58"/>
      <c r="I2" s="59"/>
      <c r="J2" s="60"/>
      <c r="K2" s="61"/>
      <c r="L2" s="62"/>
      <c r="M2" s="59"/>
      <c r="N2" s="63"/>
      <c r="O2" s="64"/>
      <c r="P2" s="64"/>
      <c r="Q2" s="65"/>
      <c r="R2" s="58"/>
      <c r="S2" s="66"/>
      <c r="T2" s="66"/>
      <c r="U2" s="66"/>
      <c r="V2" s="65"/>
    </row>
    <row r="3">
      <c r="A3" s="30">
        <v>45980.0</v>
      </c>
      <c r="B3" s="3">
        <v>2130.4</v>
      </c>
      <c r="C3" s="3">
        <v>2130.23</v>
      </c>
      <c r="D3" s="32">
        <f t="shared" ref="D3:D4" si="1">SUM(C2:C3)/2</f>
        <v>2144.625</v>
      </c>
      <c r="E3" s="32"/>
      <c r="F3" s="32"/>
      <c r="G3" s="32"/>
      <c r="H3" s="32"/>
      <c r="I3" s="32"/>
      <c r="J3" s="37"/>
      <c r="K3" s="32"/>
      <c r="L3" s="32"/>
      <c r="M3" s="32"/>
      <c r="N3" s="32"/>
      <c r="O3" s="32"/>
      <c r="P3" s="32"/>
      <c r="Q3" s="32"/>
      <c r="R3" s="4"/>
      <c r="S3" s="4"/>
      <c r="T3" s="4"/>
      <c r="U3" s="4"/>
      <c r="V3" s="4"/>
    </row>
    <row r="4">
      <c r="A4" s="30">
        <v>45981.0</v>
      </c>
      <c r="B4" s="3">
        <v>2123.8</v>
      </c>
      <c r="C4" s="3">
        <v>2127.04</v>
      </c>
      <c r="D4" s="32">
        <f t="shared" si="1"/>
        <v>2128.635</v>
      </c>
      <c r="E4" s="32">
        <f>SUM(C2:C4)/3</f>
        <v>2138.763333</v>
      </c>
      <c r="F4" s="32"/>
      <c r="G4" s="32"/>
      <c r="H4" s="32"/>
      <c r="I4" s="32"/>
      <c r="J4" s="37"/>
      <c r="K4" s="32"/>
      <c r="L4" s="32"/>
      <c r="M4" s="32"/>
      <c r="N4" s="32"/>
      <c r="O4" s="32"/>
      <c r="P4" s="32"/>
      <c r="Q4" s="32"/>
      <c r="R4" s="4"/>
      <c r="S4" s="4"/>
      <c r="T4" s="4"/>
      <c r="U4" s="4"/>
      <c r="V4" s="4"/>
    </row>
    <row r="5">
      <c r="A5" s="30">
        <v>45982.0</v>
      </c>
      <c r="B5" s="3">
        <v>2090.9</v>
      </c>
      <c r="C5" s="3">
        <v>2102.7</v>
      </c>
      <c r="D5" s="67">
        <f>SUM(C4:C5)/2</f>
        <v>2114.87</v>
      </c>
      <c r="E5" s="68">
        <f>SUM(C3:C5)/3</f>
        <v>2119.99</v>
      </c>
      <c r="F5" s="68">
        <f>SUM(C2:C5)/4</f>
        <v>2129.7475</v>
      </c>
      <c r="G5" s="69"/>
      <c r="H5" s="70"/>
      <c r="I5" s="71"/>
      <c r="J5" s="55"/>
      <c r="K5" s="72"/>
      <c r="L5" s="66"/>
      <c r="M5" s="64"/>
      <c r="N5" s="73"/>
      <c r="O5" s="73"/>
      <c r="P5" s="64"/>
      <c r="Q5" s="65"/>
      <c r="R5" s="57"/>
      <c r="S5" s="57"/>
      <c r="T5" s="57"/>
      <c r="U5" s="57"/>
      <c r="V5" s="57"/>
    </row>
    <row r="6">
      <c r="A6" s="30">
        <v>45985.0</v>
      </c>
      <c r="B6" s="3">
        <v>2046.4</v>
      </c>
      <c r="C6" s="3">
        <v>2054.41</v>
      </c>
      <c r="D6" s="32">
        <f>SUM(C5:C6)/2</f>
        <v>2078.555</v>
      </c>
      <c r="E6" s="32">
        <f>SUM(C4:C6)/3</f>
        <v>2094.716667</v>
      </c>
      <c r="F6" s="32">
        <f>SUM(C3:C6)/4</f>
        <v>2103.595</v>
      </c>
      <c r="G6" s="32">
        <f>SUM(C2:C6)/5</f>
        <v>2114.68</v>
      </c>
      <c r="H6" s="32"/>
      <c r="I6" s="32"/>
      <c r="J6" s="37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</row>
    <row r="7">
      <c r="A7" s="30">
        <v>45986.0</v>
      </c>
      <c r="B7" s="3">
        <v>2094.0</v>
      </c>
      <c r="C7" s="3">
        <v>2076.23</v>
      </c>
      <c r="D7" s="203">
        <f>SUM(C6:C7)/2</f>
        <v>2065.32</v>
      </c>
      <c r="E7" s="95">
        <f>SUM(C5:C7)/3</f>
        <v>2077.78</v>
      </c>
      <c r="F7" s="203">
        <f>SUM(C4:C7)/4</f>
        <v>2090.095</v>
      </c>
      <c r="G7" s="201">
        <f>SUM(C3:C7)/5</f>
        <v>2098.122</v>
      </c>
      <c r="H7" s="201">
        <f>SUM(C2:C7)/6</f>
        <v>2108.271667</v>
      </c>
      <c r="I7" s="79"/>
      <c r="J7" s="69"/>
      <c r="K7" s="69"/>
      <c r="L7" s="80"/>
      <c r="M7" s="86"/>
      <c r="N7" s="82"/>
      <c r="O7" s="88"/>
      <c r="P7" s="202"/>
      <c r="Q7" s="202"/>
      <c r="R7" s="202"/>
      <c r="S7" s="88"/>
      <c r="T7" s="83"/>
      <c r="U7" s="57"/>
      <c r="V7" s="82"/>
    </row>
    <row r="8">
      <c r="A8" s="30">
        <v>45987.0</v>
      </c>
      <c r="B8" s="3">
        <v>2114.4</v>
      </c>
      <c r="C8" s="3">
        <v>2105.83</v>
      </c>
      <c r="D8" s="32">
        <f>SUM(C7:C8)/2</f>
        <v>2091.03</v>
      </c>
      <c r="E8" s="32">
        <f>SUM(C6:C8)/3</f>
        <v>2078.823333</v>
      </c>
      <c r="F8" s="32">
        <f>SUM(C5:C8)/4</f>
        <v>2084.7925</v>
      </c>
      <c r="G8" s="32">
        <f>SUM(C4:C8)/5</f>
        <v>2093.242</v>
      </c>
      <c r="H8" s="32">
        <f>SUM(C3:C8)/6</f>
        <v>2099.406667</v>
      </c>
      <c r="I8" s="32">
        <f t="shared" ref="I8:I108" si="2">SUM(C2:C8)/7</f>
        <v>2107.922857</v>
      </c>
      <c r="J8" s="37"/>
      <c r="K8" s="32"/>
      <c r="L8" s="32"/>
      <c r="M8" s="32"/>
      <c r="N8" s="32"/>
      <c r="O8" s="32"/>
      <c r="P8" s="32"/>
      <c r="Q8" s="32"/>
      <c r="R8" s="4"/>
      <c r="S8" s="4"/>
      <c r="T8" s="4"/>
      <c r="U8" s="4"/>
      <c r="V8" s="4"/>
    </row>
    <row r="9">
      <c r="A9" s="30">
        <v>45988.0</v>
      </c>
      <c r="B9" s="3">
        <v>2096.3</v>
      </c>
      <c r="C9" s="3">
        <v>2104.59</v>
      </c>
      <c r="D9" s="74">
        <f t="shared" ref="D9:D10" si="3">SUM(C8:C9)/2</f>
        <v>2105.21</v>
      </c>
      <c r="E9" s="75">
        <f t="shared" ref="E9:E10" si="4">SUM(C7:C9)/3</f>
        <v>2095.55</v>
      </c>
      <c r="F9" s="75">
        <f t="shared" ref="F9:F10" si="5">SUM(C6:C9)/4</f>
        <v>2085.265</v>
      </c>
      <c r="G9" s="76">
        <f t="shared" ref="G9:G10" si="6">SUM(C5:C9)/5</f>
        <v>2088.752</v>
      </c>
      <c r="H9" s="75">
        <f t="shared" ref="H9:H10" si="7">SUM(C4:C9)/6</f>
        <v>2095.133333</v>
      </c>
      <c r="I9" s="77">
        <f t="shared" si="2"/>
        <v>2100.147143</v>
      </c>
      <c r="J9" s="78">
        <f t="shared" ref="J9:J108" si="8">SUM(C2:C9)/8</f>
        <v>2107.50625</v>
      </c>
      <c r="K9" s="68"/>
      <c r="L9" s="68"/>
      <c r="M9" s="79"/>
      <c r="N9" s="71"/>
      <c r="O9" s="80"/>
      <c r="P9" s="81"/>
      <c r="Q9" s="82"/>
      <c r="R9" s="83"/>
      <c r="S9" s="57"/>
      <c r="T9" s="57"/>
      <c r="U9" s="82"/>
      <c r="V9" s="72"/>
    </row>
    <row r="10">
      <c r="A10" s="30">
        <v>45989.0</v>
      </c>
      <c r="B10" s="3">
        <v>2114.6</v>
      </c>
      <c r="C10" s="3">
        <v>2110.39</v>
      </c>
      <c r="D10" s="84">
        <f t="shared" si="3"/>
        <v>2107.49</v>
      </c>
      <c r="E10" s="69">
        <f t="shared" si="4"/>
        <v>2106.936667</v>
      </c>
      <c r="F10" s="85">
        <f t="shared" si="5"/>
        <v>2099.26</v>
      </c>
      <c r="G10" s="80">
        <f t="shared" si="6"/>
        <v>2090.29</v>
      </c>
      <c r="H10" s="80">
        <f t="shared" si="7"/>
        <v>2092.358333</v>
      </c>
      <c r="I10" s="86">
        <f t="shared" si="2"/>
        <v>2097.312857</v>
      </c>
      <c r="J10" s="87">
        <f t="shared" si="8"/>
        <v>2101.4275</v>
      </c>
      <c r="K10" s="72">
        <f t="shared" ref="K10:K108" si="9">SUM(C2:C10)/9</f>
        <v>2107.826667</v>
      </c>
      <c r="L10" s="57"/>
      <c r="M10" s="57"/>
      <c r="N10" s="88"/>
      <c r="O10" s="64"/>
      <c r="P10" s="89"/>
      <c r="Q10" s="90"/>
      <c r="R10" s="61"/>
      <c r="S10" s="91"/>
      <c r="T10" s="91"/>
      <c r="U10" s="91"/>
      <c r="V10" s="91"/>
    </row>
    <row r="11">
      <c r="A11" s="30">
        <v>45992.0</v>
      </c>
      <c r="B11" s="3">
        <v>2096.5</v>
      </c>
      <c r="C11" s="3">
        <v>2102.41</v>
      </c>
      <c r="D11" s="32">
        <f t="shared" ref="D11:D13" si="10">SUM(C10:C11)/2</f>
        <v>2106.4</v>
      </c>
      <c r="E11" s="32">
        <f t="shared" ref="E11:E13" si="11">SUM(C9:C11)/3</f>
        <v>2105.796667</v>
      </c>
      <c r="F11" s="32">
        <f t="shared" ref="F11:F13" si="12">SUM(C8:C11)/4</f>
        <v>2105.805</v>
      </c>
      <c r="G11" s="32">
        <f t="shared" ref="G11:G13" si="13">SUM(C7:C11)/5</f>
        <v>2099.89</v>
      </c>
      <c r="H11" s="32">
        <f t="shared" ref="H11:H13" si="14">SUM(C6:C11)/6</f>
        <v>2092.31</v>
      </c>
      <c r="I11" s="32">
        <f t="shared" si="2"/>
        <v>2093.794286</v>
      </c>
      <c r="J11" s="37">
        <f t="shared" si="8"/>
        <v>2097.95</v>
      </c>
      <c r="K11" s="32">
        <f t="shared" si="9"/>
        <v>2101.536667</v>
      </c>
      <c r="L11" s="32">
        <f t="shared" ref="L11:L108" si="15">SUM(C2:C11)/10</f>
        <v>2107.285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45993.0</v>
      </c>
      <c r="B12" s="3">
        <v>2097.7</v>
      </c>
      <c r="C12" s="3">
        <v>2095.73</v>
      </c>
      <c r="D12" s="32">
        <f t="shared" si="10"/>
        <v>2099.07</v>
      </c>
      <c r="E12" s="32">
        <f t="shared" si="11"/>
        <v>2102.843333</v>
      </c>
      <c r="F12" s="32">
        <f t="shared" si="12"/>
        <v>2103.28</v>
      </c>
      <c r="G12" s="32">
        <f t="shared" si="13"/>
        <v>2103.79</v>
      </c>
      <c r="H12" s="32">
        <f t="shared" si="14"/>
        <v>2099.196667</v>
      </c>
      <c r="I12" s="32">
        <f t="shared" si="2"/>
        <v>2092.798571</v>
      </c>
      <c r="J12" s="37">
        <f t="shared" si="8"/>
        <v>2094.03625</v>
      </c>
      <c r="K12" s="32">
        <f t="shared" si="9"/>
        <v>2097.703333</v>
      </c>
      <c r="L12" s="32">
        <f t="shared" si="15"/>
        <v>2100.956</v>
      </c>
      <c r="M12" s="32">
        <f t="shared" ref="M12:M108" si="16">SUM(C2:C12)/11</f>
        <v>2106.234545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45994.0</v>
      </c>
      <c r="B13" s="3">
        <v>2067.8</v>
      </c>
      <c r="C13" s="3">
        <v>2070.24</v>
      </c>
      <c r="D13" s="32">
        <f t="shared" si="10"/>
        <v>2082.985</v>
      </c>
      <c r="E13" s="32">
        <f t="shared" si="11"/>
        <v>2089.46</v>
      </c>
      <c r="F13" s="32">
        <f t="shared" si="12"/>
        <v>2094.6925</v>
      </c>
      <c r="G13" s="32">
        <f t="shared" si="13"/>
        <v>2096.672</v>
      </c>
      <c r="H13" s="32">
        <f t="shared" si="14"/>
        <v>2098.198333</v>
      </c>
      <c r="I13" s="32">
        <f t="shared" si="2"/>
        <v>2095.06</v>
      </c>
      <c r="J13" s="37">
        <f t="shared" si="8"/>
        <v>2089.97875</v>
      </c>
      <c r="K13" s="32">
        <f t="shared" si="9"/>
        <v>2091.392222</v>
      </c>
      <c r="L13" s="32">
        <f t="shared" si="15"/>
        <v>2094.957</v>
      </c>
      <c r="M13" s="32">
        <f t="shared" si="16"/>
        <v>2098.163636</v>
      </c>
      <c r="N13" s="32">
        <f t="shared" ref="N13:N108" si="17">SUM(C2:C13)/12</f>
        <v>2103.235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45995.0</v>
      </c>
      <c r="B14" s="3">
        <v>2079.6</v>
      </c>
      <c r="C14" s="3">
        <v>2082.11</v>
      </c>
      <c r="D14" s="84">
        <f>SUM(C13:C14)/2</f>
        <v>2076.175</v>
      </c>
      <c r="E14" s="78">
        <f>SUM(C12:C14)/3</f>
        <v>2082.693333</v>
      </c>
      <c r="F14" s="79">
        <f>SUM(C11:C14)/4</f>
        <v>2087.6225</v>
      </c>
      <c r="G14" s="71">
        <f>SUM(C10:C14)/5</f>
        <v>2092.176</v>
      </c>
      <c r="H14" s="85">
        <f>SUM(C9:C14)/6</f>
        <v>2094.245</v>
      </c>
      <c r="I14" s="88">
        <f t="shared" si="2"/>
        <v>2095.9</v>
      </c>
      <c r="J14" s="59">
        <f t="shared" si="8"/>
        <v>2093.44125</v>
      </c>
      <c r="K14" s="199">
        <f t="shared" si="9"/>
        <v>2089.104444</v>
      </c>
      <c r="L14" s="206">
        <f t="shared" si="15"/>
        <v>2090.464</v>
      </c>
      <c r="M14" s="198">
        <f t="shared" si="16"/>
        <v>2093.789091</v>
      </c>
      <c r="N14" s="207">
        <f t="shared" si="17"/>
        <v>2096.825833</v>
      </c>
      <c r="O14" s="197">
        <f t="shared" ref="O14:O108" si="18">SUM(C2:C14)/13</f>
        <v>2101.61</v>
      </c>
      <c r="P14" s="218"/>
      <c r="Q14" s="222"/>
      <c r="R14" s="210"/>
      <c r="S14" s="242"/>
      <c r="T14" s="112"/>
      <c r="U14" s="139"/>
      <c r="V14" s="127"/>
    </row>
    <row r="15">
      <c r="A15" s="30">
        <v>45996.0</v>
      </c>
      <c r="B15" s="3">
        <v>2082.4</v>
      </c>
      <c r="C15" s="3">
        <v>2090.06</v>
      </c>
      <c r="D15" s="32">
        <f>SUM(C14:C15)/2</f>
        <v>2086.085</v>
      </c>
      <c r="E15" s="32">
        <f>SUM(C13:C15)/3</f>
        <v>2080.803333</v>
      </c>
      <c r="F15" s="32">
        <f>SUM(C12:C15)/4</f>
        <v>2084.535</v>
      </c>
      <c r="G15" s="32">
        <f>SUM(C11:C15)/5</f>
        <v>2088.11</v>
      </c>
      <c r="H15" s="32">
        <f>SUM(C10:C15)/6</f>
        <v>2091.823333</v>
      </c>
      <c r="I15" s="32">
        <f t="shared" si="2"/>
        <v>2093.647143</v>
      </c>
      <c r="J15" s="37">
        <f t="shared" si="8"/>
        <v>2095.17</v>
      </c>
      <c r="K15" s="32">
        <f t="shared" si="9"/>
        <v>2093.065556</v>
      </c>
      <c r="L15" s="32">
        <f t="shared" si="15"/>
        <v>2089.2</v>
      </c>
      <c r="M15" s="32">
        <f t="shared" si="16"/>
        <v>2090.427273</v>
      </c>
      <c r="N15" s="32">
        <f t="shared" si="17"/>
        <v>2093.478333</v>
      </c>
      <c r="O15" s="32">
        <f t="shared" si="18"/>
        <v>2096.305385</v>
      </c>
      <c r="P15" s="32">
        <f t="shared" ref="P15:P108" si="19">SUM(C2:C15)/14</f>
        <v>2100.785</v>
      </c>
      <c r="Q15" s="32"/>
      <c r="R15" s="4"/>
      <c r="S15" s="4"/>
      <c r="T15" s="4"/>
      <c r="U15" s="4"/>
      <c r="V15" s="4"/>
    </row>
    <row r="16">
      <c r="A16" s="30">
        <v>45999.0</v>
      </c>
      <c r="B16" s="3">
        <v>1975.1</v>
      </c>
      <c r="C16" s="3">
        <v>1989.33</v>
      </c>
      <c r="D16" s="74">
        <f t="shared" ref="D16:D17" si="20">SUM(C15:C16)/2</f>
        <v>2039.695</v>
      </c>
      <c r="E16" s="74">
        <f t="shared" ref="E16:E17" si="21">SUM(C14:C16)/3</f>
        <v>2053.833333</v>
      </c>
      <c r="F16" s="74">
        <f t="shared" ref="F16:F17" si="22">SUM(C13:C16)/4</f>
        <v>2057.935</v>
      </c>
      <c r="G16" s="74">
        <f t="shared" ref="G16:G17" si="23">SUM(C12:C16)/5</f>
        <v>2065.494</v>
      </c>
      <c r="H16" s="94">
        <f t="shared" ref="H16:H17" si="24">SUM(C11:C16)/6</f>
        <v>2071.646667</v>
      </c>
      <c r="I16" s="94">
        <f t="shared" si="2"/>
        <v>2077.181429</v>
      </c>
      <c r="J16" s="94">
        <f t="shared" si="8"/>
        <v>2080.6075</v>
      </c>
      <c r="K16" s="74">
        <f t="shared" si="9"/>
        <v>2083.41</v>
      </c>
      <c r="L16" s="74">
        <f t="shared" si="15"/>
        <v>2082.692</v>
      </c>
      <c r="M16" s="74">
        <f t="shared" si="16"/>
        <v>2080.120909</v>
      </c>
      <c r="N16" s="74">
        <f t="shared" si="17"/>
        <v>2082.0025</v>
      </c>
      <c r="O16" s="74">
        <f t="shared" si="18"/>
        <v>2085.466923</v>
      </c>
      <c r="P16" s="74">
        <f t="shared" si="19"/>
        <v>2088.664286</v>
      </c>
      <c r="Q16" s="74">
        <f t="shared" ref="Q16:Q108" si="25">SUM(C2:C16)/15</f>
        <v>2093.354667</v>
      </c>
      <c r="R16" s="74"/>
      <c r="S16" s="74"/>
      <c r="T16" s="74"/>
      <c r="U16" s="76"/>
      <c r="V16" s="95"/>
    </row>
    <row r="17">
      <c r="A17" s="30">
        <v>46000.0</v>
      </c>
      <c r="B17" s="3">
        <v>2043.0</v>
      </c>
      <c r="C17" s="3">
        <v>2023.49</v>
      </c>
      <c r="D17" s="84">
        <f t="shared" si="20"/>
        <v>2006.41</v>
      </c>
      <c r="E17" s="74">
        <f t="shared" si="21"/>
        <v>2034.293333</v>
      </c>
      <c r="F17" s="78">
        <f t="shared" si="22"/>
        <v>2046.2475</v>
      </c>
      <c r="G17" s="85">
        <f t="shared" si="23"/>
        <v>2051.046</v>
      </c>
      <c r="H17" s="72">
        <f t="shared" si="24"/>
        <v>2058.493333</v>
      </c>
      <c r="I17" s="57">
        <f t="shared" si="2"/>
        <v>2064.767143</v>
      </c>
      <c r="J17" s="65">
        <f t="shared" si="8"/>
        <v>2070.47</v>
      </c>
      <c r="K17" s="64">
        <f t="shared" si="9"/>
        <v>2074.261111</v>
      </c>
      <c r="L17" s="89">
        <f t="shared" si="15"/>
        <v>2077.418</v>
      </c>
      <c r="M17" s="63">
        <f t="shared" si="16"/>
        <v>2077.31</v>
      </c>
      <c r="N17" s="63">
        <f t="shared" si="17"/>
        <v>2075.401667</v>
      </c>
      <c r="O17" s="63">
        <f t="shared" si="18"/>
        <v>2077.501538</v>
      </c>
      <c r="P17" s="90">
        <f t="shared" si="19"/>
        <v>2081.04</v>
      </c>
      <c r="Q17" s="61">
        <f t="shared" si="25"/>
        <v>2084.319333</v>
      </c>
      <c r="R17" s="226">
        <f t="shared" ref="R17:R108" si="26">SUM(C2:C17)/16</f>
        <v>2088.988125</v>
      </c>
      <c r="S17" s="200"/>
      <c r="T17" s="224"/>
      <c r="U17" s="206"/>
      <c r="V17" s="207"/>
    </row>
    <row r="18">
      <c r="A18" s="30">
        <v>46001.0</v>
      </c>
      <c r="B18" s="3">
        <v>2014.3</v>
      </c>
      <c r="C18" s="3">
        <v>2019.84</v>
      </c>
      <c r="D18" s="32">
        <f t="shared" ref="D18:D19" si="27">SUM(C17:C18)/2</f>
        <v>2021.665</v>
      </c>
      <c r="E18" s="32">
        <f t="shared" ref="E18:E19" si="28">SUM(C16:C18)/3</f>
        <v>2010.886667</v>
      </c>
      <c r="F18" s="32">
        <f t="shared" ref="F18:F19" si="29">SUM(C15:C18)/4</f>
        <v>2030.68</v>
      </c>
      <c r="G18" s="32">
        <f t="shared" ref="G18:G19" si="30">SUM(C14:C18)/5</f>
        <v>2040.966</v>
      </c>
      <c r="H18" s="32">
        <f t="shared" ref="H18:H19" si="31">SUM(C13:C18)/6</f>
        <v>2045.845</v>
      </c>
      <c r="I18" s="32">
        <f t="shared" si="2"/>
        <v>2052.971429</v>
      </c>
      <c r="J18" s="37">
        <f t="shared" si="8"/>
        <v>2059.15125</v>
      </c>
      <c r="K18" s="32">
        <f t="shared" si="9"/>
        <v>2064.844444</v>
      </c>
      <c r="L18" s="32">
        <f t="shared" si="15"/>
        <v>2068.819</v>
      </c>
      <c r="M18" s="32">
        <f t="shared" si="16"/>
        <v>2072.183636</v>
      </c>
      <c r="N18" s="32">
        <f t="shared" si="17"/>
        <v>2072.520833</v>
      </c>
      <c r="O18" s="32">
        <f t="shared" si="18"/>
        <v>2071.127692</v>
      </c>
      <c r="P18" s="32">
        <f t="shared" si="19"/>
        <v>2073.382857</v>
      </c>
      <c r="Q18" s="32">
        <f t="shared" si="25"/>
        <v>2076.96</v>
      </c>
      <c r="R18" s="4">
        <f t="shared" si="26"/>
        <v>2080.289375</v>
      </c>
      <c r="S18" s="4">
        <f t="shared" ref="S18:S108" si="32">SUM(C2:C18)/17</f>
        <v>2084.920588</v>
      </c>
      <c r="T18" s="4"/>
      <c r="U18" s="4"/>
      <c r="V18" s="4"/>
    </row>
    <row r="19">
      <c r="A19" s="30">
        <v>46002.0</v>
      </c>
      <c r="B19" s="3">
        <v>2035.6</v>
      </c>
      <c r="C19" s="3">
        <v>2024.66</v>
      </c>
      <c r="D19" s="32">
        <f t="shared" si="27"/>
        <v>2022.25</v>
      </c>
      <c r="E19" s="32">
        <f t="shared" si="28"/>
        <v>2022.663333</v>
      </c>
      <c r="F19" s="32">
        <f t="shared" si="29"/>
        <v>2014.33</v>
      </c>
      <c r="G19" s="32">
        <f t="shared" si="30"/>
        <v>2029.476</v>
      </c>
      <c r="H19" s="32">
        <f t="shared" si="31"/>
        <v>2038.248333</v>
      </c>
      <c r="I19" s="32">
        <f t="shared" si="2"/>
        <v>2042.818571</v>
      </c>
      <c r="J19" s="37">
        <f t="shared" si="8"/>
        <v>2049.4325</v>
      </c>
      <c r="K19" s="32">
        <f t="shared" si="9"/>
        <v>2055.318889</v>
      </c>
      <c r="L19" s="32">
        <f t="shared" si="15"/>
        <v>2060.826</v>
      </c>
      <c r="M19" s="32">
        <f t="shared" si="16"/>
        <v>2064.804545</v>
      </c>
      <c r="N19" s="32">
        <f t="shared" si="17"/>
        <v>2068.223333</v>
      </c>
      <c r="O19" s="32">
        <f t="shared" si="18"/>
        <v>2068.839231</v>
      </c>
      <c r="P19" s="32">
        <f t="shared" si="19"/>
        <v>2067.808571</v>
      </c>
      <c r="Q19" s="32">
        <f t="shared" si="25"/>
        <v>2070.134667</v>
      </c>
      <c r="R19" s="4">
        <f t="shared" si="26"/>
        <v>2073.69125</v>
      </c>
      <c r="S19" s="4">
        <f t="shared" si="32"/>
        <v>2077.017059</v>
      </c>
      <c r="T19" s="4">
        <f t="shared" ref="T19:T108" si="33">SUM(C2:C19)/18</f>
        <v>2081.572778</v>
      </c>
      <c r="U19" s="4"/>
      <c r="V19" s="4"/>
    </row>
    <row r="20">
      <c r="A20" s="30">
        <v>46003.0</v>
      </c>
      <c r="B20" s="3">
        <v>2075.1</v>
      </c>
      <c r="C20" s="3">
        <v>2058.93</v>
      </c>
      <c r="D20" s="206">
        <f t="shared" ref="D20:D21" si="34">SUM(C19:C20)/2</f>
        <v>2041.795</v>
      </c>
      <c r="E20" s="206">
        <f t="shared" ref="E20:E21" si="35">SUM(C18:C20)/3</f>
        <v>2034.476667</v>
      </c>
      <c r="F20" s="91">
        <f t="shared" ref="F20:F21" si="36">SUM(C17:C20)/4</f>
        <v>2031.73</v>
      </c>
      <c r="G20" s="63">
        <f t="shared" ref="G20:G21" si="37">SUM(C16:C20)/5</f>
        <v>2023.25</v>
      </c>
      <c r="H20" s="73">
        <f t="shared" ref="H20:H21" si="38">SUM(C15:C20)/6</f>
        <v>2034.385</v>
      </c>
      <c r="I20" s="73">
        <f t="shared" si="2"/>
        <v>2041.202857</v>
      </c>
      <c r="J20" s="58">
        <f t="shared" si="8"/>
        <v>2044.8325</v>
      </c>
      <c r="K20" s="88">
        <f t="shared" si="9"/>
        <v>2050.487778</v>
      </c>
      <c r="L20" s="82">
        <f t="shared" si="15"/>
        <v>2055.68</v>
      </c>
      <c r="M20" s="81">
        <f t="shared" si="16"/>
        <v>2060.653636</v>
      </c>
      <c r="N20" s="86">
        <f t="shared" si="17"/>
        <v>2064.315</v>
      </c>
      <c r="O20" s="72">
        <f t="shared" si="18"/>
        <v>2067.508462</v>
      </c>
      <c r="P20" s="72">
        <f t="shared" si="19"/>
        <v>2068.131429</v>
      </c>
      <c r="Q20" s="72">
        <f t="shared" si="25"/>
        <v>2067.216667</v>
      </c>
      <c r="R20" s="72">
        <f t="shared" si="26"/>
        <v>2069.434375</v>
      </c>
      <c r="S20" s="82">
        <f t="shared" si="32"/>
        <v>2072.822941</v>
      </c>
      <c r="T20" s="57">
        <f t="shared" si="33"/>
        <v>2076.012222</v>
      </c>
      <c r="U20" s="57">
        <f t="shared" ref="U20:U108" si="39">SUM(C2:C20)/19</f>
        <v>2080.381053</v>
      </c>
      <c r="V20" s="88"/>
    </row>
    <row r="21">
      <c r="A21" s="30">
        <v>46006.0</v>
      </c>
      <c r="B21" s="3">
        <v>2067.8</v>
      </c>
      <c r="C21" s="3">
        <v>2057.4</v>
      </c>
      <c r="D21" s="90">
        <f t="shared" si="34"/>
        <v>2058.165</v>
      </c>
      <c r="E21" s="61">
        <f t="shared" si="35"/>
        <v>2046.996667</v>
      </c>
      <c r="F21" s="226">
        <f t="shared" si="36"/>
        <v>2040.2075</v>
      </c>
      <c r="G21" s="62">
        <f t="shared" si="37"/>
        <v>2036.864</v>
      </c>
      <c r="H21" s="89">
        <f t="shared" si="38"/>
        <v>2028.941667</v>
      </c>
      <c r="I21" s="73">
        <f t="shared" si="2"/>
        <v>2037.672857</v>
      </c>
      <c r="J21" s="73">
        <f t="shared" si="8"/>
        <v>2043.2275</v>
      </c>
      <c r="K21" s="58">
        <f t="shared" si="9"/>
        <v>2046.228889</v>
      </c>
      <c r="L21" s="88">
        <f t="shared" si="15"/>
        <v>2051.179</v>
      </c>
      <c r="M21" s="82">
        <f t="shared" si="16"/>
        <v>2055.836364</v>
      </c>
      <c r="N21" s="87">
        <f t="shared" si="17"/>
        <v>2060.3825</v>
      </c>
      <c r="O21" s="205">
        <f t="shared" si="18"/>
        <v>2063.783077</v>
      </c>
      <c r="P21" s="72">
        <f t="shared" si="19"/>
        <v>2066.786429</v>
      </c>
      <c r="Q21" s="72">
        <f t="shared" si="25"/>
        <v>2067.416</v>
      </c>
      <c r="R21" s="82">
        <f t="shared" si="26"/>
        <v>2066.603125</v>
      </c>
      <c r="S21" s="72">
        <f t="shared" si="32"/>
        <v>2068.726471</v>
      </c>
      <c r="T21" s="82">
        <f t="shared" si="33"/>
        <v>2071.966111</v>
      </c>
      <c r="U21" s="57">
        <f t="shared" si="39"/>
        <v>2075.032632</v>
      </c>
      <c r="V21" s="57">
        <f t="shared" ref="V21:V108" si="40">SUM(C2:C21)/20</f>
        <v>2079.232</v>
      </c>
    </row>
    <row r="22">
      <c r="A22" s="30">
        <v>46007.0</v>
      </c>
      <c r="B22" s="3">
        <v>2023.6</v>
      </c>
      <c r="C22" s="3">
        <v>2033.11</v>
      </c>
      <c r="D22" s="32">
        <f t="shared" ref="D22:D24" si="41">SUM(C21:C22)/2</f>
        <v>2045.255</v>
      </c>
      <c r="E22" s="32">
        <f t="shared" ref="E22:E24" si="42">SUM(C20:C22)/3</f>
        <v>2049.813333</v>
      </c>
      <c r="F22" s="32">
        <f t="shared" ref="F22:F24" si="43">SUM(C19:C22)/4</f>
        <v>2043.525</v>
      </c>
      <c r="G22" s="32">
        <f t="shared" ref="G22:G24" si="44">SUM(C18:C22)/5</f>
        <v>2038.788</v>
      </c>
      <c r="H22" s="32">
        <f t="shared" ref="H22:H24" si="45">SUM(C17:C22)/6</f>
        <v>2036.238333</v>
      </c>
      <c r="I22" s="32">
        <f t="shared" si="2"/>
        <v>2029.537143</v>
      </c>
      <c r="J22" s="37">
        <f t="shared" si="8"/>
        <v>2037.1025</v>
      </c>
      <c r="K22" s="32">
        <f t="shared" si="9"/>
        <v>2042.103333</v>
      </c>
      <c r="L22" s="32">
        <f t="shared" si="15"/>
        <v>2044.917</v>
      </c>
      <c r="M22" s="32">
        <f t="shared" si="16"/>
        <v>2049.536364</v>
      </c>
      <c r="N22" s="32">
        <f t="shared" si="17"/>
        <v>2053.9425</v>
      </c>
      <c r="O22" s="32">
        <f t="shared" si="18"/>
        <v>2058.284615</v>
      </c>
      <c r="P22" s="32">
        <f t="shared" si="19"/>
        <v>2061.592143</v>
      </c>
      <c r="Q22" s="32">
        <f t="shared" si="25"/>
        <v>2064.541333</v>
      </c>
      <c r="R22" s="4">
        <f t="shared" si="26"/>
        <v>2065.271875</v>
      </c>
      <c r="S22" s="4">
        <f t="shared" si="32"/>
        <v>2064.632941</v>
      </c>
      <c r="T22" s="4">
        <f t="shared" si="33"/>
        <v>2066.747778</v>
      </c>
      <c r="U22" s="4">
        <f t="shared" si="39"/>
        <v>2069.921053</v>
      </c>
      <c r="V22" s="4">
        <f t="shared" si="40"/>
        <v>2072.9365</v>
      </c>
    </row>
    <row r="23">
      <c r="A23" s="30">
        <v>46008.0</v>
      </c>
      <c r="B23" s="3">
        <v>2014.9</v>
      </c>
      <c r="C23" s="3">
        <v>2020.23</v>
      </c>
      <c r="D23" s="32">
        <f t="shared" si="41"/>
        <v>2026.67</v>
      </c>
      <c r="E23" s="32">
        <f t="shared" si="42"/>
        <v>2036.913333</v>
      </c>
      <c r="F23" s="32">
        <f t="shared" si="43"/>
        <v>2042.4175</v>
      </c>
      <c r="G23" s="32">
        <f t="shared" si="44"/>
        <v>2038.866</v>
      </c>
      <c r="H23" s="32">
        <f t="shared" si="45"/>
        <v>2035.695</v>
      </c>
      <c r="I23" s="32">
        <f t="shared" si="2"/>
        <v>2033.951429</v>
      </c>
      <c r="J23" s="37">
        <f t="shared" si="8"/>
        <v>2028.37375</v>
      </c>
      <c r="K23" s="32">
        <f t="shared" si="9"/>
        <v>2035.227778</v>
      </c>
      <c r="L23" s="32">
        <f t="shared" si="15"/>
        <v>2039.916</v>
      </c>
      <c r="M23" s="32">
        <f t="shared" si="16"/>
        <v>2042.672727</v>
      </c>
      <c r="N23" s="32">
        <f t="shared" si="17"/>
        <v>2047.094167</v>
      </c>
      <c r="O23" s="32">
        <f t="shared" si="18"/>
        <v>2051.349231</v>
      </c>
      <c r="P23" s="32">
        <f t="shared" si="19"/>
        <v>2055.566429</v>
      </c>
      <c r="Q23" s="32">
        <f t="shared" si="25"/>
        <v>2058.834667</v>
      </c>
      <c r="R23" s="4">
        <f t="shared" si="26"/>
        <v>2061.771875</v>
      </c>
      <c r="S23" s="4">
        <f t="shared" si="32"/>
        <v>2062.622353</v>
      </c>
      <c r="T23" s="4">
        <f t="shared" si="33"/>
        <v>2062.166111</v>
      </c>
      <c r="U23" s="4">
        <f t="shared" si="39"/>
        <v>2064.299474</v>
      </c>
      <c r="V23" s="4">
        <f t="shared" si="40"/>
        <v>2067.4365</v>
      </c>
    </row>
    <row r="24">
      <c r="A24" s="30">
        <v>46009.0</v>
      </c>
      <c r="B24" s="3">
        <v>1999.8</v>
      </c>
      <c r="C24" s="3">
        <v>2003.43</v>
      </c>
      <c r="D24" s="32">
        <f t="shared" si="41"/>
        <v>2011.83</v>
      </c>
      <c r="E24" s="32">
        <f t="shared" si="42"/>
        <v>2018.923333</v>
      </c>
      <c r="F24" s="32">
        <f t="shared" si="43"/>
        <v>2028.5425</v>
      </c>
      <c r="G24" s="32">
        <f t="shared" si="44"/>
        <v>2034.62</v>
      </c>
      <c r="H24" s="32">
        <f t="shared" si="45"/>
        <v>2032.96</v>
      </c>
      <c r="I24" s="32">
        <f t="shared" si="2"/>
        <v>2031.085714</v>
      </c>
      <c r="J24" s="37">
        <f t="shared" si="8"/>
        <v>2030.13625</v>
      </c>
      <c r="K24" s="32">
        <f t="shared" si="9"/>
        <v>2025.602222</v>
      </c>
      <c r="L24" s="32">
        <f t="shared" si="15"/>
        <v>2032.048</v>
      </c>
      <c r="M24" s="32">
        <f t="shared" si="16"/>
        <v>2036.599091</v>
      </c>
      <c r="N24" s="32">
        <f t="shared" si="17"/>
        <v>2039.4025</v>
      </c>
      <c r="O24" s="32">
        <f t="shared" si="18"/>
        <v>2043.735385</v>
      </c>
      <c r="P24" s="32">
        <f t="shared" si="19"/>
        <v>2047.926429</v>
      </c>
      <c r="Q24" s="32">
        <f t="shared" si="25"/>
        <v>2052.090667</v>
      </c>
      <c r="R24" s="4">
        <f t="shared" si="26"/>
        <v>2055.371875</v>
      </c>
      <c r="S24" s="4">
        <f t="shared" si="32"/>
        <v>2058.34</v>
      </c>
      <c r="T24" s="4">
        <f t="shared" si="33"/>
        <v>2059.333889</v>
      </c>
      <c r="U24" s="4">
        <f t="shared" si="39"/>
        <v>2059.074737</v>
      </c>
      <c r="V24" s="4">
        <f t="shared" si="40"/>
        <v>2061.256</v>
      </c>
    </row>
    <row r="25">
      <c r="A25" s="30">
        <v>46010.0</v>
      </c>
      <c r="B25" s="3">
        <v>2044.8</v>
      </c>
      <c r="C25" s="3">
        <v>2026.37</v>
      </c>
      <c r="D25" s="208">
        <f>SUM(C24:C25)/2</f>
        <v>2014.9</v>
      </c>
      <c r="E25" s="198">
        <f>SUM(C23:C25)/3</f>
        <v>2016.676667</v>
      </c>
      <c r="F25" s="269">
        <f>SUM(C22:C25)/4</f>
        <v>2020.785</v>
      </c>
      <c r="G25" s="91">
        <f>SUM(C21:C25)/5</f>
        <v>2028.108</v>
      </c>
      <c r="H25" s="226">
        <f>SUM(C20:C25)/6</f>
        <v>2033.245</v>
      </c>
      <c r="I25" s="199">
        <f t="shared" si="2"/>
        <v>2032.018571</v>
      </c>
      <c r="J25" s="199">
        <f t="shared" si="8"/>
        <v>2030.49625</v>
      </c>
      <c r="K25" s="91">
        <f t="shared" si="9"/>
        <v>2029.717778</v>
      </c>
      <c r="L25" s="62">
        <f t="shared" si="15"/>
        <v>2025.679</v>
      </c>
      <c r="M25" s="59">
        <f t="shared" si="16"/>
        <v>2031.531818</v>
      </c>
      <c r="N25" s="59">
        <f t="shared" si="17"/>
        <v>2035.746667</v>
      </c>
      <c r="O25" s="63">
        <f t="shared" si="18"/>
        <v>2038.4</v>
      </c>
      <c r="P25" s="73">
        <f t="shared" si="19"/>
        <v>2042.495</v>
      </c>
      <c r="Q25" s="65">
        <f t="shared" si="25"/>
        <v>2046.489333</v>
      </c>
      <c r="R25" s="66">
        <f t="shared" si="26"/>
        <v>2050.483125</v>
      </c>
      <c r="S25" s="57">
        <f t="shared" si="32"/>
        <v>2053.665882</v>
      </c>
      <c r="T25" s="88">
        <f t="shared" si="33"/>
        <v>2056.563889</v>
      </c>
      <c r="U25" s="66">
        <f t="shared" si="39"/>
        <v>2057.598947</v>
      </c>
      <c r="V25" s="66">
        <f t="shared" si="40"/>
        <v>2057.4395</v>
      </c>
    </row>
    <row r="26">
      <c r="A26" s="30">
        <v>46013.0</v>
      </c>
      <c r="B26" s="3">
        <v>2030.4</v>
      </c>
      <c r="C26" s="3">
        <v>2040.8</v>
      </c>
      <c r="D26" s="32">
        <f t="shared" ref="D26:D35" si="46">SUM(C25:C26)/2</f>
        <v>2033.585</v>
      </c>
      <c r="E26" s="32">
        <f t="shared" ref="E26:E35" si="47">SUM(C24:C26)/3</f>
        <v>2023.533333</v>
      </c>
      <c r="F26" s="32">
        <f t="shared" ref="F26:F35" si="48">SUM(C23:C26)/4</f>
        <v>2022.7075</v>
      </c>
      <c r="G26" s="32">
        <f t="shared" ref="G26:G35" si="49">SUM(C22:C26)/5</f>
        <v>2024.788</v>
      </c>
      <c r="H26" s="32">
        <f t="shared" ref="H26:H35" si="50">SUM(C21:C26)/6</f>
        <v>2030.223333</v>
      </c>
      <c r="I26" s="32">
        <f t="shared" si="2"/>
        <v>2034.324286</v>
      </c>
      <c r="J26" s="37">
        <f t="shared" si="8"/>
        <v>2033.11625</v>
      </c>
      <c r="K26" s="32">
        <f t="shared" si="9"/>
        <v>2031.641111</v>
      </c>
      <c r="L26" s="32">
        <f t="shared" si="15"/>
        <v>2030.826</v>
      </c>
      <c r="M26" s="32">
        <f t="shared" si="16"/>
        <v>2027.053636</v>
      </c>
      <c r="N26" s="32">
        <f t="shared" si="17"/>
        <v>2032.304167</v>
      </c>
      <c r="O26" s="32">
        <f t="shared" si="18"/>
        <v>2036.135385</v>
      </c>
      <c r="P26" s="32">
        <f t="shared" si="19"/>
        <v>2038.571429</v>
      </c>
      <c r="Q26" s="32">
        <f t="shared" si="25"/>
        <v>2042.382</v>
      </c>
      <c r="R26" s="4">
        <f t="shared" si="26"/>
        <v>2046.13375</v>
      </c>
      <c r="S26" s="4">
        <f t="shared" si="32"/>
        <v>2049.913529</v>
      </c>
      <c r="T26" s="4">
        <f t="shared" si="33"/>
        <v>2052.951111</v>
      </c>
      <c r="U26" s="4">
        <f t="shared" si="39"/>
        <v>2055.734211</v>
      </c>
      <c r="V26" s="4">
        <f t="shared" si="40"/>
        <v>2056.759</v>
      </c>
    </row>
    <row r="27">
      <c r="A27" s="30">
        <v>46014.0</v>
      </c>
      <c r="B27" s="3">
        <v>2019.5</v>
      </c>
      <c r="C27" s="3">
        <v>2025.04</v>
      </c>
      <c r="D27" s="32">
        <f t="shared" si="46"/>
        <v>2032.92</v>
      </c>
      <c r="E27" s="32">
        <f t="shared" si="47"/>
        <v>2030.736667</v>
      </c>
      <c r="F27" s="32">
        <f t="shared" si="48"/>
        <v>2023.91</v>
      </c>
      <c r="G27" s="32">
        <f t="shared" si="49"/>
        <v>2023.174</v>
      </c>
      <c r="H27" s="32">
        <f t="shared" si="50"/>
        <v>2024.83</v>
      </c>
      <c r="I27" s="32">
        <f t="shared" si="2"/>
        <v>2029.482857</v>
      </c>
      <c r="J27" s="37">
        <f t="shared" si="8"/>
        <v>2033.16375</v>
      </c>
      <c r="K27" s="32">
        <f t="shared" si="9"/>
        <v>2032.218889</v>
      </c>
      <c r="L27" s="32">
        <f t="shared" si="15"/>
        <v>2030.981</v>
      </c>
      <c r="M27" s="32">
        <f t="shared" si="16"/>
        <v>2030.3</v>
      </c>
      <c r="N27" s="32">
        <f t="shared" si="17"/>
        <v>2026.885833</v>
      </c>
      <c r="O27" s="32">
        <f t="shared" si="18"/>
        <v>2031.745385</v>
      </c>
      <c r="P27" s="32">
        <f t="shared" si="19"/>
        <v>2035.342857</v>
      </c>
      <c r="Q27" s="32">
        <f t="shared" si="25"/>
        <v>2037.669333</v>
      </c>
      <c r="R27" s="4">
        <f t="shared" si="26"/>
        <v>2041.298125</v>
      </c>
      <c r="S27" s="4">
        <f t="shared" si="32"/>
        <v>2044.892941</v>
      </c>
      <c r="T27" s="4">
        <f t="shared" si="33"/>
        <v>2048.531667</v>
      </c>
      <c r="U27" s="4">
        <f t="shared" si="39"/>
        <v>2051.482105</v>
      </c>
      <c r="V27" s="4">
        <f t="shared" si="40"/>
        <v>2054.1995</v>
      </c>
    </row>
    <row r="28">
      <c r="A28" s="30">
        <v>46015.0</v>
      </c>
      <c r="B28" s="3">
        <v>2006.1</v>
      </c>
      <c r="C28" s="3">
        <v>2019.76</v>
      </c>
      <c r="D28" s="32">
        <f t="shared" si="46"/>
        <v>2022.4</v>
      </c>
      <c r="E28" s="32">
        <f t="shared" si="47"/>
        <v>2028.533333</v>
      </c>
      <c r="F28" s="32">
        <f t="shared" si="48"/>
        <v>2027.9925</v>
      </c>
      <c r="G28" s="32">
        <f t="shared" si="49"/>
        <v>2023.08</v>
      </c>
      <c r="H28" s="32">
        <f t="shared" si="50"/>
        <v>2022.605</v>
      </c>
      <c r="I28" s="32">
        <f t="shared" si="2"/>
        <v>2024.105714</v>
      </c>
      <c r="J28" s="37">
        <f t="shared" si="8"/>
        <v>2028.2675</v>
      </c>
      <c r="K28" s="32">
        <f t="shared" si="9"/>
        <v>2031.674444</v>
      </c>
      <c r="L28" s="32">
        <f t="shared" si="15"/>
        <v>2030.973</v>
      </c>
      <c r="M28" s="32">
        <f t="shared" si="16"/>
        <v>2029.960909</v>
      </c>
      <c r="N28" s="32">
        <f t="shared" si="17"/>
        <v>2029.421667</v>
      </c>
      <c r="O28" s="32">
        <f t="shared" si="18"/>
        <v>2026.337692</v>
      </c>
      <c r="P28" s="32">
        <f t="shared" si="19"/>
        <v>2030.889286</v>
      </c>
      <c r="Q28" s="32">
        <f t="shared" si="25"/>
        <v>2034.304</v>
      </c>
      <c r="R28" s="4">
        <f t="shared" si="26"/>
        <v>2036.55</v>
      </c>
      <c r="S28" s="4">
        <f t="shared" si="32"/>
        <v>2040.031176</v>
      </c>
      <c r="T28" s="4">
        <f t="shared" si="33"/>
        <v>2043.496667</v>
      </c>
      <c r="U28" s="4">
        <f t="shared" si="39"/>
        <v>2047.017368</v>
      </c>
      <c r="V28" s="4">
        <f t="shared" si="40"/>
        <v>2049.896</v>
      </c>
    </row>
    <row r="29">
      <c r="A29" s="30">
        <v>46017.0</v>
      </c>
      <c r="B29" s="3">
        <v>2002.6</v>
      </c>
      <c r="C29" s="3">
        <v>2005.77</v>
      </c>
      <c r="D29" s="32">
        <f t="shared" si="46"/>
        <v>2012.765</v>
      </c>
      <c r="E29" s="32">
        <f t="shared" si="47"/>
        <v>2016.856667</v>
      </c>
      <c r="F29" s="32">
        <f t="shared" si="48"/>
        <v>2022.8425</v>
      </c>
      <c r="G29" s="32">
        <f t="shared" si="49"/>
        <v>2023.548</v>
      </c>
      <c r="H29" s="32">
        <f t="shared" si="50"/>
        <v>2020.195</v>
      </c>
      <c r="I29" s="32">
        <f t="shared" si="2"/>
        <v>2020.2</v>
      </c>
      <c r="J29" s="37">
        <f t="shared" si="8"/>
        <v>2021.81375</v>
      </c>
      <c r="K29" s="32">
        <f t="shared" si="9"/>
        <v>2025.767778</v>
      </c>
      <c r="L29" s="32">
        <f t="shared" si="15"/>
        <v>2029.084</v>
      </c>
      <c r="M29" s="32">
        <f t="shared" si="16"/>
        <v>2028.681818</v>
      </c>
      <c r="N29" s="32">
        <f t="shared" si="17"/>
        <v>2027.945</v>
      </c>
      <c r="O29" s="32">
        <f t="shared" si="18"/>
        <v>2027.602308</v>
      </c>
      <c r="P29" s="32">
        <f t="shared" si="19"/>
        <v>2024.868571</v>
      </c>
      <c r="Q29" s="32">
        <f t="shared" si="25"/>
        <v>2029.214667</v>
      </c>
      <c r="R29" s="4">
        <f t="shared" si="26"/>
        <v>2032.520625</v>
      </c>
      <c r="S29" s="4">
        <f t="shared" si="32"/>
        <v>2034.739412</v>
      </c>
      <c r="T29" s="4">
        <f t="shared" si="33"/>
        <v>2038.127778</v>
      </c>
      <c r="U29" s="4">
        <f t="shared" si="39"/>
        <v>2041.511053</v>
      </c>
      <c r="V29" s="4">
        <f t="shared" si="40"/>
        <v>2044.955</v>
      </c>
    </row>
    <row r="30">
      <c r="A30" s="30">
        <v>46020.0</v>
      </c>
      <c r="B30" s="3">
        <v>1997.8</v>
      </c>
      <c r="C30" s="3">
        <v>2001.23</v>
      </c>
      <c r="D30" s="32">
        <f t="shared" si="46"/>
        <v>2003.5</v>
      </c>
      <c r="E30" s="32">
        <f t="shared" si="47"/>
        <v>2008.92</v>
      </c>
      <c r="F30" s="32">
        <f t="shared" si="48"/>
        <v>2012.95</v>
      </c>
      <c r="G30" s="32">
        <f t="shared" si="49"/>
        <v>2018.52</v>
      </c>
      <c r="H30" s="32">
        <f t="shared" si="50"/>
        <v>2019.828333</v>
      </c>
      <c r="I30" s="32">
        <f t="shared" si="2"/>
        <v>2017.485714</v>
      </c>
      <c r="J30" s="37">
        <f t="shared" si="8"/>
        <v>2017.82875</v>
      </c>
      <c r="K30" s="32">
        <f t="shared" si="9"/>
        <v>2019.526667</v>
      </c>
      <c r="L30" s="32">
        <f t="shared" si="15"/>
        <v>2023.314</v>
      </c>
      <c r="M30" s="32">
        <f t="shared" si="16"/>
        <v>2026.551818</v>
      </c>
      <c r="N30" s="32">
        <f t="shared" si="17"/>
        <v>2026.394167</v>
      </c>
      <c r="O30" s="32">
        <f t="shared" si="18"/>
        <v>2025.89</v>
      </c>
      <c r="P30" s="32">
        <f t="shared" si="19"/>
        <v>2025.718571</v>
      </c>
      <c r="Q30" s="32">
        <f t="shared" si="25"/>
        <v>2023.292667</v>
      </c>
      <c r="R30" s="4">
        <f t="shared" si="26"/>
        <v>2027.465625</v>
      </c>
      <c r="S30" s="4">
        <f t="shared" si="32"/>
        <v>2030.68</v>
      </c>
      <c r="T30" s="4">
        <f t="shared" si="33"/>
        <v>2032.877778</v>
      </c>
      <c r="U30" s="4">
        <f t="shared" si="39"/>
        <v>2036.185789</v>
      </c>
      <c r="V30" s="4">
        <f t="shared" si="40"/>
        <v>2039.497</v>
      </c>
    </row>
    <row r="31">
      <c r="A31" s="30">
        <v>46021.0</v>
      </c>
      <c r="B31" s="3">
        <v>1977.7</v>
      </c>
      <c r="C31" s="3">
        <v>1981.31</v>
      </c>
      <c r="D31" s="32">
        <f t="shared" si="46"/>
        <v>1991.27</v>
      </c>
      <c r="E31" s="32">
        <f t="shared" si="47"/>
        <v>1996.103333</v>
      </c>
      <c r="F31" s="32">
        <f t="shared" si="48"/>
        <v>2002.0175</v>
      </c>
      <c r="G31" s="32">
        <f t="shared" si="49"/>
        <v>2006.622</v>
      </c>
      <c r="H31" s="32">
        <f t="shared" si="50"/>
        <v>2012.318333</v>
      </c>
      <c r="I31" s="32">
        <f t="shared" si="2"/>
        <v>2014.325714</v>
      </c>
      <c r="J31" s="37">
        <f t="shared" si="8"/>
        <v>2012.96375</v>
      </c>
      <c r="K31" s="32">
        <f t="shared" si="9"/>
        <v>2013.771111</v>
      </c>
      <c r="L31" s="32">
        <f t="shared" si="15"/>
        <v>2015.705</v>
      </c>
      <c r="M31" s="32">
        <f t="shared" si="16"/>
        <v>2019.495455</v>
      </c>
      <c r="N31" s="32">
        <f t="shared" si="17"/>
        <v>2022.781667</v>
      </c>
      <c r="O31" s="32">
        <f t="shared" si="18"/>
        <v>2022.926154</v>
      </c>
      <c r="P31" s="32">
        <f t="shared" si="19"/>
        <v>2022.705714</v>
      </c>
      <c r="Q31" s="32">
        <f t="shared" si="25"/>
        <v>2022.758</v>
      </c>
      <c r="R31" s="4">
        <f t="shared" si="26"/>
        <v>2020.66875</v>
      </c>
      <c r="S31" s="4">
        <f t="shared" si="32"/>
        <v>2024.750588</v>
      </c>
      <c r="T31" s="4">
        <f t="shared" si="33"/>
        <v>2027.937222</v>
      </c>
      <c r="U31" s="4">
        <f t="shared" si="39"/>
        <v>2030.163684</v>
      </c>
      <c r="V31" s="4">
        <f t="shared" si="40"/>
        <v>2033.442</v>
      </c>
    </row>
    <row r="32">
      <c r="A32" s="30">
        <v>46022.0</v>
      </c>
      <c r="B32" s="3">
        <v>2004.4</v>
      </c>
      <c r="C32" s="3">
        <v>2003.06</v>
      </c>
      <c r="D32" s="32">
        <f t="shared" si="46"/>
        <v>1992.185</v>
      </c>
      <c r="E32" s="32">
        <f t="shared" si="47"/>
        <v>1995.2</v>
      </c>
      <c r="F32" s="32">
        <f t="shared" si="48"/>
        <v>1997.8425</v>
      </c>
      <c r="G32" s="32">
        <f t="shared" si="49"/>
        <v>2002.226</v>
      </c>
      <c r="H32" s="32">
        <f t="shared" si="50"/>
        <v>2006.028333</v>
      </c>
      <c r="I32" s="32">
        <f t="shared" si="2"/>
        <v>2010.995714</v>
      </c>
      <c r="J32" s="37">
        <f t="shared" si="8"/>
        <v>2012.9175</v>
      </c>
      <c r="K32" s="32">
        <f t="shared" si="9"/>
        <v>2011.863333</v>
      </c>
      <c r="L32" s="32">
        <f t="shared" si="15"/>
        <v>2012.7</v>
      </c>
      <c r="M32" s="32">
        <f t="shared" si="16"/>
        <v>2014.555455</v>
      </c>
      <c r="N32" s="32">
        <f t="shared" si="17"/>
        <v>2018.125833</v>
      </c>
      <c r="O32" s="32">
        <f t="shared" si="18"/>
        <v>2021.264615</v>
      </c>
      <c r="P32" s="32">
        <f t="shared" si="19"/>
        <v>2021.507143</v>
      </c>
      <c r="Q32" s="32">
        <f t="shared" si="25"/>
        <v>2021.396</v>
      </c>
      <c r="R32" s="4">
        <f t="shared" si="26"/>
        <v>2021.526875</v>
      </c>
      <c r="S32" s="4">
        <f t="shared" si="32"/>
        <v>2019.632941</v>
      </c>
      <c r="T32" s="4">
        <f t="shared" si="33"/>
        <v>2023.545556</v>
      </c>
      <c r="U32" s="4">
        <f t="shared" si="39"/>
        <v>2026.627895</v>
      </c>
      <c r="V32" s="4">
        <f t="shared" si="40"/>
        <v>2028.8085</v>
      </c>
    </row>
    <row r="33">
      <c r="A33" s="30">
        <v>46023.0</v>
      </c>
      <c r="B33" s="3">
        <v>2015.3</v>
      </c>
      <c r="C33" s="3">
        <v>2016.0</v>
      </c>
      <c r="D33" s="32">
        <f t="shared" si="46"/>
        <v>2009.53</v>
      </c>
      <c r="E33" s="32">
        <f t="shared" si="47"/>
        <v>2000.123333</v>
      </c>
      <c r="F33" s="32">
        <f t="shared" si="48"/>
        <v>2000.4</v>
      </c>
      <c r="G33" s="32">
        <f t="shared" si="49"/>
        <v>2001.474</v>
      </c>
      <c r="H33" s="32">
        <f t="shared" si="50"/>
        <v>2004.521667</v>
      </c>
      <c r="I33" s="32">
        <f t="shared" si="2"/>
        <v>2007.452857</v>
      </c>
      <c r="J33" s="37">
        <f t="shared" si="8"/>
        <v>2011.62125</v>
      </c>
      <c r="K33" s="32">
        <f t="shared" si="9"/>
        <v>2013.26</v>
      </c>
      <c r="L33" s="32">
        <f t="shared" si="15"/>
        <v>2012.277</v>
      </c>
      <c r="M33" s="32">
        <f t="shared" si="16"/>
        <v>2013</v>
      </c>
      <c r="N33" s="32">
        <f t="shared" si="17"/>
        <v>2014.675833</v>
      </c>
      <c r="O33" s="32">
        <f t="shared" si="18"/>
        <v>2017.962308</v>
      </c>
      <c r="P33" s="32">
        <f t="shared" si="19"/>
        <v>2020.888571</v>
      </c>
      <c r="Q33" s="32">
        <f t="shared" si="25"/>
        <v>2021.14</v>
      </c>
      <c r="R33" s="4">
        <f t="shared" si="26"/>
        <v>2021.05875</v>
      </c>
      <c r="S33" s="4">
        <f t="shared" si="32"/>
        <v>2021.201765</v>
      </c>
      <c r="T33" s="4">
        <f t="shared" si="33"/>
        <v>2019.431111</v>
      </c>
      <c r="U33" s="4">
        <f t="shared" si="39"/>
        <v>2023.148421</v>
      </c>
      <c r="V33" s="4">
        <f t="shared" si="40"/>
        <v>2026.0965</v>
      </c>
    </row>
    <row r="34">
      <c r="A34" s="30">
        <v>46024.0</v>
      </c>
      <c r="B34" s="3">
        <v>2068.5</v>
      </c>
      <c r="C34" s="3">
        <v>2055.93</v>
      </c>
      <c r="D34" s="32">
        <f t="shared" si="46"/>
        <v>2035.965</v>
      </c>
      <c r="E34" s="32">
        <f t="shared" si="47"/>
        <v>2024.996667</v>
      </c>
      <c r="F34" s="32">
        <f t="shared" si="48"/>
        <v>2014.075</v>
      </c>
      <c r="G34" s="32">
        <f t="shared" si="49"/>
        <v>2011.506</v>
      </c>
      <c r="H34" s="32">
        <f t="shared" si="50"/>
        <v>2010.55</v>
      </c>
      <c r="I34" s="32">
        <f t="shared" si="2"/>
        <v>2011.865714</v>
      </c>
      <c r="J34" s="37">
        <f t="shared" si="8"/>
        <v>2013.5125</v>
      </c>
      <c r="K34" s="32">
        <f t="shared" si="9"/>
        <v>2016.544444</v>
      </c>
      <c r="L34" s="32">
        <f t="shared" si="15"/>
        <v>2017.527</v>
      </c>
      <c r="M34" s="32">
        <f t="shared" si="16"/>
        <v>2016.245455</v>
      </c>
      <c r="N34" s="32">
        <f t="shared" si="17"/>
        <v>2016.5775</v>
      </c>
      <c r="O34" s="32">
        <f t="shared" si="18"/>
        <v>2017.849231</v>
      </c>
      <c r="P34" s="32">
        <f t="shared" si="19"/>
        <v>2020.674286</v>
      </c>
      <c r="Q34" s="32">
        <f t="shared" si="25"/>
        <v>2023.224667</v>
      </c>
      <c r="R34" s="4">
        <f t="shared" si="26"/>
        <v>2023.314375</v>
      </c>
      <c r="S34" s="4">
        <f t="shared" si="32"/>
        <v>2023.11</v>
      </c>
      <c r="T34" s="4">
        <f t="shared" si="33"/>
        <v>2023.131111</v>
      </c>
      <c r="U34" s="4">
        <f t="shared" si="39"/>
        <v>2021.352105</v>
      </c>
      <c r="V34" s="4">
        <f t="shared" si="40"/>
        <v>2024.7875</v>
      </c>
    </row>
    <row r="35">
      <c r="A35" s="30">
        <v>46027.0</v>
      </c>
      <c r="B35" s="3">
        <v>2124.2</v>
      </c>
      <c r="C35" s="3">
        <v>2099.8</v>
      </c>
      <c r="D35" s="32">
        <f t="shared" si="46"/>
        <v>2077.865</v>
      </c>
      <c r="E35" s="32">
        <f t="shared" si="47"/>
        <v>2057.243333</v>
      </c>
      <c r="F35" s="32">
        <f t="shared" si="48"/>
        <v>2043.6975</v>
      </c>
      <c r="G35" s="32">
        <f t="shared" si="49"/>
        <v>2031.22</v>
      </c>
      <c r="H35" s="32">
        <f t="shared" si="50"/>
        <v>2026.221667</v>
      </c>
      <c r="I35" s="32">
        <f t="shared" si="2"/>
        <v>2023.3</v>
      </c>
      <c r="J35" s="37">
        <f t="shared" si="8"/>
        <v>2022.8575</v>
      </c>
      <c r="K35" s="32">
        <f t="shared" si="9"/>
        <v>2023.1</v>
      </c>
      <c r="L35" s="32">
        <f t="shared" si="15"/>
        <v>2024.87</v>
      </c>
      <c r="M35" s="32">
        <f t="shared" si="16"/>
        <v>2025.006364</v>
      </c>
      <c r="N35" s="32">
        <f t="shared" si="17"/>
        <v>2023.208333</v>
      </c>
      <c r="O35" s="32">
        <f t="shared" si="18"/>
        <v>2022.979231</v>
      </c>
      <c r="P35" s="32">
        <f t="shared" si="19"/>
        <v>2023.702857</v>
      </c>
      <c r="Q35" s="32">
        <f t="shared" si="25"/>
        <v>2025.949333</v>
      </c>
      <c r="R35" s="4">
        <f t="shared" si="26"/>
        <v>2028.010625</v>
      </c>
      <c r="S35" s="4">
        <f t="shared" si="32"/>
        <v>2027.813529</v>
      </c>
      <c r="T35" s="4">
        <f t="shared" si="33"/>
        <v>2027.370556</v>
      </c>
      <c r="U35" s="4">
        <f t="shared" si="39"/>
        <v>2027.166316</v>
      </c>
      <c r="V35" s="4">
        <f t="shared" si="40"/>
        <v>2025.2745</v>
      </c>
    </row>
    <row r="36">
      <c r="A36" s="30">
        <v>46028.0</v>
      </c>
      <c r="B36" s="3">
        <v>2127.9</v>
      </c>
      <c r="C36" s="3">
        <v>2124.54</v>
      </c>
      <c r="D36" s="94">
        <f t="shared" ref="D36:D40" si="51">SUM(C35:C36)/2</f>
        <v>2112.17</v>
      </c>
      <c r="E36" s="95">
        <f t="shared" ref="E36:E40" si="52">SUM(C34:C36)/3</f>
        <v>2093.423333</v>
      </c>
      <c r="F36" s="203">
        <f t="shared" ref="F36:F40" si="53">SUM(C33:C36)/4</f>
        <v>2074.0675</v>
      </c>
      <c r="G36" s="93">
        <f t="shared" ref="G36:G40" si="54">SUM(C32:C36)/5</f>
        <v>2059.866</v>
      </c>
      <c r="H36" s="56">
        <f t="shared" ref="H36:H40" si="55">SUM(C31:C36)/6</f>
        <v>2046.773333</v>
      </c>
      <c r="I36" s="86">
        <f t="shared" si="2"/>
        <v>2040.267143</v>
      </c>
      <c r="J36" s="86">
        <f t="shared" si="8"/>
        <v>2035.955</v>
      </c>
      <c r="K36" s="86">
        <f t="shared" si="9"/>
        <v>2034.155556</v>
      </c>
      <c r="L36" s="86">
        <f t="shared" si="15"/>
        <v>2033.244</v>
      </c>
      <c r="M36" s="81">
        <f t="shared" si="16"/>
        <v>2033.930909</v>
      </c>
      <c r="N36" s="82">
        <f t="shared" si="17"/>
        <v>2033.300833</v>
      </c>
      <c r="O36" s="57">
        <f t="shared" si="18"/>
        <v>2031.003077</v>
      </c>
      <c r="P36" s="88">
        <f t="shared" si="19"/>
        <v>2030.233571</v>
      </c>
      <c r="Q36" s="66">
        <f t="shared" si="25"/>
        <v>2030.425333</v>
      </c>
      <c r="R36" s="66">
        <f t="shared" si="26"/>
        <v>2032.11125</v>
      </c>
      <c r="S36" s="202">
        <f t="shared" si="32"/>
        <v>2033.688824</v>
      </c>
      <c r="T36" s="58">
        <f t="shared" si="33"/>
        <v>2033.187222</v>
      </c>
      <c r="U36" s="64">
        <f t="shared" si="39"/>
        <v>2032.484737</v>
      </c>
      <c r="V36" s="58">
        <f t="shared" si="40"/>
        <v>2032.035</v>
      </c>
    </row>
    <row r="37">
      <c r="A37" s="30">
        <v>46029.0</v>
      </c>
      <c r="B37" s="3">
        <v>2138.2</v>
      </c>
      <c r="C37" s="3">
        <v>2131.73</v>
      </c>
      <c r="D37" s="75">
        <f t="shared" si="51"/>
        <v>2128.135</v>
      </c>
      <c r="E37" s="95">
        <f t="shared" si="52"/>
        <v>2118.69</v>
      </c>
      <c r="F37" s="75">
        <f t="shared" si="53"/>
        <v>2103</v>
      </c>
      <c r="G37" s="217">
        <f t="shared" si="54"/>
        <v>2085.6</v>
      </c>
      <c r="H37" s="69">
        <f t="shared" si="55"/>
        <v>2071.843333</v>
      </c>
      <c r="I37" s="204">
        <f t="shared" si="2"/>
        <v>2058.91</v>
      </c>
      <c r="J37" s="56">
        <f t="shared" si="8"/>
        <v>2051.7</v>
      </c>
      <c r="K37" s="56">
        <f t="shared" si="9"/>
        <v>2046.596667</v>
      </c>
      <c r="L37" s="56">
        <f t="shared" si="15"/>
        <v>2043.913</v>
      </c>
      <c r="M37" s="56">
        <f t="shared" si="16"/>
        <v>2042.197273</v>
      </c>
      <c r="N37" s="205">
        <f t="shared" si="17"/>
        <v>2042.080833</v>
      </c>
      <c r="O37" s="72">
        <f t="shared" si="18"/>
        <v>2040.872308</v>
      </c>
      <c r="P37" s="82">
        <f t="shared" si="19"/>
        <v>2038.197857</v>
      </c>
      <c r="Q37" s="57">
        <f t="shared" si="25"/>
        <v>2037</v>
      </c>
      <c r="R37" s="57">
        <f t="shared" si="26"/>
        <v>2036.756875</v>
      </c>
      <c r="S37" s="57">
        <f t="shared" si="32"/>
        <v>2037.971176</v>
      </c>
      <c r="T37" s="88">
        <f t="shared" si="33"/>
        <v>2039.135556</v>
      </c>
      <c r="U37" s="202">
        <f t="shared" si="39"/>
        <v>2038.373684</v>
      </c>
      <c r="V37" s="65">
        <f t="shared" si="40"/>
        <v>2037.447</v>
      </c>
    </row>
    <row r="38">
      <c r="A38" s="30">
        <v>46030.0</v>
      </c>
      <c r="B38" s="3">
        <v>2095.1</v>
      </c>
      <c r="C38" s="3">
        <v>2123.82</v>
      </c>
      <c r="D38" s="69">
        <f t="shared" si="51"/>
        <v>2127.775</v>
      </c>
      <c r="E38" s="201">
        <f t="shared" si="52"/>
        <v>2126.696667</v>
      </c>
      <c r="F38" s="203">
        <f t="shared" si="53"/>
        <v>2119.9725</v>
      </c>
      <c r="G38" s="217">
        <f t="shared" si="54"/>
        <v>2107.164</v>
      </c>
      <c r="H38" s="201">
        <f t="shared" si="55"/>
        <v>2091.97</v>
      </c>
      <c r="I38" s="70">
        <f t="shared" si="2"/>
        <v>2079.268571</v>
      </c>
      <c r="J38" s="204">
        <f t="shared" si="8"/>
        <v>2067.02375</v>
      </c>
      <c r="K38" s="56">
        <f t="shared" si="9"/>
        <v>2059.713333</v>
      </c>
      <c r="L38" s="56">
        <f t="shared" si="15"/>
        <v>2054.319</v>
      </c>
      <c r="M38" s="56">
        <f t="shared" si="16"/>
        <v>2051.177273</v>
      </c>
      <c r="N38" s="56">
        <f t="shared" si="17"/>
        <v>2048.999167</v>
      </c>
      <c r="O38" s="86">
        <f t="shared" si="18"/>
        <v>2048.368462</v>
      </c>
      <c r="P38" s="72">
        <f t="shared" si="19"/>
        <v>2046.797143</v>
      </c>
      <c r="Q38" s="82">
        <f t="shared" si="25"/>
        <v>2043.906</v>
      </c>
      <c r="R38" s="57">
        <f t="shared" si="26"/>
        <v>2042.42625</v>
      </c>
      <c r="S38" s="57">
        <f t="shared" si="32"/>
        <v>2041.878235</v>
      </c>
      <c r="T38" s="57">
        <f t="shared" si="33"/>
        <v>2042.740556</v>
      </c>
      <c r="U38" s="88">
        <f t="shared" si="39"/>
        <v>2043.592632</v>
      </c>
      <c r="V38" s="66">
        <f t="shared" si="40"/>
        <v>2042.646</v>
      </c>
    </row>
    <row r="39">
      <c r="A39" s="30">
        <v>46031.0</v>
      </c>
      <c r="B39" s="3">
        <v>1991.5</v>
      </c>
      <c r="C39" s="3">
        <v>2008.96</v>
      </c>
      <c r="D39" s="157">
        <f t="shared" si="51"/>
        <v>2066.39</v>
      </c>
      <c r="E39" s="175">
        <f t="shared" si="52"/>
        <v>2088.17</v>
      </c>
      <c r="F39" s="175">
        <f t="shared" si="53"/>
        <v>2097.2625</v>
      </c>
      <c r="G39" s="175">
        <f t="shared" si="54"/>
        <v>2097.77</v>
      </c>
      <c r="H39" s="180">
        <f t="shared" si="55"/>
        <v>2090.796667</v>
      </c>
      <c r="I39" s="128">
        <f t="shared" si="2"/>
        <v>2080.111429</v>
      </c>
      <c r="J39" s="163">
        <f t="shared" si="8"/>
        <v>2070.48</v>
      </c>
      <c r="K39" s="128">
        <f t="shared" si="9"/>
        <v>2060.572222</v>
      </c>
      <c r="L39" s="157">
        <f t="shared" si="15"/>
        <v>2054.638</v>
      </c>
      <c r="M39" s="150">
        <f t="shared" si="16"/>
        <v>2050.195455</v>
      </c>
      <c r="N39" s="158">
        <f t="shared" si="17"/>
        <v>2047.659167</v>
      </c>
      <c r="O39" s="159">
        <f t="shared" si="18"/>
        <v>2045.919231</v>
      </c>
      <c r="P39" s="172">
        <f t="shared" si="19"/>
        <v>2045.553571</v>
      </c>
      <c r="Q39" s="172">
        <f t="shared" si="25"/>
        <v>2044.274667</v>
      </c>
      <c r="R39" s="97">
        <f t="shared" si="26"/>
        <v>2041.721875</v>
      </c>
      <c r="S39" s="179">
        <f t="shared" si="32"/>
        <v>2040.457647</v>
      </c>
      <c r="T39" s="173">
        <f t="shared" si="33"/>
        <v>2040.049444</v>
      </c>
      <c r="U39" s="131">
        <f t="shared" si="39"/>
        <v>2040.962632</v>
      </c>
      <c r="V39" s="118">
        <f t="shared" si="40"/>
        <v>2041.861</v>
      </c>
    </row>
    <row r="40">
      <c r="A40" s="30">
        <v>46034.0</v>
      </c>
      <c r="B40" s="3">
        <v>1930.8</v>
      </c>
      <c r="C40" s="3">
        <v>1936.81</v>
      </c>
      <c r="D40" s="157">
        <f t="shared" si="51"/>
        <v>1972.885</v>
      </c>
      <c r="E40" s="175">
        <f t="shared" si="52"/>
        <v>2023.196667</v>
      </c>
      <c r="F40" s="175">
        <f t="shared" si="53"/>
        <v>2050.33</v>
      </c>
      <c r="G40" s="175">
        <f t="shared" si="54"/>
        <v>2065.172</v>
      </c>
      <c r="H40" s="180">
        <f t="shared" si="55"/>
        <v>2070.943333</v>
      </c>
      <c r="I40" s="128">
        <f t="shared" si="2"/>
        <v>2068.798571</v>
      </c>
      <c r="J40" s="163">
        <f t="shared" si="8"/>
        <v>2062.19875</v>
      </c>
      <c r="K40" s="128">
        <f t="shared" si="9"/>
        <v>2055.627778</v>
      </c>
      <c r="L40" s="157">
        <f t="shared" si="15"/>
        <v>2048.196</v>
      </c>
      <c r="M40" s="150">
        <f t="shared" si="16"/>
        <v>2043.926364</v>
      </c>
      <c r="N40" s="158">
        <f t="shared" si="17"/>
        <v>2040.746667</v>
      </c>
      <c r="O40" s="159">
        <f t="shared" si="18"/>
        <v>2039.132308</v>
      </c>
      <c r="P40" s="172">
        <f t="shared" si="19"/>
        <v>2038.125714</v>
      </c>
      <c r="Q40" s="172">
        <f t="shared" si="25"/>
        <v>2038.304</v>
      </c>
      <c r="R40" s="97">
        <f t="shared" si="26"/>
        <v>2037.558125</v>
      </c>
      <c r="S40" s="179">
        <f t="shared" si="32"/>
        <v>2035.550588</v>
      </c>
      <c r="T40" s="173">
        <f t="shared" si="33"/>
        <v>2034.699444</v>
      </c>
      <c r="U40" s="131">
        <f t="shared" si="39"/>
        <v>2034.615789</v>
      </c>
      <c r="V40" s="118">
        <f t="shared" si="40"/>
        <v>2035.755</v>
      </c>
    </row>
    <row r="41">
      <c r="A41" s="30">
        <v>46035.0</v>
      </c>
      <c r="B41" s="3">
        <v>1878.8</v>
      </c>
      <c r="C41" s="3">
        <v>1890.23</v>
      </c>
      <c r="D41" s="32">
        <f t="shared" ref="D41:D44" si="56">SUM(C40:C41)/2</f>
        <v>1913.52</v>
      </c>
      <c r="E41" s="32">
        <f t="shared" ref="E41:E44" si="57">SUM(C39:C41)/3</f>
        <v>1945.333333</v>
      </c>
      <c r="F41" s="32">
        <f t="shared" ref="F41:F44" si="58">SUM(C38:C41)/4</f>
        <v>1989.955</v>
      </c>
      <c r="G41" s="32">
        <f t="shared" ref="G41:G44" si="59">SUM(C37:C41)/5</f>
        <v>2018.31</v>
      </c>
      <c r="H41" s="32">
        <f t="shared" ref="H41:H44" si="60">SUM(C36:C41)/6</f>
        <v>2036.015</v>
      </c>
      <c r="I41" s="32">
        <f t="shared" si="2"/>
        <v>2045.127143</v>
      </c>
      <c r="J41" s="37">
        <f t="shared" si="8"/>
        <v>2046.4775</v>
      </c>
      <c r="K41" s="32">
        <f t="shared" si="9"/>
        <v>2043.091111</v>
      </c>
      <c r="L41" s="32">
        <f t="shared" si="15"/>
        <v>2039.088</v>
      </c>
      <c r="M41" s="32">
        <f t="shared" si="16"/>
        <v>2033.835455</v>
      </c>
      <c r="N41" s="32">
        <f t="shared" si="17"/>
        <v>2031.118333</v>
      </c>
      <c r="O41" s="32">
        <f t="shared" si="18"/>
        <v>2029.168462</v>
      </c>
      <c r="P41" s="32">
        <f t="shared" si="19"/>
        <v>2028.496429</v>
      </c>
      <c r="Q41" s="32">
        <f t="shared" si="25"/>
        <v>2028.266</v>
      </c>
      <c r="R41" s="4">
        <f t="shared" si="26"/>
        <v>2029.049375</v>
      </c>
      <c r="S41" s="4">
        <f t="shared" si="32"/>
        <v>2028.891765</v>
      </c>
      <c r="T41" s="4">
        <f t="shared" si="33"/>
        <v>2027.477222</v>
      </c>
      <c r="U41" s="4">
        <f t="shared" si="39"/>
        <v>2027.095789</v>
      </c>
      <c r="V41" s="4">
        <f t="shared" si="40"/>
        <v>2027.3965</v>
      </c>
    </row>
    <row r="42">
      <c r="A42" s="30">
        <v>46036.0</v>
      </c>
      <c r="B42" s="3">
        <v>1871.4</v>
      </c>
      <c r="C42" s="3">
        <v>1862.92</v>
      </c>
      <c r="D42" s="32">
        <f t="shared" si="56"/>
        <v>1876.575</v>
      </c>
      <c r="E42" s="32">
        <f t="shared" si="57"/>
        <v>1896.653333</v>
      </c>
      <c r="F42" s="32">
        <f t="shared" si="58"/>
        <v>1924.73</v>
      </c>
      <c r="G42" s="32">
        <f t="shared" si="59"/>
        <v>1964.548</v>
      </c>
      <c r="H42" s="32">
        <f t="shared" si="60"/>
        <v>1992.411667</v>
      </c>
      <c r="I42" s="32">
        <f t="shared" si="2"/>
        <v>2011.287143</v>
      </c>
      <c r="J42" s="37">
        <f t="shared" si="8"/>
        <v>2022.35125</v>
      </c>
      <c r="K42" s="32">
        <f t="shared" si="9"/>
        <v>2026.082222</v>
      </c>
      <c r="L42" s="32">
        <f t="shared" si="15"/>
        <v>2025.074</v>
      </c>
      <c r="M42" s="32">
        <f t="shared" si="16"/>
        <v>2023.072727</v>
      </c>
      <c r="N42" s="32">
        <f t="shared" si="17"/>
        <v>2019.5925</v>
      </c>
      <c r="O42" s="32">
        <f t="shared" si="18"/>
        <v>2018.18</v>
      </c>
      <c r="P42" s="32">
        <f t="shared" si="19"/>
        <v>2017.293571</v>
      </c>
      <c r="Q42" s="32">
        <f t="shared" si="25"/>
        <v>2017.458</v>
      </c>
      <c r="R42" s="4">
        <f t="shared" si="26"/>
        <v>2017.931875</v>
      </c>
      <c r="S42" s="4">
        <f t="shared" si="32"/>
        <v>2019.277059</v>
      </c>
      <c r="T42" s="4">
        <f t="shared" si="33"/>
        <v>2019.671111</v>
      </c>
      <c r="U42" s="4">
        <f t="shared" si="39"/>
        <v>2018.816316</v>
      </c>
      <c r="V42" s="4">
        <f t="shared" si="40"/>
        <v>2018.887</v>
      </c>
    </row>
    <row r="43">
      <c r="A43" s="30">
        <v>46038.0</v>
      </c>
      <c r="B43" s="3">
        <v>1889.0</v>
      </c>
      <c r="C43" s="3">
        <v>1910.07</v>
      </c>
      <c r="D43" s="32">
        <f t="shared" si="56"/>
        <v>1886.495</v>
      </c>
      <c r="E43" s="32">
        <f t="shared" si="57"/>
        <v>1887.74</v>
      </c>
      <c r="F43" s="32">
        <f t="shared" si="58"/>
        <v>1900.0075</v>
      </c>
      <c r="G43" s="32">
        <f t="shared" si="59"/>
        <v>1921.798</v>
      </c>
      <c r="H43" s="32">
        <f t="shared" si="60"/>
        <v>1955.468333</v>
      </c>
      <c r="I43" s="32">
        <f t="shared" si="2"/>
        <v>1980.648571</v>
      </c>
      <c r="J43" s="37">
        <f t="shared" si="8"/>
        <v>1998.635</v>
      </c>
      <c r="K43" s="32">
        <f t="shared" si="9"/>
        <v>2009.875556</v>
      </c>
      <c r="L43" s="32">
        <f t="shared" si="15"/>
        <v>2014.481</v>
      </c>
      <c r="M43" s="32">
        <f t="shared" si="16"/>
        <v>2014.619091</v>
      </c>
      <c r="N43" s="32">
        <f t="shared" si="17"/>
        <v>2013.655833</v>
      </c>
      <c r="O43" s="32">
        <f t="shared" si="18"/>
        <v>2011.167692</v>
      </c>
      <c r="P43" s="32">
        <f t="shared" si="19"/>
        <v>2010.457857</v>
      </c>
      <c r="Q43" s="32">
        <f t="shared" si="25"/>
        <v>2010.145333</v>
      </c>
      <c r="R43" s="4">
        <f t="shared" si="26"/>
        <v>2010.74625</v>
      </c>
      <c r="S43" s="4">
        <f t="shared" si="32"/>
        <v>2011.587059</v>
      </c>
      <c r="T43" s="4">
        <f t="shared" si="33"/>
        <v>2013.21</v>
      </c>
      <c r="U43" s="4">
        <f t="shared" si="39"/>
        <v>2013.902632</v>
      </c>
      <c r="V43" s="4">
        <f t="shared" si="40"/>
        <v>2013.379</v>
      </c>
    </row>
    <row r="44">
      <c r="A44" s="30">
        <v>46041.0</v>
      </c>
      <c r="B44" s="3">
        <v>1797.8</v>
      </c>
      <c r="C44" s="3">
        <v>1819.46</v>
      </c>
      <c r="D44" s="32">
        <f t="shared" si="56"/>
        <v>1864.765</v>
      </c>
      <c r="E44" s="32">
        <f t="shared" si="57"/>
        <v>1864.15</v>
      </c>
      <c r="F44" s="32">
        <f t="shared" si="58"/>
        <v>1870.67</v>
      </c>
      <c r="G44" s="32">
        <f t="shared" si="59"/>
        <v>1883.898</v>
      </c>
      <c r="H44" s="32">
        <f t="shared" si="60"/>
        <v>1904.741667</v>
      </c>
      <c r="I44" s="32">
        <f t="shared" si="2"/>
        <v>1936.038571</v>
      </c>
      <c r="J44" s="37">
        <f t="shared" si="8"/>
        <v>1960.5</v>
      </c>
      <c r="K44" s="32">
        <f t="shared" si="9"/>
        <v>1978.726667</v>
      </c>
      <c r="L44" s="32">
        <f t="shared" si="15"/>
        <v>1990.834</v>
      </c>
      <c r="M44" s="32">
        <f t="shared" si="16"/>
        <v>1996.751818</v>
      </c>
      <c r="N44" s="32">
        <f t="shared" si="17"/>
        <v>1998.355833</v>
      </c>
      <c r="O44" s="32">
        <f t="shared" si="18"/>
        <v>1998.717692</v>
      </c>
      <c r="P44" s="32">
        <f t="shared" si="19"/>
        <v>1997.474286</v>
      </c>
      <c r="Q44" s="32">
        <f t="shared" si="25"/>
        <v>1997.724667</v>
      </c>
      <c r="R44" s="4">
        <f t="shared" si="26"/>
        <v>1998.2275</v>
      </c>
      <c r="S44" s="4">
        <f t="shared" si="32"/>
        <v>1999.494118</v>
      </c>
      <c r="T44" s="4">
        <f t="shared" si="33"/>
        <v>2000.913333</v>
      </c>
      <c r="U44" s="4">
        <f t="shared" si="39"/>
        <v>2003.012632</v>
      </c>
      <c r="V44" s="4">
        <f t="shared" si="40"/>
        <v>2004.1805</v>
      </c>
    </row>
    <row r="45">
      <c r="A45" s="30">
        <v>46042.0</v>
      </c>
      <c r="B45" s="3">
        <v>1694.7</v>
      </c>
      <c r="C45" s="3">
        <v>1744.14</v>
      </c>
      <c r="D45" s="210">
        <f>SUM(C44:C45)/2</f>
        <v>1781.8</v>
      </c>
      <c r="E45" s="278">
        <f>SUM(C43:C45)/3</f>
        <v>1824.556667</v>
      </c>
      <c r="F45" s="240">
        <f>SUM(C42:C45)/4</f>
        <v>1834.1475</v>
      </c>
      <c r="G45" s="240">
        <f>SUM(C41:C45)/5</f>
        <v>1845.364</v>
      </c>
      <c r="H45" s="277">
        <f>SUM(C40:C45)/6</f>
        <v>1860.605</v>
      </c>
      <c r="I45" s="219">
        <f t="shared" si="2"/>
        <v>1881.798571</v>
      </c>
      <c r="J45" s="318">
        <f t="shared" si="8"/>
        <v>1912.05125</v>
      </c>
      <c r="K45" s="208">
        <f t="shared" si="9"/>
        <v>1936.46</v>
      </c>
      <c r="L45" s="224">
        <f t="shared" si="15"/>
        <v>1955.268</v>
      </c>
      <c r="M45" s="91">
        <f t="shared" si="16"/>
        <v>1968.407273</v>
      </c>
      <c r="N45" s="62">
        <f t="shared" si="17"/>
        <v>1975.700833</v>
      </c>
      <c r="O45" s="59">
        <f t="shared" si="18"/>
        <v>1978.800769</v>
      </c>
      <c r="P45" s="90">
        <f t="shared" si="19"/>
        <v>1980.533571</v>
      </c>
      <c r="Q45" s="90">
        <f t="shared" si="25"/>
        <v>1980.585333</v>
      </c>
      <c r="R45" s="90">
        <f t="shared" si="26"/>
        <v>1981.875625</v>
      </c>
      <c r="S45" s="59">
        <f t="shared" si="32"/>
        <v>1983.281176</v>
      </c>
      <c r="T45" s="63">
        <f t="shared" si="33"/>
        <v>1985.307778</v>
      </c>
      <c r="U45" s="89">
        <f t="shared" si="39"/>
        <v>1987.398947</v>
      </c>
      <c r="V45" s="63">
        <f t="shared" si="40"/>
        <v>1990.069</v>
      </c>
    </row>
    <row r="46">
      <c r="A46" s="30">
        <v>46043.0</v>
      </c>
      <c r="B46" s="3">
        <v>1644.4</v>
      </c>
      <c r="C46" s="3">
        <v>1654.12</v>
      </c>
      <c r="D46" s="32">
        <f>SUM(C45:C46)/2</f>
        <v>1699.13</v>
      </c>
      <c r="E46" s="32">
        <f>SUM(C44:C46)/3</f>
        <v>1739.24</v>
      </c>
      <c r="F46" s="32">
        <f>SUM(C43:C46)/4</f>
        <v>1781.9475</v>
      </c>
      <c r="G46" s="32">
        <f>SUM(C42:C46)/5</f>
        <v>1798.142</v>
      </c>
      <c r="H46" s="32">
        <f>SUM(C41:C46)/6</f>
        <v>1813.49</v>
      </c>
      <c r="I46" s="32">
        <f t="shared" si="2"/>
        <v>1831.107143</v>
      </c>
      <c r="J46" s="37">
        <f t="shared" si="8"/>
        <v>1853.33875</v>
      </c>
      <c r="K46" s="32">
        <f t="shared" si="9"/>
        <v>1883.392222</v>
      </c>
      <c r="L46" s="32">
        <f t="shared" si="15"/>
        <v>1908.226</v>
      </c>
      <c r="M46" s="32">
        <f t="shared" si="16"/>
        <v>1927.890909</v>
      </c>
      <c r="N46" s="32">
        <f t="shared" si="17"/>
        <v>1942.216667</v>
      </c>
      <c r="O46" s="32">
        <f t="shared" si="18"/>
        <v>1950.963846</v>
      </c>
      <c r="P46" s="32">
        <f t="shared" si="19"/>
        <v>1955.609286</v>
      </c>
      <c r="Q46" s="32">
        <f t="shared" si="25"/>
        <v>1958.772667</v>
      </c>
      <c r="R46" s="4">
        <f t="shared" si="26"/>
        <v>1960.18125</v>
      </c>
      <c r="S46" s="4">
        <f t="shared" si="32"/>
        <v>1962.595882</v>
      </c>
      <c r="T46" s="4">
        <f t="shared" si="33"/>
        <v>1964.994444</v>
      </c>
      <c r="U46" s="4">
        <f t="shared" si="39"/>
        <v>1967.876842</v>
      </c>
      <c r="V46" s="4">
        <f t="shared" si="40"/>
        <v>1970.735</v>
      </c>
    </row>
    <row r="47">
      <c r="A47" s="30">
        <v>46044.0</v>
      </c>
      <c r="B47" s="3">
        <v>1620.4</v>
      </c>
      <c r="C47" s="3">
        <v>1626.39</v>
      </c>
      <c r="D47" s="61">
        <f>SUM(C46:C47)/2</f>
        <v>1640.255</v>
      </c>
      <c r="E47" s="64">
        <f>SUM(C45:C47)/3</f>
        <v>1674.883333</v>
      </c>
      <c r="F47" s="56">
        <f>SUM(C44:C47)/4</f>
        <v>1711.0275</v>
      </c>
      <c r="G47" s="86">
        <f>SUM(C43:C47)/5</f>
        <v>1750.836</v>
      </c>
      <c r="H47" s="82">
        <f>SUM(C42:C47)/6</f>
        <v>1769.516667</v>
      </c>
      <c r="I47" s="58">
        <f t="shared" si="2"/>
        <v>1786.761429</v>
      </c>
      <c r="J47" s="73">
        <f t="shared" si="8"/>
        <v>1805.5175</v>
      </c>
      <c r="K47" s="73">
        <f t="shared" si="9"/>
        <v>1828.122222</v>
      </c>
      <c r="L47" s="202">
        <f t="shared" si="15"/>
        <v>1857.692</v>
      </c>
      <c r="M47" s="88">
        <f t="shared" si="16"/>
        <v>1882.604545</v>
      </c>
      <c r="N47" s="57">
        <f t="shared" si="17"/>
        <v>1902.765833</v>
      </c>
      <c r="O47" s="57">
        <f t="shared" si="18"/>
        <v>1917.922308</v>
      </c>
      <c r="P47" s="66">
        <f t="shared" si="19"/>
        <v>1927.78</v>
      </c>
      <c r="Q47" s="73">
        <f t="shared" si="25"/>
        <v>1933.661333</v>
      </c>
      <c r="R47" s="62">
        <f t="shared" si="26"/>
        <v>1937.99875</v>
      </c>
      <c r="S47" s="200">
        <f t="shared" si="32"/>
        <v>1940.546471</v>
      </c>
      <c r="T47" s="207">
        <f t="shared" si="33"/>
        <v>1943.917778</v>
      </c>
      <c r="U47" s="194">
        <f t="shared" si="39"/>
        <v>1947.173158</v>
      </c>
      <c r="V47" s="196">
        <f t="shared" si="40"/>
        <v>1950.8025</v>
      </c>
    </row>
    <row r="48">
      <c r="A48" s="30">
        <v>46045.0</v>
      </c>
      <c r="B48" s="3">
        <v>1541.2</v>
      </c>
      <c r="C48" s="3">
        <v>1574.76</v>
      </c>
      <c r="D48" s="32">
        <f t="shared" ref="D48:D75" si="61">SUM(C47:C48)/2</f>
        <v>1600.575</v>
      </c>
      <c r="E48" s="32">
        <f t="shared" ref="E48:E75" si="62">SUM(C46:C48)/3</f>
        <v>1618.423333</v>
      </c>
      <c r="F48" s="32">
        <f t="shared" ref="F48:F75" si="63">SUM(C45:C48)/4</f>
        <v>1649.8525</v>
      </c>
      <c r="G48" s="32">
        <f t="shared" ref="G48:G75" si="64">SUM(C44:C48)/5</f>
        <v>1683.774</v>
      </c>
      <c r="H48" s="32">
        <f t="shared" ref="H48:H75" si="65">SUM(C43:C48)/6</f>
        <v>1721.49</v>
      </c>
      <c r="I48" s="32">
        <f t="shared" si="2"/>
        <v>1741.694286</v>
      </c>
      <c r="J48" s="37">
        <f t="shared" si="8"/>
        <v>1760.26125</v>
      </c>
      <c r="K48" s="32">
        <f t="shared" si="9"/>
        <v>1779.877778</v>
      </c>
      <c r="L48" s="32">
        <f t="shared" si="15"/>
        <v>1802.786</v>
      </c>
      <c r="M48" s="32">
        <f t="shared" si="16"/>
        <v>1831.970909</v>
      </c>
      <c r="N48" s="32">
        <f t="shared" si="17"/>
        <v>1856.950833</v>
      </c>
      <c r="O48" s="32">
        <f t="shared" si="18"/>
        <v>1877.534615</v>
      </c>
      <c r="P48" s="32">
        <f t="shared" si="19"/>
        <v>1893.410714</v>
      </c>
      <c r="Q48" s="32">
        <f t="shared" si="25"/>
        <v>1904.245333</v>
      </c>
      <c r="R48" s="4">
        <f t="shared" si="26"/>
        <v>1911.23</v>
      </c>
      <c r="S48" s="4">
        <f t="shared" si="32"/>
        <v>1916.631765</v>
      </c>
      <c r="T48" s="4">
        <f t="shared" si="33"/>
        <v>1920.225</v>
      </c>
      <c r="U48" s="4">
        <f t="shared" si="39"/>
        <v>1924.488421</v>
      </c>
      <c r="V48" s="4">
        <f t="shared" si="40"/>
        <v>1928.5525</v>
      </c>
    </row>
    <row r="49">
      <c r="A49" s="30">
        <v>46049.0</v>
      </c>
      <c r="B49" s="3">
        <v>1517.9</v>
      </c>
      <c r="C49" s="3">
        <v>1502.82</v>
      </c>
      <c r="D49" s="32">
        <f t="shared" si="61"/>
        <v>1538.79</v>
      </c>
      <c r="E49" s="32">
        <f t="shared" si="62"/>
        <v>1567.99</v>
      </c>
      <c r="F49" s="32">
        <f t="shared" si="63"/>
        <v>1589.5225</v>
      </c>
      <c r="G49" s="32">
        <f t="shared" si="64"/>
        <v>1620.446</v>
      </c>
      <c r="H49" s="32">
        <f t="shared" si="65"/>
        <v>1653.615</v>
      </c>
      <c r="I49" s="32">
        <f t="shared" si="2"/>
        <v>1690.251429</v>
      </c>
      <c r="J49" s="37">
        <f t="shared" si="8"/>
        <v>1711.835</v>
      </c>
      <c r="K49" s="32">
        <f t="shared" si="9"/>
        <v>1731.656667</v>
      </c>
      <c r="L49" s="32">
        <f t="shared" si="15"/>
        <v>1752.172</v>
      </c>
      <c r="M49" s="32">
        <f t="shared" si="16"/>
        <v>1775.516364</v>
      </c>
      <c r="N49" s="32">
        <f t="shared" si="17"/>
        <v>1804.541667</v>
      </c>
      <c r="O49" s="32">
        <f t="shared" si="18"/>
        <v>1829.71</v>
      </c>
      <c r="P49" s="32">
        <f t="shared" si="19"/>
        <v>1850.769286</v>
      </c>
      <c r="Q49" s="32">
        <f t="shared" si="25"/>
        <v>1867.371333</v>
      </c>
      <c r="R49" s="4">
        <f t="shared" si="26"/>
        <v>1879.15625</v>
      </c>
      <c r="S49" s="4">
        <f t="shared" si="32"/>
        <v>1887.205882</v>
      </c>
      <c r="T49" s="4">
        <f t="shared" si="33"/>
        <v>1893.642222</v>
      </c>
      <c r="U49" s="4">
        <f t="shared" si="39"/>
        <v>1898.256316</v>
      </c>
      <c r="V49" s="4">
        <f t="shared" si="40"/>
        <v>1903.405</v>
      </c>
    </row>
    <row r="50">
      <c r="A50" s="30">
        <v>46050.0</v>
      </c>
      <c r="B50" s="3">
        <v>1550.3</v>
      </c>
      <c r="C50" s="3">
        <v>1534.09</v>
      </c>
      <c r="D50" s="32">
        <f t="shared" si="61"/>
        <v>1518.455</v>
      </c>
      <c r="E50" s="32">
        <f t="shared" si="62"/>
        <v>1537.223333</v>
      </c>
      <c r="F50" s="32">
        <f t="shared" si="63"/>
        <v>1559.515</v>
      </c>
      <c r="G50" s="32">
        <f t="shared" si="64"/>
        <v>1578.436</v>
      </c>
      <c r="H50" s="32">
        <f t="shared" si="65"/>
        <v>1606.053333</v>
      </c>
      <c r="I50" s="32">
        <f t="shared" si="2"/>
        <v>1636.54</v>
      </c>
      <c r="J50" s="37">
        <f t="shared" si="8"/>
        <v>1670.73125</v>
      </c>
      <c r="K50" s="32">
        <f t="shared" si="9"/>
        <v>1692.085556</v>
      </c>
      <c r="L50" s="32">
        <f t="shared" si="15"/>
        <v>1711.9</v>
      </c>
      <c r="M50" s="32">
        <f t="shared" si="16"/>
        <v>1732.346364</v>
      </c>
      <c r="N50" s="32">
        <f t="shared" si="17"/>
        <v>1755.3975</v>
      </c>
      <c r="O50" s="32">
        <f t="shared" si="18"/>
        <v>1783.737692</v>
      </c>
      <c r="P50" s="32">
        <f t="shared" si="19"/>
        <v>1808.594286</v>
      </c>
      <c r="Q50" s="32">
        <f t="shared" si="25"/>
        <v>1829.657333</v>
      </c>
      <c r="R50" s="4">
        <f t="shared" si="26"/>
        <v>1846.54125</v>
      </c>
      <c r="S50" s="4">
        <f t="shared" si="32"/>
        <v>1858.858235</v>
      </c>
      <c r="T50" s="4">
        <f t="shared" si="33"/>
        <v>1867.588333</v>
      </c>
      <c r="U50" s="4">
        <f t="shared" si="39"/>
        <v>1874.718421</v>
      </c>
      <c r="V50" s="4">
        <f t="shared" si="40"/>
        <v>1880.048</v>
      </c>
    </row>
    <row r="51">
      <c r="A51" s="30">
        <v>46051.0</v>
      </c>
      <c r="B51" s="3">
        <v>1566.5</v>
      </c>
      <c r="C51" s="3">
        <v>1562.93</v>
      </c>
      <c r="D51" s="32">
        <f t="shared" si="61"/>
        <v>1548.51</v>
      </c>
      <c r="E51" s="32">
        <f t="shared" si="62"/>
        <v>1533.28</v>
      </c>
      <c r="F51" s="32">
        <f t="shared" si="63"/>
        <v>1543.65</v>
      </c>
      <c r="G51" s="32">
        <f t="shared" si="64"/>
        <v>1560.198</v>
      </c>
      <c r="H51" s="32">
        <f t="shared" si="65"/>
        <v>1575.851667</v>
      </c>
      <c r="I51" s="32">
        <f t="shared" si="2"/>
        <v>1599.892857</v>
      </c>
      <c r="J51" s="37">
        <f t="shared" si="8"/>
        <v>1627.33875</v>
      </c>
      <c r="K51" s="32">
        <f t="shared" si="9"/>
        <v>1658.753333</v>
      </c>
      <c r="L51" s="32">
        <f t="shared" si="15"/>
        <v>1679.17</v>
      </c>
      <c r="M51" s="32">
        <f t="shared" si="16"/>
        <v>1698.357273</v>
      </c>
      <c r="N51" s="32">
        <f t="shared" si="17"/>
        <v>1718.228333</v>
      </c>
      <c r="O51" s="32">
        <f t="shared" si="18"/>
        <v>1740.592308</v>
      </c>
      <c r="P51" s="32">
        <f t="shared" si="19"/>
        <v>1767.965714</v>
      </c>
      <c r="Q51" s="32">
        <f t="shared" si="25"/>
        <v>1792.216667</v>
      </c>
      <c r="R51" s="4">
        <f t="shared" si="26"/>
        <v>1812.986875</v>
      </c>
      <c r="S51" s="4">
        <f t="shared" si="32"/>
        <v>1829.858235</v>
      </c>
      <c r="T51" s="4">
        <f t="shared" si="33"/>
        <v>1842.417778</v>
      </c>
      <c r="U51" s="4">
        <f t="shared" si="39"/>
        <v>1851.553684</v>
      </c>
      <c r="V51" s="4">
        <f t="shared" si="40"/>
        <v>1859.129</v>
      </c>
    </row>
    <row r="52">
      <c r="A52" s="30">
        <v>46052.0</v>
      </c>
      <c r="B52" s="3">
        <v>1576.8</v>
      </c>
      <c r="C52" s="3">
        <v>1572.43</v>
      </c>
      <c r="D52" s="32">
        <f t="shared" si="61"/>
        <v>1567.68</v>
      </c>
      <c r="E52" s="32">
        <f t="shared" si="62"/>
        <v>1556.483333</v>
      </c>
      <c r="F52" s="32">
        <f t="shared" si="63"/>
        <v>1543.0675</v>
      </c>
      <c r="G52" s="32">
        <f t="shared" si="64"/>
        <v>1549.406</v>
      </c>
      <c r="H52" s="32">
        <f t="shared" si="65"/>
        <v>1562.236667</v>
      </c>
      <c r="I52" s="32">
        <f t="shared" si="2"/>
        <v>1575.362857</v>
      </c>
      <c r="J52" s="37">
        <f t="shared" si="8"/>
        <v>1596.46</v>
      </c>
      <c r="K52" s="32">
        <f t="shared" si="9"/>
        <v>1621.237778</v>
      </c>
      <c r="L52" s="32">
        <f t="shared" si="15"/>
        <v>1650.121</v>
      </c>
      <c r="M52" s="32">
        <f t="shared" si="16"/>
        <v>1669.466364</v>
      </c>
      <c r="N52" s="32">
        <f t="shared" si="17"/>
        <v>1687.863333</v>
      </c>
      <c r="O52" s="32">
        <f t="shared" si="18"/>
        <v>1707.013077</v>
      </c>
      <c r="P52" s="32">
        <f t="shared" si="19"/>
        <v>1728.580714</v>
      </c>
      <c r="Q52" s="32">
        <f t="shared" si="25"/>
        <v>1754.93</v>
      </c>
      <c r="R52" s="4">
        <f t="shared" si="26"/>
        <v>1778.48</v>
      </c>
      <c r="S52" s="4">
        <f t="shared" si="32"/>
        <v>1798.836471</v>
      </c>
      <c r="T52" s="4">
        <f t="shared" si="33"/>
        <v>1815.556667</v>
      </c>
      <c r="U52" s="4">
        <f t="shared" si="39"/>
        <v>1828.207895</v>
      </c>
      <c r="V52" s="4">
        <f t="shared" si="40"/>
        <v>1837.5975</v>
      </c>
    </row>
    <row r="53">
      <c r="A53" s="30">
        <v>46054.0</v>
      </c>
      <c r="B53" s="3">
        <v>1516.8</v>
      </c>
      <c r="C53" s="3">
        <v>1522.77</v>
      </c>
      <c r="D53" s="32">
        <f t="shared" si="61"/>
        <v>1547.6</v>
      </c>
      <c r="E53" s="32">
        <f t="shared" si="62"/>
        <v>1552.71</v>
      </c>
      <c r="F53" s="32">
        <f t="shared" si="63"/>
        <v>1548.055</v>
      </c>
      <c r="G53" s="32">
        <f t="shared" si="64"/>
        <v>1539.008</v>
      </c>
      <c r="H53" s="32">
        <f t="shared" si="65"/>
        <v>1544.966667</v>
      </c>
      <c r="I53" s="32">
        <f t="shared" si="2"/>
        <v>1556.598571</v>
      </c>
      <c r="J53" s="37">
        <f t="shared" si="8"/>
        <v>1568.78875</v>
      </c>
      <c r="K53" s="32">
        <f t="shared" si="9"/>
        <v>1588.272222</v>
      </c>
      <c r="L53" s="32">
        <f t="shared" si="15"/>
        <v>1611.391</v>
      </c>
      <c r="M53" s="32">
        <f t="shared" si="16"/>
        <v>1638.543636</v>
      </c>
      <c r="N53" s="32">
        <f t="shared" si="17"/>
        <v>1657.241667</v>
      </c>
      <c r="O53" s="32">
        <f t="shared" si="18"/>
        <v>1675.163846</v>
      </c>
      <c r="P53" s="32">
        <f t="shared" si="19"/>
        <v>1693.852857</v>
      </c>
      <c r="Q53" s="32">
        <f t="shared" si="25"/>
        <v>1714.86</v>
      </c>
      <c r="R53" s="4">
        <f t="shared" si="26"/>
        <v>1740.42</v>
      </c>
      <c r="S53" s="4">
        <f t="shared" si="32"/>
        <v>1763.438235</v>
      </c>
      <c r="T53" s="4">
        <f t="shared" si="33"/>
        <v>1783.499444</v>
      </c>
      <c r="U53" s="4">
        <f t="shared" si="39"/>
        <v>1800.146842</v>
      </c>
      <c r="V53" s="4">
        <f t="shared" si="40"/>
        <v>1812.936</v>
      </c>
    </row>
    <row r="54">
      <c r="A54" s="30">
        <v>46055.0</v>
      </c>
      <c r="B54" s="3">
        <v>1560.1</v>
      </c>
      <c r="C54" s="3">
        <v>1533.55</v>
      </c>
      <c r="D54" s="32">
        <f t="shared" si="61"/>
        <v>1528.16</v>
      </c>
      <c r="E54" s="32">
        <f t="shared" si="62"/>
        <v>1542.916667</v>
      </c>
      <c r="F54" s="32">
        <f t="shared" si="63"/>
        <v>1547.92</v>
      </c>
      <c r="G54" s="32">
        <f t="shared" si="64"/>
        <v>1545.154</v>
      </c>
      <c r="H54" s="32">
        <f t="shared" si="65"/>
        <v>1538.098333</v>
      </c>
      <c r="I54" s="32">
        <f t="shared" si="2"/>
        <v>1543.335714</v>
      </c>
      <c r="J54" s="37">
        <f t="shared" si="8"/>
        <v>1553.7175</v>
      </c>
      <c r="K54" s="32">
        <f t="shared" si="9"/>
        <v>1564.873333</v>
      </c>
      <c r="L54" s="32">
        <f t="shared" si="15"/>
        <v>1582.8</v>
      </c>
      <c r="M54" s="32">
        <f t="shared" si="16"/>
        <v>1604.314545</v>
      </c>
      <c r="N54" s="32">
        <f t="shared" si="17"/>
        <v>1629.794167</v>
      </c>
      <c r="O54" s="32">
        <f t="shared" si="18"/>
        <v>1647.726923</v>
      </c>
      <c r="P54" s="32">
        <f t="shared" si="19"/>
        <v>1665.048571</v>
      </c>
      <c r="Q54" s="32">
        <f t="shared" si="25"/>
        <v>1683.166</v>
      </c>
      <c r="R54" s="4">
        <f t="shared" si="26"/>
        <v>1703.528125</v>
      </c>
      <c r="S54" s="4">
        <f t="shared" si="32"/>
        <v>1728.251176</v>
      </c>
      <c r="T54" s="4">
        <f t="shared" si="33"/>
        <v>1750.666667</v>
      </c>
      <c r="U54" s="4">
        <f t="shared" si="39"/>
        <v>1770.344211</v>
      </c>
      <c r="V54" s="4">
        <f t="shared" si="40"/>
        <v>1786.817</v>
      </c>
    </row>
    <row r="55">
      <c r="A55" s="30">
        <v>46056.0</v>
      </c>
      <c r="B55" s="3">
        <v>1699.4</v>
      </c>
      <c r="C55" s="3">
        <v>1690.82</v>
      </c>
      <c r="D55" s="32">
        <f t="shared" si="61"/>
        <v>1612.185</v>
      </c>
      <c r="E55" s="32">
        <f t="shared" si="62"/>
        <v>1582.38</v>
      </c>
      <c r="F55" s="32">
        <f t="shared" si="63"/>
        <v>1579.8925</v>
      </c>
      <c r="G55" s="32">
        <f t="shared" si="64"/>
        <v>1576.5</v>
      </c>
      <c r="H55" s="32">
        <f t="shared" si="65"/>
        <v>1569.431667</v>
      </c>
      <c r="I55" s="32">
        <f t="shared" si="2"/>
        <v>1559.915714</v>
      </c>
      <c r="J55" s="37">
        <f t="shared" si="8"/>
        <v>1561.77125</v>
      </c>
      <c r="K55" s="32">
        <f t="shared" si="9"/>
        <v>1568.951111</v>
      </c>
      <c r="L55" s="32">
        <f t="shared" si="15"/>
        <v>1577.468</v>
      </c>
      <c r="M55" s="32">
        <f t="shared" si="16"/>
        <v>1592.62</v>
      </c>
      <c r="N55" s="32">
        <f t="shared" si="17"/>
        <v>1611.523333</v>
      </c>
      <c r="O55" s="32">
        <f t="shared" si="18"/>
        <v>1634.488462</v>
      </c>
      <c r="P55" s="32">
        <f t="shared" si="19"/>
        <v>1650.805</v>
      </c>
      <c r="Q55" s="32">
        <f t="shared" si="25"/>
        <v>1666.766667</v>
      </c>
      <c r="R55" s="4">
        <f t="shared" si="26"/>
        <v>1683.644375</v>
      </c>
      <c r="S55" s="4">
        <f t="shared" si="32"/>
        <v>1702.780588</v>
      </c>
      <c r="T55" s="4">
        <f t="shared" si="33"/>
        <v>1726.171667</v>
      </c>
      <c r="U55" s="4">
        <f t="shared" si="39"/>
        <v>1747.516842</v>
      </c>
      <c r="V55" s="4">
        <f t="shared" si="40"/>
        <v>1766.368</v>
      </c>
    </row>
    <row r="56">
      <c r="A56" s="30">
        <v>46057.0</v>
      </c>
      <c r="B56" s="3">
        <v>1711.7</v>
      </c>
      <c r="C56" s="3">
        <v>1699.14</v>
      </c>
      <c r="D56" s="32">
        <f t="shared" si="61"/>
        <v>1694.98</v>
      </c>
      <c r="E56" s="32">
        <f t="shared" si="62"/>
        <v>1641.17</v>
      </c>
      <c r="F56" s="32">
        <f t="shared" si="63"/>
        <v>1611.57</v>
      </c>
      <c r="G56" s="32">
        <f t="shared" si="64"/>
        <v>1603.742</v>
      </c>
      <c r="H56" s="32">
        <f t="shared" si="65"/>
        <v>1596.94</v>
      </c>
      <c r="I56" s="32">
        <f t="shared" si="2"/>
        <v>1587.961429</v>
      </c>
      <c r="J56" s="37">
        <f t="shared" si="8"/>
        <v>1577.31875</v>
      </c>
      <c r="K56" s="32">
        <f t="shared" si="9"/>
        <v>1577.034444</v>
      </c>
      <c r="L56" s="32">
        <f t="shared" si="15"/>
        <v>1581.97</v>
      </c>
      <c r="M56" s="32">
        <f t="shared" si="16"/>
        <v>1588.529091</v>
      </c>
      <c r="N56" s="32">
        <f t="shared" si="17"/>
        <v>1601.496667</v>
      </c>
      <c r="O56" s="32">
        <f t="shared" si="18"/>
        <v>1618.263077</v>
      </c>
      <c r="P56" s="32">
        <f t="shared" si="19"/>
        <v>1639.106429</v>
      </c>
      <c r="Q56" s="32">
        <f t="shared" si="25"/>
        <v>1654.027333</v>
      </c>
      <c r="R56" s="4">
        <f t="shared" si="26"/>
        <v>1668.79</v>
      </c>
      <c r="S56" s="4">
        <f t="shared" si="32"/>
        <v>1684.555882</v>
      </c>
      <c r="T56" s="4">
        <f t="shared" si="33"/>
        <v>1702.578333</v>
      </c>
      <c r="U56" s="4">
        <f t="shared" si="39"/>
        <v>1724.748947</v>
      </c>
      <c r="V56" s="4">
        <f t="shared" si="40"/>
        <v>1745.098</v>
      </c>
    </row>
    <row r="57">
      <c r="A57" s="30">
        <v>46058.0</v>
      </c>
      <c r="B57" s="3">
        <v>1689.8</v>
      </c>
      <c r="C57" s="3">
        <v>1679.78</v>
      </c>
      <c r="D57" s="32">
        <f t="shared" si="61"/>
        <v>1689.46</v>
      </c>
      <c r="E57" s="32">
        <f t="shared" si="62"/>
        <v>1689.913333</v>
      </c>
      <c r="F57" s="32">
        <f t="shared" si="63"/>
        <v>1650.8225</v>
      </c>
      <c r="G57" s="32">
        <f t="shared" si="64"/>
        <v>1625.212</v>
      </c>
      <c r="H57" s="32">
        <f t="shared" si="65"/>
        <v>1616.415</v>
      </c>
      <c r="I57" s="32">
        <f t="shared" si="2"/>
        <v>1608.774286</v>
      </c>
      <c r="J57" s="37">
        <f t="shared" si="8"/>
        <v>1599.43875</v>
      </c>
      <c r="K57" s="32">
        <f t="shared" si="9"/>
        <v>1588.703333</v>
      </c>
      <c r="L57" s="32">
        <f t="shared" si="15"/>
        <v>1587.309</v>
      </c>
      <c r="M57" s="32">
        <f t="shared" si="16"/>
        <v>1590.861818</v>
      </c>
      <c r="N57" s="32">
        <f t="shared" si="17"/>
        <v>1596.133333</v>
      </c>
      <c r="O57" s="32">
        <f t="shared" si="18"/>
        <v>1607.518462</v>
      </c>
      <c r="P57" s="32">
        <f t="shared" si="19"/>
        <v>1622.657143</v>
      </c>
      <c r="Q57" s="32">
        <f t="shared" si="25"/>
        <v>1641.818</v>
      </c>
      <c r="R57" s="4">
        <f t="shared" si="26"/>
        <v>1655.636875</v>
      </c>
      <c r="S57" s="4">
        <f t="shared" si="32"/>
        <v>1669.436471</v>
      </c>
      <c r="T57" s="4">
        <f t="shared" si="33"/>
        <v>1684.290556</v>
      </c>
      <c r="U57" s="4">
        <f t="shared" si="39"/>
        <v>1701.378421</v>
      </c>
      <c r="V57" s="4">
        <f t="shared" si="40"/>
        <v>1722.5005</v>
      </c>
    </row>
    <row r="58">
      <c r="A58" s="30">
        <v>46059.0</v>
      </c>
      <c r="B58" s="3">
        <v>1699.8</v>
      </c>
      <c r="C58" s="3">
        <v>1683.49</v>
      </c>
      <c r="D58" s="32">
        <f t="shared" si="61"/>
        <v>1681.635</v>
      </c>
      <c r="E58" s="32">
        <f t="shared" si="62"/>
        <v>1687.47</v>
      </c>
      <c r="F58" s="32">
        <f t="shared" si="63"/>
        <v>1688.3075</v>
      </c>
      <c r="G58" s="32">
        <f t="shared" si="64"/>
        <v>1657.356</v>
      </c>
      <c r="H58" s="32">
        <f t="shared" si="65"/>
        <v>1634.925</v>
      </c>
      <c r="I58" s="32">
        <f t="shared" si="2"/>
        <v>1625.997143</v>
      </c>
      <c r="J58" s="37">
        <f t="shared" si="8"/>
        <v>1618.11375</v>
      </c>
      <c r="K58" s="32">
        <f t="shared" si="9"/>
        <v>1608.777778</v>
      </c>
      <c r="L58" s="32">
        <f t="shared" si="15"/>
        <v>1598.182</v>
      </c>
      <c r="M58" s="32">
        <f t="shared" si="16"/>
        <v>1596.052727</v>
      </c>
      <c r="N58" s="32">
        <f t="shared" si="17"/>
        <v>1598.580833</v>
      </c>
      <c r="O58" s="32">
        <f t="shared" si="18"/>
        <v>1602.853077</v>
      </c>
      <c r="P58" s="32">
        <f t="shared" si="19"/>
        <v>1612.945</v>
      </c>
      <c r="Q58" s="32">
        <f t="shared" si="25"/>
        <v>1626.712667</v>
      </c>
      <c r="R58" s="4">
        <f t="shared" si="26"/>
        <v>1644.4225</v>
      </c>
      <c r="S58" s="4">
        <f t="shared" si="32"/>
        <v>1657.275294</v>
      </c>
      <c r="T58" s="4">
        <f t="shared" si="33"/>
        <v>1670.217222</v>
      </c>
      <c r="U58" s="4">
        <f t="shared" si="39"/>
        <v>1684.248421</v>
      </c>
      <c r="V58" s="4">
        <f t="shared" si="40"/>
        <v>1700.484</v>
      </c>
    </row>
    <row r="59">
      <c r="A59" s="30">
        <v>46062.0</v>
      </c>
      <c r="B59" s="3">
        <v>1801.4</v>
      </c>
      <c r="C59" s="3">
        <v>1796.87</v>
      </c>
      <c r="D59" s="32">
        <f t="shared" si="61"/>
        <v>1740.18</v>
      </c>
      <c r="E59" s="32">
        <f t="shared" si="62"/>
        <v>1720.046667</v>
      </c>
      <c r="F59" s="32">
        <f t="shared" si="63"/>
        <v>1714.82</v>
      </c>
      <c r="G59" s="32">
        <f t="shared" si="64"/>
        <v>1710.02</v>
      </c>
      <c r="H59" s="32">
        <f t="shared" si="65"/>
        <v>1680.608333</v>
      </c>
      <c r="I59" s="32">
        <f t="shared" si="2"/>
        <v>1658.06</v>
      </c>
      <c r="J59" s="37">
        <f t="shared" si="8"/>
        <v>1647.35625</v>
      </c>
      <c r="K59" s="32">
        <f t="shared" si="9"/>
        <v>1637.975556</v>
      </c>
      <c r="L59" s="32">
        <f t="shared" si="15"/>
        <v>1627.587</v>
      </c>
      <c r="M59" s="32">
        <f t="shared" si="16"/>
        <v>1616.244545</v>
      </c>
      <c r="N59" s="32">
        <f t="shared" si="17"/>
        <v>1612.7875</v>
      </c>
      <c r="O59" s="32">
        <f t="shared" si="18"/>
        <v>1613.833846</v>
      </c>
      <c r="P59" s="32">
        <f t="shared" si="19"/>
        <v>1616.711429</v>
      </c>
      <c r="Q59" s="32">
        <f t="shared" si="25"/>
        <v>1625.206667</v>
      </c>
      <c r="R59" s="4">
        <f t="shared" si="26"/>
        <v>1637.3475</v>
      </c>
      <c r="S59" s="4">
        <f t="shared" si="32"/>
        <v>1653.39</v>
      </c>
      <c r="T59" s="4">
        <f t="shared" si="33"/>
        <v>1665.030556</v>
      </c>
      <c r="U59" s="4">
        <f t="shared" si="39"/>
        <v>1676.883158</v>
      </c>
      <c r="V59" s="4">
        <f t="shared" si="40"/>
        <v>1689.8795</v>
      </c>
    </row>
    <row r="60">
      <c r="A60" s="30">
        <v>46063.0</v>
      </c>
      <c r="B60" s="3">
        <v>1820.8</v>
      </c>
      <c r="C60" s="3">
        <v>1820.14</v>
      </c>
      <c r="D60" s="32">
        <f t="shared" si="61"/>
        <v>1808.505</v>
      </c>
      <c r="E60" s="32">
        <f t="shared" si="62"/>
        <v>1766.833333</v>
      </c>
      <c r="F60" s="32">
        <f t="shared" si="63"/>
        <v>1745.07</v>
      </c>
      <c r="G60" s="32">
        <f t="shared" si="64"/>
        <v>1735.884</v>
      </c>
      <c r="H60" s="32">
        <f t="shared" si="65"/>
        <v>1728.373333</v>
      </c>
      <c r="I60" s="32">
        <f t="shared" si="2"/>
        <v>1700.541429</v>
      </c>
      <c r="J60" s="37">
        <f t="shared" si="8"/>
        <v>1678.32</v>
      </c>
      <c r="K60" s="32">
        <f t="shared" si="9"/>
        <v>1666.554444</v>
      </c>
      <c r="L60" s="32">
        <f t="shared" si="15"/>
        <v>1656.192</v>
      </c>
      <c r="M60" s="32">
        <f t="shared" si="16"/>
        <v>1645.091818</v>
      </c>
      <c r="N60" s="32">
        <f t="shared" si="17"/>
        <v>1633.235833</v>
      </c>
      <c r="O60" s="32">
        <f t="shared" si="18"/>
        <v>1628.737692</v>
      </c>
      <c r="P60" s="32">
        <f t="shared" si="19"/>
        <v>1628.57</v>
      </c>
      <c r="Q60" s="32">
        <f t="shared" si="25"/>
        <v>1630.273333</v>
      </c>
      <c r="R60" s="4">
        <f t="shared" si="26"/>
        <v>1637.39</v>
      </c>
      <c r="S60" s="4">
        <f t="shared" si="32"/>
        <v>1648.1</v>
      </c>
      <c r="T60" s="4">
        <f t="shared" si="33"/>
        <v>1662.653889</v>
      </c>
      <c r="U60" s="4">
        <f t="shared" si="39"/>
        <v>1673.194211</v>
      </c>
      <c r="V60" s="4">
        <f t="shared" si="40"/>
        <v>1684.046</v>
      </c>
    </row>
    <row r="61">
      <c r="A61" s="30">
        <v>46064.0</v>
      </c>
      <c r="B61" s="3">
        <v>1852.1</v>
      </c>
      <c r="C61" s="3">
        <v>1829.31</v>
      </c>
      <c r="D61" s="32">
        <f t="shared" si="61"/>
        <v>1824.725</v>
      </c>
      <c r="E61" s="32">
        <f t="shared" si="62"/>
        <v>1815.44</v>
      </c>
      <c r="F61" s="32">
        <f t="shared" si="63"/>
        <v>1782.4525</v>
      </c>
      <c r="G61" s="32">
        <f t="shared" si="64"/>
        <v>1761.918</v>
      </c>
      <c r="H61" s="32">
        <f t="shared" si="65"/>
        <v>1751.455</v>
      </c>
      <c r="I61" s="32">
        <f t="shared" si="2"/>
        <v>1742.792857</v>
      </c>
      <c r="J61" s="37">
        <f t="shared" si="8"/>
        <v>1716.6375</v>
      </c>
      <c r="K61" s="32">
        <f t="shared" si="9"/>
        <v>1695.096667</v>
      </c>
      <c r="L61" s="32">
        <f t="shared" si="15"/>
        <v>1682.83</v>
      </c>
      <c r="M61" s="32">
        <f t="shared" si="16"/>
        <v>1671.93</v>
      </c>
      <c r="N61" s="32">
        <f t="shared" si="17"/>
        <v>1660.443333</v>
      </c>
      <c r="O61" s="32">
        <f t="shared" si="18"/>
        <v>1648.318462</v>
      </c>
      <c r="P61" s="32">
        <f t="shared" si="19"/>
        <v>1643.064286</v>
      </c>
      <c r="Q61" s="32">
        <f t="shared" si="25"/>
        <v>1641.952667</v>
      </c>
      <c r="R61" s="4">
        <f t="shared" si="26"/>
        <v>1642.713125</v>
      </c>
      <c r="S61" s="4">
        <f t="shared" si="32"/>
        <v>1648.679412</v>
      </c>
      <c r="T61" s="4">
        <f t="shared" si="33"/>
        <v>1658.167222</v>
      </c>
      <c r="U61" s="4">
        <f t="shared" si="39"/>
        <v>1671.425263</v>
      </c>
      <c r="V61" s="4">
        <f t="shared" si="40"/>
        <v>1681</v>
      </c>
    </row>
    <row r="62">
      <c r="A62" s="30">
        <v>46065.0</v>
      </c>
      <c r="B62" s="3">
        <v>1821.7</v>
      </c>
      <c r="C62" s="3">
        <v>1822.35</v>
      </c>
      <c r="D62" s="32">
        <f t="shared" si="61"/>
        <v>1825.83</v>
      </c>
      <c r="E62" s="32">
        <f t="shared" si="62"/>
        <v>1823.933333</v>
      </c>
      <c r="F62" s="32">
        <f t="shared" si="63"/>
        <v>1817.1675</v>
      </c>
      <c r="G62" s="32">
        <f t="shared" si="64"/>
        <v>1790.432</v>
      </c>
      <c r="H62" s="32">
        <f t="shared" si="65"/>
        <v>1771.99</v>
      </c>
      <c r="I62" s="32">
        <f t="shared" si="2"/>
        <v>1761.582857</v>
      </c>
      <c r="J62" s="37">
        <f t="shared" si="8"/>
        <v>1752.7375</v>
      </c>
      <c r="K62" s="32">
        <f t="shared" si="9"/>
        <v>1728.383333</v>
      </c>
      <c r="L62" s="32">
        <f t="shared" si="15"/>
        <v>1707.822</v>
      </c>
      <c r="M62" s="32">
        <f t="shared" si="16"/>
        <v>1695.513636</v>
      </c>
      <c r="N62" s="32">
        <f t="shared" si="17"/>
        <v>1684.465</v>
      </c>
      <c r="O62" s="32">
        <f t="shared" si="18"/>
        <v>1672.897692</v>
      </c>
      <c r="P62" s="32">
        <f t="shared" si="19"/>
        <v>1660.749286</v>
      </c>
      <c r="Q62" s="32">
        <f t="shared" si="25"/>
        <v>1655.016667</v>
      </c>
      <c r="R62" s="4">
        <f t="shared" si="26"/>
        <v>1653.2275</v>
      </c>
      <c r="S62" s="4">
        <f t="shared" si="32"/>
        <v>1653.28</v>
      </c>
      <c r="T62" s="4">
        <f t="shared" si="33"/>
        <v>1658.327778</v>
      </c>
      <c r="U62" s="4">
        <f t="shared" si="39"/>
        <v>1666.808421</v>
      </c>
      <c r="V62" s="4">
        <f t="shared" si="40"/>
        <v>1678.9715</v>
      </c>
    </row>
    <row r="63">
      <c r="A63" s="30">
        <v>46066.0</v>
      </c>
      <c r="B63" s="3">
        <v>1806.6</v>
      </c>
      <c r="C63" s="3">
        <v>1769.21</v>
      </c>
      <c r="D63" s="32">
        <f t="shared" si="61"/>
        <v>1795.78</v>
      </c>
      <c r="E63" s="32">
        <f t="shared" si="62"/>
        <v>1806.956667</v>
      </c>
      <c r="F63" s="32">
        <f t="shared" si="63"/>
        <v>1810.2525</v>
      </c>
      <c r="G63" s="32">
        <f t="shared" si="64"/>
        <v>1807.576</v>
      </c>
      <c r="H63" s="32">
        <f t="shared" si="65"/>
        <v>1786.895</v>
      </c>
      <c r="I63" s="32">
        <f t="shared" si="2"/>
        <v>1771.592857</v>
      </c>
      <c r="J63" s="37">
        <f t="shared" si="8"/>
        <v>1762.53625</v>
      </c>
      <c r="K63" s="32">
        <f t="shared" si="9"/>
        <v>1754.567778</v>
      </c>
      <c r="L63" s="32">
        <f t="shared" si="15"/>
        <v>1732.466</v>
      </c>
      <c r="M63" s="32">
        <f t="shared" si="16"/>
        <v>1713.402727</v>
      </c>
      <c r="N63" s="32">
        <f t="shared" si="17"/>
        <v>1701.655</v>
      </c>
      <c r="O63" s="32">
        <f t="shared" si="18"/>
        <v>1690.983846</v>
      </c>
      <c r="P63" s="32">
        <f t="shared" si="19"/>
        <v>1679.777143</v>
      </c>
      <c r="Q63" s="32">
        <f t="shared" si="25"/>
        <v>1667.98</v>
      </c>
      <c r="R63" s="4">
        <f t="shared" si="26"/>
        <v>1662.15375</v>
      </c>
      <c r="S63" s="4">
        <f t="shared" si="32"/>
        <v>1660.05</v>
      </c>
      <c r="T63" s="4">
        <f t="shared" si="33"/>
        <v>1659.720556</v>
      </c>
      <c r="U63" s="4">
        <f t="shared" si="39"/>
        <v>1664.163684</v>
      </c>
      <c r="V63" s="4">
        <f t="shared" si="40"/>
        <v>1671.9285</v>
      </c>
    </row>
    <row r="64">
      <c r="A64" s="30">
        <v>46069.0</v>
      </c>
      <c r="B64" s="3">
        <v>1832.7</v>
      </c>
      <c r="C64" s="3">
        <v>1821.54</v>
      </c>
      <c r="D64" s="32">
        <f t="shared" si="61"/>
        <v>1795.375</v>
      </c>
      <c r="E64" s="32">
        <f t="shared" si="62"/>
        <v>1804.366667</v>
      </c>
      <c r="F64" s="32">
        <f t="shared" si="63"/>
        <v>1810.6025</v>
      </c>
      <c r="G64" s="32">
        <f t="shared" si="64"/>
        <v>1812.51</v>
      </c>
      <c r="H64" s="32">
        <f t="shared" si="65"/>
        <v>1809.903333</v>
      </c>
      <c r="I64" s="32">
        <f t="shared" si="2"/>
        <v>1791.844286</v>
      </c>
      <c r="J64" s="37">
        <f t="shared" si="8"/>
        <v>1777.83625</v>
      </c>
      <c r="K64" s="32">
        <f t="shared" si="9"/>
        <v>1769.092222</v>
      </c>
      <c r="L64" s="32">
        <f t="shared" si="15"/>
        <v>1761.265</v>
      </c>
      <c r="M64" s="32">
        <f t="shared" si="16"/>
        <v>1740.563636</v>
      </c>
      <c r="N64" s="32">
        <f t="shared" si="17"/>
        <v>1722.414167</v>
      </c>
      <c r="O64" s="32">
        <f t="shared" si="18"/>
        <v>1710.876923</v>
      </c>
      <c r="P64" s="32">
        <f t="shared" si="19"/>
        <v>1700.309286</v>
      </c>
      <c r="Q64" s="32">
        <f t="shared" si="25"/>
        <v>1689.228</v>
      </c>
      <c r="R64" s="4">
        <f t="shared" si="26"/>
        <v>1677.5775</v>
      </c>
      <c r="S64" s="4">
        <f t="shared" si="32"/>
        <v>1671.529412</v>
      </c>
      <c r="T64" s="4">
        <f t="shared" si="33"/>
        <v>1669.021667</v>
      </c>
      <c r="U64" s="4">
        <f t="shared" si="39"/>
        <v>1668.237368</v>
      </c>
      <c r="V64" s="4">
        <f t="shared" si="40"/>
        <v>1672.0325</v>
      </c>
    </row>
    <row r="65">
      <c r="A65" s="30">
        <v>46070.0</v>
      </c>
      <c r="B65" s="3">
        <v>1845.1</v>
      </c>
      <c r="C65" s="3">
        <v>1837.91</v>
      </c>
      <c r="D65" s="32">
        <f t="shared" si="61"/>
        <v>1829.725</v>
      </c>
      <c r="E65" s="32">
        <f t="shared" si="62"/>
        <v>1809.553333</v>
      </c>
      <c r="F65" s="32">
        <f t="shared" si="63"/>
        <v>1812.7525</v>
      </c>
      <c r="G65" s="32">
        <f t="shared" si="64"/>
        <v>1816.064</v>
      </c>
      <c r="H65" s="32">
        <f t="shared" si="65"/>
        <v>1816.743333</v>
      </c>
      <c r="I65" s="32">
        <f t="shared" si="2"/>
        <v>1813.904286</v>
      </c>
      <c r="J65" s="37">
        <f t="shared" si="8"/>
        <v>1797.6025</v>
      </c>
      <c r="K65" s="32">
        <f t="shared" si="9"/>
        <v>1784.511111</v>
      </c>
      <c r="L65" s="32">
        <f t="shared" si="15"/>
        <v>1775.974</v>
      </c>
      <c r="M65" s="32">
        <f t="shared" si="16"/>
        <v>1768.232727</v>
      </c>
      <c r="N65" s="32">
        <f t="shared" si="17"/>
        <v>1748.675833</v>
      </c>
      <c r="O65" s="32">
        <f t="shared" si="18"/>
        <v>1731.298462</v>
      </c>
      <c r="P65" s="32">
        <f t="shared" si="19"/>
        <v>1719.950714</v>
      </c>
      <c r="Q65" s="32">
        <f t="shared" si="25"/>
        <v>1709.482667</v>
      </c>
      <c r="R65" s="4">
        <f t="shared" si="26"/>
        <v>1698.520625</v>
      </c>
      <c r="S65" s="4">
        <f t="shared" si="32"/>
        <v>1687.008824</v>
      </c>
      <c r="T65" s="4">
        <f t="shared" si="33"/>
        <v>1680.772778</v>
      </c>
      <c r="U65" s="4">
        <f t="shared" si="39"/>
        <v>1677.910526</v>
      </c>
      <c r="V65" s="4">
        <f t="shared" si="40"/>
        <v>1676.721</v>
      </c>
    </row>
    <row r="66">
      <c r="A66" s="30">
        <v>46071.0</v>
      </c>
      <c r="B66" s="3">
        <v>1885.1</v>
      </c>
      <c r="C66" s="3">
        <v>1868.53</v>
      </c>
      <c r="D66" s="32">
        <f t="shared" si="61"/>
        <v>1853.22</v>
      </c>
      <c r="E66" s="32">
        <f t="shared" si="62"/>
        <v>1842.66</v>
      </c>
      <c r="F66" s="32">
        <f t="shared" si="63"/>
        <v>1824.2975</v>
      </c>
      <c r="G66" s="32">
        <f t="shared" si="64"/>
        <v>1823.908</v>
      </c>
      <c r="H66" s="32">
        <f t="shared" si="65"/>
        <v>1824.808333</v>
      </c>
      <c r="I66" s="32">
        <f t="shared" si="2"/>
        <v>1824.141429</v>
      </c>
      <c r="J66" s="37">
        <f t="shared" si="8"/>
        <v>1820.7325</v>
      </c>
      <c r="K66" s="32">
        <f t="shared" si="9"/>
        <v>1805.483333</v>
      </c>
      <c r="L66" s="32">
        <f t="shared" si="15"/>
        <v>1792.913</v>
      </c>
      <c r="M66" s="32">
        <f t="shared" si="16"/>
        <v>1784.388182</v>
      </c>
      <c r="N66" s="32">
        <f t="shared" si="17"/>
        <v>1776.590833</v>
      </c>
      <c r="O66" s="32">
        <f t="shared" si="18"/>
        <v>1757.895385</v>
      </c>
      <c r="P66" s="32">
        <f t="shared" si="19"/>
        <v>1741.100714</v>
      </c>
      <c r="Q66" s="32">
        <f t="shared" si="25"/>
        <v>1729.856</v>
      </c>
      <c r="R66" s="4">
        <f t="shared" si="26"/>
        <v>1719.423125</v>
      </c>
      <c r="S66" s="4">
        <f t="shared" si="32"/>
        <v>1708.521176</v>
      </c>
      <c r="T66" s="4">
        <f t="shared" si="33"/>
        <v>1697.093333</v>
      </c>
      <c r="U66" s="4">
        <f t="shared" si="39"/>
        <v>1690.654737</v>
      </c>
      <c r="V66" s="4">
        <f t="shared" si="40"/>
        <v>1687.4415</v>
      </c>
    </row>
    <row r="67">
      <c r="A67" s="30">
        <v>46072.0</v>
      </c>
      <c r="B67" s="3">
        <v>1824.2</v>
      </c>
      <c r="C67" s="3">
        <v>1854.83</v>
      </c>
      <c r="D67" s="32">
        <f t="shared" si="61"/>
        <v>1861.68</v>
      </c>
      <c r="E67" s="32">
        <f t="shared" si="62"/>
        <v>1853.756667</v>
      </c>
      <c r="F67" s="32">
        <f t="shared" si="63"/>
        <v>1845.7025</v>
      </c>
      <c r="G67" s="32">
        <f t="shared" si="64"/>
        <v>1830.404</v>
      </c>
      <c r="H67" s="32">
        <f t="shared" si="65"/>
        <v>1829.061667</v>
      </c>
      <c r="I67" s="32">
        <f t="shared" si="2"/>
        <v>1829.097143</v>
      </c>
      <c r="J67" s="37">
        <f t="shared" si="8"/>
        <v>1827.9775</v>
      </c>
      <c r="K67" s="32">
        <f t="shared" si="9"/>
        <v>1824.521111</v>
      </c>
      <c r="L67" s="32">
        <f t="shared" si="15"/>
        <v>1810.418</v>
      </c>
      <c r="M67" s="32">
        <f t="shared" si="16"/>
        <v>1798.541818</v>
      </c>
      <c r="N67" s="32">
        <f t="shared" si="17"/>
        <v>1790.258333</v>
      </c>
      <c r="O67" s="32">
        <f t="shared" si="18"/>
        <v>1782.609231</v>
      </c>
      <c r="P67" s="32">
        <f t="shared" si="19"/>
        <v>1764.819286</v>
      </c>
      <c r="Q67" s="32">
        <f t="shared" si="25"/>
        <v>1748.682667</v>
      </c>
      <c r="R67" s="4">
        <f t="shared" si="26"/>
        <v>1737.666875</v>
      </c>
      <c r="S67" s="4">
        <f t="shared" si="32"/>
        <v>1727.388235</v>
      </c>
      <c r="T67" s="4">
        <f t="shared" si="33"/>
        <v>1716.649444</v>
      </c>
      <c r="U67" s="4">
        <f t="shared" si="39"/>
        <v>1705.395263</v>
      </c>
      <c r="V67" s="4">
        <f t="shared" si="40"/>
        <v>1698.8635</v>
      </c>
    </row>
    <row r="68">
      <c r="A68" s="30">
        <v>46073.0</v>
      </c>
      <c r="B68" s="3">
        <v>1825.7</v>
      </c>
      <c r="C68" s="3">
        <v>1815.53</v>
      </c>
      <c r="D68" s="32">
        <f t="shared" si="61"/>
        <v>1835.18</v>
      </c>
      <c r="E68" s="32">
        <f t="shared" si="62"/>
        <v>1846.296667</v>
      </c>
      <c r="F68" s="32">
        <f t="shared" si="63"/>
        <v>1844.2</v>
      </c>
      <c r="G68" s="32">
        <f t="shared" si="64"/>
        <v>1839.668</v>
      </c>
      <c r="H68" s="32">
        <f t="shared" si="65"/>
        <v>1827.925</v>
      </c>
      <c r="I68" s="32">
        <f t="shared" si="2"/>
        <v>1827.128571</v>
      </c>
      <c r="J68" s="37">
        <f t="shared" si="8"/>
        <v>1827.40125</v>
      </c>
      <c r="K68" s="32">
        <f t="shared" si="9"/>
        <v>1826.594444</v>
      </c>
      <c r="L68" s="32">
        <f t="shared" si="15"/>
        <v>1823.622</v>
      </c>
      <c r="M68" s="32">
        <f t="shared" si="16"/>
        <v>1810.882727</v>
      </c>
      <c r="N68" s="32">
        <f t="shared" si="17"/>
        <v>1799.9575</v>
      </c>
      <c r="O68" s="32">
        <f t="shared" si="18"/>
        <v>1792.202308</v>
      </c>
      <c r="P68" s="32">
        <f t="shared" si="19"/>
        <v>1784.960714</v>
      </c>
      <c r="Q68" s="32">
        <f t="shared" si="25"/>
        <v>1768.2</v>
      </c>
      <c r="R68" s="4">
        <f t="shared" si="26"/>
        <v>1752.860625</v>
      </c>
      <c r="S68" s="4">
        <f t="shared" si="32"/>
        <v>1742.247059</v>
      </c>
      <c r="T68" s="4">
        <f t="shared" si="33"/>
        <v>1732.285</v>
      </c>
      <c r="U68" s="4">
        <f t="shared" si="39"/>
        <v>1721.853684</v>
      </c>
      <c r="V68" s="4">
        <f t="shared" si="40"/>
        <v>1710.902</v>
      </c>
    </row>
    <row r="69">
      <c r="A69" s="30">
        <v>46076.0</v>
      </c>
      <c r="B69" s="3">
        <v>1829.7</v>
      </c>
      <c r="C69" s="3">
        <v>1822.05</v>
      </c>
      <c r="D69" s="32">
        <f t="shared" si="61"/>
        <v>1818.79</v>
      </c>
      <c r="E69" s="32">
        <f t="shared" si="62"/>
        <v>1830.803333</v>
      </c>
      <c r="F69" s="32">
        <f t="shared" si="63"/>
        <v>1840.235</v>
      </c>
      <c r="G69" s="32">
        <f t="shared" si="64"/>
        <v>1839.77</v>
      </c>
      <c r="H69" s="32">
        <f t="shared" si="65"/>
        <v>1836.731667</v>
      </c>
      <c r="I69" s="32">
        <f t="shared" si="2"/>
        <v>1827.085714</v>
      </c>
      <c r="J69" s="37">
        <f t="shared" si="8"/>
        <v>1826.49375</v>
      </c>
      <c r="K69" s="32">
        <f t="shared" si="9"/>
        <v>1826.806667</v>
      </c>
      <c r="L69" s="32">
        <f t="shared" si="15"/>
        <v>1826.14</v>
      </c>
      <c r="M69" s="32">
        <f t="shared" si="16"/>
        <v>1823.479091</v>
      </c>
      <c r="N69" s="32">
        <f t="shared" si="17"/>
        <v>1811.813333</v>
      </c>
      <c r="O69" s="32">
        <f t="shared" si="18"/>
        <v>1801.656923</v>
      </c>
      <c r="P69" s="32">
        <f t="shared" si="19"/>
        <v>1794.334286</v>
      </c>
      <c r="Q69" s="32">
        <f t="shared" si="25"/>
        <v>1787.433333</v>
      </c>
      <c r="R69" s="4">
        <f t="shared" si="26"/>
        <v>1771.565625</v>
      </c>
      <c r="S69" s="4">
        <f t="shared" si="32"/>
        <v>1756.930588</v>
      </c>
      <c r="T69" s="4">
        <f t="shared" si="33"/>
        <v>1746.680556</v>
      </c>
      <c r="U69" s="4">
        <f t="shared" si="39"/>
        <v>1737.009474</v>
      </c>
      <c r="V69" s="4">
        <f t="shared" si="40"/>
        <v>1726.8635</v>
      </c>
    </row>
    <row r="70">
      <c r="A70" s="30">
        <v>46077.0</v>
      </c>
      <c r="B70" s="3">
        <v>1770.7</v>
      </c>
      <c r="C70" s="3">
        <v>1778.81</v>
      </c>
      <c r="D70" s="32">
        <f t="shared" si="61"/>
        <v>1800.43</v>
      </c>
      <c r="E70" s="32">
        <f t="shared" si="62"/>
        <v>1805.463333</v>
      </c>
      <c r="F70" s="32">
        <f t="shared" si="63"/>
        <v>1817.805</v>
      </c>
      <c r="G70" s="32">
        <f t="shared" si="64"/>
        <v>1827.95</v>
      </c>
      <c r="H70" s="32">
        <f t="shared" si="65"/>
        <v>1829.61</v>
      </c>
      <c r="I70" s="32">
        <f t="shared" si="2"/>
        <v>1828.457143</v>
      </c>
      <c r="J70" s="37">
        <f t="shared" si="8"/>
        <v>1821.05125</v>
      </c>
      <c r="K70" s="32">
        <f t="shared" si="9"/>
        <v>1821.195556</v>
      </c>
      <c r="L70" s="32">
        <f t="shared" si="15"/>
        <v>1822.007</v>
      </c>
      <c r="M70" s="32">
        <f t="shared" si="16"/>
        <v>1821.837273</v>
      </c>
      <c r="N70" s="32">
        <f t="shared" si="17"/>
        <v>1819.756667</v>
      </c>
      <c r="O70" s="32">
        <f t="shared" si="18"/>
        <v>1809.274615</v>
      </c>
      <c r="P70" s="32">
        <f t="shared" si="19"/>
        <v>1800.025</v>
      </c>
      <c r="Q70" s="32">
        <f t="shared" si="25"/>
        <v>1793.299333</v>
      </c>
      <c r="R70" s="4">
        <f t="shared" si="26"/>
        <v>1786.894375</v>
      </c>
      <c r="S70" s="4">
        <f t="shared" si="32"/>
        <v>1771.991765</v>
      </c>
      <c r="T70" s="4">
        <f t="shared" si="33"/>
        <v>1758.146111</v>
      </c>
      <c r="U70" s="4">
        <f t="shared" si="39"/>
        <v>1748.371579</v>
      </c>
      <c r="V70" s="4">
        <f t="shared" si="40"/>
        <v>1739.0995</v>
      </c>
    </row>
    <row r="71">
      <c r="A71" s="30">
        <v>46078.0</v>
      </c>
      <c r="B71" s="3">
        <v>1797.8</v>
      </c>
      <c r="C71" s="3">
        <v>1800.65</v>
      </c>
      <c r="D71" s="32">
        <f t="shared" si="61"/>
        <v>1789.73</v>
      </c>
      <c r="E71" s="32">
        <f t="shared" si="62"/>
        <v>1800.503333</v>
      </c>
      <c r="F71" s="32">
        <f t="shared" si="63"/>
        <v>1804.26</v>
      </c>
      <c r="G71" s="32">
        <f t="shared" si="64"/>
        <v>1814.374</v>
      </c>
      <c r="H71" s="32">
        <f t="shared" si="65"/>
        <v>1823.4</v>
      </c>
      <c r="I71" s="32">
        <f t="shared" si="2"/>
        <v>1825.472857</v>
      </c>
      <c r="J71" s="37">
        <f t="shared" si="8"/>
        <v>1824.98125</v>
      </c>
      <c r="K71" s="32">
        <f t="shared" si="9"/>
        <v>1818.784444</v>
      </c>
      <c r="L71" s="32">
        <f t="shared" si="15"/>
        <v>1819.141</v>
      </c>
      <c r="M71" s="32">
        <f t="shared" si="16"/>
        <v>1820.065455</v>
      </c>
      <c r="N71" s="32">
        <f t="shared" si="17"/>
        <v>1820.071667</v>
      </c>
      <c r="O71" s="32">
        <f t="shared" si="18"/>
        <v>1818.286923</v>
      </c>
      <c r="P71" s="32">
        <f t="shared" si="19"/>
        <v>1808.658571</v>
      </c>
      <c r="Q71" s="32">
        <f t="shared" si="25"/>
        <v>1800.066667</v>
      </c>
      <c r="R71" s="4">
        <f t="shared" si="26"/>
        <v>1793.75875</v>
      </c>
      <c r="S71" s="4">
        <f t="shared" si="32"/>
        <v>1787.703529</v>
      </c>
      <c r="T71" s="4">
        <f t="shared" si="33"/>
        <v>1773.583889</v>
      </c>
      <c r="U71" s="4">
        <f t="shared" si="39"/>
        <v>1760.383158</v>
      </c>
      <c r="V71" s="4">
        <f t="shared" si="40"/>
        <v>1750.9855</v>
      </c>
    </row>
    <row r="72">
      <c r="A72" s="30">
        <v>46079.0</v>
      </c>
      <c r="B72" s="3">
        <v>1797.8</v>
      </c>
      <c r="C72" s="3">
        <v>1789.78</v>
      </c>
      <c r="D72" s="32">
        <f t="shared" si="61"/>
        <v>1795.215</v>
      </c>
      <c r="E72" s="32">
        <f t="shared" si="62"/>
        <v>1789.746667</v>
      </c>
      <c r="F72" s="32">
        <f t="shared" si="63"/>
        <v>1797.8225</v>
      </c>
      <c r="G72" s="32">
        <f t="shared" si="64"/>
        <v>1801.364</v>
      </c>
      <c r="H72" s="32">
        <f t="shared" si="65"/>
        <v>1810.275</v>
      </c>
      <c r="I72" s="32">
        <f t="shared" si="2"/>
        <v>1818.597143</v>
      </c>
      <c r="J72" s="37">
        <f t="shared" si="8"/>
        <v>1821.01125</v>
      </c>
      <c r="K72" s="32">
        <f t="shared" si="9"/>
        <v>1821.07</v>
      </c>
      <c r="L72" s="32">
        <f t="shared" si="15"/>
        <v>1815.884</v>
      </c>
      <c r="M72" s="32">
        <f t="shared" si="16"/>
        <v>1816.471818</v>
      </c>
      <c r="N72" s="32">
        <f t="shared" si="17"/>
        <v>1817.541667</v>
      </c>
      <c r="O72" s="32">
        <f t="shared" si="18"/>
        <v>1817.741538</v>
      </c>
      <c r="P72" s="32">
        <f t="shared" si="19"/>
        <v>1816.250714</v>
      </c>
      <c r="Q72" s="32">
        <f t="shared" si="25"/>
        <v>1807.4</v>
      </c>
      <c r="R72" s="4">
        <f t="shared" si="26"/>
        <v>1799.42375</v>
      </c>
      <c r="S72" s="4">
        <f t="shared" si="32"/>
        <v>1793.524706</v>
      </c>
      <c r="T72" s="4">
        <f t="shared" si="33"/>
        <v>1787.818889</v>
      </c>
      <c r="U72" s="4">
        <f t="shared" si="39"/>
        <v>1774.436316</v>
      </c>
      <c r="V72" s="4">
        <f t="shared" si="40"/>
        <v>1761.853</v>
      </c>
    </row>
    <row r="73">
      <c r="A73" s="30">
        <v>46080.0</v>
      </c>
      <c r="B73" s="3">
        <v>1731.0</v>
      </c>
      <c r="C73" s="3">
        <v>1750.03</v>
      </c>
      <c r="D73" s="32">
        <f t="shared" si="61"/>
        <v>1769.905</v>
      </c>
      <c r="E73" s="32">
        <f t="shared" si="62"/>
        <v>1780.153333</v>
      </c>
      <c r="F73" s="32">
        <f t="shared" si="63"/>
        <v>1779.8175</v>
      </c>
      <c r="G73" s="32">
        <f t="shared" si="64"/>
        <v>1788.264</v>
      </c>
      <c r="H73" s="32">
        <f t="shared" si="65"/>
        <v>1792.808333</v>
      </c>
      <c r="I73" s="32">
        <f t="shared" si="2"/>
        <v>1801.668571</v>
      </c>
      <c r="J73" s="37">
        <f t="shared" si="8"/>
        <v>1810.02625</v>
      </c>
      <c r="K73" s="32">
        <f t="shared" si="9"/>
        <v>1813.124444</v>
      </c>
      <c r="L73" s="32">
        <f t="shared" si="15"/>
        <v>1813.966</v>
      </c>
      <c r="M73" s="32">
        <f t="shared" si="16"/>
        <v>1809.897273</v>
      </c>
      <c r="N73" s="32">
        <f t="shared" si="17"/>
        <v>1810.935</v>
      </c>
      <c r="O73" s="32">
        <f t="shared" si="18"/>
        <v>1812.348462</v>
      </c>
      <c r="P73" s="32">
        <f t="shared" si="19"/>
        <v>1812.905</v>
      </c>
      <c r="Q73" s="32">
        <f t="shared" si="25"/>
        <v>1811.836</v>
      </c>
      <c r="R73" s="4">
        <f t="shared" si="26"/>
        <v>1803.814375</v>
      </c>
      <c r="S73" s="4">
        <f t="shared" si="32"/>
        <v>1796.518235</v>
      </c>
      <c r="T73" s="4">
        <f t="shared" si="33"/>
        <v>1791.108333</v>
      </c>
      <c r="U73" s="4">
        <f t="shared" si="39"/>
        <v>1785.83</v>
      </c>
      <c r="V73" s="4">
        <f t="shared" si="40"/>
        <v>1773.216</v>
      </c>
    </row>
    <row r="74">
      <c r="A74" s="30">
        <v>46083.0</v>
      </c>
      <c r="B74" s="3">
        <v>1733.5</v>
      </c>
      <c r="C74" s="3">
        <v>1710.25</v>
      </c>
      <c r="D74" s="32">
        <f t="shared" si="61"/>
        <v>1730.14</v>
      </c>
      <c r="E74" s="32">
        <f t="shared" si="62"/>
        <v>1750.02</v>
      </c>
      <c r="F74" s="32">
        <f t="shared" si="63"/>
        <v>1762.6775</v>
      </c>
      <c r="G74" s="32">
        <f t="shared" si="64"/>
        <v>1765.904</v>
      </c>
      <c r="H74" s="32">
        <f t="shared" si="65"/>
        <v>1775.261667</v>
      </c>
      <c r="I74" s="32">
        <f t="shared" si="2"/>
        <v>1781.014286</v>
      </c>
      <c r="J74" s="37">
        <f t="shared" si="8"/>
        <v>1790.24125</v>
      </c>
      <c r="K74" s="32">
        <f t="shared" si="9"/>
        <v>1798.94</v>
      </c>
      <c r="L74" s="32">
        <f t="shared" si="15"/>
        <v>1802.837</v>
      </c>
      <c r="M74" s="32">
        <f t="shared" si="16"/>
        <v>1804.537273</v>
      </c>
      <c r="N74" s="32">
        <f t="shared" si="17"/>
        <v>1801.593333</v>
      </c>
      <c r="O74" s="32">
        <f t="shared" si="18"/>
        <v>1803.19</v>
      </c>
      <c r="P74" s="32">
        <f t="shared" si="19"/>
        <v>1805.055714</v>
      </c>
      <c r="Q74" s="32">
        <f t="shared" si="25"/>
        <v>1806.061333</v>
      </c>
      <c r="R74" s="4">
        <f t="shared" si="26"/>
        <v>1805.486875</v>
      </c>
      <c r="S74" s="4">
        <f t="shared" si="32"/>
        <v>1798.310588</v>
      </c>
      <c r="T74" s="4">
        <f t="shared" si="33"/>
        <v>1791.725556</v>
      </c>
      <c r="U74" s="4">
        <f t="shared" si="39"/>
        <v>1786.852632</v>
      </c>
      <c r="V74" s="4">
        <f t="shared" si="40"/>
        <v>1782.051</v>
      </c>
    </row>
    <row r="75">
      <c r="A75" s="30">
        <v>46085.0</v>
      </c>
      <c r="B75" s="3">
        <v>1693.7</v>
      </c>
      <c r="C75" s="3">
        <v>1680.43</v>
      </c>
      <c r="D75" s="32">
        <f t="shared" si="61"/>
        <v>1695.34</v>
      </c>
      <c r="E75" s="32">
        <f t="shared" si="62"/>
        <v>1713.57</v>
      </c>
      <c r="F75" s="32">
        <f t="shared" si="63"/>
        <v>1732.6225</v>
      </c>
      <c r="G75" s="32">
        <f t="shared" si="64"/>
        <v>1746.228</v>
      </c>
      <c r="H75" s="32">
        <f t="shared" si="65"/>
        <v>1751.658333</v>
      </c>
      <c r="I75" s="32">
        <f t="shared" si="2"/>
        <v>1761.714286</v>
      </c>
      <c r="J75" s="37">
        <f t="shared" si="8"/>
        <v>1768.44125</v>
      </c>
      <c r="K75" s="32">
        <f t="shared" si="9"/>
        <v>1778.04</v>
      </c>
      <c r="L75" s="32">
        <f t="shared" si="15"/>
        <v>1787.089</v>
      </c>
      <c r="M75" s="32">
        <f t="shared" si="16"/>
        <v>1791.709091</v>
      </c>
      <c r="N75" s="32">
        <f t="shared" si="17"/>
        <v>1794.195</v>
      </c>
      <c r="O75" s="32">
        <f t="shared" si="18"/>
        <v>1792.273077</v>
      </c>
      <c r="P75" s="32">
        <f t="shared" si="19"/>
        <v>1794.421429</v>
      </c>
      <c r="Q75" s="32">
        <f t="shared" si="25"/>
        <v>1796.747333</v>
      </c>
      <c r="R75" s="4">
        <f t="shared" si="26"/>
        <v>1798.209375</v>
      </c>
      <c r="S75" s="4">
        <f t="shared" si="32"/>
        <v>1798.130588</v>
      </c>
      <c r="T75" s="4">
        <f t="shared" si="33"/>
        <v>1791.761667</v>
      </c>
      <c r="U75" s="4">
        <f t="shared" si="39"/>
        <v>1785.867895</v>
      </c>
      <c r="V75" s="4">
        <f t="shared" si="40"/>
        <v>1781.5315</v>
      </c>
    </row>
    <row r="76">
      <c r="A76" s="30">
        <v>46086.0</v>
      </c>
      <c r="B76" s="3">
        <v>1743.8</v>
      </c>
      <c r="C76" s="3">
        <v>1723.49</v>
      </c>
      <c r="D76" s="96">
        <f t="shared" ref="D76:D84" si="66">SUM(C75:C76)/2</f>
        <v>1701.96</v>
      </c>
      <c r="E76" s="97">
        <f t="shared" ref="E76:E84" si="67">SUM(C74:C76)/3</f>
        <v>1704.723333</v>
      </c>
      <c r="F76" s="98">
        <f t="shared" ref="F76:F84" si="68">SUM(C73:C76)/4</f>
        <v>1716.05</v>
      </c>
      <c r="G76" s="99">
        <f t="shared" ref="G76:G84" si="69">SUM(C72:C76)/5</f>
        <v>1730.796</v>
      </c>
      <c r="H76" s="100">
        <f t="shared" ref="H76:H84" si="70">SUM(C71:C76)/6</f>
        <v>1742.438333</v>
      </c>
      <c r="I76" s="101">
        <f t="shared" si="2"/>
        <v>1747.634286</v>
      </c>
      <c r="J76" s="102">
        <f t="shared" si="8"/>
        <v>1756.93625</v>
      </c>
      <c r="K76" s="103">
        <f t="shared" si="9"/>
        <v>1763.446667</v>
      </c>
      <c r="L76" s="104">
        <f t="shared" si="15"/>
        <v>1772.585</v>
      </c>
      <c r="M76" s="105">
        <f t="shared" si="16"/>
        <v>1781.307273</v>
      </c>
      <c r="N76" s="106">
        <f t="shared" si="17"/>
        <v>1786.024167</v>
      </c>
      <c r="O76" s="107">
        <f t="shared" si="18"/>
        <v>1788.756154</v>
      </c>
      <c r="P76" s="108">
        <f t="shared" si="19"/>
        <v>1787.36</v>
      </c>
      <c r="Q76" s="109">
        <f t="shared" si="25"/>
        <v>1789.692667</v>
      </c>
      <c r="R76" s="110">
        <f t="shared" si="26"/>
        <v>1792.16875</v>
      </c>
      <c r="S76" s="111">
        <f t="shared" si="32"/>
        <v>1793.814118</v>
      </c>
      <c r="T76" s="112">
        <f t="shared" si="33"/>
        <v>1793.983889</v>
      </c>
      <c r="U76" s="112">
        <f t="shared" si="39"/>
        <v>1788.168421</v>
      </c>
      <c r="V76" s="113">
        <f t="shared" si="40"/>
        <v>1782.749</v>
      </c>
    </row>
    <row r="77">
      <c r="A77" s="30">
        <v>46087.0</v>
      </c>
      <c r="B77" s="3">
        <v>1667.3</v>
      </c>
      <c r="C77" s="3">
        <v>1681.39</v>
      </c>
      <c r="D77" s="115">
        <f t="shared" si="66"/>
        <v>1702.44</v>
      </c>
      <c r="E77" s="163">
        <f t="shared" si="67"/>
        <v>1695.103333</v>
      </c>
      <c r="F77" s="172">
        <f t="shared" si="68"/>
        <v>1698.89</v>
      </c>
      <c r="G77" s="182">
        <f t="shared" si="69"/>
        <v>1709.118</v>
      </c>
      <c r="H77" s="153">
        <f t="shared" si="70"/>
        <v>1722.561667</v>
      </c>
      <c r="I77" s="174">
        <f t="shared" si="2"/>
        <v>1733.717143</v>
      </c>
      <c r="J77" s="146">
        <f t="shared" si="8"/>
        <v>1739.35375</v>
      </c>
      <c r="K77" s="154">
        <f t="shared" si="9"/>
        <v>1748.542222</v>
      </c>
      <c r="L77" s="243">
        <f t="shared" si="15"/>
        <v>1755.241</v>
      </c>
      <c r="M77" s="103">
        <f t="shared" si="16"/>
        <v>1764.294545</v>
      </c>
      <c r="N77" s="137">
        <f t="shared" si="17"/>
        <v>1772.980833</v>
      </c>
      <c r="O77" s="169">
        <f t="shared" si="18"/>
        <v>1777.975385</v>
      </c>
      <c r="P77" s="105">
        <f t="shared" si="19"/>
        <v>1781.087143</v>
      </c>
      <c r="Q77" s="107">
        <f t="shared" si="25"/>
        <v>1780.295333</v>
      </c>
      <c r="R77" s="244">
        <f t="shared" si="26"/>
        <v>1782.92375</v>
      </c>
      <c r="S77" s="109">
        <f t="shared" si="32"/>
        <v>1785.652353</v>
      </c>
      <c r="T77" s="110">
        <f t="shared" si="33"/>
        <v>1787.568333</v>
      </c>
      <c r="U77" s="110">
        <f t="shared" si="39"/>
        <v>1788.057895</v>
      </c>
      <c r="V77" s="140">
        <f t="shared" si="40"/>
        <v>1782.8295</v>
      </c>
    </row>
    <row r="78">
      <c r="A78" s="30">
        <v>46090.0</v>
      </c>
      <c r="B78" s="3">
        <v>1645.6</v>
      </c>
      <c r="C78" s="3">
        <v>1636.65</v>
      </c>
      <c r="D78" s="114">
        <f t="shared" si="66"/>
        <v>1659.02</v>
      </c>
      <c r="E78" s="115">
        <f t="shared" si="67"/>
        <v>1680.51</v>
      </c>
      <c r="F78" s="116">
        <f t="shared" si="68"/>
        <v>1680.49</v>
      </c>
      <c r="G78" s="117">
        <f t="shared" si="69"/>
        <v>1686.442</v>
      </c>
      <c r="H78" s="118">
        <f t="shared" si="70"/>
        <v>1697.04</v>
      </c>
      <c r="I78" s="119">
        <f t="shared" si="2"/>
        <v>1710.288571</v>
      </c>
      <c r="J78" s="120">
        <f t="shared" si="8"/>
        <v>1721.58375</v>
      </c>
      <c r="K78" s="121">
        <f t="shared" si="9"/>
        <v>1727.942222</v>
      </c>
      <c r="L78" s="122">
        <f t="shared" si="15"/>
        <v>1737.353</v>
      </c>
      <c r="M78" s="123">
        <f t="shared" si="16"/>
        <v>1744.46</v>
      </c>
      <c r="N78" s="101">
        <f t="shared" si="17"/>
        <v>1753.6575</v>
      </c>
      <c r="O78" s="102">
        <f t="shared" si="18"/>
        <v>1762.493846</v>
      </c>
      <c r="P78" s="124">
        <f t="shared" si="19"/>
        <v>1767.880714</v>
      </c>
      <c r="Q78" s="103">
        <f t="shared" si="25"/>
        <v>1771.458</v>
      </c>
      <c r="R78" s="104">
        <f t="shared" si="26"/>
        <v>1771.3175</v>
      </c>
      <c r="S78" s="106">
        <f t="shared" si="32"/>
        <v>1774.319412</v>
      </c>
      <c r="T78" s="125">
        <f t="shared" si="33"/>
        <v>1777.374444</v>
      </c>
      <c r="U78" s="126">
        <f t="shared" si="39"/>
        <v>1779.625263</v>
      </c>
      <c r="V78" s="127">
        <f t="shared" si="40"/>
        <v>1780.4875</v>
      </c>
    </row>
    <row r="79">
      <c r="A79" s="30">
        <v>46091.0</v>
      </c>
      <c r="B79" s="3">
        <v>1675.4</v>
      </c>
      <c r="C79" s="3">
        <v>1672.34</v>
      </c>
      <c r="D79" s="115">
        <f t="shared" si="66"/>
        <v>1654.495</v>
      </c>
      <c r="E79" s="128">
        <f t="shared" si="67"/>
        <v>1663.46</v>
      </c>
      <c r="F79" s="129">
        <f t="shared" si="68"/>
        <v>1678.4675</v>
      </c>
      <c r="G79" s="130">
        <f t="shared" si="69"/>
        <v>1678.86</v>
      </c>
      <c r="H79" s="131">
        <f t="shared" si="70"/>
        <v>1684.091667</v>
      </c>
      <c r="I79" s="132">
        <f t="shared" si="2"/>
        <v>1693.511429</v>
      </c>
      <c r="J79" s="133">
        <f t="shared" si="8"/>
        <v>1705.545</v>
      </c>
      <c r="K79" s="122">
        <f t="shared" si="9"/>
        <v>1716.112222</v>
      </c>
      <c r="L79" s="134">
        <f t="shared" si="15"/>
        <v>1722.382</v>
      </c>
      <c r="M79" s="135">
        <f t="shared" si="16"/>
        <v>1731.442727</v>
      </c>
      <c r="N79" s="136">
        <f t="shared" si="17"/>
        <v>1738.45</v>
      </c>
      <c r="O79" s="137">
        <f t="shared" si="18"/>
        <v>1747.402308</v>
      </c>
      <c r="P79" s="105">
        <f t="shared" si="19"/>
        <v>1756.054286</v>
      </c>
      <c r="Q79" s="107">
        <f t="shared" si="25"/>
        <v>1761.511333</v>
      </c>
      <c r="R79" s="138">
        <f t="shared" si="26"/>
        <v>1765.263125</v>
      </c>
      <c r="S79" s="126">
        <f t="shared" si="32"/>
        <v>1765.495294</v>
      </c>
      <c r="T79" s="139">
        <f t="shared" si="33"/>
        <v>1768.653889</v>
      </c>
      <c r="U79" s="140">
        <f t="shared" si="39"/>
        <v>1771.846316</v>
      </c>
      <c r="V79" s="141">
        <f t="shared" si="40"/>
        <v>1774.261</v>
      </c>
    </row>
    <row r="80">
      <c r="A80" s="30">
        <v>46092.0</v>
      </c>
      <c r="B80" s="3">
        <v>1651.1</v>
      </c>
      <c r="C80" s="3">
        <v>1664.68</v>
      </c>
      <c r="D80" s="115">
        <f t="shared" si="66"/>
        <v>1668.51</v>
      </c>
      <c r="E80" s="142">
        <f t="shared" si="67"/>
        <v>1657.89</v>
      </c>
      <c r="F80" s="117">
        <f t="shared" si="68"/>
        <v>1663.765</v>
      </c>
      <c r="G80" s="143">
        <f t="shared" si="69"/>
        <v>1675.71</v>
      </c>
      <c r="H80" s="144">
        <f t="shared" si="70"/>
        <v>1676.496667</v>
      </c>
      <c r="I80" s="145">
        <f t="shared" si="2"/>
        <v>1681.318571</v>
      </c>
      <c r="J80" s="120">
        <f t="shared" si="8"/>
        <v>1689.9075</v>
      </c>
      <c r="K80" s="99">
        <f t="shared" si="9"/>
        <v>1701.004444</v>
      </c>
      <c r="L80" s="146">
        <f t="shared" si="15"/>
        <v>1710.969</v>
      </c>
      <c r="M80" s="135">
        <f t="shared" si="16"/>
        <v>1717.136364</v>
      </c>
      <c r="N80" s="124">
        <f t="shared" si="17"/>
        <v>1725.879167</v>
      </c>
      <c r="O80" s="137">
        <f t="shared" si="18"/>
        <v>1732.775385</v>
      </c>
      <c r="P80" s="105">
        <f t="shared" si="19"/>
        <v>1741.493571</v>
      </c>
      <c r="Q80" s="107">
        <f t="shared" si="25"/>
        <v>1749.962667</v>
      </c>
      <c r="R80" s="125">
        <f t="shared" si="26"/>
        <v>1755.459375</v>
      </c>
      <c r="S80" s="126">
        <f t="shared" si="32"/>
        <v>1759.346471</v>
      </c>
      <c r="T80" s="109">
        <f t="shared" si="33"/>
        <v>1759.894444</v>
      </c>
      <c r="U80" s="147">
        <f t="shared" si="39"/>
        <v>1763.181579</v>
      </c>
      <c r="V80" s="141">
        <f t="shared" si="40"/>
        <v>1766.488</v>
      </c>
    </row>
    <row r="81">
      <c r="A81" s="30">
        <v>46093.0</v>
      </c>
      <c r="B81" s="3">
        <v>1616.3</v>
      </c>
      <c r="C81" s="3">
        <v>1621.65</v>
      </c>
      <c r="D81" s="96">
        <f t="shared" si="66"/>
        <v>1643.165</v>
      </c>
      <c r="E81" s="115">
        <f t="shared" si="67"/>
        <v>1652.89</v>
      </c>
      <c r="F81" s="148">
        <f t="shared" si="68"/>
        <v>1648.83</v>
      </c>
      <c r="G81" s="149">
        <f t="shared" si="69"/>
        <v>1655.342</v>
      </c>
      <c r="H81" s="150">
        <f t="shared" si="70"/>
        <v>1666.7</v>
      </c>
      <c r="I81" s="151">
        <f t="shared" si="2"/>
        <v>1668.661429</v>
      </c>
      <c r="J81" s="152">
        <f t="shared" si="8"/>
        <v>1673.86</v>
      </c>
      <c r="K81" s="119">
        <f t="shared" si="9"/>
        <v>1682.323333</v>
      </c>
      <c r="L81" s="153">
        <f t="shared" si="15"/>
        <v>1693.069</v>
      </c>
      <c r="M81" s="99">
        <f t="shared" si="16"/>
        <v>1702.849091</v>
      </c>
      <c r="N81" s="146">
        <f t="shared" si="17"/>
        <v>1709.179167</v>
      </c>
      <c r="O81" s="154">
        <f t="shared" si="18"/>
        <v>1717.861538</v>
      </c>
      <c r="P81" s="102">
        <f t="shared" si="19"/>
        <v>1724.837857</v>
      </c>
      <c r="Q81" s="155">
        <f t="shared" si="25"/>
        <v>1733.504</v>
      </c>
      <c r="R81" s="104">
        <f t="shared" si="26"/>
        <v>1741.943125</v>
      </c>
      <c r="S81" s="105">
        <f t="shared" si="32"/>
        <v>1747.588235</v>
      </c>
      <c r="T81" s="156">
        <f t="shared" si="33"/>
        <v>1751.696667</v>
      </c>
      <c r="U81" s="125">
        <f t="shared" si="39"/>
        <v>1752.618421</v>
      </c>
      <c r="V81" s="109">
        <f t="shared" si="40"/>
        <v>1756.105</v>
      </c>
    </row>
    <row r="82">
      <c r="A82" s="30">
        <v>46094.0</v>
      </c>
      <c r="B82" s="3">
        <v>1577.4</v>
      </c>
      <c r="C82" s="3">
        <v>1582.89</v>
      </c>
      <c r="D82" s="115">
        <f t="shared" si="66"/>
        <v>1602.27</v>
      </c>
      <c r="E82" s="116">
        <f t="shared" si="67"/>
        <v>1623.073333</v>
      </c>
      <c r="F82" s="96">
        <f t="shared" si="68"/>
        <v>1635.39</v>
      </c>
      <c r="G82" s="157">
        <f t="shared" si="69"/>
        <v>1635.642</v>
      </c>
      <c r="H82" s="158">
        <f t="shared" si="70"/>
        <v>1643.266667</v>
      </c>
      <c r="I82" s="159">
        <f t="shared" si="2"/>
        <v>1654.727143</v>
      </c>
      <c r="J82" s="160">
        <f t="shared" si="8"/>
        <v>1657.94</v>
      </c>
      <c r="K82" s="161">
        <f t="shared" si="9"/>
        <v>1663.752222</v>
      </c>
      <c r="L82" s="162">
        <f t="shared" si="15"/>
        <v>1672.38</v>
      </c>
      <c r="M82" s="121">
        <f t="shared" si="16"/>
        <v>1683.052727</v>
      </c>
      <c r="N82" s="100">
        <f t="shared" si="17"/>
        <v>1692.8525</v>
      </c>
      <c r="O82" s="134">
        <f t="shared" si="18"/>
        <v>1699.464615</v>
      </c>
      <c r="P82" s="135">
        <f t="shared" si="19"/>
        <v>1708.220714</v>
      </c>
      <c r="Q82" s="136">
        <f t="shared" si="25"/>
        <v>1715.374667</v>
      </c>
      <c r="R82" s="137">
        <f t="shared" si="26"/>
        <v>1724.090625</v>
      </c>
      <c r="S82" s="105">
        <f t="shared" si="32"/>
        <v>1732.587059</v>
      </c>
      <c r="T82" s="107">
        <f t="shared" si="33"/>
        <v>1738.438333</v>
      </c>
      <c r="U82" s="138">
        <f t="shared" si="39"/>
        <v>1742.812105</v>
      </c>
      <c r="V82" s="127">
        <f t="shared" si="40"/>
        <v>1744.132</v>
      </c>
    </row>
    <row r="83">
      <c r="A83" s="30">
        <v>46097.0</v>
      </c>
      <c r="B83" s="3">
        <v>1560.0</v>
      </c>
      <c r="C83" s="3">
        <v>1565.94</v>
      </c>
      <c r="D83" s="115">
        <f t="shared" si="66"/>
        <v>1574.415</v>
      </c>
      <c r="E83" s="163">
        <f t="shared" si="67"/>
        <v>1590.16</v>
      </c>
      <c r="F83" s="150">
        <f t="shared" si="68"/>
        <v>1608.79</v>
      </c>
      <c r="G83" s="117">
        <f t="shared" si="69"/>
        <v>1621.5</v>
      </c>
      <c r="H83" s="97">
        <f t="shared" si="70"/>
        <v>1624.025</v>
      </c>
      <c r="I83" s="118">
        <f t="shared" si="2"/>
        <v>1632.22</v>
      </c>
      <c r="J83" s="164">
        <f t="shared" si="8"/>
        <v>1643.62875</v>
      </c>
      <c r="K83" s="165">
        <f t="shared" si="9"/>
        <v>1647.717778</v>
      </c>
      <c r="L83" s="166">
        <f t="shared" si="15"/>
        <v>1653.971</v>
      </c>
      <c r="M83" s="167">
        <f t="shared" si="16"/>
        <v>1662.703636</v>
      </c>
      <c r="N83" s="134">
        <f t="shared" si="17"/>
        <v>1673.293333</v>
      </c>
      <c r="O83" s="168">
        <f t="shared" si="18"/>
        <v>1683.09</v>
      </c>
      <c r="P83" s="155">
        <f t="shared" si="19"/>
        <v>1689.927143</v>
      </c>
      <c r="Q83" s="169">
        <f t="shared" si="25"/>
        <v>1698.735333</v>
      </c>
      <c r="R83" s="106">
        <f t="shared" si="26"/>
        <v>1706.035</v>
      </c>
      <c r="S83" s="125">
        <f t="shared" si="32"/>
        <v>1714.787647</v>
      </c>
      <c r="T83" s="127">
        <f t="shared" si="33"/>
        <v>1723.328889</v>
      </c>
      <c r="U83" s="109">
        <f t="shared" si="39"/>
        <v>1729.359474</v>
      </c>
      <c r="V83" s="110">
        <f t="shared" si="40"/>
        <v>1733.9685</v>
      </c>
    </row>
    <row r="84">
      <c r="A84" s="30">
        <v>46098.0</v>
      </c>
      <c r="B84" s="3">
        <v>1584.2</v>
      </c>
      <c r="C84" s="3">
        <v>1570.79</v>
      </c>
      <c r="D84" s="115">
        <f t="shared" si="66"/>
        <v>1568.365</v>
      </c>
      <c r="E84" s="116">
        <f t="shared" si="67"/>
        <v>1573.206667</v>
      </c>
      <c r="F84" s="175">
        <f t="shared" si="68"/>
        <v>1585.3175</v>
      </c>
      <c r="G84" s="271">
        <f t="shared" si="69"/>
        <v>1601.19</v>
      </c>
      <c r="H84" s="172">
        <f t="shared" si="70"/>
        <v>1613.048333</v>
      </c>
      <c r="I84" s="176">
        <f t="shared" si="2"/>
        <v>1616.42</v>
      </c>
      <c r="J84" s="161">
        <f t="shared" si="8"/>
        <v>1624.54125</v>
      </c>
      <c r="K84" s="165">
        <f t="shared" si="9"/>
        <v>1635.535556</v>
      </c>
      <c r="L84" s="162">
        <f t="shared" si="15"/>
        <v>1640.025</v>
      </c>
      <c r="M84" s="133">
        <f t="shared" si="16"/>
        <v>1646.409091</v>
      </c>
      <c r="N84" s="146">
        <f t="shared" si="17"/>
        <v>1655.044167</v>
      </c>
      <c r="O84" s="135">
        <f t="shared" si="18"/>
        <v>1665.408462</v>
      </c>
      <c r="P84" s="124">
        <f t="shared" si="19"/>
        <v>1675.068571</v>
      </c>
      <c r="Q84" s="137">
        <f t="shared" si="25"/>
        <v>1681.984667</v>
      </c>
      <c r="R84" s="105">
        <f t="shared" si="26"/>
        <v>1690.73875</v>
      </c>
      <c r="S84" s="107">
        <f t="shared" si="32"/>
        <v>1698.079412</v>
      </c>
      <c r="T84" s="244">
        <f t="shared" si="33"/>
        <v>1706.787778</v>
      </c>
      <c r="U84" s="109">
        <f t="shared" si="39"/>
        <v>1715.300526</v>
      </c>
      <c r="V84" s="110">
        <f t="shared" si="40"/>
        <v>1721.431</v>
      </c>
    </row>
    <row r="85">
      <c r="A85" s="30">
        <v>46099.0</v>
      </c>
      <c r="B85" s="3">
        <v>1643.0</v>
      </c>
      <c r="C85" s="3">
        <v>1622.81</v>
      </c>
      <c r="D85" s="32">
        <f t="shared" ref="D85:D86" si="71">SUM(C84:C85)/2</f>
        <v>1596.8</v>
      </c>
      <c r="E85" s="32">
        <f t="shared" ref="E85:E86" si="72">SUM(C83:C85)/3</f>
        <v>1586.513333</v>
      </c>
      <c r="F85" s="32">
        <f t="shared" ref="F85:F86" si="73">SUM(C82:C85)/4</f>
        <v>1585.6075</v>
      </c>
      <c r="G85" s="32">
        <f t="shared" ref="G85:G86" si="74">SUM(C81:C85)/5</f>
        <v>1592.816</v>
      </c>
      <c r="H85" s="32">
        <f t="shared" ref="H85:H86" si="75">SUM(C80:C85)/6</f>
        <v>1604.793333</v>
      </c>
      <c r="I85" s="32">
        <f t="shared" si="2"/>
        <v>1614.442857</v>
      </c>
      <c r="J85" s="37">
        <f t="shared" si="8"/>
        <v>1617.21875</v>
      </c>
      <c r="K85" s="32">
        <f t="shared" si="9"/>
        <v>1624.348889</v>
      </c>
      <c r="L85" s="32">
        <f t="shared" si="15"/>
        <v>1634.263</v>
      </c>
      <c r="M85" s="32">
        <f t="shared" si="16"/>
        <v>1638.46</v>
      </c>
      <c r="N85" s="32">
        <f t="shared" si="17"/>
        <v>1644.4425</v>
      </c>
      <c r="O85" s="32">
        <f t="shared" si="18"/>
        <v>1652.564615</v>
      </c>
      <c r="P85" s="32">
        <f t="shared" si="19"/>
        <v>1662.365714</v>
      </c>
      <c r="Q85" s="32">
        <f t="shared" si="25"/>
        <v>1671.584667</v>
      </c>
      <c r="R85" s="4">
        <f t="shared" si="26"/>
        <v>1678.28625</v>
      </c>
      <c r="S85" s="4">
        <f t="shared" si="32"/>
        <v>1686.742941</v>
      </c>
      <c r="T85" s="4">
        <f t="shared" si="33"/>
        <v>1693.897778</v>
      </c>
      <c r="U85" s="4">
        <f t="shared" si="39"/>
        <v>1702.367895</v>
      </c>
      <c r="V85" s="4">
        <f t="shared" si="40"/>
        <v>1710.676</v>
      </c>
    </row>
    <row r="86">
      <c r="A86" s="30">
        <v>46100.0</v>
      </c>
      <c r="B86" s="3">
        <v>1552.1</v>
      </c>
      <c r="C86" s="3">
        <v>1569.75</v>
      </c>
      <c r="D86" s="32">
        <f t="shared" si="71"/>
        <v>1596.28</v>
      </c>
      <c r="E86" s="32">
        <f t="shared" si="72"/>
        <v>1587.783333</v>
      </c>
      <c r="F86" s="32">
        <f t="shared" si="73"/>
        <v>1582.3225</v>
      </c>
      <c r="G86" s="32">
        <f t="shared" si="74"/>
        <v>1582.436</v>
      </c>
      <c r="H86" s="32">
        <f t="shared" si="75"/>
        <v>1588.971667</v>
      </c>
      <c r="I86" s="32">
        <f t="shared" si="2"/>
        <v>1599.787143</v>
      </c>
      <c r="J86" s="37">
        <f t="shared" si="8"/>
        <v>1608.85625</v>
      </c>
      <c r="K86" s="32">
        <f t="shared" si="9"/>
        <v>1611.944444</v>
      </c>
      <c r="L86" s="32">
        <f t="shared" si="15"/>
        <v>1618.889</v>
      </c>
      <c r="M86" s="32">
        <f t="shared" si="16"/>
        <v>1628.398182</v>
      </c>
      <c r="N86" s="32">
        <f t="shared" si="17"/>
        <v>1632.734167</v>
      </c>
      <c r="O86" s="32">
        <f t="shared" si="18"/>
        <v>1638.696923</v>
      </c>
      <c r="P86" s="32">
        <f t="shared" si="19"/>
        <v>1646.649286</v>
      </c>
      <c r="Q86" s="32">
        <f t="shared" si="25"/>
        <v>1656.191333</v>
      </c>
      <c r="R86" s="4">
        <f t="shared" si="26"/>
        <v>1665.22</v>
      </c>
      <c r="S86" s="4">
        <f t="shared" si="32"/>
        <v>1671.901765</v>
      </c>
      <c r="T86" s="4">
        <f t="shared" si="33"/>
        <v>1680.243333</v>
      </c>
      <c r="U86" s="4">
        <f t="shared" si="39"/>
        <v>1687.363684</v>
      </c>
      <c r="V86" s="4">
        <f t="shared" si="40"/>
        <v>1695.737</v>
      </c>
    </row>
    <row r="87">
      <c r="A87" s="30">
        <v>46101.0</v>
      </c>
      <c r="B87" s="3">
        <v>1549.5</v>
      </c>
      <c r="C87" s="3">
        <v>1566.85</v>
      </c>
      <c r="D87" s="148">
        <f t="shared" ref="D87:D89" si="76">SUM(C86:C87)/2</f>
        <v>1568.3</v>
      </c>
      <c r="E87" s="170">
        <f t="shared" ref="E87:E89" si="77">SUM(C85:C87)/3</f>
        <v>1586.47</v>
      </c>
      <c r="F87" s="171">
        <f t="shared" ref="F87:F89" si="78">SUM(C84:C87)/4</f>
        <v>1582.55</v>
      </c>
      <c r="G87" s="96">
        <f t="shared" ref="G87:G89" si="79">SUM(C83:C87)/5</f>
        <v>1579.228</v>
      </c>
      <c r="H87" s="148">
        <f t="shared" ref="H87:H89" si="80">SUM(C82:C87)/6</f>
        <v>1579.838333</v>
      </c>
      <c r="I87" s="129">
        <f t="shared" si="2"/>
        <v>1585.811429</v>
      </c>
      <c r="J87" s="150">
        <f t="shared" si="8"/>
        <v>1595.67</v>
      </c>
      <c r="K87" s="117">
        <f t="shared" si="9"/>
        <v>1604.188889</v>
      </c>
      <c r="L87" s="172">
        <f t="shared" si="15"/>
        <v>1607.435</v>
      </c>
      <c r="M87" s="173">
        <f t="shared" si="16"/>
        <v>1614.158182</v>
      </c>
      <c r="N87" s="118">
        <f t="shared" si="17"/>
        <v>1623.269167</v>
      </c>
      <c r="O87" s="164">
        <f t="shared" si="18"/>
        <v>1627.666154</v>
      </c>
      <c r="P87" s="132">
        <f t="shared" si="19"/>
        <v>1633.565</v>
      </c>
      <c r="Q87" s="166">
        <f t="shared" si="25"/>
        <v>1641.329333</v>
      </c>
      <c r="R87" s="174">
        <f t="shared" si="26"/>
        <v>1650.6075</v>
      </c>
      <c r="S87" s="100">
        <f t="shared" si="32"/>
        <v>1659.433529</v>
      </c>
      <c r="T87" s="134">
        <f t="shared" si="33"/>
        <v>1666.065556</v>
      </c>
      <c r="U87" s="135">
        <f t="shared" si="39"/>
        <v>1674.275263</v>
      </c>
      <c r="V87" s="124">
        <f t="shared" si="40"/>
        <v>1681.338</v>
      </c>
    </row>
    <row r="88">
      <c r="A88" s="30">
        <v>46104.0</v>
      </c>
      <c r="B88" s="3">
        <v>1497.2</v>
      </c>
      <c r="C88" s="3">
        <v>1499.37</v>
      </c>
      <c r="D88" s="115">
        <f t="shared" si="76"/>
        <v>1533.11</v>
      </c>
      <c r="E88" s="148">
        <f t="shared" si="77"/>
        <v>1545.323333</v>
      </c>
      <c r="F88" s="128">
        <f t="shared" si="78"/>
        <v>1564.695</v>
      </c>
      <c r="G88" s="148">
        <f t="shared" si="79"/>
        <v>1565.914</v>
      </c>
      <c r="H88" s="148">
        <f t="shared" si="80"/>
        <v>1565.918333</v>
      </c>
      <c r="I88" s="128">
        <f t="shared" si="2"/>
        <v>1568.342857</v>
      </c>
      <c r="J88" s="175">
        <f t="shared" si="8"/>
        <v>1575.00625</v>
      </c>
      <c r="K88" s="117">
        <f t="shared" si="9"/>
        <v>1584.97</v>
      </c>
      <c r="L88" s="143">
        <f t="shared" si="15"/>
        <v>1593.707</v>
      </c>
      <c r="M88" s="97">
        <f t="shared" si="16"/>
        <v>1597.610909</v>
      </c>
      <c r="N88" s="176">
        <f t="shared" si="17"/>
        <v>1604.5925</v>
      </c>
      <c r="O88" s="152">
        <f t="shared" si="18"/>
        <v>1613.738462</v>
      </c>
      <c r="P88" s="145">
        <f t="shared" si="19"/>
        <v>1618.502143</v>
      </c>
      <c r="Q88" s="177">
        <f t="shared" si="25"/>
        <v>1624.618667</v>
      </c>
      <c r="R88" s="166">
        <f t="shared" si="26"/>
        <v>1632.456875</v>
      </c>
      <c r="S88" s="99">
        <f t="shared" si="32"/>
        <v>1641.711176</v>
      </c>
      <c r="T88" s="100">
        <f t="shared" si="33"/>
        <v>1650.541111</v>
      </c>
      <c r="U88" s="134">
        <f t="shared" si="39"/>
        <v>1657.292105</v>
      </c>
      <c r="V88" s="135">
        <f t="shared" si="40"/>
        <v>1665.53</v>
      </c>
    </row>
    <row r="89">
      <c r="A89" s="30">
        <v>46105.0</v>
      </c>
      <c r="B89" s="3">
        <v>1540.5</v>
      </c>
      <c r="C89" s="3">
        <v>1536.71</v>
      </c>
      <c r="D89" s="115">
        <f t="shared" si="76"/>
        <v>1518.04</v>
      </c>
      <c r="E89" s="178">
        <f t="shared" si="77"/>
        <v>1534.31</v>
      </c>
      <c r="F89" s="129">
        <f t="shared" si="78"/>
        <v>1543.17</v>
      </c>
      <c r="G89" s="175">
        <f t="shared" si="79"/>
        <v>1559.098</v>
      </c>
      <c r="H89" s="149">
        <f t="shared" si="80"/>
        <v>1561.046667</v>
      </c>
      <c r="I89" s="149">
        <f t="shared" si="2"/>
        <v>1561.745714</v>
      </c>
      <c r="J89" s="117">
        <f t="shared" si="8"/>
        <v>1564.38875</v>
      </c>
      <c r="K89" s="159">
        <f t="shared" si="9"/>
        <v>1570.751111</v>
      </c>
      <c r="L89" s="179">
        <f t="shared" si="15"/>
        <v>1580.144</v>
      </c>
      <c r="M89" s="173">
        <f t="shared" si="16"/>
        <v>1588.525455</v>
      </c>
      <c r="N89" s="152">
        <f t="shared" si="17"/>
        <v>1592.535833</v>
      </c>
      <c r="O89" s="145">
        <f t="shared" si="18"/>
        <v>1599.370769</v>
      </c>
      <c r="P89" s="165">
        <f t="shared" si="19"/>
        <v>1608.236429</v>
      </c>
      <c r="Q89" s="162">
        <f t="shared" si="25"/>
        <v>1613.049333</v>
      </c>
      <c r="R89" s="153">
        <f t="shared" si="26"/>
        <v>1619.124375</v>
      </c>
      <c r="S89" s="99">
        <f t="shared" si="32"/>
        <v>1626.824706</v>
      </c>
      <c r="T89" s="146">
        <f t="shared" si="33"/>
        <v>1635.877778</v>
      </c>
      <c r="U89" s="154">
        <f t="shared" si="39"/>
        <v>1644.55</v>
      </c>
      <c r="V89" s="102">
        <f t="shared" si="40"/>
        <v>1651.263</v>
      </c>
    </row>
    <row r="90">
      <c r="A90" s="30">
        <v>46106.0</v>
      </c>
      <c r="B90" s="3">
        <v>1564.9</v>
      </c>
      <c r="C90" s="3">
        <v>1574.49</v>
      </c>
      <c r="D90" s="32">
        <f t="shared" ref="D90:D91" si="81">SUM(C89:C90)/2</f>
        <v>1555.6</v>
      </c>
      <c r="E90" s="32">
        <f t="shared" ref="E90:E91" si="82">SUM(C88:C90)/3</f>
        <v>1536.856667</v>
      </c>
      <c r="F90" s="32">
        <f t="shared" ref="F90:F91" si="83">SUM(C87:C90)/4</f>
        <v>1544.355</v>
      </c>
      <c r="G90" s="32">
        <f t="shared" ref="G90:G91" si="84">SUM(C86:C90)/5</f>
        <v>1549.434</v>
      </c>
      <c r="H90" s="32">
        <f t="shared" ref="H90:H91" si="85">SUM(C85:C90)/6</f>
        <v>1561.663333</v>
      </c>
      <c r="I90" s="32">
        <f t="shared" si="2"/>
        <v>1562.967143</v>
      </c>
      <c r="J90" s="37">
        <f t="shared" si="8"/>
        <v>1563.33875</v>
      </c>
      <c r="K90" s="32">
        <f t="shared" si="9"/>
        <v>1565.511111</v>
      </c>
      <c r="L90" s="32">
        <f t="shared" si="15"/>
        <v>1571.125</v>
      </c>
      <c r="M90" s="32">
        <f t="shared" si="16"/>
        <v>1579.63</v>
      </c>
      <c r="N90" s="32">
        <f t="shared" si="17"/>
        <v>1587.355833</v>
      </c>
      <c r="O90" s="32">
        <f t="shared" si="18"/>
        <v>1591.147692</v>
      </c>
      <c r="P90" s="32">
        <f t="shared" si="19"/>
        <v>1597.593571</v>
      </c>
      <c r="Q90" s="32">
        <f t="shared" si="25"/>
        <v>1605.986667</v>
      </c>
      <c r="R90" s="4">
        <f t="shared" si="26"/>
        <v>1610.639375</v>
      </c>
      <c r="S90" s="4">
        <f t="shared" si="32"/>
        <v>1616.498824</v>
      </c>
      <c r="T90" s="4">
        <f t="shared" si="33"/>
        <v>1623.917222</v>
      </c>
      <c r="U90" s="4">
        <f t="shared" si="39"/>
        <v>1632.646842</v>
      </c>
      <c r="V90" s="4">
        <f t="shared" si="40"/>
        <v>1641.047</v>
      </c>
    </row>
    <row r="91">
      <c r="A91" s="30">
        <v>46108.0</v>
      </c>
      <c r="B91" s="3">
        <v>1505.2</v>
      </c>
      <c r="C91" s="3">
        <v>1510.47</v>
      </c>
      <c r="D91" s="32">
        <f t="shared" si="81"/>
        <v>1542.48</v>
      </c>
      <c r="E91" s="32">
        <f t="shared" si="82"/>
        <v>1540.556667</v>
      </c>
      <c r="F91" s="32">
        <f t="shared" si="83"/>
        <v>1530.26</v>
      </c>
      <c r="G91" s="32">
        <f t="shared" si="84"/>
        <v>1537.578</v>
      </c>
      <c r="H91" s="32">
        <f t="shared" si="85"/>
        <v>1542.94</v>
      </c>
      <c r="I91" s="32">
        <f t="shared" si="2"/>
        <v>1554.35</v>
      </c>
      <c r="J91" s="37">
        <f t="shared" si="8"/>
        <v>1556.405</v>
      </c>
      <c r="K91" s="32">
        <f t="shared" si="9"/>
        <v>1557.464444</v>
      </c>
      <c r="L91" s="32">
        <f t="shared" si="15"/>
        <v>1560.007</v>
      </c>
      <c r="M91" s="32">
        <f t="shared" si="16"/>
        <v>1565.610909</v>
      </c>
      <c r="N91" s="32">
        <f t="shared" si="17"/>
        <v>1573.866667</v>
      </c>
      <c r="O91" s="32">
        <f t="shared" si="18"/>
        <v>1581.441538</v>
      </c>
      <c r="P91" s="32">
        <f t="shared" si="19"/>
        <v>1585.385</v>
      </c>
      <c r="Q91" s="32">
        <f t="shared" si="25"/>
        <v>1591.785333</v>
      </c>
      <c r="R91" s="4">
        <f t="shared" si="26"/>
        <v>1600.016875</v>
      </c>
      <c r="S91" s="4">
        <f t="shared" si="32"/>
        <v>1604.747059</v>
      </c>
      <c r="T91" s="4">
        <f t="shared" si="33"/>
        <v>1610.608333</v>
      </c>
      <c r="U91" s="4">
        <f t="shared" si="39"/>
        <v>1617.946316</v>
      </c>
      <c r="V91" s="4">
        <f t="shared" si="40"/>
        <v>1626.538</v>
      </c>
    </row>
    <row r="92">
      <c r="A92" s="30">
        <v>46111.0</v>
      </c>
      <c r="B92" s="3">
        <v>1471.3</v>
      </c>
      <c r="C92" s="3">
        <v>1477.0</v>
      </c>
      <c r="D92" s="150">
        <f t="shared" ref="D92:D96" si="86">SUM(C91:C92)/2</f>
        <v>1493.735</v>
      </c>
      <c r="E92" s="180">
        <f t="shared" ref="E92:E96" si="87">SUM(C90:C92)/3</f>
        <v>1520.653333</v>
      </c>
      <c r="F92" s="148">
        <f t="shared" ref="F92:F96" si="88">SUM(C89:C92)/4</f>
        <v>1524.6675</v>
      </c>
      <c r="G92" s="128">
        <f t="shared" ref="G92:G96" si="89">SUM(C88:C92)/5</f>
        <v>1519.608</v>
      </c>
      <c r="H92" s="129">
        <f t="shared" ref="H92:H96" si="90">SUM(C87:C92)/6</f>
        <v>1527.481667</v>
      </c>
      <c r="I92" s="150">
        <f t="shared" si="2"/>
        <v>1533.52</v>
      </c>
      <c r="J92" s="117">
        <f t="shared" si="8"/>
        <v>1544.68125</v>
      </c>
      <c r="K92" s="130">
        <f t="shared" si="9"/>
        <v>1547.582222</v>
      </c>
      <c r="L92" s="158">
        <f t="shared" si="15"/>
        <v>1549.418</v>
      </c>
      <c r="M92" s="159">
        <f t="shared" si="16"/>
        <v>1552.460909</v>
      </c>
      <c r="N92" s="97">
        <f t="shared" si="17"/>
        <v>1558.226667</v>
      </c>
      <c r="O92" s="173">
        <f t="shared" si="18"/>
        <v>1566.415385</v>
      </c>
      <c r="P92" s="131">
        <f t="shared" si="19"/>
        <v>1573.981429</v>
      </c>
      <c r="Q92" s="181">
        <f t="shared" si="25"/>
        <v>1578.159333</v>
      </c>
      <c r="R92" s="182">
        <f t="shared" si="26"/>
        <v>1584.61125</v>
      </c>
      <c r="S92" s="165">
        <f t="shared" si="32"/>
        <v>1592.780588</v>
      </c>
      <c r="T92" s="162">
        <f t="shared" si="33"/>
        <v>1597.65</v>
      </c>
      <c r="U92" s="153">
        <f t="shared" si="39"/>
        <v>1603.576316</v>
      </c>
      <c r="V92" s="174">
        <f t="shared" si="40"/>
        <v>1610.899</v>
      </c>
    </row>
    <row r="93">
      <c r="A93" s="30">
        <v>46113.0</v>
      </c>
      <c r="B93" s="3">
        <v>1508.1</v>
      </c>
      <c r="C93" s="3">
        <v>1517.54</v>
      </c>
      <c r="D93" s="115">
        <f t="shared" si="86"/>
        <v>1497.27</v>
      </c>
      <c r="E93" s="148">
        <f t="shared" si="87"/>
        <v>1501.67</v>
      </c>
      <c r="F93" s="148">
        <f t="shared" si="88"/>
        <v>1519.875</v>
      </c>
      <c r="G93" s="96">
        <f t="shared" si="89"/>
        <v>1523.242</v>
      </c>
      <c r="H93" s="148">
        <f t="shared" si="90"/>
        <v>1519.263333</v>
      </c>
      <c r="I93" s="163">
        <f t="shared" si="2"/>
        <v>1526.061429</v>
      </c>
      <c r="J93" s="183">
        <f t="shared" si="8"/>
        <v>1531.5225</v>
      </c>
      <c r="K93" s="149">
        <f t="shared" si="9"/>
        <v>1541.665556</v>
      </c>
      <c r="L93" s="150">
        <f t="shared" si="15"/>
        <v>1544.578</v>
      </c>
      <c r="M93" s="150">
        <f t="shared" si="16"/>
        <v>1546.52</v>
      </c>
      <c r="N93" s="130">
        <f t="shared" si="17"/>
        <v>1549.550833</v>
      </c>
      <c r="O93" s="159">
        <f t="shared" si="18"/>
        <v>1555.096923</v>
      </c>
      <c r="P93" s="184">
        <f t="shared" si="19"/>
        <v>1562.924286</v>
      </c>
      <c r="Q93" s="160">
        <f t="shared" si="25"/>
        <v>1570.218667</v>
      </c>
      <c r="R93" s="118">
        <f t="shared" si="26"/>
        <v>1574.370625</v>
      </c>
      <c r="S93" s="164">
        <f t="shared" si="32"/>
        <v>1580.665882</v>
      </c>
      <c r="T93" s="182">
        <f t="shared" si="33"/>
        <v>1588.600556</v>
      </c>
      <c r="U93" s="119">
        <f t="shared" si="39"/>
        <v>1593.433684</v>
      </c>
      <c r="V93" s="120">
        <f t="shared" si="40"/>
        <v>1599.2745</v>
      </c>
    </row>
    <row r="94">
      <c r="A94" s="30">
        <v>46114.0</v>
      </c>
      <c r="B94" s="49">
        <v>1508.3</v>
      </c>
      <c r="C94" s="50">
        <v>1465.87</v>
      </c>
      <c r="D94" s="115">
        <f t="shared" si="86"/>
        <v>1491.705</v>
      </c>
      <c r="E94" s="185">
        <f t="shared" si="87"/>
        <v>1486.803333</v>
      </c>
      <c r="F94" s="148">
        <f t="shared" si="88"/>
        <v>1492.72</v>
      </c>
      <c r="G94" s="148">
        <f t="shared" si="89"/>
        <v>1509.074</v>
      </c>
      <c r="H94" s="171">
        <f t="shared" si="90"/>
        <v>1513.68</v>
      </c>
      <c r="I94" s="148">
        <f t="shared" si="2"/>
        <v>1511.635714</v>
      </c>
      <c r="J94" s="163">
        <f t="shared" si="8"/>
        <v>1518.5375</v>
      </c>
      <c r="K94" s="183">
        <f t="shared" si="9"/>
        <v>1524.227778</v>
      </c>
      <c r="L94" s="149">
        <f t="shared" si="15"/>
        <v>1534.086</v>
      </c>
      <c r="M94" s="150">
        <f t="shared" si="16"/>
        <v>1537.422727</v>
      </c>
      <c r="N94" s="150">
        <f t="shared" si="17"/>
        <v>1539.799167</v>
      </c>
      <c r="O94" s="130">
        <f t="shared" si="18"/>
        <v>1543.113846</v>
      </c>
      <c r="P94" s="159">
        <f t="shared" si="19"/>
        <v>1548.723571</v>
      </c>
      <c r="Q94" s="97">
        <f t="shared" si="25"/>
        <v>1556.454</v>
      </c>
      <c r="R94" s="144">
        <f t="shared" si="26"/>
        <v>1563.696875</v>
      </c>
      <c r="S94" s="118">
        <f t="shared" si="32"/>
        <v>1567.988235</v>
      </c>
      <c r="T94" s="186">
        <f t="shared" si="33"/>
        <v>1574.288333</v>
      </c>
      <c r="U94" s="145">
        <f t="shared" si="39"/>
        <v>1582.141053</v>
      </c>
      <c r="V94" s="165">
        <f t="shared" si="40"/>
        <v>1587.0555</v>
      </c>
    </row>
    <row r="95">
      <c r="A95" s="30">
        <v>46118.0</v>
      </c>
      <c r="B95" s="49">
        <v>1584.7</v>
      </c>
      <c r="C95" s="49">
        <v>1563.02</v>
      </c>
      <c r="D95" s="115">
        <f t="shared" si="86"/>
        <v>1514.445</v>
      </c>
      <c r="E95" s="185">
        <f t="shared" si="87"/>
        <v>1515.476667</v>
      </c>
      <c r="F95" s="148">
        <f t="shared" si="88"/>
        <v>1505.8575</v>
      </c>
      <c r="G95" s="148">
        <f t="shared" si="89"/>
        <v>1506.78</v>
      </c>
      <c r="H95" s="171">
        <f t="shared" si="90"/>
        <v>1518.065</v>
      </c>
      <c r="I95" s="148">
        <f t="shared" si="2"/>
        <v>1520.728571</v>
      </c>
      <c r="J95" s="163">
        <f t="shared" si="8"/>
        <v>1518.05875</v>
      </c>
      <c r="K95" s="183">
        <f t="shared" si="9"/>
        <v>1523.48</v>
      </c>
      <c r="L95" s="149">
        <f t="shared" si="15"/>
        <v>1528.107</v>
      </c>
      <c r="M95" s="150">
        <f t="shared" si="16"/>
        <v>1536.716364</v>
      </c>
      <c r="N95" s="150">
        <f t="shared" si="17"/>
        <v>1539.555833</v>
      </c>
      <c r="O95" s="130">
        <f t="shared" si="18"/>
        <v>1541.585385</v>
      </c>
      <c r="P95" s="159">
        <f t="shared" si="19"/>
        <v>1544.535714</v>
      </c>
      <c r="Q95" s="97">
        <f t="shared" si="25"/>
        <v>1549.676667</v>
      </c>
      <c r="R95" s="144">
        <f t="shared" si="26"/>
        <v>1556.864375</v>
      </c>
      <c r="S95" s="118">
        <f t="shared" si="32"/>
        <v>1563.657059</v>
      </c>
      <c r="T95" s="186">
        <f t="shared" si="33"/>
        <v>1567.712222</v>
      </c>
      <c r="U95" s="145">
        <f t="shared" si="39"/>
        <v>1573.695263</v>
      </c>
      <c r="V95" s="165">
        <f t="shared" si="40"/>
        <v>1581.185</v>
      </c>
    </row>
    <row r="96">
      <c r="A96" s="30">
        <v>46119.0</v>
      </c>
      <c r="B96" s="3">
        <v>1605.0</v>
      </c>
      <c r="C96" s="3">
        <v>1591.35</v>
      </c>
      <c r="D96" s="115">
        <f t="shared" si="86"/>
        <v>1577.185</v>
      </c>
      <c r="E96" s="185">
        <f t="shared" si="87"/>
        <v>1540.08</v>
      </c>
      <c r="F96" s="148">
        <f t="shared" si="88"/>
        <v>1534.445</v>
      </c>
      <c r="G96" s="148">
        <f t="shared" si="89"/>
        <v>1522.956</v>
      </c>
      <c r="H96" s="171">
        <f t="shared" si="90"/>
        <v>1520.875</v>
      </c>
      <c r="I96" s="148">
        <f t="shared" si="2"/>
        <v>1528.534286</v>
      </c>
      <c r="J96" s="163">
        <f t="shared" si="8"/>
        <v>1529.55625</v>
      </c>
      <c r="K96" s="183">
        <f t="shared" si="9"/>
        <v>1526.202222</v>
      </c>
      <c r="L96" s="149">
        <f t="shared" si="15"/>
        <v>1530.267</v>
      </c>
      <c r="M96" s="150">
        <f t="shared" si="16"/>
        <v>1533.856364</v>
      </c>
      <c r="N96" s="150">
        <f t="shared" si="17"/>
        <v>1541.269167</v>
      </c>
      <c r="O96" s="130">
        <f t="shared" si="18"/>
        <v>1543.54</v>
      </c>
      <c r="P96" s="159">
        <f t="shared" si="19"/>
        <v>1545.14</v>
      </c>
      <c r="Q96" s="97">
        <f t="shared" si="25"/>
        <v>1547.656667</v>
      </c>
      <c r="R96" s="144">
        <f t="shared" si="26"/>
        <v>1552.28125</v>
      </c>
      <c r="S96" s="118">
        <f t="shared" si="32"/>
        <v>1558.892941</v>
      </c>
      <c r="T96" s="186">
        <f t="shared" si="33"/>
        <v>1565.195556</v>
      </c>
      <c r="U96" s="145">
        <f t="shared" si="39"/>
        <v>1568.956316</v>
      </c>
      <c r="V96" s="165">
        <f t="shared" si="40"/>
        <v>1574.578</v>
      </c>
    </row>
    <row r="97">
      <c r="A97" s="30">
        <v>46120.0</v>
      </c>
      <c r="B97" s="3">
        <v>1702.2</v>
      </c>
      <c r="C97" s="3">
        <v>1702.8</v>
      </c>
      <c r="D97" s="32">
        <f>SUM(C96:C97)/2</f>
        <v>1647.075</v>
      </c>
      <c r="E97" s="32">
        <f>SUM(C95:C97)/3</f>
        <v>1619.056667</v>
      </c>
      <c r="F97" s="32">
        <f>SUM(C94:C97)/4</f>
        <v>1580.76</v>
      </c>
      <c r="G97" s="32">
        <f>SUM(C93:C97)/5</f>
        <v>1568.116</v>
      </c>
      <c r="H97" s="32">
        <f>SUM(C92:C97)/6</f>
        <v>1552.93</v>
      </c>
      <c r="I97" s="32">
        <f t="shared" si="2"/>
        <v>1546.864286</v>
      </c>
      <c r="J97" s="37">
        <f t="shared" si="8"/>
        <v>1550.3175</v>
      </c>
      <c r="K97" s="32">
        <f t="shared" si="9"/>
        <v>1548.805556</v>
      </c>
      <c r="L97" s="32">
        <f t="shared" si="15"/>
        <v>1543.862</v>
      </c>
      <c r="M97" s="32">
        <f t="shared" si="16"/>
        <v>1545.951818</v>
      </c>
      <c r="N97" s="32">
        <f t="shared" si="17"/>
        <v>1547.935</v>
      </c>
      <c r="O97" s="32">
        <f t="shared" si="18"/>
        <v>1553.694615</v>
      </c>
      <c r="P97" s="32">
        <f t="shared" si="19"/>
        <v>1554.915714</v>
      </c>
      <c r="Q97" s="32">
        <f t="shared" si="25"/>
        <v>1555.650667</v>
      </c>
      <c r="R97" s="4">
        <f t="shared" si="26"/>
        <v>1557.353125</v>
      </c>
      <c r="S97" s="4">
        <f t="shared" si="32"/>
        <v>1561.135294</v>
      </c>
      <c r="T97" s="4">
        <f t="shared" si="33"/>
        <v>1566.887778</v>
      </c>
      <c r="U97" s="4">
        <f t="shared" si="39"/>
        <v>1572.437895</v>
      </c>
      <c r="V97" s="4">
        <f t="shared" si="40"/>
        <v>1575.6485</v>
      </c>
    </row>
    <row r="98">
      <c r="A98" s="30">
        <v>46121.0</v>
      </c>
      <c r="B98" s="3">
        <v>1695.5</v>
      </c>
      <c r="C98" s="3">
        <v>1696.56</v>
      </c>
      <c r="D98" s="164">
        <f t="shared" ref="D98:D99" si="91">SUM(C97:C98)/2</f>
        <v>1699.68</v>
      </c>
      <c r="E98" s="184">
        <f t="shared" ref="E98:E99" si="92">SUM(C96:C98)/3</f>
        <v>1663.57</v>
      </c>
      <c r="F98" s="281">
        <f t="shared" ref="F98:F99" si="93">SUM(C95:C98)/4</f>
        <v>1638.4325</v>
      </c>
      <c r="G98" s="282">
        <f t="shared" ref="G98:G99" si="94">SUM(C94:C98)/5</f>
        <v>1603.92</v>
      </c>
      <c r="H98" s="129">
        <f t="shared" ref="H98:H99" si="95">SUM(C93:C98)/6</f>
        <v>1589.523333</v>
      </c>
      <c r="I98" s="129">
        <f t="shared" si="2"/>
        <v>1573.448571</v>
      </c>
      <c r="J98" s="175">
        <f t="shared" si="8"/>
        <v>1565.57625</v>
      </c>
      <c r="K98" s="183">
        <f t="shared" si="9"/>
        <v>1566.566667</v>
      </c>
      <c r="L98" s="129">
        <f t="shared" si="15"/>
        <v>1563.581</v>
      </c>
      <c r="M98" s="157">
        <f t="shared" si="16"/>
        <v>1557.743636</v>
      </c>
      <c r="N98" s="175">
        <f t="shared" si="17"/>
        <v>1558.5025</v>
      </c>
      <c r="O98" s="282">
        <f t="shared" si="18"/>
        <v>1559.367692</v>
      </c>
      <c r="P98" s="150">
        <f t="shared" si="19"/>
        <v>1563.899286</v>
      </c>
      <c r="Q98" s="117">
        <f t="shared" si="25"/>
        <v>1564.358667</v>
      </c>
      <c r="R98" s="117">
        <f t="shared" si="26"/>
        <v>1564.4575</v>
      </c>
      <c r="S98" s="143">
        <f t="shared" si="32"/>
        <v>1565.541765</v>
      </c>
      <c r="T98" s="159">
        <f t="shared" si="33"/>
        <v>1568.658889</v>
      </c>
      <c r="U98" s="97">
        <f t="shared" si="39"/>
        <v>1573.712632</v>
      </c>
      <c r="V98" s="144">
        <f t="shared" si="40"/>
        <v>1578.644</v>
      </c>
    </row>
    <row r="99">
      <c r="A99" s="30">
        <v>46122.0</v>
      </c>
      <c r="B99" s="3">
        <v>1716.5</v>
      </c>
      <c r="C99" s="3">
        <v>1727.85</v>
      </c>
      <c r="D99" s="164">
        <f t="shared" si="91"/>
        <v>1712.205</v>
      </c>
      <c r="E99" s="184">
        <f t="shared" si="92"/>
        <v>1709.07</v>
      </c>
      <c r="F99" s="281">
        <f t="shared" si="93"/>
        <v>1679.64</v>
      </c>
      <c r="G99" s="282">
        <f t="shared" si="94"/>
        <v>1656.316</v>
      </c>
      <c r="H99" s="129">
        <f t="shared" si="95"/>
        <v>1624.575</v>
      </c>
      <c r="I99" s="129">
        <f t="shared" si="2"/>
        <v>1609.284286</v>
      </c>
      <c r="J99" s="175">
        <f t="shared" si="8"/>
        <v>1592.74875</v>
      </c>
      <c r="K99" s="183">
        <f t="shared" si="9"/>
        <v>1583.606667</v>
      </c>
      <c r="L99" s="129">
        <f t="shared" si="15"/>
        <v>1582.695</v>
      </c>
      <c r="M99" s="157">
        <f t="shared" si="16"/>
        <v>1578.514545</v>
      </c>
      <c r="N99" s="175">
        <f t="shared" si="17"/>
        <v>1571.919167</v>
      </c>
      <c r="O99" s="282">
        <f t="shared" si="18"/>
        <v>1571.529231</v>
      </c>
      <c r="P99" s="150">
        <f t="shared" si="19"/>
        <v>1571.402143</v>
      </c>
      <c r="Q99" s="117">
        <f t="shared" si="25"/>
        <v>1574.829333</v>
      </c>
      <c r="R99" s="117">
        <f t="shared" si="26"/>
        <v>1574.576875</v>
      </c>
      <c r="S99" s="143">
        <f t="shared" si="32"/>
        <v>1574.068824</v>
      </c>
      <c r="T99" s="159">
        <f t="shared" si="33"/>
        <v>1574.558889</v>
      </c>
      <c r="U99" s="97">
        <f t="shared" si="39"/>
        <v>1577.037368</v>
      </c>
      <c r="V99" s="144">
        <f t="shared" si="40"/>
        <v>1581.4195</v>
      </c>
    </row>
    <row r="100">
      <c r="A100" s="30">
        <v>46125.0</v>
      </c>
      <c r="B100" s="3">
        <v>1706.8</v>
      </c>
      <c r="C100" s="3">
        <v>1695.08</v>
      </c>
      <c r="D100" s="32">
        <f>SUM(C99:C100)/2</f>
        <v>1711.465</v>
      </c>
      <c r="E100" s="32">
        <f>SUM(C98:C100)/3</f>
        <v>1706.496667</v>
      </c>
      <c r="F100" s="32">
        <f>SUM(C97:C100)/4</f>
        <v>1705.5725</v>
      </c>
      <c r="G100" s="32">
        <f>SUM(C96:C100)/5</f>
        <v>1682.728</v>
      </c>
      <c r="H100" s="32">
        <f>SUM(C95:C100)/6</f>
        <v>1662.776667</v>
      </c>
      <c r="I100" s="32">
        <f t="shared" si="2"/>
        <v>1634.647143</v>
      </c>
      <c r="J100" s="37">
        <f t="shared" si="8"/>
        <v>1620.00875</v>
      </c>
      <c r="K100" s="32">
        <f t="shared" si="9"/>
        <v>1604.118889</v>
      </c>
      <c r="L100" s="32">
        <f t="shared" si="15"/>
        <v>1594.754</v>
      </c>
      <c r="M100" s="32">
        <f t="shared" si="16"/>
        <v>1592.911818</v>
      </c>
      <c r="N100" s="32">
        <f t="shared" si="17"/>
        <v>1588.228333</v>
      </c>
      <c r="O100" s="32">
        <f t="shared" si="18"/>
        <v>1581.393077</v>
      </c>
      <c r="P100" s="32">
        <f t="shared" si="19"/>
        <v>1580.354286</v>
      </c>
      <c r="Q100" s="32">
        <f t="shared" si="25"/>
        <v>1579.647333</v>
      </c>
      <c r="R100" s="4">
        <f t="shared" si="26"/>
        <v>1582.345</v>
      </c>
      <c r="S100" s="4">
        <f t="shared" si="32"/>
        <v>1581.665294</v>
      </c>
      <c r="T100" s="4">
        <f t="shared" si="33"/>
        <v>1580.791667</v>
      </c>
      <c r="U100" s="4">
        <f t="shared" si="39"/>
        <v>1580.902105</v>
      </c>
      <c r="V100" s="4">
        <f t="shared" si="40"/>
        <v>1582.9395</v>
      </c>
    </row>
    <row r="101">
      <c r="A101" s="30">
        <v>46127.0</v>
      </c>
      <c r="B101" s="3">
        <v>1739.9</v>
      </c>
      <c r="C101" s="3">
        <v>1733.48</v>
      </c>
      <c r="D101" s="122">
        <f>SUM(C100:C101)/2</f>
        <v>1714.28</v>
      </c>
      <c r="E101" s="122">
        <f>SUM(C99:C101)/3</f>
        <v>1718.803333</v>
      </c>
      <c r="F101" s="100">
        <f>SUM(C98:C101)/4</f>
        <v>1713.2425</v>
      </c>
      <c r="G101" s="166">
        <f>SUM(C97:C101)/5</f>
        <v>1711.154</v>
      </c>
      <c r="H101" s="165">
        <f>SUM(C96:C101)/6</f>
        <v>1691.186667</v>
      </c>
      <c r="I101" s="181">
        <f t="shared" si="2"/>
        <v>1672.877143</v>
      </c>
      <c r="J101" s="176">
        <f t="shared" si="8"/>
        <v>1647.00125</v>
      </c>
      <c r="K101" s="184">
        <f t="shared" si="9"/>
        <v>1632.616667</v>
      </c>
      <c r="L101" s="172">
        <f t="shared" si="15"/>
        <v>1617.055</v>
      </c>
      <c r="M101" s="97">
        <f t="shared" si="16"/>
        <v>1607.365455</v>
      </c>
      <c r="N101" s="172">
        <f t="shared" si="17"/>
        <v>1604.625833</v>
      </c>
      <c r="O101" s="271">
        <f t="shared" si="18"/>
        <v>1599.401538</v>
      </c>
      <c r="P101" s="271">
        <f t="shared" si="19"/>
        <v>1592.256429</v>
      </c>
      <c r="Q101" s="271">
        <f t="shared" si="25"/>
        <v>1590.562667</v>
      </c>
      <c r="R101" s="151">
        <f t="shared" si="26"/>
        <v>1589.261875</v>
      </c>
      <c r="S101" s="172">
        <f t="shared" si="32"/>
        <v>1591.235294</v>
      </c>
      <c r="T101" s="172">
        <f t="shared" si="33"/>
        <v>1590.099444</v>
      </c>
      <c r="U101" s="172">
        <f t="shared" si="39"/>
        <v>1588.827895</v>
      </c>
      <c r="V101" s="97">
        <f t="shared" si="40"/>
        <v>1588.531</v>
      </c>
    </row>
    <row r="102">
      <c r="A102" s="30">
        <v>46128.0</v>
      </c>
      <c r="B102" s="3">
        <v>1747.4</v>
      </c>
      <c r="C102" s="3">
        <v>1745.39</v>
      </c>
      <c r="D102" s="32">
        <f t="shared" ref="D102:D103" si="96">SUM(C101:C102)/2</f>
        <v>1739.435</v>
      </c>
      <c r="E102" s="32">
        <f t="shared" ref="E102:E103" si="97">SUM(C100:C102)/3</f>
        <v>1724.65</v>
      </c>
      <c r="F102" s="32">
        <f t="shared" ref="F102:F103" si="98">SUM(C99:C102)/4</f>
        <v>1725.45</v>
      </c>
      <c r="G102" s="32">
        <f t="shared" ref="G102:G103" si="99">SUM(C98:C102)/5</f>
        <v>1719.672</v>
      </c>
      <c r="H102" s="32">
        <f t="shared" ref="H102:H103" si="100">SUM(C97:C102)/6</f>
        <v>1716.86</v>
      </c>
      <c r="I102" s="32">
        <f t="shared" si="2"/>
        <v>1698.93</v>
      </c>
      <c r="J102" s="37">
        <f t="shared" si="8"/>
        <v>1681.94125</v>
      </c>
      <c r="K102" s="32">
        <f t="shared" si="9"/>
        <v>1657.933333</v>
      </c>
      <c r="L102" s="32">
        <f t="shared" si="15"/>
        <v>1643.894</v>
      </c>
      <c r="M102" s="32">
        <f t="shared" si="16"/>
        <v>1628.721818</v>
      </c>
      <c r="N102" s="32">
        <f t="shared" si="17"/>
        <v>1618.8675</v>
      </c>
      <c r="O102" s="32">
        <f t="shared" si="18"/>
        <v>1615.453846</v>
      </c>
      <c r="P102" s="32">
        <f t="shared" si="19"/>
        <v>1609.829286</v>
      </c>
      <c r="Q102" s="32">
        <f t="shared" si="25"/>
        <v>1602.465333</v>
      </c>
      <c r="R102" s="4">
        <f t="shared" si="26"/>
        <v>1600.239375</v>
      </c>
      <c r="S102" s="4">
        <f t="shared" si="32"/>
        <v>1598.445882</v>
      </c>
      <c r="T102" s="4">
        <f t="shared" si="33"/>
        <v>1599.799444</v>
      </c>
      <c r="U102" s="4">
        <f t="shared" si="39"/>
        <v>1598.272632</v>
      </c>
      <c r="V102" s="4">
        <f t="shared" si="40"/>
        <v>1596.656</v>
      </c>
    </row>
    <row r="103">
      <c r="A103" s="30">
        <v>46129.0</v>
      </c>
      <c r="B103" s="3">
        <v>1758.8</v>
      </c>
      <c r="C103" s="3">
        <v>1755.12</v>
      </c>
      <c r="D103" s="32">
        <f t="shared" si="96"/>
        <v>1750.255</v>
      </c>
      <c r="E103" s="32">
        <f t="shared" si="97"/>
        <v>1744.663333</v>
      </c>
      <c r="F103" s="32">
        <f t="shared" si="98"/>
        <v>1732.2675</v>
      </c>
      <c r="G103" s="32">
        <f t="shared" si="99"/>
        <v>1731.384</v>
      </c>
      <c r="H103" s="32">
        <f t="shared" si="100"/>
        <v>1725.58</v>
      </c>
      <c r="I103" s="32">
        <f t="shared" si="2"/>
        <v>1722.325714</v>
      </c>
      <c r="J103" s="37">
        <f t="shared" si="8"/>
        <v>1705.95375</v>
      </c>
      <c r="K103" s="32">
        <f t="shared" si="9"/>
        <v>1690.072222</v>
      </c>
      <c r="L103" s="32">
        <f t="shared" si="15"/>
        <v>1667.652</v>
      </c>
      <c r="M103" s="32">
        <f t="shared" si="16"/>
        <v>1654.005455</v>
      </c>
      <c r="N103" s="32">
        <f t="shared" si="17"/>
        <v>1639.255</v>
      </c>
      <c r="O103" s="32">
        <f t="shared" si="18"/>
        <v>1629.348462</v>
      </c>
      <c r="P103" s="32">
        <f t="shared" si="19"/>
        <v>1625.43</v>
      </c>
      <c r="Q103" s="32">
        <f t="shared" si="25"/>
        <v>1619.515333</v>
      </c>
      <c r="R103" s="4">
        <f t="shared" si="26"/>
        <v>1612.00625</v>
      </c>
      <c r="S103" s="4">
        <f t="shared" si="32"/>
        <v>1609.35</v>
      </c>
      <c r="T103" s="4">
        <f t="shared" si="33"/>
        <v>1607.15</v>
      </c>
      <c r="U103" s="4">
        <f t="shared" si="39"/>
        <v>1607.974211</v>
      </c>
      <c r="V103" s="4">
        <f t="shared" si="40"/>
        <v>1606.115</v>
      </c>
    </row>
    <row r="104">
      <c r="A104" s="30">
        <v>46132.0</v>
      </c>
      <c r="B104" s="3">
        <v>1759.7</v>
      </c>
      <c r="C104" s="3">
        <v>1756.48</v>
      </c>
      <c r="D104" s="104">
        <f>SUM(C103:C104)/2</f>
        <v>1755.8</v>
      </c>
      <c r="E104" s="137">
        <f>SUM(C102:C104)/3</f>
        <v>1752.33</v>
      </c>
      <c r="F104" s="102">
        <f>SUM(C101:C104)/4</f>
        <v>1747.6175</v>
      </c>
      <c r="G104" s="243">
        <f>SUM(C100:C104)/5</f>
        <v>1737.11</v>
      </c>
      <c r="H104" s="135">
        <f>SUM(C99:C104)/6</f>
        <v>1735.566667</v>
      </c>
      <c r="I104" s="154">
        <f t="shared" si="2"/>
        <v>1729.994286</v>
      </c>
      <c r="J104" s="100">
        <f t="shared" si="8"/>
        <v>1726.595</v>
      </c>
      <c r="K104" s="133">
        <f t="shared" si="9"/>
        <v>1711.567778</v>
      </c>
      <c r="L104" s="162">
        <f t="shared" si="15"/>
        <v>1696.713</v>
      </c>
      <c r="M104" s="132">
        <f t="shared" si="16"/>
        <v>1675.727273</v>
      </c>
      <c r="N104" s="145">
        <f t="shared" si="17"/>
        <v>1662.545</v>
      </c>
      <c r="O104" s="164">
        <f t="shared" si="18"/>
        <v>1648.272308</v>
      </c>
      <c r="P104" s="186">
        <f t="shared" si="19"/>
        <v>1638.429286</v>
      </c>
      <c r="Q104" s="152">
        <f t="shared" si="25"/>
        <v>1634.166667</v>
      </c>
      <c r="R104" s="176">
        <f t="shared" si="26"/>
        <v>1628.075625</v>
      </c>
      <c r="S104" s="176">
        <f t="shared" si="32"/>
        <v>1620.504706</v>
      </c>
      <c r="T104" s="176">
        <f t="shared" si="33"/>
        <v>1617.523889</v>
      </c>
      <c r="U104" s="131">
        <f t="shared" si="39"/>
        <v>1615.009474</v>
      </c>
      <c r="V104" s="118">
        <f t="shared" si="40"/>
        <v>1615.3995</v>
      </c>
    </row>
    <row r="105">
      <c r="A105" s="30">
        <v>46133.0</v>
      </c>
      <c r="B105" s="3">
        <v>1805.0</v>
      </c>
      <c r="C105" s="3">
        <v>1810.91</v>
      </c>
      <c r="D105" s="32">
        <f t="shared" ref="D105:D108" si="101">SUM(C104:C105)/2</f>
        <v>1783.695</v>
      </c>
      <c r="E105" s="32">
        <f t="shared" ref="E105:E108" si="102">SUM(C103:C105)/3</f>
        <v>1774.17</v>
      </c>
      <c r="F105" s="32">
        <f t="shared" ref="F105:F108" si="103">SUM(C102:C105)/4</f>
        <v>1766.975</v>
      </c>
      <c r="G105" s="32">
        <f t="shared" ref="G105:G108" si="104">SUM(C101:C105)/5</f>
        <v>1760.276</v>
      </c>
      <c r="H105" s="32">
        <f t="shared" ref="H105:H108" si="105">SUM(C100:C105)/6</f>
        <v>1749.41</v>
      </c>
      <c r="I105" s="32">
        <f t="shared" si="2"/>
        <v>1746.33</v>
      </c>
      <c r="J105" s="37">
        <f t="shared" si="8"/>
        <v>1740.10875</v>
      </c>
      <c r="K105" s="32">
        <f t="shared" si="9"/>
        <v>1735.963333</v>
      </c>
      <c r="L105" s="32">
        <f t="shared" si="15"/>
        <v>1721.502</v>
      </c>
      <c r="M105" s="32">
        <f t="shared" si="16"/>
        <v>1707.094545</v>
      </c>
      <c r="N105" s="32">
        <f t="shared" si="17"/>
        <v>1686.9925</v>
      </c>
      <c r="O105" s="32">
        <f t="shared" si="18"/>
        <v>1673.957692</v>
      </c>
      <c r="P105" s="32">
        <f t="shared" si="19"/>
        <v>1659.889286</v>
      </c>
      <c r="Q105" s="32">
        <f t="shared" si="25"/>
        <v>1649.928</v>
      </c>
      <c r="R105" s="4">
        <f t="shared" si="26"/>
        <v>1645.213125</v>
      </c>
      <c r="S105" s="4">
        <f t="shared" si="32"/>
        <v>1638.830588</v>
      </c>
      <c r="T105" s="4">
        <f t="shared" si="33"/>
        <v>1631.082778</v>
      </c>
      <c r="U105" s="4">
        <f t="shared" si="39"/>
        <v>1627.702105</v>
      </c>
      <c r="V105" s="4">
        <f t="shared" si="40"/>
        <v>1624.8045</v>
      </c>
    </row>
    <row r="106">
      <c r="A106" s="30">
        <v>46134.0</v>
      </c>
      <c r="B106" s="3">
        <v>1832.2</v>
      </c>
      <c r="C106" s="3">
        <v>1821.24</v>
      </c>
      <c r="D106" s="32">
        <f t="shared" si="101"/>
        <v>1816.075</v>
      </c>
      <c r="E106" s="32">
        <f t="shared" si="102"/>
        <v>1796.21</v>
      </c>
      <c r="F106" s="32">
        <f t="shared" si="103"/>
        <v>1785.9375</v>
      </c>
      <c r="G106" s="32">
        <f t="shared" si="104"/>
        <v>1777.828</v>
      </c>
      <c r="H106" s="32">
        <f t="shared" si="105"/>
        <v>1770.436667</v>
      </c>
      <c r="I106" s="32">
        <f t="shared" si="2"/>
        <v>1759.671429</v>
      </c>
      <c r="J106" s="37">
        <f t="shared" si="8"/>
        <v>1755.69375</v>
      </c>
      <c r="K106" s="32">
        <f t="shared" si="9"/>
        <v>1749.123333</v>
      </c>
      <c r="L106" s="32">
        <f t="shared" si="15"/>
        <v>1744.491</v>
      </c>
      <c r="M106" s="32">
        <f t="shared" si="16"/>
        <v>1730.569091</v>
      </c>
      <c r="N106" s="32">
        <f t="shared" si="17"/>
        <v>1716.606667</v>
      </c>
      <c r="O106" s="32">
        <f t="shared" si="18"/>
        <v>1697.319231</v>
      </c>
      <c r="P106" s="32">
        <f t="shared" si="19"/>
        <v>1684.477857</v>
      </c>
      <c r="Q106" s="32">
        <f t="shared" si="25"/>
        <v>1670.646</v>
      </c>
      <c r="R106" s="4">
        <f t="shared" si="26"/>
        <v>1660.635</v>
      </c>
      <c r="S106" s="4">
        <f t="shared" si="32"/>
        <v>1655.567647</v>
      </c>
      <c r="T106" s="4">
        <f t="shared" si="33"/>
        <v>1648.964444</v>
      </c>
      <c r="U106" s="4">
        <f t="shared" si="39"/>
        <v>1641.091053</v>
      </c>
      <c r="V106" s="4">
        <f t="shared" si="40"/>
        <v>1637.379</v>
      </c>
    </row>
    <row r="107">
      <c r="A107" s="30">
        <v>46135.0</v>
      </c>
      <c r="B107" s="3">
        <v>1791.0</v>
      </c>
      <c r="C107" s="3">
        <v>1811.12</v>
      </c>
      <c r="D107" s="32">
        <f t="shared" si="101"/>
        <v>1816.18</v>
      </c>
      <c r="E107" s="32">
        <f t="shared" si="102"/>
        <v>1814.423333</v>
      </c>
      <c r="F107" s="32">
        <f t="shared" si="103"/>
        <v>1799.9375</v>
      </c>
      <c r="G107" s="32">
        <f t="shared" si="104"/>
        <v>1790.974</v>
      </c>
      <c r="H107" s="32">
        <f t="shared" si="105"/>
        <v>1783.376667</v>
      </c>
      <c r="I107" s="32">
        <f t="shared" si="2"/>
        <v>1776.248571</v>
      </c>
      <c r="J107" s="37">
        <f t="shared" si="8"/>
        <v>1766.1025</v>
      </c>
      <c r="K107" s="32">
        <f t="shared" si="9"/>
        <v>1761.852222</v>
      </c>
      <c r="L107" s="32">
        <f t="shared" si="15"/>
        <v>1755.323</v>
      </c>
      <c r="M107" s="32">
        <f t="shared" si="16"/>
        <v>1750.548182</v>
      </c>
      <c r="N107" s="32">
        <f t="shared" si="17"/>
        <v>1737.281667</v>
      </c>
      <c r="O107" s="32">
        <f t="shared" si="18"/>
        <v>1723.876923</v>
      </c>
      <c r="P107" s="32">
        <f t="shared" si="19"/>
        <v>1705.447857</v>
      </c>
      <c r="Q107" s="32">
        <f t="shared" si="25"/>
        <v>1692.920667</v>
      </c>
      <c r="R107" s="4">
        <f t="shared" si="26"/>
        <v>1679.425625</v>
      </c>
      <c r="S107" s="4">
        <f t="shared" si="32"/>
        <v>1669.487059</v>
      </c>
      <c r="T107" s="4">
        <f t="shared" si="33"/>
        <v>1664.209444</v>
      </c>
      <c r="U107" s="4">
        <f t="shared" si="39"/>
        <v>1657.498947</v>
      </c>
      <c r="V107" s="4">
        <f t="shared" si="40"/>
        <v>1649.5925</v>
      </c>
    </row>
    <row r="108">
      <c r="A108" s="30">
        <v>46136.0</v>
      </c>
      <c r="B108" s="3">
        <v>1769.4</v>
      </c>
      <c r="C108" s="3">
        <v>1791.49</v>
      </c>
      <c r="D108" s="32">
        <f t="shared" si="101"/>
        <v>1801.305</v>
      </c>
      <c r="E108" s="32">
        <f t="shared" si="102"/>
        <v>1807.95</v>
      </c>
      <c r="F108" s="32">
        <f t="shared" si="103"/>
        <v>1808.69</v>
      </c>
      <c r="G108" s="32">
        <f t="shared" si="104"/>
        <v>1798.248</v>
      </c>
      <c r="H108" s="32">
        <f t="shared" si="105"/>
        <v>1791.06</v>
      </c>
      <c r="I108" s="32">
        <f t="shared" si="2"/>
        <v>1784.535714</v>
      </c>
      <c r="J108" s="37">
        <f t="shared" si="8"/>
        <v>1778.15375</v>
      </c>
      <c r="K108" s="32">
        <f t="shared" si="9"/>
        <v>1768.923333</v>
      </c>
      <c r="L108" s="32">
        <f t="shared" si="15"/>
        <v>1764.816</v>
      </c>
      <c r="M108" s="32">
        <f t="shared" si="16"/>
        <v>1758.610909</v>
      </c>
      <c r="N108" s="32">
        <f t="shared" si="17"/>
        <v>1753.96</v>
      </c>
      <c r="O108" s="32">
        <f t="shared" si="18"/>
        <v>1741.451538</v>
      </c>
      <c r="P108" s="32">
        <f t="shared" si="19"/>
        <v>1728.706429</v>
      </c>
      <c r="Q108" s="32">
        <f t="shared" si="25"/>
        <v>1711.184</v>
      </c>
      <c r="R108" s="4">
        <f t="shared" si="26"/>
        <v>1699.08125</v>
      </c>
      <c r="S108" s="4">
        <f t="shared" si="32"/>
        <v>1686.017647</v>
      </c>
      <c r="T108" s="4">
        <f t="shared" si="33"/>
        <v>1676.265</v>
      </c>
      <c r="U108" s="4">
        <f t="shared" si="39"/>
        <v>1670.908421</v>
      </c>
      <c r="V108" s="4">
        <f t="shared" si="40"/>
        <v>1664.1985</v>
      </c>
    </row>
    <row r="109">
      <c r="A109" s="30">
        <v>46137.0</v>
      </c>
      <c r="B109" s="3"/>
      <c r="C109" s="3"/>
    </row>
    <row r="110">
      <c r="A110" s="30">
        <v>46138.0</v>
      </c>
      <c r="B110" s="3"/>
      <c r="C110" s="3"/>
    </row>
    <row r="111">
      <c r="A111" s="30">
        <v>46139.0</v>
      </c>
      <c r="B111" s="3"/>
      <c r="C111" s="3"/>
    </row>
    <row r="112">
      <c r="A112" s="30">
        <v>46140.0</v>
      </c>
      <c r="B112" s="3"/>
      <c r="C112" s="3"/>
    </row>
    <row r="113">
      <c r="A113" s="30">
        <v>46141.0</v>
      </c>
      <c r="B113" s="3"/>
      <c r="C113" s="3"/>
    </row>
    <row r="114">
      <c r="A114" s="30">
        <v>46142.0</v>
      </c>
      <c r="B114" s="3"/>
      <c r="C114" s="3"/>
    </row>
    <row r="115">
      <c r="A115" s="30">
        <v>46143.0</v>
      </c>
      <c r="B115" s="3"/>
      <c r="C115" s="3"/>
    </row>
    <row r="116">
      <c r="A116" s="30">
        <v>46144.0</v>
      </c>
      <c r="B116" s="3"/>
      <c r="C116" s="3"/>
    </row>
  </sheetData>
  <conditionalFormatting sqref="B33:C116">
    <cfRule type="expression" dxfId="0" priority="1">
      <formula>C33&gt;=B33</formula>
    </cfRule>
  </conditionalFormatting>
  <conditionalFormatting sqref="B33:C116">
    <cfRule type="expression" dxfId="1" priority="2">
      <formula>B33&gt;=C33</formula>
    </cfRule>
  </conditionalFormatting>
  <conditionalFormatting sqref="D3:V4 D6:V6 D8:V8 D11:V13 D15:V15 D18:V19 D22:V24 D26:V75 D85:V86 D90:V91 D97:V97 D100:V100 D102:V103 D105:V108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2">
    <cfRule type="expression" dxfId="0" priority="4">
      <formula>C2&gt;B2</formula>
    </cfRule>
  </conditionalFormatting>
  <conditionalFormatting sqref="B2:C32">
    <cfRule type="expression" dxfId="1" priority="5">
      <formula>B2&gt;C2</formula>
    </cfRule>
  </conditionalFormatting>
  <conditionalFormatting sqref="D2:V32">
    <cfRule type="colorScale" priority="6">
      <colorScale>
        <cfvo type="min"/>
        <cfvo type="max"/>
        <color rgb="FFE06666"/>
        <color rgb="FF93C47D"/>
      </colorScale>
    </cfRule>
  </conditionalFormatting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3.29"/>
    <col customWidth="1" min="3" max="3" width="10.43"/>
    <col customWidth="1" min="4" max="5" width="9.0"/>
    <col customWidth="1" min="6" max="6" width="9.14"/>
    <col customWidth="1" min="7" max="7" width="9.0"/>
    <col customWidth="1" min="8" max="8" width="9.14"/>
    <col customWidth="1" min="9" max="9" width="8.86"/>
    <col customWidth="1" min="10" max="10" width="8.43"/>
    <col customWidth="1" min="11" max="11" width="8.57"/>
    <col customWidth="1" min="12" max="12" width="9.14"/>
    <col customWidth="1" min="13" max="13" width="9.0"/>
    <col customWidth="1" min="14" max="14" width="8.86"/>
    <col customWidth="1" min="15" max="15" width="9.0"/>
    <col customWidth="1" min="16" max="17" width="8.57"/>
    <col customWidth="1" min="18" max="22" width="8.71"/>
    <col customWidth="1" min="23" max="23" width="7.86"/>
    <col customWidth="1" min="24" max="24" width="4.43"/>
  </cols>
  <sheetData>
    <row r="1">
      <c r="A1" s="51" t="s">
        <v>195</v>
      </c>
      <c r="B1" s="52" t="s">
        <v>278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45979.0</v>
      </c>
      <c r="B2" s="3">
        <v>2762.0</v>
      </c>
      <c r="C2" s="3">
        <v>2769.97</v>
      </c>
      <c r="D2" s="55"/>
      <c r="E2" s="56"/>
      <c r="F2" s="56"/>
      <c r="G2" s="57"/>
      <c r="H2" s="58"/>
      <c r="I2" s="59"/>
      <c r="J2" s="60"/>
      <c r="K2" s="61"/>
      <c r="L2" s="62"/>
      <c r="M2" s="59"/>
      <c r="N2" s="63"/>
      <c r="O2" s="64"/>
      <c r="P2" s="64"/>
      <c r="Q2" s="65"/>
      <c r="R2" s="58"/>
      <c r="S2" s="66"/>
      <c r="T2" s="66"/>
      <c r="U2" s="66"/>
      <c r="V2" s="65"/>
    </row>
    <row r="3">
      <c r="A3" s="30">
        <v>45980.0</v>
      </c>
      <c r="B3" s="3">
        <v>2744.7</v>
      </c>
      <c r="C3" s="3">
        <v>2752.55</v>
      </c>
      <c r="D3" s="32">
        <f t="shared" ref="D3:D4" si="1">SUM(C2:C3)/2</f>
        <v>2761.26</v>
      </c>
      <c r="E3" s="32"/>
      <c r="F3" s="32"/>
      <c r="G3" s="32"/>
      <c r="H3" s="32"/>
      <c r="I3" s="32"/>
      <c r="J3" s="37"/>
      <c r="K3" s="32"/>
      <c r="L3" s="32"/>
      <c r="M3" s="32"/>
      <c r="N3" s="32"/>
      <c r="O3" s="32"/>
      <c r="P3" s="32"/>
      <c r="Q3" s="32"/>
      <c r="R3" s="4"/>
      <c r="S3" s="4"/>
      <c r="T3" s="4"/>
      <c r="U3" s="4"/>
      <c r="V3" s="4"/>
    </row>
    <row r="4">
      <c r="A4" s="30">
        <v>45981.0</v>
      </c>
      <c r="B4" s="3">
        <v>2748.6</v>
      </c>
      <c r="C4" s="3">
        <v>2755.35</v>
      </c>
      <c r="D4" s="32">
        <f t="shared" si="1"/>
        <v>2753.95</v>
      </c>
      <c r="E4" s="32">
        <f>SUM(C2:C4)/3</f>
        <v>2759.29</v>
      </c>
      <c r="F4" s="32"/>
      <c r="G4" s="32"/>
      <c r="H4" s="32"/>
      <c r="I4" s="32"/>
      <c r="J4" s="37"/>
      <c r="K4" s="32"/>
      <c r="L4" s="32"/>
      <c r="M4" s="32"/>
      <c r="N4" s="32"/>
      <c r="O4" s="32"/>
      <c r="P4" s="32"/>
      <c r="Q4" s="32"/>
      <c r="R4" s="4"/>
      <c r="S4" s="4"/>
      <c r="T4" s="4"/>
      <c r="U4" s="4"/>
      <c r="V4" s="4"/>
    </row>
    <row r="5">
      <c r="A5" s="30">
        <v>45982.0</v>
      </c>
      <c r="B5" s="3">
        <v>2734.8</v>
      </c>
      <c r="C5" s="3">
        <v>2738.8</v>
      </c>
      <c r="D5" s="67">
        <f>SUM(C4:C5)/2</f>
        <v>2747.075</v>
      </c>
      <c r="E5" s="68">
        <f>SUM(C3:C5)/3</f>
        <v>2748.9</v>
      </c>
      <c r="F5" s="68">
        <f>SUM(C2:C5)/4</f>
        <v>2754.1675</v>
      </c>
      <c r="G5" s="69"/>
      <c r="H5" s="70"/>
      <c r="I5" s="71"/>
      <c r="J5" s="55"/>
      <c r="K5" s="72"/>
      <c r="L5" s="66"/>
      <c r="M5" s="64"/>
      <c r="N5" s="73"/>
      <c r="O5" s="73"/>
      <c r="P5" s="64"/>
      <c r="Q5" s="65"/>
      <c r="R5" s="57"/>
      <c r="S5" s="57"/>
      <c r="T5" s="57"/>
      <c r="U5" s="57"/>
      <c r="V5" s="57"/>
    </row>
    <row r="6">
      <c r="A6" s="30">
        <v>45985.0</v>
      </c>
      <c r="B6" s="3">
        <v>2688.7</v>
      </c>
      <c r="C6" s="3">
        <v>2698.08</v>
      </c>
      <c r="D6" s="32">
        <f>SUM(C5:C6)/2</f>
        <v>2718.44</v>
      </c>
      <c r="E6" s="32">
        <f>SUM(C4:C6)/3</f>
        <v>2730.743333</v>
      </c>
      <c r="F6" s="32">
        <f>SUM(C3:C6)/4</f>
        <v>2736.195</v>
      </c>
      <c r="G6" s="32">
        <f>SUM(C2:C6)/5</f>
        <v>2742.95</v>
      </c>
      <c r="H6" s="32"/>
      <c r="I6" s="32"/>
      <c r="J6" s="37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</row>
    <row r="7">
      <c r="A7" s="30">
        <v>45986.0</v>
      </c>
      <c r="B7" s="3">
        <v>2686.8</v>
      </c>
      <c r="C7" s="3">
        <v>2691.38</v>
      </c>
      <c r="D7" s="203">
        <f>SUM(C6:C7)/2</f>
        <v>2694.73</v>
      </c>
      <c r="E7" s="95">
        <f>SUM(C5:C7)/3</f>
        <v>2709.42</v>
      </c>
      <c r="F7" s="203">
        <f>SUM(C4:C7)/4</f>
        <v>2720.9025</v>
      </c>
      <c r="G7" s="201">
        <f>SUM(C3:C7)/5</f>
        <v>2727.232</v>
      </c>
      <c r="H7" s="201">
        <f>SUM(C2:C7)/6</f>
        <v>2734.355</v>
      </c>
      <c r="I7" s="79"/>
      <c r="J7" s="69"/>
      <c r="K7" s="69"/>
      <c r="L7" s="80"/>
      <c r="M7" s="86"/>
      <c r="N7" s="82"/>
      <c r="O7" s="88"/>
      <c r="P7" s="202"/>
      <c r="Q7" s="202"/>
      <c r="R7" s="202"/>
      <c r="S7" s="88"/>
      <c r="T7" s="83"/>
      <c r="U7" s="57"/>
      <c r="V7" s="82"/>
    </row>
    <row r="8">
      <c r="A8" s="30">
        <v>45987.0</v>
      </c>
      <c r="B8" s="3">
        <v>2744.0</v>
      </c>
      <c r="C8" s="3">
        <v>2730.11</v>
      </c>
      <c r="D8" s="32">
        <f>SUM(C7:C8)/2</f>
        <v>2710.745</v>
      </c>
      <c r="E8" s="32">
        <f>SUM(C6:C8)/3</f>
        <v>2706.523333</v>
      </c>
      <c r="F8" s="32">
        <f>SUM(C5:C8)/4</f>
        <v>2714.5925</v>
      </c>
      <c r="G8" s="32">
        <f>SUM(C4:C8)/5</f>
        <v>2722.744</v>
      </c>
      <c r="H8" s="32">
        <f>SUM(C3:C8)/6</f>
        <v>2727.711667</v>
      </c>
      <c r="I8" s="32">
        <f t="shared" ref="I8:I108" si="2">SUM(C2:C8)/7</f>
        <v>2733.748571</v>
      </c>
      <c r="J8" s="37"/>
      <c r="K8" s="32"/>
      <c r="L8" s="32"/>
      <c r="M8" s="32"/>
      <c r="N8" s="32"/>
      <c r="O8" s="32"/>
      <c r="P8" s="32"/>
      <c r="Q8" s="32"/>
      <c r="R8" s="4"/>
      <c r="S8" s="4"/>
      <c r="T8" s="4"/>
      <c r="U8" s="4"/>
      <c r="V8" s="4"/>
    </row>
    <row r="9">
      <c r="A9" s="30">
        <v>45988.0</v>
      </c>
      <c r="B9" s="3">
        <v>2740.0</v>
      </c>
      <c r="C9" s="3">
        <v>2730.58</v>
      </c>
      <c r="D9" s="74">
        <f t="shared" ref="D9:D10" si="3">SUM(C8:C9)/2</f>
        <v>2730.345</v>
      </c>
      <c r="E9" s="75">
        <f t="shared" ref="E9:E10" si="4">SUM(C7:C9)/3</f>
        <v>2717.356667</v>
      </c>
      <c r="F9" s="75">
        <f t="shared" ref="F9:F10" si="5">SUM(C6:C9)/4</f>
        <v>2712.5375</v>
      </c>
      <c r="G9" s="76">
        <f t="shared" ref="G9:G10" si="6">SUM(C5:C9)/5</f>
        <v>2717.79</v>
      </c>
      <c r="H9" s="75">
        <f t="shared" ref="H9:H10" si="7">SUM(C4:C9)/6</f>
        <v>2724.05</v>
      </c>
      <c r="I9" s="77">
        <f t="shared" si="2"/>
        <v>2728.121429</v>
      </c>
      <c r="J9" s="78">
        <f t="shared" ref="J9:J108" si="8">SUM(C2:C9)/8</f>
        <v>2733.3525</v>
      </c>
      <c r="K9" s="68"/>
      <c r="L9" s="68"/>
      <c r="M9" s="79"/>
      <c r="N9" s="71"/>
      <c r="O9" s="80"/>
      <c r="P9" s="81"/>
      <c r="Q9" s="82"/>
      <c r="R9" s="83"/>
      <c r="S9" s="57"/>
      <c r="T9" s="57"/>
      <c r="U9" s="82"/>
      <c r="V9" s="72"/>
    </row>
    <row r="10">
      <c r="A10" s="30">
        <v>45989.0</v>
      </c>
      <c r="B10" s="3">
        <v>2739.4</v>
      </c>
      <c r="C10" s="3">
        <v>2738.0</v>
      </c>
      <c r="D10" s="84">
        <f t="shared" si="3"/>
        <v>2734.29</v>
      </c>
      <c r="E10" s="69">
        <f t="shared" si="4"/>
        <v>2732.896667</v>
      </c>
      <c r="F10" s="85">
        <f t="shared" si="5"/>
        <v>2722.5175</v>
      </c>
      <c r="G10" s="80">
        <f t="shared" si="6"/>
        <v>2717.63</v>
      </c>
      <c r="H10" s="80">
        <f t="shared" si="7"/>
        <v>2721.158333</v>
      </c>
      <c r="I10" s="86">
        <f t="shared" si="2"/>
        <v>2726.042857</v>
      </c>
      <c r="J10" s="87">
        <f t="shared" si="8"/>
        <v>2729.35625</v>
      </c>
      <c r="K10" s="72">
        <f t="shared" ref="K10:K108" si="9">SUM(C2:C10)/9</f>
        <v>2733.868889</v>
      </c>
      <c r="L10" s="57"/>
      <c r="M10" s="57"/>
      <c r="N10" s="88"/>
      <c r="O10" s="64"/>
      <c r="P10" s="89"/>
      <c r="Q10" s="90"/>
      <c r="R10" s="61"/>
      <c r="S10" s="91"/>
      <c r="T10" s="91"/>
      <c r="U10" s="91"/>
      <c r="V10" s="91"/>
    </row>
    <row r="11">
      <c r="A11" s="30">
        <v>45992.0</v>
      </c>
      <c r="B11" s="3">
        <v>2731.5</v>
      </c>
      <c r="C11" s="3">
        <v>2731.3</v>
      </c>
      <c r="D11" s="32">
        <f t="shared" ref="D11:D13" si="10">SUM(C10:C11)/2</f>
        <v>2734.65</v>
      </c>
      <c r="E11" s="32">
        <f t="shared" ref="E11:E13" si="11">SUM(C9:C11)/3</f>
        <v>2733.293333</v>
      </c>
      <c r="F11" s="32">
        <f t="shared" ref="F11:F13" si="12">SUM(C8:C11)/4</f>
        <v>2732.4975</v>
      </c>
      <c r="G11" s="32">
        <f t="shared" ref="G11:G13" si="13">SUM(C7:C11)/5</f>
        <v>2724.274</v>
      </c>
      <c r="H11" s="32">
        <f t="shared" ref="H11:H13" si="14">SUM(C6:C11)/6</f>
        <v>2719.908333</v>
      </c>
      <c r="I11" s="32">
        <f t="shared" si="2"/>
        <v>2722.607143</v>
      </c>
      <c r="J11" s="37">
        <f t="shared" si="8"/>
        <v>2726.7</v>
      </c>
      <c r="K11" s="32">
        <f t="shared" si="9"/>
        <v>2729.572222</v>
      </c>
      <c r="L11" s="32">
        <f t="shared" ref="L11:L108" si="15">SUM(C2:C11)/10</f>
        <v>2733.612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45993.0</v>
      </c>
      <c r="B12" s="3">
        <v>2735.0</v>
      </c>
      <c r="C12" s="3">
        <v>2731.82</v>
      </c>
      <c r="D12" s="32">
        <f t="shared" si="10"/>
        <v>2731.56</v>
      </c>
      <c r="E12" s="32">
        <f t="shared" si="11"/>
        <v>2733.706667</v>
      </c>
      <c r="F12" s="32">
        <f t="shared" si="12"/>
        <v>2732.925</v>
      </c>
      <c r="G12" s="32">
        <f t="shared" si="13"/>
        <v>2732.362</v>
      </c>
      <c r="H12" s="32">
        <f t="shared" si="14"/>
        <v>2725.531667</v>
      </c>
      <c r="I12" s="32">
        <f t="shared" si="2"/>
        <v>2721.61</v>
      </c>
      <c r="J12" s="37">
        <f t="shared" si="8"/>
        <v>2723.75875</v>
      </c>
      <c r="K12" s="32">
        <f t="shared" si="9"/>
        <v>2727.268889</v>
      </c>
      <c r="L12" s="32">
        <f t="shared" si="15"/>
        <v>2729.797</v>
      </c>
      <c r="M12" s="32">
        <f t="shared" ref="M12:M108" si="16">SUM(C2:C12)/11</f>
        <v>2733.449091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45994.0</v>
      </c>
      <c r="B13" s="3">
        <v>2720.3</v>
      </c>
      <c r="C13" s="3">
        <v>2725.2</v>
      </c>
      <c r="D13" s="32">
        <f t="shared" si="10"/>
        <v>2728.51</v>
      </c>
      <c r="E13" s="32">
        <f t="shared" si="11"/>
        <v>2729.44</v>
      </c>
      <c r="F13" s="32">
        <f t="shared" si="12"/>
        <v>2731.58</v>
      </c>
      <c r="G13" s="32">
        <f t="shared" si="13"/>
        <v>2731.38</v>
      </c>
      <c r="H13" s="32">
        <f t="shared" si="14"/>
        <v>2731.168333</v>
      </c>
      <c r="I13" s="32">
        <f t="shared" si="2"/>
        <v>2725.484286</v>
      </c>
      <c r="J13" s="37">
        <f t="shared" si="8"/>
        <v>2722.05875</v>
      </c>
      <c r="K13" s="32">
        <f t="shared" si="9"/>
        <v>2723.918889</v>
      </c>
      <c r="L13" s="32">
        <f t="shared" si="15"/>
        <v>2727.062</v>
      </c>
      <c r="M13" s="32">
        <f t="shared" si="16"/>
        <v>2729.379091</v>
      </c>
      <c r="N13" s="32">
        <f t="shared" ref="N13:N108" si="17">SUM(C2:C13)/12</f>
        <v>2732.761667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45995.0</v>
      </c>
      <c r="B14" s="3">
        <v>2730.4</v>
      </c>
      <c r="C14" s="3">
        <v>2728.22</v>
      </c>
      <c r="D14" s="84">
        <f>SUM(C13:C14)/2</f>
        <v>2726.71</v>
      </c>
      <c r="E14" s="78">
        <f>SUM(C12:C14)/3</f>
        <v>2728.413333</v>
      </c>
      <c r="F14" s="79">
        <f>SUM(C11:C14)/4</f>
        <v>2729.135</v>
      </c>
      <c r="G14" s="71">
        <f>SUM(C10:C14)/5</f>
        <v>2730.908</v>
      </c>
      <c r="H14" s="85">
        <f>SUM(C9:C14)/6</f>
        <v>2730.853333</v>
      </c>
      <c r="I14" s="88">
        <f t="shared" si="2"/>
        <v>2730.747143</v>
      </c>
      <c r="J14" s="59">
        <f t="shared" si="8"/>
        <v>2725.82625</v>
      </c>
      <c r="K14" s="199">
        <f t="shared" si="9"/>
        <v>2722.743333</v>
      </c>
      <c r="L14" s="206">
        <f t="shared" si="15"/>
        <v>2724.349</v>
      </c>
      <c r="M14" s="198">
        <f t="shared" si="16"/>
        <v>2727.167273</v>
      </c>
      <c r="N14" s="207">
        <f t="shared" si="17"/>
        <v>2729.2825</v>
      </c>
      <c r="O14" s="197">
        <f t="shared" ref="O14:O108" si="18">SUM(C2:C14)/13</f>
        <v>2732.412308</v>
      </c>
      <c r="P14" s="218"/>
      <c r="Q14" s="222"/>
      <c r="R14" s="210"/>
      <c r="S14" s="242"/>
      <c r="T14" s="112"/>
      <c r="U14" s="139"/>
      <c r="V14" s="127"/>
    </row>
    <row r="15">
      <c r="A15" s="30">
        <v>45996.0</v>
      </c>
      <c r="B15" s="3">
        <v>2747.0</v>
      </c>
      <c r="C15" s="3">
        <v>2741.49</v>
      </c>
      <c r="D15" s="32">
        <f>SUM(C14:C15)/2</f>
        <v>2734.855</v>
      </c>
      <c r="E15" s="32">
        <f>SUM(C13:C15)/3</f>
        <v>2731.636667</v>
      </c>
      <c r="F15" s="32">
        <f>SUM(C12:C15)/4</f>
        <v>2731.6825</v>
      </c>
      <c r="G15" s="32">
        <f>SUM(C11:C15)/5</f>
        <v>2731.606</v>
      </c>
      <c r="H15" s="32">
        <f>SUM(C10:C15)/6</f>
        <v>2732.671667</v>
      </c>
      <c r="I15" s="32">
        <f t="shared" si="2"/>
        <v>2732.372857</v>
      </c>
      <c r="J15" s="37">
        <f t="shared" si="8"/>
        <v>2732.09</v>
      </c>
      <c r="K15" s="32">
        <f t="shared" si="9"/>
        <v>2727.566667</v>
      </c>
      <c r="L15" s="32">
        <f t="shared" si="15"/>
        <v>2724.618</v>
      </c>
      <c r="M15" s="32">
        <f t="shared" si="16"/>
        <v>2725.907273</v>
      </c>
      <c r="N15" s="32">
        <f t="shared" si="17"/>
        <v>2728.360833</v>
      </c>
      <c r="O15" s="32">
        <f t="shared" si="18"/>
        <v>2730.221538</v>
      </c>
      <c r="P15" s="32">
        <f t="shared" ref="P15:P108" si="19">SUM(C2:C15)/14</f>
        <v>2733.060714</v>
      </c>
      <c r="Q15" s="32"/>
      <c r="R15" s="4"/>
      <c r="S15" s="4"/>
      <c r="T15" s="4"/>
      <c r="U15" s="4"/>
      <c r="V15" s="4"/>
    </row>
    <row r="16">
      <c r="A16" s="30">
        <v>45999.0</v>
      </c>
      <c r="B16" s="3">
        <v>2744.2</v>
      </c>
      <c r="C16" s="3">
        <v>2748.96</v>
      </c>
      <c r="D16" s="74">
        <f t="shared" ref="D16:D17" si="20">SUM(C15:C16)/2</f>
        <v>2745.225</v>
      </c>
      <c r="E16" s="74">
        <f t="shared" ref="E16:E17" si="21">SUM(C14:C16)/3</f>
        <v>2739.556667</v>
      </c>
      <c r="F16" s="74">
        <f t="shared" ref="F16:F17" si="22">SUM(C13:C16)/4</f>
        <v>2735.9675</v>
      </c>
      <c r="G16" s="74">
        <f t="shared" ref="G16:G17" si="23">SUM(C12:C16)/5</f>
        <v>2735.138</v>
      </c>
      <c r="H16" s="94">
        <f t="shared" ref="H16:H17" si="24">SUM(C11:C16)/6</f>
        <v>2734.498333</v>
      </c>
      <c r="I16" s="94">
        <f t="shared" si="2"/>
        <v>2734.998571</v>
      </c>
      <c r="J16" s="94">
        <f t="shared" si="8"/>
        <v>2734.44625</v>
      </c>
      <c r="K16" s="74">
        <f t="shared" si="9"/>
        <v>2733.964444</v>
      </c>
      <c r="L16" s="74">
        <f t="shared" si="15"/>
        <v>2729.706</v>
      </c>
      <c r="M16" s="74">
        <f t="shared" si="16"/>
        <v>2726.830909</v>
      </c>
      <c r="N16" s="74">
        <f t="shared" si="17"/>
        <v>2727.828333</v>
      </c>
      <c r="O16" s="74">
        <f t="shared" si="18"/>
        <v>2729.945385</v>
      </c>
      <c r="P16" s="74">
        <f t="shared" si="19"/>
        <v>2731.56</v>
      </c>
      <c r="Q16" s="74">
        <f t="shared" ref="Q16:Q108" si="25">SUM(C2:C16)/15</f>
        <v>2734.120667</v>
      </c>
      <c r="R16" s="74"/>
      <c r="S16" s="74"/>
      <c r="T16" s="74"/>
      <c r="U16" s="76"/>
      <c r="V16" s="95"/>
    </row>
    <row r="17">
      <c r="A17" s="30">
        <v>46000.0</v>
      </c>
      <c r="B17" s="3">
        <v>2746.0</v>
      </c>
      <c r="C17" s="3">
        <v>2753.69</v>
      </c>
      <c r="D17" s="84">
        <f t="shared" si="20"/>
        <v>2751.325</v>
      </c>
      <c r="E17" s="74">
        <f t="shared" si="21"/>
        <v>2748.046667</v>
      </c>
      <c r="F17" s="78">
        <f t="shared" si="22"/>
        <v>2743.09</v>
      </c>
      <c r="G17" s="85">
        <f t="shared" si="23"/>
        <v>2739.512</v>
      </c>
      <c r="H17" s="72">
        <f t="shared" si="24"/>
        <v>2738.23</v>
      </c>
      <c r="I17" s="57">
        <f t="shared" si="2"/>
        <v>2737.24</v>
      </c>
      <c r="J17" s="65">
        <f t="shared" si="8"/>
        <v>2737.335</v>
      </c>
      <c r="K17" s="64">
        <f t="shared" si="9"/>
        <v>2736.584444</v>
      </c>
      <c r="L17" s="89">
        <f t="shared" si="15"/>
        <v>2735.937</v>
      </c>
      <c r="M17" s="63">
        <f t="shared" si="16"/>
        <v>2731.886364</v>
      </c>
      <c r="N17" s="63">
        <f t="shared" si="17"/>
        <v>2729.069167</v>
      </c>
      <c r="O17" s="63">
        <f t="shared" si="18"/>
        <v>2729.817692</v>
      </c>
      <c r="P17" s="90">
        <f t="shared" si="19"/>
        <v>2731.641429</v>
      </c>
      <c r="Q17" s="61">
        <f t="shared" si="25"/>
        <v>2733.035333</v>
      </c>
      <c r="R17" s="226">
        <f t="shared" ref="R17:R108" si="26">SUM(C2:C17)/16</f>
        <v>2735.34375</v>
      </c>
      <c r="S17" s="200"/>
      <c r="T17" s="224"/>
      <c r="U17" s="206"/>
      <c r="V17" s="207"/>
    </row>
    <row r="18">
      <c r="A18" s="30">
        <v>46001.0</v>
      </c>
      <c r="B18" s="3">
        <v>2746.8</v>
      </c>
      <c r="C18" s="3">
        <v>2757.53</v>
      </c>
      <c r="D18" s="32">
        <f t="shared" ref="D18:D35" si="27">SUM(C17:C18)/2</f>
        <v>2755.61</v>
      </c>
      <c r="E18" s="32">
        <f t="shared" ref="E18:E35" si="28">SUM(C16:C18)/3</f>
        <v>2753.393333</v>
      </c>
      <c r="F18" s="32">
        <f t="shared" ref="F18:F35" si="29">SUM(C15:C18)/4</f>
        <v>2750.4175</v>
      </c>
      <c r="G18" s="32">
        <f t="shared" ref="G18:G35" si="30">SUM(C14:C18)/5</f>
        <v>2745.978</v>
      </c>
      <c r="H18" s="32">
        <f t="shared" ref="H18:H35" si="31">SUM(C13:C18)/6</f>
        <v>2742.515</v>
      </c>
      <c r="I18" s="32">
        <f t="shared" si="2"/>
        <v>2740.987143</v>
      </c>
      <c r="J18" s="37">
        <f t="shared" si="8"/>
        <v>2739.77625</v>
      </c>
      <c r="K18" s="32">
        <f t="shared" si="9"/>
        <v>2739.578889</v>
      </c>
      <c r="L18" s="32">
        <f t="shared" si="15"/>
        <v>2738.679</v>
      </c>
      <c r="M18" s="32">
        <f t="shared" si="16"/>
        <v>2737.9</v>
      </c>
      <c r="N18" s="32">
        <f t="shared" si="17"/>
        <v>2734.023333</v>
      </c>
      <c r="O18" s="32">
        <f t="shared" si="18"/>
        <v>2731.258462</v>
      </c>
      <c r="P18" s="32">
        <f t="shared" si="19"/>
        <v>2731.797143</v>
      </c>
      <c r="Q18" s="32">
        <f t="shared" si="25"/>
        <v>2733.367333</v>
      </c>
      <c r="R18" s="4">
        <f t="shared" si="26"/>
        <v>2734.56625</v>
      </c>
      <c r="S18" s="4">
        <f t="shared" ref="S18:S108" si="32">SUM(C2:C18)/17</f>
        <v>2736.648824</v>
      </c>
      <c r="T18" s="4"/>
      <c r="U18" s="4"/>
      <c r="V18" s="4"/>
    </row>
    <row r="19">
      <c r="A19" s="30">
        <v>46002.0</v>
      </c>
      <c r="B19" s="3">
        <v>2797.8</v>
      </c>
      <c r="C19" s="3">
        <v>2785.16</v>
      </c>
      <c r="D19" s="32">
        <f t="shared" si="27"/>
        <v>2771.345</v>
      </c>
      <c r="E19" s="32">
        <f t="shared" si="28"/>
        <v>2765.46</v>
      </c>
      <c r="F19" s="32">
        <f t="shared" si="29"/>
        <v>2761.335</v>
      </c>
      <c r="G19" s="32">
        <f t="shared" si="30"/>
        <v>2757.366</v>
      </c>
      <c r="H19" s="32">
        <f t="shared" si="31"/>
        <v>2752.508333</v>
      </c>
      <c r="I19" s="32">
        <f t="shared" si="2"/>
        <v>2748.607143</v>
      </c>
      <c r="J19" s="37">
        <f t="shared" si="8"/>
        <v>2746.50875</v>
      </c>
      <c r="K19" s="32">
        <f t="shared" si="9"/>
        <v>2744.818889</v>
      </c>
      <c r="L19" s="32">
        <f t="shared" si="15"/>
        <v>2744.137</v>
      </c>
      <c r="M19" s="32">
        <f t="shared" si="16"/>
        <v>2742.904545</v>
      </c>
      <c r="N19" s="32">
        <f t="shared" si="17"/>
        <v>2741.838333</v>
      </c>
      <c r="O19" s="32">
        <f t="shared" si="18"/>
        <v>2737.956923</v>
      </c>
      <c r="P19" s="32">
        <f t="shared" si="19"/>
        <v>2735.108571</v>
      </c>
      <c r="Q19" s="32">
        <f t="shared" si="25"/>
        <v>2735.354667</v>
      </c>
      <c r="R19" s="4">
        <f t="shared" si="26"/>
        <v>2736.604375</v>
      </c>
      <c r="S19" s="4">
        <f t="shared" si="32"/>
        <v>2737.542353</v>
      </c>
      <c r="T19" s="4">
        <f t="shared" ref="T19:T108" si="33">SUM(C2:C19)/18</f>
        <v>2739.343889</v>
      </c>
      <c r="U19" s="4"/>
      <c r="V19" s="4"/>
    </row>
    <row r="20">
      <c r="A20" s="30">
        <v>46003.0</v>
      </c>
      <c r="B20" s="3">
        <v>2836.7</v>
      </c>
      <c r="C20" s="3">
        <v>2827.52</v>
      </c>
      <c r="D20" s="32">
        <f t="shared" si="27"/>
        <v>2806.34</v>
      </c>
      <c r="E20" s="32">
        <f t="shared" si="28"/>
        <v>2790.07</v>
      </c>
      <c r="F20" s="32">
        <f t="shared" si="29"/>
        <v>2780.975</v>
      </c>
      <c r="G20" s="32">
        <f t="shared" si="30"/>
        <v>2774.572</v>
      </c>
      <c r="H20" s="32">
        <f t="shared" si="31"/>
        <v>2769.058333</v>
      </c>
      <c r="I20" s="32">
        <f t="shared" si="2"/>
        <v>2763.224286</v>
      </c>
      <c r="J20" s="37">
        <f t="shared" si="8"/>
        <v>2758.47125</v>
      </c>
      <c r="K20" s="32">
        <f t="shared" si="9"/>
        <v>2755.51</v>
      </c>
      <c r="L20" s="32">
        <f t="shared" si="15"/>
        <v>2753.089</v>
      </c>
      <c r="M20" s="32">
        <f t="shared" si="16"/>
        <v>2751.717273</v>
      </c>
      <c r="N20" s="32">
        <f t="shared" si="17"/>
        <v>2749.955833</v>
      </c>
      <c r="O20" s="32">
        <f t="shared" si="18"/>
        <v>2748.429231</v>
      </c>
      <c r="P20" s="32">
        <f t="shared" si="19"/>
        <v>2744.354286</v>
      </c>
      <c r="Q20" s="32">
        <f t="shared" si="25"/>
        <v>2741.269333</v>
      </c>
      <c r="R20" s="4">
        <f t="shared" si="26"/>
        <v>2741.115</v>
      </c>
      <c r="S20" s="4">
        <f t="shared" si="32"/>
        <v>2741.952353</v>
      </c>
      <c r="T20" s="4">
        <f t="shared" si="33"/>
        <v>2742.541111</v>
      </c>
      <c r="U20" s="4">
        <f t="shared" ref="U20:U108" si="34">SUM(C2:C20)/19</f>
        <v>2743.984737</v>
      </c>
      <c r="V20" s="4"/>
    </row>
    <row r="21">
      <c r="A21" s="30">
        <v>46006.0</v>
      </c>
      <c r="B21" s="3">
        <v>2821.0</v>
      </c>
      <c r="C21" s="3">
        <v>2825.75</v>
      </c>
      <c r="D21" s="32">
        <f t="shared" si="27"/>
        <v>2826.635</v>
      </c>
      <c r="E21" s="32">
        <f t="shared" si="28"/>
        <v>2812.81</v>
      </c>
      <c r="F21" s="32">
        <f t="shared" si="29"/>
        <v>2798.99</v>
      </c>
      <c r="G21" s="32">
        <f t="shared" si="30"/>
        <v>2789.93</v>
      </c>
      <c r="H21" s="32">
        <f t="shared" si="31"/>
        <v>2783.101667</v>
      </c>
      <c r="I21" s="32">
        <f t="shared" si="2"/>
        <v>2777.157143</v>
      </c>
      <c r="J21" s="37">
        <f t="shared" si="8"/>
        <v>2771.04</v>
      </c>
      <c r="K21" s="32">
        <f t="shared" si="9"/>
        <v>2765.946667</v>
      </c>
      <c r="L21" s="32">
        <f t="shared" si="15"/>
        <v>2762.534</v>
      </c>
      <c r="M21" s="32">
        <f t="shared" si="16"/>
        <v>2759.694545</v>
      </c>
      <c r="N21" s="32">
        <f t="shared" si="17"/>
        <v>2757.886667</v>
      </c>
      <c r="O21" s="32">
        <f t="shared" si="18"/>
        <v>2755.786154</v>
      </c>
      <c r="P21" s="32">
        <f t="shared" si="19"/>
        <v>2753.952143</v>
      </c>
      <c r="Q21" s="32">
        <f t="shared" si="25"/>
        <v>2749.780667</v>
      </c>
      <c r="R21" s="4">
        <f t="shared" si="26"/>
        <v>2746.549375</v>
      </c>
      <c r="S21" s="4">
        <f t="shared" si="32"/>
        <v>2746.093529</v>
      </c>
      <c r="T21" s="4">
        <f t="shared" si="33"/>
        <v>2746.607778</v>
      </c>
      <c r="U21" s="4">
        <f t="shared" si="34"/>
        <v>2746.920526</v>
      </c>
      <c r="V21" s="4">
        <f t="shared" ref="V21:V108" si="35">SUM(C2:C21)/20</f>
        <v>2748.073</v>
      </c>
    </row>
    <row r="22">
      <c r="A22" s="30">
        <v>46007.0</v>
      </c>
      <c r="B22" s="3">
        <v>2799.1</v>
      </c>
      <c r="C22" s="3">
        <v>2810.16</v>
      </c>
      <c r="D22" s="32">
        <f t="shared" si="27"/>
        <v>2817.955</v>
      </c>
      <c r="E22" s="32">
        <f t="shared" si="28"/>
        <v>2821.143333</v>
      </c>
      <c r="F22" s="32">
        <f t="shared" si="29"/>
        <v>2812.1475</v>
      </c>
      <c r="G22" s="32">
        <f t="shared" si="30"/>
        <v>2801.224</v>
      </c>
      <c r="H22" s="32">
        <f t="shared" si="31"/>
        <v>2793.301667</v>
      </c>
      <c r="I22" s="32">
        <f t="shared" si="2"/>
        <v>2786.967143</v>
      </c>
      <c r="J22" s="37">
        <f t="shared" si="8"/>
        <v>2781.2825</v>
      </c>
      <c r="K22" s="32">
        <f t="shared" si="9"/>
        <v>2775.386667</v>
      </c>
      <c r="L22" s="32">
        <f t="shared" si="15"/>
        <v>2770.368</v>
      </c>
      <c r="M22" s="32">
        <f t="shared" si="16"/>
        <v>2766.863636</v>
      </c>
      <c r="N22" s="32">
        <f t="shared" si="17"/>
        <v>2763.9</v>
      </c>
      <c r="O22" s="32">
        <f t="shared" si="18"/>
        <v>2761.907692</v>
      </c>
      <c r="P22" s="32">
        <f t="shared" si="19"/>
        <v>2759.67</v>
      </c>
      <c r="Q22" s="32">
        <f t="shared" si="25"/>
        <v>2757.699333</v>
      </c>
      <c r="R22" s="4">
        <f t="shared" si="26"/>
        <v>2753.554375</v>
      </c>
      <c r="S22" s="4">
        <f t="shared" si="32"/>
        <v>2750.291176</v>
      </c>
      <c r="T22" s="4">
        <f t="shared" si="33"/>
        <v>2749.652778</v>
      </c>
      <c r="U22" s="4">
        <f t="shared" si="34"/>
        <v>2749.952632</v>
      </c>
      <c r="V22" s="4">
        <f t="shared" si="35"/>
        <v>2750.0825</v>
      </c>
    </row>
    <row r="23">
      <c r="A23" s="30">
        <v>46008.0</v>
      </c>
      <c r="B23" s="3">
        <v>2806.6</v>
      </c>
      <c r="C23" s="3">
        <v>2792.04</v>
      </c>
      <c r="D23" s="32">
        <f t="shared" si="27"/>
        <v>2801.1</v>
      </c>
      <c r="E23" s="32">
        <f t="shared" si="28"/>
        <v>2809.316667</v>
      </c>
      <c r="F23" s="32">
        <f t="shared" si="29"/>
        <v>2813.8675</v>
      </c>
      <c r="G23" s="32">
        <f t="shared" si="30"/>
        <v>2808.126</v>
      </c>
      <c r="H23" s="32">
        <f t="shared" si="31"/>
        <v>2799.693333</v>
      </c>
      <c r="I23" s="32">
        <f t="shared" si="2"/>
        <v>2793.121429</v>
      </c>
      <c r="J23" s="37">
        <f t="shared" si="8"/>
        <v>2787.60125</v>
      </c>
      <c r="K23" s="32">
        <f t="shared" si="9"/>
        <v>2782.477778</v>
      </c>
      <c r="L23" s="32">
        <f t="shared" si="15"/>
        <v>2777.052</v>
      </c>
      <c r="M23" s="32">
        <f t="shared" si="16"/>
        <v>2772.338182</v>
      </c>
      <c r="N23" s="32">
        <f t="shared" si="17"/>
        <v>2768.961667</v>
      </c>
      <c r="O23" s="32">
        <f t="shared" si="18"/>
        <v>2766.064615</v>
      </c>
      <c r="P23" s="32">
        <f t="shared" si="19"/>
        <v>2764.06</v>
      </c>
      <c r="Q23" s="32">
        <f t="shared" si="25"/>
        <v>2761.828</v>
      </c>
      <c r="R23" s="4">
        <f t="shared" si="26"/>
        <v>2759.845625</v>
      </c>
      <c r="S23" s="4">
        <f t="shared" si="32"/>
        <v>2755.818235</v>
      </c>
      <c r="T23" s="4">
        <f t="shared" si="33"/>
        <v>2752.610556</v>
      </c>
      <c r="U23" s="4">
        <f t="shared" si="34"/>
        <v>2751.883684</v>
      </c>
      <c r="V23" s="4">
        <f t="shared" si="35"/>
        <v>2752.057</v>
      </c>
    </row>
    <row r="24">
      <c r="A24" s="30">
        <v>46009.0</v>
      </c>
      <c r="B24" s="3">
        <v>2807.6</v>
      </c>
      <c r="C24" s="3">
        <v>2805.5</v>
      </c>
      <c r="D24" s="32">
        <f t="shared" si="27"/>
        <v>2798.77</v>
      </c>
      <c r="E24" s="32">
        <f t="shared" si="28"/>
        <v>2802.566667</v>
      </c>
      <c r="F24" s="32">
        <f t="shared" si="29"/>
        <v>2808.3625</v>
      </c>
      <c r="G24" s="32">
        <f t="shared" si="30"/>
        <v>2812.194</v>
      </c>
      <c r="H24" s="32">
        <f t="shared" si="31"/>
        <v>2807.688333</v>
      </c>
      <c r="I24" s="32">
        <f t="shared" si="2"/>
        <v>2800.522857</v>
      </c>
      <c r="J24" s="37">
        <f t="shared" si="8"/>
        <v>2794.66875</v>
      </c>
      <c r="K24" s="32">
        <f t="shared" si="9"/>
        <v>2789.59</v>
      </c>
      <c r="L24" s="32">
        <f t="shared" si="15"/>
        <v>2784.78</v>
      </c>
      <c r="M24" s="32">
        <f t="shared" si="16"/>
        <v>2779.638182</v>
      </c>
      <c r="N24" s="32">
        <f t="shared" si="17"/>
        <v>2775.101667</v>
      </c>
      <c r="O24" s="32">
        <f t="shared" si="18"/>
        <v>2771.772308</v>
      </c>
      <c r="P24" s="32">
        <f t="shared" si="19"/>
        <v>2768.881429</v>
      </c>
      <c r="Q24" s="32">
        <f t="shared" si="25"/>
        <v>2766.822667</v>
      </c>
      <c r="R24" s="4">
        <f t="shared" si="26"/>
        <v>2764.5575</v>
      </c>
      <c r="S24" s="4">
        <f t="shared" si="32"/>
        <v>2762.531176</v>
      </c>
      <c r="T24" s="4">
        <f t="shared" si="33"/>
        <v>2758.578333</v>
      </c>
      <c r="U24" s="4">
        <f t="shared" si="34"/>
        <v>2755.394211</v>
      </c>
      <c r="V24" s="4">
        <f t="shared" si="35"/>
        <v>2754.5645</v>
      </c>
    </row>
    <row r="25">
      <c r="A25" s="30">
        <v>46010.0</v>
      </c>
      <c r="B25" s="3">
        <v>2812.5</v>
      </c>
      <c r="C25" s="3">
        <v>2815.72</v>
      </c>
      <c r="D25" s="32">
        <f t="shared" si="27"/>
        <v>2810.61</v>
      </c>
      <c r="E25" s="32">
        <f t="shared" si="28"/>
        <v>2804.42</v>
      </c>
      <c r="F25" s="32">
        <f t="shared" si="29"/>
        <v>2805.855</v>
      </c>
      <c r="G25" s="32">
        <f t="shared" si="30"/>
        <v>2809.834</v>
      </c>
      <c r="H25" s="32">
        <f t="shared" si="31"/>
        <v>2812.781667</v>
      </c>
      <c r="I25" s="32">
        <f t="shared" si="2"/>
        <v>2808.835714</v>
      </c>
      <c r="J25" s="37">
        <f t="shared" si="8"/>
        <v>2802.4225</v>
      </c>
      <c r="K25" s="32">
        <f t="shared" si="9"/>
        <v>2797.007778</v>
      </c>
      <c r="L25" s="32">
        <f t="shared" si="15"/>
        <v>2792.203</v>
      </c>
      <c r="M25" s="32">
        <f t="shared" si="16"/>
        <v>2787.592727</v>
      </c>
      <c r="N25" s="32">
        <f t="shared" si="17"/>
        <v>2782.645</v>
      </c>
      <c r="O25" s="32">
        <f t="shared" si="18"/>
        <v>2778.226154</v>
      </c>
      <c r="P25" s="32">
        <f t="shared" si="19"/>
        <v>2774.911429</v>
      </c>
      <c r="Q25" s="32">
        <f t="shared" si="25"/>
        <v>2772.004</v>
      </c>
      <c r="R25" s="4">
        <f t="shared" si="26"/>
        <v>2769.87875</v>
      </c>
      <c r="S25" s="4">
        <f t="shared" si="32"/>
        <v>2767.567059</v>
      </c>
      <c r="T25" s="4">
        <f t="shared" si="33"/>
        <v>2765.486111</v>
      </c>
      <c r="U25" s="4">
        <f t="shared" si="34"/>
        <v>2761.585789</v>
      </c>
      <c r="V25" s="4">
        <f t="shared" si="35"/>
        <v>2758.4105</v>
      </c>
    </row>
    <row r="26">
      <c r="A26" s="30">
        <v>46013.0</v>
      </c>
      <c r="B26" s="3">
        <v>2809.7</v>
      </c>
      <c r="C26" s="3">
        <v>2818.42</v>
      </c>
      <c r="D26" s="32">
        <f t="shared" si="27"/>
        <v>2817.07</v>
      </c>
      <c r="E26" s="32">
        <f t="shared" si="28"/>
        <v>2813.213333</v>
      </c>
      <c r="F26" s="32">
        <f t="shared" si="29"/>
        <v>2807.92</v>
      </c>
      <c r="G26" s="32">
        <f t="shared" si="30"/>
        <v>2808.368</v>
      </c>
      <c r="H26" s="32">
        <f t="shared" si="31"/>
        <v>2811.265</v>
      </c>
      <c r="I26" s="32">
        <f t="shared" si="2"/>
        <v>2813.587143</v>
      </c>
      <c r="J26" s="37">
        <f t="shared" si="8"/>
        <v>2810.03375</v>
      </c>
      <c r="K26" s="32">
        <f t="shared" si="9"/>
        <v>2804.2</v>
      </c>
      <c r="L26" s="32">
        <f t="shared" si="15"/>
        <v>2799.149</v>
      </c>
      <c r="M26" s="32">
        <f t="shared" si="16"/>
        <v>2794.586364</v>
      </c>
      <c r="N26" s="32">
        <f t="shared" si="17"/>
        <v>2790.161667</v>
      </c>
      <c r="O26" s="32">
        <f t="shared" si="18"/>
        <v>2785.396923</v>
      </c>
      <c r="P26" s="32">
        <f t="shared" si="19"/>
        <v>2781.097143</v>
      </c>
      <c r="Q26" s="32">
        <f t="shared" si="25"/>
        <v>2777.812</v>
      </c>
      <c r="R26" s="4">
        <f t="shared" si="26"/>
        <v>2774.905</v>
      </c>
      <c r="S26" s="4">
        <f t="shared" si="32"/>
        <v>2772.734118</v>
      </c>
      <c r="T26" s="4">
        <f t="shared" si="33"/>
        <v>2770.392222</v>
      </c>
      <c r="U26" s="4">
        <f t="shared" si="34"/>
        <v>2768.272105</v>
      </c>
      <c r="V26" s="4">
        <f t="shared" si="35"/>
        <v>2764.4275</v>
      </c>
    </row>
    <row r="27">
      <c r="A27" s="30">
        <v>46014.0</v>
      </c>
      <c r="B27" s="3">
        <v>2829.8</v>
      </c>
      <c r="C27" s="3">
        <v>2831.19</v>
      </c>
      <c r="D27" s="32">
        <f t="shared" si="27"/>
        <v>2824.805</v>
      </c>
      <c r="E27" s="32">
        <f t="shared" si="28"/>
        <v>2821.776667</v>
      </c>
      <c r="F27" s="32">
        <f t="shared" si="29"/>
        <v>2817.7075</v>
      </c>
      <c r="G27" s="32">
        <f t="shared" si="30"/>
        <v>2812.574</v>
      </c>
      <c r="H27" s="32">
        <f t="shared" si="31"/>
        <v>2812.171667</v>
      </c>
      <c r="I27" s="32">
        <f t="shared" si="2"/>
        <v>2814.111429</v>
      </c>
      <c r="J27" s="37">
        <f t="shared" si="8"/>
        <v>2815.7875</v>
      </c>
      <c r="K27" s="32">
        <f t="shared" si="9"/>
        <v>2812.384444</v>
      </c>
      <c r="L27" s="32">
        <f t="shared" si="15"/>
        <v>2806.899</v>
      </c>
      <c r="M27" s="32">
        <f t="shared" si="16"/>
        <v>2802.061818</v>
      </c>
      <c r="N27" s="32">
        <f t="shared" si="17"/>
        <v>2797.636667</v>
      </c>
      <c r="O27" s="32">
        <f t="shared" si="18"/>
        <v>2793.317692</v>
      </c>
      <c r="P27" s="32">
        <f t="shared" si="19"/>
        <v>2788.667857</v>
      </c>
      <c r="Q27" s="32">
        <f t="shared" si="25"/>
        <v>2784.436667</v>
      </c>
      <c r="R27" s="4">
        <f t="shared" si="26"/>
        <v>2781.148125</v>
      </c>
      <c r="S27" s="4">
        <f t="shared" si="32"/>
        <v>2778.215882</v>
      </c>
      <c r="T27" s="4">
        <f t="shared" si="33"/>
        <v>2775.981667</v>
      </c>
      <c r="U27" s="4">
        <f t="shared" si="34"/>
        <v>2773.592105</v>
      </c>
      <c r="V27" s="4">
        <f t="shared" si="35"/>
        <v>2771.418</v>
      </c>
    </row>
    <row r="28">
      <c r="A28" s="30">
        <v>46015.0</v>
      </c>
      <c r="B28" s="3">
        <v>2826.9</v>
      </c>
      <c r="C28" s="3">
        <v>2837.58</v>
      </c>
      <c r="D28" s="32">
        <f t="shared" si="27"/>
        <v>2834.385</v>
      </c>
      <c r="E28" s="32">
        <f t="shared" si="28"/>
        <v>2829.063333</v>
      </c>
      <c r="F28" s="32">
        <f t="shared" si="29"/>
        <v>2825.7275</v>
      </c>
      <c r="G28" s="32">
        <f t="shared" si="30"/>
        <v>2821.682</v>
      </c>
      <c r="H28" s="32">
        <f t="shared" si="31"/>
        <v>2816.741667</v>
      </c>
      <c r="I28" s="32">
        <f t="shared" si="2"/>
        <v>2815.801429</v>
      </c>
      <c r="J28" s="37">
        <f t="shared" si="8"/>
        <v>2817.045</v>
      </c>
      <c r="K28" s="32">
        <f t="shared" si="9"/>
        <v>2818.208889</v>
      </c>
      <c r="L28" s="32">
        <f t="shared" si="15"/>
        <v>2814.904</v>
      </c>
      <c r="M28" s="32">
        <f t="shared" si="16"/>
        <v>2809.688182</v>
      </c>
      <c r="N28" s="32">
        <f t="shared" si="17"/>
        <v>2805.021667</v>
      </c>
      <c r="O28" s="32">
        <f t="shared" si="18"/>
        <v>2800.709231</v>
      </c>
      <c r="P28" s="32">
        <f t="shared" si="19"/>
        <v>2796.479286</v>
      </c>
      <c r="Q28" s="32">
        <f t="shared" si="25"/>
        <v>2791.928667</v>
      </c>
      <c r="R28" s="4">
        <f t="shared" si="26"/>
        <v>2787.758125</v>
      </c>
      <c r="S28" s="4">
        <f t="shared" si="32"/>
        <v>2784.467647</v>
      </c>
      <c r="T28" s="4">
        <f t="shared" si="33"/>
        <v>2781.513889</v>
      </c>
      <c r="U28" s="4">
        <f t="shared" si="34"/>
        <v>2779.223684</v>
      </c>
      <c r="V28" s="4">
        <f t="shared" si="35"/>
        <v>2776.7915</v>
      </c>
    </row>
    <row r="29">
      <c r="A29" s="30">
        <v>46017.0</v>
      </c>
      <c r="B29" s="3">
        <v>2817.7</v>
      </c>
      <c r="C29" s="3">
        <v>2825.97</v>
      </c>
      <c r="D29" s="32">
        <f t="shared" si="27"/>
        <v>2831.775</v>
      </c>
      <c r="E29" s="32">
        <f t="shared" si="28"/>
        <v>2831.58</v>
      </c>
      <c r="F29" s="32">
        <f t="shared" si="29"/>
        <v>2828.29</v>
      </c>
      <c r="G29" s="32">
        <f t="shared" si="30"/>
        <v>2825.776</v>
      </c>
      <c r="H29" s="32">
        <f t="shared" si="31"/>
        <v>2822.396667</v>
      </c>
      <c r="I29" s="32">
        <f t="shared" si="2"/>
        <v>2818.06</v>
      </c>
      <c r="J29" s="37">
        <f t="shared" si="8"/>
        <v>2817.0725</v>
      </c>
      <c r="K29" s="32">
        <f t="shared" si="9"/>
        <v>2818.036667</v>
      </c>
      <c r="L29" s="32">
        <f t="shared" si="15"/>
        <v>2818.985</v>
      </c>
      <c r="M29" s="32">
        <f t="shared" si="16"/>
        <v>2815.91</v>
      </c>
      <c r="N29" s="32">
        <f t="shared" si="17"/>
        <v>2811.045</v>
      </c>
      <c r="O29" s="32">
        <f t="shared" si="18"/>
        <v>2806.633077</v>
      </c>
      <c r="P29" s="32">
        <f t="shared" si="19"/>
        <v>2802.513571</v>
      </c>
      <c r="Q29" s="32">
        <f t="shared" si="25"/>
        <v>2798.445333</v>
      </c>
      <c r="R29" s="4">
        <f t="shared" si="26"/>
        <v>2794.05625</v>
      </c>
      <c r="S29" s="4">
        <f t="shared" si="32"/>
        <v>2790.005882</v>
      </c>
      <c r="T29" s="4">
        <f t="shared" si="33"/>
        <v>2786.773333</v>
      </c>
      <c r="U29" s="4">
        <f t="shared" si="34"/>
        <v>2783.853684</v>
      </c>
      <c r="V29" s="4">
        <f t="shared" si="35"/>
        <v>2781.561</v>
      </c>
    </row>
    <row r="30">
      <c r="A30" s="30">
        <v>46020.0</v>
      </c>
      <c r="B30" s="3">
        <v>2842.4</v>
      </c>
      <c r="C30" s="3">
        <v>2837.61</v>
      </c>
      <c r="D30" s="32">
        <f t="shared" si="27"/>
        <v>2831.79</v>
      </c>
      <c r="E30" s="32">
        <f t="shared" si="28"/>
        <v>2833.72</v>
      </c>
      <c r="F30" s="32">
        <f t="shared" si="29"/>
        <v>2833.0875</v>
      </c>
      <c r="G30" s="32">
        <f t="shared" si="30"/>
        <v>2830.154</v>
      </c>
      <c r="H30" s="32">
        <f t="shared" si="31"/>
        <v>2827.748333</v>
      </c>
      <c r="I30" s="32">
        <f t="shared" si="2"/>
        <v>2824.57</v>
      </c>
      <c r="J30" s="37">
        <f t="shared" si="8"/>
        <v>2820.50375</v>
      </c>
      <c r="K30" s="32">
        <f t="shared" si="9"/>
        <v>2819.354444</v>
      </c>
      <c r="L30" s="32">
        <f t="shared" si="15"/>
        <v>2819.994</v>
      </c>
      <c r="M30" s="32">
        <f t="shared" si="16"/>
        <v>2820.678182</v>
      </c>
      <c r="N30" s="32">
        <f t="shared" si="17"/>
        <v>2817.718333</v>
      </c>
      <c r="O30" s="32">
        <f t="shared" si="18"/>
        <v>2813.088462</v>
      </c>
      <c r="P30" s="32">
        <f t="shared" si="19"/>
        <v>2808.845714</v>
      </c>
      <c r="Q30" s="32">
        <f t="shared" si="25"/>
        <v>2804.853333</v>
      </c>
      <c r="R30" s="4">
        <f t="shared" si="26"/>
        <v>2800.893125</v>
      </c>
      <c r="S30" s="4">
        <f t="shared" si="32"/>
        <v>2796.618235</v>
      </c>
      <c r="T30" s="4">
        <f t="shared" si="33"/>
        <v>2792.650556</v>
      </c>
      <c r="U30" s="4">
        <f t="shared" si="34"/>
        <v>2789.448947</v>
      </c>
      <c r="V30" s="4">
        <f t="shared" si="35"/>
        <v>2786.5415</v>
      </c>
    </row>
    <row r="31">
      <c r="A31" s="30">
        <v>46021.0</v>
      </c>
      <c r="B31" s="3">
        <v>2841.7</v>
      </c>
      <c r="C31" s="3">
        <v>2843.52</v>
      </c>
      <c r="D31" s="32">
        <f t="shared" si="27"/>
        <v>2840.565</v>
      </c>
      <c r="E31" s="32">
        <f t="shared" si="28"/>
        <v>2835.7</v>
      </c>
      <c r="F31" s="32">
        <f t="shared" si="29"/>
        <v>2836.17</v>
      </c>
      <c r="G31" s="32">
        <f t="shared" si="30"/>
        <v>2835.174</v>
      </c>
      <c r="H31" s="32">
        <f t="shared" si="31"/>
        <v>2832.381667</v>
      </c>
      <c r="I31" s="32">
        <f t="shared" si="2"/>
        <v>2830.001429</v>
      </c>
      <c r="J31" s="37">
        <f t="shared" si="8"/>
        <v>2826.93875</v>
      </c>
      <c r="K31" s="32">
        <f t="shared" si="9"/>
        <v>2823.061111</v>
      </c>
      <c r="L31" s="32">
        <f t="shared" si="15"/>
        <v>2821.771</v>
      </c>
      <c r="M31" s="32">
        <f t="shared" si="16"/>
        <v>2822.132727</v>
      </c>
      <c r="N31" s="32">
        <f t="shared" si="17"/>
        <v>2822.581667</v>
      </c>
      <c r="O31" s="32">
        <f t="shared" si="18"/>
        <v>2819.703077</v>
      </c>
      <c r="P31" s="32">
        <f t="shared" si="19"/>
        <v>2815.262143</v>
      </c>
      <c r="Q31" s="32">
        <f t="shared" si="25"/>
        <v>2811.157333</v>
      </c>
      <c r="R31" s="4">
        <f t="shared" si="26"/>
        <v>2807.27</v>
      </c>
      <c r="S31" s="4">
        <f t="shared" si="32"/>
        <v>2803.400588</v>
      </c>
      <c r="T31" s="4">
        <f t="shared" si="33"/>
        <v>2799.223889</v>
      </c>
      <c r="U31" s="4">
        <f t="shared" si="34"/>
        <v>2795.327895</v>
      </c>
      <c r="V31" s="4">
        <f t="shared" si="35"/>
        <v>2792.1525</v>
      </c>
    </row>
    <row r="32">
      <c r="A32" s="30">
        <v>46022.0</v>
      </c>
      <c r="B32" s="3">
        <v>2829.0</v>
      </c>
      <c r="C32" s="3">
        <v>2838.79</v>
      </c>
      <c r="D32" s="32">
        <f t="shared" si="27"/>
        <v>2841.155</v>
      </c>
      <c r="E32" s="32">
        <f t="shared" si="28"/>
        <v>2839.973333</v>
      </c>
      <c r="F32" s="32">
        <f t="shared" si="29"/>
        <v>2836.4725</v>
      </c>
      <c r="G32" s="32">
        <f t="shared" si="30"/>
        <v>2836.694</v>
      </c>
      <c r="H32" s="32">
        <f t="shared" si="31"/>
        <v>2835.776667</v>
      </c>
      <c r="I32" s="32">
        <f t="shared" si="2"/>
        <v>2833.297143</v>
      </c>
      <c r="J32" s="37">
        <f t="shared" si="8"/>
        <v>2831.1</v>
      </c>
      <c r="K32" s="32">
        <f t="shared" si="9"/>
        <v>2828.255556</v>
      </c>
      <c r="L32" s="32">
        <f t="shared" si="15"/>
        <v>2824.634</v>
      </c>
      <c r="M32" s="32">
        <f t="shared" si="16"/>
        <v>2823.318182</v>
      </c>
      <c r="N32" s="32">
        <f t="shared" si="17"/>
        <v>2823.520833</v>
      </c>
      <c r="O32" s="32">
        <f t="shared" si="18"/>
        <v>2823.828462</v>
      </c>
      <c r="P32" s="32">
        <f t="shared" si="19"/>
        <v>2821.066429</v>
      </c>
      <c r="Q32" s="32">
        <f t="shared" si="25"/>
        <v>2816.830667</v>
      </c>
      <c r="R32" s="4">
        <f t="shared" si="26"/>
        <v>2812.884375</v>
      </c>
      <c r="S32" s="4">
        <f t="shared" si="32"/>
        <v>2809.124118</v>
      </c>
      <c r="T32" s="4">
        <f t="shared" si="33"/>
        <v>2805.366667</v>
      </c>
      <c r="U32" s="4">
        <f t="shared" si="34"/>
        <v>2801.306316</v>
      </c>
      <c r="V32" s="4">
        <f t="shared" si="35"/>
        <v>2797.501</v>
      </c>
    </row>
    <row r="33">
      <c r="A33" s="30">
        <v>46023.0</v>
      </c>
      <c r="B33" s="3">
        <v>2851.7</v>
      </c>
      <c r="C33" s="3">
        <v>2838.13</v>
      </c>
      <c r="D33" s="32">
        <f t="shared" si="27"/>
        <v>2838.46</v>
      </c>
      <c r="E33" s="32">
        <f t="shared" si="28"/>
        <v>2840.146667</v>
      </c>
      <c r="F33" s="32">
        <f t="shared" si="29"/>
        <v>2839.5125</v>
      </c>
      <c r="G33" s="32">
        <f t="shared" si="30"/>
        <v>2836.804</v>
      </c>
      <c r="H33" s="32">
        <f t="shared" si="31"/>
        <v>2836.933333</v>
      </c>
      <c r="I33" s="32">
        <f t="shared" si="2"/>
        <v>2836.112857</v>
      </c>
      <c r="J33" s="37">
        <f t="shared" si="8"/>
        <v>2833.90125</v>
      </c>
      <c r="K33" s="32">
        <f t="shared" si="9"/>
        <v>2831.881111</v>
      </c>
      <c r="L33" s="32">
        <f t="shared" si="15"/>
        <v>2829.243</v>
      </c>
      <c r="M33" s="32">
        <f t="shared" si="16"/>
        <v>2825.860909</v>
      </c>
      <c r="N33" s="32">
        <f t="shared" si="17"/>
        <v>2824.5525</v>
      </c>
      <c r="O33" s="32">
        <f t="shared" si="18"/>
        <v>2824.644615</v>
      </c>
      <c r="P33" s="32">
        <f t="shared" si="19"/>
        <v>2824.85</v>
      </c>
      <c r="Q33" s="32">
        <f t="shared" si="25"/>
        <v>2822.204</v>
      </c>
      <c r="R33" s="4">
        <f t="shared" si="26"/>
        <v>2818.161875</v>
      </c>
      <c r="S33" s="4">
        <f t="shared" si="32"/>
        <v>2814.369412</v>
      </c>
      <c r="T33" s="4">
        <f t="shared" si="33"/>
        <v>2810.735556</v>
      </c>
      <c r="U33" s="4">
        <f t="shared" si="34"/>
        <v>2807.091053</v>
      </c>
      <c r="V33" s="4">
        <f t="shared" si="35"/>
        <v>2803.1475</v>
      </c>
    </row>
    <row r="34">
      <c r="A34" s="30">
        <v>46024.0</v>
      </c>
      <c r="B34" s="3">
        <v>2856.4</v>
      </c>
      <c r="C34" s="3">
        <v>2860.18</v>
      </c>
      <c r="D34" s="32">
        <f t="shared" si="27"/>
        <v>2849.155</v>
      </c>
      <c r="E34" s="32">
        <f t="shared" si="28"/>
        <v>2845.7</v>
      </c>
      <c r="F34" s="32">
        <f t="shared" si="29"/>
        <v>2845.155</v>
      </c>
      <c r="G34" s="32">
        <f t="shared" si="30"/>
        <v>2843.646</v>
      </c>
      <c r="H34" s="32">
        <f t="shared" si="31"/>
        <v>2840.7</v>
      </c>
      <c r="I34" s="32">
        <f t="shared" si="2"/>
        <v>2840.254286</v>
      </c>
      <c r="J34" s="37">
        <f t="shared" si="8"/>
        <v>2839.12125</v>
      </c>
      <c r="K34" s="32">
        <f t="shared" si="9"/>
        <v>2836.821111</v>
      </c>
      <c r="L34" s="32">
        <f t="shared" si="15"/>
        <v>2834.711</v>
      </c>
      <c r="M34" s="32">
        <f t="shared" si="16"/>
        <v>2832.055455</v>
      </c>
      <c r="N34" s="32">
        <f t="shared" si="17"/>
        <v>2828.720833</v>
      </c>
      <c r="O34" s="32">
        <f t="shared" si="18"/>
        <v>2827.293077</v>
      </c>
      <c r="P34" s="32">
        <f t="shared" si="19"/>
        <v>2827.182857</v>
      </c>
      <c r="Q34" s="32">
        <f t="shared" si="25"/>
        <v>2827.205333</v>
      </c>
      <c r="R34" s="4">
        <f t="shared" si="26"/>
        <v>2824.5775</v>
      </c>
      <c r="S34" s="4">
        <f t="shared" si="32"/>
        <v>2820.633529</v>
      </c>
      <c r="T34" s="4">
        <f t="shared" si="33"/>
        <v>2816.914444</v>
      </c>
      <c r="U34" s="4">
        <f t="shared" si="34"/>
        <v>2813.337895</v>
      </c>
      <c r="V34" s="4">
        <f t="shared" si="35"/>
        <v>2809.7455</v>
      </c>
    </row>
    <row r="35">
      <c r="A35" s="30">
        <v>46027.0</v>
      </c>
      <c r="B35" s="3">
        <v>2848.9</v>
      </c>
      <c r="C35" s="3">
        <v>2868.04</v>
      </c>
      <c r="D35" s="32">
        <f t="shared" si="27"/>
        <v>2864.11</v>
      </c>
      <c r="E35" s="32">
        <f t="shared" si="28"/>
        <v>2855.45</v>
      </c>
      <c r="F35" s="32">
        <f t="shared" si="29"/>
        <v>2851.285</v>
      </c>
      <c r="G35" s="32">
        <f t="shared" si="30"/>
        <v>2849.732</v>
      </c>
      <c r="H35" s="32">
        <f t="shared" si="31"/>
        <v>2847.711667</v>
      </c>
      <c r="I35" s="32">
        <f t="shared" si="2"/>
        <v>2844.605714</v>
      </c>
      <c r="J35" s="37">
        <f t="shared" si="8"/>
        <v>2843.7275</v>
      </c>
      <c r="K35" s="32">
        <f t="shared" si="9"/>
        <v>2842.334444</v>
      </c>
      <c r="L35" s="32">
        <f t="shared" si="15"/>
        <v>2839.943</v>
      </c>
      <c r="M35" s="32">
        <f t="shared" si="16"/>
        <v>2837.740909</v>
      </c>
      <c r="N35" s="32">
        <f t="shared" si="17"/>
        <v>2835.054167</v>
      </c>
      <c r="O35" s="32">
        <f t="shared" si="18"/>
        <v>2831.745385</v>
      </c>
      <c r="P35" s="32">
        <f t="shared" si="19"/>
        <v>2830.203571</v>
      </c>
      <c r="Q35" s="32">
        <f t="shared" si="25"/>
        <v>2829.906667</v>
      </c>
      <c r="R35" s="4">
        <f t="shared" si="26"/>
        <v>2829.7575</v>
      </c>
      <c r="S35" s="4">
        <f t="shared" si="32"/>
        <v>2827.134118</v>
      </c>
      <c r="T35" s="4">
        <f t="shared" si="33"/>
        <v>2823.267222</v>
      </c>
      <c r="U35" s="4">
        <f t="shared" si="34"/>
        <v>2819.605263</v>
      </c>
      <c r="V35" s="4">
        <f t="shared" si="35"/>
        <v>2816.073</v>
      </c>
    </row>
    <row r="36">
      <c r="A36" s="30">
        <v>46028.0</v>
      </c>
      <c r="B36" s="3">
        <v>2865.3</v>
      </c>
      <c r="C36" s="3">
        <v>2862.12</v>
      </c>
      <c r="D36" s="94">
        <f t="shared" ref="D36:D40" si="36">SUM(C35:C36)/2</f>
        <v>2865.08</v>
      </c>
      <c r="E36" s="95">
        <f t="shared" ref="E36:E40" si="37">SUM(C34:C36)/3</f>
        <v>2863.446667</v>
      </c>
      <c r="F36" s="203">
        <f t="shared" ref="F36:F40" si="38">SUM(C33:C36)/4</f>
        <v>2857.1175</v>
      </c>
      <c r="G36" s="93">
        <f t="shared" ref="G36:G40" si="39">SUM(C32:C36)/5</f>
        <v>2853.452</v>
      </c>
      <c r="H36" s="56">
        <f t="shared" ref="H36:H40" si="40">SUM(C31:C36)/6</f>
        <v>2851.796667</v>
      </c>
      <c r="I36" s="86">
        <f t="shared" si="2"/>
        <v>2849.77</v>
      </c>
      <c r="J36" s="86">
        <f t="shared" si="8"/>
        <v>2846.795</v>
      </c>
      <c r="K36" s="86">
        <f t="shared" si="9"/>
        <v>2845.771111</v>
      </c>
      <c r="L36" s="86">
        <f t="shared" si="15"/>
        <v>2844.313</v>
      </c>
      <c r="M36" s="81">
        <f t="shared" si="16"/>
        <v>2841.959091</v>
      </c>
      <c r="N36" s="82">
        <f t="shared" si="17"/>
        <v>2839.7725</v>
      </c>
      <c r="O36" s="57">
        <f t="shared" si="18"/>
        <v>2837.136154</v>
      </c>
      <c r="P36" s="88">
        <f t="shared" si="19"/>
        <v>2833.915</v>
      </c>
      <c r="Q36" s="66">
        <f t="shared" si="25"/>
        <v>2832.331333</v>
      </c>
      <c r="R36" s="66">
        <f t="shared" si="26"/>
        <v>2831.92</v>
      </c>
      <c r="S36" s="202">
        <f t="shared" si="32"/>
        <v>2831.661176</v>
      </c>
      <c r="T36" s="58">
        <f t="shared" si="33"/>
        <v>2829.077778</v>
      </c>
      <c r="U36" s="64">
        <f t="shared" si="34"/>
        <v>2825.312105</v>
      </c>
      <c r="V36" s="58">
        <f t="shared" si="35"/>
        <v>2821.731</v>
      </c>
    </row>
    <row r="37">
      <c r="A37" s="30">
        <v>46029.0</v>
      </c>
      <c r="B37" s="3">
        <v>2837.1</v>
      </c>
      <c r="C37" s="3">
        <v>2843.64</v>
      </c>
      <c r="D37" s="75">
        <f t="shared" si="36"/>
        <v>2852.88</v>
      </c>
      <c r="E37" s="95">
        <f t="shared" si="37"/>
        <v>2857.933333</v>
      </c>
      <c r="F37" s="75">
        <f t="shared" si="38"/>
        <v>2858.495</v>
      </c>
      <c r="G37" s="217">
        <f t="shared" si="39"/>
        <v>2854.422</v>
      </c>
      <c r="H37" s="69">
        <f t="shared" si="40"/>
        <v>2851.816667</v>
      </c>
      <c r="I37" s="204">
        <f t="shared" si="2"/>
        <v>2850.631429</v>
      </c>
      <c r="J37" s="56">
        <f t="shared" si="8"/>
        <v>2849.00375</v>
      </c>
      <c r="K37" s="56">
        <f t="shared" si="9"/>
        <v>2846.444444</v>
      </c>
      <c r="L37" s="56">
        <f t="shared" si="15"/>
        <v>2845.558</v>
      </c>
      <c r="M37" s="56">
        <f t="shared" si="16"/>
        <v>2844.251818</v>
      </c>
      <c r="N37" s="205">
        <f t="shared" si="17"/>
        <v>2842.099167</v>
      </c>
      <c r="O37" s="72">
        <f t="shared" si="18"/>
        <v>2840.07</v>
      </c>
      <c r="P37" s="82">
        <f t="shared" si="19"/>
        <v>2837.600714</v>
      </c>
      <c r="Q37" s="57">
        <f t="shared" si="25"/>
        <v>2834.563333</v>
      </c>
      <c r="R37" s="57">
        <f t="shared" si="26"/>
        <v>2833.038125</v>
      </c>
      <c r="S37" s="57">
        <f t="shared" si="32"/>
        <v>2832.609412</v>
      </c>
      <c r="T37" s="88">
        <f t="shared" si="33"/>
        <v>2832.326667</v>
      </c>
      <c r="U37" s="202">
        <f t="shared" si="34"/>
        <v>2829.844211</v>
      </c>
      <c r="V37" s="65">
        <f t="shared" si="35"/>
        <v>2826.2285</v>
      </c>
    </row>
    <row r="38">
      <c r="A38" s="30">
        <v>46030.0</v>
      </c>
      <c r="B38" s="3">
        <v>2792.0</v>
      </c>
      <c r="C38" s="3">
        <v>2800.95</v>
      </c>
      <c r="D38" s="69">
        <f t="shared" si="36"/>
        <v>2822.295</v>
      </c>
      <c r="E38" s="201">
        <f t="shared" si="37"/>
        <v>2835.57</v>
      </c>
      <c r="F38" s="203">
        <f t="shared" si="38"/>
        <v>2843.6875</v>
      </c>
      <c r="G38" s="217">
        <f t="shared" si="39"/>
        <v>2846.986</v>
      </c>
      <c r="H38" s="201">
        <f t="shared" si="40"/>
        <v>2845.51</v>
      </c>
      <c r="I38" s="70">
        <f t="shared" si="2"/>
        <v>2844.55</v>
      </c>
      <c r="J38" s="204">
        <f t="shared" si="8"/>
        <v>2844.42125</v>
      </c>
      <c r="K38" s="56">
        <f t="shared" si="9"/>
        <v>2843.664444</v>
      </c>
      <c r="L38" s="56">
        <f t="shared" si="15"/>
        <v>2841.895</v>
      </c>
      <c r="M38" s="56">
        <f t="shared" si="16"/>
        <v>2841.502727</v>
      </c>
      <c r="N38" s="56">
        <f t="shared" si="17"/>
        <v>2840.643333</v>
      </c>
      <c r="O38" s="86">
        <f t="shared" si="18"/>
        <v>2838.933846</v>
      </c>
      <c r="P38" s="72">
        <f t="shared" si="19"/>
        <v>2837.275714</v>
      </c>
      <c r="Q38" s="82">
        <f t="shared" si="25"/>
        <v>2835.157333</v>
      </c>
      <c r="R38" s="57">
        <f t="shared" si="26"/>
        <v>2832.4625</v>
      </c>
      <c r="S38" s="57">
        <f t="shared" si="32"/>
        <v>2831.150588</v>
      </c>
      <c r="T38" s="57">
        <f t="shared" si="33"/>
        <v>2830.850556</v>
      </c>
      <c r="U38" s="88">
        <f t="shared" si="34"/>
        <v>2830.675263</v>
      </c>
      <c r="V38" s="66">
        <f t="shared" si="35"/>
        <v>2828.3995</v>
      </c>
    </row>
    <row r="39">
      <c r="A39" s="30">
        <v>46031.0</v>
      </c>
      <c r="B39" s="3">
        <v>2776.9</v>
      </c>
      <c r="C39" s="3">
        <v>2782.29</v>
      </c>
      <c r="D39" s="157">
        <f t="shared" si="36"/>
        <v>2791.62</v>
      </c>
      <c r="E39" s="175">
        <f t="shared" si="37"/>
        <v>2808.96</v>
      </c>
      <c r="F39" s="175">
        <f t="shared" si="38"/>
        <v>2822.25</v>
      </c>
      <c r="G39" s="175">
        <f t="shared" si="39"/>
        <v>2831.408</v>
      </c>
      <c r="H39" s="180">
        <f t="shared" si="40"/>
        <v>2836.203333</v>
      </c>
      <c r="I39" s="128">
        <f t="shared" si="2"/>
        <v>2836.478571</v>
      </c>
      <c r="J39" s="163">
        <f t="shared" si="8"/>
        <v>2836.7675</v>
      </c>
      <c r="K39" s="128">
        <f t="shared" si="9"/>
        <v>2837.517778</v>
      </c>
      <c r="L39" s="157">
        <f t="shared" si="15"/>
        <v>2837.527</v>
      </c>
      <c r="M39" s="150">
        <f t="shared" si="16"/>
        <v>2836.476364</v>
      </c>
      <c r="N39" s="158">
        <f t="shared" si="17"/>
        <v>2836.568333</v>
      </c>
      <c r="O39" s="159">
        <f t="shared" si="18"/>
        <v>2836.154615</v>
      </c>
      <c r="P39" s="172">
        <f t="shared" si="19"/>
        <v>2834.887857</v>
      </c>
      <c r="Q39" s="172">
        <f t="shared" si="25"/>
        <v>2833.61</v>
      </c>
      <c r="R39" s="97">
        <f t="shared" si="26"/>
        <v>2831.853125</v>
      </c>
      <c r="S39" s="179">
        <f t="shared" si="32"/>
        <v>2829.511176</v>
      </c>
      <c r="T39" s="173">
        <f t="shared" si="33"/>
        <v>2828.436111</v>
      </c>
      <c r="U39" s="131">
        <f t="shared" si="34"/>
        <v>2828.294737</v>
      </c>
      <c r="V39" s="118">
        <f t="shared" si="35"/>
        <v>2828.256</v>
      </c>
    </row>
    <row r="40">
      <c r="A40" s="30">
        <v>46034.0</v>
      </c>
      <c r="B40" s="3">
        <v>2806.7</v>
      </c>
      <c r="C40" s="3">
        <v>2776.87</v>
      </c>
      <c r="D40" s="157">
        <f t="shared" si="36"/>
        <v>2779.58</v>
      </c>
      <c r="E40" s="175">
        <f t="shared" si="37"/>
        <v>2786.703333</v>
      </c>
      <c r="F40" s="175">
        <f t="shared" si="38"/>
        <v>2800.9375</v>
      </c>
      <c r="G40" s="175">
        <f t="shared" si="39"/>
        <v>2813.174</v>
      </c>
      <c r="H40" s="180">
        <f t="shared" si="40"/>
        <v>2822.318333</v>
      </c>
      <c r="I40" s="128">
        <f t="shared" si="2"/>
        <v>2827.727143</v>
      </c>
      <c r="J40" s="163">
        <f t="shared" si="8"/>
        <v>2829.0275</v>
      </c>
      <c r="K40" s="128">
        <f t="shared" si="9"/>
        <v>2830.112222</v>
      </c>
      <c r="L40" s="157">
        <f t="shared" si="15"/>
        <v>2831.453</v>
      </c>
      <c r="M40" s="150">
        <f t="shared" si="16"/>
        <v>2832.012727</v>
      </c>
      <c r="N40" s="158">
        <f t="shared" si="17"/>
        <v>2831.509167</v>
      </c>
      <c r="O40" s="159">
        <f t="shared" si="18"/>
        <v>2831.976154</v>
      </c>
      <c r="P40" s="172">
        <f t="shared" si="19"/>
        <v>2831.92</v>
      </c>
      <c r="Q40" s="172">
        <f t="shared" si="25"/>
        <v>2831.02</v>
      </c>
      <c r="R40" s="97">
        <f t="shared" si="26"/>
        <v>2830.06375</v>
      </c>
      <c r="S40" s="179">
        <f t="shared" si="32"/>
        <v>2828.618824</v>
      </c>
      <c r="T40" s="173">
        <f t="shared" si="33"/>
        <v>2826.586667</v>
      </c>
      <c r="U40" s="131">
        <f t="shared" si="34"/>
        <v>2825.722105</v>
      </c>
      <c r="V40" s="118">
        <f t="shared" si="35"/>
        <v>2825.7235</v>
      </c>
    </row>
    <row r="41">
      <c r="A41" s="30">
        <v>46035.0</v>
      </c>
      <c r="B41" s="3">
        <v>2774.2</v>
      </c>
      <c r="C41" s="3">
        <v>2781.42</v>
      </c>
      <c r="D41" s="32">
        <f t="shared" ref="D41:D43" si="41">SUM(C40:C41)/2</f>
        <v>2779.145</v>
      </c>
      <c r="E41" s="32">
        <f t="shared" ref="E41:E43" si="42">SUM(C39:C41)/3</f>
        <v>2780.193333</v>
      </c>
      <c r="F41" s="32">
        <f t="shared" ref="F41:F43" si="43">SUM(C38:C41)/4</f>
        <v>2785.3825</v>
      </c>
      <c r="G41" s="32">
        <f t="shared" ref="G41:G43" si="44">SUM(C37:C41)/5</f>
        <v>2797.034</v>
      </c>
      <c r="H41" s="32">
        <f t="shared" ref="H41:H43" si="45">SUM(C36:C41)/6</f>
        <v>2807.881667</v>
      </c>
      <c r="I41" s="32">
        <f t="shared" si="2"/>
        <v>2816.475714</v>
      </c>
      <c r="J41" s="37">
        <f t="shared" si="8"/>
        <v>2821.93875</v>
      </c>
      <c r="K41" s="32">
        <f t="shared" si="9"/>
        <v>2823.737778</v>
      </c>
      <c r="L41" s="32">
        <f t="shared" si="15"/>
        <v>2825.243</v>
      </c>
      <c r="M41" s="32">
        <f t="shared" si="16"/>
        <v>2826.904545</v>
      </c>
      <c r="N41" s="32">
        <f t="shared" si="17"/>
        <v>2827.796667</v>
      </c>
      <c r="O41" s="32">
        <f t="shared" si="18"/>
        <v>2827.656154</v>
      </c>
      <c r="P41" s="32">
        <f t="shared" si="19"/>
        <v>2828.365</v>
      </c>
      <c r="Q41" s="32">
        <f t="shared" si="25"/>
        <v>2828.553333</v>
      </c>
      <c r="R41" s="4">
        <f t="shared" si="26"/>
        <v>2827.92</v>
      </c>
      <c r="S41" s="4">
        <f t="shared" si="32"/>
        <v>2827.202353</v>
      </c>
      <c r="T41" s="4">
        <f t="shared" si="33"/>
        <v>2825.996667</v>
      </c>
      <c r="U41" s="4">
        <f t="shared" si="34"/>
        <v>2824.209474</v>
      </c>
      <c r="V41" s="4">
        <f t="shared" si="35"/>
        <v>2823.507</v>
      </c>
    </row>
    <row r="42">
      <c r="A42" s="30">
        <v>46036.0</v>
      </c>
      <c r="B42" s="3">
        <v>2795.8</v>
      </c>
      <c r="C42" s="3">
        <v>2796.78</v>
      </c>
      <c r="D42" s="32">
        <f t="shared" si="41"/>
        <v>2789.1</v>
      </c>
      <c r="E42" s="32">
        <f t="shared" si="42"/>
        <v>2785.023333</v>
      </c>
      <c r="F42" s="32">
        <f t="shared" si="43"/>
        <v>2784.34</v>
      </c>
      <c r="G42" s="32">
        <f t="shared" si="44"/>
        <v>2787.662</v>
      </c>
      <c r="H42" s="32">
        <f t="shared" si="45"/>
        <v>2796.991667</v>
      </c>
      <c r="I42" s="32">
        <f t="shared" si="2"/>
        <v>2806.295714</v>
      </c>
      <c r="J42" s="37">
        <f t="shared" si="8"/>
        <v>2814.01375</v>
      </c>
      <c r="K42" s="32">
        <f t="shared" si="9"/>
        <v>2819.143333</v>
      </c>
      <c r="L42" s="32">
        <f t="shared" si="15"/>
        <v>2821.042</v>
      </c>
      <c r="M42" s="32">
        <f t="shared" si="16"/>
        <v>2822.655455</v>
      </c>
      <c r="N42" s="32">
        <f t="shared" si="17"/>
        <v>2824.394167</v>
      </c>
      <c r="O42" s="32">
        <f t="shared" si="18"/>
        <v>2825.410769</v>
      </c>
      <c r="P42" s="32">
        <f t="shared" si="19"/>
        <v>2825.450714</v>
      </c>
      <c r="Q42" s="32">
        <f t="shared" si="25"/>
        <v>2826.259333</v>
      </c>
      <c r="R42" s="4">
        <f t="shared" si="26"/>
        <v>2826.5675</v>
      </c>
      <c r="S42" s="4">
        <f t="shared" si="32"/>
        <v>2826.088235</v>
      </c>
      <c r="T42" s="4">
        <f t="shared" si="33"/>
        <v>2825.512222</v>
      </c>
      <c r="U42" s="4">
        <f t="shared" si="34"/>
        <v>2824.458947</v>
      </c>
      <c r="V42" s="4">
        <f t="shared" si="35"/>
        <v>2822.838</v>
      </c>
    </row>
    <row r="43">
      <c r="A43" s="30">
        <v>46038.0</v>
      </c>
      <c r="B43" s="3">
        <v>2809.6</v>
      </c>
      <c r="C43" s="3">
        <v>2808.34</v>
      </c>
      <c r="D43" s="32">
        <f t="shared" si="41"/>
        <v>2802.56</v>
      </c>
      <c r="E43" s="32">
        <f t="shared" si="42"/>
        <v>2795.513333</v>
      </c>
      <c r="F43" s="32">
        <f t="shared" si="43"/>
        <v>2790.8525</v>
      </c>
      <c r="G43" s="32">
        <f t="shared" si="44"/>
        <v>2789.14</v>
      </c>
      <c r="H43" s="32">
        <f t="shared" si="45"/>
        <v>2791.108333</v>
      </c>
      <c r="I43" s="32">
        <f t="shared" si="2"/>
        <v>2798.612857</v>
      </c>
      <c r="J43" s="37">
        <f t="shared" si="8"/>
        <v>2806.55125</v>
      </c>
      <c r="K43" s="32">
        <f t="shared" si="9"/>
        <v>2813.383333</v>
      </c>
      <c r="L43" s="32">
        <f t="shared" si="15"/>
        <v>2818.063</v>
      </c>
      <c r="M43" s="32">
        <f t="shared" si="16"/>
        <v>2819.887273</v>
      </c>
      <c r="N43" s="32">
        <f t="shared" si="17"/>
        <v>2821.4625</v>
      </c>
      <c r="O43" s="32">
        <f t="shared" si="18"/>
        <v>2823.159231</v>
      </c>
      <c r="P43" s="32">
        <f t="shared" si="19"/>
        <v>2824.191429</v>
      </c>
      <c r="Q43" s="32">
        <f t="shared" si="25"/>
        <v>2824.31</v>
      </c>
      <c r="R43" s="4">
        <f t="shared" si="26"/>
        <v>2825.139375</v>
      </c>
      <c r="S43" s="4">
        <f t="shared" si="32"/>
        <v>2825.495294</v>
      </c>
      <c r="T43" s="4">
        <f t="shared" si="33"/>
        <v>2825.102222</v>
      </c>
      <c r="U43" s="4">
        <f t="shared" si="34"/>
        <v>2824.608421</v>
      </c>
      <c r="V43" s="4">
        <f t="shared" si="35"/>
        <v>2823.653</v>
      </c>
    </row>
    <row r="44">
      <c r="A44" s="30">
        <v>46041.0</v>
      </c>
      <c r="B44" s="3">
        <v>2780.0</v>
      </c>
      <c r="C44" s="3">
        <v>2795.69</v>
      </c>
      <c r="D44" s="220">
        <f t="shared" ref="D44:D45" si="46">SUM(C43:C44)/2</f>
        <v>2802.015</v>
      </c>
      <c r="E44" s="220">
        <f t="shared" ref="E44:E45" si="47">SUM(C42:C44)/3</f>
        <v>2800.27</v>
      </c>
      <c r="F44" s="222">
        <f t="shared" ref="F44:F45" si="48">SUM(C41:C44)/4</f>
        <v>2795.5575</v>
      </c>
      <c r="G44" s="220">
        <f t="shared" ref="G44:G45" si="49">SUM(C40:C44)/5</f>
        <v>2791.82</v>
      </c>
      <c r="H44" s="223">
        <f t="shared" ref="H44:H45" si="50">SUM(C39:C44)/6</f>
        <v>2790.231667</v>
      </c>
      <c r="I44" s="197">
        <f t="shared" si="2"/>
        <v>2791.762857</v>
      </c>
      <c r="J44" s="206">
        <f t="shared" si="8"/>
        <v>2798.2475</v>
      </c>
      <c r="K44" s="91">
        <f t="shared" si="9"/>
        <v>2805.344444</v>
      </c>
      <c r="L44" s="59">
        <f t="shared" si="15"/>
        <v>2811.614</v>
      </c>
      <c r="M44" s="89">
        <f t="shared" si="16"/>
        <v>2816.029091</v>
      </c>
      <c r="N44" s="73">
        <f t="shared" si="17"/>
        <v>2817.870833</v>
      </c>
      <c r="O44" s="89">
        <f t="shared" si="18"/>
        <v>2819.48</v>
      </c>
      <c r="P44" s="89">
        <f t="shared" si="19"/>
        <v>2821.197143</v>
      </c>
      <c r="Q44" s="89">
        <f t="shared" si="25"/>
        <v>2822.291333</v>
      </c>
      <c r="R44" s="225">
        <f t="shared" si="26"/>
        <v>2822.52125</v>
      </c>
      <c r="S44" s="73">
        <f t="shared" si="32"/>
        <v>2823.407059</v>
      </c>
      <c r="T44" s="73">
        <f t="shared" si="33"/>
        <v>2823.839444</v>
      </c>
      <c r="U44" s="73">
        <f t="shared" si="34"/>
        <v>2823.554211</v>
      </c>
      <c r="V44" s="225">
        <f t="shared" si="35"/>
        <v>2823.1625</v>
      </c>
    </row>
    <row r="45">
      <c r="A45" s="30">
        <v>46042.0</v>
      </c>
      <c r="B45" s="3">
        <v>2713.6</v>
      </c>
      <c r="C45" s="3">
        <v>2748.55</v>
      </c>
      <c r="D45" s="210">
        <f t="shared" si="46"/>
        <v>2772.12</v>
      </c>
      <c r="E45" s="278">
        <f t="shared" si="47"/>
        <v>2784.193333</v>
      </c>
      <c r="F45" s="240">
        <f t="shared" si="48"/>
        <v>2787.34</v>
      </c>
      <c r="G45" s="240">
        <f t="shared" si="49"/>
        <v>2786.156</v>
      </c>
      <c r="H45" s="277">
        <f t="shared" si="50"/>
        <v>2784.608333</v>
      </c>
      <c r="I45" s="219">
        <f t="shared" si="2"/>
        <v>2784.277143</v>
      </c>
      <c r="J45" s="318">
        <f t="shared" si="8"/>
        <v>2786.36125</v>
      </c>
      <c r="K45" s="208">
        <f t="shared" si="9"/>
        <v>2792.725556</v>
      </c>
      <c r="L45" s="224">
        <f t="shared" si="15"/>
        <v>2799.665</v>
      </c>
      <c r="M45" s="91">
        <f t="shared" si="16"/>
        <v>2805.880909</v>
      </c>
      <c r="N45" s="62">
        <f t="shared" si="17"/>
        <v>2810.405833</v>
      </c>
      <c r="O45" s="59">
        <f t="shared" si="18"/>
        <v>2812.538462</v>
      </c>
      <c r="P45" s="90">
        <f t="shared" si="19"/>
        <v>2814.413571</v>
      </c>
      <c r="Q45" s="90">
        <f t="shared" si="25"/>
        <v>2816.354</v>
      </c>
      <c r="R45" s="90">
        <f t="shared" si="26"/>
        <v>2817.6825</v>
      </c>
      <c r="S45" s="59">
        <f t="shared" si="32"/>
        <v>2818.17</v>
      </c>
      <c r="T45" s="63">
        <f t="shared" si="33"/>
        <v>2819.248333</v>
      </c>
      <c r="U45" s="89">
        <f t="shared" si="34"/>
        <v>2819.876842</v>
      </c>
      <c r="V45" s="63">
        <f t="shared" si="35"/>
        <v>2819.804</v>
      </c>
    </row>
    <row r="46">
      <c r="A46" s="30">
        <v>46043.0</v>
      </c>
      <c r="B46" s="3">
        <v>2735.6</v>
      </c>
      <c r="C46" s="3">
        <v>2734.42</v>
      </c>
      <c r="D46" s="32">
        <f t="shared" ref="D46:D51" si="51">SUM(C45:C46)/2</f>
        <v>2741.485</v>
      </c>
      <c r="E46" s="32">
        <f t="shared" ref="E46:E51" si="52">SUM(C44:C46)/3</f>
        <v>2759.553333</v>
      </c>
      <c r="F46" s="32">
        <f t="shared" ref="F46:F51" si="53">SUM(C43:C46)/4</f>
        <v>2771.75</v>
      </c>
      <c r="G46" s="32">
        <f t="shared" ref="G46:G51" si="54">SUM(C42:C46)/5</f>
        <v>2776.756</v>
      </c>
      <c r="H46" s="32">
        <f t="shared" ref="H46:H51" si="55">SUM(C41:C46)/6</f>
        <v>2777.533333</v>
      </c>
      <c r="I46" s="32">
        <f t="shared" si="2"/>
        <v>2777.438571</v>
      </c>
      <c r="J46" s="37">
        <f t="shared" si="8"/>
        <v>2778.045</v>
      </c>
      <c r="K46" s="32">
        <f t="shared" si="9"/>
        <v>2780.59</v>
      </c>
      <c r="L46" s="32">
        <f t="shared" si="15"/>
        <v>2786.895</v>
      </c>
      <c r="M46" s="32">
        <f t="shared" si="16"/>
        <v>2793.733636</v>
      </c>
      <c r="N46" s="32">
        <f t="shared" si="17"/>
        <v>2799.925833</v>
      </c>
      <c r="O46" s="32">
        <f t="shared" si="18"/>
        <v>2804.560769</v>
      </c>
      <c r="P46" s="32">
        <f t="shared" si="19"/>
        <v>2806.958571</v>
      </c>
      <c r="Q46" s="32">
        <f t="shared" si="25"/>
        <v>2809.080667</v>
      </c>
      <c r="R46" s="4">
        <f t="shared" si="26"/>
        <v>2811.233125</v>
      </c>
      <c r="S46" s="4">
        <f t="shared" si="32"/>
        <v>2812.784706</v>
      </c>
      <c r="T46" s="4">
        <f t="shared" si="33"/>
        <v>2813.517222</v>
      </c>
      <c r="U46" s="4">
        <f t="shared" si="34"/>
        <v>2814.783684</v>
      </c>
      <c r="V46" s="4">
        <f t="shared" si="35"/>
        <v>2815.604</v>
      </c>
    </row>
    <row r="47">
      <c r="A47" s="30">
        <v>46044.0</v>
      </c>
      <c r="B47" s="3">
        <v>2787.6</v>
      </c>
      <c r="C47" s="3">
        <v>2778.83</v>
      </c>
      <c r="D47" s="32">
        <f t="shared" si="51"/>
        <v>2756.625</v>
      </c>
      <c r="E47" s="32">
        <f t="shared" si="52"/>
        <v>2753.933333</v>
      </c>
      <c r="F47" s="32">
        <f t="shared" si="53"/>
        <v>2764.3725</v>
      </c>
      <c r="G47" s="32">
        <f t="shared" si="54"/>
        <v>2773.166</v>
      </c>
      <c r="H47" s="32">
        <f t="shared" si="55"/>
        <v>2777.101667</v>
      </c>
      <c r="I47" s="32">
        <f t="shared" si="2"/>
        <v>2777.718571</v>
      </c>
      <c r="J47" s="37">
        <f t="shared" si="8"/>
        <v>2777.6125</v>
      </c>
      <c r="K47" s="32">
        <f t="shared" si="9"/>
        <v>2778.132222</v>
      </c>
      <c r="L47" s="32">
        <f t="shared" si="15"/>
        <v>2780.414</v>
      </c>
      <c r="M47" s="32">
        <f t="shared" si="16"/>
        <v>2786.161818</v>
      </c>
      <c r="N47" s="32">
        <f t="shared" si="17"/>
        <v>2792.491667</v>
      </c>
      <c r="O47" s="32">
        <f t="shared" si="18"/>
        <v>2798.303077</v>
      </c>
      <c r="P47" s="32">
        <f t="shared" si="19"/>
        <v>2802.722857</v>
      </c>
      <c r="Q47" s="32">
        <f t="shared" si="25"/>
        <v>2805.083333</v>
      </c>
      <c r="R47" s="4">
        <f t="shared" si="26"/>
        <v>2807.19</v>
      </c>
      <c r="S47" s="4">
        <f t="shared" si="32"/>
        <v>2809.327059</v>
      </c>
      <c r="T47" s="4">
        <f t="shared" si="33"/>
        <v>2810.898333</v>
      </c>
      <c r="U47" s="4">
        <f t="shared" si="34"/>
        <v>2811.691579</v>
      </c>
      <c r="V47" s="4">
        <f t="shared" si="35"/>
        <v>2812.986</v>
      </c>
    </row>
    <row r="48">
      <c r="A48" s="30">
        <v>46045.0</v>
      </c>
      <c r="B48" s="3">
        <v>2759.0</v>
      </c>
      <c r="C48" s="3">
        <v>2771.89</v>
      </c>
      <c r="D48" s="32">
        <f t="shared" si="51"/>
        <v>2775.36</v>
      </c>
      <c r="E48" s="32">
        <f t="shared" si="52"/>
        <v>2761.713333</v>
      </c>
      <c r="F48" s="32">
        <f t="shared" si="53"/>
        <v>2758.4225</v>
      </c>
      <c r="G48" s="32">
        <f t="shared" si="54"/>
        <v>2765.876</v>
      </c>
      <c r="H48" s="32">
        <f t="shared" si="55"/>
        <v>2772.953333</v>
      </c>
      <c r="I48" s="32">
        <f t="shared" si="2"/>
        <v>2776.357143</v>
      </c>
      <c r="J48" s="37">
        <f t="shared" si="8"/>
        <v>2776.99</v>
      </c>
      <c r="K48" s="32">
        <f t="shared" si="9"/>
        <v>2776.976667</v>
      </c>
      <c r="L48" s="32">
        <f t="shared" si="15"/>
        <v>2777.508</v>
      </c>
      <c r="M48" s="32">
        <f t="shared" si="16"/>
        <v>2779.639091</v>
      </c>
      <c r="N48" s="32">
        <f t="shared" si="17"/>
        <v>2784.9725</v>
      </c>
      <c r="O48" s="32">
        <f t="shared" si="18"/>
        <v>2790.906923</v>
      </c>
      <c r="P48" s="32">
        <f t="shared" si="19"/>
        <v>2796.416429</v>
      </c>
      <c r="Q48" s="32">
        <f t="shared" si="25"/>
        <v>2800.667333</v>
      </c>
      <c r="R48" s="4">
        <f t="shared" si="26"/>
        <v>2803.00875</v>
      </c>
      <c r="S48" s="4">
        <f t="shared" si="32"/>
        <v>2805.113529</v>
      </c>
      <c r="T48" s="4">
        <f t="shared" si="33"/>
        <v>2807.247222</v>
      </c>
      <c r="U48" s="4">
        <f t="shared" si="34"/>
        <v>2808.845263</v>
      </c>
      <c r="V48" s="4">
        <f t="shared" si="35"/>
        <v>2809.7015</v>
      </c>
    </row>
    <row r="49">
      <c r="A49" s="30">
        <v>46049.0</v>
      </c>
      <c r="B49" s="3">
        <v>2856.2</v>
      </c>
      <c r="C49" s="3">
        <v>2830.1</v>
      </c>
      <c r="D49" s="32">
        <f t="shared" si="51"/>
        <v>2800.995</v>
      </c>
      <c r="E49" s="32">
        <f t="shared" si="52"/>
        <v>2793.606667</v>
      </c>
      <c r="F49" s="32">
        <f t="shared" si="53"/>
        <v>2778.81</v>
      </c>
      <c r="G49" s="32">
        <f t="shared" si="54"/>
        <v>2772.758</v>
      </c>
      <c r="H49" s="32">
        <f t="shared" si="55"/>
        <v>2776.58</v>
      </c>
      <c r="I49" s="32">
        <f t="shared" si="2"/>
        <v>2781.117143</v>
      </c>
      <c r="J49" s="37">
        <f t="shared" si="8"/>
        <v>2783.075</v>
      </c>
      <c r="K49" s="32">
        <f t="shared" si="9"/>
        <v>2782.891111</v>
      </c>
      <c r="L49" s="32">
        <f t="shared" si="15"/>
        <v>2782.289</v>
      </c>
      <c r="M49" s="32">
        <f t="shared" si="16"/>
        <v>2782.289091</v>
      </c>
      <c r="N49" s="32">
        <f t="shared" si="17"/>
        <v>2783.844167</v>
      </c>
      <c r="O49" s="32">
        <f t="shared" si="18"/>
        <v>2788.443846</v>
      </c>
      <c r="P49" s="32">
        <f t="shared" si="19"/>
        <v>2793.706429</v>
      </c>
      <c r="Q49" s="32">
        <f t="shared" si="25"/>
        <v>2798.662</v>
      </c>
      <c r="R49" s="4">
        <f t="shared" si="26"/>
        <v>2802.506875</v>
      </c>
      <c r="S49" s="4">
        <f t="shared" si="32"/>
        <v>2804.602353</v>
      </c>
      <c r="T49" s="4">
        <f t="shared" si="33"/>
        <v>2806.501667</v>
      </c>
      <c r="U49" s="4">
        <f t="shared" si="34"/>
        <v>2808.45</v>
      </c>
      <c r="V49" s="4">
        <f t="shared" si="35"/>
        <v>2809.908</v>
      </c>
    </row>
    <row r="50">
      <c r="A50" s="30">
        <v>46050.0</v>
      </c>
      <c r="B50" s="3">
        <v>2839.1</v>
      </c>
      <c r="C50" s="3">
        <v>2854.75</v>
      </c>
      <c r="D50" s="32">
        <f t="shared" si="51"/>
        <v>2842.425</v>
      </c>
      <c r="E50" s="32">
        <f t="shared" si="52"/>
        <v>2818.913333</v>
      </c>
      <c r="F50" s="32">
        <f t="shared" si="53"/>
        <v>2808.8925</v>
      </c>
      <c r="G50" s="32">
        <f t="shared" si="54"/>
        <v>2793.998</v>
      </c>
      <c r="H50" s="32">
        <f t="shared" si="55"/>
        <v>2786.423333</v>
      </c>
      <c r="I50" s="32">
        <f t="shared" si="2"/>
        <v>2787.747143</v>
      </c>
      <c r="J50" s="37">
        <f t="shared" si="8"/>
        <v>2790.32125</v>
      </c>
      <c r="K50" s="32">
        <f t="shared" si="9"/>
        <v>2791.038889</v>
      </c>
      <c r="L50" s="32">
        <f t="shared" si="15"/>
        <v>2790.077</v>
      </c>
      <c r="M50" s="32">
        <f t="shared" si="16"/>
        <v>2788.876364</v>
      </c>
      <c r="N50" s="32">
        <f t="shared" si="17"/>
        <v>2788.3275</v>
      </c>
      <c r="O50" s="32">
        <f t="shared" si="18"/>
        <v>2789.298462</v>
      </c>
      <c r="P50" s="32">
        <f t="shared" si="19"/>
        <v>2793.18</v>
      </c>
      <c r="Q50" s="32">
        <f t="shared" si="25"/>
        <v>2797.776</v>
      </c>
      <c r="R50" s="4">
        <f t="shared" si="26"/>
        <v>2802.1675</v>
      </c>
      <c r="S50" s="4">
        <f t="shared" si="32"/>
        <v>2805.58</v>
      </c>
      <c r="T50" s="4">
        <f t="shared" si="33"/>
        <v>2807.388333</v>
      </c>
      <c r="U50" s="4">
        <f t="shared" si="34"/>
        <v>2809.041053</v>
      </c>
      <c r="V50" s="4">
        <f t="shared" si="35"/>
        <v>2810.765</v>
      </c>
    </row>
    <row r="51">
      <c r="A51" s="30">
        <v>46051.0</v>
      </c>
      <c r="B51" s="3">
        <v>2831.7</v>
      </c>
      <c r="C51" s="3">
        <v>2831.96</v>
      </c>
      <c r="D51" s="32">
        <f t="shared" si="51"/>
        <v>2843.355</v>
      </c>
      <c r="E51" s="32">
        <f t="shared" si="52"/>
        <v>2838.936667</v>
      </c>
      <c r="F51" s="32">
        <f t="shared" si="53"/>
        <v>2822.175</v>
      </c>
      <c r="G51" s="32">
        <f t="shared" si="54"/>
        <v>2813.506</v>
      </c>
      <c r="H51" s="32">
        <f t="shared" si="55"/>
        <v>2800.325</v>
      </c>
      <c r="I51" s="32">
        <f t="shared" si="2"/>
        <v>2792.928571</v>
      </c>
      <c r="J51" s="37">
        <f t="shared" si="8"/>
        <v>2793.27375</v>
      </c>
      <c r="K51" s="32">
        <f t="shared" si="9"/>
        <v>2794.947778</v>
      </c>
      <c r="L51" s="32">
        <f t="shared" si="15"/>
        <v>2795.131</v>
      </c>
      <c r="M51" s="32">
        <f t="shared" si="16"/>
        <v>2793.884545</v>
      </c>
      <c r="N51" s="32">
        <f t="shared" si="17"/>
        <v>2792.466667</v>
      </c>
      <c r="O51" s="32">
        <f t="shared" si="18"/>
        <v>2791.683846</v>
      </c>
      <c r="P51" s="32">
        <f t="shared" si="19"/>
        <v>2792.345714</v>
      </c>
      <c r="Q51" s="32">
        <f t="shared" si="25"/>
        <v>2795.765333</v>
      </c>
      <c r="R51" s="4">
        <f t="shared" si="26"/>
        <v>2799.9125</v>
      </c>
      <c r="S51" s="4">
        <f t="shared" si="32"/>
        <v>2803.92</v>
      </c>
      <c r="T51" s="4">
        <f t="shared" si="33"/>
        <v>2807.045556</v>
      </c>
      <c r="U51" s="4">
        <f t="shared" si="34"/>
        <v>2808.681579</v>
      </c>
      <c r="V51" s="4">
        <f t="shared" si="35"/>
        <v>2810.187</v>
      </c>
    </row>
    <row r="52">
      <c r="A52" s="30">
        <v>46052.0</v>
      </c>
      <c r="B52" s="3">
        <v>2819.0</v>
      </c>
      <c r="C52" s="3">
        <v>2823.42</v>
      </c>
      <c r="D52" s="155">
        <f>SUM(C51:C52)/2</f>
        <v>2827.69</v>
      </c>
      <c r="E52" s="123">
        <f>SUM(C50:C52)/3</f>
        <v>2836.71</v>
      </c>
      <c r="F52" s="100">
        <f>SUM(C49:C52)/4</f>
        <v>2835.0575</v>
      </c>
      <c r="G52" s="100">
        <f>SUM(C48:C52)/5</f>
        <v>2822.424</v>
      </c>
      <c r="H52" s="122">
        <f>SUM(C47:C52)/6</f>
        <v>2815.158333</v>
      </c>
      <c r="I52" s="100">
        <f t="shared" si="2"/>
        <v>2803.624286</v>
      </c>
      <c r="J52" s="134">
        <f t="shared" si="8"/>
        <v>2796.74</v>
      </c>
      <c r="K52" s="124">
        <f t="shared" si="9"/>
        <v>2796.623333</v>
      </c>
      <c r="L52" s="272">
        <f t="shared" si="15"/>
        <v>2797.795</v>
      </c>
      <c r="M52" s="105">
        <f t="shared" si="16"/>
        <v>2797.702727</v>
      </c>
      <c r="N52" s="156">
        <f t="shared" si="17"/>
        <v>2796.345833</v>
      </c>
      <c r="O52" s="108">
        <f t="shared" si="18"/>
        <v>2794.847692</v>
      </c>
      <c r="P52" s="109">
        <f t="shared" si="19"/>
        <v>2793.950714</v>
      </c>
      <c r="Q52" s="111">
        <f t="shared" si="25"/>
        <v>2794.417333</v>
      </c>
      <c r="R52" s="242">
        <f t="shared" si="26"/>
        <v>2797.49375</v>
      </c>
      <c r="S52" s="273">
        <f t="shared" si="32"/>
        <v>2801.295294</v>
      </c>
      <c r="T52" s="210">
        <f t="shared" si="33"/>
        <v>2805.003333</v>
      </c>
      <c r="U52" s="240">
        <f t="shared" si="34"/>
        <v>2807.907368</v>
      </c>
      <c r="V52" s="222">
        <f t="shared" si="35"/>
        <v>2809.4185</v>
      </c>
    </row>
    <row r="53">
      <c r="A53" s="30">
        <v>46054.0</v>
      </c>
      <c r="B53" s="3">
        <v>2737.6</v>
      </c>
      <c r="C53" s="3">
        <v>2773.52</v>
      </c>
      <c r="D53" s="32">
        <f t="shared" ref="D53:D56" si="56">SUM(C52:C53)/2</f>
        <v>2798.47</v>
      </c>
      <c r="E53" s="32">
        <f t="shared" ref="E53:E56" si="57">SUM(C51:C53)/3</f>
        <v>2809.633333</v>
      </c>
      <c r="F53" s="32">
        <f t="shared" ref="F53:F56" si="58">SUM(C50:C53)/4</f>
        <v>2820.9125</v>
      </c>
      <c r="G53" s="32">
        <f t="shared" ref="G53:G56" si="59">SUM(C49:C53)/5</f>
        <v>2822.75</v>
      </c>
      <c r="H53" s="32">
        <f t="shared" ref="H53:H56" si="60">SUM(C48:C53)/6</f>
        <v>2814.273333</v>
      </c>
      <c r="I53" s="32">
        <f t="shared" si="2"/>
        <v>2809.21</v>
      </c>
      <c r="J53" s="37">
        <f t="shared" si="8"/>
        <v>2799.86125</v>
      </c>
      <c r="K53" s="32">
        <f t="shared" si="9"/>
        <v>2794.16</v>
      </c>
      <c r="L53" s="32">
        <f t="shared" si="15"/>
        <v>2794.313</v>
      </c>
      <c r="M53" s="32">
        <f t="shared" si="16"/>
        <v>2795.588182</v>
      </c>
      <c r="N53" s="32">
        <f t="shared" si="17"/>
        <v>2795.6875</v>
      </c>
      <c r="O53" s="32">
        <f t="shared" si="18"/>
        <v>2794.59</v>
      </c>
      <c r="P53" s="32">
        <f t="shared" si="19"/>
        <v>2793.324286</v>
      </c>
      <c r="Q53" s="32">
        <f t="shared" si="25"/>
        <v>2792.588667</v>
      </c>
      <c r="R53" s="4">
        <f t="shared" si="26"/>
        <v>2793.11125</v>
      </c>
      <c r="S53" s="4">
        <f t="shared" si="32"/>
        <v>2796.083529</v>
      </c>
      <c r="T53" s="4">
        <f t="shared" si="33"/>
        <v>2799.752222</v>
      </c>
      <c r="U53" s="4">
        <f t="shared" si="34"/>
        <v>2803.346316</v>
      </c>
      <c r="V53" s="4">
        <f t="shared" si="35"/>
        <v>2806.188</v>
      </c>
    </row>
    <row r="54">
      <c r="A54" s="30">
        <v>46055.0</v>
      </c>
      <c r="B54" s="3">
        <v>2774.6</v>
      </c>
      <c r="C54" s="3">
        <v>2749.27</v>
      </c>
      <c r="D54" s="32">
        <f t="shared" si="56"/>
        <v>2761.395</v>
      </c>
      <c r="E54" s="32">
        <f t="shared" si="57"/>
        <v>2782.07</v>
      </c>
      <c r="F54" s="32">
        <f t="shared" si="58"/>
        <v>2794.5425</v>
      </c>
      <c r="G54" s="32">
        <f t="shared" si="59"/>
        <v>2806.584</v>
      </c>
      <c r="H54" s="32">
        <f t="shared" si="60"/>
        <v>2810.503333</v>
      </c>
      <c r="I54" s="32">
        <f t="shared" si="2"/>
        <v>2804.987143</v>
      </c>
      <c r="J54" s="37">
        <f t="shared" si="8"/>
        <v>2801.7175</v>
      </c>
      <c r="K54" s="32">
        <f t="shared" si="9"/>
        <v>2794.24</v>
      </c>
      <c r="L54" s="32">
        <f t="shared" si="15"/>
        <v>2789.671</v>
      </c>
      <c r="M54" s="32">
        <f t="shared" si="16"/>
        <v>2790.218182</v>
      </c>
      <c r="N54" s="32">
        <f t="shared" si="17"/>
        <v>2791.728333</v>
      </c>
      <c r="O54" s="32">
        <f t="shared" si="18"/>
        <v>2792.116923</v>
      </c>
      <c r="P54" s="32">
        <f t="shared" si="19"/>
        <v>2791.352857</v>
      </c>
      <c r="Q54" s="32">
        <f t="shared" si="25"/>
        <v>2790.387333</v>
      </c>
      <c r="R54" s="4">
        <f t="shared" si="26"/>
        <v>2789.88125</v>
      </c>
      <c r="S54" s="4">
        <f t="shared" si="32"/>
        <v>2790.532353</v>
      </c>
      <c r="T54" s="4">
        <f t="shared" si="33"/>
        <v>2793.482778</v>
      </c>
      <c r="U54" s="4">
        <f t="shared" si="34"/>
        <v>2797.095263</v>
      </c>
      <c r="V54" s="4">
        <f t="shared" si="35"/>
        <v>2800.6425</v>
      </c>
    </row>
    <row r="55">
      <c r="A55" s="30">
        <v>46056.0</v>
      </c>
      <c r="B55" s="3">
        <v>2808.9</v>
      </c>
      <c r="C55" s="3">
        <v>2824.01</v>
      </c>
      <c r="D55" s="32">
        <f t="shared" si="56"/>
        <v>2786.64</v>
      </c>
      <c r="E55" s="32">
        <f t="shared" si="57"/>
        <v>2782.266667</v>
      </c>
      <c r="F55" s="32">
        <f t="shared" si="58"/>
        <v>2792.555</v>
      </c>
      <c r="G55" s="32">
        <f t="shared" si="59"/>
        <v>2800.436</v>
      </c>
      <c r="H55" s="32">
        <f t="shared" si="60"/>
        <v>2809.488333</v>
      </c>
      <c r="I55" s="32">
        <f t="shared" si="2"/>
        <v>2812.432857</v>
      </c>
      <c r="J55" s="37">
        <f t="shared" si="8"/>
        <v>2807.365</v>
      </c>
      <c r="K55" s="32">
        <f t="shared" si="9"/>
        <v>2804.194444</v>
      </c>
      <c r="L55" s="32">
        <f t="shared" si="15"/>
        <v>2797.217</v>
      </c>
      <c r="M55" s="32">
        <f t="shared" si="16"/>
        <v>2792.792727</v>
      </c>
      <c r="N55" s="32">
        <f t="shared" si="17"/>
        <v>2793.034167</v>
      </c>
      <c r="O55" s="32">
        <f t="shared" si="18"/>
        <v>2794.211538</v>
      </c>
      <c r="P55" s="32">
        <f t="shared" si="19"/>
        <v>2794.395</v>
      </c>
      <c r="Q55" s="32">
        <f t="shared" si="25"/>
        <v>2793.53</v>
      </c>
      <c r="R55" s="4">
        <f t="shared" si="26"/>
        <v>2792.48875</v>
      </c>
      <c r="S55" s="4">
        <f t="shared" si="32"/>
        <v>2791.888824</v>
      </c>
      <c r="T55" s="4">
        <f t="shared" si="33"/>
        <v>2792.392222</v>
      </c>
      <c r="U55" s="4">
        <f t="shared" si="34"/>
        <v>2795.089474</v>
      </c>
      <c r="V55" s="4">
        <f t="shared" si="35"/>
        <v>2798.441</v>
      </c>
    </row>
    <row r="56">
      <c r="A56" s="30">
        <v>46057.0</v>
      </c>
      <c r="B56" s="3">
        <v>2844.9</v>
      </c>
      <c r="C56" s="3">
        <v>2848.68</v>
      </c>
      <c r="D56" s="32">
        <f t="shared" si="56"/>
        <v>2836.345</v>
      </c>
      <c r="E56" s="32">
        <f t="shared" si="57"/>
        <v>2807.32</v>
      </c>
      <c r="F56" s="32">
        <f t="shared" si="58"/>
        <v>2798.87</v>
      </c>
      <c r="G56" s="32">
        <f t="shared" si="59"/>
        <v>2803.78</v>
      </c>
      <c r="H56" s="32">
        <f t="shared" si="60"/>
        <v>2808.476667</v>
      </c>
      <c r="I56" s="32">
        <f t="shared" si="2"/>
        <v>2815.087143</v>
      </c>
      <c r="J56" s="37">
        <f t="shared" si="8"/>
        <v>2816.96375</v>
      </c>
      <c r="K56" s="32">
        <f t="shared" si="9"/>
        <v>2811.955556</v>
      </c>
      <c r="L56" s="32">
        <f t="shared" si="15"/>
        <v>2808.643</v>
      </c>
      <c r="M56" s="32">
        <f t="shared" si="16"/>
        <v>2801.895455</v>
      </c>
      <c r="N56" s="32">
        <f t="shared" si="17"/>
        <v>2797.45</v>
      </c>
      <c r="O56" s="32">
        <f t="shared" si="18"/>
        <v>2797.314615</v>
      </c>
      <c r="P56" s="32">
        <f t="shared" si="19"/>
        <v>2798.102143</v>
      </c>
      <c r="Q56" s="32">
        <f t="shared" si="25"/>
        <v>2798.014</v>
      </c>
      <c r="R56" s="4">
        <f t="shared" si="26"/>
        <v>2796.976875</v>
      </c>
      <c r="S56" s="4">
        <f t="shared" si="32"/>
        <v>2795.794118</v>
      </c>
      <c r="T56" s="4">
        <f t="shared" si="33"/>
        <v>2795.043889</v>
      </c>
      <c r="U56" s="4">
        <f t="shared" si="34"/>
        <v>2795.354737</v>
      </c>
      <c r="V56" s="4">
        <f t="shared" si="35"/>
        <v>2797.769</v>
      </c>
    </row>
    <row r="57">
      <c r="A57" s="30">
        <v>46058.0</v>
      </c>
      <c r="B57" s="3">
        <v>2863.9</v>
      </c>
      <c r="C57" s="3">
        <v>2845.87</v>
      </c>
      <c r="D57" s="222">
        <f t="shared" ref="D57:D58" si="61">SUM(C56:C57)/2</f>
        <v>2847.275</v>
      </c>
      <c r="E57" s="195">
        <f t="shared" ref="E57:E58" si="62">SUM(C55:C57)/3</f>
        <v>2839.52</v>
      </c>
      <c r="F57" s="112">
        <f t="shared" ref="F57:F58" si="63">SUM(C54:C57)/4</f>
        <v>2816.9575</v>
      </c>
      <c r="G57" s="125">
        <f t="shared" ref="G57:G58" si="64">SUM(C53:C57)/5</f>
        <v>2808.27</v>
      </c>
      <c r="H57" s="107">
        <f t="shared" ref="H57:H58" si="65">SUM(C52:C57)/6</f>
        <v>2810.795</v>
      </c>
      <c r="I57" s="156">
        <f t="shared" si="2"/>
        <v>2813.818571</v>
      </c>
      <c r="J57" s="106">
        <f t="shared" si="8"/>
        <v>2818.935</v>
      </c>
      <c r="K57" s="137">
        <f t="shared" si="9"/>
        <v>2820.175556</v>
      </c>
      <c r="L57" s="103">
        <f t="shared" si="15"/>
        <v>2815.347</v>
      </c>
      <c r="M57" s="103">
        <f t="shared" si="16"/>
        <v>2812.027273</v>
      </c>
      <c r="N57" s="124">
        <f t="shared" si="17"/>
        <v>2805.56</v>
      </c>
      <c r="O57" s="124">
        <f t="shared" si="18"/>
        <v>2801.174615</v>
      </c>
      <c r="P57" s="136">
        <f t="shared" si="19"/>
        <v>2800.782857</v>
      </c>
      <c r="Q57" s="137">
        <f t="shared" si="25"/>
        <v>2801.286667</v>
      </c>
      <c r="R57" s="169">
        <f t="shared" si="26"/>
        <v>2801.005</v>
      </c>
      <c r="S57" s="106">
        <f t="shared" si="32"/>
        <v>2799.852941</v>
      </c>
      <c r="T57" s="107">
        <f t="shared" si="33"/>
        <v>2798.576111</v>
      </c>
      <c r="U57" s="125">
        <f t="shared" si="34"/>
        <v>2797.718947</v>
      </c>
      <c r="V57" s="127">
        <f t="shared" si="35"/>
        <v>2797.8805</v>
      </c>
    </row>
    <row r="58">
      <c r="A58" s="30">
        <v>46059.0</v>
      </c>
      <c r="B58" s="3">
        <v>2836.9</v>
      </c>
      <c r="C58" s="3">
        <v>2844.44</v>
      </c>
      <c r="D58" s="222">
        <f t="shared" si="61"/>
        <v>2845.155</v>
      </c>
      <c r="E58" s="195">
        <f t="shared" si="62"/>
        <v>2846.33</v>
      </c>
      <c r="F58" s="112">
        <f t="shared" si="63"/>
        <v>2840.75</v>
      </c>
      <c r="G58" s="125">
        <f t="shared" si="64"/>
        <v>2822.454</v>
      </c>
      <c r="H58" s="107">
        <f t="shared" si="65"/>
        <v>2814.298333</v>
      </c>
      <c r="I58" s="156">
        <f t="shared" si="2"/>
        <v>2815.601429</v>
      </c>
      <c r="J58" s="106">
        <f t="shared" si="8"/>
        <v>2817.64625</v>
      </c>
      <c r="K58" s="137">
        <f t="shared" si="9"/>
        <v>2821.768889</v>
      </c>
      <c r="L58" s="103">
        <f t="shared" si="15"/>
        <v>2822.602</v>
      </c>
      <c r="M58" s="103">
        <f t="shared" si="16"/>
        <v>2817.991818</v>
      </c>
      <c r="N58" s="124">
        <f t="shared" si="17"/>
        <v>2814.728333</v>
      </c>
      <c r="O58" s="124">
        <f t="shared" si="18"/>
        <v>2808.550769</v>
      </c>
      <c r="P58" s="136">
        <f t="shared" si="19"/>
        <v>2804.265</v>
      </c>
      <c r="Q58" s="137">
        <f t="shared" si="25"/>
        <v>2803.693333</v>
      </c>
      <c r="R58" s="169">
        <f t="shared" si="26"/>
        <v>2803.98375</v>
      </c>
      <c r="S58" s="106">
        <f t="shared" si="32"/>
        <v>2803.56</v>
      </c>
      <c r="T58" s="107">
        <f t="shared" si="33"/>
        <v>2802.33</v>
      </c>
      <c r="U58" s="125">
        <f t="shared" si="34"/>
        <v>2800.99</v>
      </c>
      <c r="V58" s="127">
        <f t="shared" si="35"/>
        <v>2800.055</v>
      </c>
    </row>
    <row r="59">
      <c r="A59" s="30">
        <v>46062.0</v>
      </c>
      <c r="B59" s="3">
        <v>2926.3</v>
      </c>
      <c r="C59" s="3">
        <v>2903.52</v>
      </c>
      <c r="D59" s="32">
        <f t="shared" ref="D59:D64" si="66">SUM(C58:C59)/2</f>
        <v>2873.98</v>
      </c>
      <c r="E59" s="32">
        <f t="shared" ref="E59:E64" si="67">SUM(C57:C59)/3</f>
        <v>2864.61</v>
      </c>
      <c r="F59" s="32">
        <f t="shared" ref="F59:F64" si="68">SUM(C56:C59)/4</f>
        <v>2860.6275</v>
      </c>
      <c r="G59" s="32">
        <f t="shared" ref="G59:G64" si="69">SUM(C55:C59)/5</f>
        <v>2853.304</v>
      </c>
      <c r="H59" s="32">
        <f t="shared" ref="H59:H64" si="70">SUM(C54:C59)/6</f>
        <v>2835.965</v>
      </c>
      <c r="I59" s="32">
        <f t="shared" si="2"/>
        <v>2827.044286</v>
      </c>
      <c r="J59" s="37">
        <f t="shared" si="8"/>
        <v>2826.59125</v>
      </c>
      <c r="K59" s="32">
        <f t="shared" si="9"/>
        <v>2827.187778</v>
      </c>
      <c r="L59" s="32">
        <f t="shared" si="15"/>
        <v>2829.944</v>
      </c>
      <c r="M59" s="32">
        <f t="shared" si="16"/>
        <v>2829.958182</v>
      </c>
      <c r="N59" s="32">
        <f t="shared" si="17"/>
        <v>2825.119167</v>
      </c>
      <c r="O59" s="32">
        <f t="shared" si="18"/>
        <v>2821.558462</v>
      </c>
      <c r="P59" s="32">
        <f t="shared" si="19"/>
        <v>2815.334286</v>
      </c>
      <c r="Q59" s="32">
        <f t="shared" si="25"/>
        <v>2810.882</v>
      </c>
      <c r="R59" s="4">
        <f t="shared" si="26"/>
        <v>2809.9325</v>
      </c>
      <c r="S59" s="4">
        <f t="shared" si="32"/>
        <v>2809.838824</v>
      </c>
      <c r="T59" s="4">
        <f t="shared" si="33"/>
        <v>2809.113333</v>
      </c>
      <c r="U59" s="4">
        <f t="shared" si="34"/>
        <v>2807.655789</v>
      </c>
      <c r="V59" s="4">
        <f t="shared" si="35"/>
        <v>2806.1165</v>
      </c>
    </row>
    <row r="60">
      <c r="A60" s="30">
        <v>46063.0</v>
      </c>
      <c r="B60" s="3">
        <v>2953.9</v>
      </c>
      <c r="C60" s="3">
        <v>2942.54</v>
      </c>
      <c r="D60" s="32">
        <f t="shared" si="66"/>
        <v>2923.03</v>
      </c>
      <c r="E60" s="32">
        <f t="shared" si="67"/>
        <v>2896.833333</v>
      </c>
      <c r="F60" s="32">
        <f t="shared" si="68"/>
        <v>2884.0925</v>
      </c>
      <c r="G60" s="32">
        <f t="shared" si="69"/>
        <v>2877.01</v>
      </c>
      <c r="H60" s="32">
        <f t="shared" si="70"/>
        <v>2868.176667</v>
      </c>
      <c r="I60" s="32">
        <f t="shared" si="2"/>
        <v>2851.19</v>
      </c>
      <c r="J60" s="37">
        <f t="shared" si="8"/>
        <v>2841.48125</v>
      </c>
      <c r="K60" s="32">
        <f t="shared" si="9"/>
        <v>2839.474444</v>
      </c>
      <c r="L60" s="32">
        <f t="shared" si="15"/>
        <v>2838.723</v>
      </c>
      <c r="M60" s="32">
        <f t="shared" si="16"/>
        <v>2840.18</v>
      </c>
      <c r="N60" s="32">
        <f t="shared" si="17"/>
        <v>2839.34</v>
      </c>
      <c r="O60" s="32">
        <f t="shared" si="18"/>
        <v>2834.151538</v>
      </c>
      <c r="P60" s="32">
        <f t="shared" si="19"/>
        <v>2830.2</v>
      </c>
      <c r="Q60" s="32">
        <f t="shared" si="25"/>
        <v>2823.814667</v>
      </c>
      <c r="R60" s="4">
        <f t="shared" si="26"/>
        <v>2819.110625</v>
      </c>
      <c r="S60" s="4">
        <f t="shared" si="32"/>
        <v>2817.732941</v>
      </c>
      <c r="T60" s="4">
        <f t="shared" si="33"/>
        <v>2817.211111</v>
      </c>
      <c r="U60" s="4">
        <f t="shared" si="34"/>
        <v>2816.135789</v>
      </c>
      <c r="V60" s="4">
        <f t="shared" si="35"/>
        <v>2814.4</v>
      </c>
    </row>
    <row r="61">
      <c r="A61" s="30">
        <v>46064.0</v>
      </c>
      <c r="B61" s="3">
        <v>2932.6</v>
      </c>
      <c r="C61" s="3">
        <v>2931.17</v>
      </c>
      <c r="D61" s="32">
        <f t="shared" si="66"/>
        <v>2936.855</v>
      </c>
      <c r="E61" s="32">
        <f t="shared" si="67"/>
        <v>2925.743333</v>
      </c>
      <c r="F61" s="32">
        <f t="shared" si="68"/>
        <v>2905.4175</v>
      </c>
      <c r="G61" s="32">
        <f t="shared" si="69"/>
        <v>2893.508</v>
      </c>
      <c r="H61" s="32">
        <f t="shared" si="70"/>
        <v>2886.036667</v>
      </c>
      <c r="I61" s="32">
        <f t="shared" si="2"/>
        <v>2877.175714</v>
      </c>
      <c r="J61" s="37">
        <f t="shared" si="8"/>
        <v>2861.1875</v>
      </c>
      <c r="K61" s="32">
        <f t="shared" si="9"/>
        <v>2851.446667</v>
      </c>
      <c r="L61" s="32">
        <f t="shared" si="15"/>
        <v>2848.644</v>
      </c>
      <c r="M61" s="32">
        <f t="shared" si="16"/>
        <v>2847.127273</v>
      </c>
      <c r="N61" s="32">
        <f t="shared" si="17"/>
        <v>2847.7625</v>
      </c>
      <c r="O61" s="32">
        <f t="shared" si="18"/>
        <v>2846.403846</v>
      </c>
      <c r="P61" s="32">
        <f t="shared" si="19"/>
        <v>2841.081429</v>
      </c>
      <c r="Q61" s="32">
        <f t="shared" si="25"/>
        <v>2836.931333</v>
      </c>
      <c r="R61" s="4">
        <f t="shared" si="26"/>
        <v>2830.524375</v>
      </c>
      <c r="S61" s="4">
        <f t="shared" si="32"/>
        <v>2825.702353</v>
      </c>
      <c r="T61" s="4">
        <f t="shared" si="33"/>
        <v>2824.035</v>
      </c>
      <c r="U61" s="4">
        <f t="shared" si="34"/>
        <v>2823.208947</v>
      </c>
      <c r="V61" s="4">
        <f t="shared" si="35"/>
        <v>2821.8875</v>
      </c>
    </row>
    <row r="62">
      <c r="A62" s="30">
        <v>46065.0</v>
      </c>
      <c r="B62" s="3">
        <v>2925.5</v>
      </c>
      <c r="C62" s="3">
        <v>2923.49</v>
      </c>
      <c r="D62" s="32">
        <f t="shared" si="66"/>
        <v>2927.33</v>
      </c>
      <c r="E62" s="32">
        <f t="shared" si="67"/>
        <v>2932.4</v>
      </c>
      <c r="F62" s="32">
        <f t="shared" si="68"/>
        <v>2925.18</v>
      </c>
      <c r="G62" s="32">
        <f t="shared" si="69"/>
        <v>2909.032</v>
      </c>
      <c r="H62" s="32">
        <f t="shared" si="70"/>
        <v>2898.505</v>
      </c>
      <c r="I62" s="32">
        <f t="shared" si="2"/>
        <v>2891.387143</v>
      </c>
      <c r="J62" s="37">
        <f t="shared" si="8"/>
        <v>2882.965</v>
      </c>
      <c r="K62" s="32">
        <f t="shared" si="9"/>
        <v>2868.11</v>
      </c>
      <c r="L62" s="32">
        <f t="shared" si="15"/>
        <v>2858.651</v>
      </c>
      <c r="M62" s="32">
        <f t="shared" si="16"/>
        <v>2855.448182</v>
      </c>
      <c r="N62" s="32">
        <f t="shared" si="17"/>
        <v>2853.490833</v>
      </c>
      <c r="O62" s="32">
        <f t="shared" si="18"/>
        <v>2853.587692</v>
      </c>
      <c r="P62" s="32">
        <f t="shared" si="19"/>
        <v>2851.91</v>
      </c>
      <c r="Q62" s="32">
        <f t="shared" si="25"/>
        <v>2846.575333</v>
      </c>
      <c r="R62" s="4">
        <f t="shared" si="26"/>
        <v>2842.34125</v>
      </c>
      <c r="S62" s="4">
        <f t="shared" si="32"/>
        <v>2835.992941</v>
      </c>
      <c r="T62" s="4">
        <f t="shared" si="33"/>
        <v>2831.135</v>
      </c>
      <c r="U62" s="4">
        <f t="shared" si="34"/>
        <v>2829.269474</v>
      </c>
      <c r="V62" s="4">
        <f t="shared" si="35"/>
        <v>2828.223</v>
      </c>
    </row>
    <row r="63">
      <c r="A63" s="30">
        <v>46066.0</v>
      </c>
      <c r="B63" s="3">
        <v>2888.0</v>
      </c>
      <c r="C63" s="3">
        <v>2909.06</v>
      </c>
      <c r="D63" s="32">
        <f t="shared" si="66"/>
        <v>2916.275</v>
      </c>
      <c r="E63" s="32">
        <f t="shared" si="67"/>
        <v>2921.24</v>
      </c>
      <c r="F63" s="32">
        <f t="shared" si="68"/>
        <v>2926.565</v>
      </c>
      <c r="G63" s="32">
        <f t="shared" si="69"/>
        <v>2921.956</v>
      </c>
      <c r="H63" s="32">
        <f t="shared" si="70"/>
        <v>2909.036667</v>
      </c>
      <c r="I63" s="32">
        <f t="shared" si="2"/>
        <v>2900.012857</v>
      </c>
      <c r="J63" s="37">
        <f t="shared" si="8"/>
        <v>2893.59625</v>
      </c>
      <c r="K63" s="32">
        <f t="shared" si="9"/>
        <v>2885.864444</v>
      </c>
      <c r="L63" s="32">
        <f t="shared" si="15"/>
        <v>2872.205</v>
      </c>
      <c r="M63" s="32">
        <f t="shared" si="16"/>
        <v>2863.233636</v>
      </c>
      <c r="N63" s="32">
        <f t="shared" si="17"/>
        <v>2859.915833</v>
      </c>
      <c r="O63" s="32">
        <f t="shared" si="18"/>
        <v>2857.765385</v>
      </c>
      <c r="P63" s="32">
        <f t="shared" si="19"/>
        <v>2857.55</v>
      </c>
      <c r="Q63" s="32">
        <f t="shared" si="25"/>
        <v>2855.72</v>
      </c>
      <c r="R63" s="4">
        <f t="shared" si="26"/>
        <v>2850.480625</v>
      </c>
      <c r="S63" s="4">
        <f t="shared" si="32"/>
        <v>2846.265882</v>
      </c>
      <c r="T63" s="4">
        <f t="shared" si="33"/>
        <v>2840.052222</v>
      </c>
      <c r="U63" s="4">
        <f t="shared" si="34"/>
        <v>2835.236316</v>
      </c>
      <c r="V63" s="4">
        <f t="shared" si="35"/>
        <v>2833.259</v>
      </c>
    </row>
    <row r="64">
      <c r="A64" s="30">
        <v>46069.0</v>
      </c>
      <c r="B64" s="3">
        <v>2912.7</v>
      </c>
      <c r="C64" s="3">
        <v>2900.41</v>
      </c>
      <c r="D64" s="32">
        <f t="shared" si="66"/>
        <v>2904.735</v>
      </c>
      <c r="E64" s="32">
        <f t="shared" si="67"/>
        <v>2910.986667</v>
      </c>
      <c r="F64" s="32">
        <f t="shared" si="68"/>
        <v>2916.0325</v>
      </c>
      <c r="G64" s="32">
        <f t="shared" si="69"/>
        <v>2921.334</v>
      </c>
      <c r="H64" s="32">
        <f t="shared" si="70"/>
        <v>2918.365</v>
      </c>
      <c r="I64" s="32">
        <f t="shared" si="2"/>
        <v>2907.804286</v>
      </c>
      <c r="J64" s="37">
        <f t="shared" si="8"/>
        <v>2900.0625</v>
      </c>
      <c r="K64" s="32">
        <f t="shared" si="9"/>
        <v>2894.353333</v>
      </c>
      <c r="L64" s="32">
        <f t="shared" si="15"/>
        <v>2887.319</v>
      </c>
      <c r="M64" s="32">
        <f t="shared" si="16"/>
        <v>2874.769091</v>
      </c>
      <c r="N64" s="32">
        <f t="shared" si="17"/>
        <v>2866.331667</v>
      </c>
      <c r="O64" s="32">
        <f t="shared" si="18"/>
        <v>2863.030769</v>
      </c>
      <c r="P64" s="32">
        <f t="shared" si="19"/>
        <v>2860.811429</v>
      </c>
      <c r="Q64" s="32">
        <f t="shared" si="25"/>
        <v>2860.407333</v>
      </c>
      <c r="R64" s="4">
        <f t="shared" si="26"/>
        <v>2858.513125</v>
      </c>
      <c r="S64" s="4">
        <f t="shared" si="32"/>
        <v>2853.417647</v>
      </c>
      <c r="T64" s="4">
        <f t="shared" si="33"/>
        <v>2849.273889</v>
      </c>
      <c r="U64" s="4">
        <f t="shared" si="34"/>
        <v>2843.228947</v>
      </c>
      <c r="V64" s="4">
        <f t="shared" si="35"/>
        <v>2838.495</v>
      </c>
    </row>
    <row r="65">
      <c r="A65" s="30">
        <v>46070.0</v>
      </c>
      <c r="B65" s="3">
        <v>2900.4</v>
      </c>
      <c r="C65" s="3">
        <v>2902.76</v>
      </c>
      <c r="D65" s="85">
        <f>SUM(C64:C65)/2</f>
        <v>2901.585</v>
      </c>
      <c r="E65" s="68">
        <f>SUM(C63:C65)/3</f>
        <v>2904.076667</v>
      </c>
      <c r="F65" s="78">
        <f>SUM(C62:C65)/4</f>
        <v>2908.93</v>
      </c>
      <c r="G65" s="203">
        <f>SUM(C61:C65)/5</f>
        <v>2913.378</v>
      </c>
      <c r="H65" s="203">
        <f>SUM(C60:C65)/6</f>
        <v>2918.238333</v>
      </c>
      <c r="I65" s="69">
        <f t="shared" si="2"/>
        <v>2916.135714</v>
      </c>
      <c r="J65" s="204">
        <f t="shared" si="8"/>
        <v>2907.17375</v>
      </c>
      <c r="K65" s="56">
        <f t="shared" si="9"/>
        <v>2900.362222</v>
      </c>
      <c r="L65" s="205">
        <f t="shared" si="15"/>
        <v>2895.194</v>
      </c>
      <c r="M65" s="90">
        <f t="shared" si="16"/>
        <v>2888.722727</v>
      </c>
      <c r="N65" s="206">
        <f t="shared" si="17"/>
        <v>2877.101667</v>
      </c>
      <c r="O65" s="198">
        <f t="shared" si="18"/>
        <v>2869.133846</v>
      </c>
      <c r="P65" s="207">
        <f t="shared" si="19"/>
        <v>2865.868571</v>
      </c>
      <c r="Q65" s="208">
        <f t="shared" si="25"/>
        <v>2863.608</v>
      </c>
      <c r="R65" s="195">
        <f t="shared" si="26"/>
        <v>2863.054375</v>
      </c>
      <c r="S65" s="209">
        <f t="shared" si="32"/>
        <v>2861.115882</v>
      </c>
      <c r="T65" s="210">
        <f t="shared" si="33"/>
        <v>2856.158889</v>
      </c>
      <c r="U65" s="211">
        <f t="shared" si="34"/>
        <v>2852.088947</v>
      </c>
      <c r="V65" s="212">
        <f t="shared" si="35"/>
        <v>2846.2055</v>
      </c>
    </row>
    <row r="66">
      <c r="A66" s="30">
        <v>46071.0</v>
      </c>
      <c r="B66" s="3">
        <v>2933.8</v>
      </c>
      <c r="C66" s="3">
        <v>2926.95</v>
      </c>
      <c r="D66" s="32">
        <f t="shared" ref="D66:D75" si="71">SUM(C65:C66)/2</f>
        <v>2914.855</v>
      </c>
      <c r="E66" s="32">
        <f t="shared" ref="E66:E75" si="72">SUM(C64:C66)/3</f>
        <v>2910.04</v>
      </c>
      <c r="F66" s="32">
        <f t="shared" ref="F66:F75" si="73">SUM(C63:C66)/4</f>
        <v>2909.795</v>
      </c>
      <c r="G66" s="32">
        <f t="shared" ref="G66:G75" si="74">SUM(C62:C66)/5</f>
        <v>2912.534</v>
      </c>
      <c r="H66" s="32">
        <f t="shared" ref="H66:H75" si="75">SUM(C61:C66)/6</f>
        <v>2915.64</v>
      </c>
      <c r="I66" s="32">
        <f t="shared" si="2"/>
        <v>2919.482857</v>
      </c>
      <c r="J66" s="37">
        <f t="shared" si="8"/>
        <v>2917.4875</v>
      </c>
      <c r="K66" s="32">
        <f t="shared" si="9"/>
        <v>2909.371111</v>
      </c>
      <c r="L66" s="32">
        <f t="shared" si="15"/>
        <v>2903.021</v>
      </c>
      <c r="M66" s="32">
        <f t="shared" si="16"/>
        <v>2898.080909</v>
      </c>
      <c r="N66" s="32">
        <f t="shared" si="17"/>
        <v>2891.908333</v>
      </c>
      <c r="O66" s="32">
        <f t="shared" si="18"/>
        <v>2880.936154</v>
      </c>
      <c r="P66" s="32">
        <f t="shared" si="19"/>
        <v>2873.263571</v>
      </c>
      <c r="Q66" s="32">
        <f t="shared" si="25"/>
        <v>2869.940667</v>
      </c>
      <c r="R66" s="4">
        <f t="shared" si="26"/>
        <v>2867.566875</v>
      </c>
      <c r="S66" s="4">
        <f t="shared" si="32"/>
        <v>2866.812941</v>
      </c>
      <c r="T66" s="4">
        <f t="shared" si="33"/>
        <v>2864.773333</v>
      </c>
      <c r="U66" s="4">
        <f t="shared" si="34"/>
        <v>2859.884737</v>
      </c>
      <c r="V66" s="4">
        <f t="shared" si="35"/>
        <v>2855.832</v>
      </c>
    </row>
    <row r="67">
      <c r="A67" s="30">
        <v>46072.0</v>
      </c>
      <c r="B67" s="3">
        <v>2864.3</v>
      </c>
      <c r="C67" s="3">
        <v>2891.76</v>
      </c>
      <c r="D67" s="32">
        <f t="shared" si="71"/>
        <v>2909.355</v>
      </c>
      <c r="E67" s="32">
        <f t="shared" si="72"/>
        <v>2907.156667</v>
      </c>
      <c r="F67" s="32">
        <f t="shared" si="73"/>
        <v>2905.47</v>
      </c>
      <c r="G67" s="32">
        <f t="shared" si="74"/>
        <v>2906.188</v>
      </c>
      <c r="H67" s="32">
        <f t="shared" si="75"/>
        <v>2909.071667</v>
      </c>
      <c r="I67" s="32">
        <f t="shared" si="2"/>
        <v>2912.228571</v>
      </c>
      <c r="J67" s="37">
        <f t="shared" si="8"/>
        <v>2916.0175</v>
      </c>
      <c r="K67" s="32">
        <f t="shared" si="9"/>
        <v>2914.628889</v>
      </c>
      <c r="L67" s="32">
        <f t="shared" si="15"/>
        <v>2907.61</v>
      </c>
      <c r="M67" s="32">
        <f t="shared" si="16"/>
        <v>2901.997273</v>
      </c>
      <c r="N67" s="32">
        <f t="shared" si="17"/>
        <v>2897.554167</v>
      </c>
      <c r="O67" s="32">
        <f t="shared" si="18"/>
        <v>2891.896923</v>
      </c>
      <c r="P67" s="32">
        <f t="shared" si="19"/>
        <v>2881.709286</v>
      </c>
      <c r="Q67" s="32">
        <f t="shared" si="25"/>
        <v>2874.496667</v>
      </c>
      <c r="R67" s="4">
        <f t="shared" si="26"/>
        <v>2871.304375</v>
      </c>
      <c r="S67" s="4">
        <f t="shared" si="32"/>
        <v>2868.99</v>
      </c>
      <c r="T67" s="4">
        <f t="shared" si="33"/>
        <v>2868.198889</v>
      </c>
      <c r="U67" s="4">
        <f t="shared" si="34"/>
        <v>2866.193684</v>
      </c>
      <c r="V67" s="4">
        <f t="shared" si="35"/>
        <v>2861.4785</v>
      </c>
    </row>
    <row r="68">
      <c r="A68" s="30">
        <v>46073.0</v>
      </c>
      <c r="B68" s="3">
        <v>2832.8</v>
      </c>
      <c r="C68" s="3">
        <v>2849.24</v>
      </c>
      <c r="D68" s="32">
        <f t="shared" si="71"/>
        <v>2870.5</v>
      </c>
      <c r="E68" s="32">
        <f t="shared" si="72"/>
        <v>2889.316667</v>
      </c>
      <c r="F68" s="32">
        <f t="shared" si="73"/>
        <v>2892.6775</v>
      </c>
      <c r="G68" s="32">
        <f t="shared" si="74"/>
        <v>2894.224</v>
      </c>
      <c r="H68" s="32">
        <f t="shared" si="75"/>
        <v>2896.696667</v>
      </c>
      <c r="I68" s="32">
        <f t="shared" si="2"/>
        <v>2900.524286</v>
      </c>
      <c r="J68" s="37">
        <f t="shared" si="8"/>
        <v>2904.355</v>
      </c>
      <c r="K68" s="32">
        <f t="shared" si="9"/>
        <v>2908.597778</v>
      </c>
      <c r="L68" s="32">
        <f t="shared" si="15"/>
        <v>2908.09</v>
      </c>
      <c r="M68" s="32">
        <f t="shared" si="16"/>
        <v>2902.303636</v>
      </c>
      <c r="N68" s="32">
        <f t="shared" si="17"/>
        <v>2897.600833</v>
      </c>
      <c r="O68" s="32">
        <f t="shared" si="18"/>
        <v>2893.837692</v>
      </c>
      <c r="P68" s="32">
        <f t="shared" si="19"/>
        <v>2888.85</v>
      </c>
      <c r="Q68" s="32">
        <f t="shared" si="25"/>
        <v>2879.544667</v>
      </c>
      <c r="R68" s="4">
        <f t="shared" si="26"/>
        <v>2872.918125</v>
      </c>
      <c r="S68" s="4">
        <f t="shared" si="32"/>
        <v>2870.006471</v>
      </c>
      <c r="T68" s="4">
        <f t="shared" si="33"/>
        <v>2867.892778</v>
      </c>
      <c r="U68" s="4">
        <f t="shared" si="34"/>
        <v>2867.201053</v>
      </c>
      <c r="V68" s="4">
        <f t="shared" si="35"/>
        <v>2865.346</v>
      </c>
    </row>
    <row r="69">
      <c r="A69" s="30">
        <v>46076.0</v>
      </c>
      <c r="B69" s="3">
        <v>2873.4</v>
      </c>
      <c r="C69" s="3">
        <v>2865.82</v>
      </c>
      <c r="D69" s="32">
        <f t="shared" si="71"/>
        <v>2857.53</v>
      </c>
      <c r="E69" s="32">
        <f t="shared" si="72"/>
        <v>2868.94</v>
      </c>
      <c r="F69" s="32">
        <f t="shared" si="73"/>
        <v>2883.4425</v>
      </c>
      <c r="G69" s="32">
        <f t="shared" si="74"/>
        <v>2887.306</v>
      </c>
      <c r="H69" s="32">
        <f t="shared" si="75"/>
        <v>2889.49</v>
      </c>
      <c r="I69" s="32">
        <f t="shared" si="2"/>
        <v>2892.285714</v>
      </c>
      <c r="J69" s="37">
        <f t="shared" si="8"/>
        <v>2896.18625</v>
      </c>
      <c r="K69" s="32">
        <f t="shared" si="9"/>
        <v>2900.073333</v>
      </c>
      <c r="L69" s="32">
        <f t="shared" si="15"/>
        <v>2904.32</v>
      </c>
      <c r="M69" s="32">
        <f t="shared" si="16"/>
        <v>2904.247273</v>
      </c>
      <c r="N69" s="32">
        <f t="shared" si="17"/>
        <v>2899.263333</v>
      </c>
      <c r="O69" s="32">
        <f t="shared" si="18"/>
        <v>2895.156154</v>
      </c>
      <c r="P69" s="32">
        <f t="shared" si="19"/>
        <v>2891.836429</v>
      </c>
      <c r="Q69" s="32">
        <f t="shared" si="25"/>
        <v>2887.314667</v>
      </c>
      <c r="R69" s="4">
        <f t="shared" si="26"/>
        <v>2878.686875</v>
      </c>
      <c r="S69" s="4">
        <f t="shared" si="32"/>
        <v>2872.500588</v>
      </c>
      <c r="T69" s="4">
        <f t="shared" si="33"/>
        <v>2869.773889</v>
      </c>
      <c r="U69" s="4">
        <f t="shared" si="34"/>
        <v>2867.783684</v>
      </c>
      <c r="V69" s="4">
        <f t="shared" si="35"/>
        <v>2867.132</v>
      </c>
    </row>
    <row r="70">
      <c r="A70" s="30">
        <v>46077.0</v>
      </c>
      <c r="B70" s="3">
        <v>2879.3</v>
      </c>
      <c r="C70" s="3">
        <v>2862.911</v>
      </c>
      <c r="D70" s="32">
        <f t="shared" si="71"/>
        <v>2864.3655</v>
      </c>
      <c r="E70" s="32">
        <f t="shared" si="72"/>
        <v>2859.323667</v>
      </c>
      <c r="F70" s="32">
        <f t="shared" si="73"/>
        <v>2867.43275</v>
      </c>
      <c r="G70" s="32">
        <f t="shared" si="74"/>
        <v>2879.3362</v>
      </c>
      <c r="H70" s="32">
        <f t="shared" si="75"/>
        <v>2883.240167</v>
      </c>
      <c r="I70" s="32">
        <f t="shared" si="2"/>
        <v>2885.693</v>
      </c>
      <c r="J70" s="37">
        <f t="shared" si="8"/>
        <v>2888.613875</v>
      </c>
      <c r="K70" s="32">
        <f t="shared" si="9"/>
        <v>2892.489</v>
      </c>
      <c r="L70" s="32">
        <f t="shared" si="15"/>
        <v>2896.3571</v>
      </c>
      <c r="M70" s="32">
        <f t="shared" si="16"/>
        <v>2900.555545</v>
      </c>
      <c r="N70" s="32">
        <f t="shared" si="17"/>
        <v>2900.802583</v>
      </c>
      <c r="O70" s="32">
        <f t="shared" si="18"/>
        <v>2896.467</v>
      </c>
      <c r="P70" s="32">
        <f t="shared" si="19"/>
        <v>2892.852929</v>
      </c>
      <c r="Q70" s="32">
        <f t="shared" si="25"/>
        <v>2889.908067</v>
      </c>
      <c r="R70" s="4">
        <f t="shared" si="26"/>
        <v>2885.789438</v>
      </c>
      <c r="S70" s="4">
        <f t="shared" si="32"/>
        <v>2877.758882</v>
      </c>
      <c r="T70" s="4">
        <f t="shared" si="33"/>
        <v>2871.967833</v>
      </c>
      <c r="U70" s="4">
        <f t="shared" si="34"/>
        <v>2869.412684</v>
      </c>
      <c r="V70" s="4">
        <f t="shared" si="35"/>
        <v>2867.54005</v>
      </c>
    </row>
    <row r="71">
      <c r="A71" s="30">
        <v>46078.0</v>
      </c>
      <c r="B71" s="3">
        <v>2878.4</v>
      </c>
      <c r="C71" s="3">
        <v>2884.91</v>
      </c>
      <c r="D71" s="32">
        <f t="shared" si="71"/>
        <v>2873.9105</v>
      </c>
      <c r="E71" s="32">
        <f t="shared" si="72"/>
        <v>2871.213667</v>
      </c>
      <c r="F71" s="32">
        <f t="shared" si="73"/>
        <v>2865.72025</v>
      </c>
      <c r="G71" s="32">
        <f t="shared" si="74"/>
        <v>2870.9282</v>
      </c>
      <c r="H71" s="32">
        <f t="shared" si="75"/>
        <v>2880.265167</v>
      </c>
      <c r="I71" s="32">
        <f t="shared" si="2"/>
        <v>2883.478714</v>
      </c>
      <c r="J71" s="37">
        <f t="shared" si="8"/>
        <v>2885.595125</v>
      </c>
      <c r="K71" s="32">
        <f t="shared" si="9"/>
        <v>2888.202333</v>
      </c>
      <c r="L71" s="32">
        <f t="shared" si="15"/>
        <v>2891.7311</v>
      </c>
      <c r="M71" s="32">
        <f t="shared" si="16"/>
        <v>2895.316455</v>
      </c>
      <c r="N71" s="32">
        <f t="shared" si="17"/>
        <v>2899.25175</v>
      </c>
      <c r="O71" s="32">
        <f t="shared" si="18"/>
        <v>2899.580077</v>
      </c>
      <c r="P71" s="32">
        <f t="shared" si="19"/>
        <v>2895.6415</v>
      </c>
      <c r="Q71" s="32">
        <f t="shared" si="25"/>
        <v>2892.3234</v>
      </c>
      <c r="R71" s="4">
        <f t="shared" si="26"/>
        <v>2889.595688</v>
      </c>
      <c r="S71" s="4">
        <f t="shared" si="32"/>
        <v>2885.737706</v>
      </c>
      <c r="T71" s="4">
        <f t="shared" si="33"/>
        <v>2878.156167</v>
      </c>
      <c r="U71" s="4">
        <f t="shared" si="34"/>
        <v>2872.649</v>
      </c>
      <c r="V71" s="4">
        <f t="shared" si="35"/>
        <v>2870.18755</v>
      </c>
    </row>
    <row r="72">
      <c r="A72" s="30">
        <v>46079.0</v>
      </c>
      <c r="B72" s="3">
        <v>2863.5</v>
      </c>
      <c r="C72" s="3">
        <v>2864.93</v>
      </c>
      <c r="D72" s="32">
        <f t="shared" si="71"/>
        <v>2874.92</v>
      </c>
      <c r="E72" s="32">
        <f t="shared" si="72"/>
        <v>2870.917</v>
      </c>
      <c r="F72" s="32">
        <f t="shared" si="73"/>
        <v>2869.64275</v>
      </c>
      <c r="G72" s="32">
        <f t="shared" si="74"/>
        <v>2865.5622</v>
      </c>
      <c r="H72" s="32">
        <f t="shared" si="75"/>
        <v>2869.9285</v>
      </c>
      <c r="I72" s="32">
        <f t="shared" si="2"/>
        <v>2878.074429</v>
      </c>
      <c r="J72" s="37">
        <f t="shared" si="8"/>
        <v>2881.160125</v>
      </c>
      <c r="K72" s="32">
        <f t="shared" si="9"/>
        <v>2883.299</v>
      </c>
      <c r="L72" s="32">
        <f t="shared" si="15"/>
        <v>2885.8751</v>
      </c>
      <c r="M72" s="32">
        <f t="shared" si="16"/>
        <v>2889.294636</v>
      </c>
      <c r="N72" s="32">
        <f t="shared" si="17"/>
        <v>2892.78425</v>
      </c>
      <c r="O72" s="32">
        <f t="shared" si="18"/>
        <v>2896.611615</v>
      </c>
      <c r="P72" s="32">
        <f t="shared" si="19"/>
        <v>2897.105071</v>
      </c>
      <c r="Q72" s="32">
        <f t="shared" si="25"/>
        <v>2893.594067</v>
      </c>
      <c r="R72" s="4">
        <f t="shared" si="26"/>
        <v>2890.611313</v>
      </c>
      <c r="S72" s="4">
        <f t="shared" si="32"/>
        <v>2888.144765</v>
      </c>
      <c r="T72" s="4">
        <f t="shared" si="33"/>
        <v>2884.581722</v>
      </c>
      <c r="U72" s="4">
        <f t="shared" si="34"/>
        <v>2877.460053</v>
      </c>
      <c r="V72" s="4">
        <f t="shared" si="35"/>
        <v>2872.26305</v>
      </c>
    </row>
    <row r="73">
      <c r="A73" s="30">
        <v>46080.0</v>
      </c>
      <c r="B73" s="3">
        <v>2799.8</v>
      </c>
      <c r="C73" s="3">
        <v>2803.27</v>
      </c>
      <c r="D73" s="32">
        <f t="shared" si="71"/>
        <v>2834.1</v>
      </c>
      <c r="E73" s="32">
        <f t="shared" si="72"/>
        <v>2851.036667</v>
      </c>
      <c r="F73" s="32">
        <f t="shared" si="73"/>
        <v>2854.00525</v>
      </c>
      <c r="G73" s="32">
        <f t="shared" si="74"/>
        <v>2856.3682</v>
      </c>
      <c r="H73" s="32">
        <f t="shared" si="75"/>
        <v>2855.180167</v>
      </c>
      <c r="I73" s="32">
        <f t="shared" si="2"/>
        <v>2860.405857</v>
      </c>
      <c r="J73" s="37">
        <f t="shared" si="8"/>
        <v>2868.723875</v>
      </c>
      <c r="K73" s="32">
        <f t="shared" si="9"/>
        <v>2872.505667</v>
      </c>
      <c r="L73" s="32">
        <f t="shared" si="15"/>
        <v>2875.2961</v>
      </c>
      <c r="M73" s="32">
        <f t="shared" si="16"/>
        <v>2878.365545</v>
      </c>
      <c r="N73" s="32">
        <f t="shared" si="17"/>
        <v>2882.125917</v>
      </c>
      <c r="O73" s="32">
        <f t="shared" si="18"/>
        <v>2885.898538</v>
      </c>
      <c r="P73" s="32">
        <f t="shared" si="19"/>
        <v>2889.944357</v>
      </c>
      <c r="Q73" s="32">
        <f t="shared" si="25"/>
        <v>2890.8494</v>
      </c>
      <c r="R73" s="4">
        <f t="shared" si="26"/>
        <v>2887.948813</v>
      </c>
      <c r="S73" s="4">
        <f t="shared" si="32"/>
        <v>2885.473588</v>
      </c>
      <c r="T73" s="4">
        <f t="shared" si="33"/>
        <v>2883.4295</v>
      </c>
      <c r="U73" s="4">
        <f t="shared" si="34"/>
        <v>2880.302158</v>
      </c>
      <c r="V73" s="4">
        <f t="shared" si="35"/>
        <v>2873.75055</v>
      </c>
    </row>
    <row r="74">
      <c r="A74" s="30">
        <v>46083.0</v>
      </c>
      <c r="B74" s="3">
        <v>2777.3</v>
      </c>
      <c r="C74" s="3">
        <v>2763.44</v>
      </c>
      <c r="D74" s="32">
        <f t="shared" si="71"/>
        <v>2783.355</v>
      </c>
      <c r="E74" s="32">
        <f t="shared" si="72"/>
        <v>2810.546667</v>
      </c>
      <c r="F74" s="32">
        <f t="shared" si="73"/>
        <v>2829.1375</v>
      </c>
      <c r="G74" s="32">
        <f t="shared" si="74"/>
        <v>2835.8922</v>
      </c>
      <c r="H74" s="32">
        <f t="shared" si="75"/>
        <v>2840.880167</v>
      </c>
      <c r="I74" s="32">
        <f t="shared" si="2"/>
        <v>2842.074429</v>
      </c>
      <c r="J74" s="37">
        <f t="shared" si="8"/>
        <v>2848.285125</v>
      </c>
      <c r="K74" s="32">
        <f t="shared" si="9"/>
        <v>2857.025667</v>
      </c>
      <c r="L74" s="32">
        <f t="shared" si="15"/>
        <v>2861.5991</v>
      </c>
      <c r="M74" s="32">
        <f t="shared" si="16"/>
        <v>2865.127364</v>
      </c>
      <c r="N74" s="32">
        <f t="shared" si="17"/>
        <v>2868.788417</v>
      </c>
      <c r="O74" s="32">
        <f t="shared" si="18"/>
        <v>2872.996231</v>
      </c>
      <c r="P74" s="32">
        <f t="shared" si="19"/>
        <v>2877.1515</v>
      </c>
      <c r="Q74" s="32">
        <f t="shared" si="25"/>
        <v>2881.510733</v>
      </c>
      <c r="R74" s="4">
        <f t="shared" si="26"/>
        <v>2882.886313</v>
      </c>
      <c r="S74" s="4">
        <f t="shared" si="32"/>
        <v>2880.624765</v>
      </c>
      <c r="T74" s="4">
        <f t="shared" si="33"/>
        <v>2878.693944</v>
      </c>
      <c r="U74" s="4">
        <f t="shared" si="34"/>
        <v>2877.114263</v>
      </c>
      <c r="V74" s="4">
        <f t="shared" si="35"/>
        <v>2874.45905</v>
      </c>
    </row>
    <row r="75">
      <c r="A75" s="30">
        <v>46085.0</v>
      </c>
      <c r="B75" s="3">
        <v>2683.2</v>
      </c>
      <c r="C75" s="3">
        <v>2679.96</v>
      </c>
      <c r="D75" s="32">
        <f t="shared" si="71"/>
        <v>2721.7</v>
      </c>
      <c r="E75" s="32">
        <f t="shared" si="72"/>
        <v>2748.89</v>
      </c>
      <c r="F75" s="32">
        <f t="shared" si="73"/>
        <v>2777.9</v>
      </c>
      <c r="G75" s="32">
        <f t="shared" si="74"/>
        <v>2799.302</v>
      </c>
      <c r="H75" s="32">
        <f t="shared" si="75"/>
        <v>2809.9035</v>
      </c>
      <c r="I75" s="32">
        <f t="shared" si="2"/>
        <v>2817.891571</v>
      </c>
      <c r="J75" s="37">
        <f t="shared" si="8"/>
        <v>2821.810125</v>
      </c>
      <c r="K75" s="32">
        <f t="shared" si="9"/>
        <v>2829.582333</v>
      </c>
      <c r="L75" s="32">
        <f t="shared" si="15"/>
        <v>2839.3191</v>
      </c>
      <c r="M75" s="32">
        <f t="shared" si="16"/>
        <v>2845.086455</v>
      </c>
      <c r="N75" s="32">
        <f t="shared" si="17"/>
        <v>2849.69675</v>
      </c>
      <c r="O75" s="32">
        <f t="shared" si="18"/>
        <v>2854.263154</v>
      </c>
      <c r="P75" s="32">
        <f t="shared" si="19"/>
        <v>2859.207929</v>
      </c>
      <c r="Q75" s="32">
        <f t="shared" si="25"/>
        <v>2864.0054</v>
      </c>
      <c r="R75" s="4">
        <f t="shared" si="26"/>
        <v>2868.913813</v>
      </c>
      <c r="S75" s="4">
        <f t="shared" si="32"/>
        <v>2870.949471</v>
      </c>
      <c r="T75" s="4">
        <f t="shared" si="33"/>
        <v>2869.476722</v>
      </c>
      <c r="U75" s="4">
        <f t="shared" si="34"/>
        <v>2868.234263</v>
      </c>
      <c r="V75" s="4">
        <f t="shared" si="35"/>
        <v>2867.25655</v>
      </c>
    </row>
    <row r="76">
      <c r="A76" s="30">
        <v>46086.0</v>
      </c>
      <c r="B76" s="3">
        <v>2724.1</v>
      </c>
      <c r="C76" s="3">
        <v>2695.87</v>
      </c>
      <c r="D76" s="96">
        <f t="shared" ref="D76:D84" si="76">SUM(C75:C76)/2</f>
        <v>2687.915</v>
      </c>
      <c r="E76" s="97">
        <f t="shared" ref="E76:E84" si="77">SUM(C74:C76)/3</f>
        <v>2713.09</v>
      </c>
      <c r="F76" s="98">
        <f t="shared" ref="F76:F84" si="78">SUM(C73:C76)/4</f>
        <v>2735.635</v>
      </c>
      <c r="G76" s="99">
        <f t="shared" ref="G76:G84" si="79">SUM(C72:C76)/5</f>
        <v>2761.494</v>
      </c>
      <c r="H76" s="100">
        <f t="shared" ref="H76:H84" si="80">SUM(C71:C76)/6</f>
        <v>2782.063333</v>
      </c>
      <c r="I76" s="101">
        <f t="shared" si="2"/>
        <v>2793.613</v>
      </c>
      <c r="J76" s="102">
        <f t="shared" si="8"/>
        <v>2802.638875</v>
      </c>
      <c r="K76" s="103">
        <f t="shared" si="9"/>
        <v>2807.816778</v>
      </c>
      <c r="L76" s="104">
        <f t="shared" si="15"/>
        <v>2816.2111</v>
      </c>
      <c r="M76" s="105">
        <f t="shared" si="16"/>
        <v>2826.278273</v>
      </c>
      <c r="N76" s="106">
        <f t="shared" si="17"/>
        <v>2832.65175</v>
      </c>
      <c r="O76" s="107">
        <f t="shared" si="18"/>
        <v>2837.863923</v>
      </c>
      <c r="P76" s="108">
        <f t="shared" si="19"/>
        <v>2842.949357</v>
      </c>
      <c r="Q76" s="109">
        <f t="shared" si="25"/>
        <v>2848.318733</v>
      </c>
      <c r="R76" s="110">
        <f t="shared" si="26"/>
        <v>2853.496938</v>
      </c>
      <c r="S76" s="111">
        <f t="shared" si="32"/>
        <v>2858.734765</v>
      </c>
      <c r="T76" s="112">
        <f t="shared" si="33"/>
        <v>2861.222833</v>
      </c>
      <c r="U76" s="112">
        <f t="shared" si="34"/>
        <v>2860.339526</v>
      </c>
      <c r="V76" s="113">
        <f t="shared" si="35"/>
        <v>2859.61605</v>
      </c>
    </row>
    <row r="77">
      <c r="A77" s="30">
        <v>46087.0</v>
      </c>
      <c r="B77" s="3">
        <v>2718.4</v>
      </c>
      <c r="C77" s="3">
        <v>2735.55</v>
      </c>
      <c r="D77" s="115">
        <f t="shared" si="76"/>
        <v>2715.71</v>
      </c>
      <c r="E77" s="163">
        <f t="shared" si="77"/>
        <v>2703.793333</v>
      </c>
      <c r="F77" s="172">
        <f t="shared" si="78"/>
        <v>2718.705</v>
      </c>
      <c r="G77" s="182">
        <f t="shared" si="79"/>
        <v>2735.618</v>
      </c>
      <c r="H77" s="153">
        <f t="shared" si="80"/>
        <v>2757.17</v>
      </c>
      <c r="I77" s="174">
        <f t="shared" si="2"/>
        <v>2775.418571</v>
      </c>
      <c r="J77" s="146">
        <f t="shared" si="8"/>
        <v>2786.355125</v>
      </c>
      <c r="K77" s="154">
        <f t="shared" si="9"/>
        <v>2795.184556</v>
      </c>
      <c r="L77" s="243">
        <f t="shared" si="15"/>
        <v>2800.5901</v>
      </c>
      <c r="M77" s="103">
        <f t="shared" si="16"/>
        <v>2808.878273</v>
      </c>
      <c r="N77" s="137">
        <f t="shared" si="17"/>
        <v>2818.717583</v>
      </c>
      <c r="O77" s="169">
        <f t="shared" si="18"/>
        <v>2825.182385</v>
      </c>
      <c r="P77" s="105">
        <f t="shared" si="19"/>
        <v>2830.555786</v>
      </c>
      <c r="Q77" s="107">
        <f t="shared" si="25"/>
        <v>2835.7894</v>
      </c>
      <c r="R77" s="244">
        <f t="shared" si="26"/>
        <v>2841.270688</v>
      </c>
      <c r="S77" s="109">
        <f t="shared" si="32"/>
        <v>2846.558882</v>
      </c>
      <c r="T77" s="110">
        <f t="shared" si="33"/>
        <v>2851.891167</v>
      </c>
      <c r="U77" s="110">
        <f t="shared" si="34"/>
        <v>2854.608474</v>
      </c>
      <c r="V77" s="140">
        <f t="shared" si="35"/>
        <v>2854.10005</v>
      </c>
    </row>
    <row r="78">
      <c r="A78" s="30">
        <v>46090.0</v>
      </c>
      <c r="B78" s="3">
        <v>2681.2</v>
      </c>
      <c r="C78" s="3">
        <v>2665.85</v>
      </c>
      <c r="D78" s="114">
        <f t="shared" si="76"/>
        <v>2700.7</v>
      </c>
      <c r="E78" s="115">
        <f t="shared" si="77"/>
        <v>2699.09</v>
      </c>
      <c r="F78" s="116">
        <f t="shared" si="78"/>
        <v>2694.3075</v>
      </c>
      <c r="G78" s="117">
        <f t="shared" si="79"/>
        <v>2708.134</v>
      </c>
      <c r="H78" s="118">
        <f t="shared" si="80"/>
        <v>2723.99</v>
      </c>
      <c r="I78" s="119">
        <f t="shared" si="2"/>
        <v>2744.124286</v>
      </c>
      <c r="J78" s="120">
        <f t="shared" si="8"/>
        <v>2761.7225</v>
      </c>
      <c r="K78" s="121">
        <f t="shared" si="9"/>
        <v>2772.965667</v>
      </c>
      <c r="L78" s="122">
        <f t="shared" si="15"/>
        <v>2782.2511</v>
      </c>
      <c r="M78" s="123">
        <f t="shared" si="16"/>
        <v>2788.341</v>
      </c>
      <c r="N78" s="101">
        <f t="shared" si="17"/>
        <v>2796.95925</v>
      </c>
      <c r="O78" s="102">
        <f t="shared" si="18"/>
        <v>2806.958538</v>
      </c>
      <c r="P78" s="124">
        <f t="shared" si="19"/>
        <v>2813.8015</v>
      </c>
      <c r="Q78" s="103">
        <f t="shared" si="25"/>
        <v>2819.5754</v>
      </c>
      <c r="R78" s="104">
        <f t="shared" si="26"/>
        <v>2825.168188</v>
      </c>
      <c r="S78" s="106">
        <f t="shared" si="32"/>
        <v>2830.951824</v>
      </c>
      <c r="T78" s="125">
        <f t="shared" si="33"/>
        <v>2836.5195</v>
      </c>
      <c r="U78" s="126">
        <f t="shared" si="34"/>
        <v>2842.099526</v>
      </c>
      <c r="V78" s="127">
        <f t="shared" si="35"/>
        <v>2845.17055</v>
      </c>
    </row>
    <row r="79">
      <c r="A79" s="30">
        <v>46091.0</v>
      </c>
      <c r="B79" s="3">
        <v>2743.9</v>
      </c>
      <c r="C79" s="3">
        <v>2729.77</v>
      </c>
      <c r="D79" s="115">
        <f t="shared" si="76"/>
        <v>2697.81</v>
      </c>
      <c r="E79" s="128">
        <f t="shared" si="77"/>
        <v>2710.39</v>
      </c>
      <c r="F79" s="129">
        <f t="shared" si="78"/>
        <v>2706.76</v>
      </c>
      <c r="G79" s="130">
        <f t="shared" si="79"/>
        <v>2701.4</v>
      </c>
      <c r="H79" s="131">
        <f t="shared" si="80"/>
        <v>2711.74</v>
      </c>
      <c r="I79" s="132">
        <f t="shared" si="2"/>
        <v>2724.815714</v>
      </c>
      <c r="J79" s="133">
        <f t="shared" si="8"/>
        <v>2742.33</v>
      </c>
      <c r="K79" s="122">
        <f t="shared" si="9"/>
        <v>2758.172222</v>
      </c>
      <c r="L79" s="134">
        <f t="shared" si="15"/>
        <v>2768.6461</v>
      </c>
      <c r="M79" s="135">
        <f t="shared" si="16"/>
        <v>2777.480091</v>
      </c>
      <c r="N79" s="136">
        <f t="shared" si="17"/>
        <v>2783.460083</v>
      </c>
      <c r="O79" s="137">
        <f t="shared" si="18"/>
        <v>2791.790846</v>
      </c>
      <c r="P79" s="105">
        <f t="shared" si="19"/>
        <v>2801.445071</v>
      </c>
      <c r="Q79" s="107">
        <f t="shared" si="25"/>
        <v>2808.1994</v>
      </c>
      <c r="R79" s="138">
        <f t="shared" si="26"/>
        <v>2813.962563</v>
      </c>
      <c r="S79" s="126">
        <f t="shared" si="32"/>
        <v>2819.556529</v>
      </c>
      <c r="T79" s="139">
        <f t="shared" si="33"/>
        <v>2825.330611</v>
      </c>
      <c r="U79" s="140">
        <f t="shared" si="34"/>
        <v>2830.901105</v>
      </c>
      <c r="V79" s="141">
        <f t="shared" si="35"/>
        <v>2836.48305</v>
      </c>
    </row>
    <row r="80">
      <c r="A80" s="30">
        <v>46092.0</v>
      </c>
      <c r="B80" s="3">
        <v>2735.6</v>
      </c>
      <c r="C80" s="3">
        <v>2748.01</v>
      </c>
      <c r="D80" s="115">
        <f t="shared" si="76"/>
        <v>2738.89</v>
      </c>
      <c r="E80" s="142">
        <f t="shared" si="77"/>
        <v>2714.543333</v>
      </c>
      <c r="F80" s="117">
        <f t="shared" si="78"/>
        <v>2719.795</v>
      </c>
      <c r="G80" s="143">
        <f t="shared" si="79"/>
        <v>2715.01</v>
      </c>
      <c r="H80" s="144">
        <f t="shared" si="80"/>
        <v>2709.168333</v>
      </c>
      <c r="I80" s="145">
        <f t="shared" si="2"/>
        <v>2716.921429</v>
      </c>
      <c r="J80" s="120">
        <f t="shared" si="8"/>
        <v>2727.715</v>
      </c>
      <c r="K80" s="99">
        <f t="shared" si="9"/>
        <v>2742.961111</v>
      </c>
      <c r="L80" s="146">
        <f t="shared" si="15"/>
        <v>2757.156</v>
      </c>
      <c r="M80" s="135">
        <f t="shared" si="16"/>
        <v>2766.770091</v>
      </c>
      <c r="N80" s="124">
        <f t="shared" si="17"/>
        <v>2775.02425</v>
      </c>
      <c r="O80" s="137">
        <f t="shared" si="18"/>
        <v>2780.733154</v>
      </c>
      <c r="P80" s="105">
        <f t="shared" si="19"/>
        <v>2788.663643</v>
      </c>
      <c r="Q80" s="107">
        <f t="shared" si="25"/>
        <v>2797.882733</v>
      </c>
      <c r="R80" s="125">
        <f t="shared" si="26"/>
        <v>2804.437563</v>
      </c>
      <c r="S80" s="126">
        <f t="shared" si="32"/>
        <v>2810.083</v>
      </c>
      <c r="T80" s="109">
        <f t="shared" si="33"/>
        <v>2815.581722</v>
      </c>
      <c r="U80" s="147">
        <f t="shared" si="34"/>
        <v>2821.261105</v>
      </c>
      <c r="V80" s="141">
        <f t="shared" si="35"/>
        <v>2826.75655</v>
      </c>
    </row>
    <row r="81">
      <c r="A81" s="30">
        <v>46093.0</v>
      </c>
      <c r="B81" s="3">
        <v>2673.1</v>
      </c>
      <c r="C81" s="3">
        <v>2688.18</v>
      </c>
      <c r="D81" s="96">
        <f t="shared" si="76"/>
        <v>2718.095</v>
      </c>
      <c r="E81" s="115">
        <f t="shared" si="77"/>
        <v>2721.986667</v>
      </c>
      <c r="F81" s="148">
        <f t="shared" si="78"/>
        <v>2707.9525</v>
      </c>
      <c r="G81" s="149">
        <f t="shared" si="79"/>
        <v>2713.472</v>
      </c>
      <c r="H81" s="150">
        <f t="shared" si="80"/>
        <v>2710.538333</v>
      </c>
      <c r="I81" s="151">
        <f t="shared" si="2"/>
        <v>2706.17</v>
      </c>
      <c r="J81" s="152">
        <f t="shared" si="8"/>
        <v>2713.32875</v>
      </c>
      <c r="K81" s="119">
        <f t="shared" si="9"/>
        <v>2723.322222</v>
      </c>
      <c r="L81" s="153">
        <f t="shared" si="15"/>
        <v>2737.483</v>
      </c>
      <c r="M81" s="99">
        <f t="shared" si="16"/>
        <v>2750.885455</v>
      </c>
      <c r="N81" s="146">
        <f t="shared" si="17"/>
        <v>2760.220917</v>
      </c>
      <c r="O81" s="154">
        <f t="shared" si="18"/>
        <v>2768.343923</v>
      </c>
      <c r="P81" s="102">
        <f t="shared" si="19"/>
        <v>2774.122214</v>
      </c>
      <c r="Q81" s="155">
        <f t="shared" si="25"/>
        <v>2781.964733</v>
      </c>
      <c r="R81" s="104">
        <f t="shared" si="26"/>
        <v>2791.026313</v>
      </c>
      <c r="S81" s="105">
        <f t="shared" si="32"/>
        <v>2797.598882</v>
      </c>
      <c r="T81" s="156">
        <f t="shared" si="33"/>
        <v>2803.310611</v>
      </c>
      <c r="U81" s="125">
        <f t="shared" si="34"/>
        <v>2808.876368</v>
      </c>
      <c r="V81" s="109">
        <f t="shared" si="35"/>
        <v>2814.60705</v>
      </c>
    </row>
    <row r="82">
      <c r="A82" s="30">
        <v>46094.0</v>
      </c>
      <c r="B82" s="3">
        <v>2568.6</v>
      </c>
      <c r="C82" s="3">
        <v>2612.29</v>
      </c>
      <c r="D82" s="115">
        <f t="shared" si="76"/>
        <v>2650.235</v>
      </c>
      <c r="E82" s="116">
        <f t="shared" si="77"/>
        <v>2682.826667</v>
      </c>
      <c r="F82" s="96">
        <f t="shared" si="78"/>
        <v>2694.5625</v>
      </c>
      <c r="G82" s="157">
        <f t="shared" si="79"/>
        <v>2688.82</v>
      </c>
      <c r="H82" s="158">
        <f t="shared" si="80"/>
        <v>2696.608333</v>
      </c>
      <c r="I82" s="159">
        <f t="shared" si="2"/>
        <v>2696.502857</v>
      </c>
      <c r="J82" s="160">
        <f t="shared" si="8"/>
        <v>2694.435</v>
      </c>
      <c r="K82" s="161">
        <f t="shared" si="9"/>
        <v>2702.102222</v>
      </c>
      <c r="L82" s="162">
        <f t="shared" si="15"/>
        <v>2712.219</v>
      </c>
      <c r="M82" s="121">
        <f t="shared" si="16"/>
        <v>2726.101818</v>
      </c>
      <c r="N82" s="100">
        <f t="shared" si="17"/>
        <v>2739.335833</v>
      </c>
      <c r="O82" s="134">
        <f t="shared" si="18"/>
        <v>2748.841615</v>
      </c>
      <c r="P82" s="135">
        <f t="shared" si="19"/>
        <v>2757.197214</v>
      </c>
      <c r="Q82" s="136">
        <f t="shared" si="25"/>
        <v>2763.3334</v>
      </c>
      <c r="R82" s="137">
        <f t="shared" si="26"/>
        <v>2771.360063</v>
      </c>
      <c r="S82" s="105">
        <f t="shared" si="32"/>
        <v>2780.512412</v>
      </c>
      <c r="T82" s="107">
        <f t="shared" si="33"/>
        <v>2787.303944</v>
      </c>
      <c r="U82" s="138">
        <f t="shared" si="34"/>
        <v>2793.256895</v>
      </c>
      <c r="V82" s="127">
        <f t="shared" si="35"/>
        <v>2799.04705</v>
      </c>
    </row>
    <row r="83">
      <c r="A83" s="30">
        <v>46097.0</v>
      </c>
      <c r="B83" s="3">
        <v>2654.4</v>
      </c>
      <c r="C83" s="3">
        <v>2637.45</v>
      </c>
      <c r="D83" s="115">
        <f t="shared" si="76"/>
        <v>2624.87</v>
      </c>
      <c r="E83" s="163">
        <f t="shared" si="77"/>
        <v>2645.973333</v>
      </c>
      <c r="F83" s="150">
        <f t="shared" si="78"/>
        <v>2671.4825</v>
      </c>
      <c r="G83" s="117">
        <f t="shared" si="79"/>
        <v>2683.14</v>
      </c>
      <c r="H83" s="97">
        <f t="shared" si="80"/>
        <v>2680.258333</v>
      </c>
      <c r="I83" s="118">
        <f t="shared" si="2"/>
        <v>2688.157143</v>
      </c>
      <c r="J83" s="164">
        <f t="shared" si="8"/>
        <v>2689.12125</v>
      </c>
      <c r="K83" s="165">
        <f t="shared" si="9"/>
        <v>2688.103333</v>
      </c>
      <c r="L83" s="166">
        <f t="shared" si="15"/>
        <v>2695.637</v>
      </c>
      <c r="M83" s="167">
        <f t="shared" si="16"/>
        <v>2705.421818</v>
      </c>
      <c r="N83" s="134">
        <f t="shared" si="17"/>
        <v>2718.714167</v>
      </c>
      <c r="O83" s="168">
        <f t="shared" si="18"/>
        <v>2731.498462</v>
      </c>
      <c r="P83" s="155">
        <f t="shared" si="19"/>
        <v>2740.885071</v>
      </c>
      <c r="Q83" s="169">
        <f t="shared" si="25"/>
        <v>2749.214067</v>
      </c>
      <c r="R83" s="106">
        <f t="shared" si="26"/>
        <v>2755.465688</v>
      </c>
      <c r="S83" s="125">
        <f t="shared" si="32"/>
        <v>2763.483</v>
      </c>
      <c r="T83" s="127">
        <f t="shared" si="33"/>
        <v>2772.5645</v>
      </c>
      <c r="U83" s="109">
        <f t="shared" si="34"/>
        <v>2779.416895</v>
      </c>
      <c r="V83" s="110">
        <f t="shared" si="35"/>
        <v>2785.46655</v>
      </c>
    </row>
    <row r="84">
      <c r="A84" s="30">
        <v>46098.0</v>
      </c>
      <c r="B84" s="3">
        <v>2683.3</v>
      </c>
      <c r="C84" s="3">
        <v>2681.59</v>
      </c>
      <c r="D84" s="115">
        <f t="shared" si="76"/>
        <v>2659.52</v>
      </c>
      <c r="E84" s="116">
        <f t="shared" si="77"/>
        <v>2643.776667</v>
      </c>
      <c r="F84" s="175">
        <f t="shared" si="78"/>
        <v>2654.8775</v>
      </c>
      <c r="G84" s="271">
        <f t="shared" si="79"/>
        <v>2673.504</v>
      </c>
      <c r="H84" s="172">
        <f t="shared" si="80"/>
        <v>2682.881667</v>
      </c>
      <c r="I84" s="176">
        <f t="shared" si="2"/>
        <v>2680.448571</v>
      </c>
      <c r="J84" s="161">
        <f t="shared" si="8"/>
        <v>2687.33625</v>
      </c>
      <c r="K84" s="165">
        <f t="shared" si="9"/>
        <v>2688.284444</v>
      </c>
      <c r="L84" s="162">
        <f t="shared" si="15"/>
        <v>2687.452</v>
      </c>
      <c r="M84" s="133">
        <f t="shared" si="16"/>
        <v>2694.36</v>
      </c>
      <c r="N84" s="146">
        <f t="shared" si="17"/>
        <v>2703.435833</v>
      </c>
      <c r="O84" s="135">
        <f t="shared" si="18"/>
        <v>2715.858462</v>
      </c>
      <c r="P84" s="124">
        <f t="shared" si="19"/>
        <v>2727.933571</v>
      </c>
      <c r="Q84" s="137">
        <f t="shared" si="25"/>
        <v>2736.932067</v>
      </c>
      <c r="R84" s="105">
        <f t="shared" si="26"/>
        <v>2744.987563</v>
      </c>
      <c r="S84" s="107">
        <f t="shared" si="32"/>
        <v>2751.120059</v>
      </c>
      <c r="T84" s="244">
        <f t="shared" si="33"/>
        <v>2758.933389</v>
      </c>
      <c r="U84" s="109">
        <f t="shared" si="34"/>
        <v>2767.776368</v>
      </c>
      <c r="V84" s="110">
        <f t="shared" si="35"/>
        <v>2774.52555</v>
      </c>
    </row>
    <row r="85">
      <c r="A85" s="30">
        <v>46099.0</v>
      </c>
      <c r="B85" s="3">
        <v>2723.1</v>
      </c>
      <c r="C85" s="3">
        <v>2717.68</v>
      </c>
      <c r="D85" s="32">
        <f t="shared" ref="D85:D86" si="81">SUM(C84:C85)/2</f>
        <v>2699.635</v>
      </c>
      <c r="E85" s="32">
        <f t="shared" ref="E85:E86" si="82">SUM(C83:C85)/3</f>
        <v>2678.906667</v>
      </c>
      <c r="F85" s="32">
        <f t="shared" ref="F85:F86" si="83">SUM(C82:C85)/4</f>
        <v>2662.2525</v>
      </c>
      <c r="G85" s="32">
        <f t="shared" ref="G85:G86" si="84">SUM(C81:C85)/5</f>
        <v>2667.438</v>
      </c>
      <c r="H85" s="32">
        <f t="shared" ref="H85:H86" si="85">SUM(C80:C85)/6</f>
        <v>2680.866667</v>
      </c>
      <c r="I85" s="32">
        <f t="shared" si="2"/>
        <v>2687.852857</v>
      </c>
      <c r="J85" s="37">
        <f t="shared" si="8"/>
        <v>2685.1025</v>
      </c>
      <c r="K85" s="32">
        <f t="shared" si="9"/>
        <v>2690.707778</v>
      </c>
      <c r="L85" s="32">
        <f t="shared" si="15"/>
        <v>2691.224</v>
      </c>
      <c r="M85" s="32">
        <f t="shared" si="16"/>
        <v>2690.2</v>
      </c>
      <c r="N85" s="32">
        <f t="shared" si="17"/>
        <v>2696.303333</v>
      </c>
      <c r="O85" s="32">
        <f t="shared" si="18"/>
        <v>2704.531538</v>
      </c>
      <c r="P85" s="32">
        <f t="shared" si="19"/>
        <v>2715.988571</v>
      </c>
      <c r="Q85" s="32">
        <f t="shared" si="25"/>
        <v>2727.25</v>
      </c>
      <c r="R85" s="4">
        <f t="shared" si="26"/>
        <v>2735.728813</v>
      </c>
      <c r="S85" s="4">
        <f t="shared" si="32"/>
        <v>2743.381235</v>
      </c>
      <c r="T85" s="4">
        <f t="shared" si="33"/>
        <v>2749.262278</v>
      </c>
      <c r="U85" s="4">
        <f t="shared" si="34"/>
        <v>2756.762158</v>
      </c>
      <c r="V85" s="4">
        <f t="shared" si="35"/>
        <v>2765.27155</v>
      </c>
    </row>
    <row r="86">
      <c r="A86" s="30">
        <v>46100.0</v>
      </c>
      <c r="B86" s="3">
        <v>2607.9</v>
      </c>
      <c r="C86" s="3">
        <v>2638.66</v>
      </c>
      <c r="D86" s="32">
        <f t="shared" si="81"/>
        <v>2678.17</v>
      </c>
      <c r="E86" s="32">
        <f t="shared" si="82"/>
        <v>2679.31</v>
      </c>
      <c r="F86" s="32">
        <f t="shared" si="83"/>
        <v>2668.845</v>
      </c>
      <c r="G86" s="32">
        <f t="shared" si="84"/>
        <v>2657.534</v>
      </c>
      <c r="H86" s="32">
        <f t="shared" si="85"/>
        <v>2662.641667</v>
      </c>
      <c r="I86" s="32">
        <f t="shared" si="2"/>
        <v>2674.837143</v>
      </c>
      <c r="J86" s="37">
        <f t="shared" si="8"/>
        <v>2681.70375</v>
      </c>
      <c r="K86" s="32">
        <f t="shared" si="9"/>
        <v>2679.942222</v>
      </c>
      <c r="L86" s="32">
        <f t="shared" si="15"/>
        <v>2685.503</v>
      </c>
      <c r="M86" s="32">
        <f t="shared" si="16"/>
        <v>2686.445455</v>
      </c>
      <c r="N86" s="32">
        <f t="shared" si="17"/>
        <v>2685.905</v>
      </c>
      <c r="O86" s="32">
        <f t="shared" si="18"/>
        <v>2691.869231</v>
      </c>
      <c r="P86" s="32">
        <f t="shared" si="19"/>
        <v>2699.826429</v>
      </c>
      <c r="Q86" s="32">
        <f t="shared" si="25"/>
        <v>2710.833333</v>
      </c>
      <c r="R86" s="4">
        <f t="shared" si="26"/>
        <v>2721.713125</v>
      </c>
      <c r="S86" s="4">
        <f t="shared" si="32"/>
        <v>2730.018882</v>
      </c>
      <c r="T86" s="4">
        <f t="shared" si="33"/>
        <v>2737.563389</v>
      </c>
      <c r="U86" s="4">
        <f t="shared" si="34"/>
        <v>2743.441105</v>
      </c>
      <c r="V86" s="4">
        <f t="shared" si="35"/>
        <v>2750.85705</v>
      </c>
    </row>
    <row r="87">
      <c r="A87" s="30">
        <v>46101.0</v>
      </c>
      <c r="B87" s="3">
        <v>2616.3</v>
      </c>
      <c r="C87" s="3">
        <v>2633.34</v>
      </c>
      <c r="D87" s="148">
        <f t="shared" ref="D87:D89" si="86">SUM(C86:C87)/2</f>
        <v>2636</v>
      </c>
      <c r="E87" s="170">
        <f t="shared" ref="E87:E89" si="87">SUM(C85:C87)/3</f>
        <v>2663.226667</v>
      </c>
      <c r="F87" s="171">
        <f t="shared" ref="F87:F89" si="88">SUM(C84:C87)/4</f>
        <v>2667.8175</v>
      </c>
      <c r="G87" s="96">
        <f t="shared" ref="G87:G89" si="89">SUM(C83:C87)/5</f>
        <v>2661.744</v>
      </c>
      <c r="H87" s="148">
        <f t="shared" ref="H87:H89" si="90">SUM(C82:C87)/6</f>
        <v>2653.501667</v>
      </c>
      <c r="I87" s="129">
        <f t="shared" si="2"/>
        <v>2658.455714</v>
      </c>
      <c r="J87" s="150">
        <f t="shared" si="8"/>
        <v>2669.65</v>
      </c>
      <c r="K87" s="117">
        <f t="shared" si="9"/>
        <v>2676.33</v>
      </c>
      <c r="L87" s="172">
        <f t="shared" si="15"/>
        <v>2675.282</v>
      </c>
      <c r="M87" s="173">
        <f t="shared" si="16"/>
        <v>2680.760909</v>
      </c>
      <c r="N87" s="118">
        <f t="shared" si="17"/>
        <v>2682.02</v>
      </c>
      <c r="O87" s="164">
        <f t="shared" si="18"/>
        <v>2681.861538</v>
      </c>
      <c r="P87" s="132">
        <f t="shared" si="19"/>
        <v>2687.688571</v>
      </c>
      <c r="Q87" s="166">
        <f t="shared" si="25"/>
        <v>2695.394</v>
      </c>
      <c r="R87" s="174">
        <f t="shared" si="26"/>
        <v>2705.99</v>
      </c>
      <c r="S87" s="100">
        <f t="shared" si="32"/>
        <v>2716.514706</v>
      </c>
      <c r="T87" s="134">
        <f t="shared" si="33"/>
        <v>2724.647833</v>
      </c>
      <c r="U87" s="135">
        <f t="shared" si="34"/>
        <v>2732.077947</v>
      </c>
      <c r="V87" s="124">
        <f t="shared" si="35"/>
        <v>2737.93605</v>
      </c>
    </row>
    <row r="88">
      <c r="A88" s="30">
        <v>46104.0</v>
      </c>
      <c r="B88" s="3">
        <v>2531.1</v>
      </c>
      <c r="C88" s="3">
        <v>2538.97</v>
      </c>
      <c r="D88" s="115">
        <f t="shared" si="86"/>
        <v>2586.155</v>
      </c>
      <c r="E88" s="148">
        <f t="shared" si="87"/>
        <v>2603.656667</v>
      </c>
      <c r="F88" s="128">
        <f t="shared" si="88"/>
        <v>2632.1625</v>
      </c>
      <c r="G88" s="148">
        <f t="shared" si="89"/>
        <v>2642.048</v>
      </c>
      <c r="H88" s="148">
        <f t="shared" si="90"/>
        <v>2641.281667</v>
      </c>
      <c r="I88" s="128">
        <f t="shared" si="2"/>
        <v>2637.14</v>
      </c>
      <c r="J88" s="175">
        <f t="shared" si="8"/>
        <v>2643.52</v>
      </c>
      <c r="K88" s="117">
        <f t="shared" si="9"/>
        <v>2655.13</v>
      </c>
      <c r="L88" s="143">
        <f t="shared" si="15"/>
        <v>2662.594</v>
      </c>
      <c r="M88" s="97">
        <f t="shared" si="16"/>
        <v>2662.89</v>
      </c>
      <c r="N88" s="176">
        <f t="shared" si="17"/>
        <v>2668.945</v>
      </c>
      <c r="O88" s="152">
        <f t="shared" si="18"/>
        <v>2671.016154</v>
      </c>
      <c r="P88" s="145">
        <f t="shared" si="19"/>
        <v>2671.655</v>
      </c>
      <c r="Q88" s="177">
        <f t="shared" si="25"/>
        <v>2677.774</v>
      </c>
      <c r="R88" s="166">
        <f t="shared" si="26"/>
        <v>2685.6175</v>
      </c>
      <c r="S88" s="99">
        <f t="shared" si="32"/>
        <v>2696.165294</v>
      </c>
      <c r="T88" s="100">
        <f t="shared" si="33"/>
        <v>2706.651111</v>
      </c>
      <c r="U88" s="134">
        <f t="shared" si="34"/>
        <v>2714.875316</v>
      </c>
      <c r="V88" s="135">
        <f t="shared" si="35"/>
        <v>2722.42255</v>
      </c>
    </row>
    <row r="89">
      <c r="A89" s="30">
        <v>46105.0</v>
      </c>
      <c r="B89" s="3">
        <v>2549.4</v>
      </c>
      <c r="C89" s="3">
        <v>2558.02</v>
      </c>
      <c r="D89" s="115">
        <f t="shared" si="86"/>
        <v>2548.495</v>
      </c>
      <c r="E89" s="178">
        <f t="shared" si="87"/>
        <v>2576.776667</v>
      </c>
      <c r="F89" s="129">
        <f t="shared" si="88"/>
        <v>2592.2475</v>
      </c>
      <c r="G89" s="175">
        <f t="shared" si="89"/>
        <v>2617.334</v>
      </c>
      <c r="H89" s="149">
        <f t="shared" si="90"/>
        <v>2628.043333</v>
      </c>
      <c r="I89" s="149">
        <f t="shared" si="2"/>
        <v>2629.387143</v>
      </c>
      <c r="J89" s="117">
        <f t="shared" si="8"/>
        <v>2627.25</v>
      </c>
      <c r="K89" s="159">
        <f t="shared" si="9"/>
        <v>2634.02</v>
      </c>
      <c r="L89" s="179">
        <f t="shared" si="15"/>
        <v>2645.419</v>
      </c>
      <c r="M89" s="173">
        <f t="shared" si="16"/>
        <v>2653.087273</v>
      </c>
      <c r="N89" s="152">
        <f t="shared" si="17"/>
        <v>2654.150833</v>
      </c>
      <c r="O89" s="145">
        <f t="shared" si="18"/>
        <v>2660.412308</v>
      </c>
      <c r="P89" s="165">
        <f t="shared" si="19"/>
        <v>2662.945</v>
      </c>
      <c r="Q89" s="162">
        <f t="shared" si="25"/>
        <v>2664.079333</v>
      </c>
      <c r="R89" s="153">
        <f t="shared" si="26"/>
        <v>2670.289375</v>
      </c>
      <c r="S89" s="99">
        <f t="shared" si="32"/>
        <v>2678.111765</v>
      </c>
      <c r="T89" s="146">
        <f t="shared" si="33"/>
        <v>2688.490556</v>
      </c>
      <c r="U89" s="154">
        <f t="shared" si="34"/>
        <v>2698.828421</v>
      </c>
      <c r="V89" s="102">
        <f t="shared" si="35"/>
        <v>2707.03255</v>
      </c>
    </row>
    <row r="90">
      <c r="A90" s="30">
        <v>46106.0</v>
      </c>
      <c r="B90" s="3">
        <v>2647.8</v>
      </c>
      <c r="C90" s="3">
        <v>2642.71</v>
      </c>
      <c r="D90" s="32">
        <f t="shared" ref="D90:D91" si="91">SUM(C89:C90)/2</f>
        <v>2600.365</v>
      </c>
      <c r="E90" s="32">
        <f t="shared" ref="E90:E91" si="92">SUM(C88:C90)/3</f>
        <v>2579.9</v>
      </c>
      <c r="F90" s="32">
        <f t="shared" ref="F90:F91" si="93">SUM(C87:C90)/4</f>
        <v>2593.26</v>
      </c>
      <c r="G90" s="32">
        <f t="shared" ref="G90:G91" si="94">SUM(C86:C90)/5</f>
        <v>2602.34</v>
      </c>
      <c r="H90" s="32">
        <f t="shared" ref="H90:H91" si="95">SUM(C85:C90)/6</f>
        <v>2621.563333</v>
      </c>
      <c r="I90" s="32">
        <f t="shared" si="2"/>
        <v>2630.138571</v>
      </c>
      <c r="J90" s="37">
        <f t="shared" si="8"/>
        <v>2631.0525</v>
      </c>
      <c r="K90" s="32">
        <f t="shared" si="9"/>
        <v>2628.967778</v>
      </c>
      <c r="L90" s="32">
        <f t="shared" si="15"/>
        <v>2634.889</v>
      </c>
      <c r="M90" s="32">
        <f t="shared" si="16"/>
        <v>2645.172727</v>
      </c>
      <c r="N90" s="32">
        <f t="shared" si="17"/>
        <v>2652.2225</v>
      </c>
      <c r="O90" s="32">
        <f t="shared" si="18"/>
        <v>2653.270769</v>
      </c>
      <c r="P90" s="32">
        <f t="shared" si="19"/>
        <v>2659.147857</v>
      </c>
      <c r="Q90" s="32">
        <f t="shared" si="25"/>
        <v>2661.596</v>
      </c>
      <c r="R90" s="4">
        <f t="shared" si="26"/>
        <v>2662.74375</v>
      </c>
      <c r="S90" s="4">
        <f t="shared" si="32"/>
        <v>2668.667059</v>
      </c>
      <c r="T90" s="4">
        <f t="shared" si="33"/>
        <v>2676.145</v>
      </c>
      <c r="U90" s="4">
        <f t="shared" si="34"/>
        <v>2686.081053</v>
      </c>
      <c r="V90" s="4">
        <f t="shared" si="35"/>
        <v>2696.0225</v>
      </c>
    </row>
    <row r="91">
      <c r="A91" s="30">
        <v>46108.0</v>
      </c>
      <c r="B91" s="3">
        <v>2628.2</v>
      </c>
      <c r="C91" s="3">
        <v>2622.87</v>
      </c>
      <c r="D91" s="32">
        <f t="shared" si="91"/>
        <v>2632.79</v>
      </c>
      <c r="E91" s="32">
        <f t="shared" si="92"/>
        <v>2607.866667</v>
      </c>
      <c r="F91" s="32">
        <f t="shared" si="93"/>
        <v>2590.6425</v>
      </c>
      <c r="G91" s="32">
        <f t="shared" si="94"/>
        <v>2599.182</v>
      </c>
      <c r="H91" s="32">
        <f t="shared" si="95"/>
        <v>2605.761667</v>
      </c>
      <c r="I91" s="32">
        <f t="shared" si="2"/>
        <v>2621.75</v>
      </c>
      <c r="J91" s="37">
        <f t="shared" si="8"/>
        <v>2629.23</v>
      </c>
      <c r="K91" s="32">
        <f t="shared" si="9"/>
        <v>2630.143333</v>
      </c>
      <c r="L91" s="32">
        <f t="shared" si="15"/>
        <v>2628.358</v>
      </c>
      <c r="M91" s="32">
        <f t="shared" si="16"/>
        <v>2633.796364</v>
      </c>
      <c r="N91" s="32">
        <f t="shared" si="17"/>
        <v>2643.314167</v>
      </c>
      <c r="O91" s="32">
        <f t="shared" si="18"/>
        <v>2649.964615</v>
      </c>
      <c r="P91" s="32">
        <f t="shared" si="19"/>
        <v>2651.099286</v>
      </c>
      <c r="Q91" s="32">
        <f t="shared" si="25"/>
        <v>2656.729333</v>
      </c>
      <c r="R91" s="4">
        <f t="shared" si="26"/>
        <v>2659.175625</v>
      </c>
      <c r="S91" s="4">
        <f t="shared" si="32"/>
        <v>2660.398235</v>
      </c>
      <c r="T91" s="4">
        <f t="shared" si="33"/>
        <v>2666.122778</v>
      </c>
      <c r="U91" s="4">
        <f t="shared" si="34"/>
        <v>2673.341053</v>
      </c>
      <c r="V91" s="4">
        <f t="shared" si="35"/>
        <v>2682.9205</v>
      </c>
    </row>
    <row r="92">
      <c r="A92" s="30">
        <v>46111.0</v>
      </c>
      <c r="B92" s="3">
        <v>2557.7</v>
      </c>
      <c r="C92" s="3">
        <v>2569.41</v>
      </c>
      <c r="D92" s="150">
        <f t="shared" ref="D92:D96" si="96">SUM(C91:C92)/2</f>
        <v>2596.14</v>
      </c>
      <c r="E92" s="180">
        <f t="shared" ref="E92:E96" si="97">SUM(C90:C92)/3</f>
        <v>2611.663333</v>
      </c>
      <c r="F92" s="148">
        <f t="shared" ref="F92:F96" si="98">SUM(C89:C92)/4</f>
        <v>2598.2525</v>
      </c>
      <c r="G92" s="128">
        <f t="shared" ref="G92:G96" si="99">SUM(C88:C92)/5</f>
        <v>2586.396</v>
      </c>
      <c r="H92" s="129">
        <f t="shared" ref="H92:H96" si="100">SUM(C87:C92)/6</f>
        <v>2594.22</v>
      </c>
      <c r="I92" s="150">
        <f t="shared" si="2"/>
        <v>2600.568571</v>
      </c>
      <c r="J92" s="117">
        <f t="shared" si="8"/>
        <v>2615.2075</v>
      </c>
      <c r="K92" s="130">
        <f t="shared" si="9"/>
        <v>2622.583333</v>
      </c>
      <c r="L92" s="158">
        <f t="shared" si="15"/>
        <v>2624.07</v>
      </c>
      <c r="M92" s="159">
        <f t="shared" si="16"/>
        <v>2622.999091</v>
      </c>
      <c r="N92" s="97">
        <f t="shared" si="17"/>
        <v>2628.430833</v>
      </c>
      <c r="O92" s="173">
        <f t="shared" si="18"/>
        <v>2637.629231</v>
      </c>
      <c r="P92" s="131">
        <f t="shared" si="19"/>
        <v>2644.210714</v>
      </c>
      <c r="Q92" s="181">
        <f t="shared" si="25"/>
        <v>2645.653333</v>
      </c>
      <c r="R92" s="182">
        <f t="shared" si="26"/>
        <v>2651.271875</v>
      </c>
      <c r="S92" s="165">
        <f t="shared" si="32"/>
        <v>2653.895294</v>
      </c>
      <c r="T92" s="162">
        <f t="shared" si="33"/>
        <v>2655.343333</v>
      </c>
      <c r="U92" s="153">
        <f t="shared" si="34"/>
        <v>2661.032632</v>
      </c>
      <c r="V92" s="174">
        <f t="shared" si="35"/>
        <v>2668.1445</v>
      </c>
    </row>
    <row r="93">
      <c r="A93" s="30">
        <v>46113.0</v>
      </c>
      <c r="B93" s="3">
        <v>2592.8</v>
      </c>
      <c r="C93" s="3">
        <v>2593.88</v>
      </c>
      <c r="D93" s="115">
        <f t="shared" si="96"/>
        <v>2581.645</v>
      </c>
      <c r="E93" s="148">
        <f t="shared" si="97"/>
        <v>2595.386667</v>
      </c>
      <c r="F93" s="148">
        <f t="shared" si="98"/>
        <v>2607.2175</v>
      </c>
      <c r="G93" s="96">
        <f t="shared" si="99"/>
        <v>2597.378</v>
      </c>
      <c r="H93" s="148">
        <f t="shared" si="100"/>
        <v>2587.643333</v>
      </c>
      <c r="I93" s="163">
        <f t="shared" si="2"/>
        <v>2594.171429</v>
      </c>
      <c r="J93" s="183">
        <f t="shared" si="8"/>
        <v>2599.7325</v>
      </c>
      <c r="K93" s="149">
        <f t="shared" si="9"/>
        <v>2612.837778</v>
      </c>
      <c r="L93" s="150">
        <f t="shared" si="15"/>
        <v>2619.713</v>
      </c>
      <c r="M93" s="150">
        <f t="shared" si="16"/>
        <v>2621.325455</v>
      </c>
      <c r="N93" s="130">
        <f t="shared" si="17"/>
        <v>2620.5725</v>
      </c>
      <c r="O93" s="159">
        <f t="shared" si="18"/>
        <v>2625.773077</v>
      </c>
      <c r="P93" s="184">
        <f t="shared" si="19"/>
        <v>2634.504286</v>
      </c>
      <c r="Q93" s="160">
        <f t="shared" si="25"/>
        <v>2640.855333</v>
      </c>
      <c r="R93" s="118">
        <f t="shared" si="26"/>
        <v>2642.4175</v>
      </c>
      <c r="S93" s="164">
        <f t="shared" si="32"/>
        <v>2647.895882</v>
      </c>
      <c r="T93" s="182">
        <f t="shared" si="33"/>
        <v>2650.561111</v>
      </c>
      <c r="U93" s="119">
        <f t="shared" si="34"/>
        <v>2652.108421</v>
      </c>
      <c r="V93" s="120">
        <f t="shared" si="35"/>
        <v>2657.675</v>
      </c>
    </row>
    <row r="94">
      <c r="A94" s="30">
        <v>46114.0</v>
      </c>
      <c r="B94" s="49">
        <v>2564.1</v>
      </c>
      <c r="C94" s="50">
        <v>2542.43</v>
      </c>
      <c r="D94" s="115">
        <f t="shared" si="96"/>
        <v>2568.155</v>
      </c>
      <c r="E94" s="185">
        <f t="shared" si="97"/>
        <v>2568.573333</v>
      </c>
      <c r="F94" s="148">
        <f t="shared" si="98"/>
        <v>2582.1475</v>
      </c>
      <c r="G94" s="148">
        <f t="shared" si="99"/>
        <v>2594.26</v>
      </c>
      <c r="H94" s="171">
        <f t="shared" si="100"/>
        <v>2588.22</v>
      </c>
      <c r="I94" s="148">
        <f t="shared" si="2"/>
        <v>2581.184286</v>
      </c>
      <c r="J94" s="163">
        <f t="shared" si="8"/>
        <v>2587.70375</v>
      </c>
      <c r="K94" s="183">
        <f t="shared" si="9"/>
        <v>2593.365556</v>
      </c>
      <c r="L94" s="149">
        <f t="shared" si="15"/>
        <v>2605.797</v>
      </c>
      <c r="M94" s="150">
        <f t="shared" si="16"/>
        <v>2612.687273</v>
      </c>
      <c r="N94" s="150">
        <f t="shared" si="17"/>
        <v>2614.750833</v>
      </c>
      <c r="O94" s="130">
        <f t="shared" si="18"/>
        <v>2614.561538</v>
      </c>
      <c r="P94" s="159">
        <f t="shared" si="19"/>
        <v>2619.82</v>
      </c>
      <c r="Q94" s="97">
        <f t="shared" si="25"/>
        <v>2628.366</v>
      </c>
      <c r="R94" s="144">
        <f t="shared" si="26"/>
        <v>2634.70375</v>
      </c>
      <c r="S94" s="118">
        <f t="shared" si="32"/>
        <v>2636.535882</v>
      </c>
      <c r="T94" s="186">
        <f t="shared" si="33"/>
        <v>2642.036667</v>
      </c>
      <c r="U94" s="145">
        <f t="shared" si="34"/>
        <v>2644.87</v>
      </c>
      <c r="V94" s="165">
        <f t="shared" si="35"/>
        <v>2646.6245</v>
      </c>
    </row>
    <row r="95">
      <c r="A95" s="30">
        <v>46118.0</v>
      </c>
      <c r="B95" s="49">
        <v>2614.4</v>
      </c>
      <c r="C95" s="49">
        <v>2573.28</v>
      </c>
      <c r="D95" s="115">
        <f t="shared" si="96"/>
        <v>2557.855</v>
      </c>
      <c r="E95" s="185">
        <f t="shared" si="97"/>
        <v>2569.863333</v>
      </c>
      <c r="F95" s="148">
        <f t="shared" si="98"/>
        <v>2569.75</v>
      </c>
      <c r="G95" s="148">
        <f t="shared" si="99"/>
        <v>2580.374</v>
      </c>
      <c r="H95" s="171">
        <f t="shared" si="100"/>
        <v>2590.763333</v>
      </c>
      <c r="I95" s="148">
        <f t="shared" si="2"/>
        <v>2586.085714</v>
      </c>
      <c r="J95" s="163">
        <f t="shared" si="8"/>
        <v>2580.19625</v>
      </c>
      <c r="K95" s="183">
        <f t="shared" si="9"/>
        <v>2586.101111</v>
      </c>
      <c r="L95" s="149">
        <f t="shared" si="15"/>
        <v>2591.357</v>
      </c>
      <c r="M95" s="150">
        <f t="shared" si="16"/>
        <v>2602.840909</v>
      </c>
      <c r="N95" s="150">
        <f t="shared" si="17"/>
        <v>2609.403333</v>
      </c>
      <c r="O95" s="130">
        <f t="shared" si="18"/>
        <v>2611.560769</v>
      </c>
      <c r="P95" s="159">
        <f t="shared" si="19"/>
        <v>2611.612857</v>
      </c>
      <c r="Q95" s="97">
        <f t="shared" si="25"/>
        <v>2616.717333</v>
      </c>
      <c r="R95" s="144">
        <f t="shared" si="26"/>
        <v>2624.923125</v>
      </c>
      <c r="S95" s="118">
        <f t="shared" si="32"/>
        <v>2631.090588</v>
      </c>
      <c r="T95" s="186">
        <f t="shared" si="33"/>
        <v>2633.021667</v>
      </c>
      <c r="U95" s="145">
        <f t="shared" si="34"/>
        <v>2638.417895</v>
      </c>
      <c r="V95" s="165">
        <f t="shared" si="35"/>
        <v>2641.2905</v>
      </c>
    </row>
    <row r="96">
      <c r="A96" s="30">
        <v>46119.0</v>
      </c>
      <c r="B96" s="3">
        <v>2621.0</v>
      </c>
      <c r="C96" s="3">
        <v>2612.76</v>
      </c>
      <c r="D96" s="115">
        <f t="shared" si="96"/>
        <v>2593.02</v>
      </c>
      <c r="E96" s="185">
        <f t="shared" si="97"/>
        <v>2576.156667</v>
      </c>
      <c r="F96" s="148">
        <f t="shared" si="98"/>
        <v>2580.5875</v>
      </c>
      <c r="G96" s="148">
        <f t="shared" si="99"/>
        <v>2578.352</v>
      </c>
      <c r="H96" s="171">
        <f t="shared" si="100"/>
        <v>2585.771667</v>
      </c>
      <c r="I96" s="148">
        <f t="shared" si="2"/>
        <v>2593.905714</v>
      </c>
      <c r="J96" s="163">
        <f t="shared" si="8"/>
        <v>2589.42</v>
      </c>
      <c r="K96" s="183">
        <f t="shared" si="9"/>
        <v>2583.814444</v>
      </c>
      <c r="L96" s="149">
        <f t="shared" si="15"/>
        <v>2588.767</v>
      </c>
      <c r="M96" s="150">
        <f t="shared" si="16"/>
        <v>2593.302727</v>
      </c>
      <c r="N96" s="150">
        <f t="shared" si="17"/>
        <v>2603.6675</v>
      </c>
      <c r="O96" s="130">
        <f t="shared" si="18"/>
        <v>2609.661538</v>
      </c>
      <c r="P96" s="159">
        <f t="shared" si="19"/>
        <v>2611.646429</v>
      </c>
      <c r="Q96" s="97">
        <f t="shared" si="25"/>
        <v>2611.689333</v>
      </c>
      <c r="R96" s="144">
        <f t="shared" si="26"/>
        <v>2616.47</v>
      </c>
      <c r="S96" s="118">
        <f t="shared" si="32"/>
        <v>2624.207647</v>
      </c>
      <c r="T96" s="186">
        <f t="shared" si="33"/>
        <v>2630.072222</v>
      </c>
      <c r="U96" s="145">
        <f t="shared" si="34"/>
        <v>2631.955263</v>
      </c>
      <c r="V96" s="165">
        <f t="shared" si="35"/>
        <v>2637.135</v>
      </c>
    </row>
    <row r="97">
      <c r="A97" s="30">
        <v>46120.0</v>
      </c>
      <c r="B97" s="3">
        <v>2756.2</v>
      </c>
      <c r="C97" s="3">
        <v>2762.82</v>
      </c>
      <c r="D97" s="32">
        <f>SUM(C96:C97)/2</f>
        <v>2687.79</v>
      </c>
      <c r="E97" s="32">
        <f>SUM(C95:C97)/3</f>
        <v>2649.62</v>
      </c>
      <c r="F97" s="32">
        <f>SUM(C94:C97)/4</f>
        <v>2622.8225</v>
      </c>
      <c r="G97" s="32">
        <f>SUM(C93:C97)/5</f>
        <v>2617.034</v>
      </c>
      <c r="H97" s="32">
        <f>SUM(C92:C97)/6</f>
        <v>2609.096667</v>
      </c>
      <c r="I97" s="32">
        <f t="shared" si="2"/>
        <v>2611.064286</v>
      </c>
      <c r="J97" s="37">
        <f t="shared" si="8"/>
        <v>2615.02</v>
      </c>
      <c r="K97" s="32">
        <f t="shared" si="9"/>
        <v>2608.686667</v>
      </c>
      <c r="L97" s="32">
        <f t="shared" si="15"/>
        <v>2601.715</v>
      </c>
      <c r="M97" s="32">
        <f t="shared" si="16"/>
        <v>2604.59</v>
      </c>
      <c r="N97" s="32">
        <f t="shared" si="17"/>
        <v>2607.429167</v>
      </c>
      <c r="O97" s="32">
        <f t="shared" si="18"/>
        <v>2615.91</v>
      </c>
      <c r="P97" s="32">
        <f t="shared" si="19"/>
        <v>2620.601429</v>
      </c>
      <c r="Q97" s="32">
        <f t="shared" si="25"/>
        <v>2621.724667</v>
      </c>
      <c r="R97" s="4">
        <f t="shared" si="26"/>
        <v>2621.135</v>
      </c>
      <c r="S97" s="4">
        <f t="shared" si="32"/>
        <v>2625.078824</v>
      </c>
      <c r="T97" s="4">
        <f t="shared" si="33"/>
        <v>2631.908333</v>
      </c>
      <c r="U97" s="4">
        <f t="shared" si="34"/>
        <v>2637.058947</v>
      </c>
      <c r="V97" s="4">
        <f t="shared" si="35"/>
        <v>2638.4985</v>
      </c>
    </row>
    <row r="98">
      <c r="A98" s="30">
        <v>46121.0</v>
      </c>
      <c r="B98" s="3">
        <v>2740.5</v>
      </c>
      <c r="C98" s="3">
        <v>2743.73</v>
      </c>
      <c r="D98" s="164">
        <f t="shared" ref="D98:D99" si="101">SUM(C97:C98)/2</f>
        <v>2753.275</v>
      </c>
      <c r="E98" s="184">
        <f t="shared" ref="E98:E99" si="102">SUM(C96:C98)/3</f>
        <v>2706.436667</v>
      </c>
      <c r="F98" s="281">
        <f t="shared" ref="F98:F99" si="103">SUM(C95:C98)/4</f>
        <v>2673.1475</v>
      </c>
      <c r="G98" s="282">
        <f t="shared" ref="G98:G99" si="104">SUM(C94:C98)/5</f>
        <v>2647.004</v>
      </c>
      <c r="H98" s="129">
        <f t="shared" ref="H98:H99" si="105">SUM(C93:C98)/6</f>
        <v>2638.15</v>
      </c>
      <c r="I98" s="129">
        <f t="shared" si="2"/>
        <v>2628.33</v>
      </c>
      <c r="J98" s="175">
        <f t="shared" si="8"/>
        <v>2627.6475</v>
      </c>
      <c r="K98" s="183">
        <f t="shared" si="9"/>
        <v>2629.321111</v>
      </c>
      <c r="L98" s="129">
        <f t="shared" si="15"/>
        <v>2622.191</v>
      </c>
      <c r="M98" s="157">
        <f t="shared" si="16"/>
        <v>2614.625455</v>
      </c>
      <c r="N98" s="175">
        <f t="shared" si="17"/>
        <v>2616.185</v>
      </c>
      <c r="O98" s="282">
        <f t="shared" si="18"/>
        <v>2617.913846</v>
      </c>
      <c r="P98" s="150">
        <f t="shared" si="19"/>
        <v>2625.04</v>
      </c>
      <c r="Q98" s="117">
        <f t="shared" si="25"/>
        <v>2628.81</v>
      </c>
      <c r="R98" s="117">
        <f t="shared" si="26"/>
        <v>2629.35</v>
      </c>
      <c r="S98" s="143">
        <f t="shared" si="32"/>
        <v>2628.346471</v>
      </c>
      <c r="T98" s="159">
        <f t="shared" si="33"/>
        <v>2631.670556</v>
      </c>
      <c r="U98" s="97">
        <f t="shared" si="34"/>
        <v>2637.793684</v>
      </c>
      <c r="V98" s="144">
        <f t="shared" si="35"/>
        <v>2642.3925</v>
      </c>
    </row>
    <row r="99">
      <c r="A99" s="30">
        <v>46122.0</v>
      </c>
      <c r="B99" s="3">
        <v>2742.6</v>
      </c>
      <c r="C99" s="3">
        <v>2744.59</v>
      </c>
      <c r="D99" s="164">
        <f t="shared" si="101"/>
        <v>2744.16</v>
      </c>
      <c r="E99" s="184">
        <f t="shared" si="102"/>
        <v>2750.38</v>
      </c>
      <c r="F99" s="281">
        <f t="shared" si="103"/>
        <v>2715.975</v>
      </c>
      <c r="G99" s="282">
        <f t="shared" si="104"/>
        <v>2687.436</v>
      </c>
      <c r="H99" s="129">
        <f t="shared" si="105"/>
        <v>2663.268333</v>
      </c>
      <c r="I99" s="129">
        <f t="shared" si="2"/>
        <v>2653.355714</v>
      </c>
      <c r="J99" s="175">
        <f t="shared" si="8"/>
        <v>2642.8625</v>
      </c>
      <c r="K99" s="183">
        <f t="shared" si="9"/>
        <v>2640.641111</v>
      </c>
      <c r="L99" s="129">
        <f t="shared" si="15"/>
        <v>2640.848</v>
      </c>
      <c r="M99" s="157">
        <f t="shared" si="16"/>
        <v>2633.318182</v>
      </c>
      <c r="N99" s="175">
        <f t="shared" si="17"/>
        <v>2625.455833</v>
      </c>
      <c r="O99" s="282">
        <f t="shared" si="18"/>
        <v>2626.062308</v>
      </c>
      <c r="P99" s="150">
        <f t="shared" si="19"/>
        <v>2626.962143</v>
      </c>
      <c r="Q99" s="117">
        <f t="shared" si="25"/>
        <v>2633.01</v>
      </c>
      <c r="R99" s="117">
        <f t="shared" si="26"/>
        <v>2636.04625</v>
      </c>
      <c r="S99" s="143">
        <f t="shared" si="32"/>
        <v>2636.128824</v>
      </c>
      <c r="T99" s="159">
        <f t="shared" si="33"/>
        <v>2634.804444</v>
      </c>
      <c r="U99" s="97">
        <f t="shared" si="34"/>
        <v>2637.613684</v>
      </c>
      <c r="V99" s="144">
        <f t="shared" si="35"/>
        <v>2643.1335</v>
      </c>
    </row>
    <row r="100">
      <c r="A100" s="30">
        <v>46125.0</v>
      </c>
      <c r="B100" s="3">
        <v>2713.0</v>
      </c>
      <c r="C100" s="3">
        <v>2712.22</v>
      </c>
      <c r="D100" s="32">
        <f>SUM(C99:C100)/2</f>
        <v>2728.405</v>
      </c>
      <c r="E100" s="32">
        <f>SUM(C98:C100)/3</f>
        <v>2733.513333</v>
      </c>
      <c r="F100" s="32">
        <f>SUM(C97:C100)/4</f>
        <v>2740.84</v>
      </c>
      <c r="G100" s="32">
        <f>SUM(C96:C100)/5</f>
        <v>2715.224</v>
      </c>
      <c r="H100" s="32">
        <f>SUM(C95:C100)/6</f>
        <v>2691.566667</v>
      </c>
      <c r="I100" s="32">
        <f t="shared" si="2"/>
        <v>2670.261429</v>
      </c>
      <c r="J100" s="37">
        <f t="shared" si="8"/>
        <v>2660.71375</v>
      </c>
      <c r="K100" s="32">
        <f t="shared" si="9"/>
        <v>2650.568889</v>
      </c>
      <c r="L100" s="32">
        <f t="shared" si="15"/>
        <v>2647.799</v>
      </c>
      <c r="M100" s="32">
        <f t="shared" si="16"/>
        <v>2647.336364</v>
      </c>
      <c r="N100" s="32">
        <f t="shared" si="17"/>
        <v>2639.893333</v>
      </c>
      <c r="O100" s="32">
        <f t="shared" si="18"/>
        <v>2632.13</v>
      </c>
      <c r="P100" s="32">
        <f t="shared" si="19"/>
        <v>2632.216429</v>
      </c>
      <c r="Q100" s="32">
        <f t="shared" si="25"/>
        <v>2632.646</v>
      </c>
      <c r="R100" s="4">
        <f t="shared" si="26"/>
        <v>2637.960625</v>
      </c>
      <c r="S100" s="4">
        <f t="shared" si="32"/>
        <v>2640.527059</v>
      </c>
      <c r="T100" s="4">
        <f t="shared" si="33"/>
        <v>2640.356111</v>
      </c>
      <c r="U100" s="4">
        <f t="shared" si="34"/>
        <v>2638.878947</v>
      </c>
      <c r="V100" s="4">
        <f t="shared" si="35"/>
        <v>2641.344</v>
      </c>
    </row>
    <row r="101">
      <c r="A101" s="30">
        <v>46127.0</v>
      </c>
      <c r="B101" s="3">
        <v>2741.4</v>
      </c>
      <c r="C101" s="3">
        <v>2750.69</v>
      </c>
      <c r="D101" s="122">
        <f>SUM(C100:C101)/2</f>
        <v>2731.455</v>
      </c>
      <c r="E101" s="122">
        <f>SUM(C99:C101)/3</f>
        <v>2735.833333</v>
      </c>
      <c r="F101" s="100">
        <f>SUM(C98:C101)/4</f>
        <v>2737.8075</v>
      </c>
      <c r="G101" s="166">
        <f>SUM(C97:C101)/5</f>
        <v>2742.81</v>
      </c>
      <c r="H101" s="165">
        <f>SUM(C96:C101)/6</f>
        <v>2721.135</v>
      </c>
      <c r="I101" s="181">
        <f t="shared" si="2"/>
        <v>2700.012857</v>
      </c>
      <c r="J101" s="176">
        <f t="shared" si="8"/>
        <v>2680.315</v>
      </c>
      <c r="K101" s="184">
        <f t="shared" si="9"/>
        <v>2670.711111</v>
      </c>
      <c r="L101" s="172">
        <f t="shared" si="15"/>
        <v>2660.581</v>
      </c>
      <c r="M101" s="97">
        <f t="shared" si="16"/>
        <v>2657.152727</v>
      </c>
      <c r="N101" s="172">
        <f t="shared" si="17"/>
        <v>2655.949167</v>
      </c>
      <c r="O101" s="271">
        <f t="shared" si="18"/>
        <v>2648.416154</v>
      </c>
      <c r="P101" s="271">
        <f t="shared" si="19"/>
        <v>2640.598571</v>
      </c>
      <c r="Q101" s="271">
        <f t="shared" si="25"/>
        <v>2640.114667</v>
      </c>
      <c r="R101" s="151">
        <f t="shared" si="26"/>
        <v>2640.02375</v>
      </c>
      <c r="S101" s="172">
        <f t="shared" si="32"/>
        <v>2644.591765</v>
      </c>
      <c r="T101" s="172">
        <f t="shared" si="33"/>
        <v>2646.647222</v>
      </c>
      <c r="U101" s="172">
        <f t="shared" si="34"/>
        <v>2646.163158</v>
      </c>
      <c r="V101" s="97">
        <f t="shared" si="35"/>
        <v>2644.4695</v>
      </c>
    </row>
    <row r="102">
      <c r="A102" s="30">
        <v>46128.0</v>
      </c>
      <c r="B102" s="3">
        <v>2717.3</v>
      </c>
      <c r="C102" s="3">
        <v>2721.4</v>
      </c>
      <c r="D102" s="32">
        <f t="shared" ref="D102:D103" si="106">SUM(C101:C102)/2</f>
        <v>2736.045</v>
      </c>
      <c r="E102" s="32">
        <f t="shared" ref="E102:E103" si="107">SUM(C100:C102)/3</f>
        <v>2728.103333</v>
      </c>
      <c r="F102" s="32">
        <f t="shared" ref="F102:F103" si="108">SUM(C99:C102)/4</f>
        <v>2732.225</v>
      </c>
      <c r="G102" s="32">
        <f t="shared" ref="G102:G103" si="109">SUM(C98:C102)/5</f>
        <v>2734.526</v>
      </c>
      <c r="H102" s="32">
        <f t="shared" ref="H102:H103" si="110">SUM(C97:C102)/6</f>
        <v>2739.241667</v>
      </c>
      <c r="I102" s="32">
        <f t="shared" si="2"/>
        <v>2721.172857</v>
      </c>
      <c r="J102" s="37">
        <f t="shared" si="8"/>
        <v>2702.68625</v>
      </c>
      <c r="K102" s="32">
        <f t="shared" si="9"/>
        <v>2684.88</v>
      </c>
      <c r="L102" s="32">
        <f t="shared" si="15"/>
        <v>2675.78</v>
      </c>
      <c r="M102" s="32">
        <f t="shared" si="16"/>
        <v>2666.11</v>
      </c>
      <c r="N102" s="32">
        <f t="shared" si="17"/>
        <v>2662.506667</v>
      </c>
      <c r="O102" s="32">
        <f t="shared" si="18"/>
        <v>2660.983846</v>
      </c>
      <c r="P102" s="32">
        <f t="shared" si="19"/>
        <v>2653.629286</v>
      </c>
      <c r="Q102" s="32">
        <f t="shared" si="25"/>
        <v>2645.985333</v>
      </c>
      <c r="R102" s="4">
        <f t="shared" si="26"/>
        <v>2645.195</v>
      </c>
      <c r="S102" s="4">
        <f t="shared" si="32"/>
        <v>2644.810588</v>
      </c>
      <c r="T102" s="4">
        <f t="shared" si="33"/>
        <v>2648.858889</v>
      </c>
      <c r="U102" s="4">
        <f t="shared" si="34"/>
        <v>2650.581579</v>
      </c>
      <c r="V102" s="4">
        <f t="shared" si="35"/>
        <v>2649.925</v>
      </c>
    </row>
    <row r="103">
      <c r="A103" s="30">
        <v>46129.0</v>
      </c>
      <c r="B103" s="3">
        <v>2720.5</v>
      </c>
      <c r="C103" s="3">
        <v>2720.44</v>
      </c>
      <c r="D103" s="32">
        <f t="shared" si="106"/>
        <v>2720.92</v>
      </c>
      <c r="E103" s="32">
        <f t="shared" si="107"/>
        <v>2730.843333</v>
      </c>
      <c r="F103" s="32">
        <f t="shared" si="108"/>
        <v>2726.1875</v>
      </c>
      <c r="G103" s="32">
        <f t="shared" si="109"/>
        <v>2729.868</v>
      </c>
      <c r="H103" s="32">
        <f t="shared" si="110"/>
        <v>2732.178333</v>
      </c>
      <c r="I103" s="32">
        <f t="shared" si="2"/>
        <v>2736.555714</v>
      </c>
      <c r="J103" s="37">
        <f t="shared" si="8"/>
        <v>2721.08125</v>
      </c>
      <c r="K103" s="32">
        <f t="shared" si="9"/>
        <v>2704.658889</v>
      </c>
      <c r="L103" s="32">
        <f t="shared" si="15"/>
        <v>2688.436</v>
      </c>
      <c r="M103" s="32">
        <f t="shared" si="16"/>
        <v>2679.84</v>
      </c>
      <c r="N103" s="32">
        <f t="shared" si="17"/>
        <v>2670.6375</v>
      </c>
      <c r="O103" s="32">
        <f t="shared" si="18"/>
        <v>2666.963077</v>
      </c>
      <c r="P103" s="32">
        <f t="shared" si="19"/>
        <v>2665.230714</v>
      </c>
      <c r="Q103" s="32">
        <f t="shared" si="25"/>
        <v>2658.083333</v>
      </c>
      <c r="R103" s="4">
        <f t="shared" si="26"/>
        <v>2650.63875</v>
      </c>
      <c r="S103" s="4">
        <f t="shared" si="32"/>
        <v>2649.621176</v>
      </c>
      <c r="T103" s="4">
        <f t="shared" si="33"/>
        <v>2649.012222</v>
      </c>
      <c r="U103" s="4">
        <f t="shared" si="34"/>
        <v>2652.626316</v>
      </c>
      <c r="V103" s="4">
        <f t="shared" si="35"/>
        <v>2654.0745</v>
      </c>
    </row>
    <row r="104">
      <c r="A104" s="30">
        <v>46132.0</v>
      </c>
      <c r="B104" s="3">
        <v>2760.1</v>
      </c>
      <c r="C104" s="3">
        <v>2738.62</v>
      </c>
      <c r="D104" s="104">
        <f>SUM(C103:C104)/2</f>
        <v>2729.53</v>
      </c>
      <c r="E104" s="137">
        <f>SUM(C102:C104)/3</f>
        <v>2726.82</v>
      </c>
      <c r="F104" s="102">
        <f>SUM(C101:C104)/4</f>
        <v>2732.7875</v>
      </c>
      <c r="G104" s="243">
        <f>SUM(C100:C104)/5</f>
        <v>2728.674</v>
      </c>
      <c r="H104" s="135">
        <f>SUM(C99:C104)/6</f>
        <v>2731.326667</v>
      </c>
      <c r="I104" s="154">
        <f t="shared" si="2"/>
        <v>2733.098571</v>
      </c>
      <c r="J104" s="100">
        <f t="shared" si="8"/>
        <v>2736.81375</v>
      </c>
      <c r="K104" s="133">
        <f t="shared" si="9"/>
        <v>2723.03</v>
      </c>
      <c r="L104" s="162">
        <f t="shared" si="15"/>
        <v>2708.055</v>
      </c>
      <c r="M104" s="132">
        <f t="shared" si="16"/>
        <v>2692.998182</v>
      </c>
      <c r="N104" s="145">
        <f t="shared" si="17"/>
        <v>2684.738333</v>
      </c>
      <c r="O104" s="164">
        <f t="shared" si="18"/>
        <v>2675.866923</v>
      </c>
      <c r="P104" s="186">
        <f t="shared" si="19"/>
        <v>2672.081429</v>
      </c>
      <c r="Q104" s="152">
        <f t="shared" si="25"/>
        <v>2670.123333</v>
      </c>
      <c r="R104" s="176">
        <f t="shared" si="26"/>
        <v>2663.116875</v>
      </c>
      <c r="S104" s="176">
        <f t="shared" si="32"/>
        <v>2655.814118</v>
      </c>
      <c r="T104" s="176">
        <f t="shared" si="33"/>
        <v>2654.565556</v>
      </c>
      <c r="U104" s="131">
        <f t="shared" si="34"/>
        <v>2653.728421</v>
      </c>
      <c r="V104" s="118">
        <f t="shared" si="35"/>
        <v>2656.926</v>
      </c>
    </row>
    <row r="105">
      <c r="A105" s="30">
        <v>46133.0</v>
      </c>
      <c r="B105" s="3">
        <v>2777.7</v>
      </c>
      <c r="C105" s="3">
        <v>2780.68</v>
      </c>
      <c r="D105" s="32">
        <f t="shared" ref="D105:D108" si="111">SUM(C104:C105)/2</f>
        <v>2759.65</v>
      </c>
      <c r="E105" s="32">
        <f t="shared" ref="E105:E108" si="112">SUM(C103:C105)/3</f>
        <v>2746.58</v>
      </c>
      <c r="F105" s="32">
        <f t="shared" ref="F105:F108" si="113">SUM(C102:C105)/4</f>
        <v>2740.285</v>
      </c>
      <c r="G105" s="32">
        <f t="shared" ref="G105:G108" si="114">SUM(C101:C105)/5</f>
        <v>2742.366</v>
      </c>
      <c r="H105" s="32">
        <f t="shared" ref="H105:H108" si="115">SUM(C100:C105)/6</f>
        <v>2737.341667</v>
      </c>
      <c r="I105" s="32">
        <f t="shared" si="2"/>
        <v>2738.377143</v>
      </c>
      <c r="J105" s="37">
        <f t="shared" si="8"/>
        <v>2739.04625</v>
      </c>
      <c r="K105" s="32">
        <f t="shared" si="9"/>
        <v>2741.687778</v>
      </c>
      <c r="L105" s="32">
        <f t="shared" si="15"/>
        <v>2728.795</v>
      </c>
      <c r="M105" s="32">
        <f t="shared" si="16"/>
        <v>2714.657273</v>
      </c>
      <c r="N105" s="32">
        <f t="shared" si="17"/>
        <v>2700.305</v>
      </c>
      <c r="O105" s="32">
        <f t="shared" si="18"/>
        <v>2692.118462</v>
      </c>
      <c r="P105" s="32">
        <f t="shared" si="19"/>
        <v>2683.353571</v>
      </c>
      <c r="Q105" s="32">
        <f t="shared" si="25"/>
        <v>2679.321333</v>
      </c>
      <c r="R105" s="4">
        <f t="shared" si="26"/>
        <v>2677.033125</v>
      </c>
      <c r="S105" s="4">
        <f t="shared" si="32"/>
        <v>2670.032353</v>
      </c>
      <c r="T105" s="4">
        <f t="shared" si="33"/>
        <v>2662.751111</v>
      </c>
      <c r="U105" s="4">
        <f t="shared" si="34"/>
        <v>2661.203158</v>
      </c>
      <c r="V105" s="4">
        <f t="shared" si="35"/>
        <v>2660.076</v>
      </c>
    </row>
    <row r="106">
      <c r="A106" s="30">
        <v>46134.0</v>
      </c>
      <c r="B106" s="3">
        <v>2776.6</v>
      </c>
      <c r="C106" s="3">
        <v>2780.36</v>
      </c>
      <c r="D106" s="32">
        <f t="shared" si="111"/>
        <v>2780.52</v>
      </c>
      <c r="E106" s="32">
        <f t="shared" si="112"/>
        <v>2766.553333</v>
      </c>
      <c r="F106" s="32">
        <f t="shared" si="113"/>
        <v>2755.025</v>
      </c>
      <c r="G106" s="32">
        <f t="shared" si="114"/>
        <v>2748.3</v>
      </c>
      <c r="H106" s="32">
        <f t="shared" si="115"/>
        <v>2748.698333</v>
      </c>
      <c r="I106" s="32">
        <f t="shared" si="2"/>
        <v>2743.487143</v>
      </c>
      <c r="J106" s="37">
        <f t="shared" si="8"/>
        <v>2743.625</v>
      </c>
      <c r="K106" s="32">
        <f t="shared" si="9"/>
        <v>2743.636667</v>
      </c>
      <c r="L106" s="32">
        <f t="shared" si="15"/>
        <v>2745.555</v>
      </c>
      <c r="M106" s="32">
        <f t="shared" si="16"/>
        <v>2733.482727</v>
      </c>
      <c r="N106" s="32">
        <f t="shared" si="17"/>
        <v>2720.1325</v>
      </c>
      <c r="O106" s="32">
        <f t="shared" si="18"/>
        <v>2706.463077</v>
      </c>
      <c r="P106" s="32">
        <f t="shared" si="19"/>
        <v>2698.421429</v>
      </c>
      <c r="Q106" s="32">
        <f t="shared" si="25"/>
        <v>2689.820667</v>
      </c>
      <c r="R106" s="4">
        <f t="shared" si="26"/>
        <v>2685.63625</v>
      </c>
      <c r="S106" s="4">
        <f t="shared" si="32"/>
        <v>2683.111176</v>
      </c>
      <c r="T106" s="4">
        <f t="shared" si="33"/>
        <v>2676.161667</v>
      </c>
      <c r="U106" s="4">
        <f t="shared" si="34"/>
        <v>2668.941053</v>
      </c>
      <c r="V106" s="4">
        <f t="shared" si="35"/>
        <v>2667.161</v>
      </c>
    </row>
    <row r="107">
      <c r="A107" s="30">
        <v>46135.0</v>
      </c>
      <c r="B107" s="3">
        <v>2735.0</v>
      </c>
      <c r="C107" s="3">
        <v>2750.99</v>
      </c>
      <c r="D107" s="32">
        <f t="shared" si="111"/>
        <v>2765.675</v>
      </c>
      <c r="E107" s="32">
        <f t="shared" si="112"/>
        <v>2770.676667</v>
      </c>
      <c r="F107" s="32">
        <f t="shared" si="113"/>
        <v>2762.6625</v>
      </c>
      <c r="G107" s="32">
        <f t="shared" si="114"/>
        <v>2754.218</v>
      </c>
      <c r="H107" s="32">
        <f t="shared" si="115"/>
        <v>2748.748333</v>
      </c>
      <c r="I107" s="32">
        <f t="shared" si="2"/>
        <v>2749.025714</v>
      </c>
      <c r="J107" s="37">
        <f t="shared" si="8"/>
        <v>2744.425</v>
      </c>
      <c r="K107" s="32">
        <f t="shared" si="9"/>
        <v>2744.443333</v>
      </c>
      <c r="L107" s="32">
        <f t="shared" si="15"/>
        <v>2744.372</v>
      </c>
      <c r="M107" s="32">
        <f t="shared" si="16"/>
        <v>2746.049091</v>
      </c>
      <c r="N107" s="32">
        <f t="shared" si="17"/>
        <v>2734.941667</v>
      </c>
      <c r="O107" s="32">
        <f t="shared" si="18"/>
        <v>2722.506154</v>
      </c>
      <c r="P107" s="32">
        <f t="shared" si="19"/>
        <v>2709.643571</v>
      </c>
      <c r="Q107" s="32">
        <f t="shared" si="25"/>
        <v>2701.926</v>
      </c>
      <c r="R107" s="4">
        <f t="shared" si="26"/>
        <v>2693.64375</v>
      </c>
      <c r="S107" s="4">
        <f t="shared" si="32"/>
        <v>2689.480588</v>
      </c>
      <c r="T107" s="4">
        <f t="shared" si="33"/>
        <v>2686.882222</v>
      </c>
      <c r="U107" s="4">
        <f t="shared" si="34"/>
        <v>2680.1</v>
      </c>
      <c r="V107" s="4">
        <f t="shared" si="35"/>
        <v>2673.0435</v>
      </c>
    </row>
    <row r="108">
      <c r="A108" s="30">
        <v>46136.0</v>
      </c>
      <c r="B108" s="3">
        <v>2739.3</v>
      </c>
      <c r="C108" s="3">
        <v>2750.08</v>
      </c>
      <c r="D108" s="32">
        <f t="shared" si="111"/>
        <v>2750.535</v>
      </c>
      <c r="E108" s="32">
        <f t="shared" si="112"/>
        <v>2760.476667</v>
      </c>
      <c r="F108" s="32">
        <f t="shared" si="113"/>
        <v>2765.5275</v>
      </c>
      <c r="G108" s="32">
        <f t="shared" si="114"/>
        <v>2760.146</v>
      </c>
      <c r="H108" s="32">
        <f t="shared" si="115"/>
        <v>2753.528333</v>
      </c>
      <c r="I108" s="32">
        <f t="shared" si="2"/>
        <v>2748.938571</v>
      </c>
      <c r="J108" s="37">
        <f t="shared" si="8"/>
        <v>2749.1575</v>
      </c>
      <c r="K108" s="32">
        <f t="shared" si="9"/>
        <v>2745.053333</v>
      </c>
      <c r="L108" s="32">
        <f t="shared" si="15"/>
        <v>2745.007</v>
      </c>
      <c r="M108" s="32">
        <f t="shared" si="16"/>
        <v>2744.890909</v>
      </c>
      <c r="N108" s="32">
        <f t="shared" si="17"/>
        <v>2746.385</v>
      </c>
      <c r="O108" s="32">
        <f t="shared" si="18"/>
        <v>2736.106154</v>
      </c>
      <c r="P108" s="32">
        <f t="shared" si="19"/>
        <v>2724.475714</v>
      </c>
      <c r="Q108" s="32">
        <f t="shared" si="25"/>
        <v>2712.339333</v>
      </c>
      <c r="R108" s="4">
        <f t="shared" si="26"/>
        <v>2704.935625</v>
      </c>
      <c r="S108" s="4">
        <f t="shared" si="32"/>
        <v>2696.963529</v>
      </c>
      <c r="T108" s="4">
        <f t="shared" si="33"/>
        <v>2692.847222</v>
      </c>
      <c r="U108" s="4">
        <f t="shared" si="34"/>
        <v>2690.208421</v>
      </c>
      <c r="V108" s="4">
        <f t="shared" si="35"/>
        <v>2683.599</v>
      </c>
    </row>
    <row r="109">
      <c r="A109" s="30">
        <v>46137.0</v>
      </c>
      <c r="B109" s="3"/>
      <c r="C109" s="3"/>
    </row>
    <row r="110">
      <c r="A110" s="30">
        <v>46138.0</v>
      </c>
      <c r="B110" s="3"/>
      <c r="C110" s="3"/>
    </row>
    <row r="111">
      <c r="A111" s="30">
        <v>46139.0</v>
      </c>
      <c r="B111" s="3"/>
      <c r="C111" s="3"/>
    </row>
    <row r="112">
      <c r="A112" s="30">
        <v>46140.0</v>
      </c>
      <c r="B112" s="3"/>
      <c r="C112" s="3"/>
    </row>
    <row r="113">
      <c r="A113" s="30">
        <v>46141.0</v>
      </c>
      <c r="B113" s="3"/>
      <c r="C113" s="3"/>
    </row>
    <row r="114">
      <c r="A114" s="30">
        <v>46142.0</v>
      </c>
      <c r="B114" s="3"/>
      <c r="C114" s="3"/>
    </row>
    <row r="115">
      <c r="A115" s="30">
        <v>46143.0</v>
      </c>
      <c r="B115" s="3"/>
      <c r="C115" s="3"/>
    </row>
    <row r="116">
      <c r="A116" s="30">
        <v>46144.0</v>
      </c>
      <c r="B116" s="3"/>
      <c r="C116" s="3"/>
    </row>
  </sheetData>
  <conditionalFormatting sqref="B33:C116">
    <cfRule type="expression" dxfId="0" priority="1">
      <formula>C33&gt;=B33</formula>
    </cfRule>
  </conditionalFormatting>
  <conditionalFormatting sqref="B33:C116">
    <cfRule type="expression" dxfId="1" priority="2">
      <formula>B33&gt;=C33</formula>
    </cfRule>
  </conditionalFormatting>
  <conditionalFormatting sqref="D3:V4 D6:V6 D8:V8 D11:V13 D15:V15 D18:V56 D59:V64 D66:V75 D85:V86 D90:V91 D97:V97 D100:V100 D102:V103 D105:V108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2">
    <cfRule type="expression" dxfId="0" priority="4">
      <formula>C2&gt;B2</formula>
    </cfRule>
  </conditionalFormatting>
  <conditionalFormatting sqref="B2:C32">
    <cfRule type="expression" dxfId="1" priority="5">
      <formula>B2&gt;C2</formula>
    </cfRule>
  </conditionalFormatting>
  <conditionalFormatting sqref="D2:V32">
    <cfRule type="colorScale" priority="6">
      <colorScale>
        <cfvo type="min"/>
        <cfvo type="max"/>
        <color rgb="FFE06666"/>
        <color rgb="FF93C47D"/>
      </colorScale>
    </cfRule>
  </conditionalFormatting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1.0"/>
    <col customWidth="1" min="3" max="3" width="10.14"/>
    <col customWidth="1" min="4" max="4" width="9.29"/>
    <col customWidth="1" min="5" max="5" width="8.71"/>
    <col customWidth="1" min="6" max="6" width="8.57"/>
    <col customWidth="1" min="7" max="7" width="8.86"/>
    <col customWidth="1" min="8" max="8" width="8.43"/>
    <col customWidth="1" min="9" max="9" width="8.71"/>
    <col customWidth="1" min="10" max="10" width="8.43"/>
    <col customWidth="1" min="11" max="11" width="8.71"/>
    <col customWidth="1" min="12" max="12" width="8.57"/>
    <col customWidth="1" min="13" max="13" width="8.43"/>
    <col customWidth="1" min="14" max="14" width="8.57"/>
    <col customWidth="1" min="15" max="15" width="9.0"/>
    <col customWidth="1" min="16" max="17" width="8.86"/>
    <col customWidth="1" min="18" max="22" width="8.71"/>
    <col customWidth="1" min="23" max="23" width="7.86"/>
    <col customWidth="1" min="24" max="24" width="4.43"/>
  </cols>
  <sheetData>
    <row r="1">
      <c r="A1" s="51" t="s">
        <v>195</v>
      </c>
      <c r="B1" s="52" t="s">
        <v>279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45979.0</v>
      </c>
      <c r="B2" s="3">
        <v>510.7</v>
      </c>
      <c r="C2" s="3">
        <v>512.02</v>
      </c>
      <c r="D2" s="55"/>
      <c r="E2" s="56"/>
      <c r="F2" s="56"/>
      <c r="G2" s="57"/>
      <c r="H2" s="58"/>
      <c r="I2" s="59"/>
      <c r="J2" s="60"/>
      <c r="K2" s="61"/>
      <c r="L2" s="62"/>
      <c r="M2" s="59"/>
      <c r="N2" s="63"/>
      <c r="O2" s="64"/>
      <c r="P2" s="64"/>
      <c r="Q2" s="65"/>
      <c r="R2" s="58"/>
      <c r="S2" s="66"/>
      <c r="T2" s="66"/>
      <c r="U2" s="66"/>
      <c r="V2" s="65"/>
    </row>
    <row r="3">
      <c r="A3" s="30">
        <v>45980.0</v>
      </c>
      <c r="B3" s="3">
        <v>511.8</v>
      </c>
      <c r="C3" s="3">
        <v>512.13</v>
      </c>
      <c r="D3" s="32">
        <f t="shared" ref="D3:D4" si="1">SUM(C2:C3)/2</f>
        <v>512.075</v>
      </c>
      <c r="E3" s="32"/>
      <c r="F3" s="32"/>
      <c r="G3" s="32"/>
      <c r="H3" s="32"/>
      <c r="I3" s="32"/>
      <c r="J3" s="37"/>
      <c r="K3" s="32"/>
      <c r="L3" s="32"/>
      <c r="M3" s="32"/>
      <c r="N3" s="32"/>
      <c r="O3" s="32"/>
      <c r="P3" s="32"/>
      <c r="Q3" s="32"/>
      <c r="R3" s="4"/>
      <c r="S3" s="4"/>
      <c r="T3" s="4"/>
      <c r="U3" s="4"/>
      <c r="V3" s="4"/>
    </row>
    <row r="4">
      <c r="A4" s="30">
        <v>45981.0</v>
      </c>
      <c r="B4" s="3">
        <v>509.75</v>
      </c>
      <c r="C4" s="3">
        <v>512.82</v>
      </c>
      <c r="D4" s="32">
        <f t="shared" si="1"/>
        <v>512.475</v>
      </c>
      <c r="E4" s="32">
        <f>SUM(C2:C4)/3</f>
        <v>512.3233333</v>
      </c>
      <c r="F4" s="32"/>
      <c r="G4" s="32"/>
      <c r="H4" s="32"/>
      <c r="I4" s="32"/>
      <c r="J4" s="37"/>
      <c r="K4" s="32"/>
      <c r="L4" s="32"/>
      <c r="M4" s="32"/>
      <c r="N4" s="32"/>
      <c r="O4" s="32"/>
      <c r="P4" s="32"/>
      <c r="Q4" s="32"/>
      <c r="R4" s="4"/>
      <c r="S4" s="4"/>
      <c r="T4" s="4"/>
      <c r="U4" s="4"/>
      <c r="V4" s="4"/>
    </row>
    <row r="5">
      <c r="A5" s="30">
        <v>45982.0</v>
      </c>
      <c r="B5" s="3">
        <v>496.4</v>
      </c>
      <c r="C5" s="3">
        <v>501.66</v>
      </c>
      <c r="D5" s="67">
        <f>SUM(C4:C5)/2</f>
        <v>507.24</v>
      </c>
      <c r="E5" s="68">
        <f>SUM(C3:C5)/3</f>
        <v>508.87</v>
      </c>
      <c r="F5" s="68">
        <f>SUM(C2:C5)/4</f>
        <v>509.6575</v>
      </c>
      <c r="G5" s="69"/>
      <c r="H5" s="70"/>
      <c r="I5" s="71"/>
      <c r="J5" s="55"/>
      <c r="K5" s="72"/>
      <c r="L5" s="66"/>
      <c r="M5" s="64"/>
      <c r="N5" s="73"/>
      <c r="O5" s="73"/>
      <c r="P5" s="64"/>
      <c r="Q5" s="65"/>
      <c r="R5" s="57"/>
      <c r="S5" s="57"/>
      <c r="T5" s="57"/>
      <c r="U5" s="57"/>
      <c r="V5" s="57"/>
    </row>
    <row r="6">
      <c r="A6" s="30">
        <v>45985.0</v>
      </c>
      <c r="B6" s="3">
        <v>495.15</v>
      </c>
      <c r="C6" s="3">
        <v>497.15</v>
      </c>
      <c r="D6" s="32">
        <f>SUM(C5:C6)/2</f>
        <v>499.405</v>
      </c>
      <c r="E6" s="32">
        <f>SUM(C4:C6)/3</f>
        <v>503.8766667</v>
      </c>
      <c r="F6" s="32">
        <f>SUM(C3:C6)/4</f>
        <v>505.94</v>
      </c>
      <c r="G6" s="32">
        <f>SUM(C2:C6)/5</f>
        <v>507.156</v>
      </c>
      <c r="H6" s="32"/>
      <c r="I6" s="32"/>
      <c r="J6" s="37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</row>
    <row r="7">
      <c r="A7" s="30">
        <v>45986.0</v>
      </c>
      <c r="B7" s="3">
        <v>504.65</v>
      </c>
      <c r="C7" s="3">
        <v>504.32</v>
      </c>
      <c r="D7" s="203">
        <f>SUM(C6:C7)/2</f>
        <v>500.735</v>
      </c>
      <c r="E7" s="95">
        <f>SUM(C5:C7)/3</f>
        <v>501.0433333</v>
      </c>
      <c r="F7" s="203">
        <f>SUM(C4:C7)/4</f>
        <v>503.9875</v>
      </c>
      <c r="G7" s="201">
        <f>SUM(C3:C7)/5</f>
        <v>505.616</v>
      </c>
      <c r="H7" s="201">
        <f>SUM(C2:C7)/6</f>
        <v>506.6833333</v>
      </c>
      <c r="I7" s="79"/>
      <c r="J7" s="69"/>
      <c r="K7" s="69"/>
      <c r="L7" s="80"/>
      <c r="M7" s="86"/>
      <c r="N7" s="82"/>
      <c r="O7" s="88"/>
      <c r="P7" s="202"/>
      <c r="Q7" s="202"/>
      <c r="R7" s="202"/>
      <c r="S7" s="88"/>
      <c r="T7" s="83"/>
      <c r="U7" s="57"/>
      <c r="V7" s="82"/>
    </row>
    <row r="8">
      <c r="A8" s="30">
        <v>45987.0</v>
      </c>
      <c r="B8" s="3">
        <v>516.3</v>
      </c>
      <c r="C8" s="3">
        <v>512.81</v>
      </c>
      <c r="D8" s="32">
        <f>SUM(C7:C8)/2</f>
        <v>508.565</v>
      </c>
      <c r="E8" s="32">
        <f>SUM(C6:C8)/3</f>
        <v>504.76</v>
      </c>
      <c r="F8" s="32">
        <f>SUM(C5:C8)/4</f>
        <v>503.985</v>
      </c>
      <c r="G8" s="32">
        <f>SUM(C4:C8)/5</f>
        <v>505.752</v>
      </c>
      <c r="H8" s="32">
        <f>SUM(C3:C8)/6</f>
        <v>506.815</v>
      </c>
      <c r="I8" s="32">
        <f t="shared" ref="I8:I108" si="2">SUM(C2:C8)/7</f>
        <v>507.5585714</v>
      </c>
      <c r="J8" s="37"/>
      <c r="K8" s="32"/>
      <c r="L8" s="32"/>
      <c r="M8" s="32"/>
      <c r="N8" s="32"/>
      <c r="O8" s="32"/>
      <c r="P8" s="32"/>
      <c r="Q8" s="32"/>
      <c r="R8" s="4"/>
      <c r="S8" s="4"/>
      <c r="T8" s="4"/>
      <c r="U8" s="4"/>
      <c r="V8" s="4"/>
    </row>
    <row r="9">
      <c r="A9" s="30">
        <v>45988.0</v>
      </c>
      <c r="B9" s="3">
        <v>519.1</v>
      </c>
      <c r="C9" s="3">
        <v>520.17</v>
      </c>
      <c r="D9" s="74">
        <f t="shared" ref="D9:D10" si="3">SUM(C8:C9)/2</f>
        <v>516.49</v>
      </c>
      <c r="E9" s="75">
        <f t="shared" ref="E9:E10" si="4">SUM(C7:C9)/3</f>
        <v>512.4333333</v>
      </c>
      <c r="F9" s="75">
        <f t="shared" ref="F9:F10" si="5">SUM(C6:C9)/4</f>
        <v>508.6125</v>
      </c>
      <c r="G9" s="76">
        <f t="shared" ref="G9:G10" si="6">SUM(C5:C9)/5</f>
        <v>507.222</v>
      </c>
      <c r="H9" s="75">
        <f t="shared" ref="H9:H10" si="7">SUM(C4:C9)/6</f>
        <v>508.155</v>
      </c>
      <c r="I9" s="77">
        <f t="shared" si="2"/>
        <v>508.7228571</v>
      </c>
      <c r="J9" s="78">
        <f t="shared" ref="J9:J108" si="8">SUM(C2:C9)/8</f>
        <v>509.135</v>
      </c>
      <c r="K9" s="68"/>
      <c r="L9" s="68"/>
      <c r="M9" s="79"/>
      <c r="N9" s="71"/>
      <c r="O9" s="80"/>
      <c r="P9" s="81"/>
      <c r="Q9" s="82"/>
      <c r="R9" s="83"/>
      <c r="S9" s="57"/>
      <c r="T9" s="57"/>
      <c r="U9" s="82"/>
      <c r="V9" s="72"/>
    </row>
    <row r="10">
      <c r="A10" s="30">
        <v>45989.0</v>
      </c>
      <c r="B10" s="3">
        <v>526.0</v>
      </c>
      <c r="C10" s="3">
        <v>526.48</v>
      </c>
      <c r="D10" s="84">
        <f t="shared" si="3"/>
        <v>523.325</v>
      </c>
      <c r="E10" s="69">
        <f t="shared" si="4"/>
        <v>519.82</v>
      </c>
      <c r="F10" s="85">
        <f t="shared" si="5"/>
        <v>515.945</v>
      </c>
      <c r="G10" s="80">
        <f t="shared" si="6"/>
        <v>512.186</v>
      </c>
      <c r="H10" s="80">
        <f t="shared" si="7"/>
        <v>510.4316667</v>
      </c>
      <c r="I10" s="86">
        <f t="shared" si="2"/>
        <v>510.7728571</v>
      </c>
      <c r="J10" s="87">
        <f t="shared" si="8"/>
        <v>510.9425</v>
      </c>
      <c r="K10" s="72">
        <f t="shared" ref="K10:K108" si="9">SUM(C2:C10)/9</f>
        <v>511.0622222</v>
      </c>
      <c r="L10" s="57"/>
      <c r="M10" s="57"/>
      <c r="N10" s="88"/>
      <c r="O10" s="64"/>
      <c r="P10" s="89"/>
      <c r="Q10" s="90"/>
      <c r="R10" s="61"/>
      <c r="S10" s="91"/>
      <c r="T10" s="91"/>
      <c r="U10" s="91"/>
      <c r="V10" s="91"/>
    </row>
    <row r="11">
      <c r="A11" s="30">
        <v>45992.0</v>
      </c>
      <c r="B11" s="3">
        <v>533.3</v>
      </c>
      <c r="C11" s="3">
        <v>533.38</v>
      </c>
      <c r="D11" s="32">
        <f t="shared" ref="D11:D13" si="10">SUM(C10:C11)/2</f>
        <v>529.93</v>
      </c>
      <c r="E11" s="32">
        <f t="shared" ref="E11:E13" si="11">SUM(C9:C11)/3</f>
        <v>526.6766667</v>
      </c>
      <c r="F11" s="32">
        <f t="shared" ref="F11:F13" si="12">SUM(C8:C11)/4</f>
        <v>523.21</v>
      </c>
      <c r="G11" s="32">
        <f t="shared" ref="G11:G13" si="13">SUM(C7:C11)/5</f>
        <v>519.432</v>
      </c>
      <c r="H11" s="32">
        <f t="shared" ref="H11:H13" si="14">SUM(C6:C11)/6</f>
        <v>515.7183333</v>
      </c>
      <c r="I11" s="32">
        <f t="shared" si="2"/>
        <v>513.71</v>
      </c>
      <c r="J11" s="37">
        <f t="shared" si="8"/>
        <v>513.59875</v>
      </c>
      <c r="K11" s="32">
        <f t="shared" si="9"/>
        <v>513.4355556</v>
      </c>
      <c r="L11" s="32">
        <f t="shared" ref="L11:L108" si="15">SUM(C2:C11)/10</f>
        <v>513.294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45993.0</v>
      </c>
      <c r="B12" s="3">
        <v>538.4</v>
      </c>
      <c r="C12" s="3">
        <v>536.14</v>
      </c>
      <c r="D12" s="32">
        <f t="shared" si="10"/>
        <v>534.76</v>
      </c>
      <c r="E12" s="32">
        <f t="shared" si="11"/>
        <v>532</v>
      </c>
      <c r="F12" s="32">
        <f t="shared" si="12"/>
        <v>529.0425</v>
      </c>
      <c r="G12" s="32">
        <f t="shared" si="13"/>
        <v>525.796</v>
      </c>
      <c r="H12" s="32">
        <f t="shared" si="14"/>
        <v>522.2166667</v>
      </c>
      <c r="I12" s="32">
        <f t="shared" si="2"/>
        <v>518.6357143</v>
      </c>
      <c r="J12" s="37">
        <f t="shared" si="8"/>
        <v>516.51375</v>
      </c>
      <c r="K12" s="32">
        <f t="shared" si="9"/>
        <v>516.1033333</v>
      </c>
      <c r="L12" s="32">
        <f t="shared" si="15"/>
        <v>515.706</v>
      </c>
      <c r="M12" s="32">
        <f t="shared" ref="M12:M108" si="16">SUM(C2:C12)/11</f>
        <v>515.3709091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45994.0</v>
      </c>
      <c r="B13" s="3">
        <v>532.8</v>
      </c>
      <c r="C13" s="3">
        <v>532.9</v>
      </c>
      <c r="D13" s="32">
        <f t="shared" si="10"/>
        <v>534.52</v>
      </c>
      <c r="E13" s="32">
        <f t="shared" si="11"/>
        <v>534.14</v>
      </c>
      <c r="F13" s="32">
        <f t="shared" si="12"/>
        <v>532.225</v>
      </c>
      <c r="G13" s="32">
        <f t="shared" si="13"/>
        <v>529.814</v>
      </c>
      <c r="H13" s="32">
        <f t="shared" si="14"/>
        <v>526.98</v>
      </c>
      <c r="I13" s="32">
        <f t="shared" si="2"/>
        <v>523.7428571</v>
      </c>
      <c r="J13" s="37">
        <f t="shared" si="8"/>
        <v>520.41875</v>
      </c>
      <c r="K13" s="32">
        <f t="shared" si="9"/>
        <v>518.3344444</v>
      </c>
      <c r="L13" s="32">
        <f t="shared" si="15"/>
        <v>517.783</v>
      </c>
      <c r="M13" s="32">
        <f t="shared" si="16"/>
        <v>517.2690909</v>
      </c>
      <c r="N13" s="32">
        <f t="shared" ref="N13:N108" si="17">SUM(C2:C13)/12</f>
        <v>516.8316667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45995.0</v>
      </c>
      <c r="B14" s="3">
        <v>529.65</v>
      </c>
      <c r="C14" s="3">
        <v>534.93</v>
      </c>
      <c r="D14" s="84">
        <f>SUM(C13:C14)/2</f>
        <v>533.915</v>
      </c>
      <c r="E14" s="78">
        <f>SUM(C12:C14)/3</f>
        <v>534.6566667</v>
      </c>
      <c r="F14" s="79">
        <f>SUM(C11:C14)/4</f>
        <v>534.3375</v>
      </c>
      <c r="G14" s="71">
        <f>SUM(C10:C14)/5</f>
        <v>532.766</v>
      </c>
      <c r="H14" s="85">
        <f>SUM(C9:C14)/6</f>
        <v>530.6666667</v>
      </c>
      <c r="I14" s="88">
        <f t="shared" si="2"/>
        <v>528.1157143</v>
      </c>
      <c r="J14" s="59">
        <f t="shared" si="8"/>
        <v>525.14125</v>
      </c>
      <c r="K14" s="199">
        <f t="shared" si="9"/>
        <v>522.0311111</v>
      </c>
      <c r="L14" s="206">
        <f t="shared" si="15"/>
        <v>519.994</v>
      </c>
      <c r="M14" s="198">
        <f t="shared" si="16"/>
        <v>519.3418182</v>
      </c>
      <c r="N14" s="207">
        <f t="shared" si="17"/>
        <v>518.7408333</v>
      </c>
      <c r="O14" s="197">
        <f t="shared" ref="O14:O108" si="18">SUM(C2:C14)/13</f>
        <v>518.2238462</v>
      </c>
      <c r="P14" s="218"/>
      <c r="Q14" s="222"/>
      <c r="R14" s="210"/>
      <c r="S14" s="242"/>
      <c r="T14" s="112"/>
      <c r="U14" s="139"/>
      <c r="V14" s="127"/>
    </row>
    <row r="15">
      <c r="A15" s="30">
        <v>45996.0</v>
      </c>
      <c r="B15" s="3">
        <v>524.5</v>
      </c>
      <c r="C15" s="3">
        <v>524.69</v>
      </c>
      <c r="D15" s="32">
        <f>SUM(C14:C15)/2</f>
        <v>529.81</v>
      </c>
      <c r="E15" s="32">
        <f>SUM(C13:C15)/3</f>
        <v>530.84</v>
      </c>
      <c r="F15" s="32">
        <f>SUM(C12:C15)/4</f>
        <v>532.165</v>
      </c>
      <c r="G15" s="32">
        <f>SUM(C11:C15)/5</f>
        <v>532.408</v>
      </c>
      <c r="H15" s="32">
        <f>SUM(C10:C15)/6</f>
        <v>531.42</v>
      </c>
      <c r="I15" s="32">
        <f t="shared" si="2"/>
        <v>529.8128571</v>
      </c>
      <c r="J15" s="37">
        <f t="shared" si="8"/>
        <v>527.6875</v>
      </c>
      <c r="K15" s="32">
        <f t="shared" si="9"/>
        <v>525.0911111</v>
      </c>
      <c r="L15" s="32">
        <f t="shared" si="15"/>
        <v>522.297</v>
      </c>
      <c r="M15" s="32">
        <f t="shared" si="16"/>
        <v>520.4209091</v>
      </c>
      <c r="N15" s="32">
        <f t="shared" si="17"/>
        <v>519.7875</v>
      </c>
      <c r="O15" s="32">
        <f t="shared" si="18"/>
        <v>519.1984615</v>
      </c>
      <c r="P15" s="32">
        <f t="shared" ref="P15:P108" si="19">SUM(C2:C15)/14</f>
        <v>518.6857143</v>
      </c>
      <c r="Q15" s="32"/>
      <c r="R15" s="4"/>
      <c r="S15" s="4"/>
      <c r="T15" s="4"/>
      <c r="U15" s="4"/>
      <c r="V15" s="4"/>
    </row>
    <row r="16">
      <c r="A16" s="30">
        <v>45999.0</v>
      </c>
      <c r="B16" s="3">
        <v>511.25</v>
      </c>
      <c r="C16" s="3">
        <v>516.72</v>
      </c>
      <c r="D16" s="74">
        <f t="shared" ref="D16:D17" si="20">SUM(C15:C16)/2</f>
        <v>520.705</v>
      </c>
      <c r="E16" s="74">
        <f t="shared" ref="E16:E17" si="21">SUM(C14:C16)/3</f>
        <v>525.4466667</v>
      </c>
      <c r="F16" s="74">
        <f t="shared" ref="F16:F17" si="22">SUM(C13:C16)/4</f>
        <v>527.31</v>
      </c>
      <c r="G16" s="74">
        <f t="shared" ref="G16:G17" si="23">SUM(C12:C16)/5</f>
        <v>529.076</v>
      </c>
      <c r="H16" s="94">
        <f t="shared" ref="H16:H17" si="24">SUM(C11:C16)/6</f>
        <v>529.7933333</v>
      </c>
      <c r="I16" s="94">
        <f t="shared" si="2"/>
        <v>529.32</v>
      </c>
      <c r="J16" s="94">
        <f t="shared" si="8"/>
        <v>528.17625</v>
      </c>
      <c r="K16" s="74">
        <f t="shared" si="9"/>
        <v>526.4688889</v>
      </c>
      <c r="L16" s="74">
        <f t="shared" si="15"/>
        <v>524.254</v>
      </c>
      <c r="M16" s="74">
        <f t="shared" si="16"/>
        <v>521.79</v>
      </c>
      <c r="N16" s="74">
        <f t="shared" si="17"/>
        <v>520.1125</v>
      </c>
      <c r="O16" s="74">
        <f t="shared" si="18"/>
        <v>519.5515385</v>
      </c>
      <c r="P16" s="74">
        <f t="shared" si="19"/>
        <v>519.0214286</v>
      </c>
      <c r="Q16" s="74">
        <f t="shared" ref="Q16:Q108" si="25">SUM(C2:C16)/15</f>
        <v>518.5546667</v>
      </c>
      <c r="R16" s="74"/>
      <c r="S16" s="74"/>
      <c r="T16" s="74"/>
      <c r="U16" s="76"/>
      <c r="V16" s="95"/>
    </row>
    <row r="17">
      <c r="A17" s="30">
        <v>46000.0</v>
      </c>
      <c r="B17" s="3">
        <v>516.15</v>
      </c>
      <c r="C17" s="3">
        <v>512.8</v>
      </c>
      <c r="D17" s="84">
        <f t="shared" si="20"/>
        <v>514.76</v>
      </c>
      <c r="E17" s="74">
        <f t="shared" si="21"/>
        <v>518.07</v>
      </c>
      <c r="F17" s="78">
        <f t="shared" si="22"/>
        <v>522.285</v>
      </c>
      <c r="G17" s="85">
        <f t="shared" si="23"/>
        <v>524.408</v>
      </c>
      <c r="H17" s="72">
        <f t="shared" si="24"/>
        <v>526.3633333</v>
      </c>
      <c r="I17" s="57">
        <f t="shared" si="2"/>
        <v>527.3657143</v>
      </c>
      <c r="J17" s="65">
        <f t="shared" si="8"/>
        <v>527.255</v>
      </c>
      <c r="K17" s="64">
        <f t="shared" si="9"/>
        <v>526.4677778</v>
      </c>
      <c r="L17" s="89">
        <f t="shared" si="15"/>
        <v>525.102</v>
      </c>
      <c r="M17" s="63">
        <f t="shared" si="16"/>
        <v>523.2127273</v>
      </c>
      <c r="N17" s="63">
        <f t="shared" si="17"/>
        <v>521.0408333</v>
      </c>
      <c r="O17" s="63">
        <f t="shared" si="18"/>
        <v>519.55</v>
      </c>
      <c r="P17" s="90">
        <f t="shared" si="19"/>
        <v>519.0692857</v>
      </c>
      <c r="Q17" s="61">
        <f t="shared" si="25"/>
        <v>518.6066667</v>
      </c>
      <c r="R17" s="226">
        <f t="shared" ref="R17:R108" si="26">SUM(C2:C17)/16</f>
        <v>518.195</v>
      </c>
      <c r="S17" s="200"/>
      <c r="T17" s="224"/>
      <c r="U17" s="206"/>
      <c r="V17" s="207"/>
    </row>
    <row r="18">
      <c r="A18" s="30">
        <v>46001.0</v>
      </c>
      <c r="B18" s="3">
        <v>524.2</v>
      </c>
      <c r="C18" s="3">
        <v>524.43</v>
      </c>
      <c r="D18" s="32">
        <f t="shared" ref="D18:D19" si="27">SUM(C17:C18)/2</f>
        <v>518.615</v>
      </c>
      <c r="E18" s="32">
        <f t="shared" ref="E18:E19" si="28">SUM(C16:C18)/3</f>
        <v>517.9833333</v>
      </c>
      <c r="F18" s="32">
        <f t="shared" ref="F18:F19" si="29">SUM(C15:C18)/4</f>
        <v>519.66</v>
      </c>
      <c r="G18" s="32">
        <f t="shared" ref="G18:G19" si="30">SUM(C14:C18)/5</f>
        <v>522.714</v>
      </c>
      <c r="H18" s="32">
        <f t="shared" ref="H18:H19" si="31">SUM(C13:C18)/6</f>
        <v>524.4116667</v>
      </c>
      <c r="I18" s="32">
        <f t="shared" si="2"/>
        <v>526.0871429</v>
      </c>
      <c r="J18" s="37">
        <f t="shared" si="8"/>
        <v>526.99875</v>
      </c>
      <c r="K18" s="32">
        <f t="shared" si="9"/>
        <v>526.9411111</v>
      </c>
      <c r="L18" s="32">
        <f t="shared" si="15"/>
        <v>526.264</v>
      </c>
      <c r="M18" s="32">
        <f t="shared" si="16"/>
        <v>525.0409091</v>
      </c>
      <c r="N18" s="32">
        <f t="shared" si="17"/>
        <v>523.3141667</v>
      </c>
      <c r="O18" s="32">
        <f t="shared" si="18"/>
        <v>521.3015385</v>
      </c>
      <c r="P18" s="32">
        <f t="shared" si="19"/>
        <v>519.8985714</v>
      </c>
      <c r="Q18" s="32">
        <f t="shared" si="25"/>
        <v>519.4266667</v>
      </c>
      <c r="R18" s="4">
        <f t="shared" si="26"/>
        <v>518.970625</v>
      </c>
      <c r="S18" s="4">
        <f t="shared" ref="S18:S108" si="32">SUM(C2:C18)/17</f>
        <v>518.5617647</v>
      </c>
      <c r="T18" s="4"/>
      <c r="U18" s="4"/>
      <c r="V18" s="4"/>
    </row>
    <row r="19">
      <c r="A19" s="30">
        <v>46002.0</v>
      </c>
      <c r="B19" s="3">
        <v>529.05</v>
      </c>
      <c r="C19" s="3">
        <v>530.12</v>
      </c>
      <c r="D19" s="32">
        <f t="shared" si="27"/>
        <v>527.275</v>
      </c>
      <c r="E19" s="32">
        <f t="shared" si="28"/>
        <v>522.45</v>
      </c>
      <c r="F19" s="32">
        <f t="shared" si="29"/>
        <v>521.0175</v>
      </c>
      <c r="G19" s="32">
        <f t="shared" si="30"/>
        <v>521.752</v>
      </c>
      <c r="H19" s="32">
        <f t="shared" si="31"/>
        <v>523.9483333</v>
      </c>
      <c r="I19" s="32">
        <f t="shared" si="2"/>
        <v>525.2271429</v>
      </c>
      <c r="J19" s="37">
        <f t="shared" si="8"/>
        <v>526.59125</v>
      </c>
      <c r="K19" s="32">
        <f t="shared" si="9"/>
        <v>527.3455556</v>
      </c>
      <c r="L19" s="32">
        <f t="shared" si="15"/>
        <v>527.259</v>
      </c>
      <c r="M19" s="32">
        <f t="shared" si="16"/>
        <v>526.6145455</v>
      </c>
      <c r="N19" s="32">
        <f t="shared" si="17"/>
        <v>525.4641667</v>
      </c>
      <c r="O19" s="32">
        <f t="shared" si="18"/>
        <v>523.8376923</v>
      </c>
      <c r="P19" s="32">
        <f t="shared" si="19"/>
        <v>521.9314286</v>
      </c>
      <c r="Q19" s="32">
        <f t="shared" si="25"/>
        <v>520.58</v>
      </c>
      <c r="R19" s="4">
        <f t="shared" si="26"/>
        <v>520.095</v>
      </c>
      <c r="S19" s="4">
        <f t="shared" si="32"/>
        <v>519.6264706</v>
      </c>
      <c r="T19" s="4">
        <f t="shared" ref="T19:T108" si="33">SUM(C2:C19)/18</f>
        <v>519.2038889</v>
      </c>
      <c r="U19" s="4"/>
      <c r="V19" s="4"/>
    </row>
    <row r="20">
      <c r="A20" s="30">
        <v>46003.0</v>
      </c>
      <c r="B20" s="3">
        <v>543.6</v>
      </c>
      <c r="C20" s="3">
        <v>541.49</v>
      </c>
      <c r="D20" s="206">
        <f t="shared" ref="D20:D21" si="34">SUM(C19:C20)/2</f>
        <v>535.805</v>
      </c>
      <c r="E20" s="206">
        <f t="shared" ref="E20:E21" si="35">SUM(C18:C20)/3</f>
        <v>532.0133333</v>
      </c>
      <c r="F20" s="91">
        <f t="shared" ref="F20:F21" si="36">SUM(C17:C20)/4</f>
        <v>527.21</v>
      </c>
      <c r="G20" s="63">
        <f t="shared" ref="G20:G21" si="37">SUM(C16:C20)/5</f>
        <v>525.112</v>
      </c>
      <c r="H20" s="73">
        <f t="shared" ref="H20:H21" si="38">SUM(C15:C20)/6</f>
        <v>525.0416667</v>
      </c>
      <c r="I20" s="73">
        <f t="shared" si="2"/>
        <v>526.4542857</v>
      </c>
      <c r="J20" s="58">
        <f t="shared" si="8"/>
        <v>527.26</v>
      </c>
      <c r="K20" s="88">
        <f t="shared" si="9"/>
        <v>528.2466667</v>
      </c>
      <c r="L20" s="82">
        <f t="shared" si="15"/>
        <v>528.76</v>
      </c>
      <c r="M20" s="81">
        <f t="shared" si="16"/>
        <v>528.5527273</v>
      </c>
      <c r="N20" s="86">
        <f t="shared" si="17"/>
        <v>527.8541667</v>
      </c>
      <c r="O20" s="72">
        <f t="shared" si="18"/>
        <v>526.6969231</v>
      </c>
      <c r="P20" s="72">
        <f t="shared" si="19"/>
        <v>525.0985714</v>
      </c>
      <c r="Q20" s="72">
        <f t="shared" si="25"/>
        <v>523.2353333</v>
      </c>
      <c r="R20" s="72">
        <f t="shared" si="26"/>
        <v>521.886875</v>
      </c>
      <c r="S20" s="82">
        <f t="shared" si="32"/>
        <v>521.3535294</v>
      </c>
      <c r="T20" s="57">
        <f t="shared" si="33"/>
        <v>520.8411111</v>
      </c>
      <c r="U20" s="57">
        <f t="shared" ref="U20:U108" si="39">SUM(C2:C20)/19</f>
        <v>520.3768421</v>
      </c>
      <c r="V20" s="88"/>
    </row>
    <row r="21">
      <c r="A21" s="30">
        <v>46006.0</v>
      </c>
      <c r="B21" s="3">
        <v>549.4</v>
      </c>
      <c r="C21" s="3">
        <v>546.96</v>
      </c>
      <c r="D21" s="90">
        <f t="shared" si="34"/>
        <v>544.225</v>
      </c>
      <c r="E21" s="61">
        <f t="shared" si="35"/>
        <v>539.5233333</v>
      </c>
      <c r="F21" s="226">
        <f t="shared" si="36"/>
        <v>535.75</v>
      </c>
      <c r="G21" s="62">
        <f t="shared" si="37"/>
        <v>531.16</v>
      </c>
      <c r="H21" s="89">
        <f t="shared" si="38"/>
        <v>528.7533333</v>
      </c>
      <c r="I21" s="73">
        <f t="shared" si="2"/>
        <v>528.1728571</v>
      </c>
      <c r="J21" s="73">
        <f t="shared" si="8"/>
        <v>529.0175</v>
      </c>
      <c r="K21" s="58">
        <f t="shared" si="9"/>
        <v>529.4488889</v>
      </c>
      <c r="L21" s="88">
        <f t="shared" si="15"/>
        <v>530.118</v>
      </c>
      <c r="M21" s="82">
        <f t="shared" si="16"/>
        <v>530.4145455</v>
      </c>
      <c r="N21" s="87">
        <f t="shared" si="17"/>
        <v>530.0866667</v>
      </c>
      <c r="O21" s="205">
        <f t="shared" si="18"/>
        <v>529.3238462</v>
      </c>
      <c r="P21" s="72">
        <f t="shared" si="19"/>
        <v>528.1442857</v>
      </c>
      <c r="Q21" s="72">
        <f t="shared" si="25"/>
        <v>526.556</v>
      </c>
      <c r="R21" s="82">
        <f t="shared" si="26"/>
        <v>524.718125</v>
      </c>
      <c r="S21" s="72">
        <f t="shared" si="32"/>
        <v>523.3617647</v>
      </c>
      <c r="T21" s="82">
        <f t="shared" si="33"/>
        <v>522.7761111</v>
      </c>
      <c r="U21" s="57">
        <f t="shared" si="39"/>
        <v>522.2157895</v>
      </c>
      <c r="V21" s="57">
        <f t="shared" ref="V21:V108" si="40">SUM(C2:C21)/20</f>
        <v>521.706</v>
      </c>
    </row>
    <row r="22">
      <c r="A22" s="30">
        <v>46007.0</v>
      </c>
      <c r="B22" s="3">
        <v>569.5</v>
      </c>
      <c r="C22" s="3">
        <v>560.84</v>
      </c>
      <c r="D22" s="32">
        <f t="shared" ref="D22:D24" si="41">SUM(C21:C22)/2</f>
        <v>553.9</v>
      </c>
      <c r="E22" s="32">
        <f t="shared" ref="E22:E24" si="42">SUM(C20:C22)/3</f>
        <v>549.7633333</v>
      </c>
      <c r="F22" s="32">
        <f t="shared" ref="F22:F24" si="43">SUM(C19:C22)/4</f>
        <v>544.8525</v>
      </c>
      <c r="G22" s="32">
        <f t="shared" ref="G22:G24" si="44">SUM(C18:C22)/5</f>
        <v>540.768</v>
      </c>
      <c r="H22" s="32">
        <f t="shared" ref="H22:H24" si="45">SUM(C17:C22)/6</f>
        <v>536.1066667</v>
      </c>
      <c r="I22" s="32">
        <f t="shared" si="2"/>
        <v>533.3371429</v>
      </c>
      <c r="J22" s="37">
        <f t="shared" si="8"/>
        <v>532.25625</v>
      </c>
      <c r="K22" s="32">
        <f t="shared" si="9"/>
        <v>532.5533333</v>
      </c>
      <c r="L22" s="32">
        <f t="shared" si="15"/>
        <v>532.588</v>
      </c>
      <c r="M22" s="32">
        <f t="shared" si="16"/>
        <v>532.9109091</v>
      </c>
      <c r="N22" s="32">
        <f t="shared" si="17"/>
        <v>532.95</v>
      </c>
      <c r="O22" s="32">
        <f t="shared" si="18"/>
        <v>532.4523077</v>
      </c>
      <c r="P22" s="32">
        <f t="shared" si="19"/>
        <v>531.575</v>
      </c>
      <c r="Q22" s="32">
        <f t="shared" si="25"/>
        <v>530.324</v>
      </c>
      <c r="R22" s="4">
        <f t="shared" si="26"/>
        <v>528.69875</v>
      </c>
      <c r="S22" s="4">
        <f t="shared" si="32"/>
        <v>526.8429412</v>
      </c>
      <c r="T22" s="4">
        <f t="shared" si="33"/>
        <v>525.4438889</v>
      </c>
      <c r="U22" s="4">
        <f t="shared" si="39"/>
        <v>524.7794737</v>
      </c>
      <c r="V22" s="4">
        <f t="shared" si="40"/>
        <v>524.147</v>
      </c>
    </row>
    <row r="23">
      <c r="A23" s="30">
        <v>46008.0</v>
      </c>
      <c r="B23" s="3">
        <v>569.8</v>
      </c>
      <c r="C23" s="3">
        <v>571.84</v>
      </c>
      <c r="D23" s="32">
        <f t="shared" si="41"/>
        <v>566.34</v>
      </c>
      <c r="E23" s="32">
        <f t="shared" si="42"/>
        <v>559.88</v>
      </c>
      <c r="F23" s="32">
        <f t="shared" si="43"/>
        <v>555.2825</v>
      </c>
      <c r="G23" s="32">
        <f t="shared" si="44"/>
        <v>550.25</v>
      </c>
      <c r="H23" s="32">
        <f t="shared" si="45"/>
        <v>545.9466667</v>
      </c>
      <c r="I23" s="32">
        <f t="shared" si="2"/>
        <v>541.2114286</v>
      </c>
      <c r="J23" s="37">
        <f t="shared" si="8"/>
        <v>538.15</v>
      </c>
      <c r="K23" s="32">
        <f t="shared" si="9"/>
        <v>536.6544444</v>
      </c>
      <c r="L23" s="32">
        <f t="shared" si="15"/>
        <v>536.482</v>
      </c>
      <c r="M23" s="32">
        <f t="shared" si="16"/>
        <v>536.1563636</v>
      </c>
      <c r="N23" s="32">
        <f t="shared" si="17"/>
        <v>536.155</v>
      </c>
      <c r="O23" s="32">
        <f t="shared" si="18"/>
        <v>535.9415385</v>
      </c>
      <c r="P23" s="32">
        <f t="shared" si="19"/>
        <v>535.2657143</v>
      </c>
      <c r="Q23" s="32">
        <f t="shared" si="25"/>
        <v>534.2593333</v>
      </c>
      <c r="R23" s="4">
        <f t="shared" si="26"/>
        <v>532.91875</v>
      </c>
      <c r="S23" s="4">
        <f t="shared" si="32"/>
        <v>531.2364706</v>
      </c>
      <c r="T23" s="4">
        <f t="shared" si="33"/>
        <v>529.3427778</v>
      </c>
      <c r="U23" s="4">
        <f t="shared" si="39"/>
        <v>527.8857895</v>
      </c>
      <c r="V23" s="4">
        <f t="shared" si="40"/>
        <v>527.1325</v>
      </c>
    </row>
    <row r="24">
      <c r="A24" s="30">
        <v>46009.0</v>
      </c>
      <c r="B24" s="3">
        <v>579.15</v>
      </c>
      <c r="C24" s="3">
        <v>576.67</v>
      </c>
      <c r="D24" s="32">
        <f t="shared" si="41"/>
        <v>574.255</v>
      </c>
      <c r="E24" s="32">
        <f t="shared" si="42"/>
        <v>569.7833333</v>
      </c>
      <c r="F24" s="32">
        <f t="shared" si="43"/>
        <v>564.0775</v>
      </c>
      <c r="G24" s="32">
        <f t="shared" si="44"/>
        <v>559.56</v>
      </c>
      <c r="H24" s="32">
        <f t="shared" si="45"/>
        <v>554.6533333</v>
      </c>
      <c r="I24" s="32">
        <f t="shared" si="2"/>
        <v>550.3357143</v>
      </c>
      <c r="J24" s="37">
        <f t="shared" si="8"/>
        <v>545.64375</v>
      </c>
      <c r="K24" s="32">
        <f t="shared" si="9"/>
        <v>542.43</v>
      </c>
      <c r="L24" s="32">
        <f t="shared" si="15"/>
        <v>540.656</v>
      </c>
      <c r="M24" s="32">
        <f t="shared" si="16"/>
        <v>540.1354545</v>
      </c>
      <c r="N24" s="32">
        <f t="shared" si="17"/>
        <v>539.5325</v>
      </c>
      <c r="O24" s="32">
        <f t="shared" si="18"/>
        <v>539.2715385</v>
      </c>
      <c r="P24" s="32">
        <f t="shared" si="19"/>
        <v>538.8507143</v>
      </c>
      <c r="Q24" s="32">
        <f t="shared" si="25"/>
        <v>538.026</v>
      </c>
      <c r="R24" s="4">
        <f t="shared" si="26"/>
        <v>536.91</v>
      </c>
      <c r="S24" s="4">
        <f t="shared" si="32"/>
        <v>535.4923529</v>
      </c>
      <c r="T24" s="4">
        <f t="shared" si="33"/>
        <v>533.7605556</v>
      </c>
      <c r="U24" s="4">
        <f t="shared" si="39"/>
        <v>531.8336842</v>
      </c>
      <c r="V24" s="4">
        <f t="shared" si="40"/>
        <v>530.325</v>
      </c>
    </row>
    <row r="25">
      <c r="A25" s="30">
        <v>46010.0</v>
      </c>
      <c r="B25" s="3">
        <v>581.6</v>
      </c>
      <c r="C25" s="3">
        <v>577.96</v>
      </c>
      <c r="D25" s="208">
        <f>SUM(C24:C25)/2</f>
        <v>577.315</v>
      </c>
      <c r="E25" s="198">
        <f>SUM(C23:C25)/3</f>
        <v>575.49</v>
      </c>
      <c r="F25" s="269">
        <f>SUM(C22:C25)/4</f>
        <v>571.8275</v>
      </c>
      <c r="G25" s="91">
        <f>SUM(C21:C25)/5</f>
        <v>566.854</v>
      </c>
      <c r="H25" s="226">
        <f>SUM(C20:C25)/6</f>
        <v>562.6266667</v>
      </c>
      <c r="I25" s="199">
        <f t="shared" si="2"/>
        <v>557.9828571</v>
      </c>
      <c r="J25" s="199">
        <f t="shared" si="8"/>
        <v>553.78875</v>
      </c>
      <c r="K25" s="91">
        <f t="shared" si="9"/>
        <v>549.2344444</v>
      </c>
      <c r="L25" s="62">
        <f t="shared" si="15"/>
        <v>545.983</v>
      </c>
      <c r="M25" s="59">
        <f t="shared" si="16"/>
        <v>544.0472727</v>
      </c>
      <c r="N25" s="59">
        <f t="shared" si="17"/>
        <v>543.2875</v>
      </c>
      <c r="O25" s="63">
        <f t="shared" si="18"/>
        <v>542.4884615</v>
      </c>
      <c r="P25" s="73">
        <f t="shared" si="19"/>
        <v>542.035</v>
      </c>
      <c r="Q25" s="65">
        <f t="shared" si="25"/>
        <v>541.458</v>
      </c>
      <c r="R25" s="66">
        <f t="shared" si="26"/>
        <v>540.521875</v>
      </c>
      <c r="S25" s="57">
        <f t="shared" si="32"/>
        <v>539.3247059</v>
      </c>
      <c r="T25" s="88">
        <f t="shared" si="33"/>
        <v>537.8516667</v>
      </c>
      <c r="U25" s="66">
        <f t="shared" si="39"/>
        <v>536.0868421</v>
      </c>
      <c r="V25" s="66">
        <f t="shared" si="40"/>
        <v>534.14</v>
      </c>
    </row>
    <row r="26">
      <c r="A26" s="30">
        <v>46013.0</v>
      </c>
      <c r="B26" s="3">
        <v>585.65</v>
      </c>
      <c r="C26" s="3">
        <v>588.77</v>
      </c>
      <c r="D26" s="32">
        <f t="shared" ref="D26:D35" si="46">SUM(C25:C26)/2</f>
        <v>583.365</v>
      </c>
      <c r="E26" s="32">
        <f t="shared" ref="E26:E35" si="47">SUM(C24:C26)/3</f>
        <v>581.1333333</v>
      </c>
      <c r="F26" s="32">
        <f t="shared" ref="F26:F35" si="48">SUM(C23:C26)/4</f>
        <v>578.81</v>
      </c>
      <c r="G26" s="32">
        <f t="shared" ref="G26:G35" si="49">SUM(C22:C26)/5</f>
        <v>575.216</v>
      </c>
      <c r="H26" s="32">
        <f t="shared" ref="H26:H35" si="50">SUM(C21:C26)/6</f>
        <v>570.5066667</v>
      </c>
      <c r="I26" s="32">
        <f t="shared" si="2"/>
        <v>566.3614286</v>
      </c>
      <c r="J26" s="37">
        <f t="shared" si="8"/>
        <v>561.83125</v>
      </c>
      <c r="K26" s="32">
        <f t="shared" si="9"/>
        <v>557.6755556</v>
      </c>
      <c r="L26" s="32">
        <f t="shared" si="15"/>
        <v>553.188</v>
      </c>
      <c r="M26" s="32">
        <f t="shared" si="16"/>
        <v>549.8727273</v>
      </c>
      <c r="N26" s="32">
        <f t="shared" si="17"/>
        <v>547.7741667</v>
      </c>
      <c r="O26" s="32">
        <f t="shared" si="18"/>
        <v>546.7861538</v>
      </c>
      <c r="P26" s="32">
        <f t="shared" si="19"/>
        <v>545.7942857</v>
      </c>
      <c r="Q26" s="32">
        <f t="shared" si="25"/>
        <v>545.1506667</v>
      </c>
      <c r="R26" s="4">
        <f t="shared" si="26"/>
        <v>544.415</v>
      </c>
      <c r="S26" s="4">
        <f t="shared" si="32"/>
        <v>543.36</v>
      </c>
      <c r="T26" s="4">
        <f t="shared" si="33"/>
        <v>542.0716667</v>
      </c>
      <c r="U26" s="4">
        <f t="shared" si="39"/>
        <v>540.5315789</v>
      </c>
      <c r="V26" s="4">
        <f t="shared" si="40"/>
        <v>538.721</v>
      </c>
    </row>
    <row r="27">
      <c r="A27" s="30">
        <v>46014.0</v>
      </c>
      <c r="B27" s="3">
        <v>586.4</v>
      </c>
      <c r="C27" s="3">
        <v>587.55</v>
      </c>
      <c r="D27" s="32">
        <f t="shared" si="46"/>
        <v>588.16</v>
      </c>
      <c r="E27" s="32">
        <f t="shared" si="47"/>
        <v>584.76</v>
      </c>
      <c r="F27" s="32">
        <f t="shared" si="48"/>
        <v>582.7375</v>
      </c>
      <c r="G27" s="32">
        <f t="shared" si="49"/>
        <v>580.558</v>
      </c>
      <c r="H27" s="32">
        <f t="shared" si="50"/>
        <v>577.2716667</v>
      </c>
      <c r="I27" s="32">
        <f t="shared" si="2"/>
        <v>572.9414286</v>
      </c>
      <c r="J27" s="37">
        <f t="shared" si="8"/>
        <v>569.01</v>
      </c>
      <c r="K27" s="32">
        <f t="shared" si="9"/>
        <v>564.6888889</v>
      </c>
      <c r="L27" s="32">
        <f t="shared" si="15"/>
        <v>560.663</v>
      </c>
      <c r="M27" s="32">
        <f t="shared" si="16"/>
        <v>556.3118182</v>
      </c>
      <c r="N27" s="32">
        <f t="shared" si="17"/>
        <v>553.0125</v>
      </c>
      <c r="O27" s="32">
        <f t="shared" si="18"/>
        <v>550.8338462</v>
      </c>
      <c r="P27" s="32">
        <f t="shared" si="19"/>
        <v>549.6978571</v>
      </c>
      <c r="Q27" s="32">
        <f t="shared" si="25"/>
        <v>548.578</v>
      </c>
      <c r="R27" s="4">
        <f t="shared" si="26"/>
        <v>547.800625</v>
      </c>
      <c r="S27" s="4">
        <f t="shared" si="32"/>
        <v>546.9523529</v>
      </c>
      <c r="T27" s="4">
        <f t="shared" si="33"/>
        <v>545.815</v>
      </c>
      <c r="U27" s="4">
        <f t="shared" si="39"/>
        <v>544.4652632</v>
      </c>
      <c r="V27" s="4">
        <f t="shared" si="40"/>
        <v>542.8825</v>
      </c>
    </row>
    <row r="28">
      <c r="A28" s="30">
        <v>46015.0</v>
      </c>
      <c r="B28" s="3">
        <v>598.15</v>
      </c>
      <c r="C28" s="3">
        <v>596.34</v>
      </c>
      <c r="D28" s="32">
        <f t="shared" si="46"/>
        <v>591.945</v>
      </c>
      <c r="E28" s="32">
        <f t="shared" si="47"/>
        <v>590.8866667</v>
      </c>
      <c r="F28" s="32">
        <f t="shared" si="48"/>
        <v>587.655</v>
      </c>
      <c r="G28" s="32">
        <f t="shared" si="49"/>
        <v>585.458</v>
      </c>
      <c r="H28" s="32">
        <f t="shared" si="50"/>
        <v>583.1883333</v>
      </c>
      <c r="I28" s="32">
        <f t="shared" si="2"/>
        <v>579.9957143</v>
      </c>
      <c r="J28" s="37">
        <f t="shared" si="8"/>
        <v>575.86625</v>
      </c>
      <c r="K28" s="32">
        <f t="shared" si="9"/>
        <v>572.0466667</v>
      </c>
      <c r="L28" s="32">
        <f t="shared" si="15"/>
        <v>567.854</v>
      </c>
      <c r="M28" s="32">
        <f t="shared" si="16"/>
        <v>563.9063636</v>
      </c>
      <c r="N28" s="32">
        <f t="shared" si="17"/>
        <v>559.6475</v>
      </c>
      <c r="O28" s="32">
        <f t="shared" si="18"/>
        <v>556.3453846</v>
      </c>
      <c r="P28" s="32">
        <f t="shared" si="19"/>
        <v>554.0842857</v>
      </c>
      <c r="Q28" s="32">
        <f t="shared" si="25"/>
        <v>552.8073333</v>
      </c>
      <c r="R28" s="4">
        <f t="shared" si="26"/>
        <v>551.563125</v>
      </c>
      <c r="S28" s="4">
        <f t="shared" si="32"/>
        <v>550.6558824</v>
      </c>
      <c r="T28" s="4">
        <f t="shared" si="33"/>
        <v>549.6961111</v>
      </c>
      <c r="U28" s="4">
        <f t="shared" si="39"/>
        <v>548.4742105</v>
      </c>
      <c r="V28" s="4">
        <f t="shared" si="40"/>
        <v>547.059</v>
      </c>
    </row>
    <row r="29">
      <c r="A29" s="30">
        <v>46017.0</v>
      </c>
      <c r="B29" s="3">
        <v>600.95</v>
      </c>
      <c r="C29" s="3">
        <v>602.28</v>
      </c>
      <c r="D29" s="32">
        <f t="shared" si="46"/>
        <v>599.31</v>
      </c>
      <c r="E29" s="32">
        <f t="shared" si="47"/>
        <v>595.39</v>
      </c>
      <c r="F29" s="32">
        <f t="shared" si="48"/>
        <v>593.735</v>
      </c>
      <c r="G29" s="32">
        <f t="shared" si="49"/>
        <v>590.58</v>
      </c>
      <c r="H29" s="32">
        <f t="shared" si="50"/>
        <v>588.2616667</v>
      </c>
      <c r="I29" s="32">
        <f t="shared" si="2"/>
        <v>585.9157143</v>
      </c>
      <c r="J29" s="37">
        <f t="shared" si="8"/>
        <v>582.78125</v>
      </c>
      <c r="K29" s="32">
        <f t="shared" si="9"/>
        <v>578.8011111</v>
      </c>
      <c r="L29" s="32">
        <f t="shared" si="15"/>
        <v>575.07</v>
      </c>
      <c r="M29" s="32">
        <f t="shared" si="16"/>
        <v>570.9836364</v>
      </c>
      <c r="N29" s="32">
        <f t="shared" si="17"/>
        <v>567.1041667</v>
      </c>
      <c r="O29" s="32">
        <f t="shared" si="18"/>
        <v>562.9269231</v>
      </c>
      <c r="P29" s="32">
        <f t="shared" si="19"/>
        <v>559.6264286</v>
      </c>
      <c r="Q29" s="32">
        <f t="shared" si="25"/>
        <v>557.2973333</v>
      </c>
      <c r="R29" s="4">
        <f t="shared" si="26"/>
        <v>555.899375</v>
      </c>
      <c r="S29" s="4">
        <f t="shared" si="32"/>
        <v>554.5464706</v>
      </c>
      <c r="T29" s="4">
        <f t="shared" si="33"/>
        <v>553.5238889</v>
      </c>
      <c r="U29" s="4">
        <f t="shared" si="39"/>
        <v>552.4636842</v>
      </c>
      <c r="V29" s="4">
        <f t="shared" si="40"/>
        <v>551.1645</v>
      </c>
    </row>
    <row r="30">
      <c r="A30" s="30">
        <v>46020.0</v>
      </c>
      <c r="B30" s="3">
        <v>593.1</v>
      </c>
      <c r="C30" s="3">
        <v>603.42</v>
      </c>
      <c r="D30" s="32">
        <f t="shared" si="46"/>
        <v>602.85</v>
      </c>
      <c r="E30" s="32">
        <f t="shared" si="47"/>
        <v>600.68</v>
      </c>
      <c r="F30" s="32">
        <f t="shared" si="48"/>
        <v>597.3975</v>
      </c>
      <c r="G30" s="32">
        <f t="shared" si="49"/>
        <v>595.672</v>
      </c>
      <c r="H30" s="32">
        <f t="shared" si="50"/>
        <v>592.72</v>
      </c>
      <c r="I30" s="32">
        <f t="shared" si="2"/>
        <v>590.4271429</v>
      </c>
      <c r="J30" s="37">
        <f t="shared" si="8"/>
        <v>588.10375</v>
      </c>
      <c r="K30" s="32">
        <f t="shared" si="9"/>
        <v>585.0744444</v>
      </c>
      <c r="L30" s="32">
        <f t="shared" si="15"/>
        <v>581.263</v>
      </c>
      <c r="M30" s="32">
        <f t="shared" si="16"/>
        <v>577.6472727</v>
      </c>
      <c r="N30" s="32">
        <f t="shared" si="17"/>
        <v>573.6866667</v>
      </c>
      <c r="O30" s="32">
        <f t="shared" si="18"/>
        <v>569.8976923</v>
      </c>
      <c r="P30" s="32">
        <f t="shared" si="19"/>
        <v>565.8192857</v>
      </c>
      <c r="Q30" s="32">
        <f t="shared" si="25"/>
        <v>562.546</v>
      </c>
      <c r="R30" s="4">
        <f t="shared" si="26"/>
        <v>560.18</v>
      </c>
      <c r="S30" s="4">
        <f t="shared" si="32"/>
        <v>558.6947059</v>
      </c>
      <c r="T30" s="4">
        <f t="shared" si="33"/>
        <v>557.2616667</v>
      </c>
      <c r="U30" s="4">
        <f t="shared" si="39"/>
        <v>556.15</v>
      </c>
      <c r="V30" s="4">
        <f t="shared" si="40"/>
        <v>555.0115</v>
      </c>
    </row>
    <row r="31">
      <c r="A31" s="30">
        <v>46021.0</v>
      </c>
      <c r="B31" s="3">
        <v>605.55</v>
      </c>
      <c r="C31" s="3">
        <v>599.83</v>
      </c>
      <c r="D31" s="32">
        <f t="shared" si="46"/>
        <v>601.625</v>
      </c>
      <c r="E31" s="32">
        <f t="shared" si="47"/>
        <v>601.8433333</v>
      </c>
      <c r="F31" s="32">
        <f t="shared" si="48"/>
        <v>600.4675</v>
      </c>
      <c r="G31" s="32">
        <f t="shared" si="49"/>
        <v>597.884</v>
      </c>
      <c r="H31" s="32">
        <f t="shared" si="50"/>
        <v>596.365</v>
      </c>
      <c r="I31" s="32">
        <f t="shared" si="2"/>
        <v>593.7357143</v>
      </c>
      <c r="J31" s="37">
        <f t="shared" si="8"/>
        <v>591.6025</v>
      </c>
      <c r="K31" s="32">
        <f t="shared" si="9"/>
        <v>589.4066667</v>
      </c>
      <c r="L31" s="32">
        <f t="shared" si="15"/>
        <v>586.55</v>
      </c>
      <c r="M31" s="32">
        <f t="shared" si="16"/>
        <v>582.9509091</v>
      </c>
      <c r="N31" s="32">
        <f t="shared" si="17"/>
        <v>579.4958333</v>
      </c>
      <c r="O31" s="32">
        <f t="shared" si="18"/>
        <v>575.6976923</v>
      </c>
      <c r="P31" s="32">
        <f t="shared" si="19"/>
        <v>572.0357143</v>
      </c>
      <c r="Q31" s="32">
        <f t="shared" si="25"/>
        <v>568.0866667</v>
      </c>
      <c r="R31" s="4">
        <f t="shared" si="26"/>
        <v>564.87625</v>
      </c>
      <c r="S31" s="4">
        <f t="shared" si="32"/>
        <v>562.5123529</v>
      </c>
      <c r="T31" s="4">
        <f t="shared" si="33"/>
        <v>560.98</v>
      </c>
      <c r="U31" s="4">
        <f t="shared" si="39"/>
        <v>559.5021053</v>
      </c>
      <c r="V31" s="4">
        <f t="shared" si="40"/>
        <v>558.334</v>
      </c>
    </row>
    <row r="32">
      <c r="A32" s="30">
        <v>46022.0</v>
      </c>
      <c r="B32" s="3">
        <v>604.4</v>
      </c>
      <c r="C32" s="3">
        <v>605.39</v>
      </c>
      <c r="D32" s="32">
        <f t="shared" si="46"/>
        <v>602.61</v>
      </c>
      <c r="E32" s="32">
        <f t="shared" si="47"/>
        <v>602.88</v>
      </c>
      <c r="F32" s="32">
        <f t="shared" si="48"/>
        <v>602.73</v>
      </c>
      <c r="G32" s="32">
        <f t="shared" si="49"/>
        <v>601.452</v>
      </c>
      <c r="H32" s="32">
        <f t="shared" si="50"/>
        <v>599.135</v>
      </c>
      <c r="I32" s="32">
        <f t="shared" si="2"/>
        <v>597.6542857</v>
      </c>
      <c r="J32" s="37">
        <f t="shared" si="8"/>
        <v>595.1925</v>
      </c>
      <c r="K32" s="32">
        <f t="shared" si="9"/>
        <v>593.1344444</v>
      </c>
      <c r="L32" s="32">
        <f t="shared" si="15"/>
        <v>591.005</v>
      </c>
      <c r="M32" s="32">
        <f t="shared" si="16"/>
        <v>588.2627273</v>
      </c>
      <c r="N32" s="32">
        <f t="shared" si="17"/>
        <v>584.8208333</v>
      </c>
      <c r="O32" s="32">
        <f t="shared" si="18"/>
        <v>581.4876923</v>
      </c>
      <c r="P32" s="32">
        <f t="shared" si="19"/>
        <v>577.8185714</v>
      </c>
      <c r="Q32" s="32">
        <f t="shared" si="25"/>
        <v>574.2593333</v>
      </c>
      <c r="R32" s="4">
        <f t="shared" si="26"/>
        <v>570.418125</v>
      </c>
      <c r="S32" s="4">
        <f t="shared" si="32"/>
        <v>567.2594118</v>
      </c>
      <c r="T32" s="4">
        <f t="shared" si="33"/>
        <v>564.8944444</v>
      </c>
      <c r="U32" s="4">
        <f t="shared" si="39"/>
        <v>563.3173684</v>
      </c>
      <c r="V32" s="4">
        <f t="shared" si="40"/>
        <v>561.7965</v>
      </c>
    </row>
    <row r="33">
      <c r="A33" s="30">
        <v>46023.0</v>
      </c>
      <c r="B33" s="3">
        <v>602.65</v>
      </c>
      <c r="C33" s="3">
        <v>602.57</v>
      </c>
      <c r="D33" s="32">
        <f t="shared" si="46"/>
        <v>603.98</v>
      </c>
      <c r="E33" s="32">
        <f t="shared" si="47"/>
        <v>602.5966667</v>
      </c>
      <c r="F33" s="32">
        <f t="shared" si="48"/>
        <v>602.8025</v>
      </c>
      <c r="G33" s="32">
        <f t="shared" si="49"/>
        <v>602.698</v>
      </c>
      <c r="H33" s="32">
        <f t="shared" si="50"/>
        <v>601.6383333</v>
      </c>
      <c r="I33" s="32">
        <f t="shared" si="2"/>
        <v>599.6257143</v>
      </c>
      <c r="J33" s="37">
        <f t="shared" si="8"/>
        <v>598.26875</v>
      </c>
      <c r="K33" s="32">
        <f t="shared" si="9"/>
        <v>596.0122222</v>
      </c>
      <c r="L33" s="32">
        <f t="shared" si="15"/>
        <v>594.078</v>
      </c>
      <c r="M33" s="32">
        <f t="shared" si="16"/>
        <v>592.0563636</v>
      </c>
      <c r="N33" s="32">
        <f t="shared" si="17"/>
        <v>589.455</v>
      </c>
      <c r="O33" s="32">
        <f t="shared" si="18"/>
        <v>586.1861538</v>
      </c>
      <c r="P33" s="32">
        <f t="shared" si="19"/>
        <v>582.9935714</v>
      </c>
      <c r="Q33" s="32">
        <f t="shared" si="25"/>
        <v>579.4686667</v>
      </c>
      <c r="R33" s="4">
        <f t="shared" si="26"/>
        <v>576.02875</v>
      </c>
      <c r="S33" s="4">
        <f t="shared" si="32"/>
        <v>572.3094118</v>
      </c>
      <c r="T33" s="4">
        <f t="shared" si="33"/>
        <v>569.2211111</v>
      </c>
      <c r="U33" s="4">
        <f t="shared" si="39"/>
        <v>566.8773684</v>
      </c>
      <c r="V33" s="4">
        <f t="shared" si="40"/>
        <v>565.28</v>
      </c>
    </row>
    <row r="34">
      <c r="A34" s="30">
        <v>46024.0</v>
      </c>
      <c r="B34" s="3">
        <v>616.95</v>
      </c>
      <c r="C34" s="3">
        <v>612.75</v>
      </c>
      <c r="D34" s="32">
        <f t="shared" si="46"/>
        <v>607.66</v>
      </c>
      <c r="E34" s="32">
        <f t="shared" si="47"/>
        <v>606.9033333</v>
      </c>
      <c r="F34" s="32">
        <f t="shared" si="48"/>
        <v>605.135</v>
      </c>
      <c r="G34" s="32">
        <f t="shared" si="49"/>
        <v>604.792</v>
      </c>
      <c r="H34" s="32">
        <f t="shared" si="50"/>
        <v>604.3733333</v>
      </c>
      <c r="I34" s="32">
        <f t="shared" si="2"/>
        <v>603.2257143</v>
      </c>
      <c r="J34" s="37">
        <f t="shared" si="8"/>
        <v>601.26625</v>
      </c>
      <c r="K34" s="32">
        <f t="shared" si="9"/>
        <v>599.8777778</v>
      </c>
      <c r="L34" s="32">
        <f t="shared" si="15"/>
        <v>597.686</v>
      </c>
      <c r="M34" s="32">
        <f t="shared" si="16"/>
        <v>595.7754545</v>
      </c>
      <c r="N34" s="32">
        <f t="shared" si="17"/>
        <v>593.7808333</v>
      </c>
      <c r="O34" s="32">
        <f t="shared" si="18"/>
        <v>591.2469231</v>
      </c>
      <c r="P34" s="32">
        <f t="shared" si="19"/>
        <v>588.0835714</v>
      </c>
      <c r="Q34" s="32">
        <f t="shared" si="25"/>
        <v>584.9773333</v>
      </c>
      <c r="R34" s="4">
        <f t="shared" si="26"/>
        <v>581.54875</v>
      </c>
      <c r="S34" s="4">
        <f t="shared" si="32"/>
        <v>578.1888235</v>
      </c>
      <c r="T34" s="4">
        <f t="shared" si="33"/>
        <v>574.5561111</v>
      </c>
      <c r="U34" s="4">
        <f t="shared" si="39"/>
        <v>571.5121053</v>
      </c>
      <c r="V34" s="4">
        <f t="shared" si="40"/>
        <v>569.171</v>
      </c>
    </row>
    <row r="35">
      <c r="A35" s="30">
        <v>46027.0</v>
      </c>
      <c r="B35" s="3">
        <v>615.65</v>
      </c>
      <c r="C35" s="3">
        <v>615.42</v>
      </c>
      <c r="D35" s="32">
        <f t="shared" si="46"/>
        <v>614.085</v>
      </c>
      <c r="E35" s="32">
        <f t="shared" si="47"/>
        <v>610.2466667</v>
      </c>
      <c r="F35" s="32">
        <f t="shared" si="48"/>
        <v>609.0325</v>
      </c>
      <c r="G35" s="32">
        <f t="shared" si="49"/>
        <v>607.192</v>
      </c>
      <c r="H35" s="32">
        <f t="shared" si="50"/>
        <v>606.5633333</v>
      </c>
      <c r="I35" s="32">
        <f t="shared" si="2"/>
        <v>605.9514286</v>
      </c>
      <c r="J35" s="37">
        <f t="shared" si="8"/>
        <v>604.75</v>
      </c>
      <c r="K35" s="32">
        <f t="shared" si="9"/>
        <v>602.8388889</v>
      </c>
      <c r="L35" s="32">
        <f t="shared" si="15"/>
        <v>601.432</v>
      </c>
      <c r="M35" s="32">
        <f t="shared" si="16"/>
        <v>599.2981818</v>
      </c>
      <c r="N35" s="32">
        <f t="shared" si="17"/>
        <v>597.4125</v>
      </c>
      <c r="O35" s="32">
        <f t="shared" si="18"/>
        <v>595.4453846</v>
      </c>
      <c r="P35" s="32">
        <f t="shared" si="19"/>
        <v>592.9735714</v>
      </c>
      <c r="Q35" s="32">
        <f t="shared" si="25"/>
        <v>589.906</v>
      </c>
      <c r="R35" s="4">
        <f t="shared" si="26"/>
        <v>586.88</v>
      </c>
      <c r="S35" s="4">
        <f t="shared" si="32"/>
        <v>583.5411765</v>
      </c>
      <c r="T35" s="4">
        <f t="shared" si="33"/>
        <v>580.2572222</v>
      </c>
      <c r="U35" s="4">
        <f t="shared" si="39"/>
        <v>576.7068421</v>
      </c>
      <c r="V35" s="4">
        <f t="shared" si="40"/>
        <v>573.7075</v>
      </c>
    </row>
    <row r="36">
      <c r="A36" s="30">
        <v>46028.0</v>
      </c>
      <c r="B36" s="3">
        <v>621.75</v>
      </c>
      <c r="C36" s="3">
        <v>623.19</v>
      </c>
      <c r="D36" s="94">
        <f t="shared" ref="D36:D40" si="51">SUM(C35:C36)/2</f>
        <v>619.305</v>
      </c>
      <c r="E36" s="95">
        <f t="shared" ref="E36:E40" si="52">SUM(C34:C36)/3</f>
        <v>617.12</v>
      </c>
      <c r="F36" s="203">
        <f t="shared" ref="F36:F40" si="53">SUM(C33:C36)/4</f>
        <v>613.4825</v>
      </c>
      <c r="G36" s="93">
        <f t="shared" ref="G36:G40" si="54">SUM(C32:C36)/5</f>
        <v>611.864</v>
      </c>
      <c r="H36" s="56">
        <f t="shared" ref="H36:H40" si="55">SUM(C31:C36)/6</f>
        <v>609.8583333</v>
      </c>
      <c r="I36" s="86">
        <f t="shared" si="2"/>
        <v>608.9385714</v>
      </c>
      <c r="J36" s="86">
        <f t="shared" si="8"/>
        <v>608.10625</v>
      </c>
      <c r="K36" s="86">
        <f t="shared" si="9"/>
        <v>606.7988889</v>
      </c>
      <c r="L36" s="86">
        <f t="shared" si="15"/>
        <v>604.874</v>
      </c>
      <c r="M36" s="81">
        <f t="shared" si="16"/>
        <v>603.41</v>
      </c>
      <c r="N36" s="82">
        <f t="shared" si="17"/>
        <v>601.2891667</v>
      </c>
      <c r="O36" s="57">
        <f t="shared" si="18"/>
        <v>599.3953846</v>
      </c>
      <c r="P36" s="88">
        <f t="shared" si="19"/>
        <v>597.4271429</v>
      </c>
      <c r="Q36" s="66">
        <f t="shared" si="25"/>
        <v>594.988</v>
      </c>
      <c r="R36" s="66">
        <f t="shared" si="26"/>
        <v>591.98625</v>
      </c>
      <c r="S36" s="202">
        <f t="shared" si="32"/>
        <v>589.0158824</v>
      </c>
      <c r="T36" s="58">
        <f t="shared" si="33"/>
        <v>585.7438889</v>
      </c>
      <c r="U36" s="64">
        <f t="shared" si="39"/>
        <v>582.5168421</v>
      </c>
      <c r="V36" s="58">
        <f t="shared" si="40"/>
        <v>579.031</v>
      </c>
    </row>
    <row r="37">
      <c r="A37" s="30">
        <v>46029.0</v>
      </c>
      <c r="B37" s="3">
        <v>622.2</v>
      </c>
      <c r="C37" s="3">
        <v>624.19</v>
      </c>
      <c r="D37" s="75">
        <f t="shared" si="51"/>
        <v>623.69</v>
      </c>
      <c r="E37" s="95">
        <f t="shared" si="52"/>
        <v>620.9333333</v>
      </c>
      <c r="F37" s="75">
        <f t="shared" si="53"/>
        <v>618.8875</v>
      </c>
      <c r="G37" s="217">
        <f t="shared" si="54"/>
        <v>615.624</v>
      </c>
      <c r="H37" s="69">
        <f t="shared" si="55"/>
        <v>613.9183333</v>
      </c>
      <c r="I37" s="204">
        <f t="shared" si="2"/>
        <v>611.9057143</v>
      </c>
      <c r="J37" s="56">
        <f t="shared" si="8"/>
        <v>610.845</v>
      </c>
      <c r="K37" s="56">
        <f t="shared" si="9"/>
        <v>609.8933333</v>
      </c>
      <c r="L37" s="56">
        <f t="shared" si="15"/>
        <v>608.538</v>
      </c>
      <c r="M37" s="56">
        <f t="shared" si="16"/>
        <v>606.63</v>
      </c>
      <c r="N37" s="205">
        <f t="shared" si="17"/>
        <v>605.1416667</v>
      </c>
      <c r="O37" s="72">
        <f t="shared" si="18"/>
        <v>603.0507692</v>
      </c>
      <c r="P37" s="82">
        <f t="shared" si="19"/>
        <v>601.1664286</v>
      </c>
      <c r="Q37" s="57">
        <f t="shared" si="25"/>
        <v>599.2113333</v>
      </c>
      <c r="R37" s="57">
        <f t="shared" si="26"/>
        <v>596.813125</v>
      </c>
      <c r="S37" s="57">
        <f t="shared" si="32"/>
        <v>593.8805882</v>
      </c>
      <c r="T37" s="88">
        <f t="shared" si="33"/>
        <v>590.97</v>
      </c>
      <c r="U37" s="202">
        <f t="shared" si="39"/>
        <v>587.7673684</v>
      </c>
      <c r="V37" s="65">
        <f t="shared" si="40"/>
        <v>584.6005</v>
      </c>
    </row>
    <row r="38">
      <c r="A38" s="30">
        <v>46030.0</v>
      </c>
      <c r="B38" s="3">
        <v>603.5</v>
      </c>
      <c r="C38" s="3">
        <v>602.78</v>
      </c>
      <c r="D38" s="69">
        <f t="shared" si="51"/>
        <v>613.485</v>
      </c>
      <c r="E38" s="201">
        <f t="shared" si="52"/>
        <v>616.72</v>
      </c>
      <c r="F38" s="203">
        <f t="shared" si="53"/>
        <v>616.395</v>
      </c>
      <c r="G38" s="217">
        <f t="shared" si="54"/>
        <v>615.666</v>
      </c>
      <c r="H38" s="201">
        <f t="shared" si="55"/>
        <v>613.4833333</v>
      </c>
      <c r="I38" s="70">
        <f t="shared" si="2"/>
        <v>612.3271429</v>
      </c>
      <c r="J38" s="204">
        <f t="shared" si="8"/>
        <v>610.765</v>
      </c>
      <c r="K38" s="56">
        <f t="shared" si="9"/>
        <v>609.9488889</v>
      </c>
      <c r="L38" s="56">
        <f t="shared" si="15"/>
        <v>609.182</v>
      </c>
      <c r="M38" s="56">
        <f t="shared" si="16"/>
        <v>608.0145455</v>
      </c>
      <c r="N38" s="56">
        <f t="shared" si="17"/>
        <v>606.3091667</v>
      </c>
      <c r="O38" s="86">
        <f t="shared" si="18"/>
        <v>604.96</v>
      </c>
      <c r="P38" s="72">
        <f t="shared" si="19"/>
        <v>603.0314286</v>
      </c>
      <c r="Q38" s="82">
        <f t="shared" si="25"/>
        <v>601.274</v>
      </c>
      <c r="R38" s="57">
        <f t="shared" si="26"/>
        <v>599.434375</v>
      </c>
      <c r="S38" s="57">
        <f t="shared" si="32"/>
        <v>597.1641176</v>
      </c>
      <c r="T38" s="57">
        <f t="shared" si="33"/>
        <v>594.375</v>
      </c>
      <c r="U38" s="88">
        <f t="shared" si="39"/>
        <v>591.5915789</v>
      </c>
      <c r="V38" s="66">
        <f t="shared" si="40"/>
        <v>588.518</v>
      </c>
    </row>
    <row r="39">
      <c r="A39" s="30">
        <v>46031.0</v>
      </c>
      <c r="B39" s="3">
        <v>609.85</v>
      </c>
      <c r="C39" s="3">
        <v>610.7</v>
      </c>
      <c r="D39" s="157">
        <f t="shared" si="51"/>
        <v>606.74</v>
      </c>
      <c r="E39" s="175">
        <f t="shared" si="52"/>
        <v>612.5566667</v>
      </c>
      <c r="F39" s="175">
        <f t="shared" si="53"/>
        <v>615.215</v>
      </c>
      <c r="G39" s="175">
        <f t="shared" si="54"/>
        <v>615.256</v>
      </c>
      <c r="H39" s="180">
        <f t="shared" si="55"/>
        <v>614.8383333</v>
      </c>
      <c r="I39" s="128">
        <f t="shared" si="2"/>
        <v>613.0857143</v>
      </c>
      <c r="J39" s="163">
        <f t="shared" si="8"/>
        <v>612.12375</v>
      </c>
      <c r="K39" s="128">
        <f t="shared" si="9"/>
        <v>610.7577778</v>
      </c>
      <c r="L39" s="157">
        <f t="shared" si="15"/>
        <v>610.024</v>
      </c>
      <c r="M39" s="150">
        <f t="shared" si="16"/>
        <v>609.32</v>
      </c>
      <c r="N39" s="158">
        <f t="shared" si="17"/>
        <v>608.2383333</v>
      </c>
      <c r="O39" s="159">
        <f t="shared" si="18"/>
        <v>606.6469231</v>
      </c>
      <c r="P39" s="172">
        <f t="shared" si="19"/>
        <v>605.37</v>
      </c>
      <c r="Q39" s="172">
        <f t="shared" si="25"/>
        <v>603.5426667</v>
      </c>
      <c r="R39" s="97">
        <f t="shared" si="26"/>
        <v>601.863125</v>
      </c>
      <c r="S39" s="179">
        <f t="shared" si="32"/>
        <v>600.0970588</v>
      </c>
      <c r="T39" s="173">
        <f t="shared" si="33"/>
        <v>597.9161111</v>
      </c>
      <c r="U39" s="131">
        <f t="shared" si="39"/>
        <v>595.2342105</v>
      </c>
      <c r="V39" s="118">
        <f t="shared" si="40"/>
        <v>592.547</v>
      </c>
    </row>
    <row r="40">
      <c r="A40" s="30">
        <v>46034.0</v>
      </c>
      <c r="B40" s="3">
        <v>627.35</v>
      </c>
      <c r="C40" s="3">
        <v>622.87</v>
      </c>
      <c r="D40" s="157">
        <f t="shared" si="51"/>
        <v>616.785</v>
      </c>
      <c r="E40" s="175">
        <f t="shared" si="52"/>
        <v>612.1166667</v>
      </c>
      <c r="F40" s="175">
        <f t="shared" si="53"/>
        <v>615.135</v>
      </c>
      <c r="G40" s="175">
        <f t="shared" si="54"/>
        <v>616.746</v>
      </c>
      <c r="H40" s="180">
        <f t="shared" si="55"/>
        <v>616.525</v>
      </c>
      <c r="I40" s="128">
        <f t="shared" si="2"/>
        <v>615.9857143</v>
      </c>
      <c r="J40" s="163">
        <f t="shared" si="8"/>
        <v>614.30875</v>
      </c>
      <c r="K40" s="128">
        <f t="shared" si="9"/>
        <v>613.3177778</v>
      </c>
      <c r="L40" s="157">
        <f t="shared" si="15"/>
        <v>611.969</v>
      </c>
      <c r="M40" s="150">
        <f t="shared" si="16"/>
        <v>611.1918182</v>
      </c>
      <c r="N40" s="158">
        <f t="shared" si="17"/>
        <v>610.4491667</v>
      </c>
      <c r="O40" s="159">
        <f t="shared" si="18"/>
        <v>609.3638462</v>
      </c>
      <c r="P40" s="172">
        <f t="shared" si="19"/>
        <v>607.8057143</v>
      </c>
      <c r="Q40" s="172">
        <f t="shared" si="25"/>
        <v>606.5366667</v>
      </c>
      <c r="R40" s="97">
        <f t="shared" si="26"/>
        <v>604.750625</v>
      </c>
      <c r="S40" s="179">
        <f t="shared" si="32"/>
        <v>603.0988235</v>
      </c>
      <c r="T40" s="173">
        <f t="shared" si="33"/>
        <v>601.3622222</v>
      </c>
      <c r="U40" s="131">
        <f t="shared" si="39"/>
        <v>599.2294737</v>
      </c>
      <c r="V40" s="118">
        <f t="shared" si="40"/>
        <v>596.616</v>
      </c>
    </row>
    <row r="41">
      <c r="A41" s="30">
        <v>46035.0</v>
      </c>
      <c r="B41" s="3">
        <v>637.2</v>
      </c>
      <c r="C41" s="3">
        <v>635.88</v>
      </c>
      <c r="D41" s="32">
        <f t="shared" ref="D41:D43" si="56">SUM(C40:C41)/2</f>
        <v>629.375</v>
      </c>
      <c r="E41" s="32">
        <f t="shared" ref="E41:E43" si="57">SUM(C39:C41)/3</f>
        <v>623.15</v>
      </c>
      <c r="F41" s="32">
        <f t="shared" ref="F41:F43" si="58">SUM(C38:C41)/4</f>
        <v>618.0575</v>
      </c>
      <c r="G41" s="32">
        <f t="shared" ref="G41:G43" si="59">SUM(C37:C41)/5</f>
        <v>619.284</v>
      </c>
      <c r="H41" s="32">
        <f t="shared" ref="H41:H43" si="60">SUM(C36:C41)/6</f>
        <v>619.935</v>
      </c>
      <c r="I41" s="32">
        <f t="shared" si="2"/>
        <v>619.29</v>
      </c>
      <c r="J41" s="37">
        <f t="shared" si="8"/>
        <v>618.4725</v>
      </c>
      <c r="K41" s="32">
        <f t="shared" si="9"/>
        <v>616.7055556</v>
      </c>
      <c r="L41" s="32">
        <f t="shared" si="15"/>
        <v>615.574</v>
      </c>
      <c r="M41" s="32">
        <f t="shared" si="16"/>
        <v>614.1427273</v>
      </c>
      <c r="N41" s="32">
        <f t="shared" si="17"/>
        <v>613.2491667</v>
      </c>
      <c r="O41" s="32">
        <f t="shared" si="18"/>
        <v>612.4053846</v>
      </c>
      <c r="P41" s="32">
        <f t="shared" si="19"/>
        <v>611.2578571</v>
      </c>
      <c r="Q41" s="32">
        <f t="shared" si="25"/>
        <v>609.6773333</v>
      </c>
      <c r="R41" s="4">
        <f t="shared" si="26"/>
        <v>608.370625</v>
      </c>
      <c r="S41" s="4">
        <f t="shared" si="32"/>
        <v>606.5817647</v>
      </c>
      <c r="T41" s="4">
        <f t="shared" si="33"/>
        <v>604.92</v>
      </c>
      <c r="U41" s="4">
        <f t="shared" si="39"/>
        <v>603.1789474</v>
      </c>
      <c r="V41" s="4">
        <f t="shared" si="40"/>
        <v>601.062</v>
      </c>
    </row>
    <row r="42">
      <c r="A42" s="30">
        <v>46036.0</v>
      </c>
      <c r="B42" s="3">
        <v>675.75</v>
      </c>
      <c r="C42" s="3">
        <v>669.67</v>
      </c>
      <c r="D42" s="32">
        <f t="shared" si="56"/>
        <v>652.775</v>
      </c>
      <c r="E42" s="32">
        <f t="shared" si="57"/>
        <v>642.8066667</v>
      </c>
      <c r="F42" s="32">
        <f t="shared" si="58"/>
        <v>634.78</v>
      </c>
      <c r="G42" s="32">
        <f t="shared" si="59"/>
        <v>628.38</v>
      </c>
      <c r="H42" s="32">
        <f t="shared" si="60"/>
        <v>627.6816667</v>
      </c>
      <c r="I42" s="32">
        <f t="shared" si="2"/>
        <v>627.04</v>
      </c>
      <c r="J42" s="37">
        <f t="shared" si="8"/>
        <v>625.5875</v>
      </c>
      <c r="K42" s="32">
        <f t="shared" si="9"/>
        <v>624.1611111</v>
      </c>
      <c r="L42" s="32">
        <f t="shared" si="15"/>
        <v>622.002</v>
      </c>
      <c r="M42" s="32">
        <f t="shared" si="16"/>
        <v>620.4918182</v>
      </c>
      <c r="N42" s="32">
        <f t="shared" si="17"/>
        <v>618.77</v>
      </c>
      <c r="O42" s="32">
        <f t="shared" si="18"/>
        <v>617.5892308</v>
      </c>
      <c r="P42" s="32">
        <f t="shared" si="19"/>
        <v>616.4957143</v>
      </c>
      <c r="Q42" s="32">
        <f t="shared" si="25"/>
        <v>615.152</v>
      </c>
      <c r="R42" s="4">
        <f t="shared" si="26"/>
        <v>613.426875</v>
      </c>
      <c r="S42" s="4">
        <f t="shared" si="32"/>
        <v>611.9764706</v>
      </c>
      <c r="T42" s="4">
        <f t="shared" si="33"/>
        <v>610.0866667</v>
      </c>
      <c r="U42" s="4">
        <f t="shared" si="39"/>
        <v>608.3278947</v>
      </c>
      <c r="V42" s="4">
        <f t="shared" si="40"/>
        <v>606.5035</v>
      </c>
    </row>
    <row r="43">
      <c r="A43" s="30">
        <v>46038.0</v>
      </c>
      <c r="B43" s="3">
        <v>682.7</v>
      </c>
      <c r="C43" s="3">
        <v>678.5</v>
      </c>
      <c r="D43" s="32">
        <f t="shared" si="56"/>
        <v>674.085</v>
      </c>
      <c r="E43" s="32">
        <f t="shared" si="57"/>
        <v>661.35</v>
      </c>
      <c r="F43" s="32">
        <f t="shared" si="58"/>
        <v>651.73</v>
      </c>
      <c r="G43" s="32">
        <f t="shared" si="59"/>
        <v>643.524</v>
      </c>
      <c r="H43" s="32">
        <f t="shared" si="60"/>
        <v>636.7333333</v>
      </c>
      <c r="I43" s="32">
        <f t="shared" si="2"/>
        <v>634.9414286</v>
      </c>
      <c r="J43" s="37">
        <f t="shared" si="8"/>
        <v>633.4725</v>
      </c>
      <c r="K43" s="32">
        <f t="shared" si="9"/>
        <v>631.4666667</v>
      </c>
      <c r="L43" s="32">
        <f t="shared" si="15"/>
        <v>629.595</v>
      </c>
      <c r="M43" s="32">
        <f t="shared" si="16"/>
        <v>627.1381818</v>
      </c>
      <c r="N43" s="32">
        <f t="shared" si="17"/>
        <v>625.3258333</v>
      </c>
      <c r="O43" s="32">
        <f t="shared" si="18"/>
        <v>623.3646154</v>
      </c>
      <c r="P43" s="32">
        <f t="shared" si="19"/>
        <v>621.94</v>
      </c>
      <c r="Q43" s="32">
        <f t="shared" si="25"/>
        <v>620.6293333</v>
      </c>
      <c r="R43" s="4">
        <f t="shared" si="26"/>
        <v>619.11125</v>
      </c>
      <c r="S43" s="4">
        <f t="shared" si="32"/>
        <v>617.2547059</v>
      </c>
      <c r="T43" s="4">
        <f t="shared" si="33"/>
        <v>615.6722222</v>
      </c>
      <c r="U43" s="4">
        <f t="shared" si="39"/>
        <v>613.6873684</v>
      </c>
      <c r="V43" s="4">
        <f t="shared" si="40"/>
        <v>611.8365</v>
      </c>
    </row>
    <row r="44">
      <c r="A44" s="30">
        <v>46041.0</v>
      </c>
      <c r="B44" s="3">
        <v>674.8</v>
      </c>
      <c r="C44" s="3">
        <v>680.59</v>
      </c>
      <c r="D44" s="220">
        <f t="shared" ref="D44:D45" si="61">SUM(C43:C44)/2</f>
        <v>679.545</v>
      </c>
      <c r="E44" s="220">
        <f t="shared" ref="E44:E45" si="62">SUM(C42:C44)/3</f>
        <v>676.2533333</v>
      </c>
      <c r="F44" s="222">
        <f t="shared" ref="F44:F45" si="63">SUM(C41:C44)/4</f>
        <v>666.16</v>
      </c>
      <c r="G44" s="220">
        <f t="shared" ref="G44:G45" si="64">SUM(C40:C44)/5</f>
        <v>657.502</v>
      </c>
      <c r="H44" s="223">
        <f t="shared" ref="H44:H45" si="65">SUM(C39:C44)/6</f>
        <v>649.7016667</v>
      </c>
      <c r="I44" s="197">
        <f t="shared" si="2"/>
        <v>642.9985714</v>
      </c>
      <c r="J44" s="206">
        <f t="shared" si="8"/>
        <v>640.6475</v>
      </c>
      <c r="K44" s="91">
        <f t="shared" si="9"/>
        <v>638.7077778</v>
      </c>
      <c r="L44" s="59">
        <f t="shared" si="15"/>
        <v>636.379</v>
      </c>
      <c r="M44" s="89">
        <f t="shared" si="16"/>
        <v>634.2309091</v>
      </c>
      <c r="N44" s="73">
        <f t="shared" si="17"/>
        <v>631.5925</v>
      </c>
      <c r="O44" s="89">
        <f t="shared" si="18"/>
        <v>629.5769231</v>
      </c>
      <c r="P44" s="89">
        <f t="shared" si="19"/>
        <v>627.4521429</v>
      </c>
      <c r="Q44" s="89">
        <f t="shared" si="25"/>
        <v>625.85</v>
      </c>
      <c r="R44" s="225">
        <f t="shared" si="26"/>
        <v>624.376875</v>
      </c>
      <c r="S44" s="73">
        <f t="shared" si="32"/>
        <v>622.7276471</v>
      </c>
      <c r="T44" s="73">
        <f t="shared" si="33"/>
        <v>620.7733333</v>
      </c>
      <c r="U44" s="73">
        <f t="shared" si="39"/>
        <v>619.0889474</v>
      </c>
      <c r="V44" s="225">
        <f t="shared" si="40"/>
        <v>617.0325</v>
      </c>
    </row>
    <row r="45">
      <c r="A45" s="30">
        <v>46042.0</v>
      </c>
      <c r="B45" s="3">
        <v>671.8</v>
      </c>
      <c r="C45" s="3">
        <v>678.24</v>
      </c>
      <c r="D45" s="210">
        <f t="shared" si="61"/>
        <v>679.415</v>
      </c>
      <c r="E45" s="278">
        <f t="shared" si="62"/>
        <v>679.11</v>
      </c>
      <c r="F45" s="240">
        <f t="shared" si="63"/>
        <v>676.75</v>
      </c>
      <c r="G45" s="240">
        <f t="shared" si="64"/>
        <v>668.576</v>
      </c>
      <c r="H45" s="277">
        <f t="shared" si="65"/>
        <v>660.9583333</v>
      </c>
      <c r="I45" s="219">
        <f t="shared" si="2"/>
        <v>653.7785714</v>
      </c>
      <c r="J45" s="318">
        <f t="shared" si="8"/>
        <v>647.40375</v>
      </c>
      <c r="K45" s="208">
        <f t="shared" si="9"/>
        <v>644.8244444</v>
      </c>
      <c r="L45" s="224">
        <f t="shared" si="15"/>
        <v>642.661</v>
      </c>
      <c r="M45" s="91">
        <f t="shared" si="16"/>
        <v>640.1845455</v>
      </c>
      <c r="N45" s="62">
        <f t="shared" si="17"/>
        <v>637.8983333</v>
      </c>
      <c r="O45" s="59">
        <f t="shared" si="18"/>
        <v>635.1807692</v>
      </c>
      <c r="P45" s="90">
        <f t="shared" si="19"/>
        <v>633.0528571</v>
      </c>
      <c r="Q45" s="90">
        <f t="shared" si="25"/>
        <v>630.838</v>
      </c>
      <c r="R45" s="90">
        <f t="shared" si="26"/>
        <v>629.124375</v>
      </c>
      <c r="S45" s="59">
        <f t="shared" si="32"/>
        <v>627.5452941</v>
      </c>
      <c r="T45" s="63">
        <f t="shared" si="33"/>
        <v>625.8116667</v>
      </c>
      <c r="U45" s="89">
        <f t="shared" si="39"/>
        <v>623.7978947</v>
      </c>
      <c r="V45" s="63">
        <f t="shared" si="40"/>
        <v>622.0465</v>
      </c>
    </row>
    <row r="46">
      <c r="A46" s="30">
        <v>46043.0</v>
      </c>
      <c r="B46" s="3">
        <v>676.65</v>
      </c>
      <c r="C46" s="3">
        <v>669.78</v>
      </c>
      <c r="D46" s="32">
        <f>SUM(C45:C46)/2</f>
        <v>674.01</v>
      </c>
      <c r="E46" s="32">
        <f>SUM(C44:C46)/3</f>
        <v>676.2033333</v>
      </c>
      <c r="F46" s="32">
        <f>SUM(C43:C46)/4</f>
        <v>676.7775</v>
      </c>
      <c r="G46" s="32">
        <f>SUM(C42:C46)/5</f>
        <v>675.356</v>
      </c>
      <c r="H46" s="32">
        <f>SUM(C41:C46)/6</f>
        <v>668.7766667</v>
      </c>
      <c r="I46" s="32">
        <f t="shared" si="2"/>
        <v>662.2185714</v>
      </c>
      <c r="J46" s="37">
        <f t="shared" si="8"/>
        <v>655.77875</v>
      </c>
      <c r="K46" s="32">
        <f t="shared" si="9"/>
        <v>649.89</v>
      </c>
      <c r="L46" s="32">
        <f t="shared" si="15"/>
        <v>647.32</v>
      </c>
      <c r="M46" s="32">
        <f t="shared" si="16"/>
        <v>645.1263636</v>
      </c>
      <c r="N46" s="32">
        <f t="shared" si="17"/>
        <v>642.6508333</v>
      </c>
      <c r="O46" s="32">
        <f t="shared" si="18"/>
        <v>640.3507692</v>
      </c>
      <c r="P46" s="32">
        <f t="shared" si="19"/>
        <v>637.6521429</v>
      </c>
      <c r="Q46" s="32">
        <f t="shared" si="25"/>
        <v>635.5013333</v>
      </c>
      <c r="R46" s="4">
        <f t="shared" si="26"/>
        <v>633.271875</v>
      </c>
      <c r="S46" s="4">
        <f t="shared" si="32"/>
        <v>631.5158824</v>
      </c>
      <c r="T46" s="4">
        <f t="shared" si="33"/>
        <v>629.8916667</v>
      </c>
      <c r="U46" s="4">
        <f t="shared" si="39"/>
        <v>628.1257895</v>
      </c>
      <c r="V46" s="4">
        <f t="shared" si="40"/>
        <v>626.097</v>
      </c>
    </row>
    <row r="47">
      <c r="A47" s="30">
        <v>46044.0</v>
      </c>
      <c r="B47" s="3">
        <v>678.65</v>
      </c>
      <c r="C47" s="3">
        <v>679.24</v>
      </c>
      <c r="D47" s="61">
        <f>SUM(C46:C47)/2</f>
        <v>674.51</v>
      </c>
      <c r="E47" s="64">
        <f>SUM(C45:C47)/3</f>
        <v>675.7533333</v>
      </c>
      <c r="F47" s="56">
        <f>SUM(C44:C47)/4</f>
        <v>676.9625</v>
      </c>
      <c r="G47" s="86">
        <f>SUM(C43:C47)/5</f>
        <v>677.27</v>
      </c>
      <c r="H47" s="82">
        <f>SUM(C42:C47)/6</f>
        <v>676.0033333</v>
      </c>
      <c r="I47" s="58">
        <f t="shared" si="2"/>
        <v>670.2714286</v>
      </c>
      <c r="J47" s="73">
        <f t="shared" si="8"/>
        <v>664.34625</v>
      </c>
      <c r="K47" s="73">
        <f t="shared" si="9"/>
        <v>658.3855556</v>
      </c>
      <c r="L47" s="202">
        <f t="shared" si="15"/>
        <v>652.825</v>
      </c>
      <c r="M47" s="88">
        <f t="shared" si="16"/>
        <v>650.2218182</v>
      </c>
      <c r="N47" s="57">
        <f t="shared" si="17"/>
        <v>647.9691667</v>
      </c>
      <c r="O47" s="57">
        <f t="shared" si="18"/>
        <v>645.4653846</v>
      </c>
      <c r="P47" s="66">
        <f t="shared" si="19"/>
        <v>643.1285714</v>
      </c>
      <c r="Q47" s="73">
        <f t="shared" si="25"/>
        <v>640.4246667</v>
      </c>
      <c r="R47" s="62">
        <f t="shared" si="26"/>
        <v>638.235</v>
      </c>
      <c r="S47" s="200">
        <f t="shared" si="32"/>
        <v>635.9758824</v>
      </c>
      <c r="T47" s="207">
        <f t="shared" si="33"/>
        <v>634.1672222</v>
      </c>
      <c r="U47" s="194">
        <f t="shared" si="39"/>
        <v>632.4889474</v>
      </c>
      <c r="V47" s="196">
        <f t="shared" si="40"/>
        <v>630.6815</v>
      </c>
    </row>
    <row r="48">
      <c r="A48" s="30">
        <v>46045.0</v>
      </c>
      <c r="B48" s="3">
        <v>684.15</v>
      </c>
      <c r="C48" s="3">
        <v>690.75</v>
      </c>
      <c r="D48" s="32">
        <f t="shared" ref="D48:D51" si="66">SUM(C47:C48)/2</f>
        <v>684.995</v>
      </c>
      <c r="E48" s="32">
        <f t="shared" ref="E48:E51" si="67">SUM(C46:C48)/3</f>
        <v>679.9233333</v>
      </c>
      <c r="F48" s="32">
        <f t="shared" ref="F48:F51" si="68">SUM(C45:C48)/4</f>
        <v>679.5025</v>
      </c>
      <c r="G48" s="32">
        <f t="shared" ref="G48:G51" si="69">SUM(C44:C48)/5</f>
        <v>679.72</v>
      </c>
      <c r="H48" s="32">
        <f t="shared" ref="H48:H51" si="70">SUM(C43:C48)/6</f>
        <v>679.5166667</v>
      </c>
      <c r="I48" s="32">
        <f t="shared" si="2"/>
        <v>678.11</v>
      </c>
      <c r="J48" s="37">
        <f t="shared" si="8"/>
        <v>672.83125</v>
      </c>
      <c r="K48" s="32">
        <f t="shared" si="9"/>
        <v>667.28</v>
      </c>
      <c r="L48" s="32">
        <f t="shared" si="15"/>
        <v>661.622</v>
      </c>
      <c r="M48" s="32">
        <f t="shared" si="16"/>
        <v>656.2727273</v>
      </c>
      <c r="N48" s="32">
        <f t="shared" si="17"/>
        <v>653.5991667</v>
      </c>
      <c r="O48" s="32">
        <f t="shared" si="18"/>
        <v>651.26</v>
      </c>
      <c r="P48" s="32">
        <f t="shared" si="19"/>
        <v>648.7</v>
      </c>
      <c r="Q48" s="32">
        <f t="shared" si="25"/>
        <v>646.3033333</v>
      </c>
      <c r="R48" s="4">
        <f t="shared" si="26"/>
        <v>643.57</v>
      </c>
      <c r="S48" s="4">
        <f t="shared" si="32"/>
        <v>641.3241176</v>
      </c>
      <c r="T48" s="4">
        <f t="shared" si="33"/>
        <v>639.0188889</v>
      </c>
      <c r="U48" s="4">
        <f t="shared" si="39"/>
        <v>637.1452632</v>
      </c>
      <c r="V48" s="4">
        <f t="shared" si="40"/>
        <v>635.402</v>
      </c>
    </row>
    <row r="49">
      <c r="A49" s="30">
        <v>46049.0</v>
      </c>
      <c r="B49" s="3">
        <v>705.45</v>
      </c>
      <c r="C49" s="3">
        <v>701.19</v>
      </c>
      <c r="D49" s="32">
        <f t="shared" si="66"/>
        <v>695.97</v>
      </c>
      <c r="E49" s="32">
        <f t="shared" si="67"/>
        <v>690.3933333</v>
      </c>
      <c r="F49" s="32">
        <f t="shared" si="68"/>
        <v>685.24</v>
      </c>
      <c r="G49" s="32">
        <f t="shared" si="69"/>
        <v>683.84</v>
      </c>
      <c r="H49" s="32">
        <f t="shared" si="70"/>
        <v>683.2983333</v>
      </c>
      <c r="I49" s="32">
        <f t="shared" si="2"/>
        <v>682.6128571</v>
      </c>
      <c r="J49" s="37">
        <f t="shared" si="8"/>
        <v>680.995</v>
      </c>
      <c r="K49" s="32">
        <f t="shared" si="9"/>
        <v>675.9822222</v>
      </c>
      <c r="L49" s="32">
        <f t="shared" si="15"/>
        <v>670.671</v>
      </c>
      <c r="M49" s="32">
        <f t="shared" si="16"/>
        <v>665.2190909</v>
      </c>
      <c r="N49" s="32">
        <f t="shared" si="17"/>
        <v>660.0158333</v>
      </c>
      <c r="O49" s="32">
        <f t="shared" si="18"/>
        <v>657.26</v>
      </c>
      <c r="P49" s="32">
        <f t="shared" si="19"/>
        <v>654.8264286</v>
      </c>
      <c r="Q49" s="32">
        <f t="shared" si="25"/>
        <v>652.1993333</v>
      </c>
      <c r="R49" s="4">
        <f t="shared" si="26"/>
        <v>649.73375</v>
      </c>
      <c r="S49" s="4">
        <f t="shared" si="32"/>
        <v>646.9594118</v>
      </c>
      <c r="T49" s="4">
        <f t="shared" si="33"/>
        <v>644.65</v>
      </c>
      <c r="U49" s="4">
        <f t="shared" si="39"/>
        <v>642.2910526</v>
      </c>
      <c r="V49" s="4">
        <f t="shared" si="40"/>
        <v>640.3475</v>
      </c>
    </row>
    <row r="50">
      <c r="A50" s="30">
        <v>46050.0</v>
      </c>
      <c r="B50" s="3">
        <v>737.1</v>
      </c>
      <c r="C50" s="3">
        <v>730.73</v>
      </c>
      <c r="D50" s="32">
        <f t="shared" si="66"/>
        <v>715.96</v>
      </c>
      <c r="E50" s="32">
        <f t="shared" si="67"/>
        <v>707.5566667</v>
      </c>
      <c r="F50" s="32">
        <f t="shared" si="68"/>
        <v>700.4775</v>
      </c>
      <c r="G50" s="32">
        <f t="shared" si="69"/>
        <v>694.338</v>
      </c>
      <c r="H50" s="32">
        <f t="shared" si="70"/>
        <v>691.655</v>
      </c>
      <c r="I50" s="32">
        <f t="shared" si="2"/>
        <v>690.0742857</v>
      </c>
      <c r="J50" s="37">
        <f t="shared" si="8"/>
        <v>688.6275</v>
      </c>
      <c r="K50" s="32">
        <f t="shared" si="9"/>
        <v>686.5211111</v>
      </c>
      <c r="L50" s="32">
        <f t="shared" si="15"/>
        <v>681.457</v>
      </c>
      <c r="M50" s="32">
        <f t="shared" si="16"/>
        <v>676.1309091</v>
      </c>
      <c r="N50" s="32">
        <f t="shared" si="17"/>
        <v>670.6783333</v>
      </c>
      <c r="O50" s="32">
        <f t="shared" si="18"/>
        <v>665.4553846</v>
      </c>
      <c r="P50" s="32">
        <f t="shared" si="19"/>
        <v>662.5078571</v>
      </c>
      <c r="Q50" s="32">
        <f t="shared" si="25"/>
        <v>659.8866667</v>
      </c>
      <c r="R50" s="4">
        <f t="shared" si="26"/>
        <v>657.1075</v>
      </c>
      <c r="S50" s="4">
        <f t="shared" si="32"/>
        <v>654.4982353</v>
      </c>
      <c r="T50" s="4">
        <f t="shared" si="33"/>
        <v>651.6133333</v>
      </c>
      <c r="U50" s="4">
        <f t="shared" si="39"/>
        <v>649.1805263</v>
      </c>
      <c r="V50" s="4">
        <f t="shared" si="40"/>
        <v>646.713</v>
      </c>
    </row>
    <row r="51">
      <c r="A51" s="30">
        <v>46051.0</v>
      </c>
      <c r="B51" s="3">
        <v>766.35</v>
      </c>
      <c r="C51" s="3">
        <v>756.42</v>
      </c>
      <c r="D51" s="32">
        <f t="shared" si="66"/>
        <v>743.575</v>
      </c>
      <c r="E51" s="32">
        <f t="shared" si="67"/>
        <v>729.4466667</v>
      </c>
      <c r="F51" s="32">
        <f t="shared" si="68"/>
        <v>719.7725</v>
      </c>
      <c r="G51" s="32">
        <f t="shared" si="69"/>
        <v>711.666</v>
      </c>
      <c r="H51" s="32">
        <f t="shared" si="70"/>
        <v>704.685</v>
      </c>
      <c r="I51" s="32">
        <f t="shared" si="2"/>
        <v>700.9071429</v>
      </c>
      <c r="J51" s="37">
        <f t="shared" si="8"/>
        <v>698.3675</v>
      </c>
      <c r="K51" s="32">
        <f t="shared" si="9"/>
        <v>696.16</v>
      </c>
      <c r="L51" s="32">
        <f t="shared" si="15"/>
        <v>693.511</v>
      </c>
      <c r="M51" s="32">
        <f t="shared" si="16"/>
        <v>688.2718182</v>
      </c>
      <c r="N51" s="32">
        <f t="shared" si="17"/>
        <v>682.8216667</v>
      </c>
      <c r="O51" s="32">
        <f t="shared" si="18"/>
        <v>677.2738462</v>
      </c>
      <c r="P51" s="32">
        <f t="shared" si="19"/>
        <v>671.9528571</v>
      </c>
      <c r="Q51" s="32">
        <f t="shared" si="25"/>
        <v>668.7686667</v>
      </c>
      <c r="R51" s="4">
        <f t="shared" si="26"/>
        <v>665.92</v>
      </c>
      <c r="S51" s="4">
        <f t="shared" si="32"/>
        <v>662.9494118</v>
      </c>
      <c r="T51" s="4">
        <f t="shared" si="33"/>
        <v>660.1605556</v>
      </c>
      <c r="U51" s="4">
        <f t="shared" si="39"/>
        <v>657.1294737</v>
      </c>
      <c r="V51" s="4">
        <f t="shared" si="40"/>
        <v>654.5425</v>
      </c>
    </row>
    <row r="52">
      <c r="A52" s="30">
        <v>46052.0</v>
      </c>
      <c r="B52" s="3">
        <v>681.55</v>
      </c>
      <c r="C52" s="3">
        <v>705.38</v>
      </c>
      <c r="D52" s="155">
        <f>SUM(C51:C52)/2</f>
        <v>730.9</v>
      </c>
      <c r="E52" s="123">
        <f>SUM(C50:C52)/3</f>
        <v>730.8433333</v>
      </c>
      <c r="F52" s="100">
        <f>SUM(C49:C52)/4</f>
        <v>723.43</v>
      </c>
      <c r="G52" s="100">
        <f>SUM(C48:C52)/5</f>
        <v>716.894</v>
      </c>
      <c r="H52" s="122">
        <f>SUM(C47:C52)/6</f>
        <v>710.6183333</v>
      </c>
      <c r="I52" s="100">
        <f t="shared" si="2"/>
        <v>704.7842857</v>
      </c>
      <c r="J52" s="134">
        <f t="shared" si="8"/>
        <v>701.46625</v>
      </c>
      <c r="K52" s="124">
        <f t="shared" si="9"/>
        <v>699.1466667</v>
      </c>
      <c r="L52" s="272">
        <f t="shared" si="15"/>
        <v>697.082</v>
      </c>
      <c r="M52" s="105">
        <f t="shared" si="16"/>
        <v>694.59</v>
      </c>
      <c r="N52" s="156">
        <f t="shared" si="17"/>
        <v>689.6975</v>
      </c>
      <c r="O52" s="108">
        <f t="shared" si="18"/>
        <v>684.5569231</v>
      </c>
      <c r="P52" s="109">
        <f t="shared" si="19"/>
        <v>679.2814286</v>
      </c>
      <c r="Q52" s="111">
        <f t="shared" si="25"/>
        <v>674.1813333</v>
      </c>
      <c r="R52" s="242">
        <f t="shared" si="26"/>
        <v>671.056875</v>
      </c>
      <c r="S52" s="273">
        <f t="shared" si="32"/>
        <v>668.2411765</v>
      </c>
      <c r="T52" s="210">
        <f t="shared" si="33"/>
        <v>665.3066667</v>
      </c>
      <c r="U52" s="240">
        <f t="shared" si="39"/>
        <v>662.5405263</v>
      </c>
      <c r="V52" s="222">
        <f t="shared" si="40"/>
        <v>659.542</v>
      </c>
    </row>
    <row r="53">
      <c r="A53" s="30">
        <v>46054.0</v>
      </c>
      <c r="B53" s="3">
        <v>655.15</v>
      </c>
      <c r="C53" s="3">
        <v>647.65</v>
      </c>
      <c r="D53" s="32">
        <f t="shared" ref="D53:D75" si="71">SUM(C52:C53)/2</f>
        <v>676.515</v>
      </c>
      <c r="E53" s="32">
        <f t="shared" ref="E53:E75" si="72">SUM(C51:C53)/3</f>
        <v>703.15</v>
      </c>
      <c r="F53" s="32">
        <f t="shared" ref="F53:F75" si="73">SUM(C50:C53)/4</f>
        <v>710.045</v>
      </c>
      <c r="G53" s="32">
        <f t="shared" ref="G53:G75" si="74">SUM(C49:C53)/5</f>
        <v>708.274</v>
      </c>
      <c r="H53" s="32">
        <f t="shared" ref="H53:H75" si="75">SUM(C48:C53)/6</f>
        <v>705.3533333</v>
      </c>
      <c r="I53" s="32">
        <f t="shared" si="2"/>
        <v>701.6228571</v>
      </c>
      <c r="J53" s="37">
        <f t="shared" si="8"/>
        <v>697.6425</v>
      </c>
      <c r="K53" s="32">
        <f t="shared" si="9"/>
        <v>695.4866667</v>
      </c>
      <c r="L53" s="32">
        <f t="shared" si="15"/>
        <v>693.997</v>
      </c>
      <c r="M53" s="32">
        <f t="shared" si="16"/>
        <v>692.5881818</v>
      </c>
      <c r="N53" s="32">
        <f t="shared" si="17"/>
        <v>690.6783333</v>
      </c>
      <c r="O53" s="32">
        <f t="shared" si="18"/>
        <v>686.4630769</v>
      </c>
      <c r="P53" s="32">
        <f t="shared" si="19"/>
        <v>681.9207143</v>
      </c>
      <c r="Q53" s="32">
        <f t="shared" si="25"/>
        <v>677.1726667</v>
      </c>
      <c r="R53" s="4">
        <f t="shared" si="26"/>
        <v>672.523125</v>
      </c>
      <c r="S53" s="4">
        <f t="shared" si="32"/>
        <v>669.68</v>
      </c>
      <c r="T53" s="4">
        <f t="shared" si="33"/>
        <v>667.0972222</v>
      </c>
      <c r="U53" s="4">
        <f t="shared" si="39"/>
        <v>664.3773684</v>
      </c>
      <c r="V53" s="4">
        <f t="shared" si="40"/>
        <v>661.796</v>
      </c>
    </row>
    <row r="54">
      <c r="A54" s="30">
        <v>46055.0</v>
      </c>
      <c r="B54" s="3">
        <v>660.65</v>
      </c>
      <c r="C54" s="3">
        <v>652.53</v>
      </c>
      <c r="D54" s="32">
        <f t="shared" si="71"/>
        <v>650.09</v>
      </c>
      <c r="E54" s="32">
        <f t="shared" si="72"/>
        <v>668.52</v>
      </c>
      <c r="F54" s="32">
        <f t="shared" si="73"/>
        <v>690.495</v>
      </c>
      <c r="G54" s="32">
        <f t="shared" si="74"/>
        <v>698.542</v>
      </c>
      <c r="H54" s="32">
        <f t="shared" si="75"/>
        <v>698.9833333</v>
      </c>
      <c r="I54" s="32">
        <f t="shared" si="2"/>
        <v>697.8071429</v>
      </c>
      <c r="J54" s="37">
        <f t="shared" si="8"/>
        <v>695.48625</v>
      </c>
      <c r="K54" s="32">
        <f t="shared" si="9"/>
        <v>692.63</v>
      </c>
      <c r="L54" s="32">
        <f t="shared" si="15"/>
        <v>691.191</v>
      </c>
      <c r="M54" s="32">
        <f t="shared" si="16"/>
        <v>690.2272727</v>
      </c>
      <c r="N54" s="32">
        <f t="shared" si="17"/>
        <v>689.25</v>
      </c>
      <c r="O54" s="32">
        <f t="shared" si="18"/>
        <v>687.7438462</v>
      </c>
      <c r="P54" s="32">
        <f t="shared" si="19"/>
        <v>684.0392857</v>
      </c>
      <c r="Q54" s="32">
        <f t="shared" si="25"/>
        <v>679.9613333</v>
      </c>
      <c r="R54" s="4">
        <f t="shared" si="26"/>
        <v>675.6325</v>
      </c>
      <c r="S54" s="4">
        <f t="shared" si="32"/>
        <v>671.3470588</v>
      </c>
      <c r="T54" s="4">
        <f t="shared" si="33"/>
        <v>668.7272222</v>
      </c>
      <c r="U54" s="4">
        <f t="shared" si="39"/>
        <v>666.3305263</v>
      </c>
      <c r="V54" s="4">
        <f t="shared" si="40"/>
        <v>663.785</v>
      </c>
    </row>
    <row r="55">
      <c r="A55" s="30">
        <v>46056.0</v>
      </c>
      <c r="B55" s="3">
        <v>675.65</v>
      </c>
      <c r="C55" s="3">
        <v>671.58</v>
      </c>
      <c r="D55" s="32">
        <f t="shared" si="71"/>
        <v>662.055</v>
      </c>
      <c r="E55" s="32">
        <f t="shared" si="72"/>
        <v>657.2533333</v>
      </c>
      <c r="F55" s="32">
        <f t="shared" si="73"/>
        <v>669.285</v>
      </c>
      <c r="G55" s="32">
        <f t="shared" si="74"/>
        <v>686.712</v>
      </c>
      <c r="H55" s="32">
        <f t="shared" si="75"/>
        <v>694.0483333</v>
      </c>
      <c r="I55" s="32">
        <f t="shared" si="2"/>
        <v>695.0685714</v>
      </c>
      <c r="J55" s="37">
        <f t="shared" si="8"/>
        <v>694.52875</v>
      </c>
      <c r="K55" s="32">
        <f t="shared" si="9"/>
        <v>692.83</v>
      </c>
      <c r="L55" s="32">
        <f t="shared" si="15"/>
        <v>690.525</v>
      </c>
      <c r="M55" s="32">
        <f t="shared" si="16"/>
        <v>689.4081818</v>
      </c>
      <c r="N55" s="32">
        <f t="shared" si="17"/>
        <v>688.6733333</v>
      </c>
      <c r="O55" s="32">
        <f t="shared" si="18"/>
        <v>687.8907692</v>
      </c>
      <c r="P55" s="32">
        <f t="shared" si="19"/>
        <v>686.5892857</v>
      </c>
      <c r="Q55" s="32">
        <f t="shared" si="25"/>
        <v>683.2086667</v>
      </c>
      <c r="R55" s="4">
        <f t="shared" si="26"/>
        <v>679.4375</v>
      </c>
      <c r="S55" s="4">
        <f t="shared" si="32"/>
        <v>675.3941176</v>
      </c>
      <c r="T55" s="4">
        <f t="shared" si="33"/>
        <v>671.36</v>
      </c>
      <c r="U55" s="4">
        <f t="shared" si="39"/>
        <v>668.8773684</v>
      </c>
      <c r="V55" s="4">
        <f t="shared" si="40"/>
        <v>666.593</v>
      </c>
    </row>
    <row r="56">
      <c r="A56" s="30">
        <v>46057.0</v>
      </c>
      <c r="B56" s="3">
        <v>687.8</v>
      </c>
      <c r="C56" s="3">
        <v>688.41</v>
      </c>
      <c r="D56" s="32">
        <f t="shared" si="71"/>
        <v>679.995</v>
      </c>
      <c r="E56" s="32">
        <f t="shared" si="72"/>
        <v>670.84</v>
      </c>
      <c r="F56" s="32">
        <f t="shared" si="73"/>
        <v>665.0425</v>
      </c>
      <c r="G56" s="32">
        <f t="shared" si="74"/>
        <v>673.11</v>
      </c>
      <c r="H56" s="32">
        <f t="shared" si="75"/>
        <v>686.995</v>
      </c>
      <c r="I56" s="32">
        <f t="shared" si="2"/>
        <v>693.2428571</v>
      </c>
      <c r="J56" s="37">
        <f t="shared" si="8"/>
        <v>694.23625</v>
      </c>
      <c r="K56" s="32">
        <f t="shared" si="9"/>
        <v>693.8488889</v>
      </c>
      <c r="L56" s="32">
        <f t="shared" si="15"/>
        <v>692.388</v>
      </c>
      <c r="M56" s="32">
        <f t="shared" si="16"/>
        <v>690.3327273</v>
      </c>
      <c r="N56" s="32">
        <f t="shared" si="17"/>
        <v>689.325</v>
      </c>
      <c r="O56" s="32">
        <f t="shared" si="18"/>
        <v>688.6530769</v>
      </c>
      <c r="P56" s="32">
        <f t="shared" si="19"/>
        <v>687.9278571</v>
      </c>
      <c r="Q56" s="32">
        <f t="shared" si="25"/>
        <v>686.7106667</v>
      </c>
      <c r="R56" s="4">
        <f t="shared" si="26"/>
        <v>683.53375</v>
      </c>
      <c r="S56" s="4">
        <f t="shared" si="32"/>
        <v>679.9652941</v>
      </c>
      <c r="T56" s="4">
        <f t="shared" si="33"/>
        <v>676.1172222</v>
      </c>
      <c r="U56" s="4">
        <f t="shared" si="39"/>
        <v>672.2573684</v>
      </c>
      <c r="V56" s="4">
        <f t="shared" si="40"/>
        <v>669.854</v>
      </c>
    </row>
    <row r="57">
      <c r="A57" s="30">
        <v>46058.0</v>
      </c>
      <c r="B57" s="3">
        <v>655.2</v>
      </c>
      <c r="C57" s="3">
        <v>653.35</v>
      </c>
      <c r="D57" s="32">
        <f t="shared" si="71"/>
        <v>670.88</v>
      </c>
      <c r="E57" s="32">
        <f t="shared" si="72"/>
        <v>671.1133333</v>
      </c>
      <c r="F57" s="32">
        <f t="shared" si="73"/>
        <v>666.4675</v>
      </c>
      <c r="G57" s="32">
        <f t="shared" si="74"/>
        <v>662.704</v>
      </c>
      <c r="H57" s="32">
        <f t="shared" si="75"/>
        <v>669.8166667</v>
      </c>
      <c r="I57" s="32">
        <f t="shared" si="2"/>
        <v>682.1885714</v>
      </c>
      <c r="J57" s="37">
        <f t="shared" si="8"/>
        <v>688.25625</v>
      </c>
      <c r="K57" s="32">
        <f t="shared" si="9"/>
        <v>689.6933333</v>
      </c>
      <c r="L57" s="32">
        <f t="shared" si="15"/>
        <v>689.799</v>
      </c>
      <c r="M57" s="32">
        <f t="shared" si="16"/>
        <v>688.8390909</v>
      </c>
      <c r="N57" s="32">
        <f t="shared" si="17"/>
        <v>687.2508333</v>
      </c>
      <c r="O57" s="32">
        <f t="shared" si="18"/>
        <v>686.5576923</v>
      </c>
      <c r="P57" s="32">
        <f t="shared" si="19"/>
        <v>686.1314286</v>
      </c>
      <c r="Q57" s="32">
        <f t="shared" si="25"/>
        <v>685.6226667</v>
      </c>
      <c r="R57" s="4">
        <f t="shared" si="26"/>
        <v>684.625625</v>
      </c>
      <c r="S57" s="4">
        <f t="shared" si="32"/>
        <v>681.7582353</v>
      </c>
      <c r="T57" s="4">
        <f t="shared" si="33"/>
        <v>678.4866667</v>
      </c>
      <c r="U57" s="4">
        <f t="shared" si="39"/>
        <v>674.9189474</v>
      </c>
      <c r="V57" s="4">
        <f t="shared" si="40"/>
        <v>671.312</v>
      </c>
    </row>
    <row r="58">
      <c r="A58" s="30">
        <v>46059.0</v>
      </c>
      <c r="B58" s="3">
        <v>671.05</v>
      </c>
      <c r="C58" s="3">
        <v>659.23</v>
      </c>
      <c r="D58" s="32">
        <f t="shared" si="71"/>
        <v>656.29</v>
      </c>
      <c r="E58" s="32">
        <f t="shared" si="72"/>
        <v>666.9966667</v>
      </c>
      <c r="F58" s="32">
        <f t="shared" si="73"/>
        <v>668.1425</v>
      </c>
      <c r="G58" s="32">
        <f t="shared" si="74"/>
        <v>665.02</v>
      </c>
      <c r="H58" s="32">
        <f t="shared" si="75"/>
        <v>662.125</v>
      </c>
      <c r="I58" s="32">
        <f t="shared" si="2"/>
        <v>668.3042857</v>
      </c>
      <c r="J58" s="37">
        <f t="shared" si="8"/>
        <v>679.31875</v>
      </c>
      <c r="K58" s="32">
        <f t="shared" si="9"/>
        <v>685.0311111</v>
      </c>
      <c r="L58" s="32">
        <f t="shared" si="15"/>
        <v>686.647</v>
      </c>
      <c r="M58" s="32">
        <f t="shared" si="16"/>
        <v>687.02</v>
      </c>
      <c r="N58" s="32">
        <f t="shared" si="17"/>
        <v>686.3716667</v>
      </c>
      <c r="O58" s="32">
        <f t="shared" si="18"/>
        <v>685.0953846</v>
      </c>
      <c r="P58" s="32">
        <f t="shared" si="19"/>
        <v>684.6057143</v>
      </c>
      <c r="Q58" s="32">
        <f t="shared" si="25"/>
        <v>684.338</v>
      </c>
      <c r="R58" s="4">
        <f t="shared" si="26"/>
        <v>683.973125</v>
      </c>
      <c r="S58" s="4">
        <f t="shared" si="32"/>
        <v>683.1317647</v>
      </c>
      <c r="T58" s="4">
        <f t="shared" si="33"/>
        <v>680.5066667</v>
      </c>
      <c r="U58" s="4">
        <f t="shared" si="39"/>
        <v>677.4731579</v>
      </c>
      <c r="V58" s="4">
        <f t="shared" si="40"/>
        <v>674.1345</v>
      </c>
    </row>
    <row r="59">
      <c r="A59" s="30">
        <v>46062.0</v>
      </c>
      <c r="B59" s="3">
        <v>679.75</v>
      </c>
      <c r="C59" s="3">
        <v>677.8</v>
      </c>
      <c r="D59" s="32">
        <f t="shared" si="71"/>
        <v>668.515</v>
      </c>
      <c r="E59" s="32">
        <f t="shared" si="72"/>
        <v>663.46</v>
      </c>
      <c r="F59" s="32">
        <f t="shared" si="73"/>
        <v>669.6975</v>
      </c>
      <c r="G59" s="32">
        <f t="shared" si="74"/>
        <v>670.074</v>
      </c>
      <c r="H59" s="32">
        <f t="shared" si="75"/>
        <v>667.15</v>
      </c>
      <c r="I59" s="32">
        <f t="shared" si="2"/>
        <v>664.3642857</v>
      </c>
      <c r="J59" s="37">
        <f t="shared" si="8"/>
        <v>669.49125</v>
      </c>
      <c r="K59" s="32">
        <f t="shared" si="9"/>
        <v>679.15</v>
      </c>
      <c r="L59" s="32">
        <f t="shared" si="15"/>
        <v>684.308</v>
      </c>
      <c r="M59" s="32">
        <f t="shared" si="16"/>
        <v>685.8427273</v>
      </c>
      <c r="N59" s="32">
        <f t="shared" si="17"/>
        <v>686.2516667</v>
      </c>
      <c r="O59" s="32">
        <f t="shared" si="18"/>
        <v>685.7123077</v>
      </c>
      <c r="P59" s="32">
        <f t="shared" si="19"/>
        <v>684.5742857</v>
      </c>
      <c r="Q59" s="32">
        <f t="shared" si="25"/>
        <v>684.152</v>
      </c>
      <c r="R59" s="4">
        <f t="shared" si="26"/>
        <v>683.929375</v>
      </c>
      <c r="S59" s="4">
        <f t="shared" si="32"/>
        <v>683.61</v>
      </c>
      <c r="T59" s="4">
        <f t="shared" si="33"/>
        <v>682.8355556</v>
      </c>
      <c r="U59" s="4">
        <f t="shared" si="39"/>
        <v>680.3642105</v>
      </c>
      <c r="V59" s="4">
        <f t="shared" si="40"/>
        <v>677.4895</v>
      </c>
    </row>
    <row r="60">
      <c r="A60" s="30">
        <v>46063.0</v>
      </c>
      <c r="B60" s="3">
        <v>690.15</v>
      </c>
      <c r="C60" s="3">
        <v>686.34</v>
      </c>
      <c r="D60" s="32">
        <f t="shared" si="71"/>
        <v>682.07</v>
      </c>
      <c r="E60" s="32">
        <f t="shared" si="72"/>
        <v>674.4566667</v>
      </c>
      <c r="F60" s="32">
        <f t="shared" si="73"/>
        <v>669.18</v>
      </c>
      <c r="G60" s="32">
        <f t="shared" si="74"/>
        <v>673.026</v>
      </c>
      <c r="H60" s="32">
        <f t="shared" si="75"/>
        <v>672.785</v>
      </c>
      <c r="I60" s="32">
        <f t="shared" si="2"/>
        <v>669.8914286</v>
      </c>
      <c r="J60" s="37">
        <f t="shared" si="8"/>
        <v>667.11125</v>
      </c>
      <c r="K60" s="32">
        <f t="shared" si="9"/>
        <v>671.3633333</v>
      </c>
      <c r="L60" s="32">
        <f t="shared" si="15"/>
        <v>679.869</v>
      </c>
      <c r="M60" s="32">
        <f t="shared" si="16"/>
        <v>684.4927273</v>
      </c>
      <c r="N60" s="32">
        <f t="shared" si="17"/>
        <v>685.8841667</v>
      </c>
      <c r="O60" s="32">
        <f t="shared" si="18"/>
        <v>686.2584615</v>
      </c>
      <c r="P60" s="32">
        <f t="shared" si="19"/>
        <v>685.7571429</v>
      </c>
      <c r="Q60" s="32">
        <f t="shared" si="25"/>
        <v>684.692</v>
      </c>
      <c r="R60" s="4">
        <f t="shared" si="26"/>
        <v>684.28875</v>
      </c>
      <c r="S60" s="4">
        <f t="shared" si="32"/>
        <v>684.0711765</v>
      </c>
      <c r="T60" s="4">
        <f t="shared" si="33"/>
        <v>683.7616667</v>
      </c>
      <c r="U60" s="4">
        <f t="shared" si="39"/>
        <v>683.02</v>
      </c>
      <c r="V60" s="4">
        <f t="shared" si="40"/>
        <v>680.663</v>
      </c>
    </row>
    <row r="61">
      <c r="A61" s="30">
        <v>46064.0</v>
      </c>
      <c r="B61" s="3">
        <v>701.15</v>
      </c>
      <c r="C61" s="3">
        <v>696.23</v>
      </c>
      <c r="D61" s="32">
        <f t="shared" si="71"/>
        <v>691.285</v>
      </c>
      <c r="E61" s="32">
        <f t="shared" si="72"/>
        <v>686.79</v>
      </c>
      <c r="F61" s="32">
        <f t="shared" si="73"/>
        <v>679.9</v>
      </c>
      <c r="G61" s="32">
        <f t="shared" si="74"/>
        <v>674.59</v>
      </c>
      <c r="H61" s="32">
        <f t="shared" si="75"/>
        <v>676.8933333</v>
      </c>
      <c r="I61" s="32">
        <f t="shared" si="2"/>
        <v>676.1342857</v>
      </c>
      <c r="J61" s="37">
        <f t="shared" si="8"/>
        <v>673.18375</v>
      </c>
      <c r="K61" s="32">
        <f t="shared" si="9"/>
        <v>670.3466667</v>
      </c>
      <c r="L61" s="32">
        <f t="shared" si="15"/>
        <v>673.85</v>
      </c>
      <c r="M61" s="32">
        <f t="shared" si="16"/>
        <v>681.3563636</v>
      </c>
      <c r="N61" s="32">
        <f t="shared" si="17"/>
        <v>685.4708333</v>
      </c>
      <c r="O61" s="32">
        <f t="shared" si="18"/>
        <v>686.68</v>
      </c>
      <c r="P61" s="32">
        <f t="shared" si="19"/>
        <v>686.9707143</v>
      </c>
      <c r="Q61" s="32">
        <f t="shared" si="25"/>
        <v>686.4553333</v>
      </c>
      <c r="R61" s="4">
        <f t="shared" si="26"/>
        <v>685.413125</v>
      </c>
      <c r="S61" s="4">
        <f t="shared" si="32"/>
        <v>684.9911765</v>
      </c>
      <c r="T61" s="4">
        <f t="shared" si="33"/>
        <v>684.7466667</v>
      </c>
      <c r="U61" s="4">
        <f t="shared" si="39"/>
        <v>684.4178947</v>
      </c>
      <c r="V61" s="4">
        <f t="shared" si="40"/>
        <v>683.6805</v>
      </c>
    </row>
    <row r="62">
      <c r="A62" s="30">
        <v>46065.0</v>
      </c>
      <c r="B62" s="3">
        <v>702.75</v>
      </c>
      <c r="C62" s="3">
        <v>703.52</v>
      </c>
      <c r="D62" s="32">
        <f t="shared" si="71"/>
        <v>699.875</v>
      </c>
      <c r="E62" s="32">
        <f t="shared" si="72"/>
        <v>695.3633333</v>
      </c>
      <c r="F62" s="32">
        <f t="shared" si="73"/>
        <v>690.9725</v>
      </c>
      <c r="G62" s="32">
        <f t="shared" si="74"/>
        <v>684.624</v>
      </c>
      <c r="H62" s="32">
        <f t="shared" si="75"/>
        <v>679.4116667</v>
      </c>
      <c r="I62" s="32">
        <f t="shared" si="2"/>
        <v>680.6971429</v>
      </c>
      <c r="J62" s="37">
        <f t="shared" si="8"/>
        <v>679.5575</v>
      </c>
      <c r="K62" s="32">
        <f t="shared" si="9"/>
        <v>676.5544444</v>
      </c>
      <c r="L62" s="32">
        <f t="shared" si="15"/>
        <v>673.664</v>
      </c>
      <c r="M62" s="32">
        <f t="shared" si="16"/>
        <v>676.5472727</v>
      </c>
      <c r="N62" s="32">
        <f t="shared" si="17"/>
        <v>683.2033333</v>
      </c>
      <c r="O62" s="32">
        <f t="shared" si="18"/>
        <v>686.8592308</v>
      </c>
      <c r="P62" s="32">
        <f t="shared" si="19"/>
        <v>687.8828571</v>
      </c>
      <c r="Q62" s="32">
        <f t="shared" si="25"/>
        <v>688.074</v>
      </c>
      <c r="R62" s="4">
        <f t="shared" si="26"/>
        <v>687.521875</v>
      </c>
      <c r="S62" s="4">
        <f t="shared" si="32"/>
        <v>686.4782353</v>
      </c>
      <c r="T62" s="4">
        <f t="shared" si="33"/>
        <v>686.0205556</v>
      </c>
      <c r="U62" s="4">
        <f t="shared" si="39"/>
        <v>685.7347368</v>
      </c>
      <c r="V62" s="4">
        <f t="shared" si="40"/>
        <v>685.373</v>
      </c>
    </row>
    <row r="63">
      <c r="A63" s="30">
        <v>46066.0</v>
      </c>
      <c r="B63" s="3">
        <v>673.65</v>
      </c>
      <c r="C63" s="3">
        <v>673.85</v>
      </c>
      <c r="D63" s="32">
        <f t="shared" si="71"/>
        <v>688.685</v>
      </c>
      <c r="E63" s="32">
        <f t="shared" si="72"/>
        <v>691.2</v>
      </c>
      <c r="F63" s="32">
        <f t="shared" si="73"/>
        <v>689.985</v>
      </c>
      <c r="G63" s="32">
        <f t="shared" si="74"/>
        <v>687.548</v>
      </c>
      <c r="H63" s="32">
        <f t="shared" si="75"/>
        <v>682.8283333</v>
      </c>
      <c r="I63" s="32">
        <f t="shared" si="2"/>
        <v>678.6171429</v>
      </c>
      <c r="J63" s="37">
        <f t="shared" si="8"/>
        <v>679.84125</v>
      </c>
      <c r="K63" s="32">
        <f t="shared" si="9"/>
        <v>678.9233333</v>
      </c>
      <c r="L63" s="32">
        <f t="shared" si="15"/>
        <v>676.284</v>
      </c>
      <c r="M63" s="32">
        <f t="shared" si="16"/>
        <v>673.6809091</v>
      </c>
      <c r="N63" s="32">
        <f t="shared" si="17"/>
        <v>676.3225</v>
      </c>
      <c r="O63" s="32">
        <f t="shared" si="18"/>
        <v>682.4838462</v>
      </c>
      <c r="P63" s="32">
        <f t="shared" si="19"/>
        <v>685.93</v>
      </c>
      <c r="Q63" s="32">
        <f t="shared" si="25"/>
        <v>686.9473333</v>
      </c>
      <c r="R63" s="4">
        <f t="shared" si="26"/>
        <v>687.185</v>
      </c>
      <c r="S63" s="4">
        <f t="shared" si="32"/>
        <v>686.7176471</v>
      </c>
      <c r="T63" s="4">
        <f t="shared" si="33"/>
        <v>685.7766667</v>
      </c>
      <c r="U63" s="4">
        <f t="shared" si="39"/>
        <v>685.38</v>
      </c>
      <c r="V63" s="4">
        <f t="shared" si="40"/>
        <v>685.1405</v>
      </c>
    </row>
    <row r="64">
      <c r="A64" s="30">
        <v>46069.0</v>
      </c>
      <c r="B64" s="3">
        <v>679.8</v>
      </c>
      <c r="C64" s="3">
        <v>675.5</v>
      </c>
      <c r="D64" s="32">
        <f t="shared" si="71"/>
        <v>674.675</v>
      </c>
      <c r="E64" s="32">
        <f t="shared" si="72"/>
        <v>684.29</v>
      </c>
      <c r="F64" s="32">
        <f t="shared" si="73"/>
        <v>687.275</v>
      </c>
      <c r="G64" s="32">
        <f t="shared" si="74"/>
        <v>687.088</v>
      </c>
      <c r="H64" s="32">
        <f t="shared" si="75"/>
        <v>685.54</v>
      </c>
      <c r="I64" s="32">
        <f t="shared" si="2"/>
        <v>681.7814286</v>
      </c>
      <c r="J64" s="37">
        <f t="shared" si="8"/>
        <v>678.2275</v>
      </c>
      <c r="K64" s="32">
        <f t="shared" si="9"/>
        <v>679.3588889</v>
      </c>
      <c r="L64" s="32">
        <f t="shared" si="15"/>
        <v>678.581</v>
      </c>
      <c r="M64" s="32">
        <f t="shared" si="16"/>
        <v>676.2127273</v>
      </c>
      <c r="N64" s="32">
        <f t="shared" si="17"/>
        <v>673.8325</v>
      </c>
      <c r="O64" s="32">
        <f t="shared" si="18"/>
        <v>676.2592308</v>
      </c>
      <c r="P64" s="32">
        <f t="shared" si="19"/>
        <v>681.985</v>
      </c>
      <c r="Q64" s="32">
        <f t="shared" si="25"/>
        <v>685.2346667</v>
      </c>
      <c r="R64" s="4">
        <f t="shared" si="26"/>
        <v>686.231875</v>
      </c>
      <c r="S64" s="4">
        <f t="shared" si="32"/>
        <v>686.4976471</v>
      </c>
      <c r="T64" s="4">
        <f t="shared" si="33"/>
        <v>686.0944444</v>
      </c>
      <c r="U64" s="4">
        <f t="shared" si="39"/>
        <v>685.2357895</v>
      </c>
      <c r="V64" s="4">
        <f t="shared" si="40"/>
        <v>684.886</v>
      </c>
    </row>
    <row r="65">
      <c r="A65" s="30">
        <v>46070.0</v>
      </c>
      <c r="B65" s="3">
        <v>668.2</v>
      </c>
      <c r="C65" s="3">
        <v>667.05</v>
      </c>
      <c r="D65" s="32">
        <f t="shared" si="71"/>
        <v>671.275</v>
      </c>
      <c r="E65" s="32">
        <f t="shared" si="72"/>
        <v>672.1333333</v>
      </c>
      <c r="F65" s="32">
        <f t="shared" si="73"/>
        <v>679.98</v>
      </c>
      <c r="G65" s="32">
        <f t="shared" si="74"/>
        <v>683.23</v>
      </c>
      <c r="H65" s="32">
        <f t="shared" si="75"/>
        <v>683.7483333</v>
      </c>
      <c r="I65" s="32">
        <f t="shared" si="2"/>
        <v>682.8985714</v>
      </c>
      <c r="J65" s="37">
        <f t="shared" si="8"/>
        <v>679.94</v>
      </c>
      <c r="K65" s="32">
        <f t="shared" si="9"/>
        <v>676.9855556</v>
      </c>
      <c r="L65" s="32">
        <f t="shared" si="15"/>
        <v>678.128</v>
      </c>
      <c r="M65" s="32">
        <f t="shared" si="16"/>
        <v>677.5327273</v>
      </c>
      <c r="N65" s="32">
        <f t="shared" si="17"/>
        <v>675.4491667</v>
      </c>
      <c r="O65" s="32">
        <f t="shared" si="18"/>
        <v>673.3107692</v>
      </c>
      <c r="P65" s="32">
        <f t="shared" si="19"/>
        <v>675.6014286</v>
      </c>
      <c r="Q65" s="32">
        <f t="shared" si="25"/>
        <v>680.9893333</v>
      </c>
      <c r="R65" s="4">
        <f t="shared" si="26"/>
        <v>684.098125</v>
      </c>
      <c r="S65" s="4">
        <f t="shared" si="32"/>
        <v>685.1035294</v>
      </c>
      <c r="T65" s="4">
        <f t="shared" si="33"/>
        <v>685.4172222</v>
      </c>
      <c r="U65" s="4">
        <f t="shared" si="39"/>
        <v>685.0921053</v>
      </c>
      <c r="V65" s="4">
        <f t="shared" si="40"/>
        <v>684.3265</v>
      </c>
    </row>
    <row r="66">
      <c r="A66" s="30">
        <v>46071.0</v>
      </c>
      <c r="B66" s="3">
        <v>678.0</v>
      </c>
      <c r="C66" s="3">
        <v>675.71</v>
      </c>
      <c r="D66" s="32">
        <f t="shared" si="71"/>
        <v>671.38</v>
      </c>
      <c r="E66" s="32">
        <f t="shared" si="72"/>
        <v>672.7533333</v>
      </c>
      <c r="F66" s="32">
        <f t="shared" si="73"/>
        <v>673.0275</v>
      </c>
      <c r="G66" s="32">
        <f t="shared" si="74"/>
        <v>679.126</v>
      </c>
      <c r="H66" s="32">
        <f t="shared" si="75"/>
        <v>681.9766667</v>
      </c>
      <c r="I66" s="32">
        <f t="shared" si="2"/>
        <v>682.6</v>
      </c>
      <c r="J66" s="37">
        <f t="shared" si="8"/>
        <v>682</v>
      </c>
      <c r="K66" s="32">
        <f t="shared" si="9"/>
        <v>679.47</v>
      </c>
      <c r="L66" s="32">
        <f t="shared" si="15"/>
        <v>676.858</v>
      </c>
      <c r="M66" s="32">
        <f t="shared" si="16"/>
        <v>677.9081818</v>
      </c>
      <c r="N66" s="32">
        <f t="shared" si="17"/>
        <v>677.3808333</v>
      </c>
      <c r="O66" s="32">
        <f t="shared" si="18"/>
        <v>675.4692308</v>
      </c>
      <c r="P66" s="32">
        <f t="shared" si="19"/>
        <v>673.4821429</v>
      </c>
      <c r="Q66" s="32">
        <f t="shared" si="25"/>
        <v>675.6086667</v>
      </c>
      <c r="R66" s="4">
        <f t="shared" si="26"/>
        <v>680.659375</v>
      </c>
      <c r="S66" s="4">
        <f t="shared" si="32"/>
        <v>683.6047059</v>
      </c>
      <c r="T66" s="4">
        <f t="shared" si="33"/>
        <v>684.5816667</v>
      </c>
      <c r="U66" s="4">
        <f t="shared" si="39"/>
        <v>684.9063158</v>
      </c>
      <c r="V66" s="4">
        <f t="shared" si="40"/>
        <v>684.623</v>
      </c>
    </row>
    <row r="67">
      <c r="A67" s="30">
        <v>46072.0</v>
      </c>
      <c r="B67" s="3">
        <v>676.15</v>
      </c>
      <c r="C67" s="3">
        <v>679.92</v>
      </c>
      <c r="D67" s="32">
        <f t="shared" si="71"/>
        <v>677.815</v>
      </c>
      <c r="E67" s="32">
        <f t="shared" si="72"/>
        <v>674.2266667</v>
      </c>
      <c r="F67" s="32">
        <f t="shared" si="73"/>
        <v>674.545</v>
      </c>
      <c r="G67" s="32">
        <f t="shared" si="74"/>
        <v>674.406</v>
      </c>
      <c r="H67" s="32">
        <f t="shared" si="75"/>
        <v>679.2583333</v>
      </c>
      <c r="I67" s="32">
        <f t="shared" si="2"/>
        <v>681.6828571</v>
      </c>
      <c r="J67" s="37">
        <f t="shared" si="8"/>
        <v>682.265</v>
      </c>
      <c r="K67" s="32">
        <f t="shared" si="9"/>
        <v>681.7688889</v>
      </c>
      <c r="L67" s="32">
        <f t="shared" si="15"/>
        <v>679.515</v>
      </c>
      <c r="M67" s="32">
        <f t="shared" si="16"/>
        <v>677.1363636</v>
      </c>
      <c r="N67" s="32">
        <f t="shared" si="17"/>
        <v>678.0758333</v>
      </c>
      <c r="O67" s="32">
        <f t="shared" si="18"/>
        <v>677.5761538</v>
      </c>
      <c r="P67" s="32">
        <f t="shared" si="19"/>
        <v>675.7871429</v>
      </c>
      <c r="Q67" s="32">
        <f t="shared" si="25"/>
        <v>673.9113333</v>
      </c>
      <c r="R67" s="4">
        <f t="shared" si="26"/>
        <v>675.878125</v>
      </c>
      <c r="S67" s="4">
        <f t="shared" si="32"/>
        <v>680.6158824</v>
      </c>
      <c r="T67" s="4">
        <f t="shared" si="33"/>
        <v>683.4</v>
      </c>
      <c r="U67" s="4">
        <f t="shared" si="39"/>
        <v>684.3363158</v>
      </c>
      <c r="V67" s="4">
        <f t="shared" si="40"/>
        <v>684.657</v>
      </c>
    </row>
    <row r="68">
      <c r="A68" s="30">
        <v>46073.0</v>
      </c>
      <c r="B68" s="3">
        <v>682.45</v>
      </c>
      <c r="C68" s="3">
        <v>680.17</v>
      </c>
      <c r="D68" s="32">
        <f t="shared" si="71"/>
        <v>680.045</v>
      </c>
      <c r="E68" s="32">
        <f t="shared" si="72"/>
        <v>678.6</v>
      </c>
      <c r="F68" s="32">
        <f t="shared" si="73"/>
        <v>675.7125</v>
      </c>
      <c r="G68" s="32">
        <f t="shared" si="74"/>
        <v>675.67</v>
      </c>
      <c r="H68" s="32">
        <f t="shared" si="75"/>
        <v>675.3666667</v>
      </c>
      <c r="I68" s="32">
        <f t="shared" si="2"/>
        <v>679.3885714</v>
      </c>
      <c r="J68" s="37">
        <f t="shared" si="8"/>
        <v>681.49375</v>
      </c>
      <c r="K68" s="32">
        <f t="shared" si="9"/>
        <v>682.0322222</v>
      </c>
      <c r="L68" s="32">
        <f t="shared" si="15"/>
        <v>681.609</v>
      </c>
      <c r="M68" s="32">
        <f t="shared" si="16"/>
        <v>679.5745455</v>
      </c>
      <c r="N68" s="32">
        <f t="shared" si="17"/>
        <v>677.3891667</v>
      </c>
      <c r="O68" s="32">
        <f t="shared" si="18"/>
        <v>678.2369231</v>
      </c>
      <c r="P68" s="32">
        <f t="shared" si="19"/>
        <v>677.7614286</v>
      </c>
      <c r="Q68" s="32">
        <f t="shared" si="25"/>
        <v>676.0793333</v>
      </c>
      <c r="R68" s="4">
        <f t="shared" si="26"/>
        <v>674.3025</v>
      </c>
      <c r="S68" s="4">
        <f t="shared" si="32"/>
        <v>676.1305882</v>
      </c>
      <c r="T68" s="4">
        <f t="shared" si="33"/>
        <v>680.5911111</v>
      </c>
      <c r="U68" s="4">
        <f t="shared" si="39"/>
        <v>683.23</v>
      </c>
      <c r="V68" s="4">
        <f t="shared" si="40"/>
        <v>684.128</v>
      </c>
    </row>
    <row r="69">
      <c r="A69" s="30">
        <v>46076.0</v>
      </c>
      <c r="B69" s="3">
        <v>681.25</v>
      </c>
      <c r="C69" s="3">
        <v>682.71</v>
      </c>
      <c r="D69" s="32">
        <f t="shared" si="71"/>
        <v>681.44</v>
      </c>
      <c r="E69" s="32">
        <f t="shared" si="72"/>
        <v>680.9333333</v>
      </c>
      <c r="F69" s="32">
        <f t="shared" si="73"/>
        <v>679.6275</v>
      </c>
      <c r="G69" s="32">
        <f t="shared" si="74"/>
        <v>677.112</v>
      </c>
      <c r="H69" s="32">
        <f t="shared" si="75"/>
        <v>676.8433333</v>
      </c>
      <c r="I69" s="32">
        <f t="shared" si="2"/>
        <v>676.4157143</v>
      </c>
      <c r="J69" s="37">
        <f t="shared" si="8"/>
        <v>679.80375</v>
      </c>
      <c r="K69" s="32">
        <f t="shared" si="9"/>
        <v>681.6288889</v>
      </c>
      <c r="L69" s="32">
        <f t="shared" si="15"/>
        <v>682.1</v>
      </c>
      <c r="M69" s="32">
        <f t="shared" si="16"/>
        <v>681.7090909</v>
      </c>
      <c r="N69" s="32">
        <f t="shared" si="17"/>
        <v>679.8358333</v>
      </c>
      <c r="O69" s="32">
        <f t="shared" si="18"/>
        <v>677.7984615</v>
      </c>
      <c r="P69" s="32">
        <f t="shared" si="19"/>
        <v>678.5564286</v>
      </c>
      <c r="Q69" s="32">
        <f t="shared" si="25"/>
        <v>678.0913333</v>
      </c>
      <c r="R69" s="4">
        <f t="shared" si="26"/>
        <v>676.49375</v>
      </c>
      <c r="S69" s="4">
        <f t="shared" si="32"/>
        <v>674.7970588</v>
      </c>
      <c r="T69" s="4">
        <f t="shared" si="33"/>
        <v>676.4961111</v>
      </c>
      <c r="U69" s="4">
        <f t="shared" si="39"/>
        <v>680.7026316</v>
      </c>
      <c r="V69" s="4">
        <f t="shared" si="40"/>
        <v>683.204</v>
      </c>
    </row>
    <row r="70">
      <c r="A70" s="30">
        <v>46077.0</v>
      </c>
      <c r="B70" s="3">
        <v>695.1</v>
      </c>
      <c r="C70" s="3">
        <v>688.45</v>
      </c>
      <c r="D70" s="32">
        <f t="shared" si="71"/>
        <v>685.58</v>
      </c>
      <c r="E70" s="32">
        <f t="shared" si="72"/>
        <v>683.7766667</v>
      </c>
      <c r="F70" s="32">
        <f t="shared" si="73"/>
        <v>682.8125</v>
      </c>
      <c r="G70" s="32">
        <f t="shared" si="74"/>
        <v>681.392</v>
      </c>
      <c r="H70" s="32">
        <f t="shared" si="75"/>
        <v>679.0016667</v>
      </c>
      <c r="I70" s="32">
        <f t="shared" si="2"/>
        <v>678.5014286</v>
      </c>
      <c r="J70" s="37">
        <f t="shared" si="8"/>
        <v>677.92</v>
      </c>
      <c r="K70" s="32">
        <f t="shared" si="9"/>
        <v>680.7644444</v>
      </c>
      <c r="L70" s="32">
        <f t="shared" si="15"/>
        <v>682.311</v>
      </c>
      <c r="M70" s="32">
        <f t="shared" si="16"/>
        <v>682.6772727</v>
      </c>
      <c r="N70" s="32">
        <f t="shared" si="17"/>
        <v>682.2708333</v>
      </c>
      <c r="O70" s="32">
        <f t="shared" si="18"/>
        <v>680.4984615</v>
      </c>
      <c r="P70" s="32">
        <f t="shared" si="19"/>
        <v>678.5592857</v>
      </c>
      <c r="Q70" s="32">
        <f t="shared" si="25"/>
        <v>679.216</v>
      </c>
      <c r="R70" s="4">
        <f t="shared" si="26"/>
        <v>678.73875</v>
      </c>
      <c r="S70" s="4">
        <f t="shared" si="32"/>
        <v>677.1970588</v>
      </c>
      <c r="T70" s="4">
        <f t="shared" si="33"/>
        <v>675.5555556</v>
      </c>
      <c r="U70" s="4">
        <f t="shared" si="39"/>
        <v>677.1252632</v>
      </c>
      <c r="V70" s="4">
        <f t="shared" si="40"/>
        <v>681.09</v>
      </c>
    </row>
    <row r="71">
      <c r="A71" s="30">
        <v>46078.0</v>
      </c>
      <c r="B71" s="3">
        <v>727.8</v>
      </c>
      <c r="C71" s="3">
        <v>723.89</v>
      </c>
      <c r="D71" s="32">
        <f t="shared" si="71"/>
        <v>706.17</v>
      </c>
      <c r="E71" s="32">
        <f t="shared" si="72"/>
        <v>698.35</v>
      </c>
      <c r="F71" s="32">
        <f t="shared" si="73"/>
        <v>693.805</v>
      </c>
      <c r="G71" s="32">
        <f t="shared" si="74"/>
        <v>691.028</v>
      </c>
      <c r="H71" s="32">
        <f t="shared" si="75"/>
        <v>688.475</v>
      </c>
      <c r="I71" s="32">
        <f t="shared" si="2"/>
        <v>685.4142857</v>
      </c>
      <c r="J71" s="37">
        <f t="shared" si="8"/>
        <v>684.175</v>
      </c>
      <c r="K71" s="32">
        <f t="shared" si="9"/>
        <v>683.0277778</v>
      </c>
      <c r="L71" s="32">
        <f t="shared" si="15"/>
        <v>685.077</v>
      </c>
      <c r="M71" s="32">
        <f t="shared" si="16"/>
        <v>686.0909091</v>
      </c>
      <c r="N71" s="32">
        <f t="shared" si="17"/>
        <v>686.1116667</v>
      </c>
      <c r="O71" s="32">
        <f t="shared" si="18"/>
        <v>685.4723077</v>
      </c>
      <c r="P71" s="32">
        <f t="shared" si="19"/>
        <v>683.5978571</v>
      </c>
      <c r="Q71" s="32">
        <f t="shared" si="25"/>
        <v>681.5813333</v>
      </c>
      <c r="R71" s="4">
        <f t="shared" si="26"/>
        <v>682.008125</v>
      </c>
      <c r="S71" s="4">
        <f t="shared" si="32"/>
        <v>681.3947059</v>
      </c>
      <c r="T71" s="4">
        <f t="shared" si="33"/>
        <v>679.7911111</v>
      </c>
      <c r="U71" s="4">
        <f t="shared" si="39"/>
        <v>678.0994737</v>
      </c>
      <c r="V71" s="4">
        <f t="shared" si="40"/>
        <v>679.4635</v>
      </c>
    </row>
    <row r="72">
      <c r="A72" s="30">
        <v>46079.0</v>
      </c>
      <c r="B72" s="3">
        <v>737.45</v>
      </c>
      <c r="C72" s="3">
        <v>732.81</v>
      </c>
      <c r="D72" s="32">
        <f t="shared" si="71"/>
        <v>728.35</v>
      </c>
      <c r="E72" s="32">
        <f t="shared" si="72"/>
        <v>715.05</v>
      </c>
      <c r="F72" s="32">
        <f t="shared" si="73"/>
        <v>706.965</v>
      </c>
      <c r="G72" s="32">
        <f t="shared" si="74"/>
        <v>701.606</v>
      </c>
      <c r="H72" s="32">
        <f t="shared" si="75"/>
        <v>697.9916667</v>
      </c>
      <c r="I72" s="32">
        <f t="shared" si="2"/>
        <v>694.8085714</v>
      </c>
      <c r="J72" s="37">
        <f t="shared" si="8"/>
        <v>691.33875</v>
      </c>
      <c r="K72" s="32">
        <f t="shared" si="9"/>
        <v>689.5788889</v>
      </c>
      <c r="L72" s="32">
        <f t="shared" si="15"/>
        <v>688.006</v>
      </c>
      <c r="M72" s="32">
        <f t="shared" si="16"/>
        <v>689.4163636</v>
      </c>
      <c r="N72" s="32">
        <f t="shared" si="17"/>
        <v>689.9841667</v>
      </c>
      <c r="O72" s="32">
        <f t="shared" si="18"/>
        <v>689.7038462</v>
      </c>
      <c r="P72" s="32">
        <f t="shared" si="19"/>
        <v>688.8535714</v>
      </c>
      <c r="Q72" s="32">
        <f t="shared" si="25"/>
        <v>686.8786667</v>
      </c>
      <c r="R72" s="4">
        <f t="shared" si="26"/>
        <v>684.783125</v>
      </c>
      <c r="S72" s="4">
        <f t="shared" si="32"/>
        <v>684.9964706</v>
      </c>
      <c r="T72" s="4">
        <f t="shared" si="33"/>
        <v>684.2511111</v>
      </c>
      <c r="U72" s="4">
        <f t="shared" si="39"/>
        <v>682.5815789</v>
      </c>
      <c r="V72" s="4">
        <f t="shared" si="40"/>
        <v>680.835</v>
      </c>
    </row>
    <row r="73">
      <c r="A73" s="30">
        <v>46080.0</v>
      </c>
      <c r="B73" s="3">
        <v>718.4</v>
      </c>
      <c r="C73" s="3">
        <v>725.09</v>
      </c>
      <c r="D73" s="32">
        <f t="shared" si="71"/>
        <v>728.95</v>
      </c>
      <c r="E73" s="32">
        <f t="shared" si="72"/>
        <v>727.2633333</v>
      </c>
      <c r="F73" s="32">
        <f t="shared" si="73"/>
        <v>717.56</v>
      </c>
      <c r="G73" s="32">
        <f t="shared" si="74"/>
        <v>710.59</v>
      </c>
      <c r="H73" s="32">
        <f t="shared" si="75"/>
        <v>705.52</v>
      </c>
      <c r="I73" s="32">
        <f t="shared" si="2"/>
        <v>701.8628571</v>
      </c>
      <c r="J73" s="37">
        <f t="shared" si="8"/>
        <v>698.59375</v>
      </c>
      <c r="K73" s="32">
        <f t="shared" si="9"/>
        <v>695.0888889</v>
      </c>
      <c r="L73" s="32">
        <f t="shared" si="15"/>
        <v>693.13</v>
      </c>
      <c r="M73" s="32">
        <f t="shared" si="16"/>
        <v>691.3772727</v>
      </c>
      <c r="N73" s="32">
        <f t="shared" si="17"/>
        <v>692.3891667</v>
      </c>
      <c r="O73" s="32">
        <f t="shared" si="18"/>
        <v>692.6846154</v>
      </c>
      <c r="P73" s="32">
        <f t="shared" si="19"/>
        <v>692.2314286</v>
      </c>
      <c r="Q73" s="32">
        <f t="shared" si="25"/>
        <v>691.2693333</v>
      </c>
      <c r="R73" s="4">
        <f t="shared" si="26"/>
        <v>689.266875</v>
      </c>
      <c r="S73" s="4">
        <f t="shared" si="32"/>
        <v>687.1541176</v>
      </c>
      <c r="T73" s="4">
        <f t="shared" si="33"/>
        <v>687.2238889</v>
      </c>
      <c r="U73" s="4">
        <f t="shared" si="39"/>
        <v>686.4005263</v>
      </c>
      <c r="V73" s="4">
        <f t="shared" si="40"/>
        <v>684.707</v>
      </c>
    </row>
    <row r="74">
      <c r="A74" s="30">
        <v>46083.0</v>
      </c>
      <c r="B74" s="3">
        <v>723.35</v>
      </c>
      <c r="C74" s="3">
        <v>719.47</v>
      </c>
      <c r="D74" s="32">
        <f t="shared" si="71"/>
        <v>722.28</v>
      </c>
      <c r="E74" s="32">
        <f t="shared" si="72"/>
        <v>725.79</v>
      </c>
      <c r="F74" s="32">
        <f t="shared" si="73"/>
        <v>725.315</v>
      </c>
      <c r="G74" s="32">
        <f t="shared" si="74"/>
        <v>717.942</v>
      </c>
      <c r="H74" s="32">
        <f t="shared" si="75"/>
        <v>712.07</v>
      </c>
      <c r="I74" s="32">
        <f t="shared" si="2"/>
        <v>707.5128571</v>
      </c>
      <c r="J74" s="37">
        <f t="shared" si="8"/>
        <v>704.06375</v>
      </c>
      <c r="K74" s="32">
        <f t="shared" si="9"/>
        <v>700.9133333</v>
      </c>
      <c r="L74" s="32">
        <f t="shared" si="15"/>
        <v>697.527</v>
      </c>
      <c r="M74" s="32">
        <f t="shared" si="16"/>
        <v>695.5245455</v>
      </c>
      <c r="N74" s="32">
        <f t="shared" si="17"/>
        <v>693.7183333</v>
      </c>
      <c r="O74" s="32">
        <f t="shared" si="18"/>
        <v>694.4723077</v>
      </c>
      <c r="P74" s="32">
        <f t="shared" si="19"/>
        <v>694.5978571</v>
      </c>
      <c r="Q74" s="32">
        <f t="shared" si="25"/>
        <v>694.0473333</v>
      </c>
      <c r="R74" s="4">
        <f t="shared" si="26"/>
        <v>693.031875</v>
      </c>
      <c r="S74" s="4">
        <f t="shared" si="32"/>
        <v>691.0435294</v>
      </c>
      <c r="T74" s="4">
        <f t="shared" si="33"/>
        <v>688.9494444</v>
      </c>
      <c r="U74" s="4">
        <f t="shared" si="39"/>
        <v>688.9210526</v>
      </c>
      <c r="V74" s="4">
        <f t="shared" si="40"/>
        <v>688.054</v>
      </c>
    </row>
    <row r="75">
      <c r="A75" s="30">
        <v>46085.0</v>
      </c>
      <c r="B75" s="3">
        <v>701.0</v>
      </c>
      <c r="C75" s="3">
        <v>701.26</v>
      </c>
      <c r="D75" s="32">
        <f t="shared" si="71"/>
        <v>710.365</v>
      </c>
      <c r="E75" s="32">
        <f t="shared" si="72"/>
        <v>715.2733333</v>
      </c>
      <c r="F75" s="32">
        <f t="shared" si="73"/>
        <v>719.6575</v>
      </c>
      <c r="G75" s="32">
        <f t="shared" si="74"/>
        <v>720.504</v>
      </c>
      <c r="H75" s="32">
        <f t="shared" si="75"/>
        <v>715.1616667</v>
      </c>
      <c r="I75" s="32">
        <f t="shared" si="2"/>
        <v>710.5257143</v>
      </c>
      <c r="J75" s="37">
        <f t="shared" si="8"/>
        <v>706.73125</v>
      </c>
      <c r="K75" s="32">
        <f t="shared" si="9"/>
        <v>703.7522222</v>
      </c>
      <c r="L75" s="32">
        <f t="shared" si="15"/>
        <v>700.948</v>
      </c>
      <c r="M75" s="32">
        <f t="shared" si="16"/>
        <v>697.8663636</v>
      </c>
      <c r="N75" s="32">
        <f t="shared" si="17"/>
        <v>696.0025</v>
      </c>
      <c r="O75" s="32">
        <f t="shared" si="18"/>
        <v>694.2984615</v>
      </c>
      <c r="P75" s="32">
        <f t="shared" si="19"/>
        <v>694.9571429</v>
      </c>
      <c r="Q75" s="32">
        <f t="shared" si="25"/>
        <v>695.042</v>
      </c>
      <c r="R75" s="4">
        <f t="shared" si="26"/>
        <v>694.498125</v>
      </c>
      <c r="S75" s="4">
        <f t="shared" si="32"/>
        <v>693.5158824</v>
      </c>
      <c r="T75" s="4">
        <f t="shared" si="33"/>
        <v>691.6111111</v>
      </c>
      <c r="U75" s="4">
        <f t="shared" si="39"/>
        <v>689.5973684</v>
      </c>
      <c r="V75" s="4">
        <f t="shared" si="40"/>
        <v>689.538</v>
      </c>
    </row>
    <row r="76">
      <c r="A76" s="30">
        <v>46086.0</v>
      </c>
      <c r="B76" s="3">
        <v>711.25</v>
      </c>
      <c r="C76" s="3">
        <v>721.8</v>
      </c>
      <c r="D76" s="96">
        <f t="shared" ref="D76:D84" si="76">SUM(C75:C76)/2</f>
        <v>711.53</v>
      </c>
      <c r="E76" s="97">
        <f t="shared" ref="E76:E84" si="77">SUM(C74:C76)/3</f>
        <v>714.1766667</v>
      </c>
      <c r="F76" s="98">
        <f t="shared" ref="F76:F84" si="78">SUM(C73:C76)/4</f>
        <v>716.905</v>
      </c>
      <c r="G76" s="99">
        <f t="shared" ref="G76:G84" si="79">SUM(C72:C76)/5</f>
        <v>720.086</v>
      </c>
      <c r="H76" s="100">
        <f t="shared" ref="H76:H84" si="80">SUM(C71:C76)/6</f>
        <v>720.72</v>
      </c>
      <c r="I76" s="101">
        <f t="shared" si="2"/>
        <v>716.11</v>
      </c>
      <c r="J76" s="102">
        <f t="shared" si="8"/>
        <v>711.935</v>
      </c>
      <c r="K76" s="103">
        <f t="shared" si="9"/>
        <v>708.4055556</v>
      </c>
      <c r="L76" s="104">
        <f t="shared" si="15"/>
        <v>705.557</v>
      </c>
      <c r="M76" s="105">
        <f t="shared" si="16"/>
        <v>702.8436364</v>
      </c>
      <c r="N76" s="106">
        <f t="shared" si="17"/>
        <v>699.8608333</v>
      </c>
      <c r="O76" s="107">
        <f t="shared" si="18"/>
        <v>697.9869231</v>
      </c>
      <c r="P76" s="108">
        <f t="shared" si="19"/>
        <v>696.2628571</v>
      </c>
      <c r="Q76" s="109">
        <f t="shared" si="25"/>
        <v>696.7466667</v>
      </c>
      <c r="R76" s="110">
        <f t="shared" si="26"/>
        <v>696.714375</v>
      </c>
      <c r="S76" s="111">
        <f t="shared" si="32"/>
        <v>696.1041176</v>
      </c>
      <c r="T76" s="112">
        <f t="shared" si="33"/>
        <v>695.0872222</v>
      </c>
      <c r="U76" s="112">
        <f t="shared" si="39"/>
        <v>693.2</v>
      </c>
      <c r="V76" s="113">
        <f t="shared" si="40"/>
        <v>691.2075</v>
      </c>
    </row>
    <row r="77">
      <c r="A77" s="30">
        <v>46087.0</v>
      </c>
      <c r="B77" s="3">
        <v>721.0</v>
      </c>
      <c r="C77" s="3">
        <v>720.7</v>
      </c>
      <c r="D77" s="115">
        <f t="shared" si="76"/>
        <v>721.25</v>
      </c>
      <c r="E77" s="163">
        <f t="shared" si="77"/>
        <v>714.5866667</v>
      </c>
      <c r="F77" s="172">
        <f t="shared" si="78"/>
        <v>715.8075</v>
      </c>
      <c r="G77" s="182">
        <f t="shared" si="79"/>
        <v>717.664</v>
      </c>
      <c r="H77" s="153">
        <f t="shared" si="80"/>
        <v>720.1883333</v>
      </c>
      <c r="I77" s="174">
        <f t="shared" si="2"/>
        <v>720.7171429</v>
      </c>
      <c r="J77" s="146">
        <f t="shared" si="8"/>
        <v>716.68375</v>
      </c>
      <c r="K77" s="154">
        <f t="shared" si="9"/>
        <v>712.9088889</v>
      </c>
      <c r="L77" s="243">
        <f t="shared" si="15"/>
        <v>709.635</v>
      </c>
      <c r="M77" s="103">
        <f t="shared" si="16"/>
        <v>706.9336364</v>
      </c>
      <c r="N77" s="137">
        <f t="shared" si="17"/>
        <v>704.3316667</v>
      </c>
      <c r="O77" s="169">
        <f t="shared" si="18"/>
        <v>701.4638462</v>
      </c>
      <c r="P77" s="105">
        <f t="shared" si="19"/>
        <v>699.6092857</v>
      </c>
      <c r="Q77" s="107">
        <f t="shared" si="25"/>
        <v>697.892</v>
      </c>
      <c r="R77" s="244">
        <f t="shared" si="26"/>
        <v>698.24375</v>
      </c>
      <c r="S77" s="109">
        <f t="shared" si="32"/>
        <v>698.1252941</v>
      </c>
      <c r="T77" s="110">
        <f t="shared" si="33"/>
        <v>697.4705556</v>
      </c>
      <c r="U77" s="110">
        <f t="shared" si="39"/>
        <v>696.4352632</v>
      </c>
      <c r="V77" s="140">
        <f t="shared" si="40"/>
        <v>694.575</v>
      </c>
    </row>
    <row r="78">
      <c r="A78" s="30">
        <v>46090.0</v>
      </c>
      <c r="B78" s="3">
        <v>709.4</v>
      </c>
      <c r="C78" s="3">
        <v>706.23</v>
      </c>
      <c r="D78" s="114">
        <f t="shared" si="76"/>
        <v>713.465</v>
      </c>
      <c r="E78" s="115">
        <f t="shared" si="77"/>
        <v>716.2433333</v>
      </c>
      <c r="F78" s="116">
        <f t="shared" si="78"/>
        <v>712.4975</v>
      </c>
      <c r="G78" s="117">
        <f t="shared" si="79"/>
        <v>713.892</v>
      </c>
      <c r="H78" s="118">
        <f t="shared" si="80"/>
        <v>715.7583333</v>
      </c>
      <c r="I78" s="119">
        <f t="shared" si="2"/>
        <v>718.1942857</v>
      </c>
      <c r="J78" s="120">
        <f t="shared" si="8"/>
        <v>718.90625</v>
      </c>
      <c r="K78" s="121">
        <f t="shared" si="9"/>
        <v>715.5222222</v>
      </c>
      <c r="L78" s="122">
        <f t="shared" si="15"/>
        <v>712.241</v>
      </c>
      <c r="M78" s="123">
        <f t="shared" si="16"/>
        <v>709.3254545</v>
      </c>
      <c r="N78" s="101">
        <f t="shared" si="17"/>
        <v>706.875</v>
      </c>
      <c r="O78" s="102">
        <f t="shared" si="18"/>
        <v>704.4776923</v>
      </c>
      <c r="P78" s="124">
        <f t="shared" si="19"/>
        <v>701.8042857</v>
      </c>
      <c r="Q78" s="103">
        <f t="shared" si="25"/>
        <v>700.0506667</v>
      </c>
      <c r="R78" s="104">
        <f t="shared" si="26"/>
        <v>698.413125</v>
      </c>
      <c r="S78" s="106">
        <f t="shared" si="32"/>
        <v>698.7135294</v>
      </c>
      <c r="T78" s="125">
        <f t="shared" si="33"/>
        <v>698.5755556</v>
      </c>
      <c r="U78" s="126">
        <f t="shared" si="39"/>
        <v>697.9315789</v>
      </c>
      <c r="V78" s="127">
        <f t="shared" si="40"/>
        <v>696.925</v>
      </c>
    </row>
    <row r="79">
      <c r="A79" s="30">
        <v>46091.0</v>
      </c>
      <c r="B79" s="3">
        <v>722.0</v>
      </c>
      <c r="C79" s="3">
        <v>715.35</v>
      </c>
      <c r="D79" s="115">
        <f t="shared" si="76"/>
        <v>710.79</v>
      </c>
      <c r="E79" s="128">
        <f t="shared" si="77"/>
        <v>714.0933333</v>
      </c>
      <c r="F79" s="129">
        <f t="shared" si="78"/>
        <v>716.02</v>
      </c>
      <c r="G79" s="130">
        <f t="shared" si="79"/>
        <v>713.068</v>
      </c>
      <c r="H79" s="131">
        <f t="shared" si="80"/>
        <v>714.135</v>
      </c>
      <c r="I79" s="132">
        <f t="shared" si="2"/>
        <v>715.7</v>
      </c>
      <c r="J79" s="133">
        <f t="shared" si="8"/>
        <v>717.83875</v>
      </c>
      <c r="K79" s="122">
        <f t="shared" si="9"/>
        <v>718.5111111</v>
      </c>
      <c r="L79" s="134">
        <f t="shared" si="15"/>
        <v>715.505</v>
      </c>
      <c r="M79" s="135">
        <f t="shared" si="16"/>
        <v>712.5236364</v>
      </c>
      <c r="N79" s="136">
        <f t="shared" si="17"/>
        <v>709.8275</v>
      </c>
      <c r="O79" s="137">
        <f t="shared" si="18"/>
        <v>707.5269231</v>
      </c>
      <c r="P79" s="105">
        <f t="shared" si="19"/>
        <v>705.2542857</v>
      </c>
      <c r="Q79" s="107">
        <f t="shared" si="25"/>
        <v>702.7073333</v>
      </c>
      <c r="R79" s="138">
        <f t="shared" si="26"/>
        <v>701.006875</v>
      </c>
      <c r="S79" s="126">
        <f t="shared" si="32"/>
        <v>699.4094118</v>
      </c>
      <c r="T79" s="139">
        <f t="shared" si="33"/>
        <v>699.6377778</v>
      </c>
      <c r="U79" s="140">
        <f t="shared" si="39"/>
        <v>699.4584211</v>
      </c>
      <c r="V79" s="141">
        <f t="shared" si="40"/>
        <v>698.8025</v>
      </c>
    </row>
    <row r="80">
      <c r="A80" s="30">
        <v>46092.0</v>
      </c>
      <c r="B80" s="3">
        <v>721.55</v>
      </c>
      <c r="C80" s="3">
        <v>730.1</v>
      </c>
      <c r="D80" s="115">
        <f t="shared" si="76"/>
        <v>722.725</v>
      </c>
      <c r="E80" s="142">
        <f t="shared" si="77"/>
        <v>717.2266667</v>
      </c>
      <c r="F80" s="117">
        <f t="shared" si="78"/>
        <v>718.095</v>
      </c>
      <c r="G80" s="143">
        <f t="shared" si="79"/>
        <v>718.836</v>
      </c>
      <c r="H80" s="144">
        <f t="shared" si="80"/>
        <v>715.9066667</v>
      </c>
      <c r="I80" s="145">
        <f t="shared" si="2"/>
        <v>716.4157143</v>
      </c>
      <c r="J80" s="120">
        <f t="shared" si="8"/>
        <v>717.5</v>
      </c>
      <c r="K80" s="99">
        <f t="shared" si="9"/>
        <v>719.2011111</v>
      </c>
      <c r="L80" s="146">
        <f t="shared" si="15"/>
        <v>719.67</v>
      </c>
      <c r="M80" s="135">
        <f t="shared" si="16"/>
        <v>716.8318182</v>
      </c>
      <c r="N80" s="124">
        <f t="shared" si="17"/>
        <v>713.9883333</v>
      </c>
      <c r="O80" s="137">
        <f t="shared" si="18"/>
        <v>711.3869231</v>
      </c>
      <c r="P80" s="105">
        <f t="shared" si="19"/>
        <v>709.1392857</v>
      </c>
      <c r="Q80" s="107">
        <f t="shared" si="25"/>
        <v>706.9106667</v>
      </c>
      <c r="R80" s="125">
        <f t="shared" si="26"/>
        <v>704.419375</v>
      </c>
      <c r="S80" s="126">
        <f t="shared" si="32"/>
        <v>702.7182353</v>
      </c>
      <c r="T80" s="109">
        <f t="shared" si="33"/>
        <v>701.1144444</v>
      </c>
      <c r="U80" s="147">
        <f t="shared" si="39"/>
        <v>701.2410526</v>
      </c>
      <c r="V80" s="141">
        <f t="shared" si="40"/>
        <v>700.9905</v>
      </c>
    </row>
    <row r="81">
      <c r="A81" s="30">
        <v>46093.0</v>
      </c>
      <c r="B81" s="3">
        <v>719.6</v>
      </c>
      <c r="C81" s="3">
        <v>714.37</v>
      </c>
      <c r="D81" s="96">
        <f t="shared" si="76"/>
        <v>722.235</v>
      </c>
      <c r="E81" s="115">
        <f t="shared" si="77"/>
        <v>719.94</v>
      </c>
      <c r="F81" s="148">
        <f t="shared" si="78"/>
        <v>716.5125</v>
      </c>
      <c r="G81" s="149">
        <f t="shared" si="79"/>
        <v>717.35</v>
      </c>
      <c r="H81" s="150">
        <f t="shared" si="80"/>
        <v>718.0916667</v>
      </c>
      <c r="I81" s="151">
        <f t="shared" si="2"/>
        <v>715.6871429</v>
      </c>
      <c r="J81" s="152">
        <f t="shared" si="8"/>
        <v>716.16</v>
      </c>
      <c r="K81" s="119">
        <f t="shared" si="9"/>
        <v>717.1522222</v>
      </c>
      <c r="L81" s="153">
        <f t="shared" si="15"/>
        <v>718.718</v>
      </c>
      <c r="M81" s="99">
        <f t="shared" si="16"/>
        <v>719.1881818</v>
      </c>
      <c r="N81" s="146">
        <f t="shared" si="17"/>
        <v>716.6266667</v>
      </c>
      <c r="O81" s="154">
        <f t="shared" si="18"/>
        <v>714.0176923</v>
      </c>
      <c r="P81" s="102">
        <f t="shared" si="19"/>
        <v>711.6</v>
      </c>
      <c r="Q81" s="155">
        <f t="shared" si="25"/>
        <v>709.488</v>
      </c>
      <c r="R81" s="104">
        <f t="shared" si="26"/>
        <v>707.376875</v>
      </c>
      <c r="S81" s="105">
        <f t="shared" si="32"/>
        <v>705.0047059</v>
      </c>
      <c r="T81" s="156">
        <f t="shared" si="33"/>
        <v>703.3655556</v>
      </c>
      <c r="U81" s="125">
        <f t="shared" si="39"/>
        <v>701.8121053</v>
      </c>
      <c r="V81" s="109">
        <f t="shared" si="40"/>
        <v>701.8975</v>
      </c>
    </row>
    <row r="82">
      <c r="A82" s="30">
        <v>46094.0</v>
      </c>
      <c r="B82" s="3">
        <v>689.55</v>
      </c>
      <c r="C82" s="3">
        <v>693.05</v>
      </c>
      <c r="D82" s="115">
        <f t="shared" si="76"/>
        <v>703.71</v>
      </c>
      <c r="E82" s="116">
        <f t="shared" si="77"/>
        <v>712.5066667</v>
      </c>
      <c r="F82" s="96">
        <f t="shared" si="78"/>
        <v>713.2175</v>
      </c>
      <c r="G82" s="157">
        <f t="shared" si="79"/>
        <v>711.82</v>
      </c>
      <c r="H82" s="158">
        <f t="shared" si="80"/>
        <v>713.3</v>
      </c>
      <c r="I82" s="159">
        <f t="shared" si="2"/>
        <v>714.5142857</v>
      </c>
      <c r="J82" s="160">
        <f t="shared" si="8"/>
        <v>712.8575</v>
      </c>
      <c r="K82" s="161">
        <f t="shared" si="9"/>
        <v>713.5922222</v>
      </c>
      <c r="L82" s="162">
        <f t="shared" si="15"/>
        <v>714.742</v>
      </c>
      <c r="M82" s="121">
        <f t="shared" si="16"/>
        <v>716.3845455</v>
      </c>
      <c r="N82" s="100">
        <f t="shared" si="17"/>
        <v>717.01</v>
      </c>
      <c r="O82" s="134">
        <f t="shared" si="18"/>
        <v>714.8130769</v>
      </c>
      <c r="P82" s="135">
        <f t="shared" si="19"/>
        <v>712.52</v>
      </c>
      <c r="Q82" s="136">
        <f t="shared" si="25"/>
        <v>710.3633333</v>
      </c>
      <c r="R82" s="137">
        <f t="shared" si="26"/>
        <v>708.460625</v>
      </c>
      <c r="S82" s="105">
        <f t="shared" si="32"/>
        <v>706.5341176</v>
      </c>
      <c r="T82" s="107">
        <f t="shared" si="33"/>
        <v>704.3405556</v>
      </c>
      <c r="U82" s="138">
        <f t="shared" si="39"/>
        <v>702.8226316</v>
      </c>
      <c r="V82" s="127">
        <f t="shared" si="40"/>
        <v>701.374</v>
      </c>
    </row>
    <row r="83">
      <c r="A83" s="30">
        <v>46097.0</v>
      </c>
      <c r="B83" s="3">
        <v>685.6</v>
      </c>
      <c r="C83" s="3">
        <v>686.73</v>
      </c>
      <c r="D83" s="115">
        <f t="shared" si="76"/>
        <v>689.89</v>
      </c>
      <c r="E83" s="163">
        <f t="shared" si="77"/>
        <v>698.05</v>
      </c>
      <c r="F83" s="150">
        <f t="shared" si="78"/>
        <v>706.0625</v>
      </c>
      <c r="G83" s="117">
        <f t="shared" si="79"/>
        <v>707.92</v>
      </c>
      <c r="H83" s="97">
        <f t="shared" si="80"/>
        <v>707.6383333</v>
      </c>
      <c r="I83" s="118">
        <f t="shared" si="2"/>
        <v>709.5042857</v>
      </c>
      <c r="J83" s="164">
        <f t="shared" si="8"/>
        <v>711.04125</v>
      </c>
      <c r="K83" s="165">
        <f t="shared" si="9"/>
        <v>709.9544444</v>
      </c>
      <c r="L83" s="166">
        <f t="shared" si="15"/>
        <v>710.906</v>
      </c>
      <c r="M83" s="167">
        <f t="shared" si="16"/>
        <v>712.1954545</v>
      </c>
      <c r="N83" s="134">
        <f t="shared" si="17"/>
        <v>713.9133333</v>
      </c>
      <c r="O83" s="168">
        <f t="shared" si="18"/>
        <v>714.6807692</v>
      </c>
      <c r="P83" s="155">
        <f t="shared" si="19"/>
        <v>712.8071429</v>
      </c>
      <c r="Q83" s="169">
        <f t="shared" si="25"/>
        <v>710.8006667</v>
      </c>
      <c r="R83" s="106">
        <f t="shared" si="26"/>
        <v>708.88625</v>
      </c>
      <c r="S83" s="125">
        <f t="shared" si="32"/>
        <v>707.1823529</v>
      </c>
      <c r="T83" s="127">
        <f t="shared" si="33"/>
        <v>705.4338889</v>
      </c>
      <c r="U83" s="109">
        <f t="shared" si="39"/>
        <v>703.4136842</v>
      </c>
      <c r="V83" s="110">
        <f t="shared" si="40"/>
        <v>702.018</v>
      </c>
    </row>
    <row r="84">
      <c r="A84" s="30">
        <v>46098.0</v>
      </c>
      <c r="B84" s="3">
        <v>699.35</v>
      </c>
      <c r="C84" s="3">
        <v>692.09</v>
      </c>
      <c r="D84" s="115">
        <f t="shared" si="76"/>
        <v>689.41</v>
      </c>
      <c r="E84" s="116">
        <f t="shared" si="77"/>
        <v>690.6233333</v>
      </c>
      <c r="F84" s="175">
        <f t="shared" si="78"/>
        <v>696.56</v>
      </c>
      <c r="G84" s="271">
        <f t="shared" si="79"/>
        <v>703.268</v>
      </c>
      <c r="H84" s="172">
        <f t="shared" si="80"/>
        <v>705.2816667</v>
      </c>
      <c r="I84" s="176">
        <f t="shared" si="2"/>
        <v>705.4171429</v>
      </c>
      <c r="J84" s="161">
        <f t="shared" si="8"/>
        <v>707.3275</v>
      </c>
      <c r="K84" s="165">
        <f t="shared" si="9"/>
        <v>708.9355556</v>
      </c>
      <c r="L84" s="162">
        <f t="shared" si="15"/>
        <v>708.168</v>
      </c>
      <c r="M84" s="133">
        <f t="shared" si="16"/>
        <v>709.1954545</v>
      </c>
      <c r="N84" s="146">
        <f t="shared" si="17"/>
        <v>710.52</v>
      </c>
      <c r="O84" s="135">
        <f t="shared" si="18"/>
        <v>712.2346154</v>
      </c>
      <c r="P84" s="124">
        <f t="shared" si="19"/>
        <v>713.0671429</v>
      </c>
      <c r="Q84" s="137">
        <f t="shared" si="25"/>
        <v>711.426</v>
      </c>
      <c r="R84" s="105">
        <f t="shared" si="26"/>
        <v>709.63125</v>
      </c>
      <c r="S84" s="107">
        <f t="shared" si="32"/>
        <v>707.8982353</v>
      </c>
      <c r="T84" s="244">
        <f t="shared" si="33"/>
        <v>706.3438889</v>
      </c>
      <c r="U84" s="109">
        <f t="shared" si="39"/>
        <v>704.7315789</v>
      </c>
      <c r="V84" s="110">
        <f t="shared" si="40"/>
        <v>702.8475</v>
      </c>
    </row>
    <row r="85">
      <c r="A85" s="30">
        <v>46099.0</v>
      </c>
      <c r="B85" s="3">
        <v>679.0</v>
      </c>
      <c r="C85" s="3">
        <v>684.13</v>
      </c>
      <c r="D85" s="32">
        <f t="shared" ref="D85:D86" si="81">SUM(C84:C85)/2</f>
        <v>688.11</v>
      </c>
      <c r="E85" s="32">
        <f t="shared" ref="E85:E86" si="82">SUM(C83:C85)/3</f>
        <v>687.65</v>
      </c>
      <c r="F85" s="32">
        <f t="shared" ref="F85:F86" si="83">SUM(C82:C85)/4</f>
        <v>689</v>
      </c>
      <c r="G85" s="32">
        <f t="shared" ref="G85:G86" si="84">SUM(C81:C85)/5</f>
        <v>694.074</v>
      </c>
      <c r="H85" s="32">
        <f t="shared" ref="H85:H86" si="85">SUM(C80:C85)/6</f>
        <v>700.0783333</v>
      </c>
      <c r="I85" s="32">
        <f t="shared" si="2"/>
        <v>702.26</v>
      </c>
      <c r="J85" s="37">
        <f t="shared" si="8"/>
        <v>702.75625</v>
      </c>
      <c r="K85" s="32">
        <f t="shared" si="9"/>
        <v>704.75</v>
      </c>
      <c r="L85" s="32">
        <f t="shared" si="15"/>
        <v>706.455</v>
      </c>
      <c r="M85" s="32">
        <f t="shared" si="16"/>
        <v>705.9827273</v>
      </c>
      <c r="N85" s="32">
        <f t="shared" si="17"/>
        <v>707.1066667</v>
      </c>
      <c r="O85" s="32">
        <f t="shared" si="18"/>
        <v>708.49</v>
      </c>
      <c r="P85" s="32">
        <f t="shared" si="19"/>
        <v>710.2271429</v>
      </c>
      <c r="Q85" s="32">
        <f t="shared" si="25"/>
        <v>711.138</v>
      </c>
      <c r="R85" s="4">
        <f t="shared" si="26"/>
        <v>709.72</v>
      </c>
      <c r="S85" s="4">
        <f t="shared" si="32"/>
        <v>708.1311765</v>
      </c>
      <c r="T85" s="4">
        <f t="shared" si="33"/>
        <v>706.5777778</v>
      </c>
      <c r="U85" s="4">
        <f t="shared" si="39"/>
        <v>705.1747368</v>
      </c>
      <c r="V85" s="4">
        <f t="shared" si="40"/>
        <v>703.7015</v>
      </c>
    </row>
    <row r="86">
      <c r="A86" s="30">
        <v>46100.0</v>
      </c>
      <c r="B86" s="3">
        <v>665.35</v>
      </c>
      <c r="C86" s="3">
        <v>674.59</v>
      </c>
      <c r="D86" s="32">
        <f t="shared" si="81"/>
        <v>679.36</v>
      </c>
      <c r="E86" s="32">
        <f t="shared" si="82"/>
        <v>683.6033333</v>
      </c>
      <c r="F86" s="32">
        <f t="shared" si="83"/>
        <v>684.385</v>
      </c>
      <c r="G86" s="32">
        <f t="shared" si="84"/>
        <v>686.118</v>
      </c>
      <c r="H86" s="32">
        <f t="shared" si="85"/>
        <v>690.8266667</v>
      </c>
      <c r="I86" s="32">
        <f t="shared" si="2"/>
        <v>696.4371429</v>
      </c>
      <c r="J86" s="37">
        <f t="shared" si="8"/>
        <v>698.80125</v>
      </c>
      <c r="K86" s="32">
        <f t="shared" si="9"/>
        <v>699.6266667</v>
      </c>
      <c r="L86" s="32">
        <f t="shared" si="15"/>
        <v>701.734</v>
      </c>
      <c r="M86" s="32">
        <f t="shared" si="16"/>
        <v>703.5581818</v>
      </c>
      <c r="N86" s="32">
        <f t="shared" si="17"/>
        <v>703.3666667</v>
      </c>
      <c r="O86" s="32">
        <f t="shared" si="18"/>
        <v>704.6053846</v>
      </c>
      <c r="P86" s="32">
        <f t="shared" si="19"/>
        <v>706.0685714</v>
      </c>
      <c r="Q86" s="32">
        <f t="shared" si="25"/>
        <v>707.8513333</v>
      </c>
      <c r="R86" s="4">
        <f t="shared" si="26"/>
        <v>708.85375</v>
      </c>
      <c r="S86" s="4">
        <f t="shared" si="32"/>
        <v>707.6535294</v>
      </c>
      <c r="T86" s="4">
        <f t="shared" si="33"/>
        <v>706.2677778</v>
      </c>
      <c r="U86" s="4">
        <f t="shared" si="39"/>
        <v>704.8942105</v>
      </c>
      <c r="V86" s="4">
        <f t="shared" si="40"/>
        <v>703.6455</v>
      </c>
    </row>
    <row r="87">
      <c r="A87" s="30">
        <v>46101.0</v>
      </c>
      <c r="B87" s="3">
        <v>672.2</v>
      </c>
      <c r="C87" s="3">
        <v>674.29</v>
      </c>
      <c r="D87" s="148">
        <f t="shared" ref="D87:D89" si="86">SUM(C86:C87)/2</f>
        <v>674.44</v>
      </c>
      <c r="E87" s="170">
        <f t="shared" ref="E87:E89" si="87">SUM(C85:C87)/3</f>
        <v>677.67</v>
      </c>
      <c r="F87" s="171">
        <f t="shared" ref="F87:F89" si="88">SUM(C84:C87)/4</f>
        <v>681.275</v>
      </c>
      <c r="G87" s="96">
        <f t="shared" ref="G87:G89" si="89">SUM(C83:C87)/5</f>
        <v>682.366</v>
      </c>
      <c r="H87" s="148">
        <f t="shared" ref="H87:H89" si="90">SUM(C82:C87)/6</f>
        <v>684.1466667</v>
      </c>
      <c r="I87" s="129">
        <f t="shared" si="2"/>
        <v>688.4642857</v>
      </c>
      <c r="J87" s="150">
        <f t="shared" si="8"/>
        <v>693.66875</v>
      </c>
      <c r="K87" s="117">
        <f t="shared" si="9"/>
        <v>696.0777778</v>
      </c>
      <c r="L87" s="172">
        <f t="shared" si="15"/>
        <v>697.093</v>
      </c>
      <c r="M87" s="173">
        <f t="shared" si="16"/>
        <v>699.2390909</v>
      </c>
      <c r="N87" s="118">
        <f t="shared" si="17"/>
        <v>701.1191667</v>
      </c>
      <c r="O87" s="164">
        <f t="shared" si="18"/>
        <v>701.13</v>
      </c>
      <c r="P87" s="132">
        <f t="shared" si="19"/>
        <v>702.44</v>
      </c>
      <c r="Q87" s="166">
        <f t="shared" si="25"/>
        <v>703.95</v>
      </c>
      <c r="R87" s="174">
        <f t="shared" si="26"/>
        <v>705.75375</v>
      </c>
      <c r="S87" s="100">
        <f t="shared" si="32"/>
        <v>706.8205882</v>
      </c>
      <c r="T87" s="134">
        <f t="shared" si="33"/>
        <v>705.8</v>
      </c>
      <c r="U87" s="135">
        <f t="shared" si="39"/>
        <v>704.5847368</v>
      </c>
      <c r="V87" s="124">
        <f t="shared" si="40"/>
        <v>703.364</v>
      </c>
    </row>
    <row r="88">
      <c r="A88" s="30">
        <v>46104.0</v>
      </c>
      <c r="B88" s="3">
        <v>645.75</v>
      </c>
      <c r="C88" s="3">
        <v>642.7</v>
      </c>
      <c r="D88" s="115">
        <f t="shared" si="86"/>
        <v>658.495</v>
      </c>
      <c r="E88" s="148">
        <f t="shared" si="87"/>
        <v>663.86</v>
      </c>
      <c r="F88" s="128">
        <f t="shared" si="88"/>
        <v>668.9275</v>
      </c>
      <c r="G88" s="148">
        <f t="shared" si="89"/>
        <v>673.56</v>
      </c>
      <c r="H88" s="148">
        <f t="shared" si="90"/>
        <v>675.755</v>
      </c>
      <c r="I88" s="128">
        <f t="shared" si="2"/>
        <v>678.2257143</v>
      </c>
      <c r="J88" s="175">
        <f t="shared" si="8"/>
        <v>682.74375</v>
      </c>
      <c r="K88" s="117">
        <f t="shared" si="9"/>
        <v>688.0055556</v>
      </c>
      <c r="L88" s="143">
        <f t="shared" si="15"/>
        <v>690.74</v>
      </c>
      <c r="M88" s="97">
        <f t="shared" si="16"/>
        <v>692.1481818</v>
      </c>
      <c r="N88" s="176">
        <f t="shared" si="17"/>
        <v>694.5275</v>
      </c>
      <c r="O88" s="152">
        <f t="shared" si="18"/>
        <v>696.6253846</v>
      </c>
      <c r="P88" s="145">
        <f t="shared" si="19"/>
        <v>696.9564286</v>
      </c>
      <c r="Q88" s="177">
        <f t="shared" si="25"/>
        <v>698.4573333</v>
      </c>
      <c r="R88" s="166">
        <f t="shared" si="26"/>
        <v>700.121875</v>
      </c>
      <c r="S88" s="99">
        <f t="shared" si="32"/>
        <v>702.0447059</v>
      </c>
      <c r="T88" s="100">
        <f t="shared" si="33"/>
        <v>703.2583333</v>
      </c>
      <c r="U88" s="134">
        <f t="shared" si="39"/>
        <v>702.4789474</v>
      </c>
      <c r="V88" s="135">
        <f t="shared" si="40"/>
        <v>701.4905</v>
      </c>
    </row>
    <row r="89">
      <c r="A89" s="30">
        <v>46105.0</v>
      </c>
      <c r="B89" s="3">
        <v>651.6</v>
      </c>
      <c r="C89" s="3">
        <v>651.91</v>
      </c>
      <c r="D89" s="115">
        <f t="shared" si="86"/>
        <v>647.305</v>
      </c>
      <c r="E89" s="178">
        <f t="shared" si="87"/>
        <v>656.3</v>
      </c>
      <c r="F89" s="129">
        <f t="shared" si="88"/>
        <v>660.8725</v>
      </c>
      <c r="G89" s="175">
        <f t="shared" si="89"/>
        <v>665.524</v>
      </c>
      <c r="H89" s="149">
        <f t="shared" si="90"/>
        <v>669.9516667</v>
      </c>
      <c r="I89" s="149">
        <f t="shared" si="2"/>
        <v>672.3485714</v>
      </c>
      <c r="J89" s="117">
        <f t="shared" si="8"/>
        <v>674.93625</v>
      </c>
      <c r="K89" s="159">
        <f t="shared" si="9"/>
        <v>679.3177778</v>
      </c>
      <c r="L89" s="179">
        <f t="shared" si="15"/>
        <v>684.396</v>
      </c>
      <c r="M89" s="173">
        <f t="shared" si="16"/>
        <v>687.21</v>
      </c>
      <c r="N89" s="152">
        <f t="shared" si="17"/>
        <v>688.795</v>
      </c>
      <c r="O89" s="145">
        <f t="shared" si="18"/>
        <v>691.2492308</v>
      </c>
      <c r="P89" s="165">
        <f t="shared" si="19"/>
        <v>693.4314286</v>
      </c>
      <c r="Q89" s="162">
        <f t="shared" si="25"/>
        <v>693.9533333</v>
      </c>
      <c r="R89" s="153">
        <f t="shared" si="26"/>
        <v>695.548125</v>
      </c>
      <c r="S89" s="99">
        <f t="shared" si="32"/>
        <v>697.2858824</v>
      </c>
      <c r="T89" s="146">
        <f t="shared" si="33"/>
        <v>699.2594444</v>
      </c>
      <c r="U89" s="154">
        <f t="shared" si="39"/>
        <v>700.5557895</v>
      </c>
      <c r="V89" s="102">
        <f t="shared" si="40"/>
        <v>699.9505</v>
      </c>
    </row>
    <row r="90">
      <c r="A90" s="30">
        <v>46106.0</v>
      </c>
      <c r="B90" s="3">
        <v>669.65</v>
      </c>
      <c r="C90" s="3">
        <v>668.37</v>
      </c>
      <c r="D90" s="32">
        <f t="shared" ref="D90:D91" si="91">SUM(C89:C90)/2</f>
        <v>660.14</v>
      </c>
      <c r="E90" s="32">
        <f t="shared" ref="E90:E91" si="92">SUM(C88:C90)/3</f>
        <v>654.3266667</v>
      </c>
      <c r="F90" s="32">
        <f t="shared" ref="F90:F91" si="93">SUM(C87:C90)/4</f>
        <v>659.3175</v>
      </c>
      <c r="G90" s="32">
        <f t="shared" ref="G90:G91" si="94">SUM(C86:C90)/5</f>
        <v>662.372</v>
      </c>
      <c r="H90" s="32">
        <f t="shared" ref="H90:H91" si="95">SUM(C85:C90)/6</f>
        <v>665.9983333</v>
      </c>
      <c r="I90" s="32">
        <f t="shared" si="2"/>
        <v>669.7257143</v>
      </c>
      <c r="J90" s="37">
        <f t="shared" si="8"/>
        <v>671.85125</v>
      </c>
      <c r="K90" s="32">
        <f t="shared" si="9"/>
        <v>674.2066667</v>
      </c>
      <c r="L90" s="32">
        <f t="shared" si="15"/>
        <v>678.223</v>
      </c>
      <c r="M90" s="32">
        <f t="shared" si="16"/>
        <v>682.9390909</v>
      </c>
      <c r="N90" s="32">
        <f t="shared" si="17"/>
        <v>685.64</v>
      </c>
      <c r="O90" s="32">
        <f t="shared" si="18"/>
        <v>687.2238462</v>
      </c>
      <c r="P90" s="32">
        <f t="shared" si="19"/>
        <v>689.615</v>
      </c>
      <c r="Q90" s="32">
        <f t="shared" si="25"/>
        <v>691.7606667</v>
      </c>
      <c r="R90" s="4">
        <f t="shared" si="26"/>
        <v>692.354375</v>
      </c>
      <c r="S90" s="4">
        <f t="shared" si="32"/>
        <v>693.9494118</v>
      </c>
      <c r="T90" s="4">
        <f t="shared" si="33"/>
        <v>695.6794444</v>
      </c>
      <c r="U90" s="4">
        <f t="shared" si="39"/>
        <v>697.6336842</v>
      </c>
      <c r="V90" s="4">
        <f t="shared" si="40"/>
        <v>698.9465</v>
      </c>
    </row>
    <row r="91">
      <c r="A91" s="30">
        <v>46108.0</v>
      </c>
      <c r="B91" s="3">
        <v>649.4</v>
      </c>
      <c r="C91" s="3">
        <v>653.22</v>
      </c>
      <c r="D91" s="32">
        <f t="shared" si="91"/>
        <v>660.795</v>
      </c>
      <c r="E91" s="32">
        <f t="shared" si="92"/>
        <v>657.8333333</v>
      </c>
      <c r="F91" s="32">
        <f t="shared" si="93"/>
        <v>654.05</v>
      </c>
      <c r="G91" s="32">
        <f t="shared" si="94"/>
        <v>658.098</v>
      </c>
      <c r="H91" s="32">
        <f t="shared" si="95"/>
        <v>660.8466667</v>
      </c>
      <c r="I91" s="32">
        <f t="shared" si="2"/>
        <v>664.1728571</v>
      </c>
      <c r="J91" s="37">
        <f t="shared" si="8"/>
        <v>667.6625</v>
      </c>
      <c r="K91" s="32">
        <f t="shared" si="9"/>
        <v>669.7811111</v>
      </c>
      <c r="L91" s="32">
        <f t="shared" si="15"/>
        <v>672.108</v>
      </c>
      <c r="M91" s="32">
        <f t="shared" si="16"/>
        <v>675.95</v>
      </c>
      <c r="N91" s="32">
        <f t="shared" si="17"/>
        <v>680.4625</v>
      </c>
      <c r="O91" s="32">
        <f t="shared" si="18"/>
        <v>683.1461538</v>
      </c>
      <c r="P91" s="32">
        <f t="shared" si="19"/>
        <v>684.795</v>
      </c>
      <c r="Q91" s="32">
        <f t="shared" si="25"/>
        <v>687.1886667</v>
      </c>
      <c r="R91" s="4">
        <f t="shared" si="26"/>
        <v>689.351875</v>
      </c>
      <c r="S91" s="4">
        <f t="shared" si="32"/>
        <v>690.0523529</v>
      </c>
      <c r="T91" s="4">
        <f t="shared" si="33"/>
        <v>691.6866667</v>
      </c>
      <c r="U91" s="4">
        <f t="shared" si="39"/>
        <v>693.4447368</v>
      </c>
      <c r="V91" s="4">
        <f t="shared" si="40"/>
        <v>695.413</v>
      </c>
    </row>
    <row r="92">
      <c r="A92" s="30">
        <v>46111.0</v>
      </c>
      <c r="B92" s="3">
        <v>654.8</v>
      </c>
      <c r="C92" s="3">
        <v>663.62</v>
      </c>
      <c r="D92" s="150">
        <f t="shared" ref="D92:D96" si="96">SUM(C91:C92)/2</f>
        <v>658.42</v>
      </c>
      <c r="E92" s="180">
        <f t="shared" ref="E92:E96" si="97">SUM(C90:C92)/3</f>
        <v>661.7366667</v>
      </c>
      <c r="F92" s="148">
        <f t="shared" ref="F92:F96" si="98">SUM(C89:C92)/4</f>
        <v>659.28</v>
      </c>
      <c r="G92" s="128">
        <f t="shared" ref="G92:G96" si="99">SUM(C88:C92)/5</f>
        <v>655.964</v>
      </c>
      <c r="H92" s="129">
        <f t="shared" ref="H92:H96" si="100">SUM(C87:C92)/6</f>
        <v>659.0183333</v>
      </c>
      <c r="I92" s="150">
        <f t="shared" si="2"/>
        <v>661.2428571</v>
      </c>
      <c r="J92" s="117">
        <f t="shared" si="8"/>
        <v>664.10375</v>
      </c>
      <c r="K92" s="130">
        <f t="shared" si="9"/>
        <v>667.2133333</v>
      </c>
      <c r="L92" s="158">
        <f t="shared" si="15"/>
        <v>669.165</v>
      </c>
      <c r="M92" s="159">
        <f t="shared" si="16"/>
        <v>671.3363636</v>
      </c>
      <c r="N92" s="97">
        <f t="shared" si="17"/>
        <v>674.9225</v>
      </c>
      <c r="O92" s="173">
        <f t="shared" si="18"/>
        <v>679.1669231</v>
      </c>
      <c r="P92" s="131">
        <f t="shared" si="19"/>
        <v>681.7514286</v>
      </c>
      <c r="Q92" s="181">
        <f t="shared" si="25"/>
        <v>683.3833333</v>
      </c>
      <c r="R92" s="182">
        <f t="shared" si="26"/>
        <v>685.715625</v>
      </c>
      <c r="S92" s="165">
        <f t="shared" si="32"/>
        <v>687.8382353</v>
      </c>
      <c r="T92" s="162">
        <f t="shared" si="33"/>
        <v>688.5838889</v>
      </c>
      <c r="U92" s="153">
        <f t="shared" si="39"/>
        <v>690.2094737</v>
      </c>
      <c r="V92" s="174">
        <f t="shared" si="40"/>
        <v>691.9535</v>
      </c>
    </row>
    <row r="93">
      <c r="A93" s="30">
        <v>46113.0</v>
      </c>
      <c r="B93" s="3">
        <v>677.2</v>
      </c>
      <c r="C93" s="3">
        <v>680.53</v>
      </c>
      <c r="D93" s="115">
        <f t="shared" si="96"/>
        <v>672.075</v>
      </c>
      <c r="E93" s="148">
        <f t="shared" si="97"/>
        <v>665.79</v>
      </c>
      <c r="F93" s="148">
        <f t="shared" si="98"/>
        <v>666.435</v>
      </c>
      <c r="G93" s="96">
        <f t="shared" si="99"/>
        <v>663.53</v>
      </c>
      <c r="H93" s="148">
        <f t="shared" si="100"/>
        <v>660.0583333</v>
      </c>
      <c r="I93" s="163">
        <f t="shared" si="2"/>
        <v>662.0914286</v>
      </c>
      <c r="J93" s="183">
        <f t="shared" si="8"/>
        <v>663.65375</v>
      </c>
      <c r="K93" s="149">
        <f t="shared" si="9"/>
        <v>665.9288889</v>
      </c>
      <c r="L93" s="150">
        <f t="shared" si="15"/>
        <v>668.545</v>
      </c>
      <c r="M93" s="150">
        <f t="shared" si="16"/>
        <v>670.1981818</v>
      </c>
      <c r="N93" s="130">
        <f t="shared" si="17"/>
        <v>672.1025</v>
      </c>
      <c r="O93" s="159">
        <f t="shared" si="18"/>
        <v>675.3538462</v>
      </c>
      <c r="P93" s="184">
        <f t="shared" si="19"/>
        <v>679.2642857</v>
      </c>
      <c r="Q93" s="160">
        <f t="shared" si="25"/>
        <v>681.67</v>
      </c>
      <c r="R93" s="118">
        <f t="shared" si="26"/>
        <v>683.205</v>
      </c>
      <c r="S93" s="164">
        <f t="shared" si="32"/>
        <v>685.4105882</v>
      </c>
      <c r="T93" s="182">
        <f t="shared" si="33"/>
        <v>687.4322222</v>
      </c>
      <c r="U93" s="119">
        <f t="shared" si="39"/>
        <v>688.16</v>
      </c>
      <c r="V93" s="120">
        <f t="shared" si="40"/>
        <v>689.7255</v>
      </c>
    </row>
    <row r="94">
      <c r="A94" s="30">
        <v>46114.0</v>
      </c>
      <c r="B94" s="49">
        <v>687.65</v>
      </c>
      <c r="C94" s="50">
        <v>671.94</v>
      </c>
      <c r="D94" s="115">
        <f t="shared" si="96"/>
        <v>676.235</v>
      </c>
      <c r="E94" s="185">
        <f t="shared" si="97"/>
        <v>672.03</v>
      </c>
      <c r="F94" s="148">
        <f t="shared" si="98"/>
        <v>667.3275</v>
      </c>
      <c r="G94" s="148">
        <f t="shared" si="99"/>
        <v>667.536</v>
      </c>
      <c r="H94" s="171">
        <f t="shared" si="100"/>
        <v>664.9316667</v>
      </c>
      <c r="I94" s="148">
        <f t="shared" si="2"/>
        <v>661.7557143</v>
      </c>
      <c r="J94" s="163">
        <f t="shared" si="8"/>
        <v>663.3225</v>
      </c>
      <c r="K94" s="183">
        <f t="shared" si="9"/>
        <v>664.5744444</v>
      </c>
      <c r="L94" s="149">
        <f t="shared" si="15"/>
        <v>666.53</v>
      </c>
      <c r="M94" s="150">
        <f t="shared" si="16"/>
        <v>668.8536364</v>
      </c>
      <c r="N94" s="150">
        <f t="shared" si="17"/>
        <v>670.3433333</v>
      </c>
      <c r="O94" s="130">
        <f t="shared" si="18"/>
        <v>672.09</v>
      </c>
      <c r="P94" s="159">
        <f t="shared" si="19"/>
        <v>675.11</v>
      </c>
      <c r="Q94" s="97">
        <f t="shared" si="25"/>
        <v>678.776</v>
      </c>
      <c r="R94" s="144">
        <f t="shared" si="26"/>
        <v>681.061875</v>
      </c>
      <c r="S94" s="118">
        <f t="shared" si="32"/>
        <v>682.5423529</v>
      </c>
      <c r="T94" s="186">
        <f t="shared" si="33"/>
        <v>684.6622222</v>
      </c>
      <c r="U94" s="145">
        <f t="shared" si="39"/>
        <v>686.6168421</v>
      </c>
      <c r="V94" s="165">
        <f t="shared" si="40"/>
        <v>687.349</v>
      </c>
    </row>
    <row r="95">
      <c r="A95" s="30">
        <v>46118.0</v>
      </c>
      <c r="B95" s="50">
        <v>690.0</v>
      </c>
      <c r="C95" s="49">
        <v>694.47</v>
      </c>
      <c r="D95" s="115">
        <f t="shared" si="96"/>
        <v>683.205</v>
      </c>
      <c r="E95" s="185">
        <f t="shared" si="97"/>
        <v>682.3133333</v>
      </c>
      <c r="F95" s="148">
        <f t="shared" si="98"/>
        <v>677.64</v>
      </c>
      <c r="G95" s="148">
        <f t="shared" si="99"/>
        <v>672.756</v>
      </c>
      <c r="H95" s="171">
        <f t="shared" si="100"/>
        <v>672.025</v>
      </c>
      <c r="I95" s="148">
        <f t="shared" si="2"/>
        <v>669.1514286</v>
      </c>
      <c r="J95" s="163">
        <f t="shared" si="8"/>
        <v>665.845</v>
      </c>
      <c r="K95" s="183">
        <f t="shared" si="9"/>
        <v>666.7833333</v>
      </c>
      <c r="L95" s="149">
        <f t="shared" si="15"/>
        <v>667.564</v>
      </c>
      <c r="M95" s="150">
        <f t="shared" si="16"/>
        <v>669.07</v>
      </c>
      <c r="N95" s="150">
        <f t="shared" si="17"/>
        <v>670.9883333</v>
      </c>
      <c r="O95" s="130">
        <f t="shared" si="18"/>
        <v>672.1992308</v>
      </c>
      <c r="P95" s="159">
        <f t="shared" si="19"/>
        <v>673.6885714</v>
      </c>
      <c r="Q95" s="97">
        <f t="shared" si="25"/>
        <v>676.4006667</v>
      </c>
      <c r="R95" s="144">
        <f t="shared" si="26"/>
        <v>679.756875</v>
      </c>
      <c r="S95" s="118">
        <f t="shared" si="32"/>
        <v>681.8505882</v>
      </c>
      <c r="T95" s="186">
        <f t="shared" si="33"/>
        <v>683.205</v>
      </c>
      <c r="U95" s="145">
        <f t="shared" si="39"/>
        <v>685.1784211</v>
      </c>
      <c r="V95" s="165">
        <f t="shared" si="40"/>
        <v>687.0095</v>
      </c>
    </row>
    <row r="96">
      <c r="A96" s="30">
        <v>46119.0</v>
      </c>
      <c r="B96" s="3">
        <v>713.25</v>
      </c>
      <c r="C96" s="3">
        <v>710.61</v>
      </c>
      <c r="D96" s="115">
        <f t="shared" si="96"/>
        <v>702.54</v>
      </c>
      <c r="E96" s="185">
        <f t="shared" si="97"/>
        <v>692.34</v>
      </c>
      <c r="F96" s="148">
        <f t="shared" si="98"/>
        <v>689.3875</v>
      </c>
      <c r="G96" s="148">
        <f t="shared" si="99"/>
        <v>684.234</v>
      </c>
      <c r="H96" s="171">
        <f t="shared" si="100"/>
        <v>679.065</v>
      </c>
      <c r="I96" s="148">
        <f t="shared" si="2"/>
        <v>677.5371429</v>
      </c>
      <c r="J96" s="163">
        <f t="shared" si="8"/>
        <v>674.33375</v>
      </c>
      <c r="K96" s="183">
        <f t="shared" si="9"/>
        <v>670.8188889</v>
      </c>
      <c r="L96" s="149">
        <f t="shared" si="15"/>
        <v>671.166</v>
      </c>
      <c r="M96" s="150">
        <f t="shared" si="16"/>
        <v>671.4772727</v>
      </c>
      <c r="N96" s="150">
        <f t="shared" si="17"/>
        <v>672.5316667</v>
      </c>
      <c r="O96" s="130">
        <f t="shared" si="18"/>
        <v>674.0361538</v>
      </c>
      <c r="P96" s="159">
        <f t="shared" si="19"/>
        <v>674.9428571</v>
      </c>
      <c r="Q96" s="97">
        <f t="shared" si="25"/>
        <v>676.15</v>
      </c>
      <c r="R96" s="144">
        <f t="shared" si="26"/>
        <v>678.53875</v>
      </c>
      <c r="S96" s="118">
        <f t="shared" si="32"/>
        <v>681.5717647</v>
      </c>
      <c r="T96" s="186">
        <f t="shared" si="33"/>
        <v>683.4483333</v>
      </c>
      <c r="U96" s="145">
        <f t="shared" si="39"/>
        <v>684.6473684</v>
      </c>
      <c r="V96" s="165">
        <f t="shared" si="40"/>
        <v>686.45</v>
      </c>
    </row>
    <row r="97">
      <c r="A97" s="30">
        <v>46120.0</v>
      </c>
      <c r="B97" s="3">
        <v>721.4</v>
      </c>
      <c r="C97" s="3">
        <v>723.95</v>
      </c>
      <c r="D97" s="32">
        <f>SUM(C96:C97)/2</f>
        <v>717.28</v>
      </c>
      <c r="E97" s="32">
        <f>SUM(C95:C97)/3</f>
        <v>709.6766667</v>
      </c>
      <c r="F97" s="32">
        <f>SUM(C94:C97)/4</f>
        <v>700.2425</v>
      </c>
      <c r="G97" s="32">
        <f>SUM(C93:C97)/5</f>
        <v>696.3</v>
      </c>
      <c r="H97" s="32">
        <f>SUM(C92:C97)/6</f>
        <v>690.8533333</v>
      </c>
      <c r="I97" s="32">
        <f t="shared" si="2"/>
        <v>685.4771429</v>
      </c>
      <c r="J97" s="37">
        <f t="shared" si="8"/>
        <v>683.33875</v>
      </c>
      <c r="K97" s="32">
        <f t="shared" si="9"/>
        <v>679.8466667</v>
      </c>
      <c r="L97" s="32">
        <f t="shared" si="15"/>
        <v>676.132</v>
      </c>
      <c r="M97" s="32">
        <f t="shared" si="16"/>
        <v>675.9645455</v>
      </c>
      <c r="N97" s="32">
        <f t="shared" si="17"/>
        <v>675.85</v>
      </c>
      <c r="O97" s="32">
        <f t="shared" si="18"/>
        <v>676.4869231</v>
      </c>
      <c r="P97" s="32">
        <f t="shared" si="19"/>
        <v>677.6014286</v>
      </c>
      <c r="Q97" s="32">
        <f t="shared" si="25"/>
        <v>678.21</v>
      </c>
      <c r="R97" s="4">
        <f t="shared" si="26"/>
        <v>679.1375</v>
      </c>
      <c r="S97" s="4">
        <f t="shared" si="32"/>
        <v>681.21</v>
      </c>
      <c r="T97" s="4">
        <f t="shared" si="33"/>
        <v>683.9261111</v>
      </c>
      <c r="U97" s="4">
        <f t="shared" si="39"/>
        <v>685.58</v>
      </c>
      <c r="V97" s="4">
        <f t="shared" si="40"/>
        <v>686.6125</v>
      </c>
    </row>
    <row r="98">
      <c r="A98" s="30">
        <v>46121.0</v>
      </c>
      <c r="B98" s="3">
        <v>737.0</v>
      </c>
      <c r="C98" s="3">
        <v>733.93</v>
      </c>
      <c r="D98" s="164">
        <f t="shared" ref="D98:D99" si="101">SUM(C97:C98)/2</f>
        <v>728.94</v>
      </c>
      <c r="E98" s="184">
        <f t="shared" ref="E98:E99" si="102">SUM(C96:C98)/3</f>
        <v>722.83</v>
      </c>
      <c r="F98" s="281">
        <f t="shared" ref="F98:F99" si="103">SUM(C95:C98)/4</f>
        <v>715.74</v>
      </c>
      <c r="G98" s="282">
        <f t="shared" ref="G98:G99" si="104">SUM(C94:C98)/5</f>
        <v>706.98</v>
      </c>
      <c r="H98" s="129">
        <f t="shared" ref="H98:H99" si="105">SUM(C93:C98)/6</f>
        <v>702.5716667</v>
      </c>
      <c r="I98" s="129">
        <f t="shared" si="2"/>
        <v>697.0071429</v>
      </c>
      <c r="J98" s="175">
        <f t="shared" si="8"/>
        <v>691.53375</v>
      </c>
      <c r="K98" s="183">
        <f t="shared" si="9"/>
        <v>688.96</v>
      </c>
      <c r="L98" s="129">
        <f t="shared" si="15"/>
        <v>685.255</v>
      </c>
      <c r="M98" s="157">
        <f t="shared" si="16"/>
        <v>681.3863636</v>
      </c>
      <c r="N98" s="175">
        <f t="shared" si="17"/>
        <v>680.795</v>
      </c>
      <c r="O98" s="282">
        <f t="shared" si="18"/>
        <v>680.3176923</v>
      </c>
      <c r="P98" s="150">
        <f t="shared" si="19"/>
        <v>680.59</v>
      </c>
      <c r="Q98" s="117">
        <f t="shared" si="25"/>
        <v>681.3566667</v>
      </c>
      <c r="R98" s="117">
        <f t="shared" si="26"/>
        <v>681.6925</v>
      </c>
      <c r="S98" s="143">
        <f t="shared" si="32"/>
        <v>682.3605882</v>
      </c>
      <c r="T98" s="159">
        <f t="shared" si="33"/>
        <v>684.1388889</v>
      </c>
      <c r="U98" s="97">
        <f t="shared" si="39"/>
        <v>686.5578947</v>
      </c>
      <c r="V98" s="144">
        <f t="shared" si="40"/>
        <v>687.9975</v>
      </c>
    </row>
    <row r="99">
      <c r="A99" s="30">
        <v>46122.0</v>
      </c>
      <c r="B99" s="3">
        <v>745.15</v>
      </c>
      <c r="C99" s="3">
        <v>738.85</v>
      </c>
      <c r="D99" s="164">
        <f t="shared" si="101"/>
        <v>736.39</v>
      </c>
      <c r="E99" s="184">
        <f t="shared" si="102"/>
        <v>732.2433333</v>
      </c>
      <c r="F99" s="281">
        <f t="shared" si="103"/>
        <v>726.835</v>
      </c>
      <c r="G99" s="282">
        <f t="shared" si="104"/>
        <v>720.362</v>
      </c>
      <c r="H99" s="129">
        <f t="shared" si="105"/>
        <v>712.2916667</v>
      </c>
      <c r="I99" s="129">
        <f t="shared" si="2"/>
        <v>707.7542857</v>
      </c>
      <c r="J99" s="175">
        <f t="shared" si="8"/>
        <v>702.2375</v>
      </c>
      <c r="K99" s="183">
        <f t="shared" si="9"/>
        <v>696.7911111</v>
      </c>
      <c r="L99" s="129">
        <f t="shared" si="15"/>
        <v>693.949</v>
      </c>
      <c r="M99" s="157">
        <f t="shared" si="16"/>
        <v>690.1272727</v>
      </c>
      <c r="N99" s="175">
        <f t="shared" si="17"/>
        <v>686.175</v>
      </c>
      <c r="O99" s="282">
        <f t="shared" si="18"/>
        <v>685.2607692</v>
      </c>
      <c r="P99" s="150">
        <f t="shared" si="19"/>
        <v>684.4985714</v>
      </c>
      <c r="Q99" s="117">
        <f t="shared" si="25"/>
        <v>684.474</v>
      </c>
      <c r="R99" s="117">
        <f t="shared" si="26"/>
        <v>684.95</v>
      </c>
      <c r="S99" s="143">
        <f t="shared" si="32"/>
        <v>685.0547059</v>
      </c>
      <c r="T99" s="159">
        <f t="shared" si="33"/>
        <v>685.4988889</v>
      </c>
      <c r="U99" s="97">
        <f t="shared" si="39"/>
        <v>687.0184211</v>
      </c>
      <c r="V99" s="144">
        <f t="shared" si="40"/>
        <v>689.1725</v>
      </c>
    </row>
    <row r="100">
      <c r="A100" s="30">
        <v>46125.0</v>
      </c>
      <c r="B100" s="3">
        <v>752.55</v>
      </c>
      <c r="C100" s="3">
        <v>747.95</v>
      </c>
      <c r="D100" s="32">
        <f>SUM(C99:C100)/2</f>
        <v>743.4</v>
      </c>
      <c r="E100" s="32">
        <f>SUM(C98:C100)/3</f>
        <v>740.2433333</v>
      </c>
      <c r="F100" s="32">
        <f>SUM(C97:C100)/4</f>
        <v>736.17</v>
      </c>
      <c r="G100" s="32">
        <f>SUM(C96:C100)/5</f>
        <v>731.058</v>
      </c>
      <c r="H100" s="32">
        <f>SUM(C95:C100)/6</f>
        <v>724.96</v>
      </c>
      <c r="I100" s="32">
        <f t="shared" si="2"/>
        <v>717.3857143</v>
      </c>
      <c r="J100" s="37">
        <f t="shared" si="8"/>
        <v>712.77875</v>
      </c>
      <c r="K100" s="32">
        <f t="shared" si="9"/>
        <v>707.3166667</v>
      </c>
      <c r="L100" s="32">
        <f t="shared" si="15"/>
        <v>701.907</v>
      </c>
      <c r="M100" s="32">
        <f t="shared" si="16"/>
        <v>698.8581818</v>
      </c>
      <c r="N100" s="32">
        <f t="shared" si="17"/>
        <v>694.9458333</v>
      </c>
      <c r="O100" s="32">
        <f t="shared" si="18"/>
        <v>690.9269231</v>
      </c>
      <c r="P100" s="32">
        <f t="shared" si="19"/>
        <v>689.7385714</v>
      </c>
      <c r="Q100" s="32">
        <f t="shared" si="25"/>
        <v>688.7286667</v>
      </c>
      <c r="R100" s="4">
        <f t="shared" si="26"/>
        <v>688.44125</v>
      </c>
      <c r="S100" s="4">
        <f t="shared" si="32"/>
        <v>688.6558824</v>
      </c>
      <c r="T100" s="4">
        <f t="shared" si="33"/>
        <v>688.5488889</v>
      </c>
      <c r="U100" s="4">
        <f t="shared" si="39"/>
        <v>688.7857895</v>
      </c>
      <c r="V100" s="4">
        <f t="shared" si="40"/>
        <v>690.065</v>
      </c>
    </row>
    <row r="101">
      <c r="A101" s="30">
        <v>46127.0</v>
      </c>
      <c r="B101" s="3">
        <v>766.05</v>
      </c>
      <c r="C101" s="3">
        <v>761.21</v>
      </c>
      <c r="D101" s="122">
        <f>SUM(C100:C101)/2</f>
        <v>754.58</v>
      </c>
      <c r="E101" s="122">
        <f>SUM(C99:C101)/3</f>
        <v>749.3366667</v>
      </c>
      <c r="F101" s="100">
        <f>SUM(C98:C101)/4</f>
        <v>745.485</v>
      </c>
      <c r="G101" s="166">
        <f>SUM(C97:C101)/5</f>
        <v>741.178</v>
      </c>
      <c r="H101" s="165">
        <f>SUM(C96:C101)/6</f>
        <v>736.0833333</v>
      </c>
      <c r="I101" s="181">
        <f t="shared" si="2"/>
        <v>730.1385714</v>
      </c>
      <c r="J101" s="176">
        <f t="shared" si="8"/>
        <v>722.86375</v>
      </c>
      <c r="K101" s="184">
        <f t="shared" si="9"/>
        <v>718.16</v>
      </c>
      <c r="L101" s="172">
        <f t="shared" si="15"/>
        <v>712.706</v>
      </c>
      <c r="M101" s="97">
        <f t="shared" si="16"/>
        <v>707.2981818</v>
      </c>
      <c r="N101" s="172">
        <f t="shared" si="17"/>
        <v>704.0541667</v>
      </c>
      <c r="O101" s="271">
        <f t="shared" si="18"/>
        <v>700.0430769</v>
      </c>
      <c r="P101" s="271">
        <f t="shared" si="19"/>
        <v>695.9471429</v>
      </c>
      <c r="Q101" s="271">
        <f t="shared" si="25"/>
        <v>694.5033333</v>
      </c>
      <c r="R101" s="151">
        <f t="shared" si="26"/>
        <v>693.25875</v>
      </c>
      <c r="S101" s="172">
        <f t="shared" si="32"/>
        <v>692.7217647</v>
      </c>
      <c r="T101" s="172">
        <f t="shared" si="33"/>
        <v>692.6866667</v>
      </c>
      <c r="U101" s="172">
        <f t="shared" si="39"/>
        <v>692.3731579</v>
      </c>
      <c r="V101" s="97">
        <f t="shared" si="40"/>
        <v>692.407</v>
      </c>
    </row>
    <row r="102">
      <c r="A102" s="30">
        <v>46128.0</v>
      </c>
      <c r="B102" s="3">
        <v>782.85</v>
      </c>
      <c r="C102" s="3">
        <v>782.44</v>
      </c>
      <c r="D102" s="32">
        <f t="shared" ref="D102:D103" si="106">SUM(C101:C102)/2</f>
        <v>771.825</v>
      </c>
      <c r="E102" s="32">
        <f t="shared" ref="E102:E103" si="107">SUM(C100:C102)/3</f>
        <v>763.8666667</v>
      </c>
      <c r="F102" s="32">
        <f t="shared" ref="F102:F103" si="108">SUM(C99:C102)/4</f>
        <v>757.6125</v>
      </c>
      <c r="G102" s="32">
        <f t="shared" ref="G102:G103" si="109">SUM(C98:C102)/5</f>
        <v>752.876</v>
      </c>
      <c r="H102" s="32">
        <f t="shared" ref="H102:H103" si="110">SUM(C97:C102)/6</f>
        <v>748.055</v>
      </c>
      <c r="I102" s="32">
        <f t="shared" si="2"/>
        <v>742.7057143</v>
      </c>
      <c r="J102" s="37">
        <f t="shared" si="8"/>
        <v>736.67625</v>
      </c>
      <c r="K102" s="32">
        <f t="shared" si="9"/>
        <v>729.4833333</v>
      </c>
      <c r="L102" s="32">
        <f t="shared" si="15"/>
        <v>724.588</v>
      </c>
      <c r="M102" s="32">
        <f t="shared" si="16"/>
        <v>719.0454545</v>
      </c>
      <c r="N102" s="32">
        <f t="shared" si="17"/>
        <v>713.56</v>
      </c>
      <c r="O102" s="32">
        <f t="shared" si="18"/>
        <v>710.0838462</v>
      </c>
      <c r="P102" s="32">
        <f t="shared" si="19"/>
        <v>705.9285714</v>
      </c>
      <c r="Q102" s="32">
        <f t="shared" si="25"/>
        <v>701.7133333</v>
      </c>
      <c r="R102" s="4">
        <f t="shared" si="26"/>
        <v>699.999375</v>
      </c>
      <c r="S102" s="4">
        <f t="shared" si="32"/>
        <v>698.5047059</v>
      </c>
      <c r="T102" s="4">
        <f t="shared" si="33"/>
        <v>697.7061111</v>
      </c>
      <c r="U102" s="4">
        <f t="shared" si="39"/>
        <v>697.4105263</v>
      </c>
      <c r="V102" s="4">
        <f t="shared" si="40"/>
        <v>696.8765</v>
      </c>
    </row>
    <row r="103">
      <c r="A103" s="30">
        <v>46129.0</v>
      </c>
      <c r="B103" s="3">
        <v>787.5</v>
      </c>
      <c r="C103" s="3">
        <v>783.06</v>
      </c>
      <c r="D103" s="32">
        <f t="shared" si="106"/>
        <v>782.75</v>
      </c>
      <c r="E103" s="32">
        <f t="shared" si="107"/>
        <v>775.57</v>
      </c>
      <c r="F103" s="32">
        <f t="shared" si="108"/>
        <v>768.665</v>
      </c>
      <c r="G103" s="32">
        <f t="shared" si="109"/>
        <v>762.702</v>
      </c>
      <c r="H103" s="32">
        <f t="shared" si="110"/>
        <v>757.9066667</v>
      </c>
      <c r="I103" s="32">
        <f t="shared" si="2"/>
        <v>753.0557143</v>
      </c>
      <c r="J103" s="37">
        <f t="shared" si="8"/>
        <v>747.75</v>
      </c>
      <c r="K103" s="32">
        <f t="shared" si="9"/>
        <v>741.83</v>
      </c>
      <c r="L103" s="32">
        <f t="shared" si="15"/>
        <v>734.841</v>
      </c>
      <c r="M103" s="32">
        <f t="shared" si="16"/>
        <v>729.9036364</v>
      </c>
      <c r="N103" s="32">
        <f t="shared" si="17"/>
        <v>724.38</v>
      </c>
      <c r="O103" s="32">
        <f t="shared" si="18"/>
        <v>718.9061538</v>
      </c>
      <c r="P103" s="32">
        <f t="shared" si="19"/>
        <v>715.2964286</v>
      </c>
      <c r="Q103" s="32">
        <f t="shared" si="25"/>
        <v>711.0706667</v>
      </c>
      <c r="R103" s="4">
        <f t="shared" si="26"/>
        <v>706.7975</v>
      </c>
      <c r="S103" s="4">
        <f t="shared" si="32"/>
        <v>704.8852941</v>
      </c>
      <c r="T103" s="4">
        <f t="shared" si="33"/>
        <v>703.2022222</v>
      </c>
      <c r="U103" s="4">
        <f t="shared" si="39"/>
        <v>702.1984211</v>
      </c>
      <c r="V103" s="4">
        <f t="shared" si="40"/>
        <v>701.693</v>
      </c>
    </row>
    <row r="104">
      <c r="A104" s="30">
        <v>46132.0</v>
      </c>
      <c r="B104" s="3">
        <v>771.0</v>
      </c>
      <c r="C104" s="3">
        <v>775.66</v>
      </c>
      <c r="D104" s="104">
        <f>SUM(C103:C104)/2</f>
        <v>779.36</v>
      </c>
      <c r="E104" s="137">
        <f>SUM(C102:C104)/3</f>
        <v>780.3866667</v>
      </c>
      <c r="F104" s="102">
        <f>SUM(C101:C104)/4</f>
        <v>775.5925</v>
      </c>
      <c r="G104" s="243">
        <f>SUM(C100:C104)/5</f>
        <v>770.064</v>
      </c>
      <c r="H104" s="135">
        <f>SUM(C99:C104)/6</f>
        <v>764.8616667</v>
      </c>
      <c r="I104" s="154">
        <f t="shared" si="2"/>
        <v>760.4428571</v>
      </c>
      <c r="J104" s="100">
        <f t="shared" si="8"/>
        <v>755.88125</v>
      </c>
      <c r="K104" s="133">
        <f t="shared" si="9"/>
        <v>750.8511111</v>
      </c>
      <c r="L104" s="162">
        <f t="shared" si="15"/>
        <v>745.213</v>
      </c>
      <c r="M104" s="132">
        <f t="shared" si="16"/>
        <v>738.5518182</v>
      </c>
      <c r="N104" s="145">
        <f t="shared" si="17"/>
        <v>733.7166667</v>
      </c>
      <c r="O104" s="164">
        <f t="shared" si="18"/>
        <v>728.3246154</v>
      </c>
      <c r="P104" s="186">
        <f t="shared" si="19"/>
        <v>722.96</v>
      </c>
      <c r="Q104" s="152">
        <f t="shared" si="25"/>
        <v>719.3206667</v>
      </c>
      <c r="R104" s="176">
        <f t="shared" si="26"/>
        <v>715.1075</v>
      </c>
      <c r="S104" s="176">
        <f t="shared" si="32"/>
        <v>710.8482353</v>
      </c>
      <c r="T104" s="176">
        <f t="shared" si="33"/>
        <v>708.8172222</v>
      </c>
      <c r="U104" s="131">
        <f t="shared" si="39"/>
        <v>707.0157895</v>
      </c>
      <c r="V104" s="118">
        <f t="shared" si="40"/>
        <v>705.8715</v>
      </c>
    </row>
    <row r="105">
      <c r="A105" s="30">
        <v>46133.0</v>
      </c>
      <c r="B105" s="3">
        <v>766.8</v>
      </c>
      <c r="C105" s="3">
        <v>775.6</v>
      </c>
      <c r="D105" s="32">
        <f t="shared" ref="D105:D108" si="111">SUM(C104:C105)/2</f>
        <v>775.63</v>
      </c>
      <c r="E105" s="32">
        <f t="shared" ref="E105:E108" si="112">SUM(C103:C105)/3</f>
        <v>778.1066667</v>
      </c>
      <c r="F105" s="32">
        <f t="shared" ref="F105:F108" si="113">SUM(C102:C105)/4</f>
        <v>779.19</v>
      </c>
      <c r="G105" s="32">
        <f t="shared" ref="G105:G108" si="114">SUM(C101:C105)/5</f>
        <v>775.594</v>
      </c>
      <c r="H105" s="32">
        <f t="shared" ref="H105:H108" si="115">SUM(C100:C105)/6</f>
        <v>770.9866667</v>
      </c>
      <c r="I105" s="32">
        <f t="shared" si="2"/>
        <v>766.3957143</v>
      </c>
      <c r="J105" s="37">
        <f t="shared" si="8"/>
        <v>762.3375</v>
      </c>
      <c r="K105" s="32">
        <f t="shared" si="9"/>
        <v>758.0722222</v>
      </c>
      <c r="L105" s="32">
        <f t="shared" si="15"/>
        <v>753.326</v>
      </c>
      <c r="M105" s="32">
        <f t="shared" si="16"/>
        <v>747.9754545</v>
      </c>
      <c r="N105" s="32">
        <f t="shared" si="17"/>
        <v>741.6391667</v>
      </c>
      <c r="O105" s="32">
        <f t="shared" si="18"/>
        <v>736.9384615</v>
      </c>
      <c r="P105" s="32">
        <f t="shared" si="19"/>
        <v>731.7014286</v>
      </c>
      <c r="Q105" s="32">
        <f t="shared" si="25"/>
        <v>726.4693333</v>
      </c>
      <c r="R105" s="4">
        <f t="shared" si="26"/>
        <v>722.838125</v>
      </c>
      <c r="S105" s="4">
        <f t="shared" si="32"/>
        <v>718.6658824</v>
      </c>
      <c r="T105" s="4">
        <f t="shared" si="33"/>
        <v>714.4455556</v>
      </c>
      <c r="U105" s="4">
        <f t="shared" si="39"/>
        <v>712.3321053</v>
      </c>
      <c r="V105" s="4">
        <f t="shared" si="40"/>
        <v>710.445</v>
      </c>
    </row>
    <row r="106">
      <c r="A106" s="30">
        <v>46134.0</v>
      </c>
      <c r="B106" s="3">
        <v>757.0</v>
      </c>
      <c r="C106" s="3">
        <v>762.11</v>
      </c>
      <c r="D106" s="32">
        <f t="shared" si="111"/>
        <v>768.855</v>
      </c>
      <c r="E106" s="32">
        <f t="shared" si="112"/>
        <v>771.1233333</v>
      </c>
      <c r="F106" s="32">
        <f t="shared" si="113"/>
        <v>774.1075</v>
      </c>
      <c r="G106" s="32">
        <f t="shared" si="114"/>
        <v>775.774</v>
      </c>
      <c r="H106" s="32">
        <f t="shared" si="115"/>
        <v>773.3466667</v>
      </c>
      <c r="I106" s="32">
        <f t="shared" si="2"/>
        <v>769.7185714</v>
      </c>
      <c r="J106" s="37">
        <f t="shared" si="8"/>
        <v>765.86</v>
      </c>
      <c r="K106" s="32">
        <f t="shared" si="9"/>
        <v>762.3122222</v>
      </c>
      <c r="L106" s="32">
        <f t="shared" si="15"/>
        <v>758.476</v>
      </c>
      <c r="M106" s="32">
        <f t="shared" si="16"/>
        <v>754.1245455</v>
      </c>
      <c r="N106" s="32">
        <f t="shared" si="17"/>
        <v>749.1533333</v>
      </c>
      <c r="O106" s="32">
        <f t="shared" si="18"/>
        <v>743.2138462</v>
      </c>
      <c r="P106" s="32">
        <f t="shared" si="19"/>
        <v>738.7364286</v>
      </c>
      <c r="Q106" s="32">
        <f t="shared" si="25"/>
        <v>733.7286667</v>
      </c>
      <c r="R106" s="4">
        <f t="shared" si="26"/>
        <v>728.696875</v>
      </c>
      <c r="S106" s="4">
        <f t="shared" si="32"/>
        <v>725.1482353</v>
      </c>
      <c r="T106" s="4">
        <f t="shared" si="33"/>
        <v>721.0794444</v>
      </c>
      <c r="U106" s="4">
        <f t="shared" si="39"/>
        <v>716.9542105</v>
      </c>
      <c r="V106" s="4">
        <f t="shared" si="40"/>
        <v>714.821</v>
      </c>
    </row>
    <row r="107">
      <c r="A107" s="30">
        <v>46135.0</v>
      </c>
      <c r="B107" s="3">
        <v>735.6</v>
      </c>
      <c r="C107" s="3">
        <v>741.13</v>
      </c>
      <c r="D107" s="32">
        <f t="shared" si="111"/>
        <v>751.62</v>
      </c>
      <c r="E107" s="32">
        <f t="shared" si="112"/>
        <v>759.6133333</v>
      </c>
      <c r="F107" s="32">
        <f t="shared" si="113"/>
        <v>763.625</v>
      </c>
      <c r="G107" s="32">
        <f t="shared" si="114"/>
        <v>767.512</v>
      </c>
      <c r="H107" s="32">
        <f t="shared" si="115"/>
        <v>770</v>
      </c>
      <c r="I107" s="32">
        <f t="shared" si="2"/>
        <v>768.7442857</v>
      </c>
      <c r="J107" s="37">
        <f t="shared" si="8"/>
        <v>766.145</v>
      </c>
      <c r="K107" s="32">
        <f t="shared" si="9"/>
        <v>763.1122222</v>
      </c>
      <c r="L107" s="32">
        <f t="shared" si="15"/>
        <v>760.194</v>
      </c>
      <c r="M107" s="32">
        <f t="shared" si="16"/>
        <v>756.8990909</v>
      </c>
      <c r="N107" s="32">
        <f t="shared" si="17"/>
        <v>753.0416667</v>
      </c>
      <c r="O107" s="32">
        <f t="shared" si="18"/>
        <v>748.5361538</v>
      </c>
      <c r="P107" s="32">
        <f t="shared" si="19"/>
        <v>743.065</v>
      </c>
      <c r="Q107" s="32">
        <f t="shared" si="25"/>
        <v>738.896</v>
      </c>
      <c r="R107" s="4">
        <f t="shared" si="26"/>
        <v>734.19125</v>
      </c>
      <c r="S107" s="4">
        <f t="shared" si="32"/>
        <v>729.4282353</v>
      </c>
      <c r="T107" s="4">
        <f t="shared" si="33"/>
        <v>726.0361111</v>
      </c>
      <c r="U107" s="4">
        <f t="shared" si="39"/>
        <v>722.1347368</v>
      </c>
      <c r="V107" s="4">
        <f t="shared" si="40"/>
        <v>718.163</v>
      </c>
    </row>
    <row r="108">
      <c r="A108" s="30">
        <v>46136.0</v>
      </c>
      <c r="B108" s="3">
        <v>720.95</v>
      </c>
      <c r="C108" s="3">
        <v>719.5</v>
      </c>
      <c r="D108" s="32">
        <f t="shared" si="111"/>
        <v>730.315</v>
      </c>
      <c r="E108" s="32">
        <f t="shared" si="112"/>
        <v>740.9133333</v>
      </c>
      <c r="F108" s="32">
        <f t="shared" si="113"/>
        <v>749.585</v>
      </c>
      <c r="G108" s="32">
        <f t="shared" si="114"/>
        <v>754.8</v>
      </c>
      <c r="H108" s="32">
        <f t="shared" si="115"/>
        <v>759.51</v>
      </c>
      <c r="I108" s="32">
        <f t="shared" si="2"/>
        <v>762.7857143</v>
      </c>
      <c r="J108" s="37">
        <f t="shared" si="8"/>
        <v>762.58875</v>
      </c>
      <c r="K108" s="32">
        <f t="shared" si="9"/>
        <v>760.9622222</v>
      </c>
      <c r="L108" s="32">
        <f t="shared" si="15"/>
        <v>758.751</v>
      </c>
      <c r="M108" s="32">
        <f t="shared" si="16"/>
        <v>756.4945455</v>
      </c>
      <c r="N108" s="32">
        <f t="shared" si="17"/>
        <v>753.7825</v>
      </c>
      <c r="O108" s="32">
        <f t="shared" si="18"/>
        <v>750.4615385</v>
      </c>
      <c r="P108" s="32">
        <f t="shared" si="19"/>
        <v>746.4621429</v>
      </c>
      <c r="Q108" s="32">
        <f t="shared" si="25"/>
        <v>741.494</v>
      </c>
      <c r="R108" s="4">
        <f t="shared" si="26"/>
        <v>737.68375</v>
      </c>
      <c r="S108" s="4">
        <f t="shared" si="32"/>
        <v>733.3270588</v>
      </c>
      <c r="T108" s="4">
        <f t="shared" si="33"/>
        <v>728.8766667</v>
      </c>
      <c r="U108" s="4">
        <f t="shared" si="39"/>
        <v>725.6921053</v>
      </c>
      <c r="V108" s="4">
        <f t="shared" si="40"/>
        <v>722.003</v>
      </c>
    </row>
    <row r="109">
      <c r="A109" s="30">
        <v>46137.0</v>
      </c>
      <c r="B109" s="3"/>
      <c r="C109" s="3"/>
    </row>
    <row r="110">
      <c r="A110" s="30">
        <v>46138.0</v>
      </c>
      <c r="B110" s="3"/>
      <c r="C110" s="3"/>
    </row>
    <row r="111">
      <c r="A111" s="30">
        <v>46139.0</v>
      </c>
      <c r="B111" s="3"/>
      <c r="C111" s="3"/>
    </row>
    <row r="112">
      <c r="A112" s="30">
        <v>46140.0</v>
      </c>
      <c r="B112" s="3"/>
      <c r="C112" s="3"/>
    </row>
    <row r="113">
      <c r="A113" s="30">
        <v>46141.0</v>
      </c>
      <c r="B113" s="3"/>
      <c r="C113" s="3"/>
    </row>
    <row r="114">
      <c r="A114" s="30">
        <v>46142.0</v>
      </c>
      <c r="B114" s="3"/>
      <c r="C114" s="3"/>
    </row>
    <row r="115">
      <c r="A115" s="30">
        <v>46143.0</v>
      </c>
      <c r="B115" s="3"/>
      <c r="C115" s="3"/>
    </row>
    <row r="116">
      <c r="A116" s="30">
        <v>46144.0</v>
      </c>
      <c r="B116" s="3"/>
      <c r="C116" s="3"/>
    </row>
  </sheetData>
  <conditionalFormatting sqref="B33:C116">
    <cfRule type="expression" dxfId="0" priority="1">
      <formula>C33&gt;=B33</formula>
    </cfRule>
  </conditionalFormatting>
  <conditionalFormatting sqref="B33:C116">
    <cfRule type="expression" dxfId="1" priority="2">
      <formula>B33&gt;=C33</formula>
    </cfRule>
  </conditionalFormatting>
  <conditionalFormatting sqref="D3:V4 D6:V6 D8:V8 D11:V13 D15:V15 D18:V19 D22:V24 D26:V75 D85:V86 D90:V91 D97:V97 D100:V100 D102:V103 D105:V108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2">
    <cfRule type="expression" dxfId="0" priority="4">
      <formula>C2&gt;B2</formula>
    </cfRule>
  </conditionalFormatting>
  <conditionalFormatting sqref="B2:C32">
    <cfRule type="expression" dxfId="1" priority="5">
      <formula>B2&gt;C2</formula>
    </cfRule>
  </conditionalFormatting>
  <conditionalFormatting sqref="D2:V32">
    <cfRule type="colorScale" priority="6">
      <colorScale>
        <cfvo type="min"/>
        <cfvo type="max"/>
        <color rgb="FFE06666"/>
        <color rgb="FF93C47D"/>
      </colorScale>
    </cfRule>
  </conditionalFormatting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4.14"/>
    <col customWidth="1" min="3" max="3" width="11.0"/>
    <col customWidth="1" min="4" max="4" width="9.43"/>
    <col customWidth="1" min="5" max="5" width="9.0"/>
    <col customWidth="1" min="6" max="6" width="9.14"/>
    <col customWidth="1" min="7" max="7" width="8.43"/>
    <col customWidth="1" min="8" max="9" width="8.71"/>
    <col customWidth="1" min="10" max="11" width="8.86"/>
    <col customWidth="1" min="12" max="12" width="9.0"/>
    <col customWidth="1" min="13" max="13" width="9.29"/>
    <col customWidth="1" min="14" max="15" width="9.0"/>
    <col customWidth="1" min="16" max="16" width="8.86"/>
    <col customWidth="1" min="17" max="17" width="8.57"/>
    <col customWidth="1" min="18" max="22" width="8.71"/>
    <col customWidth="1" min="23" max="23" width="7.86"/>
    <col customWidth="1" min="24" max="24" width="4.43"/>
  </cols>
  <sheetData>
    <row r="1">
      <c r="A1" s="51" t="s">
        <v>195</v>
      </c>
      <c r="B1" s="52" t="s">
        <v>280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45980.0</v>
      </c>
      <c r="B2" s="3">
        <v>1446.2</v>
      </c>
      <c r="C2" s="3">
        <v>1429.07</v>
      </c>
      <c r="D2" s="32"/>
      <c r="E2" s="32"/>
      <c r="F2" s="32"/>
      <c r="G2" s="32"/>
      <c r="H2" s="32"/>
      <c r="I2" s="32"/>
      <c r="J2" s="37"/>
      <c r="K2" s="32"/>
      <c r="L2" s="32"/>
      <c r="M2" s="32"/>
      <c r="N2" s="32"/>
      <c r="O2" s="32"/>
      <c r="P2" s="32"/>
      <c r="Q2" s="32"/>
      <c r="R2" s="4"/>
      <c r="S2" s="4"/>
      <c r="T2" s="4"/>
      <c r="U2" s="4"/>
      <c r="V2" s="4"/>
    </row>
    <row r="3">
      <c r="A3" s="30">
        <v>45981.0</v>
      </c>
      <c r="B3" s="3">
        <v>1435.4</v>
      </c>
      <c r="C3" s="3">
        <v>1441.44</v>
      </c>
      <c r="D3" s="32">
        <f>SUM(C2:C3)/2</f>
        <v>1435.255</v>
      </c>
      <c r="E3" s="32"/>
      <c r="F3" s="32"/>
      <c r="G3" s="32"/>
      <c r="H3" s="32"/>
      <c r="I3" s="32"/>
      <c r="J3" s="37"/>
      <c r="K3" s="32"/>
      <c r="L3" s="32"/>
      <c r="M3" s="32"/>
      <c r="N3" s="32"/>
      <c r="O3" s="32"/>
      <c r="P3" s="32"/>
      <c r="Q3" s="32"/>
      <c r="R3" s="4"/>
      <c r="S3" s="4"/>
      <c r="T3" s="4"/>
      <c r="U3" s="4"/>
      <c r="V3" s="4"/>
    </row>
    <row r="4">
      <c r="A4" s="30">
        <v>45982.0</v>
      </c>
      <c r="B4" s="3">
        <v>1410.2</v>
      </c>
      <c r="C4" s="3">
        <v>1415.46</v>
      </c>
      <c r="D4" s="67">
        <f>SUM(C3:C4)/2</f>
        <v>1428.45</v>
      </c>
      <c r="E4" s="68">
        <f>SUM(C2:C4)/3</f>
        <v>1428.656667</v>
      </c>
      <c r="F4" s="68"/>
      <c r="G4" s="69"/>
      <c r="H4" s="70"/>
      <c r="I4" s="71"/>
      <c r="J4" s="55"/>
      <c r="K4" s="72"/>
      <c r="L4" s="66"/>
      <c r="M4" s="64"/>
      <c r="N4" s="73"/>
      <c r="O4" s="73"/>
      <c r="P4" s="64"/>
      <c r="Q4" s="65"/>
      <c r="R4" s="57"/>
      <c r="S4" s="57"/>
      <c r="T4" s="57"/>
      <c r="U4" s="57"/>
      <c r="V4" s="57"/>
    </row>
    <row r="5">
      <c r="A5" s="30">
        <v>45985.0</v>
      </c>
      <c r="B5" s="3">
        <v>1412.2</v>
      </c>
      <c r="C5" s="3">
        <v>1414.14</v>
      </c>
      <c r="D5" s="32">
        <f>SUM(C4:C5)/2</f>
        <v>1414.8</v>
      </c>
      <c r="E5" s="32">
        <f>SUM(C3:C5)/3</f>
        <v>1423.68</v>
      </c>
      <c r="F5" s="32">
        <f>SUM(C2:C5)/4</f>
        <v>1425.0275</v>
      </c>
      <c r="G5" s="32"/>
      <c r="H5" s="32"/>
      <c r="I5" s="32"/>
      <c r="J5" s="37"/>
      <c r="K5" s="32"/>
      <c r="L5" s="32"/>
      <c r="M5" s="32"/>
      <c r="N5" s="32"/>
      <c r="O5" s="32"/>
      <c r="P5" s="32"/>
      <c r="Q5" s="32"/>
      <c r="R5" s="4"/>
      <c r="S5" s="4"/>
      <c r="T5" s="4"/>
      <c r="U5" s="4"/>
      <c r="V5" s="4"/>
    </row>
    <row r="6">
      <c r="A6" s="30">
        <v>45986.0</v>
      </c>
      <c r="B6" s="3">
        <v>1409.7</v>
      </c>
      <c r="C6" s="3">
        <v>1410.98</v>
      </c>
      <c r="D6" s="203">
        <f>SUM(C5:C6)/2</f>
        <v>1412.56</v>
      </c>
      <c r="E6" s="95">
        <f>SUM(C4:C6)/3</f>
        <v>1413.526667</v>
      </c>
      <c r="F6" s="203">
        <f>SUM(C3:C6)/4</f>
        <v>1420.505</v>
      </c>
      <c r="G6" s="201">
        <f>SUM(C2:C6)/5</f>
        <v>1422.218</v>
      </c>
      <c r="H6" s="201"/>
      <c r="I6" s="79"/>
      <c r="J6" s="69"/>
      <c r="K6" s="69"/>
      <c r="L6" s="80"/>
      <c r="M6" s="86"/>
      <c r="N6" s="82"/>
      <c r="O6" s="88"/>
      <c r="P6" s="202"/>
      <c r="Q6" s="202"/>
      <c r="R6" s="202"/>
      <c r="S6" s="88"/>
      <c r="T6" s="83"/>
      <c r="U6" s="57"/>
      <c r="V6" s="82"/>
    </row>
    <row r="7">
      <c r="A7" s="30">
        <v>45987.0</v>
      </c>
      <c r="B7" s="3">
        <v>1431.3</v>
      </c>
      <c r="C7" s="3">
        <v>1426.11</v>
      </c>
      <c r="D7" s="32">
        <f>SUM(C6:C7)/2</f>
        <v>1418.545</v>
      </c>
      <c r="E7" s="32">
        <f>SUM(C5:C7)/3</f>
        <v>1417.076667</v>
      </c>
      <c r="F7" s="32">
        <f>SUM(C4:C7)/4</f>
        <v>1416.6725</v>
      </c>
      <c r="G7" s="32">
        <f>SUM(C3:C7)/5</f>
        <v>1421.626</v>
      </c>
      <c r="H7" s="32">
        <f>SUM(C2:C7)/6</f>
        <v>1422.866667</v>
      </c>
      <c r="I7" s="32"/>
      <c r="J7" s="37"/>
      <c r="K7" s="32"/>
      <c r="L7" s="32"/>
      <c r="M7" s="32"/>
      <c r="N7" s="32"/>
      <c r="O7" s="32"/>
      <c r="P7" s="32"/>
      <c r="Q7" s="32"/>
      <c r="R7" s="4"/>
      <c r="S7" s="4"/>
      <c r="T7" s="4"/>
      <c r="U7" s="4"/>
      <c r="V7" s="4"/>
    </row>
    <row r="8">
      <c r="A8" s="30">
        <v>45988.0</v>
      </c>
      <c r="B8" s="3">
        <v>1433.4</v>
      </c>
      <c r="C8" s="3">
        <v>1437.33</v>
      </c>
      <c r="D8" s="74">
        <f t="shared" ref="D8:D9" si="1">SUM(C7:C8)/2</f>
        <v>1431.72</v>
      </c>
      <c r="E8" s="75">
        <f t="shared" ref="E8:E9" si="2">SUM(C6:C8)/3</f>
        <v>1424.806667</v>
      </c>
      <c r="F8" s="75">
        <f t="shared" ref="F8:F9" si="3">SUM(C5:C8)/4</f>
        <v>1422.14</v>
      </c>
      <c r="G8" s="76">
        <f t="shared" ref="G8:G9" si="4">SUM(C4:C8)/5</f>
        <v>1420.804</v>
      </c>
      <c r="H8" s="75">
        <f t="shared" ref="H8:H9" si="5">SUM(C3:C8)/6</f>
        <v>1424.243333</v>
      </c>
      <c r="I8" s="77">
        <f t="shared" ref="I8:I107" si="6">SUM(C2:C8)/7</f>
        <v>1424.932857</v>
      </c>
      <c r="J8" s="78"/>
      <c r="K8" s="68"/>
      <c r="L8" s="68"/>
      <c r="M8" s="79"/>
      <c r="N8" s="71"/>
      <c r="O8" s="80"/>
      <c r="P8" s="81"/>
      <c r="Q8" s="82"/>
      <c r="R8" s="83"/>
      <c r="S8" s="57"/>
      <c r="T8" s="57"/>
      <c r="U8" s="82"/>
      <c r="V8" s="72"/>
    </row>
    <row r="9">
      <c r="A9" s="30">
        <v>45989.0</v>
      </c>
      <c r="B9" s="3">
        <v>1433.8</v>
      </c>
      <c r="C9" s="3">
        <v>1423.37</v>
      </c>
      <c r="D9" s="84">
        <f t="shared" si="1"/>
        <v>1430.35</v>
      </c>
      <c r="E9" s="69">
        <f t="shared" si="2"/>
        <v>1428.936667</v>
      </c>
      <c r="F9" s="85">
        <f t="shared" si="3"/>
        <v>1424.4475</v>
      </c>
      <c r="G9" s="80">
        <f t="shared" si="4"/>
        <v>1422.386</v>
      </c>
      <c r="H9" s="80">
        <f t="shared" si="5"/>
        <v>1421.231667</v>
      </c>
      <c r="I9" s="86">
        <f t="shared" si="6"/>
        <v>1424.118571</v>
      </c>
      <c r="J9" s="87">
        <f t="shared" ref="J9:J107" si="7">SUM(C2:C9)/8</f>
        <v>1424.7375</v>
      </c>
      <c r="K9" s="72"/>
      <c r="L9" s="57"/>
      <c r="M9" s="57"/>
      <c r="N9" s="88"/>
      <c r="O9" s="64"/>
      <c r="P9" s="89"/>
      <c r="Q9" s="90"/>
      <c r="R9" s="61"/>
      <c r="S9" s="91"/>
      <c r="T9" s="91"/>
      <c r="U9" s="91"/>
      <c r="V9" s="91"/>
    </row>
    <row r="10">
      <c r="A10" s="30">
        <v>45992.0</v>
      </c>
      <c r="B10" s="3">
        <v>1433.0</v>
      </c>
      <c r="C10" s="3">
        <v>1436.96</v>
      </c>
      <c r="D10" s="32">
        <f t="shared" ref="D10:D12" si="8">SUM(C9:C10)/2</f>
        <v>1430.165</v>
      </c>
      <c r="E10" s="32">
        <f t="shared" ref="E10:E12" si="9">SUM(C8:C10)/3</f>
        <v>1432.553333</v>
      </c>
      <c r="F10" s="32">
        <f t="shared" ref="F10:F12" si="10">SUM(C7:C10)/4</f>
        <v>1430.9425</v>
      </c>
      <c r="G10" s="32">
        <f t="shared" ref="G10:G12" si="11">SUM(C6:C10)/5</f>
        <v>1426.95</v>
      </c>
      <c r="H10" s="32">
        <f t="shared" ref="H10:H12" si="12">SUM(C5:C10)/6</f>
        <v>1424.815</v>
      </c>
      <c r="I10" s="32">
        <f t="shared" si="6"/>
        <v>1423.478571</v>
      </c>
      <c r="J10" s="37">
        <f t="shared" si="7"/>
        <v>1425.72375</v>
      </c>
      <c r="K10" s="32">
        <f t="shared" ref="K10:K107" si="13">SUM(C2:C10)/9</f>
        <v>1426.095556</v>
      </c>
      <c r="L10" s="32"/>
      <c r="M10" s="32"/>
      <c r="N10" s="32"/>
      <c r="O10" s="32"/>
      <c r="P10" s="32"/>
      <c r="Q10" s="32"/>
      <c r="R10" s="4"/>
      <c r="S10" s="4"/>
      <c r="T10" s="4"/>
      <c r="U10" s="4"/>
      <c r="V10" s="4"/>
    </row>
    <row r="11">
      <c r="A11" s="30">
        <v>45993.0</v>
      </c>
      <c r="B11" s="3">
        <v>1421.4</v>
      </c>
      <c r="C11" s="3">
        <v>1417.25</v>
      </c>
      <c r="D11" s="32">
        <f t="shared" si="8"/>
        <v>1427.105</v>
      </c>
      <c r="E11" s="32">
        <f t="shared" si="9"/>
        <v>1425.86</v>
      </c>
      <c r="F11" s="32">
        <f t="shared" si="10"/>
        <v>1428.7275</v>
      </c>
      <c r="G11" s="32">
        <f t="shared" si="11"/>
        <v>1428.204</v>
      </c>
      <c r="H11" s="32">
        <f t="shared" si="12"/>
        <v>1425.333333</v>
      </c>
      <c r="I11" s="32">
        <f t="shared" si="6"/>
        <v>1423.734286</v>
      </c>
      <c r="J11" s="37">
        <f t="shared" si="7"/>
        <v>1422.7</v>
      </c>
      <c r="K11" s="32">
        <f t="shared" si="13"/>
        <v>1424.782222</v>
      </c>
      <c r="L11" s="32">
        <f t="shared" ref="L11:L107" si="14">SUM(C2:C11)/10</f>
        <v>1425.211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45994.0</v>
      </c>
      <c r="B12" s="3">
        <v>1406.7</v>
      </c>
      <c r="C12" s="3">
        <v>1398.96</v>
      </c>
      <c r="D12" s="32">
        <f t="shared" si="8"/>
        <v>1408.105</v>
      </c>
      <c r="E12" s="32">
        <f t="shared" si="9"/>
        <v>1417.723333</v>
      </c>
      <c r="F12" s="32">
        <f t="shared" si="10"/>
        <v>1419.135</v>
      </c>
      <c r="G12" s="32">
        <f t="shared" si="11"/>
        <v>1422.774</v>
      </c>
      <c r="H12" s="32">
        <f t="shared" si="12"/>
        <v>1423.33</v>
      </c>
      <c r="I12" s="32">
        <f t="shared" si="6"/>
        <v>1421.565714</v>
      </c>
      <c r="J12" s="37">
        <f t="shared" si="7"/>
        <v>1420.6375</v>
      </c>
      <c r="K12" s="32">
        <f t="shared" si="13"/>
        <v>1420.062222</v>
      </c>
      <c r="L12" s="32">
        <f t="shared" si="14"/>
        <v>1422.2</v>
      </c>
      <c r="M12" s="32">
        <f t="shared" ref="M12:M107" si="15">SUM(C2:C12)/11</f>
        <v>1422.824545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45995.0</v>
      </c>
      <c r="B13" s="3">
        <v>1394.3</v>
      </c>
      <c r="C13" s="3">
        <v>1402.79</v>
      </c>
      <c r="D13" s="84">
        <f>SUM(C12:C13)/2</f>
        <v>1400.875</v>
      </c>
      <c r="E13" s="78">
        <f>SUM(C11:C13)/3</f>
        <v>1406.333333</v>
      </c>
      <c r="F13" s="79">
        <f>SUM(C10:C13)/4</f>
        <v>1413.99</v>
      </c>
      <c r="G13" s="71">
        <f>SUM(C9:C13)/5</f>
        <v>1415.866</v>
      </c>
      <c r="H13" s="85">
        <f>SUM(C8:C13)/6</f>
        <v>1419.443333</v>
      </c>
      <c r="I13" s="88">
        <f t="shared" si="6"/>
        <v>1420.395714</v>
      </c>
      <c r="J13" s="59">
        <f t="shared" si="7"/>
        <v>1419.21875</v>
      </c>
      <c r="K13" s="199">
        <f t="shared" si="13"/>
        <v>1418.654444</v>
      </c>
      <c r="L13" s="206">
        <f t="shared" si="14"/>
        <v>1418.335</v>
      </c>
      <c r="M13" s="198">
        <f t="shared" si="15"/>
        <v>1420.435455</v>
      </c>
      <c r="N13" s="207">
        <f t="shared" ref="N13:N107" si="16">SUM(C2:C13)/12</f>
        <v>1421.155</v>
      </c>
      <c r="O13" s="197"/>
      <c r="P13" s="218"/>
      <c r="Q13" s="222"/>
      <c r="R13" s="210"/>
      <c r="S13" s="242"/>
      <c r="T13" s="112"/>
      <c r="U13" s="139"/>
      <c r="V13" s="127"/>
    </row>
    <row r="14">
      <c r="A14" s="30">
        <v>45996.0</v>
      </c>
      <c r="B14" s="3">
        <v>1406.0</v>
      </c>
      <c r="C14" s="3">
        <v>1399.4</v>
      </c>
      <c r="D14" s="32">
        <f>SUM(C13:C14)/2</f>
        <v>1401.095</v>
      </c>
      <c r="E14" s="32">
        <f>SUM(C12:C14)/3</f>
        <v>1400.383333</v>
      </c>
      <c r="F14" s="32">
        <f>SUM(C11:C14)/4</f>
        <v>1404.6</v>
      </c>
      <c r="G14" s="32">
        <f>SUM(C10:C14)/5</f>
        <v>1411.072</v>
      </c>
      <c r="H14" s="32">
        <f>SUM(C9:C14)/6</f>
        <v>1413.121667</v>
      </c>
      <c r="I14" s="32">
        <f t="shared" si="6"/>
        <v>1416.58</v>
      </c>
      <c r="J14" s="37">
        <f t="shared" si="7"/>
        <v>1417.77125</v>
      </c>
      <c r="K14" s="32">
        <f t="shared" si="13"/>
        <v>1417.016667</v>
      </c>
      <c r="L14" s="32">
        <f t="shared" si="14"/>
        <v>1416.729</v>
      </c>
      <c r="M14" s="32">
        <f t="shared" si="15"/>
        <v>1416.613636</v>
      </c>
      <c r="N14" s="32">
        <f t="shared" si="16"/>
        <v>1418.6825</v>
      </c>
      <c r="O14" s="32">
        <f t="shared" ref="O14:O107" si="17">SUM(C2:C14)/13</f>
        <v>1419.481538</v>
      </c>
      <c r="P14" s="32"/>
      <c r="Q14" s="32"/>
      <c r="R14" s="4"/>
      <c r="S14" s="4"/>
      <c r="T14" s="4"/>
      <c r="U14" s="4"/>
      <c r="V14" s="4"/>
    </row>
    <row r="15">
      <c r="A15" s="30">
        <v>45999.0</v>
      </c>
      <c r="B15" s="3">
        <v>1373.6</v>
      </c>
      <c r="C15" s="3">
        <v>1377.79</v>
      </c>
      <c r="D15" s="74">
        <f t="shared" ref="D15:D16" si="18">SUM(C14:C15)/2</f>
        <v>1388.595</v>
      </c>
      <c r="E15" s="74">
        <f t="shared" ref="E15:E16" si="19">SUM(C13:C15)/3</f>
        <v>1393.326667</v>
      </c>
      <c r="F15" s="74">
        <f t="shared" ref="F15:F16" si="20">SUM(C12:C15)/4</f>
        <v>1394.735</v>
      </c>
      <c r="G15" s="74">
        <f t="shared" ref="G15:G16" si="21">SUM(C11:C15)/5</f>
        <v>1399.238</v>
      </c>
      <c r="H15" s="94">
        <f t="shared" ref="H15:H16" si="22">SUM(C10:C15)/6</f>
        <v>1405.525</v>
      </c>
      <c r="I15" s="94">
        <f t="shared" si="6"/>
        <v>1408.074286</v>
      </c>
      <c r="J15" s="94">
        <f t="shared" si="7"/>
        <v>1411.73125</v>
      </c>
      <c r="K15" s="74">
        <f t="shared" si="13"/>
        <v>1413.328889</v>
      </c>
      <c r="L15" s="74">
        <f t="shared" si="14"/>
        <v>1413.094</v>
      </c>
      <c r="M15" s="74">
        <f t="shared" si="15"/>
        <v>1413.189091</v>
      </c>
      <c r="N15" s="74">
        <f t="shared" si="16"/>
        <v>1413.378333</v>
      </c>
      <c r="O15" s="74">
        <f t="shared" si="17"/>
        <v>1415.536923</v>
      </c>
      <c r="P15" s="74">
        <f t="shared" ref="P15:P107" si="23">SUM(C2:C15)/14</f>
        <v>1416.503571</v>
      </c>
      <c r="Q15" s="74"/>
      <c r="R15" s="74"/>
      <c r="S15" s="74"/>
      <c r="T15" s="74"/>
      <c r="U15" s="76"/>
      <c r="V15" s="95"/>
    </row>
    <row r="16">
      <c r="A16" s="30">
        <v>46000.0</v>
      </c>
      <c r="B16" s="3">
        <v>1383.3</v>
      </c>
      <c r="C16" s="3">
        <v>1370.86</v>
      </c>
      <c r="D16" s="84">
        <f t="shared" si="18"/>
        <v>1374.325</v>
      </c>
      <c r="E16" s="74">
        <f t="shared" si="19"/>
        <v>1382.683333</v>
      </c>
      <c r="F16" s="78">
        <f t="shared" si="20"/>
        <v>1387.71</v>
      </c>
      <c r="G16" s="85">
        <f t="shared" si="21"/>
        <v>1389.96</v>
      </c>
      <c r="H16" s="72">
        <f t="shared" si="22"/>
        <v>1394.508333</v>
      </c>
      <c r="I16" s="57">
        <f t="shared" si="6"/>
        <v>1400.572857</v>
      </c>
      <c r="J16" s="65">
        <f t="shared" si="7"/>
        <v>1403.4225</v>
      </c>
      <c r="K16" s="64">
        <f t="shared" si="13"/>
        <v>1407.19</v>
      </c>
      <c r="L16" s="89">
        <f t="shared" si="14"/>
        <v>1409.082</v>
      </c>
      <c r="M16" s="63">
        <f t="shared" si="15"/>
        <v>1409.254545</v>
      </c>
      <c r="N16" s="63">
        <f t="shared" si="16"/>
        <v>1409.661667</v>
      </c>
      <c r="O16" s="63">
        <f t="shared" si="17"/>
        <v>1410.107692</v>
      </c>
      <c r="P16" s="90">
        <f t="shared" si="23"/>
        <v>1412.345714</v>
      </c>
      <c r="Q16" s="61">
        <f t="shared" ref="Q16:Q107" si="24">SUM(C2:C16)/15</f>
        <v>1413.460667</v>
      </c>
      <c r="R16" s="226"/>
      <c r="S16" s="200"/>
      <c r="T16" s="224"/>
      <c r="U16" s="206"/>
      <c r="V16" s="207"/>
    </row>
    <row r="17">
      <c r="A17" s="30">
        <v>46001.0</v>
      </c>
      <c r="B17" s="3">
        <v>1383.8</v>
      </c>
      <c r="C17" s="3">
        <v>1382.69</v>
      </c>
      <c r="D17" s="32">
        <f t="shared" ref="D17:D18" si="25">SUM(C16:C17)/2</f>
        <v>1376.775</v>
      </c>
      <c r="E17" s="32">
        <f t="shared" ref="E17:E18" si="26">SUM(C15:C17)/3</f>
        <v>1377.113333</v>
      </c>
      <c r="F17" s="32">
        <f t="shared" ref="F17:F18" si="27">SUM(C14:C17)/4</f>
        <v>1382.685</v>
      </c>
      <c r="G17" s="32">
        <f t="shared" ref="G17:G18" si="28">SUM(C13:C17)/5</f>
        <v>1386.706</v>
      </c>
      <c r="H17" s="32">
        <f t="shared" ref="H17:H18" si="29">SUM(C12:C17)/6</f>
        <v>1388.748333</v>
      </c>
      <c r="I17" s="32">
        <f t="shared" si="6"/>
        <v>1392.82</v>
      </c>
      <c r="J17" s="37">
        <f t="shared" si="7"/>
        <v>1398.3375</v>
      </c>
      <c r="K17" s="32">
        <f t="shared" si="13"/>
        <v>1401.118889</v>
      </c>
      <c r="L17" s="32">
        <f t="shared" si="14"/>
        <v>1404.74</v>
      </c>
      <c r="M17" s="32">
        <f t="shared" si="15"/>
        <v>1406.682727</v>
      </c>
      <c r="N17" s="32">
        <f t="shared" si="16"/>
        <v>1407.040833</v>
      </c>
      <c r="O17" s="32">
        <f t="shared" si="17"/>
        <v>1407.586923</v>
      </c>
      <c r="P17" s="32">
        <f t="shared" si="23"/>
        <v>1408.149286</v>
      </c>
      <c r="Q17" s="32">
        <f t="shared" si="24"/>
        <v>1410.368667</v>
      </c>
      <c r="R17" s="4">
        <f t="shared" ref="R17:R107" si="30">SUM(C2:C17)/16</f>
        <v>1411.5375</v>
      </c>
      <c r="S17" s="4"/>
      <c r="T17" s="4"/>
      <c r="U17" s="4"/>
      <c r="V17" s="4"/>
    </row>
    <row r="18">
      <c r="A18" s="30">
        <v>46002.0</v>
      </c>
      <c r="B18" s="3">
        <v>1407.4</v>
      </c>
      <c r="C18" s="3">
        <v>1400.81</v>
      </c>
      <c r="D18" s="32">
        <f t="shared" si="25"/>
        <v>1391.75</v>
      </c>
      <c r="E18" s="32">
        <f t="shared" si="26"/>
        <v>1384.786667</v>
      </c>
      <c r="F18" s="32">
        <f t="shared" si="27"/>
        <v>1383.0375</v>
      </c>
      <c r="G18" s="32">
        <f t="shared" si="28"/>
        <v>1386.31</v>
      </c>
      <c r="H18" s="32">
        <f t="shared" si="29"/>
        <v>1389.056667</v>
      </c>
      <c r="I18" s="32">
        <f t="shared" si="6"/>
        <v>1390.471429</v>
      </c>
      <c r="J18" s="37">
        <f t="shared" si="7"/>
        <v>1393.81875</v>
      </c>
      <c r="K18" s="32">
        <f t="shared" si="13"/>
        <v>1398.612222</v>
      </c>
      <c r="L18" s="32">
        <f t="shared" si="14"/>
        <v>1401.088</v>
      </c>
      <c r="M18" s="32">
        <f t="shared" si="15"/>
        <v>1404.382727</v>
      </c>
      <c r="N18" s="32">
        <f t="shared" si="16"/>
        <v>1406.193333</v>
      </c>
      <c r="O18" s="32">
        <f t="shared" si="17"/>
        <v>1406.561538</v>
      </c>
      <c r="P18" s="32">
        <f t="shared" si="23"/>
        <v>1407.102857</v>
      </c>
      <c r="Q18" s="32">
        <f t="shared" si="24"/>
        <v>1407.66</v>
      </c>
      <c r="R18" s="4">
        <f t="shared" si="30"/>
        <v>1409.77125</v>
      </c>
      <c r="S18" s="4">
        <f t="shared" ref="S18:S107" si="31">SUM(C2:C18)/17</f>
        <v>1410.906471</v>
      </c>
      <c r="T18" s="4"/>
      <c r="U18" s="4"/>
      <c r="V18" s="4"/>
    </row>
    <row r="19">
      <c r="A19" s="30">
        <v>46003.0</v>
      </c>
      <c r="B19" s="3">
        <v>1426.6</v>
      </c>
      <c r="C19" s="3">
        <v>1417.38</v>
      </c>
      <c r="D19" s="206">
        <f t="shared" ref="D19:D20" si="32">SUM(C18:C19)/2</f>
        <v>1409.095</v>
      </c>
      <c r="E19" s="206">
        <f t="shared" ref="E19:E20" si="33">SUM(C17:C19)/3</f>
        <v>1400.293333</v>
      </c>
      <c r="F19" s="91">
        <f t="shared" ref="F19:F20" si="34">SUM(C16:C19)/4</f>
        <v>1392.935</v>
      </c>
      <c r="G19" s="63">
        <f t="shared" ref="G19:G20" si="35">SUM(C15:C19)/5</f>
        <v>1389.906</v>
      </c>
      <c r="H19" s="73">
        <f t="shared" ref="H19:H20" si="36">SUM(C14:C19)/6</f>
        <v>1391.488333</v>
      </c>
      <c r="I19" s="73">
        <f t="shared" si="6"/>
        <v>1393.102857</v>
      </c>
      <c r="J19" s="58">
        <f t="shared" si="7"/>
        <v>1393.835</v>
      </c>
      <c r="K19" s="88">
        <f t="shared" si="13"/>
        <v>1396.436667</v>
      </c>
      <c r="L19" s="82">
        <f t="shared" si="14"/>
        <v>1400.489</v>
      </c>
      <c r="M19" s="81">
        <f t="shared" si="15"/>
        <v>1402.569091</v>
      </c>
      <c r="N19" s="86">
        <f t="shared" si="16"/>
        <v>1405.465833</v>
      </c>
      <c r="O19" s="72">
        <f t="shared" si="17"/>
        <v>1407.053846</v>
      </c>
      <c r="P19" s="72">
        <f t="shared" si="23"/>
        <v>1407.334286</v>
      </c>
      <c r="Q19" s="72">
        <f t="shared" si="24"/>
        <v>1407.788</v>
      </c>
      <c r="R19" s="72">
        <f t="shared" si="30"/>
        <v>1408.2675</v>
      </c>
      <c r="S19" s="82">
        <f t="shared" si="31"/>
        <v>1410.218824</v>
      </c>
      <c r="T19" s="57">
        <f t="shared" ref="T19:T107" si="37">SUM(C2:C19)/18</f>
        <v>1411.266111</v>
      </c>
      <c r="U19" s="57"/>
      <c r="V19" s="88"/>
    </row>
    <row r="20">
      <c r="A20" s="30">
        <v>46006.0</v>
      </c>
      <c r="B20" s="3">
        <v>1414.1</v>
      </c>
      <c r="C20" s="3">
        <v>1408.58</v>
      </c>
      <c r="D20" s="90">
        <f t="shared" si="32"/>
        <v>1412.98</v>
      </c>
      <c r="E20" s="61">
        <f t="shared" si="33"/>
        <v>1408.923333</v>
      </c>
      <c r="F20" s="226">
        <f t="shared" si="34"/>
        <v>1402.365</v>
      </c>
      <c r="G20" s="62">
        <f t="shared" si="35"/>
        <v>1396.064</v>
      </c>
      <c r="H20" s="89">
        <f t="shared" si="36"/>
        <v>1393.018333</v>
      </c>
      <c r="I20" s="73">
        <f t="shared" si="6"/>
        <v>1393.93</v>
      </c>
      <c r="J20" s="73">
        <f t="shared" si="7"/>
        <v>1395.0375</v>
      </c>
      <c r="K20" s="58">
        <f t="shared" si="13"/>
        <v>1395.473333</v>
      </c>
      <c r="L20" s="88">
        <f t="shared" si="14"/>
        <v>1397.651</v>
      </c>
      <c r="M20" s="82">
        <f t="shared" si="15"/>
        <v>1401.224545</v>
      </c>
      <c r="N20" s="87">
        <f t="shared" si="16"/>
        <v>1403.07</v>
      </c>
      <c r="O20" s="205">
        <f t="shared" si="17"/>
        <v>1405.705385</v>
      </c>
      <c r="P20" s="72">
        <f t="shared" si="23"/>
        <v>1407.162857</v>
      </c>
      <c r="Q20" s="72">
        <f t="shared" si="24"/>
        <v>1407.417333</v>
      </c>
      <c r="R20" s="82">
        <f t="shared" si="30"/>
        <v>1407.8375</v>
      </c>
      <c r="S20" s="72">
        <f t="shared" si="31"/>
        <v>1408.285882</v>
      </c>
      <c r="T20" s="82">
        <f t="shared" si="37"/>
        <v>1410.127778</v>
      </c>
      <c r="U20" s="57">
        <f t="shared" ref="U20:U107" si="38">SUM(C2:C20)/19</f>
        <v>1411.124737</v>
      </c>
      <c r="V20" s="57"/>
    </row>
    <row r="21">
      <c r="A21" s="30">
        <v>46007.0</v>
      </c>
      <c r="B21" s="3">
        <v>1417.4</v>
      </c>
      <c r="C21" s="3">
        <v>1412.49</v>
      </c>
      <c r="D21" s="32">
        <f t="shared" ref="D21:D34" si="39">SUM(C20:C21)/2</f>
        <v>1410.535</v>
      </c>
      <c r="E21" s="32">
        <f t="shared" ref="E21:E34" si="40">SUM(C19:C21)/3</f>
        <v>1412.816667</v>
      </c>
      <c r="F21" s="32">
        <f t="shared" ref="F21:F34" si="41">SUM(C18:C21)/4</f>
        <v>1409.815</v>
      </c>
      <c r="G21" s="32">
        <f t="shared" ref="G21:G34" si="42">SUM(C17:C21)/5</f>
        <v>1404.39</v>
      </c>
      <c r="H21" s="32">
        <f t="shared" ref="H21:H34" si="43">SUM(C16:C21)/6</f>
        <v>1398.801667</v>
      </c>
      <c r="I21" s="32">
        <f t="shared" si="6"/>
        <v>1395.8</v>
      </c>
      <c r="J21" s="37">
        <f t="shared" si="7"/>
        <v>1396.25</v>
      </c>
      <c r="K21" s="32">
        <f t="shared" si="13"/>
        <v>1396.976667</v>
      </c>
      <c r="L21" s="32">
        <f t="shared" si="14"/>
        <v>1397.175</v>
      </c>
      <c r="M21" s="32">
        <f t="shared" si="15"/>
        <v>1399</v>
      </c>
      <c r="N21" s="32">
        <f t="shared" si="16"/>
        <v>1402.163333</v>
      </c>
      <c r="O21" s="32">
        <f t="shared" si="17"/>
        <v>1403.794615</v>
      </c>
      <c r="P21" s="32">
        <f t="shared" si="23"/>
        <v>1406.19</v>
      </c>
      <c r="Q21" s="32">
        <f t="shared" si="24"/>
        <v>1407.518</v>
      </c>
      <c r="R21" s="4">
        <f t="shared" si="30"/>
        <v>1407.734375</v>
      </c>
      <c r="S21" s="4">
        <f t="shared" si="31"/>
        <v>1408.111176</v>
      </c>
      <c r="T21" s="4">
        <f t="shared" si="37"/>
        <v>1408.519444</v>
      </c>
      <c r="U21" s="4">
        <f t="shared" si="38"/>
        <v>1410.252105</v>
      </c>
      <c r="V21" s="4">
        <f t="shared" ref="V21:V107" si="44">SUM(C2:C21)/20</f>
        <v>1411.193</v>
      </c>
    </row>
    <row r="22">
      <c r="A22" s="30">
        <v>46008.0</v>
      </c>
      <c r="B22" s="3">
        <v>1413.3</v>
      </c>
      <c r="C22" s="3">
        <v>1410.47</v>
      </c>
      <c r="D22" s="32">
        <f t="shared" si="39"/>
        <v>1411.48</v>
      </c>
      <c r="E22" s="32">
        <f t="shared" si="40"/>
        <v>1410.513333</v>
      </c>
      <c r="F22" s="32">
        <f t="shared" si="41"/>
        <v>1412.23</v>
      </c>
      <c r="G22" s="32">
        <f t="shared" si="42"/>
        <v>1409.946</v>
      </c>
      <c r="H22" s="32">
        <f t="shared" si="43"/>
        <v>1405.403333</v>
      </c>
      <c r="I22" s="32">
        <f t="shared" si="6"/>
        <v>1400.468571</v>
      </c>
      <c r="J22" s="37">
        <f t="shared" si="7"/>
        <v>1397.63375</v>
      </c>
      <c r="K22" s="32">
        <f t="shared" si="13"/>
        <v>1397.83</v>
      </c>
      <c r="L22" s="32">
        <f t="shared" si="14"/>
        <v>1398.326</v>
      </c>
      <c r="M22" s="32">
        <f t="shared" si="15"/>
        <v>1398.383636</v>
      </c>
      <c r="N22" s="32">
        <f t="shared" si="16"/>
        <v>1399.955833</v>
      </c>
      <c r="O22" s="32">
        <f t="shared" si="17"/>
        <v>1402.802308</v>
      </c>
      <c r="P22" s="32">
        <f t="shared" si="23"/>
        <v>1404.271429</v>
      </c>
      <c r="Q22" s="32">
        <f t="shared" si="24"/>
        <v>1406.475333</v>
      </c>
      <c r="R22" s="4">
        <f t="shared" si="30"/>
        <v>1407.7025</v>
      </c>
      <c r="S22" s="4">
        <f t="shared" si="31"/>
        <v>1407.895294</v>
      </c>
      <c r="T22" s="4">
        <f t="shared" si="37"/>
        <v>1408.242222</v>
      </c>
      <c r="U22" s="4">
        <f t="shared" si="38"/>
        <v>1408.622105</v>
      </c>
      <c r="V22" s="4">
        <f t="shared" si="44"/>
        <v>1410.263</v>
      </c>
    </row>
    <row r="23">
      <c r="A23" s="30">
        <v>46009.0</v>
      </c>
      <c r="B23" s="3">
        <v>1407.5</v>
      </c>
      <c r="C23" s="3">
        <v>1402.19</v>
      </c>
      <c r="D23" s="32">
        <f t="shared" si="39"/>
        <v>1406.33</v>
      </c>
      <c r="E23" s="32">
        <f t="shared" si="40"/>
        <v>1408.383333</v>
      </c>
      <c r="F23" s="32">
        <f t="shared" si="41"/>
        <v>1408.4325</v>
      </c>
      <c r="G23" s="32">
        <f t="shared" si="42"/>
        <v>1410.222</v>
      </c>
      <c r="H23" s="32">
        <f t="shared" si="43"/>
        <v>1408.653333</v>
      </c>
      <c r="I23" s="32">
        <f t="shared" si="6"/>
        <v>1404.944286</v>
      </c>
      <c r="J23" s="37">
        <f t="shared" si="7"/>
        <v>1400.68375</v>
      </c>
      <c r="K23" s="32">
        <f t="shared" si="13"/>
        <v>1398.14</v>
      </c>
      <c r="L23" s="32">
        <f t="shared" si="14"/>
        <v>1398.266</v>
      </c>
      <c r="M23" s="32">
        <f t="shared" si="15"/>
        <v>1398.677273</v>
      </c>
      <c r="N23" s="32">
        <f t="shared" si="16"/>
        <v>1398.700833</v>
      </c>
      <c r="O23" s="32">
        <f t="shared" si="17"/>
        <v>1400.127692</v>
      </c>
      <c r="P23" s="32">
        <f t="shared" si="23"/>
        <v>1402.758571</v>
      </c>
      <c r="Q23" s="32">
        <f t="shared" si="24"/>
        <v>1404.132667</v>
      </c>
      <c r="R23" s="4">
        <f t="shared" si="30"/>
        <v>1406.2075</v>
      </c>
      <c r="S23" s="4">
        <f t="shared" si="31"/>
        <v>1407.378235</v>
      </c>
      <c r="T23" s="4">
        <f t="shared" si="37"/>
        <v>1407.578333</v>
      </c>
      <c r="U23" s="4">
        <f t="shared" si="38"/>
        <v>1407.923684</v>
      </c>
      <c r="V23" s="4">
        <f t="shared" si="44"/>
        <v>1408.3005</v>
      </c>
    </row>
    <row r="24">
      <c r="A24" s="30">
        <v>46010.0</v>
      </c>
      <c r="B24" s="3">
        <v>1439.9</v>
      </c>
      <c r="C24" s="3">
        <v>1429.86</v>
      </c>
      <c r="D24" s="32">
        <f t="shared" si="39"/>
        <v>1416.025</v>
      </c>
      <c r="E24" s="32">
        <f t="shared" si="40"/>
        <v>1414.173333</v>
      </c>
      <c r="F24" s="32">
        <f t="shared" si="41"/>
        <v>1413.7525</v>
      </c>
      <c r="G24" s="32">
        <f t="shared" si="42"/>
        <v>1412.718</v>
      </c>
      <c r="H24" s="32">
        <f t="shared" si="43"/>
        <v>1413.495</v>
      </c>
      <c r="I24" s="32">
        <f t="shared" si="6"/>
        <v>1411.682857</v>
      </c>
      <c r="J24" s="37">
        <f t="shared" si="7"/>
        <v>1408.05875</v>
      </c>
      <c r="K24" s="32">
        <f t="shared" si="13"/>
        <v>1403.925556</v>
      </c>
      <c r="L24" s="32">
        <f t="shared" si="14"/>
        <v>1401.312</v>
      </c>
      <c r="M24" s="32">
        <f t="shared" si="15"/>
        <v>1401.138182</v>
      </c>
      <c r="N24" s="32">
        <f t="shared" si="16"/>
        <v>1401.275833</v>
      </c>
      <c r="O24" s="32">
        <f t="shared" si="17"/>
        <v>1401.097692</v>
      </c>
      <c r="P24" s="32">
        <f t="shared" si="23"/>
        <v>1402.251429</v>
      </c>
      <c r="Q24" s="32">
        <f t="shared" si="24"/>
        <v>1404.565333</v>
      </c>
      <c r="R24" s="4">
        <f t="shared" si="30"/>
        <v>1405.740625</v>
      </c>
      <c r="S24" s="4">
        <f t="shared" si="31"/>
        <v>1407.598824</v>
      </c>
      <c r="T24" s="4">
        <f t="shared" si="37"/>
        <v>1408.627222</v>
      </c>
      <c r="U24" s="4">
        <f t="shared" si="38"/>
        <v>1408.751053</v>
      </c>
      <c r="V24" s="4">
        <f t="shared" si="44"/>
        <v>1409.0205</v>
      </c>
    </row>
    <row r="25">
      <c r="A25" s="30">
        <v>46013.0</v>
      </c>
      <c r="B25" s="3">
        <v>1456.2</v>
      </c>
      <c r="C25" s="3">
        <v>1452.47</v>
      </c>
      <c r="D25" s="32">
        <f t="shared" si="39"/>
        <v>1441.165</v>
      </c>
      <c r="E25" s="32">
        <f t="shared" si="40"/>
        <v>1428.173333</v>
      </c>
      <c r="F25" s="32">
        <f t="shared" si="41"/>
        <v>1423.7475</v>
      </c>
      <c r="G25" s="32">
        <f t="shared" si="42"/>
        <v>1421.496</v>
      </c>
      <c r="H25" s="32">
        <f t="shared" si="43"/>
        <v>1419.343333</v>
      </c>
      <c r="I25" s="32">
        <f t="shared" si="6"/>
        <v>1419.062857</v>
      </c>
      <c r="J25" s="37">
        <f t="shared" si="7"/>
        <v>1416.78125</v>
      </c>
      <c r="K25" s="32">
        <f t="shared" si="13"/>
        <v>1412.993333</v>
      </c>
      <c r="L25" s="32">
        <f t="shared" si="14"/>
        <v>1408.78</v>
      </c>
      <c r="M25" s="32">
        <f t="shared" si="15"/>
        <v>1405.962727</v>
      </c>
      <c r="N25" s="32">
        <f t="shared" si="16"/>
        <v>1405.415833</v>
      </c>
      <c r="O25" s="32">
        <f t="shared" si="17"/>
        <v>1405.213846</v>
      </c>
      <c r="P25" s="32">
        <f t="shared" si="23"/>
        <v>1404.767143</v>
      </c>
      <c r="Q25" s="32">
        <f t="shared" si="24"/>
        <v>1405.599333</v>
      </c>
      <c r="R25" s="4">
        <f t="shared" si="30"/>
        <v>1407.559375</v>
      </c>
      <c r="S25" s="4">
        <f t="shared" si="31"/>
        <v>1408.489412</v>
      </c>
      <c r="T25" s="4">
        <f t="shared" si="37"/>
        <v>1410.091667</v>
      </c>
      <c r="U25" s="4">
        <f t="shared" si="38"/>
        <v>1410.934737</v>
      </c>
      <c r="V25" s="4">
        <f t="shared" si="44"/>
        <v>1410.937</v>
      </c>
    </row>
    <row r="26">
      <c r="A26" s="30">
        <v>46014.0</v>
      </c>
      <c r="B26" s="3">
        <v>1460.2</v>
      </c>
      <c r="C26" s="3">
        <v>1454.86</v>
      </c>
      <c r="D26" s="32">
        <f t="shared" si="39"/>
        <v>1453.665</v>
      </c>
      <c r="E26" s="32">
        <f t="shared" si="40"/>
        <v>1445.73</v>
      </c>
      <c r="F26" s="32">
        <f t="shared" si="41"/>
        <v>1434.845</v>
      </c>
      <c r="G26" s="32">
        <f t="shared" si="42"/>
        <v>1429.97</v>
      </c>
      <c r="H26" s="32">
        <f t="shared" si="43"/>
        <v>1427.056667</v>
      </c>
      <c r="I26" s="32">
        <f t="shared" si="6"/>
        <v>1424.417143</v>
      </c>
      <c r="J26" s="37">
        <f t="shared" si="7"/>
        <v>1423.5375</v>
      </c>
      <c r="K26" s="32">
        <f t="shared" si="13"/>
        <v>1421.012222</v>
      </c>
      <c r="L26" s="32">
        <f t="shared" si="14"/>
        <v>1417.18</v>
      </c>
      <c r="M26" s="32">
        <f t="shared" si="15"/>
        <v>1412.969091</v>
      </c>
      <c r="N26" s="32">
        <f t="shared" si="16"/>
        <v>1410.0375</v>
      </c>
      <c r="O26" s="32">
        <f t="shared" si="17"/>
        <v>1409.219231</v>
      </c>
      <c r="P26" s="32">
        <f t="shared" si="23"/>
        <v>1408.76</v>
      </c>
      <c r="Q26" s="32">
        <f t="shared" si="24"/>
        <v>1408.106667</v>
      </c>
      <c r="R26" s="4">
        <f t="shared" si="30"/>
        <v>1408.678125</v>
      </c>
      <c r="S26" s="4">
        <f t="shared" si="31"/>
        <v>1410.341765</v>
      </c>
      <c r="T26" s="4">
        <f t="shared" si="37"/>
        <v>1411.065556</v>
      </c>
      <c r="U26" s="4">
        <f t="shared" si="38"/>
        <v>1412.447895</v>
      </c>
      <c r="V26" s="4">
        <f t="shared" si="44"/>
        <v>1413.131</v>
      </c>
    </row>
    <row r="27">
      <c r="A27" s="30">
        <v>46015.0</v>
      </c>
      <c r="B27" s="3">
        <v>1450.5</v>
      </c>
      <c r="C27" s="3">
        <v>1458.6</v>
      </c>
      <c r="D27" s="32">
        <f t="shared" si="39"/>
        <v>1456.73</v>
      </c>
      <c r="E27" s="32">
        <f t="shared" si="40"/>
        <v>1455.31</v>
      </c>
      <c r="F27" s="32">
        <f t="shared" si="41"/>
        <v>1448.9475</v>
      </c>
      <c r="G27" s="32">
        <f t="shared" si="42"/>
        <v>1439.596</v>
      </c>
      <c r="H27" s="32">
        <f t="shared" si="43"/>
        <v>1434.741667</v>
      </c>
      <c r="I27" s="32">
        <f t="shared" si="6"/>
        <v>1431.562857</v>
      </c>
      <c r="J27" s="37">
        <f t="shared" si="7"/>
        <v>1428.69</v>
      </c>
      <c r="K27" s="32">
        <f t="shared" si="13"/>
        <v>1427.433333</v>
      </c>
      <c r="L27" s="32">
        <f t="shared" si="14"/>
        <v>1424.771</v>
      </c>
      <c r="M27" s="32">
        <f t="shared" si="15"/>
        <v>1420.945455</v>
      </c>
      <c r="N27" s="32">
        <f t="shared" si="16"/>
        <v>1416.771667</v>
      </c>
      <c r="O27" s="32">
        <f t="shared" si="17"/>
        <v>1413.773077</v>
      </c>
      <c r="P27" s="32">
        <f t="shared" si="23"/>
        <v>1412.746429</v>
      </c>
      <c r="Q27" s="32">
        <f t="shared" si="24"/>
        <v>1412.082667</v>
      </c>
      <c r="R27" s="4">
        <f t="shared" si="30"/>
        <v>1411.2625</v>
      </c>
      <c r="S27" s="4">
        <f t="shared" si="31"/>
        <v>1411.614706</v>
      </c>
      <c r="T27" s="4">
        <f t="shared" si="37"/>
        <v>1413.022778</v>
      </c>
      <c r="U27" s="4">
        <f t="shared" si="38"/>
        <v>1413.567368</v>
      </c>
      <c r="V27" s="4">
        <f t="shared" si="44"/>
        <v>1414.7555</v>
      </c>
    </row>
    <row r="28">
      <c r="A28" s="30">
        <v>46017.0</v>
      </c>
      <c r="B28" s="3">
        <v>1443.8</v>
      </c>
      <c r="C28" s="3">
        <v>1448.65</v>
      </c>
      <c r="D28" s="32">
        <f t="shared" si="39"/>
        <v>1453.625</v>
      </c>
      <c r="E28" s="32">
        <f t="shared" si="40"/>
        <v>1454.036667</v>
      </c>
      <c r="F28" s="32">
        <f t="shared" si="41"/>
        <v>1453.645</v>
      </c>
      <c r="G28" s="32">
        <f t="shared" si="42"/>
        <v>1448.888</v>
      </c>
      <c r="H28" s="32">
        <f t="shared" si="43"/>
        <v>1441.105</v>
      </c>
      <c r="I28" s="32">
        <f t="shared" si="6"/>
        <v>1436.728571</v>
      </c>
      <c r="J28" s="37">
        <f t="shared" si="7"/>
        <v>1433.69875</v>
      </c>
      <c r="K28" s="32">
        <f t="shared" si="13"/>
        <v>1430.907778</v>
      </c>
      <c r="L28" s="32">
        <f t="shared" si="14"/>
        <v>1429.555</v>
      </c>
      <c r="M28" s="32">
        <f t="shared" si="15"/>
        <v>1426.941818</v>
      </c>
      <c r="N28" s="32">
        <f t="shared" si="16"/>
        <v>1423.254167</v>
      </c>
      <c r="O28" s="32">
        <f t="shared" si="17"/>
        <v>1419.223846</v>
      </c>
      <c r="P28" s="32">
        <f t="shared" si="23"/>
        <v>1416.264286</v>
      </c>
      <c r="Q28" s="32">
        <f t="shared" si="24"/>
        <v>1415.14</v>
      </c>
      <c r="R28" s="4">
        <f t="shared" si="30"/>
        <v>1414.368125</v>
      </c>
      <c r="S28" s="4">
        <f t="shared" si="31"/>
        <v>1413.461765</v>
      </c>
      <c r="T28" s="4">
        <f t="shared" si="37"/>
        <v>1413.672222</v>
      </c>
      <c r="U28" s="4">
        <f t="shared" si="38"/>
        <v>1414.897895</v>
      </c>
      <c r="V28" s="4">
        <f t="shared" si="44"/>
        <v>1415.3215</v>
      </c>
    </row>
    <row r="29">
      <c r="A29" s="30">
        <v>46020.0</v>
      </c>
      <c r="B29" s="3">
        <v>1445.7</v>
      </c>
      <c r="C29" s="3">
        <v>1445.06</v>
      </c>
      <c r="D29" s="32">
        <f t="shared" si="39"/>
        <v>1446.855</v>
      </c>
      <c r="E29" s="32">
        <f t="shared" si="40"/>
        <v>1450.77</v>
      </c>
      <c r="F29" s="32">
        <f t="shared" si="41"/>
        <v>1451.7925</v>
      </c>
      <c r="G29" s="32">
        <f t="shared" si="42"/>
        <v>1451.928</v>
      </c>
      <c r="H29" s="32">
        <f t="shared" si="43"/>
        <v>1448.25</v>
      </c>
      <c r="I29" s="32">
        <f t="shared" si="6"/>
        <v>1441.67</v>
      </c>
      <c r="J29" s="37">
        <f t="shared" si="7"/>
        <v>1437.77</v>
      </c>
      <c r="K29" s="32">
        <f t="shared" si="13"/>
        <v>1434.961111</v>
      </c>
      <c r="L29" s="32">
        <f t="shared" si="14"/>
        <v>1432.323</v>
      </c>
      <c r="M29" s="32">
        <f t="shared" si="15"/>
        <v>1430.964545</v>
      </c>
      <c r="N29" s="32">
        <f t="shared" si="16"/>
        <v>1428.451667</v>
      </c>
      <c r="O29" s="32">
        <f t="shared" si="17"/>
        <v>1424.931538</v>
      </c>
      <c r="P29" s="32">
        <f t="shared" si="23"/>
        <v>1421.069286</v>
      </c>
      <c r="Q29" s="32">
        <f t="shared" si="24"/>
        <v>1418.184</v>
      </c>
      <c r="R29" s="4">
        <f t="shared" si="30"/>
        <v>1417.01</v>
      </c>
      <c r="S29" s="4">
        <f t="shared" si="31"/>
        <v>1416.173529</v>
      </c>
      <c r="T29" s="4">
        <f t="shared" si="37"/>
        <v>1415.217222</v>
      </c>
      <c r="U29" s="4">
        <f t="shared" si="38"/>
        <v>1415.324211</v>
      </c>
      <c r="V29" s="4">
        <f t="shared" si="44"/>
        <v>1416.406</v>
      </c>
    </row>
    <row r="30">
      <c r="A30" s="30">
        <v>46021.0</v>
      </c>
      <c r="B30" s="3">
        <v>1454.6</v>
      </c>
      <c r="C30" s="3">
        <v>1457.9</v>
      </c>
      <c r="D30" s="32">
        <f t="shared" si="39"/>
        <v>1451.48</v>
      </c>
      <c r="E30" s="32">
        <f t="shared" si="40"/>
        <v>1450.536667</v>
      </c>
      <c r="F30" s="32">
        <f t="shared" si="41"/>
        <v>1452.5525</v>
      </c>
      <c r="G30" s="32">
        <f t="shared" si="42"/>
        <v>1453.014</v>
      </c>
      <c r="H30" s="32">
        <f t="shared" si="43"/>
        <v>1452.923333</v>
      </c>
      <c r="I30" s="32">
        <f t="shared" si="6"/>
        <v>1449.628571</v>
      </c>
      <c r="J30" s="37">
        <f t="shared" si="7"/>
        <v>1443.69875</v>
      </c>
      <c r="K30" s="32">
        <f t="shared" si="13"/>
        <v>1440.006667</v>
      </c>
      <c r="L30" s="32">
        <f t="shared" si="14"/>
        <v>1437.255</v>
      </c>
      <c r="M30" s="32">
        <f t="shared" si="15"/>
        <v>1434.648182</v>
      </c>
      <c r="N30" s="32">
        <f t="shared" si="16"/>
        <v>1433.209167</v>
      </c>
      <c r="O30" s="32">
        <f t="shared" si="17"/>
        <v>1430.716923</v>
      </c>
      <c r="P30" s="32">
        <f t="shared" si="23"/>
        <v>1427.286429</v>
      </c>
      <c r="Q30" s="32">
        <f t="shared" si="24"/>
        <v>1423.524667</v>
      </c>
      <c r="R30" s="4">
        <f t="shared" si="30"/>
        <v>1420.66625</v>
      </c>
      <c r="S30" s="4">
        <f t="shared" si="31"/>
        <v>1419.415294</v>
      </c>
      <c r="T30" s="4">
        <f t="shared" si="37"/>
        <v>1418.491667</v>
      </c>
      <c r="U30" s="4">
        <f t="shared" si="38"/>
        <v>1417.463684</v>
      </c>
      <c r="V30" s="4">
        <f t="shared" si="44"/>
        <v>1417.453</v>
      </c>
    </row>
    <row r="31">
      <c r="A31" s="30">
        <v>46022.0</v>
      </c>
      <c r="B31" s="3">
        <v>1470.4</v>
      </c>
      <c r="C31" s="3">
        <v>1470.59</v>
      </c>
      <c r="D31" s="32">
        <f t="shared" si="39"/>
        <v>1464.245</v>
      </c>
      <c r="E31" s="32">
        <f t="shared" si="40"/>
        <v>1457.85</v>
      </c>
      <c r="F31" s="32">
        <f t="shared" si="41"/>
        <v>1455.55</v>
      </c>
      <c r="G31" s="32">
        <f t="shared" si="42"/>
        <v>1456.16</v>
      </c>
      <c r="H31" s="32">
        <f t="shared" si="43"/>
        <v>1455.943333</v>
      </c>
      <c r="I31" s="32">
        <f t="shared" si="6"/>
        <v>1455.447143</v>
      </c>
      <c r="J31" s="37">
        <f t="shared" si="7"/>
        <v>1452.24875</v>
      </c>
      <c r="K31" s="32">
        <f t="shared" si="13"/>
        <v>1446.686667</v>
      </c>
      <c r="L31" s="32">
        <f t="shared" si="14"/>
        <v>1443.065</v>
      </c>
      <c r="M31" s="32">
        <f t="shared" si="15"/>
        <v>1440.285455</v>
      </c>
      <c r="N31" s="32">
        <f t="shared" si="16"/>
        <v>1437.643333</v>
      </c>
      <c r="O31" s="32">
        <f t="shared" si="17"/>
        <v>1436.084615</v>
      </c>
      <c r="P31" s="32">
        <f t="shared" si="23"/>
        <v>1433.565</v>
      </c>
      <c r="Q31" s="32">
        <f t="shared" si="24"/>
        <v>1430.173333</v>
      </c>
      <c r="R31" s="4">
        <f t="shared" si="30"/>
        <v>1426.46625</v>
      </c>
      <c r="S31" s="4">
        <f t="shared" si="31"/>
        <v>1423.602941</v>
      </c>
      <c r="T31" s="4">
        <f t="shared" si="37"/>
        <v>1422.258333</v>
      </c>
      <c r="U31" s="4">
        <f t="shared" si="38"/>
        <v>1421.233684</v>
      </c>
      <c r="V31" s="4">
        <f t="shared" si="44"/>
        <v>1420.12</v>
      </c>
    </row>
    <row r="32">
      <c r="A32" s="30">
        <v>46023.0</v>
      </c>
      <c r="B32" s="3">
        <v>1464.4</v>
      </c>
      <c r="C32" s="3">
        <v>1468.37</v>
      </c>
      <c r="D32" s="32">
        <f t="shared" si="39"/>
        <v>1469.48</v>
      </c>
      <c r="E32" s="32">
        <f t="shared" si="40"/>
        <v>1465.62</v>
      </c>
      <c r="F32" s="32">
        <f t="shared" si="41"/>
        <v>1460.48</v>
      </c>
      <c r="G32" s="32">
        <f t="shared" si="42"/>
        <v>1458.114</v>
      </c>
      <c r="H32" s="32">
        <f t="shared" si="43"/>
        <v>1458.195</v>
      </c>
      <c r="I32" s="32">
        <f t="shared" si="6"/>
        <v>1457.718571</v>
      </c>
      <c r="J32" s="37">
        <f t="shared" si="7"/>
        <v>1457.0625</v>
      </c>
      <c r="K32" s="32">
        <f t="shared" si="13"/>
        <v>1454.04</v>
      </c>
      <c r="L32" s="32">
        <f t="shared" si="14"/>
        <v>1448.855</v>
      </c>
      <c r="M32" s="32">
        <f t="shared" si="15"/>
        <v>1445.365455</v>
      </c>
      <c r="N32" s="32">
        <f t="shared" si="16"/>
        <v>1442.625833</v>
      </c>
      <c r="O32" s="32">
        <f t="shared" si="17"/>
        <v>1440.006923</v>
      </c>
      <c r="P32" s="32">
        <f t="shared" si="23"/>
        <v>1438.390714</v>
      </c>
      <c r="Q32" s="32">
        <f t="shared" si="24"/>
        <v>1435.885333</v>
      </c>
      <c r="R32" s="4">
        <f t="shared" si="30"/>
        <v>1432.560625</v>
      </c>
      <c r="S32" s="4">
        <f t="shared" si="31"/>
        <v>1428.931176</v>
      </c>
      <c r="T32" s="4">
        <f t="shared" si="37"/>
        <v>1426.09</v>
      </c>
      <c r="U32" s="4">
        <f t="shared" si="38"/>
        <v>1424.685263</v>
      </c>
      <c r="V32" s="4">
        <f t="shared" si="44"/>
        <v>1423.5905</v>
      </c>
    </row>
    <row r="33">
      <c r="A33" s="30">
        <v>46024.0</v>
      </c>
      <c r="B33" s="3">
        <v>1477.2</v>
      </c>
      <c r="C33" s="3">
        <v>1479.13</v>
      </c>
      <c r="D33" s="32">
        <f t="shared" si="39"/>
        <v>1473.75</v>
      </c>
      <c r="E33" s="32">
        <f t="shared" si="40"/>
        <v>1472.696667</v>
      </c>
      <c r="F33" s="32">
        <f t="shared" si="41"/>
        <v>1468.9975</v>
      </c>
      <c r="G33" s="32">
        <f t="shared" si="42"/>
        <v>1464.21</v>
      </c>
      <c r="H33" s="32">
        <f t="shared" si="43"/>
        <v>1461.616667</v>
      </c>
      <c r="I33" s="32">
        <f t="shared" si="6"/>
        <v>1461.185714</v>
      </c>
      <c r="J33" s="37">
        <f t="shared" si="7"/>
        <v>1460.395</v>
      </c>
      <c r="K33" s="32">
        <f t="shared" si="13"/>
        <v>1459.514444</v>
      </c>
      <c r="L33" s="32">
        <f t="shared" si="14"/>
        <v>1456.549</v>
      </c>
      <c r="M33" s="32">
        <f t="shared" si="15"/>
        <v>1451.607273</v>
      </c>
      <c r="N33" s="32">
        <f t="shared" si="16"/>
        <v>1448.179167</v>
      </c>
      <c r="O33" s="32">
        <f t="shared" si="17"/>
        <v>1445.433846</v>
      </c>
      <c r="P33" s="32">
        <f t="shared" si="23"/>
        <v>1442.801429</v>
      </c>
      <c r="Q33" s="32">
        <f t="shared" si="24"/>
        <v>1441.106667</v>
      </c>
      <c r="R33" s="4">
        <f t="shared" si="30"/>
        <v>1438.588125</v>
      </c>
      <c r="S33" s="4">
        <f t="shared" si="31"/>
        <v>1435.3</v>
      </c>
      <c r="T33" s="4">
        <f t="shared" si="37"/>
        <v>1431.72</v>
      </c>
      <c r="U33" s="4">
        <f t="shared" si="38"/>
        <v>1428.881579</v>
      </c>
      <c r="V33" s="4">
        <f t="shared" si="44"/>
        <v>1427.4075</v>
      </c>
    </row>
    <row r="34">
      <c r="A34" s="30">
        <v>46027.0</v>
      </c>
      <c r="B34" s="3">
        <v>1482.3</v>
      </c>
      <c r="C34" s="3">
        <v>1480.38</v>
      </c>
      <c r="D34" s="32">
        <f t="shared" si="39"/>
        <v>1479.755</v>
      </c>
      <c r="E34" s="32">
        <f t="shared" si="40"/>
        <v>1475.96</v>
      </c>
      <c r="F34" s="32">
        <f t="shared" si="41"/>
        <v>1474.6175</v>
      </c>
      <c r="G34" s="32">
        <f t="shared" si="42"/>
        <v>1471.274</v>
      </c>
      <c r="H34" s="32">
        <f t="shared" si="43"/>
        <v>1466.905</v>
      </c>
      <c r="I34" s="32">
        <f t="shared" si="6"/>
        <v>1464.297143</v>
      </c>
      <c r="J34" s="37">
        <f t="shared" si="7"/>
        <v>1463.585</v>
      </c>
      <c r="K34" s="32">
        <f t="shared" si="13"/>
        <v>1462.615556</v>
      </c>
      <c r="L34" s="32">
        <f t="shared" si="14"/>
        <v>1461.601</v>
      </c>
      <c r="M34" s="32">
        <f t="shared" si="15"/>
        <v>1458.715455</v>
      </c>
      <c r="N34" s="32">
        <f t="shared" si="16"/>
        <v>1454.005</v>
      </c>
      <c r="O34" s="32">
        <f t="shared" si="17"/>
        <v>1450.656154</v>
      </c>
      <c r="P34" s="32">
        <f t="shared" si="23"/>
        <v>1447.93</v>
      </c>
      <c r="Q34" s="32">
        <f t="shared" si="24"/>
        <v>1445.306667</v>
      </c>
      <c r="R34" s="4">
        <f t="shared" si="30"/>
        <v>1443.56125</v>
      </c>
      <c r="S34" s="4">
        <f t="shared" si="31"/>
        <v>1441.046471</v>
      </c>
      <c r="T34" s="4">
        <f t="shared" si="37"/>
        <v>1437.804444</v>
      </c>
      <c r="U34" s="4">
        <f t="shared" si="38"/>
        <v>1434.281053</v>
      </c>
      <c r="V34" s="4">
        <f t="shared" si="44"/>
        <v>1431.4565</v>
      </c>
    </row>
    <row r="35">
      <c r="A35" s="30">
        <v>46028.0</v>
      </c>
      <c r="B35" s="3">
        <v>1474.7</v>
      </c>
      <c r="C35" s="3">
        <v>1485.64</v>
      </c>
      <c r="D35" s="94">
        <f t="shared" ref="D35:D39" si="45">SUM(C34:C35)/2</f>
        <v>1483.01</v>
      </c>
      <c r="E35" s="95">
        <f t="shared" ref="E35:E39" si="46">SUM(C33:C35)/3</f>
        <v>1481.716667</v>
      </c>
      <c r="F35" s="203">
        <f t="shared" ref="F35:F39" si="47">SUM(C32:C35)/4</f>
        <v>1478.38</v>
      </c>
      <c r="G35" s="93">
        <f t="shared" ref="G35:G39" si="48">SUM(C31:C35)/5</f>
        <v>1476.822</v>
      </c>
      <c r="H35" s="56">
        <f t="shared" ref="H35:H39" si="49">SUM(C30:C35)/6</f>
        <v>1473.668333</v>
      </c>
      <c r="I35" s="86">
        <f t="shared" si="6"/>
        <v>1469.581429</v>
      </c>
      <c r="J35" s="86">
        <f t="shared" si="7"/>
        <v>1466.965</v>
      </c>
      <c r="K35" s="86">
        <f t="shared" si="13"/>
        <v>1466.035556</v>
      </c>
      <c r="L35" s="86">
        <f t="shared" si="14"/>
        <v>1464.918</v>
      </c>
      <c r="M35" s="81">
        <f t="shared" si="15"/>
        <v>1463.786364</v>
      </c>
      <c r="N35" s="82">
        <f t="shared" si="16"/>
        <v>1460.959167</v>
      </c>
      <c r="O35" s="57">
        <f t="shared" si="17"/>
        <v>1456.438462</v>
      </c>
      <c r="P35" s="88">
        <f t="shared" si="23"/>
        <v>1453.155</v>
      </c>
      <c r="Q35" s="66">
        <f t="shared" si="24"/>
        <v>1450.444</v>
      </c>
      <c r="R35" s="66">
        <f t="shared" si="30"/>
        <v>1447.8275</v>
      </c>
      <c r="S35" s="202">
        <f t="shared" si="31"/>
        <v>1446.036471</v>
      </c>
      <c r="T35" s="58">
        <f t="shared" si="37"/>
        <v>1443.523889</v>
      </c>
      <c r="U35" s="64">
        <f t="shared" si="38"/>
        <v>1440.322105</v>
      </c>
      <c r="V35" s="58">
        <f t="shared" si="44"/>
        <v>1436.849</v>
      </c>
    </row>
    <row r="36">
      <c r="A36" s="30">
        <v>46029.0</v>
      </c>
      <c r="B36" s="3">
        <v>1483.4</v>
      </c>
      <c r="C36" s="3">
        <v>1478.48</v>
      </c>
      <c r="D36" s="75">
        <f t="shared" si="45"/>
        <v>1482.06</v>
      </c>
      <c r="E36" s="95">
        <f t="shared" si="46"/>
        <v>1481.5</v>
      </c>
      <c r="F36" s="75">
        <f t="shared" si="47"/>
        <v>1480.9075</v>
      </c>
      <c r="G36" s="217">
        <f t="shared" si="48"/>
        <v>1478.4</v>
      </c>
      <c r="H36" s="69">
        <f t="shared" si="49"/>
        <v>1477.098333</v>
      </c>
      <c r="I36" s="204">
        <f t="shared" si="6"/>
        <v>1474.355714</v>
      </c>
      <c r="J36" s="56">
        <f t="shared" si="7"/>
        <v>1470.69375</v>
      </c>
      <c r="K36" s="56">
        <f t="shared" si="13"/>
        <v>1468.244444</v>
      </c>
      <c r="L36" s="56">
        <f t="shared" si="14"/>
        <v>1467.28</v>
      </c>
      <c r="M36" s="56">
        <f t="shared" si="15"/>
        <v>1466.150909</v>
      </c>
      <c r="N36" s="205">
        <f t="shared" si="16"/>
        <v>1465.010833</v>
      </c>
      <c r="O36" s="72">
        <f t="shared" si="17"/>
        <v>1462.306923</v>
      </c>
      <c r="P36" s="82">
        <f t="shared" si="23"/>
        <v>1458.012857</v>
      </c>
      <c r="Q36" s="57">
        <f t="shared" si="24"/>
        <v>1454.843333</v>
      </c>
      <c r="R36" s="57">
        <f t="shared" si="30"/>
        <v>1452.19625</v>
      </c>
      <c r="S36" s="57">
        <f t="shared" si="31"/>
        <v>1449.630588</v>
      </c>
      <c r="T36" s="88">
        <f t="shared" si="37"/>
        <v>1447.838889</v>
      </c>
      <c r="U36" s="202">
        <f t="shared" si="38"/>
        <v>1445.363684</v>
      </c>
      <c r="V36" s="65">
        <f t="shared" si="44"/>
        <v>1442.23</v>
      </c>
    </row>
    <row r="37">
      <c r="A37" s="30">
        <v>46030.0</v>
      </c>
      <c r="B37" s="3">
        <v>1454.1</v>
      </c>
      <c r="C37" s="3">
        <v>1461.41</v>
      </c>
      <c r="D37" s="69">
        <f t="shared" si="45"/>
        <v>1469.945</v>
      </c>
      <c r="E37" s="201">
        <f t="shared" si="46"/>
        <v>1475.176667</v>
      </c>
      <c r="F37" s="203">
        <f t="shared" si="47"/>
        <v>1476.4775</v>
      </c>
      <c r="G37" s="217">
        <f t="shared" si="48"/>
        <v>1477.008</v>
      </c>
      <c r="H37" s="201">
        <f t="shared" si="49"/>
        <v>1475.568333</v>
      </c>
      <c r="I37" s="70">
        <f t="shared" si="6"/>
        <v>1474.857143</v>
      </c>
      <c r="J37" s="204">
        <f t="shared" si="7"/>
        <v>1472.7375</v>
      </c>
      <c r="K37" s="56">
        <f t="shared" si="13"/>
        <v>1469.662222</v>
      </c>
      <c r="L37" s="56">
        <f t="shared" si="14"/>
        <v>1467.561</v>
      </c>
      <c r="M37" s="56">
        <f t="shared" si="15"/>
        <v>1466.746364</v>
      </c>
      <c r="N37" s="56">
        <f t="shared" si="16"/>
        <v>1465.755833</v>
      </c>
      <c r="O37" s="86">
        <f t="shared" si="17"/>
        <v>1464.733846</v>
      </c>
      <c r="P37" s="72">
        <f t="shared" si="23"/>
        <v>1462.242857</v>
      </c>
      <c r="Q37" s="82">
        <f t="shared" si="24"/>
        <v>1458.239333</v>
      </c>
      <c r="R37" s="57">
        <f t="shared" si="30"/>
        <v>1455.25375</v>
      </c>
      <c r="S37" s="57">
        <f t="shared" si="31"/>
        <v>1452.738235</v>
      </c>
      <c r="T37" s="57">
        <f t="shared" si="37"/>
        <v>1450.285</v>
      </c>
      <c r="U37" s="88">
        <f t="shared" si="38"/>
        <v>1448.553158</v>
      </c>
      <c r="V37" s="66">
        <f t="shared" si="44"/>
        <v>1446.166</v>
      </c>
    </row>
    <row r="38">
      <c r="A38" s="30">
        <v>46031.0</v>
      </c>
      <c r="B38" s="3">
        <v>1444.5</v>
      </c>
      <c r="C38" s="3">
        <v>1451.18</v>
      </c>
      <c r="D38" s="157">
        <f t="shared" si="45"/>
        <v>1456.295</v>
      </c>
      <c r="E38" s="175">
        <f t="shared" si="46"/>
        <v>1463.69</v>
      </c>
      <c r="F38" s="175">
        <f t="shared" si="47"/>
        <v>1469.1775</v>
      </c>
      <c r="G38" s="175">
        <f t="shared" si="48"/>
        <v>1471.418</v>
      </c>
      <c r="H38" s="180">
        <f t="shared" si="49"/>
        <v>1472.703333</v>
      </c>
      <c r="I38" s="128">
        <f t="shared" si="6"/>
        <v>1472.084286</v>
      </c>
      <c r="J38" s="163">
        <f t="shared" si="7"/>
        <v>1471.8975</v>
      </c>
      <c r="K38" s="128">
        <f t="shared" si="13"/>
        <v>1470.342222</v>
      </c>
      <c r="L38" s="157">
        <f t="shared" si="14"/>
        <v>1467.814</v>
      </c>
      <c r="M38" s="150">
        <f t="shared" si="15"/>
        <v>1466.071818</v>
      </c>
      <c r="N38" s="158">
        <f t="shared" si="16"/>
        <v>1465.449167</v>
      </c>
      <c r="O38" s="159">
        <f t="shared" si="17"/>
        <v>1464.634615</v>
      </c>
      <c r="P38" s="172">
        <f t="shared" si="23"/>
        <v>1463.765714</v>
      </c>
      <c r="Q38" s="172">
        <f t="shared" si="24"/>
        <v>1461.505333</v>
      </c>
      <c r="R38" s="97">
        <f t="shared" si="30"/>
        <v>1457.798125</v>
      </c>
      <c r="S38" s="179">
        <f t="shared" si="31"/>
        <v>1455.014118</v>
      </c>
      <c r="T38" s="173">
        <f t="shared" si="37"/>
        <v>1452.651667</v>
      </c>
      <c r="U38" s="131">
        <f t="shared" si="38"/>
        <v>1450.332105</v>
      </c>
      <c r="V38" s="118">
        <f t="shared" si="44"/>
        <v>1448.6845</v>
      </c>
    </row>
    <row r="39">
      <c r="A39" s="30">
        <v>46034.0</v>
      </c>
      <c r="B39" s="3">
        <v>1456.6</v>
      </c>
      <c r="C39" s="3">
        <v>1440.33</v>
      </c>
      <c r="D39" s="157">
        <f t="shared" si="45"/>
        <v>1445.755</v>
      </c>
      <c r="E39" s="175">
        <f t="shared" si="46"/>
        <v>1450.973333</v>
      </c>
      <c r="F39" s="175">
        <f t="shared" si="47"/>
        <v>1457.85</v>
      </c>
      <c r="G39" s="175">
        <f t="shared" si="48"/>
        <v>1463.408</v>
      </c>
      <c r="H39" s="180">
        <f t="shared" si="49"/>
        <v>1466.236667</v>
      </c>
      <c r="I39" s="128">
        <f t="shared" si="6"/>
        <v>1468.078571</v>
      </c>
      <c r="J39" s="163">
        <f t="shared" si="7"/>
        <v>1468.115</v>
      </c>
      <c r="K39" s="128">
        <f t="shared" si="13"/>
        <v>1468.39</v>
      </c>
      <c r="L39" s="157">
        <f t="shared" si="14"/>
        <v>1467.341</v>
      </c>
      <c r="M39" s="150">
        <f t="shared" si="15"/>
        <v>1465.315455</v>
      </c>
      <c r="N39" s="158">
        <f t="shared" si="16"/>
        <v>1463.926667</v>
      </c>
      <c r="O39" s="159">
        <f t="shared" si="17"/>
        <v>1463.516923</v>
      </c>
      <c r="P39" s="172">
        <f t="shared" si="23"/>
        <v>1462.898571</v>
      </c>
      <c r="Q39" s="172">
        <f t="shared" si="24"/>
        <v>1462.203333</v>
      </c>
      <c r="R39" s="97">
        <f t="shared" si="30"/>
        <v>1460.181875</v>
      </c>
      <c r="S39" s="179">
        <f t="shared" si="31"/>
        <v>1456.770588</v>
      </c>
      <c r="T39" s="173">
        <f t="shared" si="37"/>
        <v>1454.198333</v>
      </c>
      <c r="U39" s="131">
        <f t="shared" si="38"/>
        <v>1452.003158</v>
      </c>
      <c r="V39" s="118">
        <f t="shared" si="44"/>
        <v>1449.832</v>
      </c>
    </row>
    <row r="40">
      <c r="A40" s="30">
        <v>46035.0</v>
      </c>
      <c r="B40" s="3">
        <v>1460.3</v>
      </c>
      <c r="C40" s="3">
        <v>1459.1</v>
      </c>
      <c r="D40" s="32">
        <f t="shared" ref="D40:D42" si="50">SUM(C39:C40)/2</f>
        <v>1449.715</v>
      </c>
      <c r="E40" s="32">
        <f t="shared" ref="E40:E42" si="51">SUM(C38:C40)/3</f>
        <v>1450.203333</v>
      </c>
      <c r="F40" s="32">
        <f t="shared" ref="F40:F42" si="52">SUM(C37:C40)/4</f>
        <v>1453.005</v>
      </c>
      <c r="G40" s="32">
        <f t="shared" ref="G40:G42" si="53">SUM(C36:C40)/5</f>
        <v>1458.1</v>
      </c>
      <c r="H40" s="32">
        <f t="shared" ref="H40:H42" si="54">SUM(C35:C40)/6</f>
        <v>1462.69</v>
      </c>
      <c r="I40" s="32">
        <f t="shared" si="6"/>
        <v>1465.217143</v>
      </c>
      <c r="J40" s="37">
        <f t="shared" si="7"/>
        <v>1466.95625</v>
      </c>
      <c r="K40" s="32">
        <f t="shared" si="13"/>
        <v>1467.113333</v>
      </c>
      <c r="L40" s="32">
        <f t="shared" si="14"/>
        <v>1467.461</v>
      </c>
      <c r="M40" s="32">
        <f t="shared" si="15"/>
        <v>1466.591818</v>
      </c>
      <c r="N40" s="32">
        <f t="shared" si="16"/>
        <v>1464.7975</v>
      </c>
      <c r="O40" s="32">
        <f t="shared" si="17"/>
        <v>1463.555385</v>
      </c>
      <c r="P40" s="32">
        <f t="shared" si="23"/>
        <v>1463.201429</v>
      </c>
      <c r="Q40" s="32">
        <f t="shared" si="24"/>
        <v>1462.645333</v>
      </c>
      <c r="R40" s="4">
        <f t="shared" si="30"/>
        <v>1462.009375</v>
      </c>
      <c r="S40" s="4">
        <f t="shared" si="31"/>
        <v>1460.118235</v>
      </c>
      <c r="T40" s="4">
        <f t="shared" si="37"/>
        <v>1456.9</v>
      </c>
      <c r="U40" s="4">
        <f t="shared" si="38"/>
        <v>1454.456316</v>
      </c>
      <c r="V40" s="4">
        <f t="shared" si="44"/>
        <v>1452.358</v>
      </c>
    </row>
    <row r="41">
      <c r="A41" s="30">
        <v>46036.0</v>
      </c>
      <c r="B41" s="3">
        <v>1447.2</v>
      </c>
      <c r="C41" s="3">
        <v>1452.42</v>
      </c>
      <c r="D41" s="32">
        <f t="shared" si="50"/>
        <v>1455.76</v>
      </c>
      <c r="E41" s="32">
        <f t="shared" si="51"/>
        <v>1450.616667</v>
      </c>
      <c r="F41" s="32">
        <f t="shared" si="52"/>
        <v>1450.7575</v>
      </c>
      <c r="G41" s="32">
        <f t="shared" si="53"/>
        <v>1452.888</v>
      </c>
      <c r="H41" s="32">
        <f t="shared" si="54"/>
        <v>1457.153333</v>
      </c>
      <c r="I41" s="32">
        <f t="shared" si="6"/>
        <v>1461.222857</v>
      </c>
      <c r="J41" s="37">
        <f t="shared" si="7"/>
        <v>1463.6175</v>
      </c>
      <c r="K41" s="32">
        <f t="shared" si="13"/>
        <v>1465.341111</v>
      </c>
      <c r="L41" s="32">
        <f t="shared" si="14"/>
        <v>1465.644</v>
      </c>
      <c r="M41" s="32">
        <f t="shared" si="15"/>
        <v>1466.093636</v>
      </c>
      <c r="N41" s="32">
        <f t="shared" si="16"/>
        <v>1465.410833</v>
      </c>
      <c r="O41" s="32">
        <f t="shared" si="17"/>
        <v>1463.845385</v>
      </c>
      <c r="P41" s="32">
        <f t="shared" si="23"/>
        <v>1462.76</v>
      </c>
      <c r="Q41" s="32">
        <f t="shared" si="24"/>
        <v>1462.482667</v>
      </c>
      <c r="R41" s="4">
        <f t="shared" si="30"/>
        <v>1462.00625</v>
      </c>
      <c r="S41" s="4">
        <f t="shared" si="31"/>
        <v>1461.445294</v>
      </c>
      <c r="T41" s="4">
        <f t="shared" si="37"/>
        <v>1459.690556</v>
      </c>
      <c r="U41" s="4">
        <f t="shared" si="38"/>
        <v>1456.664211</v>
      </c>
      <c r="V41" s="4">
        <f t="shared" si="44"/>
        <v>1454.3545</v>
      </c>
    </row>
    <row r="42">
      <c r="A42" s="30">
        <v>46038.0</v>
      </c>
      <c r="B42" s="3">
        <v>1457.4</v>
      </c>
      <c r="C42" s="3">
        <v>1462.93</v>
      </c>
      <c r="D42" s="32">
        <f t="shared" si="50"/>
        <v>1457.675</v>
      </c>
      <c r="E42" s="32">
        <f t="shared" si="51"/>
        <v>1458.15</v>
      </c>
      <c r="F42" s="32">
        <f t="shared" si="52"/>
        <v>1453.695</v>
      </c>
      <c r="G42" s="32">
        <f t="shared" si="53"/>
        <v>1453.192</v>
      </c>
      <c r="H42" s="32">
        <f t="shared" si="54"/>
        <v>1454.561667</v>
      </c>
      <c r="I42" s="32">
        <f t="shared" si="6"/>
        <v>1457.978571</v>
      </c>
      <c r="J42" s="37">
        <f t="shared" si="7"/>
        <v>1461.43625</v>
      </c>
      <c r="K42" s="32">
        <f t="shared" si="13"/>
        <v>1463.541111</v>
      </c>
      <c r="L42" s="32">
        <f t="shared" si="14"/>
        <v>1465.1</v>
      </c>
      <c r="M42" s="32">
        <f t="shared" si="15"/>
        <v>1465.397273</v>
      </c>
      <c r="N42" s="32">
        <f t="shared" si="16"/>
        <v>1465.83</v>
      </c>
      <c r="O42" s="32">
        <f t="shared" si="17"/>
        <v>1465.22</v>
      </c>
      <c r="P42" s="32">
        <f t="shared" si="23"/>
        <v>1463.78</v>
      </c>
      <c r="Q42" s="32">
        <f t="shared" si="24"/>
        <v>1462.771333</v>
      </c>
      <c r="R42" s="4">
        <f t="shared" si="30"/>
        <v>1462.510625</v>
      </c>
      <c r="S42" s="4">
        <f t="shared" si="31"/>
        <v>1462.060588</v>
      </c>
      <c r="T42" s="4">
        <f t="shared" si="37"/>
        <v>1461.527778</v>
      </c>
      <c r="U42" s="4">
        <f t="shared" si="38"/>
        <v>1459.861053</v>
      </c>
      <c r="V42" s="4">
        <f t="shared" si="44"/>
        <v>1456.9775</v>
      </c>
    </row>
    <row r="43">
      <c r="A43" s="30">
        <v>46041.0</v>
      </c>
      <c r="B43" s="3">
        <v>1415.1</v>
      </c>
      <c r="C43" s="3">
        <v>1427.59</v>
      </c>
      <c r="D43" s="220">
        <f t="shared" ref="D43:D44" si="55">SUM(C42:C43)/2</f>
        <v>1445.26</v>
      </c>
      <c r="E43" s="220">
        <f t="shared" ref="E43:E44" si="56">SUM(C41:C43)/3</f>
        <v>1447.646667</v>
      </c>
      <c r="F43" s="222">
        <f t="shared" ref="F43:F44" si="57">SUM(C40:C43)/4</f>
        <v>1450.51</v>
      </c>
      <c r="G43" s="220">
        <f t="shared" ref="G43:G44" si="58">SUM(C39:C43)/5</f>
        <v>1448.474</v>
      </c>
      <c r="H43" s="223">
        <f t="shared" ref="H43:H44" si="59">SUM(C38:C43)/6</f>
        <v>1448.925</v>
      </c>
      <c r="I43" s="197">
        <f t="shared" si="6"/>
        <v>1450.708571</v>
      </c>
      <c r="J43" s="206">
        <f t="shared" si="7"/>
        <v>1454.18</v>
      </c>
      <c r="K43" s="91">
        <f t="shared" si="13"/>
        <v>1457.675556</v>
      </c>
      <c r="L43" s="59">
        <f t="shared" si="14"/>
        <v>1459.946</v>
      </c>
      <c r="M43" s="89">
        <f t="shared" si="15"/>
        <v>1461.69</v>
      </c>
      <c r="N43" s="73">
        <f t="shared" si="16"/>
        <v>1462.246667</v>
      </c>
      <c r="O43" s="89">
        <f t="shared" si="17"/>
        <v>1462.888462</v>
      </c>
      <c r="P43" s="89">
        <f t="shared" si="23"/>
        <v>1462.532143</v>
      </c>
      <c r="Q43" s="89">
        <f t="shared" si="24"/>
        <v>1461.367333</v>
      </c>
      <c r="R43" s="225">
        <f t="shared" si="30"/>
        <v>1460.5725</v>
      </c>
      <c r="S43" s="73">
        <f t="shared" si="31"/>
        <v>1460.456471</v>
      </c>
      <c r="T43" s="73">
        <f t="shared" si="37"/>
        <v>1460.145556</v>
      </c>
      <c r="U43" s="73">
        <f t="shared" si="38"/>
        <v>1459.741579</v>
      </c>
      <c r="V43" s="225">
        <f t="shared" si="44"/>
        <v>1458.2475</v>
      </c>
    </row>
    <row r="44">
      <c r="A44" s="30">
        <v>46042.0</v>
      </c>
      <c r="B44" s="3">
        <v>1394.1</v>
      </c>
      <c r="C44" s="3">
        <v>1396.77</v>
      </c>
      <c r="D44" s="210">
        <f t="shared" si="55"/>
        <v>1412.18</v>
      </c>
      <c r="E44" s="278">
        <f t="shared" si="56"/>
        <v>1429.096667</v>
      </c>
      <c r="F44" s="240">
        <f t="shared" si="57"/>
        <v>1434.9275</v>
      </c>
      <c r="G44" s="240">
        <f t="shared" si="58"/>
        <v>1439.762</v>
      </c>
      <c r="H44" s="277">
        <f t="shared" si="59"/>
        <v>1439.856667</v>
      </c>
      <c r="I44" s="219">
        <f t="shared" si="6"/>
        <v>1441.474286</v>
      </c>
      <c r="J44" s="318">
        <f t="shared" si="7"/>
        <v>1443.96625</v>
      </c>
      <c r="K44" s="208">
        <f t="shared" si="13"/>
        <v>1447.801111</v>
      </c>
      <c r="L44" s="224">
        <f t="shared" si="14"/>
        <v>1451.585</v>
      </c>
      <c r="M44" s="91">
        <f t="shared" si="15"/>
        <v>1454.202727</v>
      </c>
      <c r="N44" s="62">
        <f t="shared" si="16"/>
        <v>1456.28</v>
      </c>
      <c r="O44" s="59">
        <f t="shared" si="17"/>
        <v>1457.21</v>
      </c>
      <c r="P44" s="90">
        <f t="shared" si="23"/>
        <v>1458.165714</v>
      </c>
      <c r="Q44" s="90">
        <f t="shared" si="24"/>
        <v>1458.148</v>
      </c>
      <c r="R44" s="90">
        <f t="shared" si="30"/>
        <v>1457.33</v>
      </c>
      <c r="S44" s="59">
        <f t="shared" si="31"/>
        <v>1456.819412</v>
      </c>
      <c r="T44" s="63">
        <f t="shared" si="37"/>
        <v>1456.918333</v>
      </c>
      <c r="U44" s="89">
        <f t="shared" si="38"/>
        <v>1456.81</v>
      </c>
      <c r="V44" s="63">
        <f t="shared" si="44"/>
        <v>1456.593</v>
      </c>
    </row>
    <row r="45">
      <c r="A45" s="30">
        <v>46043.0</v>
      </c>
      <c r="B45" s="3">
        <v>1380.0</v>
      </c>
      <c r="C45" s="3">
        <v>1381.13</v>
      </c>
      <c r="D45" s="32">
        <f>SUM(C44:C45)/2</f>
        <v>1388.95</v>
      </c>
      <c r="E45" s="32">
        <f>SUM(C43:C45)/3</f>
        <v>1401.83</v>
      </c>
      <c r="F45" s="32">
        <f>SUM(C42:C45)/4</f>
        <v>1417.105</v>
      </c>
      <c r="G45" s="32">
        <f>SUM(C41:C45)/5</f>
        <v>1424.168</v>
      </c>
      <c r="H45" s="32">
        <f>SUM(C40:C45)/6</f>
        <v>1429.99</v>
      </c>
      <c r="I45" s="32">
        <f t="shared" si="6"/>
        <v>1431.467143</v>
      </c>
      <c r="J45" s="37">
        <f t="shared" si="7"/>
        <v>1433.93125</v>
      </c>
      <c r="K45" s="32">
        <f t="shared" si="13"/>
        <v>1436.984444</v>
      </c>
      <c r="L45" s="32">
        <f t="shared" si="14"/>
        <v>1441.134</v>
      </c>
      <c r="M45" s="32">
        <f t="shared" si="15"/>
        <v>1445.18</v>
      </c>
      <c r="N45" s="32">
        <f t="shared" si="16"/>
        <v>1448.113333</v>
      </c>
      <c r="O45" s="32">
        <f t="shared" si="17"/>
        <v>1450.499231</v>
      </c>
      <c r="P45" s="32">
        <f t="shared" si="23"/>
        <v>1451.775714</v>
      </c>
      <c r="Q45" s="32">
        <f t="shared" si="24"/>
        <v>1453.03</v>
      </c>
      <c r="R45" s="4">
        <f t="shared" si="30"/>
        <v>1453.334375</v>
      </c>
      <c r="S45" s="4">
        <f t="shared" si="31"/>
        <v>1452.847647</v>
      </c>
      <c r="T45" s="4">
        <f t="shared" si="37"/>
        <v>1452.614444</v>
      </c>
      <c r="U45" s="4">
        <f t="shared" si="38"/>
        <v>1452.929474</v>
      </c>
      <c r="V45" s="4">
        <f t="shared" si="44"/>
        <v>1453.026</v>
      </c>
    </row>
    <row r="46">
      <c r="A46" s="30">
        <v>46044.0</v>
      </c>
      <c r="B46" s="3">
        <v>1431.5</v>
      </c>
      <c r="C46" s="3">
        <v>1424.91</v>
      </c>
      <c r="D46" s="61">
        <f>SUM(C45:C46)/2</f>
        <v>1403.02</v>
      </c>
      <c r="E46" s="64">
        <f>SUM(C44:C46)/3</f>
        <v>1400.936667</v>
      </c>
      <c r="F46" s="56">
        <f>SUM(C43:C46)/4</f>
        <v>1407.6</v>
      </c>
      <c r="G46" s="86">
        <f>SUM(C42:C46)/5</f>
        <v>1418.666</v>
      </c>
      <c r="H46" s="82">
        <f>SUM(C41:C46)/6</f>
        <v>1424.291667</v>
      </c>
      <c r="I46" s="58">
        <f t="shared" si="6"/>
        <v>1429.264286</v>
      </c>
      <c r="J46" s="73">
        <f t="shared" si="7"/>
        <v>1430.6475</v>
      </c>
      <c r="K46" s="73">
        <f t="shared" si="13"/>
        <v>1432.928889</v>
      </c>
      <c r="L46" s="202">
        <f t="shared" si="14"/>
        <v>1435.777</v>
      </c>
      <c r="M46" s="88">
        <f t="shared" si="15"/>
        <v>1439.659091</v>
      </c>
      <c r="N46" s="57">
        <f t="shared" si="16"/>
        <v>1443.490833</v>
      </c>
      <c r="O46" s="57">
        <f t="shared" si="17"/>
        <v>1446.328462</v>
      </c>
      <c r="P46" s="66">
        <f t="shared" si="23"/>
        <v>1448.671429</v>
      </c>
      <c r="Q46" s="73">
        <f t="shared" si="24"/>
        <v>1449.984667</v>
      </c>
      <c r="R46" s="62">
        <f t="shared" si="30"/>
        <v>1451.2725</v>
      </c>
      <c r="S46" s="200">
        <f t="shared" si="31"/>
        <v>1451.662353</v>
      </c>
      <c r="T46" s="207">
        <f t="shared" si="37"/>
        <v>1451.295556</v>
      </c>
      <c r="U46" s="194">
        <f t="shared" si="38"/>
        <v>1451.156316</v>
      </c>
      <c r="V46" s="196">
        <f t="shared" si="44"/>
        <v>1451.5285</v>
      </c>
    </row>
    <row r="47">
      <c r="A47" s="30">
        <v>46045.0</v>
      </c>
      <c r="B47" s="3">
        <v>1408.8</v>
      </c>
      <c r="C47" s="3">
        <v>1419.54</v>
      </c>
      <c r="D47" s="32">
        <f t="shared" ref="D47:D50" si="60">SUM(C46:C47)/2</f>
        <v>1422.225</v>
      </c>
      <c r="E47" s="32">
        <f t="shared" ref="E47:E50" si="61">SUM(C45:C47)/3</f>
        <v>1408.526667</v>
      </c>
      <c r="F47" s="32">
        <f t="shared" ref="F47:F50" si="62">SUM(C44:C47)/4</f>
        <v>1405.5875</v>
      </c>
      <c r="G47" s="32">
        <f t="shared" ref="G47:G50" si="63">SUM(C43:C47)/5</f>
        <v>1409.988</v>
      </c>
      <c r="H47" s="32">
        <f t="shared" ref="H47:H50" si="64">SUM(C42:C47)/6</f>
        <v>1418.811667</v>
      </c>
      <c r="I47" s="32">
        <f t="shared" si="6"/>
        <v>1423.612857</v>
      </c>
      <c r="J47" s="37">
        <f t="shared" si="7"/>
        <v>1428.04875</v>
      </c>
      <c r="K47" s="32">
        <f t="shared" si="13"/>
        <v>1429.413333</v>
      </c>
      <c r="L47" s="32">
        <f t="shared" si="14"/>
        <v>1431.59</v>
      </c>
      <c r="M47" s="32">
        <f t="shared" si="15"/>
        <v>1434.300909</v>
      </c>
      <c r="N47" s="32">
        <f t="shared" si="16"/>
        <v>1437.9825</v>
      </c>
      <c r="O47" s="32">
        <f t="shared" si="17"/>
        <v>1441.648462</v>
      </c>
      <c r="P47" s="32">
        <f t="shared" si="23"/>
        <v>1444.415</v>
      </c>
      <c r="Q47" s="32">
        <f t="shared" si="24"/>
        <v>1446.729333</v>
      </c>
      <c r="R47" s="4">
        <f t="shared" si="30"/>
        <v>1448.081875</v>
      </c>
      <c r="S47" s="4">
        <f t="shared" si="31"/>
        <v>1449.405882</v>
      </c>
      <c r="T47" s="4">
        <f t="shared" si="37"/>
        <v>1449.877778</v>
      </c>
      <c r="U47" s="4">
        <f t="shared" si="38"/>
        <v>1449.624211</v>
      </c>
      <c r="V47" s="4">
        <f t="shared" si="44"/>
        <v>1449.5755</v>
      </c>
    </row>
    <row r="48">
      <c r="A48" s="30">
        <v>46049.0</v>
      </c>
      <c r="B48" s="3">
        <v>1418.5</v>
      </c>
      <c r="C48" s="3">
        <v>1413.04</v>
      </c>
      <c r="D48" s="32">
        <f t="shared" si="60"/>
        <v>1416.29</v>
      </c>
      <c r="E48" s="32">
        <f t="shared" si="61"/>
        <v>1419.163333</v>
      </c>
      <c r="F48" s="32">
        <f t="shared" si="62"/>
        <v>1409.655</v>
      </c>
      <c r="G48" s="32">
        <f t="shared" si="63"/>
        <v>1407.078</v>
      </c>
      <c r="H48" s="32">
        <f t="shared" si="64"/>
        <v>1410.496667</v>
      </c>
      <c r="I48" s="32">
        <f t="shared" si="6"/>
        <v>1417.987143</v>
      </c>
      <c r="J48" s="37">
        <f t="shared" si="7"/>
        <v>1422.29125</v>
      </c>
      <c r="K48" s="32">
        <f t="shared" si="13"/>
        <v>1426.381111</v>
      </c>
      <c r="L48" s="32">
        <f t="shared" si="14"/>
        <v>1427.776</v>
      </c>
      <c r="M48" s="32">
        <f t="shared" si="15"/>
        <v>1429.903636</v>
      </c>
      <c r="N48" s="32">
        <f t="shared" si="16"/>
        <v>1432.529167</v>
      </c>
      <c r="O48" s="32">
        <f t="shared" si="17"/>
        <v>1436.063846</v>
      </c>
      <c r="P48" s="32">
        <f t="shared" si="23"/>
        <v>1439.605</v>
      </c>
      <c r="Q48" s="32">
        <f t="shared" si="24"/>
        <v>1442.323333</v>
      </c>
      <c r="R48" s="4">
        <f t="shared" si="30"/>
        <v>1444.62375</v>
      </c>
      <c r="S48" s="4">
        <f t="shared" si="31"/>
        <v>1446.020588</v>
      </c>
      <c r="T48" s="4">
        <f t="shared" si="37"/>
        <v>1447.385556</v>
      </c>
      <c r="U48" s="4">
        <f t="shared" si="38"/>
        <v>1447.938947</v>
      </c>
      <c r="V48" s="4">
        <f t="shared" si="44"/>
        <v>1447.795</v>
      </c>
    </row>
    <row r="49">
      <c r="A49" s="30">
        <v>46050.0</v>
      </c>
      <c r="B49" s="3">
        <v>1459.1</v>
      </c>
      <c r="C49" s="3">
        <v>1444.82</v>
      </c>
      <c r="D49" s="32">
        <f t="shared" si="60"/>
        <v>1428.93</v>
      </c>
      <c r="E49" s="32">
        <f t="shared" si="61"/>
        <v>1425.8</v>
      </c>
      <c r="F49" s="32">
        <f t="shared" si="62"/>
        <v>1425.5775</v>
      </c>
      <c r="G49" s="32">
        <f t="shared" si="63"/>
        <v>1416.688</v>
      </c>
      <c r="H49" s="32">
        <f t="shared" si="64"/>
        <v>1413.368333</v>
      </c>
      <c r="I49" s="32">
        <f t="shared" si="6"/>
        <v>1415.4</v>
      </c>
      <c r="J49" s="37">
        <f t="shared" si="7"/>
        <v>1421.34125</v>
      </c>
      <c r="K49" s="32">
        <f t="shared" si="13"/>
        <v>1424.794444</v>
      </c>
      <c r="L49" s="32">
        <f t="shared" si="14"/>
        <v>1428.225</v>
      </c>
      <c r="M49" s="32">
        <f t="shared" si="15"/>
        <v>1429.325455</v>
      </c>
      <c r="N49" s="32">
        <f t="shared" si="16"/>
        <v>1431.146667</v>
      </c>
      <c r="O49" s="32">
        <f t="shared" si="17"/>
        <v>1433.474615</v>
      </c>
      <c r="P49" s="32">
        <f t="shared" si="23"/>
        <v>1436.689286</v>
      </c>
      <c r="Q49" s="32">
        <f t="shared" si="24"/>
        <v>1439.952667</v>
      </c>
      <c r="R49" s="4">
        <f t="shared" si="30"/>
        <v>1442.479375</v>
      </c>
      <c r="S49" s="4">
        <f t="shared" si="31"/>
        <v>1444.635294</v>
      </c>
      <c r="T49" s="4">
        <f t="shared" si="37"/>
        <v>1445.953889</v>
      </c>
      <c r="U49" s="4">
        <f t="shared" si="38"/>
        <v>1447.250526</v>
      </c>
      <c r="V49" s="4">
        <f t="shared" si="44"/>
        <v>1447.783</v>
      </c>
    </row>
    <row r="50">
      <c r="A50" s="30">
        <v>46051.0</v>
      </c>
      <c r="B50" s="3">
        <v>1437.9</v>
      </c>
      <c r="C50" s="3">
        <v>1439.42</v>
      </c>
      <c r="D50" s="32">
        <f t="shared" si="60"/>
        <v>1442.12</v>
      </c>
      <c r="E50" s="32">
        <f t="shared" si="61"/>
        <v>1432.426667</v>
      </c>
      <c r="F50" s="32">
        <f t="shared" si="62"/>
        <v>1429.205</v>
      </c>
      <c r="G50" s="32">
        <f t="shared" si="63"/>
        <v>1428.346</v>
      </c>
      <c r="H50" s="32">
        <f t="shared" si="64"/>
        <v>1420.476667</v>
      </c>
      <c r="I50" s="32">
        <f t="shared" si="6"/>
        <v>1417.09</v>
      </c>
      <c r="J50" s="37">
        <f t="shared" si="7"/>
        <v>1418.4025</v>
      </c>
      <c r="K50" s="32">
        <f t="shared" si="13"/>
        <v>1423.35</v>
      </c>
      <c r="L50" s="32">
        <f t="shared" si="14"/>
        <v>1426.257</v>
      </c>
      <c r="M50" s="32">
        <f t="shared" si="15"/>
        <v>1429.242727</v>
      </c>
      <c r="N50" s="32">
        <f t="shared" si="16"/>
        <v>1430.166667</v>
      </c>
      <c r="O50" s="32">
        <f t="shared" si="17"/>
        <v>1431.783077</v>
      </c>
      <c r="P50" s="32">
        <f t="shared" si="23"/>
        <v>1433.899286</v>
      </c>
      <c r="Q50" s="32">
        <f t="shared" si="24"/>
        <v>1436.871333</v>
      </c>
      <c r="R50" s="4">
        <f t="shared" si="30"/>
        <v>1439.919375</v>
      </c>
      <c r="S50" s="4">
        <f t="shared" si="31"/>
        <v>1442.299412</v>
      </c>
      <c r="T50" s="4">
        <f t="shared" si="37"/>
        <v>1444.345556</v>
      </c>
      <c r="U50" s="4">
        <f t="shared" si="38"/>
        <v>1445.61</v>
      </c>
      <c r="V50" s="4">
        <f t="shared" si="44"/>
        <v>1446.859</v>
      </c>
    </row>
    <row r="51">
      <c r="A51" s="30">
        <v>46052.0</v>
      </c>
      <c r="B51" s="3">
        <v>1441.4</v>
      </c>
      <c r="C51" s="3">
        <v>1436.22</v>
      </c>
      <c r="D51" s="155">
        <f>SUM(C50:C51)/2</f>
        <v>1437.82</v>
      </c>
      <c r="E51" s="123">
        <f>SUM(C49:C51)/3</f>
        <v>1440.153333</v>
      </c>
      <c r="F51" s="100">
        <f>SUM(C48:C51)/4</f>
        <v>1433.375</v>
      </c>
      <c r="G51" s="100">
        <f>SUM(C47:C51)/5</f>
        <v>1430.608</v>
      </c>
      <c r="H51" s="122">
        <f>SUM(C46:C51)/6</f>
        <v>1429.658333</v>
      </c>
      <c r="I51" s="100">
        <f t="shared" si="6"/>
        <v>1422.725714</v>
      </c>
      <c r="J51" s="134">
        <f t="shared" si="7"/>
        <v>1419.48125</v>
      </c>
      <c r="K51" s="124">
        <f t="shared" si="13"/>
        <v>1420.382222</v>
      </c>
      <c r="L51" s="272">
        <f t="shared" si="14"/>
        <v>1424.637</v>
      </c>
      <c r="M51" s="105">
        <f t="shared" si="15"/>
        <v>1427.162727</v>
      </c>
      <c r="N51" s="156">
        <f t="shared" si="16"/>
        <v>1429.824167</v>
      </c>
      <c r="O51" s="108">
        <f t="shared" si="17"/>
        <v>1430.632308</v>
      </c>
      <c r="P51" s="109">
        <f t="shared" si="23"/>
        <v>1432.1</v>
      </c>
      <c r="Q51" s="111">
        <f t="shared" si="24"/>
        <v>1434.054</v>
      </c>
      <c r="R51" s="242">
        <f t="shared" si="30"/>
        <v>1436.830625</v>
      </c>
      <c r="S51" s="273">
        <f t="shared" si="31"/>
        <v>1439.701765</v>
      </c>
      <c r="T51" s="210">
        <f t="shared" si="37"/>
        <v>1441.961667</v>
      </c>
      <c r="U51" s="240">
        <f t="shared" si="38"/>
        <v>1443.917895</v>
      </c>
      <c r="V51" s="222">
        <f t="shared" si="44"/>
        <v>1445.1405</v>
      </c>
    </row>
    <row r="52">
      <c r="A52" s="30">
        <v>46054.0</v>
      </c>
      <c r="B52" s="3">
        <v>1377.6</v>
      </c>
      <c r="C52" s="3">
        <v>1420.85</v>
      </c>
      <c r="D52" s="32">
        <f t="shared" ref="D52:D53" si="65">SUM(C51:C52)/2</f>
        <v>1428.535</v>
      </c>
      <c r="E52" s="32">
        <f t="shared" ref="E52:E53" si="66">SUM(C50:C52)/3</f>
        <v>1432.163333</v>
      </c>
      <c r="F52" s="32">
        <f t="shared" ref="F52:F53" si="67">SUM(C49:C52)/4</f>
        <v>1435.3275</v>
      </c>
      <c r="G52" s="32">
        <f t="shared" ref="G52:G53" si="68">SUM(C48:C52)/5</f>
        <v>1430.87</v>
      </c>
      <c r="H52" s="32">
        <f t="shared" ref="H52:H53" si="69">SUM(C47:C52)/6</f>
        <v>1428.981667</v>
      </c>
      <c r="I52" s="32">
        <f t="shared" si="6"/>
        <v>1428.4</v>
      </c>
      <c r="J52" s="37">
        <f t="shared" si="7"/>
        <v>1422.49125</v>
      </c>
      <c r="K52" s="32">
        <f t="shared" si="13"/>
        <v>1419.633333</v>
      </c>
      <c r="L52" s="32">
        <f t="shared" si="14"/>
        <v>1420.429</v>
      </c>
      <c r="M52" s="32">
        <f t="shared" si="15"/>
        <v>1424.292727</v>
      </c>
      <c r="N52" s="32">
        <f t="shared" si="16"/>
        <v>1426.636667</v>
      </c>
      <c r="O52" s="32">
        <f t="shared" si="17"/>
        <v>1429.133846</v>
      </c>
      <c r="P52" s="32">
        <f t="shared" si="23"/>
        <v>1429.933571</v>
      </c>
      <c r="Q52" s="32">
        <f t="shared" si="24"/>
        <v>1431.35</v>
      </c>
      <c r="R52" s="4">
        <f t="shared" si="30"/>
        <v>1433.22875</v>
      </c>
      <c r="S52" s="4">
        <f t="shared" si="31"/>
        <v>1435.890588</v>
      </c>
      <c r="T52" s="4">
        <f t="shared" si="37"/>
        <v>1438.654444</v>
      </c>
      <c r="U52" s="4">
        <f t="shared" si="38"/>
        <v>1440.850526</v>
      </c>
      <c r="V52" s="4">
        <f t="shared" si="44"/>
        <v>1442.7645</v>
      </c>
    </row>
    <row r="53">
      <c r="A53" s="30">
        <v>46055.0</v>
      </c>
      <c r="B53" s="3">
        <v>1443.7</v>
      </c>
      <c r="C53" s="3">
        <v>1416.33</v>
      </c>
      <c r="D53" s="32">
        <f t="shared" si="65"/>
        <v>1418.59</v>
      </c>
      <c r="E53" s="32">
        <f t="shared" si="66"/>
        <v>1424.466667</v>
      </c>
      <c r="F53" s="32">
        <f t="shared" si="67"/>
        <v>1428.205</v>
      </c>
      <c r="G53" s="32">
        <f t="shared" si="68"/>
        <v>1431.528</v>
      </c>
      <c r="H53" s="32">
        <f t="shared" si="69"/>
        <v>1428.446667</v>
      </c>
      <c r="I53" s="32">
        <f t="shared" si="6"/>
        <v>1427.174286</v>
      </c>
      <c r="J53" s="37">
        <f t="shared" si="7"/>
        <v>1426.89125</v>
      </c>
      <c r="K53" s="32">
        <f t="shared" si="13"/>
        <v>1421.806667</v>
      </c>
      <c r="L53" s="32">
        <f t="shared" si="14"/>
        <v>1419.303</v>
      </c>
      <c r="M53" s="32">
        <f t="shared" si="15"/>
        <v>1420.056364</v>
      </c>
      <c r="N53" s="32">
        <f t="shared" si="16"/>
        <v>1423.629167</v>
      </c>
      <c r="O53" s="32">
        <f t="shared" si="17"/>
        <v>1425.843846</v>
      </c>
      <c r="P53" s="32">
        <f t="shared" si="23"/>
        <v>1428.219286</v>
      </c>
      <c r="Q53" s="32">
        <f t="shared" si="24"/>
        <v>1429.026667</v>
      </c>
      <c r="R53" s="4">
        <f t="shared" si="30"/>
        <v>1430.41125</v>
      </c>
      <c r="S53" s="4">
        <f t="shared" si="31"/>
        <v>1432.234706</v>
      </c>
      <c r="T53" s="4">
        <f t="shared" si="37"/>
        <v>1434.803889</v>
      </c>
      <c r="U53" s="4">
        <f t="shared" si="38"/>
        <v>1437.479474</v>
      </c>
      <c r="V53" s="4">
        <f t="shared" si="44"/>
        <v>1439.6245</v>
      </c>
    </row>
    <row r="54">
      <c r="A54" s="30">
        <v>46056.0</v>
      </c>
      <c r="B54" s="3">
        <v>1539.0</v>
      </c>
      <c r="C54" s="3">
        <v>1561.31</v>
      </c>
      <c r="D54" s="118">
        <f>SUM(C53:C54)/2</f>
        <v>1488.82</v>
      </c>
      <c r="E54" s="177">
        <f>SUM(C52:C54)/3</f>
        <v>1466.163333</v>
      </c>
      <c r="F54" s="133">
        <f>SUM(C51:C54)/4</f>
        <v>1458.6775</v>
      </c>
      <c r="G54" s="99">
        <f>SUM(C50:C54)/5</f>
        <v>1454.826</v>
      </c>
      <c r="H54" s="133">
        <f>SUM(C49:C54)/6</f>
        <v>1453.158333</v>
      </c>
      <c r="I54" s="133">
        <f t="shared" si="6"/>
        <v>1447.427143</v>
      </c>
      <c r="J54" s="121">
        <f t="shared" si="7"/>
        <v>1443.94125</v>
      </c>
      <c r="K54" s="121">
        <f t="shared" si="13"/>
        <v>1441.826667</v>
      </c>
      <c r="L54" s="99">
        <f t="shared" si="14"/>
        <v>1435.757</v>
      </c>
      <c r="M54" s="100">
        <f t="shared" si="15"/>
        <v>1432.212727</v>
      </c>
      <c r="N54" s="134">
        <f t="shared" si="16"/>
        <v>1431.8275</v>
      </c>
      <c r="O54" s="135">
        <f t="shared" si="17"/>
        <v>1434.22</v>
      </c>
      <c r="P54" s="124">
        <f t="shared" si="23"/>
        <v>1435.52</v>
      </c>
      <c r="Q54" s="155">
        <f t="shared" si="24"/>
        <v>1437.092</v>
      </c>
      <c r="R54" s="169">
        <f t="shared" si="30"/>
        <v>1437.294375</v>
      </c>
      <c r="S54" s="156">
        <f t="shared" si="31"/>
        <v>1438.111176</v>
      </c>
      <c r="T54" s="244">
        <f t="shared" si="37"/>
        <v>1439.405556</v>
      </c>
      <c r="U54" s="139">
        <f t="shared" si="38"/>
        <v>1441.462105</v>
      </c>
      <c r="V54" s="141">
        <f t="shared" si="44"/>
        <v>1443.671</v>
      </c>
    </row>
    <row r="55">
      <c r="A55" s="30">
        <v>46057.0</v>
      </c>
      <c r="B55" s="3">
        <v>1591.0</v>
      </c>
      <c r="C55" s="3">
        <v>1575.12</v>
      </c>
      <c r="D55" s="32">
        <f>SUM(C54:C55)/2</f>
        <v>1568.215</v>
      </c>
      <c r="E55" s="32">
        <f>SUM(C53:C55)/3</f>
        <v>1517.586667</v>
      </c>
      <c r="F55" s="32">
        <f>SUM(C52:C55)/4</f>
        <v>1493.4025</v>
      </c>
      <c r="G55" s="32">
        <f>SUM(C51:C55)/5</f>
        <v>1481.966</v>
      </c>
      <c r="H55" s="32">
        <f>SUM(C50:C55)/6</f>
        <v>1474.875</v>
      </c>
      <c r="I55" s="32">
        <f t="shared" si="6"/>
        <v>1470.581429</v>
      </c>
      <c r="J55" s="37">
        <f t="shared" si="7"/>
        <v>1463.38875</v>
      </c>
      <c r="K55" s="32">
        <f t="shared" si="13"/>
        <v>1458.516667</v>
      </c>
      <c r="L55" s="32">
        <f t="shared" si="14"/>
        <v>1455.156</v>
      </c>
      <c r="M55" s="32">
        <f t="shared" si="15"/>
        <v>1448.426364</v>
      </c>
      <c r="N55" s="32">
        <f t="shared" si="16"/>
        <v>1444.121667</v>
      </c>
      <c r="O55" s="32">
        <f t="shared" si="17"/>
        <v>1442.85</v>
      </c>
      <c r="P55" s="32">
        <f t="shared" si="23"/>
        <v>1444.284286</v>
      </c>
      <c r="Q55" s="32">
        <f t="shared" si="24"/>
        <v>1444.826667</v>
      </c>
      <c r="R55" s="4">
        <f t="shared" si="30"/>
        <v>1445.71875</v>
      </c>
      <c r="S55" s="4">
        <f t="shared" si="31"/>
        <v>1445.401765</v>
      </c>
      <c r="T55" s="4">
        <f t="shared" si="37"/>
        <v>1445.722778</v>
      </c>
      <c r="U55" s="4">
        <f t="shared" si="38"/>
        <v>1446.548421</v>
      </c>
      <c r="V55" s="4">
        <f t="shared" si="44"/>
        <v>1448.145</v>
      </c>
    </row>
    <row r="56">
      <c r="A56" s="30">
        <v>46058.0</v>
      </c>
      <c r="B56" s="3">
        <v>1573.2</v>
      </c>
      <c r="C56" s="3">
        <v>1575.05</v>
      </c>
      <c r="D56" s="222">
        <f t="shared" ref="D56:D57" si="70">SUM(C55:C56)/2</f>
        <v>1575.085</v>
      </c>
      <c r="E56" s="195">
        <f t="shared" ref="E56:E57" si="71">SUM(C54:C56)/3</f>
        <v>1570.493333</v>
      </c>
      <c r="F56" s="112">
        <f t="shared" ref="F56:F57" si="72">SUM(C53:C56)/4</f>
        <v>1531.9525</v>
      </c>
      <c r="G56" s="125">
        <f t="shared" ref="G56:G57" si="73">SUM(C52:C56)/5</f>
        <v>1509.732</v>
      </c>
      <c r="H56" s="107">
        <f t="shared" ref="H56:H57" si="74">SUM(C51:C56)/6</f>
        <v>1497.48</v>
      </c>
      <c r="I56" s="156">
        <f t="shared" si="6"/>
        <v>1489.185714</v>
      </c>
      <c r="J56" s="106">
        <f t="shared" si="7"/>
        <v>1483.64</v>
      </c>
      <c r="K56" s="137">
        <f t="shared" si="13"/>
        <v>1475.795556</v>
      </c>
      <c r="L56" s="103">
        <f t="shared" si="14"/>
        <v>1470.17</v>
      </c>
      <c r="M56" s="103">
        <f t="shared" si="15"/>
        <v>1466.055455</v>
      </c>
      <c r="N56" s="124">
        <f t="shared" si="16"/>
        <v>1458.978333</v>
      </c>
      <c r="O56" s="124">
        <f t="shared" si="17"/>
        <v>1454.193077</v>
      </c>
      <c r="P56" s="136">
        <f t="shared" si="23"/>
        <v>1452.292857</v>
      </c>
      <c r="Q56" s="137">
        <f t="shared" si="24"/>
        <v>1453.002</v>
      </c>
      <c r="R56" s="169">
        <f t="shared" si="30"/>
        <v>1452.965625</v>
      </c>
      <c r="S56" s="106">
        <f t="shared" si="31"/>
        <v>1453.326471</v>
      </c>
      <c r="T56" s="107">
        <f t="shared" si="37"/>
        <v>1452.604444</v>
      </c>
      <c r="U56" s="125">
        <f t="shared" si="38"/>
        <v>1452.529474</v>
      </c>
      <c r="V56" s="127">
        <f t="shared" si="44"/>
        <v>1452.9735</v>
      </c>
    </row>
    <row r="57">
      <c r="A57" s="30">
        <v>46059.0</v>
      </c>
      <c r="B57" s="3">
        <v>1557.5</v>
      </c>
      <c r="C57" s="3">
        <v>1551.88</v>
      </c>
      <c r="D57" s="222">
        <f t="shared" si="70"/>
        <v>1563.465</v>
      </c>
      <c r="E57" s="195">
        <f t="shared" si="71"/>
        <v>1567.35</v>
      </c>
      <c r="F57" s="112">
        <f t="shared" si="72"/>
        <v>1565.84</v>
      </c>
      <c r="G57" s="125">
        <f t="shared" si="73"/>
        <v>1535.938</v>
      </c>
      <c r="H57" s="107">
        <f t="shared" si="74"/>
        <v>1516.756667</v>
      </c>
      <c r="I57" s="156">
        <f t="shared" si="6"/>
        <v>1505.251429</v>
      </c>
      <c r="J57" s="106">
        <f t="shared" si="7"/>
        <v>1497.0225</v>
      </c>
      <c r="K57" s="137">
        <f t="shared" si="13"/>
        <v>1491.222222</v>
      </c>
      <c r="L57" s="103">
        <f t="shared" si="14"/>
        <v>1483.404</v>
      </c>
      <c r="M57" s="103">
        <f t="shared" si="15"/>
        <v>1477.598182</v>
      </c>
      <c r="N57" s="124">
        <f t="shared" si="16"/>
        <v>1473.2075</v>
      </c>
      <c r="O57" s="124">
        <f t="shared" si="17"/>
        <v>1466.124615</v>
      </c>
      <c r="P57" s="136">
        <f t="shared" si="23"/>
        <v>1461.170714</v>
      </c>
      <c r="Q57" s="137">
        <f t="shared" si="24"/>
        <v>1458.932</v>
      </c>
      <c r="R57" s="169">
        <f t="shared" si="30"/>
        <v>1459.181875</v>
      </c>
      <c r="S57" s="106">
        <f t="shared" si="31"/>
        <v>1458.784118</v>
      </c>
      <c r="T57" s="107">
        <f t="shared" si="37"/>
        <v>1458.801667</v>
      </c>
      <c r="U57" s="125">
        <f t="shared" si="38"/>
        <v>1457.829474</v>
      </c>
      <c r="V57" s="127">
        <f t="shared" si="44"/>
        <v>1457.497</v>
      </c>
    </row>
    <row r="58">
      <c r="A58" s="30">
        <v>46062.0</v>
      </c>
      <c r="B58" s="3">
        <v>1590.4</v>
      </c>
      <c r="C58" s="3">
        <v>1590.95</v>
      </c>
      <c r="D58" s="32">
        <f t="shared" ref="D58:D74" si="75">SUM(C57:C58)/2</f>
        <v>1571.415</v>
      </c>
      <c r="E58" s="32">
        <f t="shared" ref="E58:E74" si="76">SUM(C56:C58)/3</f>
        <v>1572.626667</v>
      </c>
      <c r="F58" s="32">
        <f t="shared" ref="F58:F74" si="77">SUM(C55:C58)/4</f>
        <v>1573.25</v>
      </c>
      <c r="G58" s="32">
        <f t="shared" ref="G58:G74" si="78">SUM(C54:C58)/5</f>
        <v>1570.862</v>
      </c>
      <c r="H58" s="32">
        <f t="shared" ref="H58:H74" si="79">SUM(C53:C58)/6</f>
        <v>1545.106667</v>
      </c>
      <c r="I58" s="32">
        <f t="shared" si="6"/>
        <v>1527.355714</v>
      </c>
      <c r="J58" s="37">
        <f t="shared" si="7"/>
        <v>1515.96375</v>
      </c>
      <c r="K58" s="32">
        <f t="shared" si="13"/>
        <v>1507.458889</v>
      </c>
      <c r="L58" s="32">
        <f t="shared" si="14"/>
        <v>1501.195</v>
      </c>
      <c r="M58" s="32">
        <f t="shared" si="15"/>
        <v>1493.180909</v>
      </c>
      <c r="N58" s="32">
        <f t="shared" si="16"/>
        <v>1487.044167</v>
      </c>
      <c r="O58" s="32">
        <f t="shared" si="17"/>
        <v>1482.264615</v>
      </c>
      <c r="P58" s="32">
        <f t="shared" si="23"/>
        <v>1475.040714</v>
      </c>
      <c r="Q58" s="32">
        <f t="shared" si="24"/>
        <v>1469.822667</v>
      </c>
      <c r="R58" s="4">
        <f t="shared" si="30"/>
        <v>1467.183125</v>
      </c>
      <c r="S58" s="4">
        <f t="shared" si="31"/>
        <v>1466.932941</v>
      </c>
      <c r="T58" s="4">
        <f t="shared" si="37"/>
        <v>1466.126667</v>
      </c>
      <c r="U58" s="4">
        <f t="shared" si="38"/>
        <v>1465.756842</v>
      </c>
      <c r="V58" s="4">
        <f t="shared" si="44"/>
        <v>1464.4855</v>
      </c>
    </row>
    <row r="59">
      <c r="A59" s="30">
        <v>46063.0</v>
      </c>
      <c r="B59" s="3">
        <v>1614.0</v>
      </c>
      <c r="C59" s="3">
        <v>1608.8</v>
      </c>
      <c r="D59" s="32">
        <f t="shared" si="75"/>
        <v>1599.875</v>
      </c>
      <c r="E59" s="32">
        <f t="shared" si="76"/>
        <v>1583.876667</v>
      </c>
      <c r="F59" s="32">
        <f t="shared" si="77"/>
        <v>1581.67</v>
      </c>
      <c r="G59" s="32">
        <f t="shared" si="78"/>
        <v>1580.36</v>
      </c>
      <c r="H59" s="32">
        <f t="shared" si="79"/>
        <v>1577.185</v>
      </c>
      <c r="I59" s="32">
        <f t="shared" si="6"/>
        <v>1554.205714</v>
      </c>
      <c r="J59" s="37">
        <f t="shared" si="7"/>
        <v>1537.53625</v>
      </c>
      <c r="K59" s="32">
        <f t="shared" si="13"/>
        <v>1526.278889</v>
      </c>
      <c r="L59" s="32">
        <f t="shared" si="14"/>
        <v>1517.593</v>
      </c>
      <c r="M59" s="32">
        <f t="shared" si="15"/>
        <v>1510.977273</v>
      </c>
      <c r="N59" s="32">
        <f t="shared" si="16"/>
        <v>1502.815833</v>
      </c>
      <c r="O59" s="32">
        <f t="shared" si="17"/>
        <v>1496.41</v>
      </c>
      <c r="P59" s="32">
        <f t="shared" si="23"/>
        <v>1491.302857</v>
      </c>
      <c r="Q59" s="32">
        <f t="shared" si="24"/>
        <v>1483.958</v>
      </c>
      <c r="R59" s="4">
        <f t="shared" si="30"/>
        <v>1478.50875</v>
      </c>
      <c r="S59" s="4">
        <f t="shared" si="31"/>
        <v>1475.513529</v>
      </c>
      <c r="T59" s="4">
        <f t="shared" si="37"/>
        <v>1474.814444</v>
      </c>
      <c r="U59" s="4">
        <f t="shared" si="38"/>
        <v>1473.635789</v>
      </c>
      <c r="V59" s="4">
        <f t="shared" si="44"/>
        <v>1472.909</v>
      </c>
    </row>
    <row r="60">
      <c r="A60" s="30">
        <v>46064.0</v>
      </c>
      <c r="B60" s="3">
        <v>1676.4</v>
      </c>
      <c r="C60" s="3">
        <v>1654.89</v>
      </c>
      <c r="D60" s="32">
        <f t="shared" si="75"/>
        <v>1631.845</v>
      </c>
      <c r="E60" s="32">
        <f t="shared" si="76"/>
        <v>1618.213333</v>
      </c>
      <c r="F60" s="32">
        <f t="shared" si="77"/>
        <v>1601.63</v>
      </c>
      <c r="G60" s="32">
        <f t="shared" si="78"/>
        <v>1596.314</v>
      </c>
      <c r="H60" s="32">
        <f t="shared" si="79"/>
        <v>1592.781667</v>
      </c>
      <c r="I60" s="32">
        <f t="shared" si="6"/>
        <v>1588.285714</v>
      </c>
      <c r="J60" s="37">
        <f t="shared" si="7"/>
        <v>1566.79125</v>
      </c>
      <c r="K60" s="32">
        <f t="shared" si="13"/>
        <v>1550.575556</v>
      </c>
      <c r="L60" s="32">
        <f t="shared" si="14"/>
        <v>1539.14</v>
      </c>
      <c r="M60" s="32">
        <f t="shared" si="15"/>
        <v>1530.074545</v>
      </c>
      <c r="N60" s="32">
        <f t="shared" si="16"/>
        <v>1522.97</v>
      </c>
      <c r="O60" s="32">
        <f t="shared" si="17"/>
        <v>1514.513846</v>
      </c>
      <c r="P60" s="32">
        <f t="shared" si="23"/>
        <v>1507.73</v>
      </c>
      <c r="Q60" s="32">
        <f t="shared" si="24"/>
        <v>1502.208667</v>
      </c>
      <c r="R60" s="4">
        <f t="shared" si="30"/>
        <v>1494.64125</v>
      </c>
      <c r="S60" s="4">
        <f t="shared" si="31"/>
        <v>1488.884118</v>
      </c>
      <c r="T60" s="4">
        <f t="shared" si="37"/>
        <v>1485.478889</v>
      </c>
      <c r="U60" s="4">
        <f t="shared" si="38"/>
        <v>1484.292105</v>
      </c>
      <c r="V60" s="4">
        <f t="shared" si="44"/>
        <v>1482.6985</v>
      </c>
    </row>
    <row r="61">
      <c r="A61" s="30">
        <v>46065.0</v>
      </c>
      <c r="B61" s="3">
        <v>1726.7</v>
      </c>
      <c r="C61" s="3">
        <v>1702.61</v>
      </c>
      <c r="D61" s="32">
        <f t="shared" si="75"/>
        <v>1678.75</v>
      </c>
      <c r="E61" s="32">
        <f t="shared" si="76"/>
        <v>1655.433333</v>
      </c>
      <c r="F61" s="32">
        <f t="shared" si="77"/>
        <v>1639.3125</v>
      </c>
      <c r="G61" s="32">
        <f t="shared" si="78"/>
        <v>1621.826</v>
      </c>
      <c r="H61" s="32">
        <f t="shared" si="79"/>
        <v>1614.03</v>
      </c>
      <c r="I61" s="32">
        <f t="shared" si="6"/>
        <v>1608.471429</v>
      </c>
      <c r="J61" s="37">
        <f t="shared" si="7"/>
        <v>1602.57625</v>
      </c>
      <c r="K61" s="32">
        <f t="shared" si="13"/>
        <v>1581.882222</v>
      </c>
      <c r="L61" s="32">
        <f t="shared" si="14"/>
        <v>1565.779</v>
      </c>
      <c r="M61" s="32">
        <f t="shared" si="15"/>
        <v>1554.000909</v>
      </c>
      <c r="N61" s="32">
        <f t="shared" si="16"/>
        <v>1544.4525</v>
      </c>
      <c r="O61" s="32">
        <f t="shared" si="17"/>
        <v>1536.788462</v>
      </c>
      <c r="P61" s="32">
        <f t="shared" si="23"/>
        <v>1527.949286</v>
      </c>
      <c r="Q61" s="32">
        <f t="shared" si="24"/>
        <v>1520.722</v>
      </c>
      <c r="R61" s="4">
        <f t="shared" si="30"/>
        <v>1514.73375</v>
      </c>
      <c r="S61" s="4">
        <f t="shared" si="31"/>
        <v>1506.874706</v>
      </c>
      <c r="T61" s="4">
        <f t="shared" si="37"/>
        <v>1500.757778</v>
      </c>
      <c r="U61" s="4">
        <f t="shared" si="38"/>
        <v>1496.906842</v>
      </c>
      <c r="V61" s="4">
        <f t="shared" si="44"/>
        <v>1495.208</v>
      </c>
    </row>
    <row r="62">
      <c r="A62" s="30">
        <v>46066.0</v>
      </c>
      <c r="B62" s="3">
        <v>1738.8</v>
      </c>
      <c r="C62" s="3">
        <v>1757.16</v>
      </c>
      <c r="D62" s="32">
        <f t="shared" si="75"/>
        <v>1729.885</v>
      </c>
      <c r="E62" s="32">
        <f t="shared" si="76"/>
        <v>1704.886667</v>
      </c>
      <c r="F62" s="32">
        <f t="shared" si="77"/>
        <v>1680.865</v>
      </c>
      <c r="G62" s="32">
        <f t="shared" si="78"/>
        <v>1662.882</v>
      </c>
      <c r="H62" s="32">
        <f t="shared" si="79"/>
        <v>1644.381667</v>
      </c>
      <c r="I62" s="32">
        <f t="shared" si="6"/>
        <v>1634.477143</v>
      </c>
      <c r="J62" s="37">
        <f t="shared" si="7"/>
        <v>1627.0575</v>
      </c>
      <c r="K62" s="32">
        <f t="shared" si="13"/>
        <v>1619.752222</v>
      </c>
      <c r="L62" s="32">
        <f t="shared" si="14"/>
        <v>1599.41</v>
      </c>
      <c r="M62" s="32">
        <f t="shared" si="15"/>
        <v>1583.177273</v>
      </c>
      <c r="N62" s="32">
        <f t="shared" si="16"/>
        <v>1570.930833</v>
      </c>
      <c r="O62" s="32">
        <f t="shared" si="17"/>
        <v>1560.814615</v>
      </c>
      <c r="P62" s="32">
        <f t="shared" si="23"/>
        <v>1552.529286</v>
      </c>
      <c r="Q62" s="32">
        <f t="shared" si="24"/>
        <v>1543.23</v>
      </c>
      <c r="R62" s="4">
        <f t="shared" si="30"/>
        <v>1535.499375</v>
      </c>
      <c r="S62" s="4">
        <f t="shared" si="31"/>
        <v>1528.994118</v>
      </c>
      <c r="T62" s="4">
        <f t="shared" si="37"/>
        <v>1520.779444</v>
      </c>
      <c r="U62" s="4">
        <f t="shared" si="38"/>
        <v>1514.252632</v>
      </c>
      <c r="V62" s="4">
        <f t="shared" si="44"/>
        <v>1509.9195</v>
      </c>
    </row>
    <row r="63">
      <c r="A63" s="30">
        <v>46069.0</v>
      </c>
      <c r="B63" s="3">
        <v>1727.4</v>
      </c>
      <c r="C63" s="3">
        <v>1739.53</v>
      </c>
      <c r="D63" s="32">
        <f t="shared" si="75"/>
        <v>1748.345</v>
      </c>
      <c r="E63" s="32">
        <f t="shared" si="76"/>
        <v>1733.1</v>
      </c>
      <c r="F63" s="32">
        <f t="shared" si="77"/>
        <v>1713.5475</v>
      </c>
      <c r="G63" s="32">
        <f t="shared" si="78"/>
        <v>1692.598</v>
      </c>
      <c r="H63" s="32">
        <f t="shared" si="79"/>
        <v>1675.656667</v>
      </c>
      <c r="I63" s="32">
        <f t="shared" si="6"/>
        <v>1657.974286</v>
      </c>
      <c r="J63" s="37">
        <f t="shared" si="7"/>
        <v>1647.60875</v>
      </c>
      <c r="K63" s="32">
        <f t="shared" si="13"/>
        <v>1639.554444</v>
      </c>
      <c r="L63" s="32">
        <f t="shared" si="14"/>
        <v>1631.73</v>
      </c>
      <c r="M63" s="32">
        <f t="shared" si="15"/>
        <v>1612.148182</v>
      </c>
      <c r="N63" s="32">
        <f t="shared" si="16"/>
        <v>1596.206667</v>
      </c>
      <c r="O63" s="32">
        <f t="shared" si="17"/>
        <v>1583.9</v>
      </c>
      <c r="P63" s="32">
        <f t="shared" si="23"/>
        <v>1573.58</v>
      </c>
      <c r="Q63" s="32">
        <f t="shared" si="24"/>
        <v>1564.996</v>
      </c>
      <c r="R63" s="4">
        <f t="shared" si="30"/>
        <v>1555.49875</v>
      </c>
      <c r="S63" s="4">
        <f t="shared" si="31"/>
        <v>1547.501176</v>
      </c>
      <c r="T63" s="4">
        <f t="shared" si="37"/>
        <v>1540.690556</v>
      </c>
      <c r="U63" s="4">
        <f t="shared" si="38"/>
        <v>1532.292632</v>
      </c>
      <c r="V63" s="4">
        <f t="shared" si="44"/>
        <v>1525.5165</v>
      </c>
    </row>
    <row r="64">
      <c r="A64" s="30">
        <v>46070.0</v>
      </c>
      <c r="B64" s="3">
        <v>1751.2</v>
      </c>
      <c r="C64" s="3">
        <v>1747.88</v>
      </c>
      <c r="D64" s="32">
        <f t="shared" si="75"/>
        <v>1743.705</v>
      </c>
      <c r="E64" s="32">
        <f t="shared" si="76"/>
        <v>1748.19</v>
      </c>
      <c r="F64" s="32">
        <f t="shared" si="77"/>
        <v>1736.795</v>
      </c>
      <c r="G64" s="32">
        <f t="shared" si="78"/>
        <v>1720.414</v>
      </c>
      <c r="H64" s="32">
        <f t="shared" si="79"/>
        <v>1701.811667</v>
      </c>
      <c r="I64" s="32">
        <f t="shared" si="6"/>
        <v>1685.974286</v>
      </c>
      <c r="J64" s="37">
        <f t="shared" si="7"/>
        <v>1669.2125</v>
      </c>
      <c r="K64" s="32">
        <f t="shared" si="13"/>
        <v>1658.75</v>
      </c>
      <c r="L64" s="32">
        <f t="shared" si="14"/>
        <v>1650.387</v>
      </c>
      <c r="M64" s="32">
        <f t="shared" si="15"/>
        <v>1642.289091</v>
      </c>
      <c r="N64" s="32">
        <f t="shared" si="16"/>
        <v>1623.459167</v>
      </c>
      <c r="O64" s="32">
        <f t="shared" si="17"/>
        <v>1607.873846</v>
      </c>
      <c r="P64" s="32">
        <f t="shared" si="23"/>
        <v>1595.612857</v>
      </c>
      <c r="Q64" s="32">
        <f t="shared" si="24"/>
        <v>1585.2</v>
      </c>
      <c r="R64" s="4">
        <f t="shared" si="30"/>
        <v>1576.42625</v>
      </c>
      <c r="S64" s="4">
        <f t="shared" si="31"/>
        <v>1566.815294</v>
      </c>
      <c r="T64" s="4">
        <f t="shared" si="37"/>
        <v>1558.633333</v>
      </c>
      <c r="U64" s="4">
        <f t="shared" si="38"/>
        <v>1551.595263</v>
      </c>
      <c r="V64" s="4">
        <f t="shared" si="44"/>
        <v>1543.072</v>
      </c>
    </row>
    <row r="65">
      <c r="A65" s="30">
        <v>46071.0</v>
      </c>
      <c r="B65" s="3">
        <v>1771.4</v>
      </c>
      <c r="C65" s="3">
        <v>1766.87</v>
      </c>
      <c r="D65" s="32">
        <f t="shared" si="75"/>
        <v>1757.375</v>
      </c>
      <c r="E65" s="32">
        <f t="shared" si="76"/>
        <v>1751.426667</v>
      </c>
      <c r="F65" s="32">
        <f t="shared" si="77"/>
        <v>1752.86</v>
      </c>
      <c r="G65" s="32">
        <f t="shared" si="78"/>
        <v>1742.81</v>
      </c>
      <c r="H65" s="32">
        <f t="shared" si="79"/>
        <v>1728.156667</v>
      </c>
      <c r="I65" s="32">
        <f t="shared" si="6"/>
        <v>1711.105714</v>
      </c>
      <c r="J65" s="37">
        <f t="shared" si="7"/>
        <v>1696.08625</v>
      </c>
      <c r="K65" s="32">
        <f t="shared" si="13"/>
        <v>1680.063333</v>
      </c>
      <c r="L65" s="32">
        <f t="shared" si="14"/>
        <v>1669.562</v>
      </c>
      <c r="M65" s="32">
        <f t="shared" si="15"/>
        <v>1660.976364</v>
      </c>
      <c r="N65" s="32">
        <f t="shared" si="16"/>
        <v>1652.670833</v>
      </c>
      <c r="O65" s="32">
        <f t="shared" si="17"/>
        <v>1634.490769</v>
      </c>
      <c r="P65" s="32">
        <f t="shared" si="23"/>
        <v>1619.230714</v>
      </c>
      <c r="Q65" s="32">
        <f t="shared" si="24"/>
        <v>1607.03</v>
      </c>
      <c r="R65" s="4">
        <f t="shared" si="30"/>
        <v>1596.554375</v>
      </c>
      <c r="S65" s="4">
        <f t="shared" si="31"/>
        <v>1587.628824</v>
      </c>
      <c r="T65" s="4">
        <f t="shared" si="37"/>
        <v>1577.929444</v>
      </c>
      <c r="U65" s="4">
        <f t="shared" si="38"/>
        <v>1569.593158</v>
      </c>
      <c r="V65" s="4">
        <f t="shared" si="44"/>
        <v>1562.359</v>
      </c>
    </row>
    <row r="66">
      <c r="A66" s="30">
        <v>46072.0</v>
      </c>
      <c r="B66" s="3">
        <v>1758.2</v>
      </c>
      <c r="C66" s="3">
        <v>1769.61</v>
      </c>
      <c r="D66" s="32">
        <f t="shared" si="75"/>
        <v>1768.24</v>
      </c>
      <c r="E66" s="32">
        <f t="shared" si="76"/>
        <v>1761.453333</v>
      </c>
      <c r="F66" s="32">
        <f t="shared" si="77"/>
        <v>1755.9725</v>
      </c>
      <c r="G66" s="32">
        <f t="shared" si="78"/>
        <v>1756.21</v>
      </c>
      <c r="H66" s="32">
        <f t="shared" si="79"/>
        <v>1747.276667</v>
      </c>
      <c r="I66" s="32">
        <f t="shared" si="6"/>
        <v>1734.078571</v>
      </c>
      <c r="J66" s="37">
        <f t="shared" si="7"/>
        <v>1718.41875</v>
      </c>
      <c r="K66" s="32">
        <f t="shared" si="13"/>
        <v>1704.255556</v>
      </c>
      <c r="L66" s="32">
        <f t="shared" si="14"/>
        <v>1689.018</v>
      </c>
      <c r="M66" s="32">
        <f t="shared" si="15"/>
        <v>1678.657273</v>
      </c>
      <c r="N66" s="32">
        <f t="shared" si="16"/>
        <v>1670.029167</v>
      </c>
      <c r="O66" s="32">
        <f t="shared" si="17"/>
        <v>1661.666154</v>
      </c>
      <c r="P66" s="32">
        <f t="shared" si="23"/>
        <v>1644.142143</v>
      </c>
      <c r="Q66" s="32">
        <f t="shared" si="24"/>
        <v>1629.256</v>
      </c>
      <c r="R66" s="4">
        <f t="shared" si="30"/>
        <v>1617.19125</v>
      </c>
      <c r="S66" s="4">
        <f t="shared" si="31"/>
        <v>1606.734118</v>
      </c>
      <c r="T66" s="4">
        <f t="shared" si="37"/>
        <v>1597.738889</v>
      </c>
      <c r="U66" s="4">
        <f t="shared" si="38"/>
        <v>1588.017895</v>
      </c>
      <c r="V66" s="4">
        <f t="shared" si="44"/>
        <v>1579.594</v>
      </c>
    </row>
    <row r="67">
      <c r="A67" s="30">
        <v>46073.0</v>
      </c>
      <c r="B67" s="3">
        <v>1780.0</v>
      </c>
      <c r="C67" s="3">
        <v>1772.06</v>
      </c>
      <c r="D67" s="32">
        <f t="shared" si="75"/>
        <v>1770.835</v>
      </c>
      <c r="E67" s="32">
        <f t="shared" si="76"/>
        <v>1769.513333</v>
      </c>
      <c r="F67" s="32">
        <f t="shared" si="77"/>
        <v>1764.105</v>
      </c>
      <c r="G67" s="32">
        <f t="shared" si="78"/>
        <v>1759.19</v>
      </c>
      <c r="H67" s="32">
        <f t="shared" si="79"/>
        <v>1758.851667</v>
      </c>
      <c r="I67" s="32">
        <f t="shared" si="6"/>
        <v>1750.817143</v>
      </c>
      <c r="J67" s="37">
        <f t="shared" si="7"/>
        <v>1738.82625</v>
      </c>
      <c r="K67" s="32">
        <f t="shared" si="13"/>
        <v>1724.378889</v>
      </c>
      <c r="L67" s="32">
        <f t="shared" si="14"/>
        <v>1711.036</v>
      </c>
      <c r="M67" s="32">
        <f t="shared" si="15"/>
        <v>1696.567273</v>
      </c>
      <c r="N67" s="32">
        <f t="shared" si="16"/>
        <v>1686.440833</v>
      </c>
      <c r="O67" s="32">
        <f t="shared" si="17"/>
        <v>1677.877692</v>
      </c>
      <c r="P67" s="32">
        <f t="shared" si="23"/>
        <v>1669.551429</v>
      </c>
      <c r="Q67" s="32">
        <f t="shared" si="24"/>
        <v>1652.67</v>
      </c>
      <c r="R67" s="4">
        <f t="shared" si="30"/>
        <v>1638.18125</v>
      </c>
      <c r="S67" s="4">
        <f t="shared" si="31"/>
        <v>1626.301176</v>
      </c>
      <c r="T67" s="4">
        <f t="shared" si="37"/>
        <v>1615.918889</v>
      </c>
      <c r="U67" s="4">
        <f t="shared" si="38"/>
        <v>1606.913684</v>
      </c>
      <c r="V67" s="4">
        <f t="shared" si="44"/>
        <v>1597.22</v>
      </c>
    </row>
    <row r="68">
      <c r="A68" s="30">
        <v>46076.0</v>
      </c>
      <c r="B68" s="3">
        <v>1832.0</v>
      </c>
      <c r="C68" s="3">
        <v>1818.58</v>
      </c>
      <c r="D68" s="32">
        <f t="shared" si="75"/>
        <v>1795.32</v>
      </c>
      <c r="E68" s="32">
        <f t="shared" si="76"/>
        <v>1786.75</v>
      </c>
      <c r="F68" s="32">
        <f t="shared" si="77"/>
        <v>1781.78</v>
      </c>
      <c r="G68" s="32">
        <f t="shared" si="78"/>
        <v>1775</v>
      </c>
      <c r="H68" s="32">
        <f t="shared" si="79"/>
        <v>1769.088333</v>
      </c>
      <c r="I68" s="32">
        <f t="shared" si="6"/>
        <v>1767.384286</v>
      </c>
      <c r="J68" s="37">
        <f t="shared" si="7"/>
        <v>1759.2875</v>
      </c>
      <c r="K68" s="32">
        <f t="shared" si="13"/>
        <v>1747.687778</v>
      </c>
      <c r="L68" s="32">
        <f t="shared" si="14"/>
        <v>1733.799</v>
      </c>
      <c r="M68" s="32">
        <f t="shared" si="15"/>
        <v>1720.812727</v>
      </c>
      <c r="N68" s="32">
        <f t="shared" si="16"/>
        <v>1706.735</v>
      </c>
      <c r="O68" s="32">
        <f t="shared" si="17"/>
        <v>1696.605385</v>
      </c>
      <c r="P68" s="32">
        <f t="shared" si="23"/>
        <v>1687.927857</v>
      </c>
      <c r="Q68" s="32">
        <f t="shared" si="24"/>
        <v>1679.486667</v>
      </c>
      <c r="R68" s="4">
        <f t="shared" si="30"/>
        <v>1663.039375</v>
      </c>
      <c r="S68" s="4">
        <f t="shared" si="31"/>
        <v>1648.792941</v>
      </c>
      <c r="T68" s="4">
        <f t="shared" si="37"/>
        <v>1636.983333</v>
      </c>
      <c r="U68" s="4">
        <f t="shared" si="38"/>
        <v>1626.585263</v>
      </c>
      <c r="V68" s="4">
        <f t="shared" si="44"/>
        <v>1617.497</v>
      </c>
    </row>
    <row r="69">
      <c r="A69" s="30">
        <v>46077.0</v>
      </c>
      <c r="B69" s="3">
        <v>1858.3</v>
      </c>
      <c r="C69" s="3">
        <v>1843.15</v>
      </c>
      <c r="D69" s="32">
        <f t="shared" si="75"/>
        <v>1830.865</v>
      </c>
      <c r="E69" s="32">
        <f t="shared" si="76"/>
        <v>1811.263333</v>
      </c>
      <c r="F69" s="32">
        <f t="shared" si="77"/>
        <v>1800.85</v>
      </c>
      <c r="G69" s="32">
        <f t="shared" si="78"/>
        <v>1794.054</v>
      </c>
      <c r="H69" s="32">
        <f t="shared" si="79"/>
        <v>1786.358333</v>
      </c>
      <c r="I69" s="32">
        <f t="shared" si="6"/>
        <v>1779.668571</v>
      </c>
      <c r="J69" s="37">
        <f t="shared" si="7"/>
        <v>1776.855</v>
      </c>
      <c r="K69" s="32">
        <f t="shared" si="13"/>
        <v>1768.605556</v>
      </c>
      <c r="L69" s="32">
        <f t="shared" si="14"/>
        <v>1757.234</v>
      </c>
      <c r="M69" s="32">
        <f t="shared" si="15"/>
        <v>1743.74</v>
      </c>
      <c r="N69" s="32">
        <f t="shared" si="16"/>
        <v>1731.0075</v>
      </c>
      <c r="O69" s="32">
        <f t="shared" si="17"/>
        <v>1717.228462</v>
      </c>
      <c r="P69" s="32">
        <f t="shared" si="23"/>
        <v>1707.072857</v>
      </c>
      <c r="Q69" s="32">
        <f t="shared" si="24"/>
        <v>1698.276</v>
      </c>
      <c r="R69" s="4">
        <f t="shared" si="30"/>
        <v>1689.715625</v>
      </c>
      <c r="S69" s="4">
        <f t="shared" si="31"/>
        <v>1673.634118</v>
      </c>
      <c r="T69" s="4">
        <f t="shared" si="37"/>
        <v>1659.590556</v>
      </c>
      <c r="U69" s="4">
        <f t="shared" si="38"/>
        <v>1647.834211</v>
      </c>
      <c r="V69" s="4">
        <f t="shared" si="44"/>
        <v>1637.4135</v>
      </c>
    </row>
    <row r="70">
      <c r="A70" s="30">
        <v>46078.0</v>
      </c>
      <c r="B70" s="3">
        <v>1902.0</v>
      </c>
      <c r="C70" s="3">
        <v>1886.54</v>
      </c>
      <c r="D70" s="32">
        <f t="shared" si="75"/>
        <v>1864.845</v>
      </c>
      <c r="E70" s="32">
        <f t="shared" si="76"/>
        <v>1849.423333</v>
      </c>
      <c r="F70" s="32">
        <f t="shared" si="77"/>
        <v>1830.0825</v>
      </c>
      <c r="G70" s="32">
        <f t="shared" si="78"/>
        <v>1817.988</v>
      </c>
      <c r="H70" s="32">
        <f t="shared" si="79"/>
        <v>1809.468333</v>
      </c>
      <c r="I70" s="32">
        <f t="shared" si="6"/>
        <v>1800.67</v>
      </c>
      <c r="J70" s="37">
        <f t="shared" si="7"/>
        <v>1793.0275</v>
      </c>
      <c r="K70" s="32">
        <f t="shared" si="13"/>
        <v>1789.042222</v>
      </c>
      <c r="L70" s="32">
        <f t="shared" si="14"/>
        <v>1780.399</v>
      </c>
      <c r="M70" s="32">
        <f t="shared" si="15"/>
        <v>1768.989091</v>
      </c>
      <c r="N70" s="32">
        <f t="shared" si="16"/>
        <v>1755.64</v>
      </c>
      <c r="O70" s="32">
        <f t="shared" si="17"/>
        <v>1742.971538</v>
      </c>
      <c r="P70" s="32">
        <f t="shared" si="23"/>
        <v>1729.322143</v>
      </c>
      <c r="Q70" s="32">
        <f t="shared" si="24"/>
        <v>1719.037333</v>
      </c>
      <c r="R70" s="4">
        <f t="shared" si="30"/>
        <v>1710.0425</v>
      </c>
      <c r="S70" s="4">
        <f t="shared" si="31"/>
        <v>1701.293529</v>
      </c>
      <c r="T70" s="4">
        <f t="shared" si="37"/>
        <v>1685.462222</v>
      </c>
      <c r="U70" s="4">
        <f t="shared" si="38"/>
        <v>1671.535263</v>
      </c>
      <c r="V70" s="4">
        <f t="shared" si="44"/>
        <v>1659.7695</v>
      </c>
    </row>
    <row r="71">
      <c r="A71" s="30">
        <v>46079.0</v>
      </c>
      <c r="B71" s="3">
        <v>1912.0</v>
      </c>
      <c r="C71" s="3">
        <v>1899.5</v>
      </c>
      <c r="D71" s="32">
        <f t="shared" si="75"/>
        <v>1893.02</v>
      </c>
      <c r="E71" s="32">
        <f t="shared" si="76"/>
        <v>1876.396667</v>
      </c>
      <c r="F71" s="32">
        <f t="shared" si="77"/>
        <v>1861.9425</v>
      </c>
      <c r="G71" s="32">
        <f t="shared" si="78"/>
        <v>1843.966</v>
      </c>
      <c r="H71" s="32">
        <f t="shared" si="79"/>
        <v>1831.573333</v>
      </c>
      <c r="I71" s="32">
        <f t="shared" si="6"/>
        <v>1822.33</v>
      </c>
      <c r="J71" s="37">
        <f t="shared" si="7"/>
        <v>1813.02375</v>
      </c>
      <c r="K71" s="32">
        <f t="shared" si="13"/>
        <v>1804.857778</v>
      </c>
      <c r="L71" s="32">
        <f t="shared" si="14"/>
        <v>1800.088</v>
      </c>
      <c r="M71" s="32">
        <f t="shared" si="15"/>
        <v>1791.226364</v>
      </c>
      <c r="N71" s="32">
        <f t="shared" si="16"/>
        <v>1779.865</v>
      </c>
      <c r="O71" s="32">
        <f t="shared" si="17"/>
        <v>1766.706154</v>
      </c>
      <c r="P71" s="32">
        <f t="shared" si="23"/>
        <v>1754.152143</v>
      </c>
      <c r="Q71" s="32">
        <f t="shared" si="24"/>
        <v>1740.667333</v>
      </c>
      <c r="R71" s="4">
        <f t="shared" si="30"/>
        <v>1730.31625</v>
      </c>
      <c r="S71" s="4">
        <f t="shared" si="31"/>
        <v>1721.187059</v>
      </c>
      <c r="T71" s="4">
        <f t="shared" si="37"/>
        <v>1712.305</v>
      </c>
      <c r="U71" s="4">
        <f t="shared" si="38"/>
        <v>1696.727368</v>
      </c>
      <c r="V71" s="4">
        <f t="shared" si="44"/>
        <v>1682.9335</v>
      </c>
    </row>
    <row r="72">
      <c r="A72" s="30">
        <v>46080.0</v>
      </c>
      <c r="B72" s="3">
        <v>1911.2</v>
      </c>
      <c r="C72" s="3">
        <v>1913.99</v>
      </c>
      <c r="D72" s="32">
        <f t="shared" si="75"/>
        <v>1906.745</v>
      </c>
      <c r="E72" s="32">
        <f t="shared" si="76"/>
        <v>1900.01</v>
      </c>
      <c r="F72" s="32">
        <f t="shared" si="77"/>
        <v>1885.795</v>
      </c>
      <c r="G72" s="32">
        <f t="shared" si="78"/>
        <v>1872.352</v>
      </c>
      <c r="H72" s="32">
        <f t="shared" si="79"/>
        <v>1855.636667</v>
      </c>
      <c r="I72" s="32">
        <f t="shared" si="6"/>
        <v>1843.347143</v>
      </c>
      <c r="J72" s="37">
        <f t="shared" si="7"/>
        <v>1833.7875</v>
      </c>
      <c r="K72" s="32">
        <f t="shared" si="13"/>
        <v>1824.242222</v>
      </c>
      <c r="L72" s="32">
        <f t="shared" si="14"/>
        <v>1815.771</v>
      </c>
      <c r="M72" s="32">
        <f t="shared" si="15"/>
        <v>1810.442727</v>
      </c>
      <c r="N72" s="32">
        <f t="shared" si="16"/>
        <v>1801.456667</v>
      </c>
      <c r="O72" s="32">
        <f t="shared" si="17"/>
        <v>1790.182308</v>
      </c>
      <c r="P72" s="32">
        <f t="shared" si="23"/>
        <v>1777.226429</v>
      </c>
      <c r="Q72" s="32">
        <f t="shared" si="24"/>
        <v>1764.808</v>
      </c>
      <c r="R72" s="4">
        <f t="shared" si="30"/>
        <v>1751.5</v>
      </c>
      <c r="S72" s="4">
        <f t="shared" si="31"/>
        <v>1741.120588</v>
      </c>
      <c r="T72" s="4">
        <f t="shared" si="37"/>
        <v>1731.898333</v>
      </c>
      <c r="U72" s="4">
        <f t="shared" si="38"/>
        <v>1722.92</v>
      </c>
      <c r="V72" s="4">
        <f t="shared" si="44"/>
        <v>1707.5905</v>
      </c>
    </row>
    <row r="73">
      <c r="A73" s="30">
        <v>46083.0</v>
      </c>
      <c r="B73" s="3">
        <v>1879.3</v>
      </c>
      <c r="C73" s="3">
        <v>1882.03</v>
      </c>
      <c r="D73" s="32">
        <f t="shared" si="75"/>
        <v>1898.01</v>
      </c>
      <c r="E73" s="32">
        <f t="shared" si="76"/>
        <v>1898.506667</v>
      </c>
      <c r="F73" s="32">
        <f t="shared" si="77"/>
        <v>1895.515</v>
      </c>
      <c r="G73" s="32">
        <f t="shared" si="78"/>
        <v>1885.042</v>
      </c>
      <c r="H73" s="32">
        <f t="shared" si="79"/>
        <v>1873.965</v>
      </c>
      <c r="I73" s="32">
        <f t="shared" si="6"/>
        <v>1859.407143</v>
      </c>
      <c r="J73" s="37">
        <f t="shared" si="7"/>
        <v>1848.1825</v>
      </c>
      <c r="K73" s="32">
        <f t="shared" si="13"/>
        <v>1839.147778</v>
      </c>
      <c r="L73" s="32">
        <f t="shared" si="14"/>
        <v>1830.021</v>
      </c>
      <c r="M73" s="32">
        <f t="shared" si="15"/>
        <v>1821.794545</v>
      </c>
      <c r="N73" s="32">
        <f t="shared" si="16"/>
        <v>1816.408333</v>
      </c>
      <c r="O73" s="32">
        <f t="shared" si="17"/>
        <v>1807.654615</v>
      </c>
      <c r="P73" s="32">
        <f t="shared" si="23"/>
        <v>1796.742857</v>
      </c>
      <c r="Q73" s="32">
        <f t="shared" si="24"/>
        <v>1784.213333</v>
      </c>
      <c r="R73" s="4">
        <f t="shared" si="30"/>
        <v>1772.134375</v>
      </c>
      <c r="S73" s="4">
        <f t="shared" si="31"/>
        <v>1759.178235</v>
      </c>
      <c r="T73" s="4">
        <f t="shared" si="37"/>
        <v>1748.948889</v>
      </c>
      <c r="U73" s="4">
        <f t="shared" si="38"/>
        <v>1739.8</v>
      </c>
      <c r="V73" s="4">
        <f t="shared" si="44"/>
        <v>1730.8755</v>
      </c>
    </row>
    <row r="74">
      <c r="A74" s="30">
        <v>46085.0</v>
      </c>
      <c r="B74" s="3">
        <v>1841.8</v>
      </c>
      <c r="C74" s="3">
        <v>1835.92</v>
      </c>
      <c r="D74" s="32">
        <f t="shared" si="75"/>
        <v>1858.975</v>
      </c>
      <c r="E74" s="32">
        <f t="shared" si="76"/>
        <v>1877.313333</v>
      </c>
      <c r="F74" s="32">
        <f t="shared" si="77"/>
        <v>1882.86</v>
      </c>
      <c r="G74" s="32">
        <f t="shared" si="78"/>
        <v>1883.596</v>
      </c>
      <c r="H74" s="32">
        <f t="shared" si="79"/>
        <v>1876.855</v>
      </c>
      <c r="I74" s="32">
        <f t="shared" si="6"/>
        <v>1868.53</v>
      </c>
      <c r="J74" s="37">
        <f t="shared" si="7"/>
        <v>1856.47125</v>
      </c>
      <c r="K74" s="32">
        <f t="shared" si="13"/>
        <v>1846.82</v>
      </c>
      <c r="L74" s="32">
        <f t="shared" si="14"/>
        <v>1838.825</v>
      </c>
      <c r="M74" s="32">
        <f t="shared" si="15"/>
        <v>1830.557273</v>
      </c>
      <c r="N74" s="32">
        <f t="shared" si="16"/>
        <v>1822.971667</v>
      </c>
      <c r="O74" s="32">
        <f t="shared" si="17"/>
        <v>1817.909231</v>
      </c>
      <c r="P74" s="32">
        <f t="shared" si="23"/>
        <v>1809.673571</v>
      </c>
      <c r="Q74" s="32">
        <f t="shared" si="24"/>
        <v>1799.354667</v>
      </c>
      <c r="R74" s="4">
        <f t="shared" si="30"/>
        <v>1787.445</v>
      </c>
      <c r="S74" s="4">
        <f t="shared" si="31"/>
        <v>1775.886471</v>
      </c>
      <c r="T74" s="4">
        <f t="shared" si="37"/>
        <v>1763.441667</v>
      </c>
      <c r="U74" s="4">
        <f t="shared" si="38"/>
        <v>1753.526316</v>
      </c>
      <c r="V74" s="4">
        <f t="shared" si="44"/>
        <v>1744.606</v>
      </c>
    </row>
    <row r="75">
      <c r="A75" s="30">
        <v>46086.0</v>
      </c>
      <c r="B75" s="3">
        <v>1898.4</v>
      </c>
      <c r="C75" s="3">
        <v>1887.36</v>
      </c>
      <c r="D75" s="96">
        <f t="shared" ref="D75:D83" si="80">SUM(C74:C75)/2</f>
        <v>1861.64</v>
      </c>
      <c r="E75" s="97">
        <f t="shared" ref="E75:E83" si="81">SUM(C73:C75)/3</f>
        <v>1868.436667</v>
      </c>
      <c r="F75" s="98">
        <f t="shared" ref="F75:F83" si="82">SUM(C72:C75)/4</f>
        <v>1879.825</v>
      </c>
      <c r="G75" s="99">
        <f t="shared" ref="G75:G83" si="83">SUM(C71:C75)/5</f>
        <v>1883.76</v>
      </c>
      <c r="H75" s="100">
        <f t="shared" ref="H75:H83" si="84">SUM(C70:C75)/6</f>
        <v>1884.223333</v>
      </c>
      <c r="I75" s="101">
        <f t="shared" si="6"/>
        <v>1878.355714</v>
      </c>
      <c r="J75" s="102">
        <f t="shared" si="7"/>
        <v>1870.88375</v>
      </c>
      <c r="K75" s="103">
        <f t="shared" si="13"/>
        <v>1859.903333</v>
      </c>
      <c r="L75" s="104">
        <f t="shared" si="14"/>
        <v>1850.874</v>
      </c>
      <c r="M75" s="105">
        <f t="shared" si="15"/>
        <v>1843.237273</v>
      </c>
      <c r="N75" s="106">
        <f t="shared" si="16"/>
        <v>1835.290833</v>
      </c>
      <c r="O75" s="107">
        <f t="shared" si="17"/>
        <v>1827.924615</v>
      </c>
      <c r="P75" s="108">
        <f t="shared" si="23"/>
        <v>1822.87</v>
      </c>
      <c r="Q75" s="109">
        <f t="shared" si="24"/>
        <v>1814.852667</v>
      </c>
      <c r="R75" s="110">
        <f t="shared" si="30"/>
        <v>1804.855</v>
      </c>
      <c r="S75" s="111">
        <f t="shared" si="31"/>
        <v>1793.322353</v>
      </c>
      <c r="T75" s="112">
        <f t="shared" si="37"/>
        <v>1782.079444</v>
      </c>
      <c r="U75" s="112">
        <f t="shared" si="38"/>
        <v>1769.963684</v>
      </c>
      <c r="V75" s="113">
        <f t="shared" si="44"/>
        <v>1760.218</v>
      </c>
    </row>
    <row r="76">
      <c r="A76" s="30">
        <v>46087.0</v>
      </c>
      <c r="B76" s="3">
        <v>1923.9</v>
      </c>
      <c r="C76" s="3">
        <v>1920.17</v>
      </c>
      <c r="D76" s="115">
        <f t="shared" si="80"/>
        <v>1903.765</v>
      </c>
      <c r="E76" s="163">
        <f t="shared" si="81"/>
        <v>1881.15</v>
      </c>
      <c r="F76" s="172">
        <f t="shared" si="82"/>
        <v>1881.37</v>
      </c>
      <c r="G76" s="182">
        <f t="shared" si="83"/>
        <v>1887.894</v>
      </c>
      <c r="H76" s="153">
        <f t="shared" si="84"/>
        <v>1889.828333</v>
      </c>
      <c r="I76" s="174">
        <f t="shared" si="6"/>
        <v>1889.358571</v>
      </c>
      <c r="J76" s="146">
        <f t="shared" si="7"/>
        <v>1883.5825</v>
      </c>
      <c r="K76" s="154">
        <f t="shared" si="13"/>
        <v>1876.36</v>
      </c>
      <c r="L76" s="243">
        <f t="shared" si="14"/>
        <v>1865.93</v>
      </c>
      <c r="M76" s="103">
        <f t="shared" si="15"/>
        <v>1857.173636</v>
      </c>
      <c r="N76" s="137">
        <f t="shared" si="16"/>
        <v>1849.648333</v>
      </c>
      <c r="O76" s="169">
        <f t="shared" si="17"/>
        <v>1841.82</v>
      </c>
      <c r="P76" s="105">
        <f t="shared" si="23"/>
        <v>1834.513571</v>
      </c>
      <c r="Q76" s="107">
        <f t="shared" si="24"/>
        <v>1829.356667</v>
      </c>
      <c r="R76" s="244">
        <f t="shared" si="30"/>
        <v>1821.435</v>
      </c>
      <c r="S76" s="109">
        <f t="shared" si="31"/>
        <v>1811.638235</v>
      </c>
      <c r="T76" s="110">
        <f t="shared" si="37"/>
        <v>1800.369444</v>
      </c>
      <c r="U76" s="110">
        <f t="shared" si="38"/>
        <v>1789.347368</v>
      </c>
      <c r="V76" s="140">
        <f t="shared" si="44"/>
        <v>1777.474</v>
      </c>
    </row>
    <row r="77">
      <c r="A77" s="30">
        <v>46090.0</v>
      </c>
      <c r="B77" s="3">
        <v>1862.3</v>
      </c>
      <c r="C77" s="3">
        <v>1837.54</v>
      </c>
      <c r="D77" s="114">
        <f t="shared" si="80"/>
        <v>1878.855</v>
      </c>
      <c r="E77" s="115">
        <f t="shared" si="81"/>
        <v>1881.69</v>
      </c>
      <c r="F77" s="116">
        <f t="shared" si="82"/>
        <v>1870.2475</v>
      </c>
      <c r="G77" s="117">
        <f t="shared" si="83"/>
        <v>1872.604</v>
      </c>
      <c r="H77" s="118">
        <f t="shared" si="84"/>
        <v>1879.501667</v>
      </c>
      <c r="I77" s="119">
        <f t="shared" si="6"/>
        <v>1882.358571</v>
      </c>
      <c r="J77" s="120">
        <f t="shared" si="7"/>
        <v>1882.88125</v>
      </c>
      <c r="K77" s="121">
        <f t="shared" si="13"/>
        <v>1878.466667</v>
      </c>
      <c r="L77" s="122">
        <f t="shared" si="14"/>
        <v>1872.478</v>
      </c>
      <c r="M77" s="123">
        <f t="shared" si="15"/>
        <v>1863.349091</v>
      </c>
      <c r="N77" s="101">
        <f t="shared" si="16"/>
        <v>1855.5375</v>
      </c>
      <c r="O77" s="102">
        <f t="shared" si="17"/>
        <v>1848.716923</v>
      </c>
      <c r="P77" s="124">
        <f t="shared" si="23"/>
        <v>1841.514286</v>
      </c>
      <c r="Q77" s="103">
        <f t="shared" si="24"/>
        <v>1834.715333</v>
      </c>
      <c r="R77" s="104">
        <f t="shared" si="30"/>
        <v>1829.868125</v>
      </c>
      <c r="S77" s="106">
        <f t="shared" si="31"/>
        <v>1822.382353</v>
      </c>
      <c r="T77" s="125">
        <f t="shared" si="37"/>
        <v>1813.077222</v>
      </c>
      <c r="U77" s="126">
        <f t="shared" si="38"/>
        <v>1802.325789</v>
      </c>
      <c r="V77" s="127">
        <f t="shared" si="44"/>
        <v>1791.757</v>
      </c>
    </row>
    <row r="78">
      <c r="A78" s="30">
        <v>46091.0</v>
      </c>
      <c r="B78" s="3">
        <v>1842.2</v>
      </c>
      <c r="C78" s="3">
        <v>1844.63</v>
      </c>
      <c r="D78" s="115">
        <f t="shared" si="80"/>
        <v>1841.085</v>
      </c>
      <c r="E78" s="128">
        <f t="shared" si="81"/>
        <v>1867.446667</v>
      </c>
      <c r="F78" s="129">
        <f t="shared" si="82"/>
        <v>1872.425</v>
      </c>
      <c r="G78" s="130">
        <f t="shared" si="83"/>
        <v>1865.124</v>
      </c>
      <c r="H78" s="131">
        <f t="shared" si="84"/>
        <v>1867.941667</v>
      </c>
      <c r="I78" s="132">
        <f t="shared" si="6"/>
        <v>1874.52</v>
      </c>
      <c r="J78" s="133">
        <f t="shared" si="7"/>
        <v>1877.6425</v>
      </c>
      <c r="K78" s="122">
        <f t="shared" si="13"/>
        <v>1878.631111</v>
      </c>
      <c r="L78" s="134">
        <f t="shared" si="14"/>
        <v>1875.083</v>
      </c>
      <c r="M78" s="135">
        <f t="shared" si="15"/>
        <v>1869.946364</v>
      </c>
      <c r="N78" s="136">
        <f t="shared" si="16"/>
        <v>1861.789167</v>
      </c>
      <c r="O78" s="137">
        <f t="shared" si="17"/>
        <v>1854.698462</v>
      </c>
      <c r="P78" s="105">
        <f t="shared" si="23"/>
        <v>1848.425</v>
      </c>
      <c r="Q78" s="107">
        <f t="shared" si="24"/>
        <v>1841.722</v>
      </c>
      <c r="R78" s="138">
        <f t="shared" si="30"/>
        <v>1835.335</v>
      </c>
      <c r="S78" s="126">
        <f t="shared" si="31"/>
        <v>1830.736471</v>
      </c>
      <c r="T78" s="139">
        <f t="shared" si="37"/>
        <v>1823.618333</v>
      </c>
      <c r="U78" s="140">
        <f t="shared" si="38"/>
        <v>1814.737895</v>
      </c>
      <c r="V78" s="141">
        <f t="shared" si="44"/>
        <v>1804.441</v>
      </c>
    </row>
    <row r="79">
      <c r="A79" s="30">
        <v>46092.0</v>
      </c>
      <c r="B79" s="3">
        <v>1797.1</v>
      </c>
      <c r="C79" s="3">
        <v>1821.55</v>
      </c>
      <c r="D79" s="115">
        <f t="shared" si="80"/>
        <v>1833.09</v>
      </c>
      <c r="E79" s="142">
        <f t="shared" si="81"/>
        <v>1834.573333</v>
      </c>
      <c r="F79" s="117">
        <f t="shared" si="82"/>
        <v>1855.9725</v>
      </c>
      <c r="G79" s="143">
        <f t="shared" si="83"/>
        <v>1862.25</v>
      </c>
      <c r="H79" s="144">
        <f t="shared" si="84"/>
        <v>1857.861667</v>
      </c>
      <c r="I79" s="145">
        <f t="shared" si="6"/>
        <v>1861.314286</v>
      </c>
      <c r="J79" s="120">
        <f t="shared" si="7"/>
        <v>1867.89875</v>
      </c>
      <c r="K79" s="99">
        <f t="shared" si="13"/>
        <v>1871.41</v>
      </c>
      <c r="L79" s="146">
        <f t="shared" si="14"/>
        <v>1872.923</v>
      </c>
      <c r="M79" s="135">
        <f t="shared" si="15"/>
        <v>1870.216364</v>
      </c>
      <c r="N79" s="124">
        <f t="shared" si="16"/>
        <v>1865.913333</v>
      </c>
      <c r="O79" s="137">
        <f t="shared" si="17"/>
        <v>1858.693846</v>
      </c>
      <c r="P79" s="105">
        <f t="shared" si="23"/>
        <v>1852.330714</v>
      </c>
      <c r="Q79" s="107">
        <f t="shared" si="24"/>
        <v>1846.633333</v>
      </c>
      <c r="R79" s="125">
        <f t="shared" si="30"/>
        <v>1840.46125</v>
      </c>
      <c r="S79" s="126">
        <f t="shared" si="31"/>
        <v>1834.524118</v>
      </c>
      <c r="T79" s="109">
        <f t="shared" si="37"/>
        <v>1830.226111</v>
      </c>
      <c r="U79" s="147">
        <f t="shared" si="38"/>
        <v>1823.509474</v>
      </c>
      <c r="V79" s="141">
        <f t="shared" si="44"/>
        <v>1815.0785</v>
      </c>
    </row>
    <row r="80">
      <c r="A80" s="30">
        <v>46093.0</v>
      </c>
      <c r="B80" s="3">
        <v>1779.6</v>
      </c>
      <c r="C80" s="3">
        <v>1754.42</v>
      </c>
      <c r="D80" s="96">
        <f t="shared" si="80"/>
        <v>1787.985</v>
      </c>
      <c r="E80" s="115">
        <f t="shared" si="81"/>
        <v>1806.866667</v>
      </c>
      <c r="F80" s="148">
        <f t="shared" si="82"/>
        <v>1814.535</v>
      </c>
      <c r="G80" s="149">
        <f t="shared" si="83"/>
        <v>1835.662</v>
      </c>
      <c r="H80" s="150">
        <f t="shared" si="84"/>
        <v>1844.278333</v>
      </c>
      <c r="I80" s="151">
        <f t="shared" si="6"/>
        <v>1843.084286</v>
      </c>
      <c r="J80" s="152">
        <f t="shared" si="7"/>
        <v>1847.9525</v>
      </c>
      <c r="K80" s="119">
        <f t="shared" si="13"/>
        <v>1855.29</v>
      </c>
      <c r="L80" s="153">
        <f t="shared" si="14"/>
        <v>1859.711</v>
      </c>
      <c r="M80" s="99">
        <f t="shared" si="15"/>
        <v>1862.15</v>
      </c>
      <c r="N80" s="146">
        <f t="shared" si="16"/>
        <v>1860.566667</v>
      </c>
      <c r="O80" s="154">
        <f t="shared" si="17"/>
        <v>1857.336923</v>
      </c>
      <c r="P80" s="102">
        <f t="shared" si="23"/>
        <v>1851.245714</v>
      </c>
      <c r="Q80" s="155">
        <f t="shared" si="24"/>
        <v>1845.803333</v>
      </c>
      <c r="R80" s="104">
        <f t="shared" si="30"/>
        <v>1840.87</v>
      </c>
      <c r="S80" s="105">
        <f t="shared" si="31"/>
        <v>1835.4</v>
      </c>
      <c r="T80" s="156">
        <f t="shared" si="37"/>
        <v>1830.073889</v>
      </c>
      <c r="U80" s="125">
        <f t="shared" si="38"/>
        <v>1826.236316</v>
      </c>
      <c r="V80" s="109">
        <f t="shared" si="44"/>
        <v>1820.055</v>
      </c>
    </row>
    <row r="81">
      <c r="A81" s="30">
        <v>46094.0</v>
      </c>
      <c r="B81" s="3">
        <v>1675.1</v>
      </c>
      <c r="C81" s="3">
        <v>1701.04</v>
      </c>
      <c r="D81" s="115">
        <f t="shared" si="80"/>
        <v>1727.73</v>
      </c>
      <c r="E81" s="116">
        <f t="shared" si="81"/>
        <v>1759.003333</v>
      </c>
      <c r="F81" s="96">
        <f t="shared" si="82"/>
        <v>1780.41</v>
      </c>
      <c r="G81" s="157">
        <f t="shared" si="83"/>
        <v>1791.836</v>
      </c>
      <c r="H81" s="158">
        <f t="shared" si="84"/>
        <v>1813.225</v>
      </c>
      <c r="I81" s="159">
        <f t="shared" si="6"/>
        <v>1823.815714</v>
      </c>
      <c r="J81" s="160">
        <f t="shared" si="7"/>
        <v>1825.32875</v>
      </c>
      <c r="K81" s="161">
        <f t="shared" si="13"/>
        <v>1831.628889</v>
      </c>
      <c r="L81" s="162">
        <f t="shared" si="14"/>
        <v>1839.865</v>
      </c>
      <c r="M81" s="121">
        <f t="shared" si="15"/>
        <v>1845.286364</v>
      </c>
      <c r="N81" s="100">
        <f t="shared" si="16"/>
        <v>1848.724167</v>
      </c>
      <c r="O81" s="134">
        <f t="shared" si="17"/>
        <v>1848.295385</v>
      </c>
      <c r="P81" s="135">
        <f t="shared" si="23"/>
        <v>1846.172857</v>
      </c>
      <c r="Q81" s="136">
        <f t="shared" si="24"/>
        <v>1841.232</v>
      </c>
      <c r="R81" s="137">
        <f t="shared" si="30"/>
        <v>1836.755625</v>
      </c>
      <c r="S81" s="105">
        <f t="shared" si="31"/>
        <v>1832.644706</v>
      </c>
      <c r="T81" s="107">
        <f t="shared" si="37"/>
        <v>1827.935556</v>
      </c>
      <c r="U81" s="138">
        <f t="shared" si="38"/>
        <v>1823.282632</v>
      </c>
      <c r="V81" s="127">
        <f t="shared" si="44"/>
        <v>1819.9765</v>
      </c>
    </row>
    <row r="82">
      <c r="A82" s="30">
        <v>46097.0</v>
      </c>
      <c r="B82" s="3">
        <v>1697.0</v>
      </c>
      <c r="C82" s="3">
        <v>1687.06</v>
      </c>
      <c r="D82" s="115">
        <f t="shared" si="80"/>
        <v>1694.05</v>
      </c>
      <c r="E82" s="163">
        <f t="shared" si="81"/>
        <v>1714.173333</v>
      </c>
      <c r="F82" s="150">
        <f t="shared" si="82"/>
        <v>1741.0175</v>
      </c>
      <c r="G82" s="117">
        <f t="shared" si="83"/>
        <v>1761.74</v>
      </c>
      <c r="H82" s="97">
        <f t="shared" si="84"/>
        <v>1774.373333</v>
      </c>
      <c r="I82" s="118">
        <f t="shared" si="6"/>
        <v>1795.201429</v>
      </c>
      <c r="J82" s="164">
        <f t="shared" si="7"/>
        <v>1806.72125</v>
      </c>
      <c r="K82" s="165">
        <f t="shared" si="13"/>
        <v>1809.965556</v>
      </c>
      <c r="L82" s="166">
        <f t="shared" si="14"/>
        <v>1817.172</v>
      </c>
      <c r="M82" s="167">
        <f t="shared" si="15"/>
        <v>1825.973636</v>
      </c>
      <c r="N82" s="134">
        <f t="shared" si="16"/>
        <v>1832.100833</v>
      </c>
      <c r="O82" s="168">
        <f t="shared" si="17"/>
        <v>1836.288462</v>
      </c>
      <c r="P82" s="155">
        <f t="shared" si="23"/>
        <v>1836.778571</v>
      </c>
      <c r="Q82" s="169">
        <f t="shared" si="24"/>
        <v>1835.565333</v>
      </c>
      <c r="R82" s="106">
        <f t="shared" si="30"/>
        <v>1831.59625</v>
      </c>
      <c r="S82" s="125">
        <f t="shared" si="31"/>
        <v>1827.95</v>
      </c>
      <c r="T82" s="127">
        <f t="shared" si="37"/>
        <v>1824.556667</v>
      </c>
      <c r="U82" s="109">
        <f t="shared" si="38"/>
        <v>1820.521053</v>
      </c>
      <c r="V82" s="110">
        <f t="shared" si="44"/>
        <v>1816.4715</v>
      </c>
    </row>
    <row r="83">
      <c r="A83" s="30">
        <v>46098.0</v>
      </c>
      <c r="B83" s="3">
        <v>1746.0</v>
      </c>
      <c r="C83" s="3">
        <v>1731.84</v>
      </c>
      <c r="D83" s="115">
        <f t="shared" si="80"/>
        <v>1709.45</v>
      </c>
      <c r="E83" s="116">
        <f t="shared" si="81"/>
        <v>1706.646667</v>
      </c>
      <c r="F83" s="175">
        <f t="shared" si="82"/>
        <v>1718.59</v>
      </c>
      <c r="G83" s="271">
        <f t="shared" si="83"/>
        <v>1739.182</v>
      </c>
      <c r="H83" s="172">
        <f t="shared" si="84"/>
        <v>1756.756667</v>
      </c>
      <c r="I83" s="176">
        <f t="shared" si="6"/>
        <v>1768.297143</v>
      </c>
      <c r="J83" s="161">
        <f t="shared" si="7"/>
        <v>1787.28125</v>
      </c>
      <c r="K83" s="165">
        <f t="shared" si="13"/>
        <v>1798.401111</v>
      </c>
      <c r="L83" s="162">
        <f t="shared" si="14"/>
        <v>1802.153</v>
      </c>
      <c r="M83" s="133">
        <f t="shared" si="15"/>
        <v>1809.414545</v>
      </c>
      <c r="N83" s="146">
        <f t="shared" si="16"/>
        <v>1818.129167</v>
      </c>
      <c r="O83" s="135">
        <f t="shared" si="17"/>
        <v>1824.388462</v>
      </c>
      <c r="P83" s="124">
        <f t="shared" si="23"/>
        <v>1828.827857</v>
      </c>
      <c r="Q83" s="137">
        <f t="shared" si="24"/>
        <v>1829.782667</v>
      </c>
      <c r="R83" s="105">
        <f t="shared" si="30"/>
        <v>1829.0825</v>
      </c>
      <c r="S83" s="107">
        <f t="shared" si="31"/>
        <v>1825.728235</v>
      </c>
      <c r="T83" s="244">
        <f t="shared" si="37"/>
        <v>1822.610556</v>
      </c>
      <c r="U83" s="109">
        <f t="shared" si="38"/>
        <v>1819.676842</v>
      </c>
      <c r="V83" s="110">
        <f t="shared" si="44"/>
        <v>1816.087</v>
      </c>
    </row>
    <row r="84">
      <c r="A84" s="30">
        <v>46099.0</v>
      </c>
      <c r="B84" s="3">
        <v>1804.4</v>
      </c>
      <c r="C84" s="3">
        <v>1797.77</v>
      </c>
      <c r="D84" s="32">
        <f t="shared" ref="D84:D85" si="85">SUM(C83:C84)/2</f>
        <v>1764.805</v>
      </c>
      <c r="E84" s="32">
        <f t="shared" ref="E84:E85" si="86">SUM(C82:C84)/3</f>
        <v>1738.89</v>
      </c>
      <c r="F84" s="32">
        <f t="shared" ref="F84:F85" si="87">SUM(C81:C84)/4</f>
        <v>1729.4275</v>
      </c>
      <c r="G84" s="32">
        <f t="shared" ref="G84:G85" si="88">SUM(C80:C84)/5</f>
        <v>1734.426</v>
      </c>
      <c r="H84" s="32">
        <f t="shared" ref="H84:H85" si="89">SUM(C79:C84)/6</f>
        <v>1748.946667</v>
      </c>
      <c r="I84" s="32">
        <f t="shared" si="6"/>
        <v>1762.615714</v>
      </c>
      <c r="J84" s="37">
        <f t="shared" si="7"/>
        <v>1771.98125</v>
      </c>
      <c r="K84" s="32">
        <f t="shared" si="13"/>
        <v>1788.446667</v>
      </c>
      <c r="L84" s="32">
        <f t="shared" si="14"/>
        <v>1798.338</v>
      </c>
      <c r="M84" s="32">
        <f t="shared" si="15"/>
        <v>1801.754545</v>
      </c>
      <c r="N84" s="32">
        <f t="shared" si="16"/>
        <v>1808.444167</v>
      </c>
      <c r="O84" s="32">
        <f t="shared" si="17"/>
        <v>1816.563077</v>
      </c>
      <c r="P84" s="32">
        <f t="shared" si="23"/>
        <v>1822.487143</v>
      </c>
      <c r="Q84" s="32">
        <f t="shared" si="24"/>
        <v>1826.757333</v>
      </c>
      <c r="R84" s="4">
        <f t="shared" si="30"/>
        <v>1827.781875</v>
      </c>
      <c r="S84" s="4">
        <f t="shared" si="31"/>
        <v>1827.240588</v>
      </c>
      <c r="T84" s="4">
        <f t="shared" si="37"/>
        <v>1824.175</v>
      </c>
      <c r="U84" s="4">
        <f t="shared" si="38"/>
        <v>1821.303158</v>
      </c>
      <c r="V84" s="4">
        <f t="shared" si="44"/>
        <v>1818.5815</v>
      </c>
    </row>
    <row r="85">
      <c r="A85" s="30">
        <v>46100.0</v>
      </c>
      <c r="B85" s="3">
        <v>1712.4</v>
      </c>
      <c r="C85" s="3">
        <v>1728.67</v>
      </c>
      <c r="D85" s="32">
        <f t="shared" si="85"/>
        <v>1763.22</v>
      </c>
      <c r="E85" s="32">
        <f t="shared" si="86"/>
        <v>1752.76</v>
      </c>
      <c r="F85" s="32">
        <f t="shared" si="87"/>
        <v>1736.335</v>
      </c>
      <c r="G85" s="32">
        <f t="shared" si="88"/>
        <v>1729.276</v>
      </c>
      <c r="H85" s="32">
        <f t="shared" si="89"/>
        <v>1733.466667</v>
      </c>
      <c r="I85" s="32">
        <f t="shared" si="6"/>
        <v>1746.05</v>
      </c>
      <c r="J85" s="37">
        <f t="shared" si="7"/>
        <v>1758.3725</v>
      </c>
      <c r="K85" s="32">
        <f t="shared" si="13"/>
        <v>1767.168889</v>
      </c>
      <c r="L85" s="32">
        <f t="shared" si="14"/>
        <v>1782.469</v>
      </c>
      <c r="M85" s="32">
        <f t="shared" si="15"/>
        <v>1792.004545</v>
      </c>
      <c r="N85" s="32">
        <f t="shared" si="16"/>
        <v>1795.664167</v>
      </c>
      <c r="O85" s="32">
        <f t="shared" si="17"/>
        <v>1802.307692</v>
      </c>
      <c r="P85" s="32">
        <f t="shared" si="23"/>
        <v>1810.285</v>
      </c>
      <c r="Q85" s="32">
        <f t="shared" si="24"/>
        <v>1816.232667</v>
      </c>
      <c r="R85" s="4">
        <f t="shared" si="30"/>
        <v>1820.626875</v>
      </c>
      <c r="S85" s="4">
        <f t="shared" si="31"/>
        <v>1821.951765</v>
      </c>
      <c r="T85" s="4">
        <f t="shared" si="37"/>
        <v>1821.764444</v>
      </c>
      <c r="U85" s="4">
        <f t="shared" si="38"/>
        <v>1819.148421</v>
      </c>
      <c r="V85" s="4">
        <f t="shared" si="44"/>
        <v>1816.6715</v>
      </c>
    </row>
    <row r="86">
      <c r="A86" s="30">
        <v>46101.0</v>
      </c>
      <c r="B86" s="3">
        <v>1711.5</v>
      </c>
      <c r="C86" s="3">
        <v>1723.08</v>
      </c>
      <c r="D86" s="148">
        <f t="shared" ref="D86:D88" si="90">SUM(C85:C86)/2</f>
        <v>1725.875</v>
      </c>
      <c r="E86" s="170">
        <f t="shared" ref="E86:E88" si="91">SUM(C84:C86)/3</f>
        <v>1749.84</v>
      </c>
      <c r="F86" s="171">
        <f t="shared" ref="F86:F88" si="92">SUM(C83:C86)/4</f>
        <v>1745.34</v>
      </c>
      <c r="G86" s="96">
        <f t="shared" ref="G86:G88" si="93">SUM(C82:C86)/5</f>
        <v>1733.684</v>
      </c>
      <c r="H86" s="148">
        <f t="shared" ref="H86:H88" si="94">SUM(C81:C86)/6</f>
        <v>1728.243333</v>
      </c>
      <c r="I86" s="129">
        <f t="shared" si="6"/>
        <v>1731.982857</v>
      </c>
      <c r="J86" s="150">
        <f t="shared" si="7"/>
        <v>1743.17875</v>
      </c>
      <c r="K86" s="117">
        <f t="shared" si="13"/>
        <v>1754.451111</v>
      </c>
      <c r="L86" s="172">
        <f t="shared" si="14"/>
        <v>1762.76</v>
      </c>
      <c r="M86" s="173">
        <f t="shared" si="15"/>
        <v>1777.07</v>
      </c>
      <c r="N86" s="118">
        <f t="shared" si="16"/>
        <v>1786.260833</v>
      </c>
      <c r="O86" s="164">
        <f t="shared" si="17"/>
        <v>1790.080769</v>
      </c>
      <c r="P86" s="132">
        <f t="shared" si="23"/>
        <v>1796.648571</v>
      </c>
      <c r="Q86" s="166">
        <f t="shared" si="24"/>
        <v>1804.471333</v>
      </c>
      <c r="R86" s="174">
        <f t="shared" si="30"/>
        <v>1810.410625</v>
      </c>
      <c r="S86" s="100">
        <f t="shared" si="31"/>
        <v>1814.888824</v>
      </c>
      <c r="T86" s="134">
        <f t="shared" si="37"/>
        <v>1816.458889</v>
      </c>
      <c r="U86" s="135">
        <f t="shared" si="38"/>
        <v>1816.570526</v>
      </c>
      <c r="V86" s="124">
        <f t="shared" si="44"/>
        <v>1814.345</v>
      </c>
    </row>
    <row r="87">
      <c r="A87" s="30">
        <v>46104.0</v>
      </c>
      <c r="B87" s="3">
        <v>1648.6</v>
      </c>
      <c r="C87" s="3">
        <v>1648.87</v>
      </c>
      <c r="D87" s="115">
        <f t="shared" si="90"/>
        <v>1685.975</v>
      </c>
      <c r="E87" s="148">
        <f t="shared" si="91"/>
        <v>1700.206667</v>
      </c>
      <c r="F87" s="128">
        <f t="shared" si="92"/>
        <v>1724.5975</v>
      </c>
      <c r="G87" s="148">
        <f t="shared" si="93"/>
        <v>1726.046</v>
      </c>
      <c r="H87" s="148">
        <f t="shared" si="94"/>
        <v>1719.548333</v>
      </c>
      <c r="I87" s="128">
        <f t="shared" si="6"/>
        <v>1716.904286</v>
      </c>
      <c r="J87" s="175">
        <f t="shared" si="7"/>
        <v>1721.59375</v>
      </c>
      <c r="K87" s="117">
        <f t="shared" si="13"/>
        <v>1732.7</v>
      </c>
      <c r="L87" s="143">
        <f t="shared" si="14"/>
        <v>1743.893</v>
      </c>
      <c r="M87" s="97">
        <f t="shared" si="15"/>
        <v>1752.406364</v>
      </c>
      <c r="N87" s="176">
        <f t="shared" si="16"/>
        <v>1766.386667</v>
      </c>
      <c r="O87" s="152">
        <f t="shared" si="17"/>
        <v>1775.692308</v>
      </c>
      <c r="P87" s="145">
        <f t="shared" si="23"/>
        <v>1779.994286</v>
      </c>
      <c r="Q87" s="177">
        <f t="shared" si="24"/>
        <v>1786.796667</v>
      </c>
      <c r="R87" s="166">
        <f t="shared" si="30"/>
        <v>1794.74625</v>
      </c>
      <c r="S87" s="99">
        <f t="shared" si="31"/>
        <v>1800.908235</v>
      </c>
      <c r="T87" s="100">
        <f t="shared" si="37"/>
        <v>1805.665556</v>
      </c>
      <c r="U87" s="134">
        <f t="shared" si="38"/>
        <v>1807.638421</v>
      </c>
      <c r="V87" s="135">
        <f t="shared" si="44"/>
        <v>1808.1855</v>
      </c>
    </row>
    <row r="88">
      <c r="A88" s="30">
        <v>46105.0</v>
      </c>
      <c r="B88" s="3">
        <v>1708.8</v>
      </c>
      <c r="C88" s="3">
        <v>1697.94</v>
      </c>
      <c r="D88" s="115">
        <f t="shared" si="90"/>
        <v>1673.405</v>
      </c>
      <c r="E88" s="178">
        <f t="shared" si="91"/>
        <v>1689.963333</v>
      </c>
      <c r="F88" s="129">
        <f t="shared" si="92"/>
        <v>1699.64</v>
      </c>
      <c r="G88" s="175">
        <f t="shared" si="93"/>
        <v>1719.266</v>
      </c>
      <c r="H88" s="149">
        <f t="shared" si="94"/>
        <v>1721.361667</v>
      </c>
      <c r="I88" s="149">
        <f t="shared" si="6"/>
        <v>1716.461429</v>
      </c>
      <c r="J88" s="117">
        <f t="shared" si="7"/>
        <v>1714.53375</v>
      </c>
      <c r="K88" s="159">
        <f t="shared" si="13"/>
        <v>1718.965556</v>
      </c>
      <c r="L88" s="179">
        <f t="shared" si="14"/>
        <v>1729.224</v>
      </c>
      <c r="M88" s="173">
        <f t="shared" si="15"/>
        <v>1739.715455</v>
      </c>
      <c r="N88" s="152">
        <f t="shared" si="16"/>
        <v>1747.8675</v>
      </c>
      <c r="O88" s="145">
        <f t="shared" si="17"/>
        <v>1761.121538</v>
      </c>
      <c r="P88" s="165">
        <f t="shared" si="23"/>
        <v>1770.138571</v>
      </c>
      <c r="Q88" s="162">
        <f t="shared" si="24"/>
        <v>1774.524</v>
      </c>
      <c r="R88" s="153">
        <f t="shared" si="30"/>
        <v>1781.243125</v>
      </c>
      <c r="S88" s="99">
        <f t="shared" si="31"/>
        <v>1789.051765</v>
      </c>
      <c r="T88" s="146">
        <f t="shared" si="37"/>
        <v>1795.187778</v>
      </c>
      <c r="U88" s="154">
        <f t="shared" si="38"/>
        <v>1799.995789</v>
      </c>
      <c r="V88" s="102">
        <f t="shared" si="44"/>
        <v>1802.1535</v>
      </c>
    </row>
    <row r="89">
      <c r="A89" s="30">
        <v>46106.0</v>
      </c>
      <c r="B89" s="3">
        <v>1736.5</v>
      </c>
      <c r="C89" s="3">
        <v>1735.03</v>
      </c>
      <c r="D89" s="32">
        <f t="shared" ref="D89:D90" si="95">SUM(C88:C89)/2</f>
        <v>1716.485</v>
      </c>
      <c r="E89" s="32">
        <f t="shared" ref="E89:E90" si="96">SUM(C87:C89)/3</f>
        <v>1693.946667</v>
      </c>
      <c r="F89" s="32">
        <f t="shared" ref="F89:F90" si="97">SUM(C86:C89)/4</f>
        <v>1701.23</v>
      </c>
      <c r="G89" s="32">
        <f t="shared" ref="G89:G90" si="98">SUM(C85:C89)/5</f>
        <v>1706.718</v>
      </c>
      <c r="H89" s="32">
        <f t="shared" ref="H89:H90" si="99">SUM(C84:C89)/6</f>
        <v>1721.893333</v>
      </c>
      <c r="I89" s="32">
        <f t="shared" si="6"/>
        <v>1723.314286</v>
      </c>
      <c r="J89" s="37">
        <f t="shared" si="7"/>
        <v>1718.7825</v>
      </c>
      <c r="K89" s="32">
        <f t="shared" si="13"/>
        <v>1716.811111</v>
      </c>
      <c r="L89" s="32">
        <f t="shared" si="14"/>
        <v>1720.572</v>
      </c>
      <c r="M89" s="32">
        <f t="shared" si="15"/>
        <v>1729.751818</v>
      </c>
      <c r="N89" s="32">
        <f t="shared" si="16"/>
        <v>1739.325</v>
      </c>
      <c r="O89" s="32">
        <f t="shared" si="17"/>
        <v>1746.88</v>
      </c>
      <c r="P89" s="32">
        <f t="shared" si="23"/>
        <v>1759.257857</v>
      </c>
      <c r="Q89" s="32">
        <f t="shared" si="24"/>
        <v>1767.798</v>
      </c>
      <c r="R89" s="4">
        <f t="shared" si="30"/>
        <v>1772.055625</v>
      </c>
      <c r="S89" s="4">
        <f t="shared" si="31"/>
        <v>1778.524706</v>
      </c>
      <c r="T89" s="4">
        <f t="shared" si="37"/>
        <v>1786.050556</v>
      </c>
      <c r="U89" s="4">
        <f t="shared" si="38"/>
        <v>1792.021579</v>
      </c>
      <c r="V89" s="4">
        <f t="shared" si="44"/>
        <v>1796.7475</v>
      </c>
    </row>
    <row r="90">
      <c r="A90" s="30">
        <v>46108.0</v>
      </c>
      <c r="B90" s="3">
        <v>1725.1</v>
      </c>
      <c r="C90" s="3">
        <v>1722.59</v>
      </c>
      <c r="D90" s="32">
        <f t="shared" si="95"/>
        <v>1728.81</v>
      </c>
      <c r="E90" s="32">
        <f t="shared" si="96"/>
        <v>1718.52</v>
      </c>
      <c r="F90" s="32">
        <f t="shared" si="97"/>
        <v>1701.1075</v>
      </c>
      <c r="G90" s="32">
        <f t="shared" si="98"/>
        <v>1705.502</v>
      </c>
      <c r="H90" s="32">
        <f t="shared" si="99"/>
        <v>1709.363333</v>
      </c>
      <c r="I90" s="32">
        <f t="shared" si="6"/>
        <v>1721.992857</v>
      </c>
      <c r="J90" s="37">
        <f t="shared" si="7"/>
        <v>1723.22375</v>
      </c>
      <c r="K90" s="32">
        <f t="shared" si="13"/>
        <v>1719.205556</v>
      </c>
      <c r="L90" s="32">
        <f t="shared" si="14"/>
        <v>1717.389</v>
      </c>
      <c r="M90" s="32">
        <f t="shared" si="15"/>
        <v>1720.755455</v>
      </c>
      <c r="N90" s="32">
        <f t="shared" si="16"/>
        <v>1729.155</v>
      </c>
      <c r="O90" s="32">
        <f t="shared" si="17"/>
        <v>1738.037692</v>
      </c>
      <c r="P90" s="32">
        <f t="shared" si="23"/>
        <v>1745.145</v>
      </c>
      <c r="Q90" s="32">
        <f t="shared" si="24"/>
        <v>1756.813333</v>
      </c>
      <c r="R90" s="4">
        <f t="shared" si="30"/>
        <v>1764.9725</v>
      </c>
      <c r="S90" s="4">
        <f t="shared" si="31"/>
        <v>1769.145882</v>
      </c>
      <c r="T90" s="4">
        <f t="shared" si="37"/>
        <v>1775.417222</v>
      </c>
      <c r="U90" s="4">
        <f t="shared" si="38"/>
        <v>1782.710526</v>
      </c>
      <c r="V90" s="4">
        <f t="shared" si="44"/>
        <v>1788.55</v>
      </c>
    </row>
    <row r="91">
      <c r="A91" s="30">
        <v>46111.0</v>
      </c>
      <c r="B91" s="3">
        <v>1674.6</v>
      </c>
      <c r="C91" s="3">
        <v>1677.6</v>
      </c>
      <c r="D91" s="150">
        <f t="shared" ref="D91:D95" si="100">SUM(C90:C91)/2</f>
        <v>1700.095</v>
      </c>
      <c r="E91" s="180">
        <f t="shared" ref="E91:E95" si="101">SUM(C89:C91)/3</f>
        <v>1711.74</v>
      </c>
      <c r="F91" s="148">
        <f t="shared" ref="F91:F95" si="102">SUM(C88:C91)/4</f>
        <v>1708.29</v>
      </c>
      <c r="G91" s="128">
        <f t="shared" ref="G91:G95" si="103">SUM(C87:C91)/5</f>
        <v>1696.406</v>
      </c>
      <c r="H91" s="129">
        <f t="shared" ref="H91:H95" si="104">SUM(C86:C91)/6</f>
        <v>1700.851667</v>
      </c>
      <c r="I91" s="150">
        <f t="shared" si="6"/>
        <v>1704.825714</v>
      </c>
      <c r="J91" s="117">
        <f t="shared" si="7"/>
        <v>1716.44375</v>
      </c>
      <c r="K91" s="130">
        <f t="shared" si="13"/>
        <v>1718.154444</v>
      </c>
      <c r="L91" s="158">
        <f t="shared" si="14"/>
        <v>1715.045</v>
      </c>
      <c r="M91" s="159">
        <f t="shared" si="15"/>
        <v>1713.771818</v>
      </c>
      <c r="N91" s="97">
        <f t="shared" si="16"/>
        <v>1717.159167</v>
      </c>
      <c r="O91" s="173">
        <f t="shared" si="17"/>
        <v>1725.189231</v>
      </c>
      <c r="P91" s="131">
        <f t="shared" si="23"/>
        <v>1733.720714</v>
      </c>
      <c r="Q91" s="181">
        <f t="shared" si="24"/>
        <v>1740.642</v>
      </c>
      <c r="R91" s="182">
        <f t="shared" si="30"/>
        <v>1751.8625</v>
      </c>
      <c r="S91" s="165">
        <f t="shared" si="31"/>
        <v>1759.832941</v>
      </c>
      <c r="T91" s="162">
        <f t="shared" si="37"/>
        <v>1764.06</v>
      </c>
      <c r="U91" s="153">
        <f t="shared" si="38"/>
        <v>1770.268947</v>
      </c>
      <c r="V91" s="174">
        <f t="shared" si="44"/>
        <v>1777.455</v>
      </c>
    </row>
    <row r="92">
      <c r="A92" s="30">
        <v>46113.0</v>
      </c>
      <c r="B92" s="3">
        <v>1668.4</v>
      </c>
      <c r="C92" s="3">
        <v>1694.0</v>
      </c>
      <c r="D92" s="115">
        <f t="shared" si="100"/>
        <v>1685.8</v>
      </c>
      <c r="E92" s="148">
        <f t="shared" si="101"/>
        <v>1698.063333</v>
      </c>
      <c r="F92" s="148">
        <f t="shared" si="102"/>
        <v>1707.305</v>
      </c>
      <c r="G92" s="96">
        <f t="shared" si="103"/>
        <v>1705.432</v>
      </c>
      <c r="H92" s="148">
        <f t="shared" si="104"/>
        <v>1696.005</v>
      </c>
      <c r="I92" s="163">
        <f t="shared" si="6"/>
        <v>1699.872857</v>
      </c>
      <c r="J92" s="183">
        <f t="shared" si="7"/>
        <v>1703.4725</v>
      </c>
      <c r="K92" s="149">
        <f t="shared" si="13"/>
        <v>1713.95</v>
      </c>
      <c r="L92" s="150">
        <f t="shared" si="14"/>
        <v>1715.739</v>
      </c>
      <c r="M92" s="150">
        <f t="shared" si="15"/>
        <v>1713.131818</v>
      </c>
      <c r="N92" s="130">
        <f t="shared" si="16"/>
        <v>1712.124167</v>
      </c>
      <c r="O92" s="159">
        <f t="shared" si="17"/>
        <v>1715.377692</v>
      </c>
      <c r="P92" s="184">
        <f t="shared" si="23"/>
        <v>1722.961429</v>
      </c>
      <c r="Q92" s="160">
        <f t="shared" si="24"/>
        <v>1731.072667</v>
      </c>
      <c r="R92" s="118">
        <f t="shared" si="30"/>
        <v>1737.726875</v>
      </c>
      <c r="S92" s="164">
        <f t="shared" si="31"/>
        <v>1748.458824</v>
      </c>
      <c r="T92" s="182">
        <f t="shared" si="37"/>
        <v>1756.175556</v>
      </c>
      <c r="U92" s="119">
        <f t="shared" si="38"/>
        <v>1760.372632</v>
      </c>
      <c r="V92" s="120">
        <f t="shared" si="44"/>
        <v>1766.4555</v>
      </c>
    </row>
    <row r="93">
      <c r="A93" s="30">
        <v>46114.0</v>
      </c>
      <c r="B93" s="49">
        <v>1642.6</v>
      </c>
      <c r="C93" s="50">
        <v>1636.45</v>
      </c>
      <c r="D93" s="115">
        <f t="shared" si="100"/>
        <v>1665.225</v>
      </c>
      <c r="E93" s="185">
        <f t="shared" si="101"/>
        <v>1669.35</v>
      </c>
      <c r="F93" s="148">
        <f t="shared" si="102"/>
        <v>1682.66</v>
      </c>
      <c r="G93" s="148">
        <f t="shared" si="103"/>
        <v>1693.134</v>
      </c>
      <c r="H93" s="171">
        <f t="shared" si="104"/>
        <v>1693.935</v>
      </c>
      <c r="I93" s="148">
        <f t="shared" si="6"/>
        <v>1687.497143</v>
      </c>
      <c r="J93" s="163">
        <f t="shared" si="7"/>
        <v>1691.945</v>
      </c>
      <c r="K93" s="183">
        <f t="shared" si="13"/>
        <v>1696.025556</v>
      </c>
      <c r="L93" s="149">
        <f t="shared" si="14"/>
        <v>1706.2</v>
      </c>
      <c r="M93" s="150">
        <f t="shared" si="15"/>
        <v>1708.530909</v>
      </c>
      <c r="N93" s="150">
        <f t="shared" si="16"/>
        <v>1706.741667</v>
      </c>
      <c r="O93" s="130">
        <f t="shared" si="17"/>
        <v>1706.303077</v>
      </c>
      <c r="P93" s="159">
        <f t="shared" si="23"/>
        <v>1709.74</v>
      </c>
      <c r="Q93" s="97">
        <f t="shared" si="24"/>
        <v>1717.194</v>
      </c>
      <c r="R93" s="144">
        <f t="shared" si="30"/>
        <v>1725.15875</v>
      </c>
      <c r="S93" s="118">
        <f t="shared" si="31"/>
        <v>1731.769412</v>
      </c>
      <c r="T93" s="186">
        <f t="shared" si="37"/>
        <v>1742.236111</v>
      </c>
      <c r="U93" s="145">
        <f t="shared" si="38"/>
        <v>1749.874211</v>
      </c>
      <c r="V93" s="165">
        <f t="shared" si="44"/>
        <v>1754.1765</v>
      </c>
    </row>
    <row r="94">
      <c r="A94" s="30">
        <v>46118.0</v>
      </c>
      <c r="B94" s="49">
        <v>1670.6</v>
      </c>
      <c r="C94" s="49">
        <v>1655.73</v>
      </c>
      <c r="D94" s="115">
        <f t="shared" si="100"/>
        <v>1646.09</v>
      </c>
      <c r="E94" s="185">
        <f t="shared" si="101"/>
        <v>1662.06</v>
      </c>
      <c r="F94" s="148">
        <f t="shared" si="102"/>
        <v>1665.945</v>
      </c>
      <c r="G94" s="148">
        <f t="shared" si="103"/>
        <v>1677.274</v>
      </c>
      <c r="H94" s="171">
        <f t="shared" si="104"/>
        <v>1686.9</v>
      </c>
      <c r="I94" s="148">
        <f t="shared" si="6"/>
        <v>1688.477143</v>
      </c>
      <c r="J94" s="163">
        <f t="shared" si="7"/>
        <v>1683.52625</v>
      </c>
      <c r="K94" s="183">
        <f t="shared" si="13"/>
        <v>1687.921111</v>
      </c>
      <c r="L94" s="149">
        <f t="shared" si="14"/>
        <v>1691.996</v>
      </c>
      <c r="M94" s="150">
        <f t="shared" si="15"/>
        <v>1701.611818</v>
      </c>
      <c r="N94" s="150">
        <f t="shared" si="16"/>
        <v>1704.130833</v>
      </c>
      <c r="O94" s="130">
        <f t="shared" si="17"/>
        <v>1702.817692</v>
      </c>
      <c r="P94" s="159">
        <f t="shared" si="23"/>
        <v>1702.690714</v>
      </c>
      <c r="Q94" s="97">
        <f t="shared" si="24"/>
        <v>1706.139333</v>
      </c>
      <c r="R94" s="144">
        <f t="shared" si="30"/>
        <v>1713.3525</v>
      </c>
      <c r="S94" s="118">
        <f t="shared" si="31"/>
        <v>1721.074706</v>
      </c>
      <c r="T94" s="186">
        <f t="shared" si="37"/>
        <v>1727.545</v>
      </c>
      <c r="U94" s="145">
        <f t="shared" si="38"/>
        <v>1737.683158</v>
      </c>
      <c r="V94" s="165">
        <f t="shared" si="44"/>
        <v>1745.167</v>
      </c>
    </row>
    <row r="95">
      <c r="A95" s="30">
        <v>46119.0</v>
      </c>
      <c r="B95" s="3">
        <v>1671.3</v>
      </c>
      <c r="C95" s="3">
        <v>1644.38</v>
      </c>
      <c r="D95" s="115">
        <f t="shared" si="100"/>
        <v>1650.055</v>
      </c>
      <c r="E95" s="185">
        <f t="shared" si="101"/>
        <v>1645.52</v>
      </c>
      <c r="F95" s="148">
        <f t="shared" si="102"/>
        <v>1657.64</v>
      </c>
      <c r="G95" s="148">
        <f t="shared" si="103"/>
        <v>1661.632</v>
      </c>
      <c r="H95" s="171">
        <f t="shared" si="104"/>
        <v>1671.791667</v>
      </c>
      <c r="I95" s="148">
        <f t="shared" si="6"/>
        <v>1680.825714</v>
      </c>
      <c r="J95" s="163">
        <f t="shared" si="7"/>
        <v>1682.965</v>
      </c>
      <c r="K95" s="183">
        <f t="shared" si="13"/>
        <v>1679.176667</v>
      </c>
      <c r="L95" s="149">
        <f t="shared" si="14"/>
        <v>1683.567</v>
      </c>
      <c r="M95" s="150">
        <f t="shared" si="15"/>
        <v>1687.667273</v>
      </c>
      <c r="N95" s="150">
        <f t="shared" si="16"/>
        <v>1696.8425</v>
      </c>
      <c r="O95" s="130">
        <f t="shared" si="17"/>
        <v>1699.534615</v>
      </c>
      <c r="P95" s="159">
        <f t="shared" si="23"/>
        <v>1698.643571</v>
      </c>
      <c r="Q95" s="97">
        <f t="shared" si="24"/>
        <v>1698.803333</v>
      </c>
      <c r="R95" s="144">
        <f t="shared" si="30"/>
        <v>1702.279375</v>
      </c>
      <c r="S95" s="118">
        <f t="shared" si="31"/>
        <v>1709.295294</v>
      </c>
      <c r="T95" s="186">
        <f t="shared" si="37"/>
        <v>1716.813889</v>
      </c>
      <c r="U95" s="145">
        <f t="shared" si="38"/>
        <v>1723.167895</v>
      </c>
      <c r="V95" s="165">
        <f t="shared" si="44"/>
        <v>1733.018</v>
      </c>
    </row>
    <row r="96">
      <c r="A96" s="30">
        <v>46120.0</v>
      </c>
      <c r="B96" s="3">
        <v>1781.4</v>
      </c>
      <c r="C96" s="3">
        <v>1771.43</v>
      </c>
      <c r="D96" s="32">
        <f>SUM(C95:C96)/2</f>
        <v>1707.905</v>
      </c>
      <c r="E96" s="32">
        <f>SUM(C94:C96)/3</f>
        <v>1690.513333</v>
      </c>
      <c r="F96" s="32">
        <f>SUM(C93:C96)/4</f>
        <v>1676.9975</v>
      </c>
      <c r="G96" s="32">
        <f>SUM(C92:C96)/5</f>
        <v>1680.398</v>
      </c>
      <c r="H96" s="32">
        <f>SUM(C91:C96)/6</f>
        <v>1679.931667</v>
      </c>
      <c r="I96" s="32">
        <f t="shared" si="6"/>
        <v>1686.025714</v>
      </c>
      <c r="J96" s="37">
        <f t="shared" si="7"/>
        <v>1692.15125</v>
      </c>
      <c r="K96" s="32">
        <f t="shared" si="13"/>
        <v>1692.794444</v>
      </c>
      <c r="L96" s="32">
        <f t="shared" si="14"/>
        <v>1688.402</v>
      </c>
      <c r="M96" s="32">
        <f t="shared" si="15"/>
        <v>1691.554545</v>
      </c>
      <c r="N96" s="32">
        <f t="shared" si="16"/>
        <v>1694.6475</v>
      </c>
      <c r="O96" s="32">
        <f t="shared" si="17"/>
        <v>1702.58</v>
      </c>
      <c r="P96" s="32">
        <f t="shared" si="23"/>
        <v>1704.67</v>
      </c>
      <c r="Q96" s="32">
        <f t="shared" si="24"/>
        <v>1703.496</v>
      </c>
      <c r="R96" s="4">
        <f t="shared" si="30"/>
        <v>1703.3425</v>
      </c>
      <c r="S96" s="4">
        <f t="shared" si="31"/>
        <v>1706.347059</v>
      </c>
      <c r="T96" s="4">
        <f t="shared" si="37"/>
        <v>1712.747222</v>
      </c>
      <c r="U96" s="4">
        <f t="shared" si="38"/>
        <v>1719.688421</v>
      </c>
      <c r="V96" s="4">
        <f t="shared" si="44"/>
        <v>1725.581</v>
      </c>
    </row>
    <row r="97">
      <c r="A97" s="30">
        <v>46121.0</v>
      </c>
      <c r="B97" s="3">
        <v>1739.4</v>
      </c>
      <c r="C97" s="3">
        <v>1749.55</v>
      </c>
      <c r="D97" s="164">
        <f t="shared" ref="D97:D98" si="105">SUM(C96:C97)/2</f>
        <v>1760.49</v>
      </c>
      <c r="E97" s="184">
        <f t="shared" ref="E97:E98" si="106">SUM(C95:C97)/3</f>
        <v>1721.786667</v>
      </c>
      <c r="F97" s="281">
        <f t="shared" ref="F97:F98" si="107">SUM(C94:C97)/4</f>
        <v>1705.2725</v>
      </c>
      <c r="G97" s="282">
        <f t="shared" ref="G97:G98" si="108">SUM(C93:C97)/5</f>
        <v>1691.508</v>
      </c>
      <c r="H97" s="129">
        <f t="shared" ref="H97:H98" si="109">SUM(C92:C97)/6</f>
        <v>1691.923333</v>
      </c>
      <c r="I97" s="129">
        <f t="shared" si="6"/>
        <v>1689.877143</v>
      </c>
      <c r="J97" s="175">
        <f t="shared" si="7"/>
        <v>1693.96625</v>
      </c>
      <c r="K97" s="183">
        <f t="shared" si="13"/>
        <v>1698.528889</v>
      </c>
      <c r="L97" s="129">
        <f t="shared" si="14"/>
        <v>1698.47</v>
      </c>
      <c r="M97" s="157">
        <f t="shared" si="15"/>
        <v>1693.960909</v>
      </c>
      <c r="N97" s="175">
        <f t="shared" si="16"/>
        <v>1696.3875</v>
      </c>
      <c r="O97" s="282">
        <f t="shared" si="17"/>
        <v>1698.870769</v>
      </c>
      <c r="P97" s="150">
        <f t="shared" si="23"/>
        <v>1705.935</v>
      </c>
      <c r="Q97" s="117">
        <f t="shared" si="24"/>
        <v>1707.662</v>
      </c>
      <c r="R97" s="117">
        <f t="shared" si="30"/>
        <v>1706.374375</v>
      </c>
      <c r="S97" s="143">
        <f t="shared" si="31"/>
        <v>1706.060588</v>
      </c>
      <c r="T97" s="159">
        <f t="shared" si="37"/>
        <v>1708.747222</v>
      </c>
      <c r="U97" s="97">
        <f t="shared" si="38"/>
        <v>1714.684211</v>
      </c>
      <c r="V97" s="144">
        <f t="shared" si="44"/>
        <v>1721.1815</v>
      </c>
    </row>
    <row r="98">
      <c r="A98" s="30">
        <v>46122.0</v>
      </c>
      <c r="B98" s="3">
        <v>1798.8</v>
      </c>
      <c r="C98" s="3">
        <v>1787.84</v>
      </c>
      <c r="D98" s="164">
        <f t="shared" si="105"/>
        <v>1768.695</v>
      </c>
      <c r="E98" s="184">
        <f t="shared" si="106"/>
        <v>1769.606667</v>
      </c>
      <c r="F98" s="281">
        <f t="shared" si="107"/>
        <v>1738.3</v>
      </c>
      <c r="G98" s="282">
        <f t="shared" si="108"/>
        <v>1721.786</v>
      </c>
      <c r="H98" s="129">
        <f t="shared" si="109"/>
        <v>1707.563333</v>
      </c>
      <c r="I98" s="129">
        <f t="shared" si="6"/>
        <v>1705.625714</v>
      </c>
      <c r="J98" s="175">
        <f t="shared" si="7"/>
        <v>1702.1225</v>
      </c>
      <c r="K98" s="183">
        <f t="shared" si="13"/>
        <v>1704.396667</v>
      </c>
      <c r="L98" s="129">
        <f t="shared" si="14"/>
        <v>1707.46</v>
      </c>
      <c r="M98" s="157">
        <f t="shared" si="15"/>
        <v>1706.594545</v>
      </c>
      <c r="N98" s="175">
        <f t="shared" si="16"/>
        <v>1701.784167</v>
      </c>
      <c r="O98" s="282">
        <f t="shared" si="17"/>
        <v>1703.422308</v>
      </c>
      <c r="P98" s="150">
        <f t="shared" si="23"/>
        <v>1705.225714</v>
      </c>
      <c r="Q98" s="117">
        <f t="shared" si="24"/>
        <v>1711.395333</v>
      </c>
      <c r="R98" s="117">
        <f t="shared" si="30"/>
        <v>1712.673125</v>
      </c>
      <c r="S98" s="143">
        <f t="shared" si="31"/>
        <v>1711.166471</v>
      </c>
      <c r="T98" s="159">
        <f t="shared" si="37"/>
        <v>1710.603889</v>
      </c>
      <c r="U98" s="97">
        <f t="shared" si="38"/>
        <v>1712.91</v>
      </c>
      <c r="V98" s="144">
        <f t="shared" si="44"/>
        <v>1718.342</v>
      </c>
    </row>
    <row r="99">
      <c r="A99" s="30">
        <v>46125.0</v>
      </c>
      <c r="B99" s="3">
        <v>1801.3</v>
      </c>
      <c r="C99" s="3">
        <v>1794.8</v>
      </c>
      <c r="D99" s="32">
        <f>SUM(C98:C99)/2</f>
        <v>1791.32</v>
      </c>
      <c r="E99" s="32">
        <f>SUM(C97:C99)/3</f>
        <v>1777.396667</v>
      </c>
      <c r="F99" s="32">
        <f>SUM(C96:C99)/4</f>
        <v>1775.905</v>
      </c>
      <c r="G99" s="32">
        <f>SUM(C95:C99)/5</f>
        <v>1749.6</v>
      </c>
      <c r="H99" s="32">
        <f>SUM(C94:C99)/6</f>
        <v>1733.955</v>
      </c>
      <c r="I99" s="32">
        <f t="shared" si="6"/>
        <v>1720.025714</v>
      </c>
      <c r="J99" s="37">
        <f t="shared" si="7"/>
        <v>1716.7725</v>
      </c>
      <c r="K99" s="32">
        <f t="shared" si="13"/>
        <v>1712.42</v>
      </c>
      <c r="L99" s="32">
        <f t="shared" si="14"/>
        <v>1713.437</v>
      </c>
      <c r="M99" s="32">
        <f t="shared" si="15"/>
        <v>1715.4</v>
      </c>
      <c r="N99" s="32">
        <f t="shared" si="16"/>
        <v>1713.945</v>
      </c>
      <c r="O99" s="32">
        <f t="shared" si="17"/>
        <v>1708.939231</v>
      </c>
      <c r="P99" s="32">
        <f t="shared" si="23"/>
        <v>1709.949286</v>
      </c>
      <c r="Q99" s="32">
        <f t="shared" si="24"/>
        <v>1711.197333</v>
      </c>
      <c r="R99" s="4">
        <f t="shared" si="30"/>
        <v>1716.608125</v>
      </c>
      <c r="S99" s="4">
        <f t="shared" si="31"/>
        <v>1717.504118</v>
      </c>
      <c r="T99" s="4">
        <f t="shared" si="37"/>
        <v>1715.812778</v>
      </c>
      <c r="U99" s="4">
        <f t="shared" si="38"/>
        <v>1715.035263</v>
      </c>
      <c r="V99" s="4">
        <f t="shared" si="44"/>
        <v>1717.0045</v>
      </c>
    </row>
    <row r="100">
      <c r="A100" s="30">
        <v>46127.0</v>
      </c>
      <c r="B100" s="3">
        <v>1831.6</v>
      </c>
      <c r="C100" s="3">
        <v>1830.87</v>
      </c>
      <c r="D100" s="122">
        <f>SUM(C99:C100)/2</f>
        <v>1812.835</v>
      </c>
      <c r="E100" s="122">
        <f>SUM(C98:C100)/3</f>
        <v>1804.503333</v>
      </c>
      <c r="F100" s="100">
        <f>SUM(C97:C100)/4</f>
        <v>1790.765</v>
      </c>
      <c r="G100" s="166">
        <f>SUM(C96:C100)/5</f>
        <v>1786.898</v>
      </c>
      <c r="H100" s="165">
        <f>SUM(C95:C100)/6</f>
        <v>1763.145</v>
      </c>
      <c r="I100" s="181">
        <f t="shared" si="6"/>
        <v>1747.8</v>
      </c>
      <c r="J100" s="176">
        <f t="shared" si="7"/>
        <v>1733.88125</v>
      </c>
      <c r="K100" s="184">
        <f t="shared" si="13"/>
        <v>1729.45</v>
      </c>
      <c r="L100" s="172">
        <f t="shared" si="14"/>
        <v>1724.265</v>
      </c>
      <c r="M100" s="97">
        <f t="shared" si="15"/>
        <v>1724.112727</v>
      </c>
      <c r="N100" s="172">
        <f t="shared" si="16"/>
        <v>1725.0225</v>
      </c>
      <c r="O100" s="271">
        <f t="shared" si="17"/>
        <v>1722.939231</v>
      </c>
      <c r="P100" s="271">
        <f t="shared" si="23"/>
        <v>1717.648571</v>
      </c>
      <c r="Q100" s="271">
        <f t="shared" si="24"/>
        <v>1718.010667</v>
      </c>
      <c r="R100" s="151">
        <f t="shared" si="30"/>
        <v>1718.676875</v>
      </c>
      <c r="S100" s="172">
        <f t="shared" si="31"/>
        <v>1723.329412</v>
      </c>
      <c r="T100" s="172">
        <f t="shared" si="37"/>
        <v>1723.802222</v>
      </c>
      <c r="U100" s="172">
        <f t="shared" si="38"/>
        <v>1721.868421</v>
      </c>
      <c r="V100" s="97">
        <f t="shared" si="44"/>
        <v>1720.827</v>
      </c>
    </row>
    <row r="101">
      <c r="A101" s="30">
        <v>46128.0</v>
      </c>
      <c r="B101" s="3">
        <v>1855.8</v>
      </c>
      <c r="C101" s="3">
        <v>1845.07</v>
      </c>
      <c r="D101" s="32">
        <f t="shared" ref="D101:D102" si="110">SUM(C100:C101)/2</f>
        <v>1837.97</v>
      </c>
      <c r="E101" s="32">
        <f t="shared" ref="E101:E102" si="111">SUM(C99:C101)/3</f>
        <v>1823.58</v>
      </c>
      <c r="F101" s="32">
        <f t="shared" ref="F101:F102" si="112">SUM(C98:C101)/4</f>
        <v>1814.645</v>
      </c>
      <c r="G101" s="32">
        <f t="shared" ref="G101:G102" si="113">SUM(C97:C101)/5</f>
        <v>1801.626</v>
      </c>
      <c r="H101" s="32">
        <f t="shared" ref="H101:H102" si="114">SUM(C96:C101)/6</f>
        <v>1796.593333</v>
      </c>
      <c r="I101" s="32">
        <f t="shared" si="6"/>
        <v>1774.848571</v>
      </c>
      <c r="J101" s="37">
        <f t="shared" si="7"/>
        <v>1759.95875</v>
      </c>
      <c r="K101" s="32">
        <f t="shared" si="13"/>
        <v>1746.235556</v>
      </c>
      <c r="L101" s="32">
        <f t="shared" si="14"/>
        <v>1741.012</v>
      </c>
      <c r="M101" s="32">
        <f t="shared" si="15"/>
        <v>1735.247273</v>
      </c>
      <c r="N101" s="32">
        <f t="shared" si="16"/>
        <v>1734.1925</v>
      </c>
      <c r="O101" s="32">
        <f t="shared" si="17"/>
        <v>1734.256923</v>
      </c>
      <c r="P101" s="32">
        <f t="shared" si="23"/>
        <v>1731.662857</v>
      </c>
      <c r="Q101" s="32">
        <f t="shared" si="24"/>
        <v>1726.143333</v>
      </c>
      <c r="R101" s="4">
        <f t="shared" si="30"/>
        <v>1725.951875</v>
      </c>
      <c r="S101" s="4">
        <f t="shared" si="31"/>
        <v>1726.111765</v>
      </c>
      <c r="T101" s="4">
        <f t="shared" si="37"/>
        <v>1730.092778</v>
      </c>
      <c r="U101" s="4">
        <f t="shared" si="38"/>
        <v>1730.184737</v>
      </c>
      <c r="V101" s="4">
        <f t="shared" si="44"/>
        <v>1728.0285</v>
      </c>
    </row>
    <row r="102">
      <c r="A102" s="30">
        <v>46129.0</v>
      </c>
      <c r="B102" s="3">
        <v>1860.5</v>
      </c>
      <c r="C102" s="3">
        <v>1861.58</v>
      </c>
      <c r="D102" s="32">
        <f t="shared" si="110"/>
        <v>1853.325</v>
      </c>
      <c r="E102" s="32">
        <f t="shared" si="111"/>
        <v>1845.84</v>
      </c>
      <c r="F102" s="32">
        <f t="shared" si="112"/>
        <v>1833.08</v>
      </c>
      <c r="G102" s="32">
        <f t="shared" si="113"/>
        <v>1824.032</v>
      </c>
      <c r="H102" s="32">
        <f t="shared" si="114"/>
        <v>1811.618333</v>
      </c>
      <c r="I102" s="32">
        <f t="shared" si="6"/>
        <v>1805.877143</v>
      </c>
      <c r="J102" s="37">
        <f t="shared" si="7"/>
        <v>1785.69</v>
      </c>
      <c r="K102" s="32">
        <f t="shared" si="13"/>
        <v>1771.25</v>
      </c>
      <c r="L102" s="32">
        <f t="shared" si="14"/>
        <v>1757.77</v>
      </c>
      <c r="M102" s="32">
        <f t="shared" si="15"/>
        <v>1751.972727</v>
      </c>
      <c r="N102" s="32">
        <f t="shared" si="16"/>
        <v>1745.775</v>
      </c>
      <c r="O102" s="32">
        <f t="shared" si="17"/>
        <v>1743.991538</v>
      </c>
      <c r="P102" s="32">
        <f t="shared" si="23"/>
        <v>1743.351429</v>
      </c>
      <c r="Q102" s="32">
        <f t="shared" si="24"/>
        <v>1740.324</v>
      </c>
      <c r="R102" s="4">
        <f t="shared" si="30"/>
        <v>1734.608125</v>
      </c>
      <c r="S102" s="4">
        <f t="shared" si="31"/>
        <v>1733.93</v>
      </c>
      <c r="T102" s="4">
        <f t="shared" si="37"/>
        <v>1733.637778</v>
      </c>
      <c r="U102" s="4">
        <f t="shared" si="38"/>
        <v>1737.013158</v>
      </c>
      <c r="V102" s="4">
        <f t="shared" si="44"/>
        <v>1736.7545</v>
      </c>
    </row>
    <row r="103">
      <c r="A103" s="30">
        <v>46132.0</v>
      </c>
      <c r="B103" s="3">
        <v>1866.2</v>
      </c>
      <c r="C103" s="3">
        <v>1863.71</v>
      </c>
      <c r="D103" s="104">
        <f>SUM(C102:C103)/2</f>
        <v>1862.645</v>
      </c>
      <c r="E103" s="137">
        <f>SUM(C101:C103)/3</f>
        <v>1856.786667</v>
      </c>
      <c r="F103" s="102">
        <f>SUM(C100:C103)/4</f>
        <v>1850.3075</v>
      </c>
      <c r="G103" s="243">
        <f>SUM(C99:C103)/5</f>
        <v>1839.206</v>
      </c>
      <c r="H103" s="135">
        <f>SUM(C98:C103)/6</f>
        <v>1830.645</v>
      </c>
      <c r="I103" s="154">
        <f t="shared" si="6"/>
        <v>1819.06</v>
      </c>
      <c r="J103" s="100">
        <f t="shared" si="7"/>
        <v>1813.10625</v>
      </c>
      <c r="K103" s="133">
        <f t="shared" si="13"/>
        <v>1794.358889</v>
      </c>
      <c r="L103" s="162">
        <f t="shared" si="14"/>
        <v>1780.496</v>
      </c>
      <c r="M103" s="132">
        <f t="shared" si="15"/>
        <v>1767.400909</v>
      </c>
      <c r="N103" s="145">
        <f t="shared" si="16"/>
        <v>1761.284167</v>
      </c>
      <c r="O103" s="164">
        <f t="shared" si="17"/>
        <v>1754.846923</v>
      </c>
      <c r="P103" s="186">
        <f t="shared" si="23"/>
        <v>1752.542857</v>
      </c>
      <c r="Q103" s="152">
        <f t="shared" si="24"/>
        <v>1751.375333</v>
      </c>
      <c r="R103" s="176">
        <f t="shared" si="30"/>
        <v>1748.035625</v>
      </c>
      <c r="S103" s="176">
        <f t="shared" si="31"/>
        <v>1742.202353</v>
      </c>
      <c r="T103" s="176">
        <f t="shared" si="37"/>
        <v>1741.14</v>
      </c>
      <c r="U103" s="131">
        <f t="shared" si="38"/>
        <v>1740.483684</v>
      </c>
      <c r="V103" s="118">
        <f t="shared" si="44"/>
        <v>1743.348</v>
      </c>
    </row>
    <row r="104">
      <c r="A104" s="30">
        <v>46133.0</v>
      </c>
      <c r="B104" s="3">
        <v>1895.8</v>
      </c>
      <c r="C104" s="3">
        <v>1900.01</v>
      </c>
      <c r="D104" s="32">
        <f t="shared" ref="D104:D107" si="115">SUM(C103:C104)/2</f>
        <v>1881.86</v>
      </c>
      <c r="E104" s="32">
        <f t="shared" ref="E104:E107" si="116">SUM(C102:C104)/3</f>
        <v>1875.1</v>
      </c>
      <c r="F104" s="32">
        <f t="shared" ref="F104:F107" si="117">SUM(C101:C104)/4</f>
        <v>1867.5925</v>
      </c>
      <c r="G104" s="32">
        <f t="shared" ref="G104:G107" si="118">SUM(C100:C104)/5</f>
        <v>1860.248</v>
      </c>
      <c r="H104" s="32">
        <f t="shared" ref="H104:H107" si="119">SUM(C99:C104)/6</f>
        <v>1849.34</v>
      </c>
      <c r="I104" s="32">
        <f t="shared" si="6"/>
        <v>1840.554286</v>
      </c>
      <c r="J104" s="37">
        <f t="shared" si="7"/>
        <v>1829.17875</v>
      </c>
      <c r="K104" s="32">
        <f t="shared" si="13"/>
        <v>1822.762222</v>
      </c>
      <c r="L104" s="32">
        <f t="shared" si="14"/>
        <v>1804.924</v>
      </c>
      <c r="M104" s="32">
        <f t="shared" si="15"/>
        <v>1791.360909</v>
      </c>
      <c r="N104" s="32">
        <f t="shared" si="16"/>
        <v>1778.451667</v>
      </c>
      <c r="O104" s="32">
        <f t="shared" si="17"/>
        <v>1771.955385</v>
      </c>
      <c r="P104" s="32">
        <f t="shared" si="23"/>
        <v>1765.215714</v>
      </c>
      <c r="Q104" s="32">
        <f t="shared" si="24"/>
        <v>1762.374</v>
      </c>
      <c r="R104" s="4">
        <f t="shared" si="30"/>
        <v>1760.665</v>
      </c>
      <c r="S104" s="4">
        <f t="shared" si="31"/>
        <v>1756.975294</v>
      </c>
      <c r="T104" s="4">
        <f t="shared" si="37"/>
        <v>1750.969444</v>
      </c>
      <c r="U104" s="4">
        <f t="shared" si="38"/>
        <v>1749.501579</v>
      </c>
      <c r="V104" s="4">
        <f t="shared" si="44"/>
        <v>1748.46</v>
      </c>
    </row>
    <row r="105">
      <c r="A105" s="30">
        <v>46134.0</v>
      </c>
      <c r="B105" s="3">
        <v>1903.2</v>
      </c>
      <c r="C105" s="3">
        <v>1910.53</v>
      </c>
      <c r="D105" s="32">
        <f t="shared" si="115"/>
        <v>1905.27</v>
      </c>
      <c r="E105" s="32">
        <f t="shared" si="116"/>
        <v>1891.416667</v>
      </c>
      <c r="F105" s="32">
        <f t="shared" si="117"/>
        <v>1883.9575</v>
      </c>
      <c r="G105" s="32">
        <f t="shared" si="118"/>
        <v>1876.18</v>
      </c>
      <c r="H105" s="32">
        <f t="shared" si="119"/>
        <v>1868.628333</v>
      </c>
      <c r="I105" s="32">
        <f t="shared" si="6"/>
        <v>1858.081429</v>
      </c>
      <c r="J105" s="37">
        <f t="shared" si="7"/>
        <v>1849.30125</v>
      </c>
      <c r="K105" s="32">
        <f t="shared" si="13"/>
        <v>1838.217778</v>
      </c>
      <c r="L105" s="32">
        <f t="shared" si="14"/>
        <v>1831.539</v>
      </c>
      <c r="M105" s="32">
        <f t="shared" si="15"/>
        <v>1814.524545</v>
      </c>
      <c r="N105" s="32">
        <f t="shared" si="16"/>
        <v>1801.291667</v>
      </c>
      <c r="O105" s="32">
        <f t="shared" si="17"/>
        <v>1788.611538</v>
      </c>
      <c r="P105" s="32">
        <f t="shared" si="23"/>
        <v>1781.853571</v>
      </c>
      <c r="Q105" s="32">
        <f t="shared" si="24"/>
        <v>1774.903333</v>
      </c>
      <c r="R105" s="4">
        <f t="shared" si="30"/>
        <v>1771.63375</v>
      </c>
      <c r="S105" s="4">
        <f t="shared" si="31"/>
        <v>1769.480588</v>
      </c>
      <c r="T105" s="4">
        <f t="shared" si="37"/>
        <v>1765.506111</v>
      </c>
      <c r="U105" s="4">
        <f t="shared" si="38"/>
        <v>1759.367368</v>
      </c>
      <c r="V105" s="4">
        <f t="shared" si="44"/>
        <v>1757.553</v>
      </c>
    </row>
    <row r="106">
      <c r="A106" s="30">
        <v>46135.0</v>
      </c>
      <c r="B106" s="3">
        <v>1874.1</v>
      </c>
      <c r="C106" s="3">
        <v>1872.51</v>
      </c>
      <c r="D106" s="32">
        <f t="shared" si="115"/>
        <v>1891.52</v>
      </c>
      <c r="E106" s="32">
        <f t="shared" si="116"/>
        <v>1894.35</v>
      </c>
      <c r="F106" s="32">
        <f t="shared" si="117"/>
        <v>1886.69</v>
      </c>
      <c r="G106" s="32">
        <f t="shared" si="118"/>
        <v>1881.668</v>
      </c>
      <c r="H106" s="32">
        <f t="shared" si="119"/>
        <v>1875.568333</v>
      </c>
      <c r="I106" s="32">
        <f t="shared" si="6"/>
        <v>1869.182857</v>
      </c>
      <c r="J106" s="37">
        <f t="shared" si="7"/>
        <v>1859.885</v>
      </c>
      <c r="K106" s="32">
        <f t="shared" si="13"/>
        <v>1851.88</v>
      </c>
      <c r="L106" s="32">
        <f t="shared" si="14"/>
        <v>1841.647</v>
      </c>
      <c r="M106" s="32">
        <f t="shared" si="15"/>
        <v>1835.263636</v>
      </c>
      <c r="N106" s="32">
        <f t="shared" si="16"/>
        <v>1819.356667</v>
      </c>
      <c r="O106" s="32">
        <f t="shared" si="17"/>
        <v>1806.77</v>
      </c>
      <c r="P106" s="32">
        <f t="shared" si="23"/>
        <v>1794.604286</v>
      </c>
      <c r="Q106" s="32">
        <f t="shared" si="24"/>
        <v>1787.897333</v>
      </c>
      <c r="R106" s="4">
        <f t="shared" si="30"/>
        <v>1781.00375</v>
      </c>
      <c r="S106" s="4">
        <f t="shared" si="31"/>
        <v>1777.567647</v>
      </c>
      <c r="T106" s="4">
        <f t="shared" si="37"/>
        <v>1775.204444</v>
      </c>
      <c r="U106" s="4">
        <f t="shared" si="38"/>
        <v>1771.137895</v>
      </c>
      <c r="V106" s="4">
        <f t="shared" si="44"/>
        <v>1765.0245</v>
      </c>
    </row>
    <row r="107">
      <c r="A107" s="30">
        <v>46136.0</v>
      </c>
      <c r="B107" s="3">
        <v>1856.0</v>
      </c>
      <c r="C107" s="3">
        <v>1857.13</v>
      </c>
      <c r="D107" s="32">
        <f t="shared" si="115"/>
        <v>1864.82</v>
      </c>
      <c r="E107" s="32">
        <f t="shared" si="116"/>
        <v>1880.056667</v>
      </c>
      <c r="F107" s="32">
        <f t="shared" si="117"/>
        <v>1885.045</v>
      </c>
      <c r="G107" s="32">
        <f t="shared" si="118"/>
        <v>1880.778</v>
      </c>
      <c r="H107" s="32">
        <f t="shared" si="119"/>
        <v>1877.578333</v>
      </c>
      <c r="I107" s="32">
        <f t="shared" si="6"/>
        <v>1872.934286</v>
      </c>
      <c r="J107" s="37">
        <f t="shared" si="7"/>
        <v>1867.67625</v>
      </c>
      <c r="K107" s="32">
        <f t="shared" si="13"/>
        <v>1859.578889</v>
      </c>
      <c r="L107" s="32">
        <f t="shared" si="14"/>
        <v>1852.405</v>
      </c>
      <c r="M107" s="32">
        <f t="shared" si="15"/>
        <v>1843.054545</v>
      </c>
      <c r="N107" s="32">
        <f t="shared" si="16"/>
        <v>1837.085833</v>
      </c>
      <c r="O107" s="32">
        <f t="shared" si="17"/>
        <v>1822.262308</v>
      </c>
      <c r="P107" s="32">
        <f t="shared" si="23"/>
        <v>1810.367143</v>
      </c>
      <c r="Q107" s="32">
        <f t="shared" si="24"/>
        <v>1798.772667</v>
      </c>
      <c r="R107" s="4">
        <f t="shared" si="30"/>
        <v>1792.224375</v>
      </c>
      <c r="S107" s="4">
        <f t="shared" si="31"/>
        <v>1785.481765</v>
      </c>
      <c r="T107" s="4">
        <f t="shared" si="37"/>
        <v>1781.987778</v>
      </c>
      <c r="U107" s="4">
        <f t="shared" si="38"/>
        <v>1779.516316</v>
      </c>
      <c r="V107" s="4">
        <f t="shared" si="44"/>
        <v>1775.4375</v>
      </c>
    </row>
    <row r="108">
      <c r="A108" s="30">
        <v>46137.0</v>
      </c>
      <c r="B108" s="3"/>
      <c r="C108" s="3"/>
    </row>
    <row r="109">
      <c r="A109" s="30">
        <v>46138.0</v>
      </c>
      <c r="B109" s="3"/>
      <c r="C109" s="3"/>
    </row>
    <row r="110">
      <c r="A110" s="30">
        <v>46139.0</v>
      </c>
      <c r="B110" s="3"/>
      <c r="C110" s="3"/>
    </row>
    <row r="111">
      <c r="A111" s="30">
        <v>46140.0</v>
      </c>
      <c r="B111" s="3"/>
      <c r="C111" s="3"/>
    </row>
    <row r="112">
      <c r="A112" s="30">
        <v>46141.0</v>
      </c>
      <c r="B112" s="3"/>
      <c r="C112" s="3"/>
    </row>
    <row r="113">
      <c r="A113" s="30">
        <v>46142.0</v>
      </c>
      <c r="B113" s="3"/>
      <c r="C113" s="3"/>
    </row>
    <row r="114">
      <c r="A114" s="30">
        <v>46143.0</v>
      </c>
      <c r="B114" s="3"/>
      <c r="C114" s="3"/>
    </row>
    <row r="115">
      <c r="A115" s="30">
        <v>46144.0</v>
      </c>
      <c r="B115" s="3"/>
      <c r="C115" s="3"/>
    </row>
  </sheetData>
  <conditionalFormatting sqref="B32:C115">
    <cfRule type="expression" dxfId="0" priority="1">
      <formula>C32&gt;=B32</formula>
    </cfRule>
  </conditionalFormatting>
  <conditionalFormatting sqref="B32:C115">
    <cfRule type="expression" dxfId="1" priority="2">
      <formula>B32&gt;=C32</formula>
    </cfRule>
  </conditionalFormatting>
  <conditionalFormatting sqref="D2:V3 D5:V5 D7:V7 D10:V12 D14:V14 D17:V18 D21:V53 D55:V55 D58:V74 D84:V85 D89:V90 D96:V96 D99:V99 D101:V102 D104:V107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1">
    <cfRule type="expression" dxfId="0" priority="4">
      <formula>C2&gt;B2</formula>
    </cfRule>
  </conditionalFormatting>
  <conditionalFormatting sqref="B2:C31">
    <cfRule type="expression" dxfId="1" priority="5">
      <formula>B2&gt;C2</formula>
    </cfRule>
  </conditionalFormatting>
  <conditionalFormatting sqref="D2:V31">
    <cfRule type="colorScale" priority="6">
      <colorScale>
        <cfvo type="min"/>
        <cfvo type="max"/>
        <color rgb="FFE06666"/>
        <color rgb="FF93C47D"/>
      </colorScale>
    </cfRule>
  </conditionalFormatting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1.71"/>
    <col customWidth="1" min="3" max="3" width="11.43"/>
    <col customWidth="1" min="4" max="4" width="8.86"/>
    <col customWidth="1" min="5" max="5" width="9.0"/>
    <col customWidth="1" min="6" max="7" width="9.29"/>
    <col customWidth="1" min="8" max="9" width="9.0"/>
    <col customWidth="1" min="10" max="17" width="8.57"/>
    <col customWidth="1" min="18" max="22" width="8.71"/>
    <col customWidth="1" min="23" max="23" width="7.86"/>
    <col customWidth="1" min="24" max="24" width="4.43"/>
  </cols>
  <sheetData>
    <row r="1">
      <c r="A1" s="51" t="s">
        <v>195</v>
      </c>
      <c r="B1" s="52" t="s">
        <v>281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45985.0</v>
      </c>
      <c r="B2" s="3">
        <v>1463.0</v>
      </c>
      <c r="C2" s="3">
        <v>1463.14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30">
        <v>45986.0</v>
      </c>
      <c r="B3" s="3">
        <v>1466.6</v>
      </c>
      <c r="C3" s="3">
        <v>1465.94</v>
      </c>
      <c r="D3" s="203">
        <f>SUM(C2:C3)/2</f>
        <v>1464.54</v>
      </c>
      <c r="E3" s="95"/>
      <c r="F3" s="203"/>
      <c r="G3" s="201"/>
      <c r="H3" s="201"/>
      <c r="I3" s="79"/>
      <c r="J3" s="69"/>
      <c r="K3" s="69"/>
      <c r="L3" s="80"/>
      <c r="M3" s="86"/>
      <c r="N3" s="82"/>
      <c r="O3" s="88"/>
      <c r="P3" s="202"/>
      <c r="Q3" s="202"/>
      <c r="R3" s="202"/>
      <c r="S3" s="88"/>
      <c r="T3" s="83"/>
      <c r="U3" s="57"/>
      <c r="V3" s="82"/>
    </row>
    <row r="4">
      <c r="A4" s="30">
        <v>45987.0</v>
      </c>
      <c r="B4" s="3">
        <v>1484.4</v>
      </c>
      <c r="C4" s="3">
        <v>1480.85</v>
      </c>
      <c r="D4" s="32">
        <f>SUM(C3:C4)/2</f>
        <v>1473.395</v>
      </c>
      <c r="E4" s="32">
        <f>SUM(C2:C4)/3</f>
        <v>1469.976667</v>
      </c>
      <c r="F4" s="32"/>
      <c r="G4" s="32"/>
      <c r="H4" s="32"/>
      <c r="I4" s="32"/>
      <c r="J4" s="37"/>
      <c r="K4" s="32"/>
      <c r="L4" s="32"/>
      <c r="M4" s="32"/>
      <c r="N4" s="32"/>
      <c r="O4" s="32"/>
      <c r="P4" s="32"/>
      <c r="Q4" s="32"/>
      <c r="R4" s="4"/>
      <c r="S4" s="4"/>
      <c r="T4" s="4"/>
      <c r="U4" s="4"/>
      <c r="V4" s="4"/>
    </row>
    <row r="5">
      <c r="A5" s="30">
        <v>45988.0</v>
      </c>
      <c r="B5" s="3">
        <v>1472.3</v>
      </c>
      <c r="C5" s="3">
        <v>1476.48</v>
      </c>
      <c r="D5" s="74">
        <f t="shared" ref="D5:D6" si="1">SUM(C4:C5)/2</f>
        <v>1478.665</v>
      </c>
      <c r="E5" s="75">
        <f t="shared" ref="E5:E6" si="2">SUM(C3:C5)/3</f>
        <v>1474.423333</v>
      </c>
      <c r="F5" s="75">
        <f t="shared" ref="F5:F6" si="3">SUM(C2:C5)/4</f>
        <v>1471.6025</v>
      </c>
      <c r="G5" s="76"/>
      <c r="H5" s="75"/>
      <c r="I5" s="77"/>
      <c r="J5" s="78"/>
      <c r="K5" s="68"/>
      <c r="L5" s="68"/>
      <c r="M5" s="79"/>
      <c r="N5" s="71"/>
      <c r="O5" s="80"/>
      <c r="P5" s="81"/>
      <c r="Q5" s="82"/>
      <c r="R5" s="83"/>
      <c r="S5" s="57"/>
      <c r="T5" s="57"/>
      <c r="U5" s="82"/>
      <c r="V5" s="72"/>
    </row>
    <row r="6">
      <c r="A6" s="30">
        <v>45989.0</v>
      </c>
      <c r="B6" s="3">
        <v>1469.8</v>
      </c>
      <c r="C6" s="3">
        <v>1468.99</v>
      </c>
      <c r="D6" s="84">
        <f t="shared" si="1"/>
        <v>1472.735</v>
      </c>
      <c r="E6" s="69">
        <f t="shared" si="2"/>
        <v>1475.44</v>
      </c>
      <c r="F6" s="85">
        <f t="shared" si="3"/>
        <v>1473.065</v>
      </c>
      <c r="G6" s="80">
        <f>SUM(C2:C6)/5</f>
        <v>1471.08</v>
      </c>
      <c r="H6" s="80"/>
      <c r="I6" s="86"/>
      <c r="J6" s="87"/>
      <c r="K6" s="72"/>
      <c r="L6" s="57"/>
      <c r="M6" s="57"/>
      <c r="N6" s="88"/>
      <c r="O6" s="64"/>
      <c r="P6" s="89"/>
      <c r="Q6" s="90"/>
      <c r="R6" s="61"/>
      <c r="S6" s="91"/>
      <c r="T6" s="91"/>
      <c r="U6" s="91"/>
      <c r="V6" s="91"/>
    </row>
    <row r="7">
      <c r="A7" s="30">
        <v>45992.0</v>
      </c>
      <c r="B7" s="3">
        <v>1468.6</v>
      </c>
      <c r="C7" s="3">
        <v>1466.7</v>
      </c>
      <c r="D7" s="32">
        <f t="shared" ref="D7:D9" si="4">SUM(C6:C7)/2</f>
        <v>1467.845</v>
      </c>
      <c r="E7" s="32">
        <f t="shared" ref="E7:E9" si="5">SUM(C5:C7)/3</f>
        <v>1470.723333</v>
      </c>
      <c r="F7" s="32">
        <f t="shared" ref="F7:F9" si="6">SUM(C4:C7)/4</f>
        <v>1473.255</v>
      </c>
      <c r="G7" s="32">
        <f t="shared" ref="G7:G9" si="7">SUM(C3:C7)/5</f>
        <v>1471.792</v>
      </c>
      <c r="H7" s="32">
        <f t="shared" ref="H7:H9" si="8">SUM(C2:C7)/6</f>
        <v>1470.35</v>
      </c>
      <c r="I7" s="32"/>
      <c r="J7" s="37"/>
      <c r="K7" s="32"/>
      <c r="L7" s="32"/>
      <c r="M7" s="32"/>
      <c r="N7" s="32"/>
      <c r="O7" s="32"/>
      <c r="P7" s="32"/>
      <c r="Q7" s="32"/>
      <c r="R7" s="4"/>
      <c r="S7" s="4"/>
      <c r="T7" s="4"/>
      <c r="U7" s="4"/>
      <c r="V7" s="4"/>
    </row>
    <row r="8">
      <c r="A8" s="30">
        <v>45993.0</v>
      </c>
      <c r="B8" s="3">
        <v>1468.9</v>
      </c>
      <c r="C8" s="3">
        <v>1464.02</v>
      </c>
      <c r="D8" s="32">
        <f t="shared" si="4"/>
        <v>1465.36</v>
      </c>
      <c r="E8" s="32">
        <f t="shared" si="5"/>
        <v>1466.57</v>
      </c>
      <c r="F8" s="32">
        <f t="shared" si="6"/>
        <v>1469.0475</v>
      </c>
      <c r="G8" s="32">
        <f t="shared" si="7"/>
        <v>1471.408</v>
      </c>
      <c r="H8" s="32">
        <f t="shared" si="8"/>
        <v>1470.496667</v>
      </c>
      <c r="I8" s="32">
        <f t="shared" ref="I8:I104" si="9">SUM(C2:C8)/7</f>
        <v>1469.445714</v>
      </c>
      <c r="J8" s="37"/>
      <c r="K8" s="32"/>
      <c r="L8" s="32"/>
      <c r="M8" s="32"/>
      <c r="N8" s="32"/>
      <c r="O8" s="32"/>
      <c r="P8" s="32"/>
      <c r="Q8" s="32"/>
      <c r="R8" s="4"/>
      <c r="S8" s="4"/>
      <c r="T8" s="4"/>
      <c r="U8" s="4"/>
      <c r="V8" s="4"/>
    </row>
    <row r="9">
      <c r="A9" s="30">
        <v>45994.0</v>
      </c>
      <c r="B9" s="3">
        <v>1478.6</v>
      </c>
      <c r="C9" s="3">
        <v>1480.37</v>
      </c>
      <c r="D9" s="32">
        <f t="shared" si="4"/>
        <v>1472.195</v>
      </c>
      <c r="E9" s="32">
        <f t="shared" si="5"/>
        <v>1470.363333</v>
      </c>
      <c r="F9" s="32">
        <f t="shared" si="6"/>
        <v>1470.02</v>
      </c>
      <c r="G9" s="32">
        <f t="shared" si="7"/>
        <v>1471.312</v>
      </c>
      <c r="H9" s="32">
        <f t="shared" si="8"/>
        <v>1472.901667</v>
      </c>
      <c r="I9" s="32">
        <f t="shared" si="9"/>
        <v>1471.907143</v>
      </c>
      <c r="J9" s="37">
        <f t="shared" ref="J9:J104" si="10">SUM(C2:C9)/8</f>
        <v>1470.81125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>
      <c r="A10" s="30">
        <v>45995.0</v>
      </c>
      <c r="B10" s="3">
        <v>1484.7</v>
      </c>
      <c r="C10" s="3">
        <v>1481.58</v>
      </c>
      <c r="D10" s="84">
        <f>SUM(C9:C10)/2</f>
        <v>1480.975</v>
      </c>
      <c r="E10" s="78">
        <f>SUM(C8:C10)/3</f>
        <v>1475.323333</v>
      </c>
      <c r="F10" s="79">
        <f>SUM(C7:C10)/4</f>
        <v>1473.1675</v>
      </c>
      <c r="G10" s="71">
        <f>SUM(C6:C10)/5</f>
        <v>1472.332</v>
      </c>
      <c r="H10" s="85">
        <f>SUM(C5:C10)/6</f>
        <v>1473.023333</v>
      </c>
      <c r="I10" s="88">
        <f t="shared" si="9"/>
        <v>1474.141429</v>
      </c>
      <c r="J10" s="59">
        <f t="shared" si="10"/>
        <v>1473.11625</v>
      </c>
      <c r="K10" s="199">
        <f t="shared" ref="K10:K104" si="11">SUM(C2:C10)/9</f>
        <v>1472.007778</v>
      </c>
      <c r="L10" s="206"/>
      <c r="M10" s="198"/>
      <c r="N10" s="207"/>
      <c r="O10" s="197"/>
      <c r="P10" s="218"/>
      <c r="Q10" s="222"/>
      <c r="R10" s="210"/>
      <c r="S10" s="242"/>
      <c r="T10" s="112"/>
      <c r="U10" s="139"/>
      <c r="V10" s="127"/>
    </row>
    <row r="11">
      <c r="A11" s="30">
        <v>45996.0</v>
      </c>
      <c r="B11" s="3">
        <v>1475.1</v>
      </c>
      <c r="C11" s="3">
        <v>1473.88</v>
      </c>
      <c r="D11" s="32">
        <f>SUM(C10:C11)/2</f>
        <v>1477.73</v>
      </c>
      <c r="E11" s="32">
        <f>SUM(C9:C11)/3</f>
        <v>1478.61</v>
      </c>
      <c r="F11" s="32">
        <f>SUM(C8:C11)/4</f>
        <v>1474.9625</v>
      </c>
      <c r="G11" s="32">
        <f>SUM(C7:C11)/5</f>
        <v>1473.31</v>
      </c>
      <c r="H11" s="32">
        <f>SUM(C6:C11)/6</f>
        <v>1472.59</v>
      </c>
      <c r="I11" s="32">
        <f t="shared" si="9"/>
        <v>1473.145714</v>
      </c>
      <c r="J11" s="37">
        <f t="shared" si="10"/>
        <v>1474.10875</v>
      </c>
      <c r="K11" s="32">
        <f t="shared" si="11"/>
        <v>1473.201111</v>
      </c>
      <c r="L11" s="32">
        <f t="shared" ref="L11:L104" si="12">SUM(C2:C11)/10</f>
        <v>1472.195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45999.0</v>
      </c>
      <c r="B12" s="3">
        <v>1456.1</v>
      </c>
      <c r="C12" s="3">
        <v>1459.71</v>
      </c>
      <c r="D12" s="74">
        <f t="shared" ref="D12:D13" si="13">SUM(C11:C12)/2</f>
        <v>1466.795</v>
      </c>
      <c r="E12" s="74">
        <f t="shared" ref="E12:E13" si="14">SUM(C10:C12)/3</f>
        <v>1471.723333</v>
      </c>
      <c r="F12" s="74">
        <f t="shared" ref="F12:F13" si="15">SUM(C9:C12)/4</f>
        <v>1473.885</v>
      </c>
      <c r="G12" s="74">
        <f t="shared" ref="G12:G13" si="16">SUM(C8:C12)/5</f>
        <v>1471.912</v>
      </c>
      <c r="H12" s="94">
        <f t="shared" ref="H12:H13" si="17">SUM(C7:C12)/6</f>
        <v>1471.043333</v>
      </c>
      <c r="I12" s="94">
        <f t="shared" si="9"/>
        <v>1470.75</v>
      </c>
      <c r="J12" s="94">
        <f t="shared" si="10"/>
        <v>1471.46625</v>
      </c>
      <c r="K12" s="74">
        <f t="shared" si="11"/>
        <v>1472.508889</v>
      </c>
      <c r="L12" s="74">
        <f t="shared" si="12"/>
        <v>1471.852</v>
      </c>
      <c r="M12" s="74">
        <f t="shared" ref="M12:M104" si="18">SUM(C2:C12)/11</f>
        <v>1471.06</v>
      </c>
      <c r="N12" s="74"/>
      <c r="O12" s="74"/>
      <c r="P12" s="74"/>
      <c r="Q12" s="74"/>
      <c r="R12" s="74"/>
      <c r="S12" s="74"/>
      <c r="T12" s="74"/>
      <c r="U12" s="76"/>
      <c r="V12" s="95"/>
    </row>
    <row r="13">
      <c r="A13" s="30">
        <v>46000.0</v>
      </c>
      <c r="B13" s="3">
        <v>1459.8</v>
      </c>
      <c r="C13" s="3">
        <v>1455.55</v>
      </c>
      <c r="D13" s="84">
        <f t="shared" si="13"/>
        <v>1457.63</v>
      </c>
      <c r="E13" s="74">
        <f t="shared" si="14"/>
        <v>1463.046667</v>
      </c>
      <c r="F13" s="78">
        <f t="shared" si="15"/>
        <v>1467.68</v>
      </c>
      <c r="G13" s="85">
        <f t="shared" si="16"/>
        <v>1470.218</v>
      </c>
      <c r="H13" s="72">
        <f t="shared" si="17"/>
        <v>1469.185</v>
      </c>
      <c r="I13" s="57">
        <f t="shared" si="9"/>
        <v>1468.83</v>
      </c>
      <c r="J13" s="65">
        <f t="shared" si="10"/>
        <v>1468.85</v>
      </c>
      <c r="K13" s="64">
        <f t="shared" si="11"/>
        <v>1469.697778</v>
      </c>
      <c r="L13" s="89">
        <f t="shared" si="12"/>
        <v>1470.813</v>
      </c>
      <c r="M13" s="63">
        <f t="shared" si="18"/>
        <v>1470.37</v>
      </c>
      <c r="N13" s="63">
        <f t="shared" ref="N13:N104" si="19">SUM(C2:C13)/12</f>
        <v>1469.7675</v>
      </c>
      <c r="O13" s="63"/>
      <c r="P13" s="90"/>
      <c r="Q13" s="61"/>
      <c r="R13" s="226"/>
      <c r="S13" s="200"/>
      <c r="T13" s="224"/>
      <c r="U13" s="206"/>
      <c r="V13" s="207"/>
    </row>
    <row r="14">
      <c r="A14" s="30">
        <v>46001.0</v>
      </c>
      <c r="B14" s="3">
        <v>1455.7</v>
      </c>
      <c r="C14" s="3">
        <v>1456.93</v>
      </c>
      <c r="D14" s="32">
        <f t="shared" ref="D14:D15" si="20">SUM(C13:C14)/2</f>
        <v>1456.24</v>
      </c>
      <c r="E14" s="32">
        <f t="shared" ref="E14:E15" si="21">SUM(C12:C14)/3</f>
        <v>1457.396667</v>
      </c>
      <c r="F14" s="32">
        <f t="shared" ref="F14:F15" si="22">SUM(C11:C14)/4</f>
        <v>1461.5175</v>
      </c>
      <c r="G14" s="32">
        <f t="shared" ref="G14:G15" si="23">SUM(C10:C14)/5</f>
        <v>1465.53</v>
      </c>
      <c r="H14" s="32">
        <f t="shared" ref="H14:H15" si="24">SUM(C9:C14)/6</f>
        <v>1468.003333</v>
      </c>
      <c r="I14" s="32">
        <f t="shared" si="9"/>
        <v>1467.434286</v>
      </c>
      <c r="J14" s="37">
        <f t="shared" si="10"/>
        <v>1467.3425</v>
      </c>
      <c r="K14" s="32">
        <f t="shared" si="11"/>
        <v>1467.525556</v>
      </c>
      <c r="L14" s="32">
        <f t="shared" si="12"/>
        <v>1468.421</v>
      </c>
      <c r="M14" s="32">
        <f t="shared" si="18"/>
        <v>1469.550909</v>
      </c>
      <c r="N14" s="32">
        <f t="shared" si="19"/>
        <v>1469.25</v>
      </c>
      <c r="O14" s="32">
        <f t="shared" ref="O14:O104" si="25">SUM(C2:C14)/13</f>
        <v>1468.78</v>
      </c>
      <c r="P14" s="32"/>
      <c r="Q14" s="32"/>
      <c r="R14" s="4"/>
      <c r="S14" s="4"/>
      <c r="T14" s="4"/>
      <c r="U14" s="4"/>
      <c r="V14" s="4"/>
    </row>
    <row r="15">
      <c r="A15" s="30">
        <v>46002.0</v>
      </c>
      <c r="B15" s="3">
        <v>1467.4</v>
      </c>
      <c r="C15" s="3">
        <v>1465.76</v>
      </c>
      <c r="D15" s="32">
        <f t="shared" si="20"/>
        <v>1461.345</v>
      </c>
      <c r="E15" s="32">
        <f t="shared" si="21"/>
        <v>1459.413333</v>
      </c>
      <c r="F15" s="32">
        <f t="shared" si="22"/>
        <v>1459.4875</v>
      </c>
      <c r="G15" s="32">
        <f t="shared" si="23"/>
        <v>1462.366</v>
      </c>
      <c r="H15" s="32">
        <f t="shared" si="24"/>
        <v>1465.568333</v>
      </c>
      <c r="I15" s="32">
        <f t="shared" si="9"/>
        <v>1467.682857</v>
      </c>
      <c r="J15" s="37">
        <f t="shared" si="10"/>
        <v>1467.225</v>
      </c>
      <c r="K15" s="32">
        <f t="shared" si="11"/>
        <v>1467.166667</v>
      </c>
      <c r="L15" s="32">
        <f t="shared" si="12"/>
        <v>1467.349</v>
      </c>
      <c r="M15" s="32">
        <f t="shared" si="18"/>
        <v>1468.179091</v>
      </c>
      <c r="N15" s="32">
        <f t="shared" si="19"/>
        <v>1469.235</v>
      </c>
      <c r="O15" s="32">
        <f t="shared" si="25"/>
        <v>1468.981538</v>
      </c>
      <c r="P15" s="32">
        <f t="shared" ref="P15:P104" si="26">SUM(C2:C15)/14</f>
        <v>1468.564286</v>
      </c>
      <c r="Q15" s="32"/>
      <c r="R15" s="4"/>
      <c r="S15" s="4"/>
      <c r="T15" s="4"/>
      <c r="U15" s="4"/>
      <c r="V15" s="4"/>
    </row>
    <row r="16">
      <c r="A16" s="30">
        <v>46003.0</v>
      </c>
      <c r="B16" s="3">
        <v>1476.8</v>
      </c>
      <c r="C16" s="3">
        <v>1474.87</v>
      </c>
      <c r="D16" s="206">
        <f t="shared" ref="D16:D17" si="27">SUM(C15:C16)/2</f>
        <v>1470.315</v>
      </c>
      <c r="E16" s="206">
        <f t="shared" ref="E16:E17" si="28">SUM(C14:C16)/3</f>
        <v>1465.853333</v>
      </c>
      <c r="F16" s="91">
        <f t="shared" ref="F16:F17" si="29">SUM(C13:C16)/4</f>
        <v>1463.2775</v>
      </c>
      <c r="G16" s="63">
        <f t="shared" ref="G16:G17" si="30">SUM(C12:C16)/5</f>
        <v>1462.564</v>
      </c>
      <c r="H16" s="73">
        <f t="shared" ref="H16:H17" si="31">SUM(C11:C16)/6</f>
        <v>1464.45</v>
      </c>
      <c r="I16" s="73">
        <f t="shared" si="9"/>
        <v>1466.897143</v>
      </c>
      <c r="J16" s="58">
        <f t="shared" si="10"/>
        <v>1468.58125</v>
      </c>
      <c r="K16" s="88">
        <f t="shared" si="11"/>
        <v>1468.074444</v>
      </c>
      <c r="L16" s="82">
        <f t="shared" si="12"/>
        <v>1467.937</v>
      </c>
      <c r="M16" s="81">
        <f t="shared" si="18"/>
        <v>1468.032727</v>
      </c>
      <c r="N16" s="86">
        <f t="shared" si="19"/>
        <v>1468.736667</v>
      </c>
      <c r="O16" s="72">
        <f t="shared" si="25"/>
        <v>1469.668462</v>
      </c>
      <c r="P16" s="72">
        <f t="shared" si="26"/>
        <v>1469.402143</v>
      </c>
      <c r="Q16" s="72">
        <f t="shared" ref="Q16:Q104" si="32">SUM(C2:C16)/15</f>
        <v>1468.984667</v>
      </c>
      <c r="R16" s="72"/>
      <c r="S16" s="82"/>
      <c r="T16" s="57"/>
      <c r="U16" s="57"/>
      <c r="V16" s="88"/>
    </row>
    <row r="17">
      <c r="A17" s="30">
        <v>46006.0</v>
      </c>
      <c r="B17" s="3">
        <v>1479.4</v>
      </c>
      <c r="C17" s="3">
        <v>1478.17</v>
      </c>
      <c r="D17" s="90">
        <f t="shared" si="27"/>
        <v>1476.52</v>
      </c>
      <c r="E17" s="61">
        <f t="shared" si="28"/>
        <v>1472.933333</v>
      </c>
      <c r="F17" s="226">
        <f t="shared" si="29"/>
        <v>1468.9325</v>
      </c>
      <c r="G17" s="62">
        <f t="shared" si="30"/>
        <v>1466.256</v>
      </c>
      <c r="H17" s="89">
        <f t="shared" si="31"/>
        <v>1465.165</v>
      </c>
      <c r="I17" s="73">
        <f t="shared" si="9"/>
        <v>1466.41</v>
      </c>
      <c r="J17" s="73">
        <f t="shared" si="10"/>
        <v>1468.30625</v>
      </c>
      <c r="K17" s="58">
        <f t="shared" si="11"/>
        <v>1469.646667</v>
      </c>
      <c r="L17" s="88">
        <f t="shared" si="12"/>
        <v>1469.084</v>
      </c>
      <c r="M17" s="82">
        <f t="shared" si="18"/>
        <v>1468.867273</v>
      </c>
      <c r="N17" s="87">
        <f t="shared" si="19"/>
        <v>1468.8775</v>
      </c>
      <c r="O17" s="205">
        <f t="shared" si="25"/>
        <v>1469.462308</v>
      </c>
      <c r="P17" s="72">
        <f t="shared" si="26"/>
        <v>1470.275714</v>
      </c>
      <c r="Q17" s="72">
        <f t="shared" si="32"/>
        <v>1469.986667</v>
      </c>
      <c r="R17" s="82">
        <f t="shared" ref="R17:R104" si="33">SUM(C2:C17)/16</f>
        <v>1469.55875</v>
      </c>
      <c r="S17" s="72"/>
      <c r="T17" s="82"/>
      <c r="U17" s="57"/>
      <c r="V17" s="57"/>
    </row>
    <row r="18">
      <c r="A18" s="30">
        <v>46007.0</v>
      </c>
      <c r="B18" s="3">
        <v>1473.1</v>
      </c>
      <c r="C18" s="3">
        <v>1477.19</v>
      </c>
      <c r="D18" s="32">
        <f t="shared" ref="D18:D31" si="34">SUM(C17:C18)/2</f>
        <v>1477.68</v>
      </c>
      <c r="E18" s="32">
        <f t="shared" ref="E18:E31" si="35">SUM(C16:C18)/3</f>
        <v>1476.743333</v>
      </c>
      <c r="F18" s="32">
        <f t="shared" ref="F18:F31" si="36">SUM(C15:C18)/4</f>
        <v>1473.9975</v>
      </c>
      <c r="G18" s="32">
        <f t="shared" ref="G18:G31" si="37">SUM(C14:C18)/5</f>
        <v>1470.584</v>
      </c>
      <c r="H18" s="32">
        <f t="shared" ref="H18:H31" si="38">SUM(C13:C18)/6</f>
        <v>1468.078333</v>
      </c>
      <c r="I18" s="32">
        <f t="shared" si="9"/>
        <v>1466.882857</v>
      </c>
      <c r="J18" s="37">
        <f t="shared" si="10"/>
        <v>1467.7575</v>
      </c>
      <c r="K18" s="32">
        <f t="shared" si="11"/>
        <v>1469.293333</v>
      </c>
      <c r="L18" s="32">
        <f t="shared" si="12"/>
        <v>1470.401</v>
      </c>
      <c r="M18" s="32">
        <f t="shared" si="18"/>
        <v>1469.820909</v>
      </c>
      <c r="N18" s="32">
        <f t="shared" si="19"/>
        <v>1469.560833</v>
      </c>
      <c r="O18" s="32">
        <f t="shared" si="25"/>
        <v>1469.516923</v>
      </c>
      <c r="P18" s="32">
        <f t="shared" si="26"/>
        <v>1470.014286</v>
      </c>
      <c r="Q18" s="32">
        <f t="shared" si="32"/>
        <v>1470.736667</v>
      </c>
      <c r="R18" s="4">
        <f t="shared" si="33"/>
        <v>1470.436875</v>
      </c>
      <c r="S18" s="4">
        <f t="shared" ref="S18:S104" si="39">SUM(C2:C18)/17</f>
        <v>1470.007647</v>
      </c>
      <c r="T18" s="4"/>
      <c r="U18" s="4"/>
      <c r="V18" s="4"/>
    </row>
    <row r="19">
      <c r="A19" s="30">
        <v>46008.0</v>
      </c>
      <c r="B19" s="3">
        <v>1450.7</v>
      </c>
      <c r="C19" s="3">
        <v>1452.45</v>
      </c>
      <c r="D19" s="32">
        <f t="shared" si="34"/>
        <v>1464.82</v>
      </c>
      <c r="E19" s="32">
        <f t="shared" si="35"/>
        <v>1469.27</v>
      </c>
      <c r="F19" s="32">
        <f t="shared" si="36"/>
        <v>1470.67</v>
      </c>
      <c r="G19" s="32">
        <f t="shared" si="37"/>
        <v>1469.688</v>
      </c>
      <c r="H19" s="32">
        <f t="shared" si="38"/>
        <v>1467.561667</v>
      </c>
      <c r="I19" s="32">
        <f t="shared" si="9"/>
        <v>1465.845714</v>
      </c>
      <c r="J19" s="37">
        <f t="shared" si="10"/>
        <v>1465.07875</v>
      </c>
      <c r="K19" s="32">
        <f t="shared" si="11"/>
        <v>1466.056667</v>
      </c>
      <c r="L19" s="32">
        <f t="shared" si="12"/>
        <v>1467.609</v>
      </c>
      <c r="M19" s="32">
        <f t="shared" si="18"/>
        <v>1468.769091</v>
      </c>
      <c r="N19" s="32">
        <f t="shared" si="19"/>
        <v>1468.373333</v>
      </c>
      <c r="O19" s="32">
        <f t="shared" si="25"/>
        <v>1468.244615</v>
      </c>
      <c r="P19" s="32">
        <f t="shared" si="26"/>
        <v>1468.297857</v>
      </c>
      <c r="Q19" s="32">
        <f t="shared" si="32"/>
        <v>1468.843333</v>
      </c>
      <c r="R19" s="4">
        <f t="shared" si="33"/>
        <v>1469.59375</v>
      </c>
      <c r="S19" s="4">
        <f t="shared" si="39"/>
        <v>1469.378824</v>
      </c>
      <c r="T19" s="4">
        <f t="shared" ref="T19:T104" si="40">SUM(C2:C19)/18</f>
        <v>1469.032222</v>
      </c>
      <c r="U19" s="4"/>
      <c r="V19" s="4"/>
    </row>
    <row r="20">
      <c r="A20" s="30">
        <v>46009.0</v>
      </c>
      <c r="B20" s="3">
        <v>1451.6</v>
      </c>
      <c r="C20" s="3">
        <v>1447.05</v>
      </c>
      <c r="D20" s="32">
        <f t="shared" si="34"/>
        <v>1449.75</v>
      </c>
      <c r="E20" s="32">
        <f t="shared" si="35"/>
        <v>1458.896667</v>
      </c>
      <c r="F20" s="32">
        <f t="shared" si="36"/>
        <v>1463.715</v>
      </c>
      <c r="G20" s="32">
        <f t="shared" si="37"/>
        <v>1465.946</v>
      </c>
      <c r="H20" s="32">
        <f t="shared" si="38"/>
        <v>1465.915</v>
      </c>
      <c r="I20" s="32">
        <f t="shared" si="9"/>
        <v>1464.631429</v>
      </c>
      <c r="J20" s="37">
        <f t="shared" si="10"/>
        <v>1463.49625</v>
      </c>
      <c r="K20" s="32">
        <f t="shared" si="11"/>
        <v>1463.075556</v>
      </c>
      <c r="L20" s="32">
        <f t="shared" si="12"/>
        <v>1464.156</v>
      </c>
      <c r="M20" s="32">
        <f t="shared" si="18"/>
        <v>1465.74</v>
      </c>
      <c r="N20" s="32">
        <f t="shared" si="19"/>
        <v>1466.959167</v>
      </c>
      <c r="O20" s="32">
        <f t="shared" si="25"/>
        <v>1466.733077</v>
      </c>
      <c r="P20" s="32">
        <f t="shared" si="26"/>
        <v>1466.730714</v>
      </c>
      <c r="Q20" s="32">
        <f t="shared" si="32"/>
        <v>1466.881333</v>
      </c>
      <c r="R20" s="4">
        <f t="shared" si="33"/>
        <v>1467.48125</v>
      </c>
      <c r="S20" s="4">
        <f t="shared" si="39"/>
        <v>1468.267647</v>
      </c>
      <c r="T20" s="4">
        <f t="shared" si="40"/>
        <v>1468.138333</v>
      </c>
      <c r="U20" s="4">
        <f t="shared" ref="U20:U104" si="41">SUM(C2:C20)/19</f>
        <v>1467.875263</v>
      </c>
      <c r="V20" s="4"/>
    </row>
    <row r="21">
      <c r="A21" s="30">
        <v>46010.0</v>
      </c>
      <c r="B21" s="3">
        <v>1458.3</v>
      </c>
      <c r="C21" s="3">
        <v>1454.44</v>
      </c>
      <c r="D21" s="32">
        <f t="shared" si="34"/>
        <v>1450.745</v>
      </c>
      <c r="E21" s="32">
        <f t="shared" si="35"/>
        <v>1451.313333</v>
      </c>
      <c r="F21" s="32">
        <f t="shared" si="36"/>
        <v>1457.7825</v>
      </c>
      <c r="G21" s="32">
        <f t="shared" si="37"/>
        <v>1461.86</v>
      </c>
      <c r="H21" s="32">
        <f t="shared" si="38"/>
        <v>1464.028333</v>
      </c>
      <c r="I21" s="32">
        <f t="shared" si="9"/>
        <v>1464.275714</v>
      </c>
      <c r="J21" s="37">
        <f t="shared" si="10"/>
        <v>1463.3575</v>
      </c>
      <c r="K21" s="32">
        <f t="shared" si="11"/>
        <v>1462.49</v>
      </c>
      <c r="L21" s="32">
        <f t="shared" si="12"/>
        <v>1462.212</v>
      </c>
      <c r="M21" s="32">
        <f t="shared" si="18"/>
        <v>1463.272727</v>
      </c>
      <c r="N21" s="32">
        <f t="shared" si="19"/>
        <v>1464.798333</v>
      </c>
      <c r="O21" s="32">
        <f t="shared" si="25"/>
        <v>1465.996154</v>
      </c>
      <c r="P21" s="32">
        <f t="shared" si="26"/>
        <v>1465.855</v>
      </c>
      <c r="Q21" s="32">
        <f t="shared" si="32"/>
        <v>1465.911333</v>
      </c>
      <c r="R21" s="4">
        <f t="shared" si="33"/>
        <v>1466.10375</v>
      </c>
      <c r="S21" s="4">
        <f t="shared" si="39"/>
        <v>1466.714118</v>
      </c>
      <c r="T21" s="4">
        <f t="shared" si="40"/>
        <v>1467.499444</v>
      </c>
      <c r="U21" s="4">
        <f t="shared" si="41"/>
        <v>1467.417368</v>
      </c>
      <c r="V21" s="4">
        <f t="shared" ref="V21:V104" si="42">SUM(C2:C21)/20</f>
        <v>1467.2035</v>
      </c>
    </row>
    <row r="22">
      <c r="A22" s="30">
        <v>46013.0</v>
      </c>
      <c r="B22" s="3">
        <v>1459.2</v>
      </c>
      <c r="C22" s="3">
        <v>1457.3</v>
      </c>
      <c r="D22" s="32">
        <f t="shared" si="34"/>
        <v>1455.87</v>
      </c>
      <c r="E22" s="32">
        <f t="shared" si="35"/>
        <v>1452.93</v>
      </c>
      <c r="F22" s="32">
        <f t="shared" si="36"/>
        <v>1452.81</v>
      </c>
      <c r="G22" s="32">
        <f t="shared" si="37"/>
        <v>1457.686</v>
      </c>
      <c r="H22" s="32">
        <f t="shared" si="38"/>
        <v>1461.1</v>
      </c>
      <c r="I22" s="32">
        <f t="shared" si="9"/>
        <v>1463.067143</v>
      </c>
      <c r="J22" s="37">
        <f t="shared" si="10"/>
        <v>1463.40375</v>
      </c>
      <c r="K22" s="32">
        <f t="shared" si="11"/>
        <v>1462.684444</v>
      </c>
      <c r="L22" s="32">
        <f t="shared" si="12"/>
        <v>1461.971</v>
      </c>
      <c r="M22" s="32">
        <f t="shared" si="18"/>
        <v>1461.765455</v>
      </c>
      <c r="N22" s="32">
        <f t="shared" si="19"/>
        <v>1462.775</v>
      </c>
      <c r="O22" s="32">
        <f t="shared" si="25"/>
        <v>1464.221538</v>
      </c>
      <c r="P22" s="32">
        <f t="shared" si="26"/>
        <v>1465.375</v>
      </c>
      <c r="Q22" s="32">
        <f t="shared" si="32"/>
        <v>1465.284667</v>
      </c>
      <c r="R22" s="4">
        <f t="shared" si="33"/>
        <v>1465.373125</v>
      </c>
      <c r="S22" s="4">
        <f t="shared" si="39"/>
        <v>1465.585882</v>
      </c>
      <c r="T22" s="4">
        <f t="shared" si="40"/>
        <v>1466.191111</v>
      </c>
      <c r="U22" s="4">
        <f t="shared" si="41"/>
        <v>1466.962632</v>
      </c>
      <c r="V22" s="4">
        <f t="shared" si="42"/>
        <v>1466.9115</v>
      </c>
    </row>
    <row r="23">
      <c r="A23" s="30">
        <v>46014.0</v>
      </c>
      <c r="B23" s="3">
        <v>1462.1</v>
      </c>
      <c r="C23" s="3">
        <v>1457.2</v>
      </c>
      <c r="D23" s="32">
        <f t="shared" si="34"/>
        <v>1457.25</v>
      </c>
      <c r="E23" s="32">
        <f t="shared" si="35"/>
        <v>1456.313333</v>
      </c>
      <c r="F23" s="32">
        <f t="shared" si="36"/>
        <v>1453.9975</v>
      </c>
      <c r="G23" s="32">
        <f t="shared" si="37"/>
        <v>1453.688</v>
      </c>
      <c r="H23" s="32">
        <f t="shared" si="38"/>
        <v>1457.605</v>
      </c>
      <c r="I23" s="32">
        <f t="shared" si="9"/>
        <v>1460.542857</v>
      </c>
      <c r="J23" s="37">
        <f t="shared" si="10"/>
        <v>1462.33375</v>
      </c>
      <c r="K23" s="32">
        <f t="shared" si="11"/>
        <v>1462.714444</v>
      </c>
      <c r="L23" s="32">
        <f t="shared" si="12"/>
        <v>1462.136</v>
      </c>
      <c r="M23" s="32">
        <f t="shared" si="18"/>
        <v>1461.537273</v>
      </c>
      <c r="N23" s="32">
        <f t="shared" si="19"/>
        <v>1461.385</v>
      </c>
      <c r="O23" s="32">
        <f t="shared" si="25"/>
        <v>1462.346154</v>
      </c>
      <c r="P23" s="32">
        <f t="shared" si="26"/>
        <v>1463.72</v>
      </c>
      <c r="Q23" s="32">
        <f t="shared" si="32"/>
        <v>1464.83</v>
      </c>
      <c r="R23" s="4">
        <f t="shared" si="33"/>
        <v>1464.779375</v>
      </c>
      <c r="S23" s="4">
        <f t="shared" si="39"/>
        <v>1464.892353</v>
      </c>
      <c r="T23" s="4">
        <f t="shared" si="40"/>
        <v>1465.12</v>
      </c>
      <c r="U23" s="4">
        <f t="shared" si="41"/>
        <v>1465.717895</v>
      </c>
      <c r="V23" s="4">
        <f t="shared" si="42"/>
        <v>1466.4745</v>
      </c>
    </row>
    <row r="24">
      <c r="A24" s="30">
        <v>46015.0</v>
      </c>
      <c r="B24" s="3">
        <v>1446.6</v>
      </c>
      <c r="C24" s="3">
        <v>1451.17</v>
      </c>
      <c r="D24" s="32">
        <f t="shared" si="34"/>
        <v>1454.185</v>
      </c>
      <c r="E24" s="32">
        <f t="shared" si="35"/>
        <v>1455.223333</v>
      </c>
      <c r="F24" s="32">
        <f t="shared" si="36"/>
        <v>1455.0275</v>
      </c>
      <c r="G24" s="32">
        <f t="shared" si="37"/>
        <v>1453.432</v>
      </c>
      <c r="H24" s="32">
        <f t="shared" si="38"/>
        <v>1453.268333</v>
      </c>
      <c r="I24" s="32">
        <f t="shared" si="9"/>
        <v>1456.685714</v>
      </c>
      <c r="J24" s="37">
        <f t="shared" si="10"/>
        <v>1459.37125</v>
      </c>
      <c r="K24" s="32">
        <f t="shared" si="11"/>
        <v>1461.093333</v>
      </c>
      <c r="L24" s="32">
        <f t="shared" si="12"/>
        <v>1461.56</v>
      </c>
      <c r="M24" s="32">
        <f t="shared" si="18"/>
        <v>1461.139091</v>
      </c>
      <c r="N24" s="32">
        <f t="shared" si="19"/>
        <v>1460.673333</v>
      </c>
      <c r="O24" s="32">
        <f t="shared" si="25"/>
        <v>1460.599231</v>
      </c>
      <c r="P24" s="32">
        <f t="shared" si="26"/>
        <v>1461.547857</v>
      </c>
      <c r="Q24" s="32">
        <f t="shared" si="32"/>
        <v>1462.883333</v>
      </c>
      <c r="R24" s="4">
        <f t="shared" si="33"/>
        <v>1463.97625</v>
      </c>
      <c r="S24" s="4">
        <f t="shared" si="39"/>
        <v>1463.978824</v>
      </c>
      <c r="T24" s="4">
        <f t="shared" si="40"/>
        <v>1464.13</v>
      </c>
      <c r="U24" s="4">
        <f t="shared" si="41"/>
        <v>1464.385789</v>
      </c>
      <c r="V24" s="4">
        <f t="shared" si="42"/>
        <v>1464.9905</v>
      </c>
    </row>
    <row r="25">
      <c r="A25" s="30">
        <v>46017.0</v>
      </c>
      <c r="B25" s="3">
        <v>1458.6</v>
      </c>
      <c r="C25" s="3">
        <v>1458.32</v>
      </c>
      <c r="D25" s="32">
        <f t="shared" si="34"/>
        <v>1454.745</v>
      </c>
      <c r="E25" s="32">
        <f t="shared" si="35"/>
        <v>1455.563333</v>
      </c>
      <c r="F25" s="32">
        <f t="shared" si="36"/>
        <v>1455.9975</v>
      </c>
      <c r="G25" s="32">
        <f t="shared" si="37"/>
        <v>1455.686</v>
      </c>
      <c r="H25" s="32">
        <f t="shared" si="38"/>
        <v>1454.246667</v>
      </c>
      <c r="I25" s="32">
        <f t="shared" si="9"/>
        <v>1453.99</v>
      </c>
      <c r="J25" s="37">
        <f t="shared" si="10"/>
        <v>1456.89</v>
      </c>
      <c r="K25" s="32">
        <f t="shared" si="11"/>
        <v>1459.254444</v>
      </c>
      <c r="L25" s="32">
        <f t="shared" si="12"/>
        <v>1460.816</v>
      </c>
      <c r="M25" s="32">
        <f t="shared" si="18"/>
        <v>1461.265455</v>
      </c>
      <c r="N25" s="32">
        <f t="shared" si="19"/>
        <v>1460.904167</v>
      </c>
      <c r="O25" s="32">
        <f t="shared" si="25"/>
        <v>1460.492308</v>
      </c>
      <c r="P25" s="32">
        <f t="shared" si="26"/>
        <v>1460.436429</v>
      </c>
      <c r="Q25" s="32">
        <f t="shared" si="32"/>
        <v>1461.332667</v>
      </c>
      <c r="R25" s="4">
        <f t="shared" si="33"/>
        <v>1462.598125</v>
      </c>
      <c r="S25" s="4">
        <f t="shared" si="39"/>
        <v>1463.643529</v>
      </c>
      <c r="T25" s="4">
        <f t="shared" si="40"/>
        <v>1463.664444</v>
      </c>
      <c r="U25" s="4">
        <f t="shared" si="41"/>
        <v>1463.824211</v>
      </c>
      <c r="V25" s="4">
        <f t="shared" si="42"/>
        <v>1464.0825</v>
      </c>
    </row>
    <row r="26">
      <c r="A26" s="30">
        <v>46020.0</v>
      </c>
      <c r="B26" s="3">
        <v>1452.8</v>
      </c>
      <c r="C26" s="3">
        <v>1456.08</v>
      </c>
      <c r="D26" s="32">
        <f t="shared" si="34"/>
        <v>1457.2</v>
      </c>
      <c r="E26" s="32">
        <f t="shared" si="35"/>
        <v>1455.19</v>
      </c>
      <c r="F26" s="32">
        <f t="shared" si="36"/>
        <v>1455.6925</v>
      </c>
      <c r="G26" s="32">
        <f t="shared" si="37"/>
        <v>1456.014</v>
      </c>
      <c r="H26" s="32">
        <f t="shared" si="38"/>
        <v>1455.751667</v>
      </c>
      <c r="I26" s="32">
        <f t="shared" si="9"/>
        <v>1454.508571</v>
      </c>
      <c r="J26" s="37">
        <f t="shared" si="10"/>
        <v>1454.25125</v>
      </c>
      <c r="K26" s="32">
        <f t="shared" si="11"/>
        <v>1456.8</v>
      </c>
      <c r="L26" s="32">
        <f t="shared" si="12"/>
        <v>1458.937</v>
      </c>
      <c r="M26" s="32">
        <f t="shared" si="18"/>
        <v>1460.385455</v>
      </c>
      <c r="N26" s="32">
        <f t="shared" si="19"/>
        <v>1460.833333</v>
      </c>
      <c r="O26" s="32">
        <f t="shared" si="25"/>
        <v>1460.533077</v>
      </c>
      <c r="P26" s="32">
        <f t="shared" si="26"/>
        <v>1460.177143</v>
      </c>
      <c r="Q26" s="32">
        <f t="shared" si="32"/>
        <v>1460.146</v>
      </c>
      <c r="R26" s="4">
        <f t="shared" si="33"/>
        <v>1461.004375</v>
      </c>
      <c r="S26" s="4">
        <f t="shared" si="39"/>
        <v>1462.214706</v>
      </c>
      <c r="T26" s="4">
        <f t="shared" si="40"/>
        <v>1463.223333</v>
      </c>
      <c r="U26" s="4">
        <f t="shared" si="41"/>
        <v>1463.265263</v>
      </c>
      <c r="V26" s="4">
        <f t="shared" si="42"/>
        <v>1463.437</v>
      </c>
    </row>
    <row r="27">
      <c r="A27" s="30">
        <v>46021.0</v>
      </c>
      <c r="B27" s="3">
        <v>1450.9</v>
      </c>
      <c r="C27" s="3">
        <v>1446.21</v>
      </c>
      <c r="D27" s="32">
        <f t="shared" si="34"/>
        <v>1451.145</v>
      </c>
      <c r="E27" s="32">
        <f t="shared" si="35"/>
        <v>1453.536667</v>
      </c>
      <c r="F27" s="32">
        <f t="shared" si="36"/>
        <v>1452.945</v>
      </c>
      <c r="G27" s="32">
        <f t="shared" si="37"/>
        <v>1453.796</v>
      </c>
      <c r="H27" s="32">
        <f t="shared" si="38"/>
        <v>1454.38</v>
      </c>
      <c r="I27" s="32">
        <f t="shared" si="9"/>
        <v>1454.388571</v>
      </c>
      <c r="J27" s="37">
        <f t="shared" si="10"/>
        <v>1453.47125</v>
      </c>
      <c r="K27" s="32">
        <f t="shared" si="11"/>
        <v>1453.357778</v>
      </c>
      <c r="L27" s="32">
        <f t="shared" si="12"/>
        <v>1455.741</v>
      </c>
      <c r="M27" s="32">
        <f t="shared" si="18"/>
        <v>1457.78</v>
      </c>
      <c r="N27" s="32">
        <f t="shared" si="19"/>
        <v>1459.204167</v>
      </c>
      <c r="O27" s="32">
        <f t="shared" si="25"/>
        <v>1459.708462</v>
      </c>
      <c r="P27" s="32">
        <f t="shared" si="26"/>
        <v>1459.51</v>
      </c>
      <c r="Q27" s="32">
        <f t="shared" si="32"/>
        <v>1459.246</v>
      </c>
      <c r="R27" s="4">
        <f t="shared" si="33"/>
        <v>1459.275</v>
      </c>
      <c r="S27" s="4">
        <f t="shared" si="39"/>
        <v>1460.134118</v>
      </c>
      <c r="T27" s="4">
        <f t="shared" si="40"/>
        <v>1461.325556</v>
      </c>
      <c r="U27" s="4">
        <f t="shared" si="41"/>
        <v>1462.327895</v>
      </c>
      <c r="V27" s="4">
        <f t="shared" si="42"/>
        <v>1462.4125</v>
      </c>
    </row>
    <row r="28">
      <c r="A28" s="30">
        <v>46022.0</v>
      </c>
      <c r="B28" s="3">
        <v>1482.4</v>
      </c>
      <c r="C28" s="3">
        <v>1476.34</v>
      </c>
      <c r="D28" s="32">
        <f t="shared" si="34"/>
        <v>1461.275</v>
      </c>
      <c r="E28" s="32">
        <f t="shared" si="35"/>
        <v>1459.543333</v>
      </c>
      <c r="F28" s="32">
        <f t="shared" si="36"/>
        <v>1459.2375</v>
      </c>
      <c r="G28" s="32">
        <f t="shared" si="37"/>
        <v>1457.624</v>
      </c>
      <c r="H28" s="32">
        <f t="shared" si="38"/>
        <v>1457.553333</v>
      </c>
      <c r="I28" s="32">
        <f t="shared" si="9"/>
        <v>1457.517143</v>
      </c>
      <c r="J28" s="37">
        <f t="shared" si="10"/>
        <v>1457.1325</v>
      </c>
      <c r="K28" s="32">
        <f t="shared" si="11"/>
        <v>1456.012222</v>
      </c>
      <c r="L28" s="32">
        <f t="shared" si="12"/>
        <v>1455.656</v>
      </c>
      <c r="M28" s="32">
        <f t="shared" si="18"/>
        <v>1457.613636</v>
      </c>
      <c r="N28" s="32">
        <f t="shared" si="19"/>
        <v>1459.326667</v>
      </c>
      <c r="O28" s="32">
        <f t="shared" si="25"/>
        <v>1460.522308</v>
      </c>
      <c r="P28" s="32">
        <f t="shared" si="26"/>
        <v>1460.896429</v>
      </c>
      <c r="Q28" s="32">
        <f t="shared" si="32"/>
        <v>1460.632</v>
      </c>
      <c r="R28" s="4">
        <f t="shared" si="33"/>
        <v>1460.314375</v>
      </c>
      <c r="S28" s="4">
        <f t="shared" si="39"/>
        <v>1460.278824</v>
      </c>
      <c r="T28" s="4">
        <f t="shared" si="40"/>
        <v>1461.034444</v>
      </c>
      <c r="U28" s="4">
        <f t="shared" si="41"/>
        <v>1462.115789</v>
      </c>
      <c r="V28" s="4">
        <f t="shared" si="42"/>
        <v>1463.0285</v>
      </c>
    </row>
    <row r="29">
      <c r="A29" s="30">
        <v>46023.0</v>
      </c>
      <c r="B29" s="3">
        <v>1469.3</v>
      </c>
      <c r="C29" s="3">
        <v>1473.8</v>
      </c>
      <c r="D29" s="32">
        <f t="shared" si="34"/>
        <v>1475.07</v>
      </c>
      <c r="E29" s="32">
        <f t="shared" si="35"/>
        <v>1465.45</v>
      </c>
      <c r="F29" s="32">
        <f t="shared" si="36"/>
        <v>1463.1075</v>
      </c>
      <c r="G29" s="32">
        <f t="shared" si="37"/>
        <v>1462.15</v>
      </c>
      <c r="H29" s="32">
        <f t="shared" si="38"/>
        <v>1460.32</v>
      </c>
      <c r="I29" s="32">
        <f t="shared" si="9"/>
        <v>1459.874286</v>
      </c>
      <c r="J29" s="37">
        <f t="shared" si="10"/>
        <v>1459.5525</v>
      </c>
      <c r="K29" s="32">
        <f t="shared" si="11"/>
        <v>1458.984444</v>
      </c>
      <c r="L29" s="32">
        <f t="shared" si="12"/>
        <v>1457.791</v>
      </c>
      <c r="M29" s="32">
        <f t="shared" si="18"/>
        <v>1457.305455</v>
      </c>
      <c r="N29" s="32">
        <f t="shared" si="19"/>
        <v>1458.9625</v>
      </c>
      <c r="O29" s="32">
        <f t="shared" si="25"/>
        <v>1460.44</v>
      </c>
      <c r="P29" s="32">
        <f t="shared" si="26"/>
        <v>1461.470714</v>
      </c>
      <c r="Q29" s="32">
        <f t="shared" si="32"/>
        <v>1461.756667</v>
      </c>
      <c r="R29" s="4">
        <f t="shared" si="33"/>
        <v>1461.455</v>
      </c>
      <c r="S29" s="4">
        <f t="shared" si="39"/>
        <v>1461.107647</v>
      </c>
      <c r="T29" s="4">
        <f t="shared" si="40"/>
        <v>1461.03</v>
      </c>
      <c r="U29" s="4">
        <f t="shared" si="41"/>
        <v>1461.706316</v>
      </c>
      <c r="V29" s="4">
        <f t="shared" si="42"/>
        <v>1462.7</v>
      </c>
    </row>
    <row r="30">
      <c r="A30" s="30">
        <v>46024.0</v>
      </c>
      <c r="B30" s="3">
        <v>1478.2</v>
      </c>
      <c r="C30" s="3">
        <v>1478.78</v>
      </c>
      <c r="D30" s="32">
        <f t="shared" si="34"/>
        <v>1476.29</v>
      </c>
      <c r="E30" s="32">
        <f t="shared" si="35"/>
        <v>1476.306667</v>
      </c>
      <c r="F30" s="32">
        <f t="shared" si="36"/>
        <v>1468.7825</v>
      </c>
      <c r="G30" s="32">
        <f t="shared" si="37"/>
        <v>1466.242</v>
      </c>
      <c r="H30" s="32">
        <f t="shared" si="38"/>
        <v>1464.921667</v>
      </c>
      <c r="I30" s="32">
        <f t="shared" si="9"/>
        <v>1462.957143</v>
      </c>
      <c r="J30" s="37">
        <f t="shared" si="10"/>
        <v>1462.2375</v>
      </c>
      <c r="K30" s="32">
        <f t="shared" si="11"/>
        <v>1461.688889</v>
      </c>
      <c r="L30" s="32">
        <f t="shared" si="12"/>
        <v>1460.964</v>
      </c>
      <c r="M30" s="32">
        <f t="shared" si="18"/>
        <v>1459.699091</v>
      </c>
      <c r="N30" s="32">
        <f t="shared" si="19"/>
        <v>1459.095</v>
      </c>
      <c r="O30" s="32">
        <f t="shared" si="25"/>
        <v>1460.486923</v>
      </c>
      <c r="P30" s="32">
        <f t="shared" si="26"/>
        <v>1461.75</v>
      </c>
      <c r="Q30" s="32">
        <f t="shared" si="32"/>
        <v>1462.624667</v>
      </c>
      <c r="R30" s="4">
        <f t="shared" si="33"/>
        <v>1462.820625</v>
      </c>
      <c r="S30" s="4">
        <f t="shared" si="39"/>
        <v>1462.474118</v>
      </c>
      <c r="T30" s="4">
        <f t="shared" si="40"/>
        <v>1462.089444</v>
      </c>
      <c r="U30" s="4">
        <f t="shared" si="41"/>
        <v>1461.964211</v>
      </c>
      <c r="V30" s="4">
        <f t="shared" si="42"/>
        <v>1462.56</v>
      </c>
    </row>
    <row r="31">
      <c r="A31" s="30">
        <v>46027.0</v>
      </c>
      <c r="B31" s="3">
        <v>1505.0</v>
      </c>
      <c r="C31" s="3">
        <v>1498.85</v>
      </c>
      <c r="D31" s="32">
        <f t="shared" si="34"/>
        <v>1488.815</v>
      </c>
      <c r="E31" s="32">
        <f t="shared" si="35"/>
        <v>1483.81</v>
      </c>
      <c r="F31" s="32">
        <f t="shared" si="36"/>
        <v>1481.9425</v>
      </c>
      <c r="G31" s="32">
        <f t="shared" si="37"/>
        <v>1474.796</v>
      </c>
      <c r="H31" s="32">
        <f t="shared" si="38"/>
        <v>1471.676667</v>
      </c>
      <c r="I31" s="32">
        <f t="shared" si="9"/>
        <v>1469.768571</v>
      </c>
      <c r="J31" s="37">
        <f t="shared" si="10"/>
        <v>1467.44375</v>
      </c>
      <c r="K31" s="32">
        <f t="shared" si="11"/>
        <v>1466.305556</v>
      </c>
      <c r="L31" s="32">
        <f t="shared" si="12"/>
        <v>1465.405</v>
      </c>
      <c r="M31" s="32">
        <f t="shared" si="18"/>
        <v>1464.408182</v>
      </c>
      <c r="N31" s="32">
        <f t="shared" si="19"/>
        <v>1462.961667</v>
      </c>
      <c r="O31" s="32">
        <f t="shared" si="25"/>
        <v>1462.153077</v>
      </c>
      <c r="P31" s="32">
        <f t="shared" si="26"/>
        <v>1463.227143</v>
      </c>
      <c r="Q31" s="32">
        <f t="shared" si="32"/>
        <v>1464.223333</v>
      </c>
      <c r="R31" s="4">
        <f t="shared" si="33"/>
        <v>1464.88875</v>
      </c>
      <c r="S31" s="4">
        <f t="shared" si="39"/>
        <v>1464.94</v>
      </c>
      <c r="T31" s="4">
        <f t="shared" si="40"/>
        <v>1464.495</v>
      </c>
      <c r="U31" s="4">
        <f t="shared" si="41"/>
        <v>1464.024211</v>
      </c>
      <c r="V31" s="4">
        <f t="shared" si="42"/>
        <v>1463.8085</v>
      </c>
    </row>
    <row r="32">
      <c r="A32" s="30">
        <v>46028.0</v>
      </c>
      <c r="B32" s="3">
        <v>1505.0</v>
      </c>
      <c r="C32" s="3">
        <v>1501.83</v>
      </c>
      <c r="D32" s="94">
        <f t="shared" ref="D32:D36" si="43">SUM(C31:C32)/2</f>
        <v>1500.34</v>
      </c>
      <c r="E32" s="95">
        <f t="shared" ref="E32:E36" si="44">SUM(C30:C32)/3</f>
        <v>1493.153333</v>
      </c>
      <c r="F32" s="203">
        <f t="shared" ref="F32:F36" si="45">SUM(C29:C32)/4</f>
        <v>1488.315</v>
      </c>
      <c r="G32" s="93">
        <f t="shared" ref="G32:G36" si="46">SUM(C28:C32)/5</f>
        <v>1485.92</v>
      </c>
      <c r="H32" s="56">
        <f t="shared" ref="H32:H36" si="47">SUM(C27:C32)/6</f>
        <v>1479.301667</v>
      </c>
      <c r="I32" s="86">
        <f t="shared" si="9"/>
        <v>1475.984286</v>
      </c>
      <c r="J32" s="86">
        <f t="shared" si="10"/>
        <v>1473.77625</v>
      </c>
      <c r="K32" s="86">
        <f t="shared" si="11"/>
        <v>1471.264444</v>
      </c>
      <c r="L32" s="86">
        <f t="shared" si="12"/>
        <v>1469.858</v>
      </c>
      <c r="M32" s="81">
        <f t="shared" si="18"/>
        <v>1468.716364</v>
      </c>
      <c r="N32" s="82">
        <f t="shared" si="19"/>
        <v>1467.526667</v>
      </c>
      <c r="O32" s="57">
        <f t="shared" si="25"/>
        <v>1465.951538</v>
      </c>
      <c r="P32" s="88">
        <f t="shared" si="26"/>
        <v>1464.987143</v>
      </c>
      <c r="Q32" s="66">
        <f t="shared" si="32"/>
        <v>1465.800667</v>
      </c>
      <c r="R32" s="66">
        <f t="shared" si="33"/>
        <v>1466.57375</v>
      </c>
      <c r="S32" s="202">
        <f t="shared" si="39"/>
        <v>1467.061765</v>
      </c>
      <c r="T32" s="58">
        <f t="shared" si="40"/>
        <v>1466.989444</v>
      </c>
      <c r="U32" s="64">
        <f t="shared" si="41"/>
        <v>1466.46</v>
      </c>
      <c r="V32" s="58">
        <f t="shared" si="42"/>
        <v>1465.9145</v>
      </c>
    </row>
    <row r="33">
      <c r="A33" s="30">
        <v>46029.0</v>
      </c>
      <c r="B33" s="3">
        <v>1514.8</v>
      </c>
      <c r="C33" s="3">
        <v>1508.82</v>
      </c>
      <c r="D33" s="75">
        <f t="shared" si="43"/>
        <v>1505.325</v>
      </c>
      <c r="E33" s="95">
        <f t="shared" si="44"/>
        <v>1503.166667</v>
      </c>
      <c r="F33" s="75">
        <f t="shared" si="45"/>
        <v>1497.07</v>
      </c>
      <c r="G33" s="217">
        <f t="shared" si="46"/>
        <v>1492.416</v>
      </c>
      <c r="H33" s="69">
        <f t="shared" si="47"/>
        <v>1489.736667</v>
      </c>
      <c r="I33" s="204">
        <f t="shared" si="9"/>
        <v>1483.518571</v>
      </c>
      <c r="J33" s="56">
        <f t="shared" si="10"/>
        <v>1480.08875</v>
      </c>
      <c r="K33" s="56">
        <f t="shared" si="11"/>
        <v>1477.67</v>
      </c>
      <c r="L33" s="56">
        <f t="shared" si="12"/>
        <v>1475.02</v>
      </c>
      <c r="M33" s="56">
        <f t="shared" si="18"/>
        <v>1473.4</v>
      </c>
      <c r="N33" s="205">
        <f t="shared" si="19"/>
        <v>1472.058333</v>
      </c>
      <c r="O33" s="72">
        <f t="shared" si="25"/>
        <v>1470.703077</v>
      </c>
      <c r="P33" s="82">
        <f t="shared" si="26"/>
        <v>1469.013571</v>
      </c>
      <c r="Q33" s="57">
        <f t="shared" si="32"/>
        <v>1467.909333</v>
      </c>
      <c r="R33" s="57">
        <f t="shared" si="33"/>
        <v>1468.489375</v>
      </c>
      <c r="S33" s="57">
        <f t="shared" si="39"/>
        <v>1469.058824</v>
      </c>
      <c r="T33" s="88">
        <f t="shared" si="40"/>
        <v>1469.381667</v>
      </c>
      <c r="U33" s="202">
        <f t="shared" si="41"/>
        <v>1469.191053</v>
      </c>
      <c r="V33" s="65">
        <f t="shared" si="42"/>
        <v>1468.578</v>
      </c>
    </row>
    <row r="34">
      <c r="A34" s="30">
        <v>46030.0</v>
      </c>
      <c r="B34" s="3">
        <v>1500.8</v>
      </c>
      <c r="C34" s="3">
        <v>1497.25</v>
      </c>
      <c r="D34" s="69">
        <f t="shared" si="43"/>
        <v>1503.035</v>
      </c>
      <c r="E34" s="201">
        <f t="shared" si="44"/>
        <v>1502.633333</v>
      </c>
      <c r="F34" s="203">
        <f t="shared" si="45"/>
        <v>1501.6875</v>
      </c>
      <c r="G34" s="217">
        <f t="shared" si="46"/>
        <v>1497.106</v>
      </c>
      <c r="H34" s="201">
        <f t="shared" si="47"/>
        <v>1493.221667</v>
      </c>
      <c r="I34" s="70">
        <f t="shared" si="9"/>
        <v>1490.81</v>
      </c>
      <c r="J34" s="204">
        <f t="shared" si="10"/>
        <v>1485.235</v>
      </c>
      <c r="K34" s="56">
        <f t="shared" si="11"/>
        <v>1481.995556</v>
      </c>
      <c r="L34" s="56">
        <f t="shared" si="12"/>
        <v>1479.628</v>
      </c>
      <c r="M34" s="56">
        <f t="shared" si="18"/>
        <v>1477.040909</v>
      </c>
      <c r="N34" s="56">
        <f t="shared" si="19"/>
        <v>1475.3875</v>
      </c>
      <c r="O34" s="86">
        <f t="shared" si="25"/>
        <v>1473.996154</v>
      </c>
      <c r="P34" s="72">
        <f t="shared" si="26"/>
        <v>1472.599286</v>
      </c>
      <c r="Q34" s="82">
        <f t="shared" si="32"/>
        <v>1470.896</v>
      </c>
      <c r="R34" s="57">
        <f t="shared" si="33"/>
        <v>1469.743125</v>
      </c>
      <c r="S34" s="57">
        <f t="shared" si="39"/>
        <v>1470.181176</v>
      </c>
      <c r="T34" s="57">
        <f t="shared" si="40"/>
        <v>1470.625</v>
      </c>
      <c r="U34" s="88">
        <f t="shared" si="41"/>
        <v>1470.848421</v>
      </c>
      <c r="V34" s="66">
        <f t="shared" si="42"/>
        <v>1470.594</v>
      </c>
    </row>
    <row r="35">
      <c r="A35" s="30">
        <v>46031.0</v>
      </c>
      <c r="B35" s="3">
        <v>1484.3</v>
      </c>
      <c r="C35" s="3">
        <v>1492.11</v>
      </c>
      <c r="D35" s="157">
        <f t="shared" si="43"/>
        <v>1494.68</v>
      </c>
      <c r="E35" s="175">
        <f t="shared" si="44"/>
        <v>1499.393333</v>
      </c>
      <c r="F35" s="175">
        <f t="shared" si="45"/>
        <v>1500.0025</v>
      </c>
      <c r="G35" s="175">
        <f t="shared" si="46"/>
        <v>1499.772</v>
      </c>
      <c r="H35" s="180">
        <f t="shared" si="47"/>
        <v>1496.273333</v>
      </c>
      <c r="I35" s="128">
        <f t="shared" si="9"/>
        <v>1493.062857</v>
      </c>
      <c r="J35" s="163">
        <f t="shared" si="10"/>
        <v>1490.9725</v>
      </c>
      <c r="K35" s="128">
        <f t="shared" si="11"/>
        <v>1485.998889</v>
      </c>
      <c r="L35" s="157">
        <f t="shared" si="12"/>
        <v>1483.007</v>
      </c>
      <c r="M35" s="150">
        <f t="shared" si="18"/>
        <v>1480.762727</v>
      </c>
      <c r="N35" s="158">
        <f t="shared" si="19"/>
        <v>1478.296667</v>
      </c>
      <c r="O35" s="159">
        <f t="shared" si="25"/>
        <v>1476.673846</v>
      </c>
      <c r="P35" s="172">
        <f t="shared" si="26"/>
        <v>1475.29</v>
      </c>
      <c r="Q35" s="172">
        <f t="shared" si="32"/>
        <v>1473.9</v>
      </c>
      <c r="R35" s="97">
        <f t="shared" si="33"/>
        <v>1472.221875</v>
      </c>
      <c r="S35" s="179">
        <f t="shared" si="39"/>
        <v>1471.058824</v>
      </c>
      <c r="T35" s="173">
        <f t="shared" si="40"/>
        <v>1471.399444</v>
      </c>
      <c r="U35" s="131">
        <f t="shared" si="41"/>
        <v>1471.755789</v>
      </c>
      <c r="V35" s="118">
        <f t="shared" si="42"/>
        <v>1471.9115</v>
      </c>
    </row>
    <row r="36">
      <c r="A36" s="30">
        <v>46034.0</v>
      </c>
      <c r="B36" s="3">
        <v>1500.8</v>
      </c>
      <c r="C36" s="3">
        <v>1494.76</v>
      </c>
      <c r="D36" s="157">
        <f t="shared" si="43"/>
        <v>1493.435</v>
      </c>
      <c r="E36" s="175">
        <f t="shared" si="44"/>
        <v>1494.706667</v>
      </c>
      <c r="F36" s="175">
        <f t="shared" si="45"/>
        <v>1498.235</v>
      </c>
      <c r="G36" s="175">
        <f t="shared" si="46"/>
        <v>1498.954</v>
      </c>
      <c r="H36" s="180">
        <f t="shared" si="47"/>
        <v>1498.936667</v>
      </c>
      <c r="I36" s="128">
        <f t="shared" si="9"/>
        <v>1496.057143</v>
      </c>
      <c r="J36" s="163">
        <f t="shared" si="10"/>
        <v>1493.275</v>
      </c>
      <c r="K36" s="128">
        <f t="shared" si="11"/>
        <v>1491.393333</v>
      </c>
      <c r="L36" s="157">
        <f t="shared" si="12"/>
        <v>1486.875</v>
      </c>
      <c r="M36" s="150">
        <f t="shared" si="18"/>
        <v>1484.075455</v>
      </c>
      <c r="N36" s="158">
        <f t="shared" si="19"/>
        <v>1481.929167</v>
      </c>
      <c r="O36" s="159">
        <f t="shared" si="25"/>
        <v>1479.563077</v>
      </c>
      <c r="P36" s="172">
        <f t="shared" si="26"/>
        <v>1477.965714</v>
      </c>
      <c r="Q36" s="172">
        <f t="shared" si="32"/>
        <v>1476.588</v>
      </c>
      <c r="R36" s="97">
        <f t="shared" si="33"/>
        <v>1475.20375</v>
      </c>
      <c r="S36" s="179">
        <f t="shared" si="39"/>
        <v>1473.547647</v>
      </c>
      <c r="T36" s="173">
        <f t="shared" si="40"/>
        <v>1472.375556</v>
      </c>
      <c r="U36" s="131">
        <f t="shared" si="41"/>
        <v>1472.628947</v>
      </c>
      <c r="V36" s="118">
        <f t="shared" si="42"/>
        <v>1472.906</v>
      </c>
    </row>
    <row r="37">
      <c r="A37" s="30">
        <v>46035.0</v>
      </c>
      <c r="B37" s="3">
        <v>1498.9</v>
      </c>
      <c r="C37" s="3">
        <v>1497.05</v>
      </c>
      <c r="D37" s="32">
        <f t="shared" ref="D37:D71" si="48">SUM(C36:C37)/2</f>
        <v>1495.905</v>
      </c>
      <c r="E37" s="32">
        <f t="shared" ref="E37:E71" si="49">SUM(C35:C37)/3</f>
        <v>1494.64</v>
      </c>
      <c r="F37" s="32">
        <f t="shared" ref="F37:F71" si="50">SUM(C34:C37)/4</f>
        <v>1495.2925</v>
      </c>
      <c r="G37" s="32">
        <f t="shared" ref="G37:G71" si="51">SUM(C33:C37)/5</f>
        <v>1497.998</v>
      </c>
      <c r="H37" s="32">
        <f t="shared" ref="H37:H71" si="52">SUM(C32:C37)/6</f>
        <v>1498.636667</v>
      </c>
      <c r="I37" s="32">
        <f t="shared" si="9"/>
        <v>1498.667143</v>
      </c>
      <c r="J37" s="37">
        <f t="shared" si="10"/>
        <v>1496.18125</v>
      </c>
      <c r="K37" s="32">
        <f t="shared" si="11"/>
        <v>1493.694444</v>
      </c>
      <c r="L37" s="32">
        <f t="shared" si="12"/>
        <v>1491.959</v>
      </c>
      <c r="M37" s="32">
        <f t="shared" si="18"/>
        <v>1487.8</v>
      </c>
      <c r="N37" s="32">
        <f t="shared" si="19"/>
        <v>1485.156667</v>
      </c>
      <c r="O37" s="32">
        <f t="shared" si="25"/>
        <v>1483.092308</v>
      </c>
      <c r="P37" s="32">
        <f t="shared" si="26"/>
        <v>1480.812143</v>
      </c>
      <c r="Q37" s="32">
        <f t="shared" si="32"/>
        <v>1479.238</v>
      </c>
      <c r="R37" s="4">
        <f t="shared" si="33"/>
        <v>1477.866875</v>
      </c>
      <c r="S37" s="4">
        <f t="shared" si="39"/>
        <v>1476.488824</v>
      </c>
      <c r="T37" s="4">
        <f t="shared" si="40"/>
        <v>1474.853333</v>
      </c>
      <c r="U37" s="4">
        <f t="shared" si="41"/>
        <v>1473.674211</v>
      </c>
      <c r="V37" s="4">
        <f t="shared" si="42"/>
        <v>1473.85</v>
      </c>
    </row>
    <row r="38">
      <c r="A38" s="30">
        <v>46036.0</v>
      </c>
      <c r="B38" s="3">
        <v>1495.3</v>
      </c>
      <c r="C38" s="3">
        <v>1494.22</v>
      </c>
      <c r="D38" s="32">
        <f t="shared" si="48"/>
        <v>1495.635</v>
      </c>
      <c r="E38" s="32">
        <f t="shared" si="49"/>
        <v>1495.343333</v>
      </c>
      <c r="F38" s="32">
        <f t="shared" si="50"/>
        <v>1494.535</v>
      </c>
      <c r="G38" s="32">
        <f t="shared" si="51"/>
        <v>1495.078</v>
      </c>
      <c r="H38" s="32">
        <f t="shared" si="52"/>
        <v>1497.368333</v>
      </c>
      <c r="I38" s="32">
        <f t="shared" si="9"/>
        <v>1498.005714</v>
      </c>
      <c r="J38" s="37">
        <f t="shared" si="10"/>
        <v>1498.11125</v>
      </c>
      <c r="K38" s="32">
        <f t="shared" si="11"/>
        <v>1495.963333</v>
      </c>
      <c r="L38" s="32">
        <f t="shared" si="12"/>
        <v>1493.747</v>
      </c>
      <c r="M38" s="32">
        <f t="shared" si="18"/>
        <v>1492.164545</v>
      </c>
      <c r="N38" s="32">
        <f t="shared" si="19"/>
        <v>1488.335</v>
      </c>
      <c r="O38" s="32">
        <f t="shared" si="25"/>
        <v>1485.853846</v>
      </c>
      <c r="P38" s="32">
        <f t="shared" si="26"/>
        <v>1483.887143</v>
      </c>
      <c r="Q38" s="32">
        <f t="shared" si="32"/>
        <v>1481.706</v>
      </c>
      <c r="R38" s="4">
        <f t="shared" si="33"/>
        <v>1480.174375</v>
      </c>
      <c r="S38" s="4">
        <f t="shared" si="39"/>
        <v>1478.828824</v>
      </c>
      <c r="T38" s="4">
        <f t="shared" si="40"/>
        <v>1477.473889</v>
      </c>
      <c r="U38" s="4">
        <f t="shared" si="41"/>
        <v>1475.872632</v>
      </c>
      <c r="V38" s="4">
        <f t="shared" si="42"/>
        <v>1474.7015</v>
      </c>
    </row>
    <row r="39">
      <c r="A39" s="30">
        <v>46038.0</v>
      </c>
      <c r="B39" s="3">
        <v>1476.6</v>
      </c>
      <c r="C39" s="3">
        <v>1483.36</v>
      </c>
      <c r="D39" s="32">
        <f t="shared" si="48"/>
        <v>1488.79</v>
      </c>
      <c r="E39" s="32">
        <f t="shared" si="49"/>
        <v>1491.543333</v>
      </c>
      <c r="F39" s="32">
        <f t="shared" si="50"/>
        <v>1492.3475</v>
      </c>
      <c r="G39" s="32">
        <f t="shared" si="51"/>
        <v>1492.3</v>
      </c>
      <c r="H39" s="32">
        <f t="shared" si="52"/>
        <v>1493.125</v>
      </c>
      <c r="I39" s="32">
        <f t="shared" si="9"/>
        <v>1495.367143</v>
      </c>
      <c r="J39" s="37">
        <f t="shared" si="10"/>
        <v>1496.175</v>
      </c>
      <c r="K39" s="32">
        <f t="shared" si="11"/>
        <v>1496.472222</v>
      </c>
      <c r="L39" s="32">
        <f t="shared" si="12"/>
        <v>1494.703</v>
      </c>
      <c r="M39" s="32">
        <f t="shared" si="18"/>
        <v>1492.802727</v>
      </c>
      <c r="N39" s="32">
        <f t="shared" si="19"/>
        <v>1491.430833</v>
      </c>
      <c r="O39" s="32">
        <f t="shared" si="25"/>
        <v>1487.952308</v>
      </c>
      <c r="P39" s="32">
        <f t="shared" si="26"/>
        <v>1485.675714</v>
      </c>
      <c r="Q39" s="32">
        <f t="shared" si="32"/>
        <v>1483.852</v>
      </c>
      <c r="R39" s="4">
        <f t="shared" si="33"/>
        <v>1481.809375</v>
      </c>
      <c r="S39" s="4">
        <f t="shared" si="39"/>
        <v>1480.361765</v>
      </c>
      <c r="T39" s="4">
        <f t="shared" si="40"/>
        <v>1479.080556</v>
      </c>
      <c r="U39" s="4">
        <f t="shared" si="41"/>
        <v>1477.783684</v>
      </c>
      <c r="V39" s="4">
        <f t="shared" si="42"/>
        <v>1476.247</v>
      </c>
    </row>
    <row r="40">
      <c r="A40" s="30">
        <v>46041.0</v>
      </c>
      <c r="B40" s="3">
        <v>1474.8</v>
      </c>
      <c r="C40" s="3">
        <v>1472.02</v>
      </c>
      <c r="D40" s="32">
        <f t="shared" si="48"/>
        <v>1477.69</v>
      </c>
      <c r="E40" s="32">
        <f t="shared" si="49"/>
        <v>1483.2</v>
      </c>
      <c r="F40" s="32">
        <f t="shared" si="50"/>
        <v>1486.6625</v>
      </c>
      <c r="G40" s="32">
        <f t="shared" si="51"/>
        <v>1488.282</v>
      </c>
      <c r="H40" s="32">
        <f t="shared" si="52"/>
        <v>1488.92</v>
      </c>
      <c r="I40" s="32">
        <f t="shared" si="9"/>
        <v>1490.11</v>
      </c>
      <c r="J40" s="37">
        <f t="shared" si="10"/>
        <v>1492.44875</v>
      </c>
      <c r="K40" s="32">
        <f t="shared" si="11"/>
        <v>1493.491111</v>
      </c>
      <c r="L40" s="32">
        <f t="shared" si="12"/>
        <v>1494.027</v>
      </c>
      <c r="M40" s="32">
        <f t="shared" si="18"/>
        <v>1492.640909</v>
      </c>
      <c r="N40" s="32">
        <f t="shared" si="19"/>
        <v>1491.070833</v>
      </c>
      <c r="O40" s="32">
        <f t="shared" si="25"/>
        <v>1489.937692</v>
      </c>
      <c r="P40" s="32">
        <f t="shared" si="26"/>
        <v>1486.814286</v>
      </c>
      <c r="Q40" s="32">
        <f t="shared" si="32"/>
        <v>1484.765333</v>
      </c>
      <c r="R40" s="4">
        <f t="shared" si="33"/>
        <v>1483.1125</v>
      </c>
      <c r="S40" s="4">
        <f t="shared" si="39"/>
        <v>1481.233529</v>
      </c>
      <c r="T40" s="4">
        <f t="shared" si="40"/>
        <v>1479.898333</v>
      </c>
      <c r="U40" s="4">
        <f t="shared" si="41"/>
        <v>1478.708947</v>
      </c>
      <c r="V40" s="4">
        <f t="shared" si="42"/>
        <v>1477.4955</v>
      </c>
    </row>
    <row r="41">
      <c r="A41" s="30">
        <v>46042.0</v>
      </c>
      <c r="B41" s="3">
        <v>1435.2</v>
      </c>
      <c r="C41" s="3">
        <v>1451.06</v>
      </c>
      <c r="D41" s="32">
        <f t="shared" si="48"/>
        <v>1461.54</v>
      </c>
      <c r="E41" s="32">
        <f t="shared" si="49"/>
        <v>1468.813333</v>
      </c>
      <c r="F41" s="32">
        <f t="shared" si="50"/>
        <v>1475.165</v>
      </c>
      <c r="G41" s="32">
        <f t="shared" si="51"/>
        <v>1479.542</v>
      </c>
      <c r="H41" s="32">
        <f t="shared" si="52"/>
        <v>1482.078333</v>
      </c>
      <c r="I41" s="32">
        <f t="shared" si="9"/>
        <v>1483.511429</v>
      </c>
      <c r="J41" s="37">
        <f t="shared" si="10"/>
        <v>1485.22875</v>
      </c>
      <c r="K41" s="32">
        <f t="shared" si="11"/>
        <v>1487.85</v>
      </c>
      <c r="L41" s="32">
        <f t="shared" si="12"/>
        <v>1489.248</v>
      </c>
      <c r="M41" s="32">
        <f t="shared" si="18"/>
        <v>1490.120909</v>
      </c>
      <c r="N41" s="32">
        <f t="shared" si="19"/>
        <v>1489.175833</v>
      </c>
      <c r="O41" s="32">
        <f t="shared" si="25"/>
        <v>1487.993077</v>
      </c>
      <c r="P41" s="32">
        <f t="shared" si="26"/>
        <v>1487.160714</v>
      </c>
      <c r="Q41" s="32">
        <f t="shared" si="32"/>
        <v>1484.430667</v>
      </c>
      <c r="R41" s="4">
        <f t="shared" si="33"/>
        <v>1482.65875</v>
      </c>
      <c r="S41" s="4">
        <f t="shared" si="39"/>
        <v>1481.227059</v>
      </c>
      <c r="T41" s="4">
        <f t="shared" si="40"/>
        <v>1479.557222</v>
      </c>
      <c r="U41" s="4">
        <f t="shared" si="41"/>
        <v>1478.380526</v>
      </c>
      <c r="V41" s="4">
        <f t="shared" si="42"/>
        <v>1477.3265</v>
      </c>
    </row>
    <row r="42">
      <c r="A42" s="30">
        <v>46043.0</v>
      </c>
      <c r="B42" s="3">
        <v>1421.8</v>
      </c>
      <c r="C42" s="3">
        <v>1426.48</v>
      </c>
      <c r="D42" s="32">
        <f t="shared" si="48"/>
        <v>1438.77</v>
      </c>
      <c r="E42" s="32">
        <f t="shared" si="49"/>
        <v>1449.853333</v>
      </c>
      <c r="F42" s="32">
        <f t="shared" si="50"/>
        <v>1458.23</v>
      </c>
      <c r="G42" s="32">
        <f t="shared" si="51"/>
        <v>1465.428</v>
      </c>
      <c r="H42" s="32">
        <f t="shared" si="52"/>
        <v>1470.698333</v>
      </c>
      <c r="I42" s="32">
        <f t="shared" si="9"/>
        <v>1474.135714</v>
      </c>
      <c r="J42" s="37">
        <f t="shared" si="10"/>
        <v>1476.3825</v>
      </c>
      <c r="K42" s="32">
        <f t="shared" si="11"/>
        <v>1478.701111</v>
      </c>
      <c r="L42" s="32">
        <f t="shared" si="12"/>
        <v>1481.713</v>
      </c>
      <c r="M42" s="32">
        <f t="shared" si="18"/>
        <v>1483.541818</v>
      </c>
      <c r="N42" s="32">
        <f t="shared" si="19"/>
        <v>1484.8175</v>
      </c>
      <c r="O42" s="32">
        <f t="shared" si="25"/>
        <v>1484.353077</v>
      </c>
      <c r="P42" s="32">
        <f t="shared" si="26"/>
        <v>1483.599286</v>
      </c>
      <c r="Q42" s="32">
        <f t="shared" si="32"/>
        <v>1483.115333</v>
      </c>
      <c r="R42" s="4">
        <f t="shared" si="33"/>
        <v>1480.80875</v>
      </c>
      <c r="S42" s="4">
        <f t="shared" si="39"/>
        <v>1479.354118</v>
      </c>
      <c r="T42" s="4">
        <f t="shared" si="40"/>
        <v>1478.185556</v>
      </c>
      <c r="U42" s="4">
        <f t="shared" si="41"/>
        <v>1476.763684</v>
      </c>
      <c r="V42" s="4">
        <f t="shared" si="42"/>
        <v>1475.7855</v>
      </c>
    </row>
    <row r="43">
      <c r="A43" s="30">
        <v>46044.0</v>
      </c>
      <c r="B43" s="3">
        <v>1452.8</v>
      </c>
      <c r="C43" s="3">
        <v>1444.13</v>
      </c>
      <c r="D43" s="32">
        <f t="shared" si="48"/>
        <v>1435.305</v>
      </c>
      <c r="E43" s="32">
        <f t="shared" si="49"/>
        <v>1440.556667</v>
      </c>
      <c r="F43" s="32">
        <f t="shared" si="50"/>
        <v>1448.4225</v>
      </c>
      <c r="G43" s="32">
        <f t="shared" si="51"/>
        <v>1455.41</v>
      </c>
      <c r="H43" s="32">
        <f t="shared" si="52"/>
        <v>1461.878333</v>
      </c>
      <c r="I43" s="32">
        <f t="shared" si="9"/>
        <v>1466.902857</v>
      </c>
      <c r="J43" s="37">
        <f t="shared" si="10"/>
        <v>1470.385</v>
      </c>
      <c r="K43" s="32">
        <f t="shared" si="11"/>
        <v>1472.798889</v>
      </c>
      <c r="L43" s="32">
        <f t="shared" si="12"/>
        <v>1475.244</v>
      </c>
      <c r="M43" s="32">
        <f t="shared" si="18"/>
        <v>1478.296364</v>
      </c>
      <c r="N43" s="32">
        <f t="shared" si="19"/>
        <v>1480.2575</v>
      </c>
      <c r="O43" s="32">
        <f t="shared" si="25"/>
        <v>1481.687692</v>
      </c>
      <c r="P43" s="32">
        <f t="shared" si="26"/>
        <v>1481.48</v>
      </c>
      <c r="Q43" s="32">
        <f t="shared" si="32"/>
        <v>1480.968</v>
      </c>
      <c r="R43" s="4">
        <f t="shared" si="33"/>
        <v>1480.67875</v>
      </c>
      <c r="S43" s="4">
        <f t="shared" si="39"/>
        <v>1478.651176</v>
      </c>
      <c r="T43" s="4">
        <f t="shared" si="40"/>
        <v>1477.397222</v>
      </c>
      <c r="U43" s="4">
        <f t="shared" si="41"/>
        <v>1476.393158</v>
      </c>
      <c r="V43" s="4">
        <f t="shared" si="42"/>
        <v>1475.132</v>
      </c>
    </row>
    <row r="44">
      <c r="A44" s="30">
        <v>46045.0</v>
      </c>
      <c r="B44" s="3">
        <v>1447.9</v>
      </c>
      <c r="C44" s="3">
        <v>1448.2</v>
      </c>
      <c r="D44" s="32">
        <f t="shared" si="48"/>
        <v>1446.165</v>
      </c>
      <c r="E44" s="32">
        <f t="shared" si="49"/>
        <v>1439.603333</v>
      </c>
      <c r="F44" s="32">
        <f t="shared" si="50"/>
        <v>1442.4675</v>
      </c>
      <c r="G44" s="32">
        <f t="shared" si="51"/>
        <v>1448.378</v>
      </c>
      <c r="H44" s="32">
        <f t="shared" si="52"/>
        <v>1454.208333</v>
      </c>
      <c r="I44" s="32">
        <f t="shared" si="9"/>
        <v>1459.924286</v>
      </c>
      <c r="J44" s="37">
        <f t="shared" si="10"/>
        <v>1464.565</v>
      </c>
      <c r="K44" s="32">
        <f t="shared" si="11"/>
        <v>1467.92</v>
      </c>
      <c r="L44" s="32">
        <f t="shared" si="12"/>
        <v>1470.339</v>
      </c>
      <c r="M44" s="32">
        <f t="shared" si="18"/>
        <v>1472.785455</v>
      </c>
      <c r="N44" s="32">
        <f t="shared" si="19"/>
        <v>1475.788333</v>
      </c>
      <c r="O44" s="32">
        <f t="shared" si="25"/>
        <v>1477.791538</v>
      </c>
      <c r="P44" s="32">
        <f t="shared" si="26"/>
        <v>1479.295714</v>
      </c>
      <c r="Q44" s="32">
        <f t="shared" si="32"/>
        <v>1479.261333</v>
      </c>
      <c r="R44" s="4">
        <f t="shared" si="33"/>
        <v>1478.92</v>
      </c>
      <c r="S44" s="4">
        <f t="shared" si="39"/>
        <v>1478.768235</v>
      </c>
      <c r="T44" s="4">
        <f t="shared" si="40"/>
        <v>1476.959444</v>
      </c>
      <c r="U44" s="4">
        <f t="shared" si="41"/>
        <v>1475.860526</v>
      </c>
      <c r="V44" s="4">
        <f t="shared" si="42"/>
        <v>1474.9835</v>
      </c>
    </row>
    <row r="45">
      <c r="A45" s="30">
        <v>46049.0</v>
      </c>
      <c r="B45" s="3">
        <v>1447.2</v>
      </c>
      <c r="C45" s="3">
        <v>1442.86</v>
      </c>
      <c r="D45" s="32">
        <f t="shared" si="48"/>
        <v>1445.53</v>
      </c>
      <c r="E45" s="32">
        <f t="shared" si="49"/>
        <v>1445.063333</v>
      </c>
      <c r="F45" s="32">
        <f t="shared" si="50"/>
        <v>1440.4175</v>
      </c>
      <c r="G45" s="32">
        <f t="shared" si="51"/>
        <v>1442.546</v>
      </c>
      <c r="H45" s="32">
        <f t="shared" si="52"/>
        <v>1447.458333</v>
      </c>
      <c r="I45" s="32">
        <f t="shared" si="9"/>
        <v>1452.587143</v>
      </c>
      <c r="J45" s="37">
        <f t="shared" si="10"/>
        <v>1457.79125</v>
      </c>
      <c r="K45" s="32">
        <f t="shared" si="11"/>
        <v>1462.153333</v>
      </c>
      <c r="L45" s="32">
        <f t="shared" si="12"/>
        <v>1465.414</v>
      </c>
      <c r="M45" s="32">
        <f t="shared" si="18"/>
        <v>1467.840909</v>
      </c>
      <c r="N45" s="32">
        <f t="shared" si="19"/>
        <v>1470.291667</v>
      </c>
      <c r="O45" s="32">
        <f t="shared" si="25"/>
        <v>1473.255385</v>
      </c>
      <c r="P45" s="32">
        <f t="shared" si="26"/>
        <v>1475.296429</v>
      </c>
      <c r="Q45" s="32">
        <f t="shared" si="32"/>
        <v>1476.866667</v>
      </c>
      <c r="R45" s="4">
        <f t="shared" si="33"/>
        <v>1476.98625</v>
      </c>
      <c r="S45" s="4">
        <f t="shared" si="39"/>
        <v>1476.798824</v>
      </c>
      <c r="T45" s="4">
        <f t="shared" si="40"/>
        <v>1476.773333</v>
      </c>
      <c r="U45" s="4">
        <f t="shared" si="41"/>
        <v>1475.164737</v>
      </c>
      <c r="V45" s="4">
        <f t="shared" si="42"/>
        <v>1474.2105</v>
      </c>
    </row>
    <row r="46">
      <c r="A46" s="30">
        <v>46050.0</v>
      </c>
      <c r="B46" s="3">
        <v>1460.7</v>
      </c>
      <c r="C46" s="3">
        <v>1448.35</v>
      </c>
      <c r="D46" s="32">
        <f t="shared" si="48"/>
        <v>1445.605</v>
      </c>
      <c r="E46" s="32">
        <f t="shared" si="49"/>
        <v>1446.47</v>
      </c>
      <c r="F46" s="32">
        <f t="shared" si="50"/>
        <v>1445.885</v>
      </c>
      <c r="G46" s="32">
        <f t="shared" si="51"/>
        <v>1442.004</v>
      </c>
      <c r="H46" s="32">
        <f t="shared" si="52"/>
        <v>1443.513333</v>
      </c>
      <c r="I46" s="32">
        <f t="shared" si="9"/>
        <v>1447.585714</v>
      </c>
      <c r="J46" s="37">
        <f t="shared" si="10"/>
        <v>1452.0575</v>
      </c>
      <c r="K46" s="32">
        <f t="shared" si="11"/>
        <v>1456.742222</v>
      </c>
      <c r="L46" s="32">
        <f t="shared" si="12"/>
        <v>1460.773</v>
      </c>
      <c r="M46" s="32">
        <f t="shared" si="18"/>
        <v>1463.862727</v>
      </c>
      <c r="N46" s="32">
        <f t="shared" si="19"/>
        <v>1466.216667</v>
      </c>
      <c r="O46" s="32">
        <f t="shared" si="25"/>
        <v>1468.603846</v>
      </c>
      <c r="P46" s="32">
        <f t="shared" si="26"/>
        <v>1471.476429</v>
      </c>
      <c r="Q46" s="32">
        <f t="shared" si="32"/>
        <v>1473.5</v>
      </c>
      <c r="R46" s="4">
        <f t="shared" si="33"/>
        <v>1475.084375</v>
      </c>
      <c r="S46" s="4">
        <f t="shared" si="39"/>
        <v>1475.301765</v>
      </c>
      <c r="T46" s="4">
        <f t="shared" si="40"/>
        <v>1475.218333</v>
      </c>
      <c r="U46" s="4">
        <f t="shared" si="41"/>
        <v>1475.277368</v>
      </c>
      <c r="V46" s="4">
        <f t="shared" si="42"/>
        <v>1473.824</v>
      </c>
    </row>
    <row r="47">
      <c r="A47" s="30">
        <v>46051.0</v>
      </c>
      <c r="B47" s="3">
        <v>1429.6</v>
      </c>
      <c r="C47" s="3">
        <v>1426.23</v>
      </c>
      <c r="D47" s="32">
        <f t="shared" si="48"/>
        <v>1437.29</v>
      </c>
      <c r="E47" s="32">
        <f t="shared" si="49"/>
        <v>1439.146667</v>
      </c>
      <c r="F47" s="32">
        <f t="shared" si="50"/>
        <v>1441.41</v>
      </c>
      <c r="G47" s="32">
        <f t="shared" si="51"/>
        <v>1441.954</v>
      </c>
      <c r="H47" s="32">
        <f t="shared" si="52"/>
        <v>1439.375</v>
      </c>
      <c r="I47" s="32">
        <f t="shared" si="9"/>
        <v>1441.044286</v>
      </c>
      <c r="J47" s="37">
        <f t="shared" si="10"/>
        <v>1444.91625</v>
      </c>
      <c r="K47" s="32">
        <f t="shared" si="11"/>
        <v>1449.187778</v>
      </c>
      <c r="L47" s="32">
        <f t="shared" si="12"/>
        <v>1453.691</v>
      </c>
      <c r="M47" s="32">
        <f t="shared" si="18"/>
        <v>1457.632727</v>
      </c>
      <c r="N47" s="32">
        <f t="shared" si="19"/>
        <v>1460.726667</v>
      </c>
      <c r="O47" s="32">
        <f t="shared" si="25"/>
        <v>1463.140769</v>
      </c>
      <c r="P47" s="32">
        <f t="shared" si="26"/>
        <v>1465.577143</v>
      </c>
      <c r="Q47" s="32">
        <f t="shared" si="32"/>
        <v>1468.46</v>
      </c>
      <c r="R47" s="4">
        <f t="shared" si="33"/>
        <v>1470.545625</v>
      </c>
      <c r="S47" s="4">
        <f t="shared" si="39"/>
        <v>1472.210588</v>
      </c>
      <c r="T47" s="4">
        <f t="shared" si="40"/>
        <v>1472.575556</v>
      </c>
      <c r="U47" s="4">
        <f t="shared" si="41"/>
        <v>1472.64</v>
      </c>
      <c r="V47" s="4">
        <f t="shared" si="42"/>
        <v>1472.825</v>
      </c>
    </row>
    <row r="48">
      <c r="A48" s="30">
        <v>46052.0</v>
      </c>
      <c r="B48" s="3">
        <v>1431.1</v>
      </c>
      <c r="C48" s="3">
        <v>1431.51</v>
      </c>
      <c r="D48" s="32">
        <f t="shared" si="48"/>
        <v>1428.87</v>
      </c>
      <c r="E48" s="32">
        <f t="shared" si="49"/>
        <v>1435.363333</v>
      </c>
      <c r="F48" s="32">
        <f t="shared" si="50"/>
        <v>1437.2375</v>
      </c>
      <c r="G48" s="32">
        <f t="shared" si="51"/>
        <v>1439.43</v>
      </c>
      <c r="H48" s="32">
        <f t="shared" si="52"/>
        <v>1440.213333</v>
      </c>
      <c r="I48" s="32">
        <f t="shared" si="9"/>
        <v>1438.251429</v>
      </c>
      <c r="J48" s="37">
        <f t="shared" si="10"/>
        <v>1439.8525</v>
      </c>
      <c r="K48" s="32">
        <f t="shared" si="11"/>
        <v>1443.426667</v>
      </c>
      <c r="L48" s="32">
        <f t="shared" si="12"/>
        <v>1447.42</v>
      </c>
      <c r="M48" s="32">
        <f t="shared" si="18"/>
        <v>1451.674545</v>
      </c>
      <c r="N48" s="32">
        <f t="shared" si="19"/>
        <v>1455.455833</v>
      </c>
      <c r="O48" s="32">
        <f t="shared" si="25"/>
        <v>1458.479231</v>
      </c>
      <c r="P48" s="32">
        <f t="shared" si="26"/>
        <v>1460.881429</v>
      </c>
      <c r="Q48" s="32">
        <f t="shared" si="32"/>
        <v>1463.306</v>
      </c>
      <c r="R48" s="4">
        <f t="shared" si="33"/>
        <v>1466.150625</v>
      </c>
      <c r="S48" s="4">
        <f t="shared" si="39"/>
        <v>1468.249412</v>
      </c>
      <c r="T48" s="4">
        <f t="shared" si="40"/>
        <v>1469.949444</v>
      </c>
      <c r="U48" s="4">
        <f t="shared" si="41"/>
        <v>1470.414211</v>
      </c>
      <c r="V48" s="4">
        <f t="shared" si="42"/>
        <v>1470.5835</v>
      </c>
    </row>
    <row r="49">
      <c r="A49" s="30">
        <v>46054.0</v>
      </c>
      <c r="B49" s="3">
        <v>1423.8</v>
      </c>
      <c r="C49" s="3">
        <v>1426.13</v>
      </c>
      <c r="D49" s="32">
        <f t="shared" si="48"/>
        <v>1428.82</v>
      </c>
      <c r="E49" s="32">
        <f t="shared" si="49"/>
        <v>1427.956667</v>
      </c>
      <c r="F49" s="32">
        <f t="shared" si="50"/>
        <v>1433.055</v>
      </c>
      <c r="G49" s="32">
        <f t="shared" si="51"/>
        <v>1435.016</v>
      </c>
      <c r="H49" s="32">
        <f t="shared" si="52"/>
        <v>1437.213333</v>
      </c>
      <c r="I49" s="32">
        <f t="shared" si="9"/>
        <v>1438.201429</v>
      </c>
      <c r="J49" s="37">
        <f t="shared" si="10"/>
        <v>1436.73625</v>
      </c>
      <c r="K49" s="32">
        <f t="shared" si="11"/>
        <v>1438.327778</v>
      </c>
      <c r="L49" s="32">
        <f t="shared" si="12"/>
        <v>1441.697</v>
      </c>
      <c r="M49" s="32">
        <f t="shared" si="18"/>
        <v>1445.484545</v>
      </c>
      <c r="N49" s="32">
        <f t="shared" si="19"/>
        <v>1449.545833</v>
      </c>
      <c r="O49" s="32">
        <f t="shared" si="25"/>
        <v>1453.2</v>
      </c>
      <c r="P49" s="32">
        <f t="shared" si="26"/>
        <v>1456.168571</v>
      </c>
      <c r="Q49" s="32">
        <f t="shared" si="32"/>
        <v>1458.564667</v>
      </c>
      <c r="R49" s="4">
        <f t="shared" si="33"/>
        <v>1460.9825</v>
      </c>
      <c r="S49" s="4">
        <f t="shared" si="39"/>
        <v>1463.796471</v>
      </c>
      <c r="T49" s="4">
        <f t="shared" si="40"/>
        <v>1465.909444</v>
      </c>
      <c r="U49" s="4">
        <f t="shared" si="41"/>
        <v>1467.643158</v>
      </c>
      <c r="V49" s="4">
        <f t="shared" si="42"/>
        <v>1468.2</v>
      </c>
    </row>
    <row r="50">
      <c r="A50" s="30">
        <v>46055.0</v>
      </c>
      <c r="B50" s="3">
        <v>1412.0</v>
      </c>
      <c r="C50" s="3">
        <v>1409.05</v>
      </c>
      <c r="D50" s="32">
        <f t="shared" si="48"/>
        <v>1417.59</v>
      </c>
      <c r="E50" s="32">
        <f t="shared" si="49"/>
        <v>1422.23</v>
      </c>
      <c r="F50" s="32">
        <f t="shared" si="50"/>
        <v>1423.23</v>
      </c>
      <c r="G50" s="32">
        <f t="shared" si="51"/>
        <v>1428.254</v>
      </c>
      <c r="H50" s="32">
        <f t="shared" si="52"/>
        <v>1430.688333</v>
      </c>
      <c r="I50" s="32">
        <f t="shared" si="9"/>
        <v>1433.19</v>
      </c>
      <c r="J50" s="37">
        <f t="shared" si="10"/>
        <v>1434.5575</v>
      </c>
      <c r="K50" s="32">
        <f t="shared" si="11"/>
        <v>1433.66</v>
      </c>
      <c r="L50" s="32">
        <f t="shared" si="12"/>
        <v>1435.4</v>
      </c>
      <c r="M50" s="32">
        <f t="shared" si="18"/>
        <v>1438.729091</v>
      </c>
      <c r="N50" s="32">
        <f t="shared" si="19"/>
        <v>1442.448333</v>
      </c>
      <c r="O50" s="32">
        <f t="shared" si="25"/>
        <v>1446.430769</v>
      </c>
      <c r="P50" s="32">
        <f t="shared" si="26"/>
        <v>1450.046429</v>
      </c>
      <c r="Q50" s="32">
        <f t="shared" si="32"/>
        <v>1453.027333</v>
      </c>
      <c r="R50" s="4">
        <f t="shared" si="33"/>
        <v>1455.47</v>
      </c>
      <c r="S50" s="4">
        <f t="shared" si="39"/>
        <v>1457.927647</v>
      </c>
      <c r="T50" s="4">
        <f t="shared" si="40"/>
        <v>1460.755</v>
      </c>
      <c r="U50" s="4">
        <f t="shared" si="41"/>
        <v>1462.916842</v>
      </c>
      <c r="V50" s="4">
        <f t="shared" si="42"/>
        <v>1464.7135</v>
      </c>
    </row>
    <row r="51">
      <c r="A51" s="30">
        <v>46056.0</v>
      </c>
      <c r="B51" s="3">
        <v>1427.8</v>
      </c>
      <c r="C51" s="3">
        <v>1427.71</v>
      </c>
      <c r="D51" s="32">
        <f t="shared" si="48"/>
        <v>1418.38</v>
      </c>
      <c r="E51" s="32">
        <f t="shared" si="49"/>
        <v>1420.963333</v>
      </c>
      <c r="F51" s="32">
        <f t="shared" si="50"/>
        <v>1423.6</v>
      </c>
      <c r="G51" s="32">
        <f t="shared" si="51"/>
        <v>1424.126</v>
      </c>
      <c r="H51" s="32">
        <f t="shared" si="52"/>
        <v>1428.163333</v>
      </c>
      <c r="I51" s="32">
        <f t="shared" si="9"/>
        <v>1430.262857</v>
      </c>
      <c r="J51" s="37">
        <f t="shared" si="10"/>
        <v>1432.505</v>
      </c>
      <c r="K51" s="32">
        <f t="shared" si="11"/>
        <v>1433.796667</v>
      </c>
      <c r="L51" s="32">
        <f t="shared" si="12"/>
        <v>1433.065</v>
      </c>
      <c r="M51" s="32">
        <f t="shared" si="18"/>
        <v>1434.700909</v>
      </c>
      <c r="N51" s="32">
        <f t="shared" si="19"/>
        <v>1437.810833</v>
      </c>
      <c r="O51" s="32">
        <f t="shared" si="25"/>
        <v>1441.314615</v>
      </c>
      <c r="P51" s="32">
        <f t="shared" si="26"/>
        <v>1445.093571</v>
      </c>
      <c r="Q51" s="32">
        <f t="shared" si="32"/>
        <v>1448.557333</v>
      </c>
      <c r="R51" s="4">
        <f t="shared" si="33"/>
        <v>1451.445</v>
      </c>
      <c r="S51" s="4">
        <f t="shared" si="39"/>
        <v>1453.837059</v>
      </c>
      <c r="T51" s="4">
        <f t="shared" si="40"/>
        <v>1456.248889</v>
      </c>
      <c r="U51" s="4">
        <f t="shared" si="41"/>
        <v>1459.015789</v>
      </c>
      <c r="V51" s="4">
        <f t="shared" si="42"/>
        <v>1461.1565</v>
      </c>
    </row>
    <row r="52">
      <c r="A52" s="30">
        <v>46057.0</v>
      </c>
      <c r="B52" s="3">
        <v>1460.3</v>
      </c>
      <c r="C52" s="3">
        <v>1454.06</v>
      </c>
      <c r="D52" s="32">
        <f t="shared" si="48"/>
        <v>1440.885</v>
      </c>
      <c r="E52" s="32">
        <f t="shared" si="49"/>
        <v>1430.273333</v>
      </c>
      <c r="F52" s="32">
        <f t="shared" si="50"/>
        <v>1429.2375</v>
      </c>
      <c r="G52" s="32">
        <f t="shared" si="51"/>
        <v>1429.692</v>
      </c>
      <c r="H52" s="32">
        <f t="shared" si="52"/>
        <v>1429.115</v>
      </c>
      <c r="I52" s="32">
        <f t="shared" si="9"/>
        <v>1431.862857</v>
      </c>
      <c r="J52" s="37">
        <f t="shared" si="10"/>
        <v>1433.2375</v>
      </c>
      <c r="K52" s="32">
        <f t="shared" si="11"/>
        <v>1434.9</v>
      </c>
      <c r="L52" s="32">
        <f t="shared" si="12"/>
        <v>1435.823</v>
      </c>
      <c r="M52" s="32">
        <f t="shared" si="18"/>
        <v>1434.973636</v>
      </c>
      <c r="N52" s="32">
        <f t="shared" si="19"/>
        <v>1436.314167</v>
      </c>
      <c r="O52" s="32">
        <f t="shared" si="25"/>
        <v>1439.060769</v>
      </c>
      <c r="P52" s="32">
        <f t="shared" si="26"/>
        <v>1442.225</v>
      </c>
      <c r="Q52" s="32">
        <f t="shared" si="32"/>
        <v>1445.691333</v>
      </c>
      <c r="R52" s="4">
        <f t="shared" si="33"/>
        <v>1448.90125</v>
      </c>
      <c r="S52" s="4">
        <f t="shared" si="39"/>
        <v>1451.598824</v>
      </c>
      <c r="T52" s="4">
        <f t="shared" si="40"/>
        <v>1453.849444</v>
      </c>
      <c r="U52" s="4">
        <f t="shared" si="41"/>
        <v>1456.133684</v>
      </c>
      <c r="V52" s="4">
        <f t="shared" si="42"/>
        <v>1458.768</v>
      </c>
    </row>
    <row r="53">
      <c r="A53" s="30">
        <v>46058.0</v>
      </c>
      <c r="B53" s="3">
        <v>1469.6</v>
      </c>
      <c r="C53" s="3">
        <v>1470.03</v>
      </c>
      <c r="D53" s="32">
        <f t="shared" si="48"/>
        <v>1462.045</v>
      </c>
      <c r="E53" s="32">
        <f t="shared" si="49"/>
        <v>1450.6</v>
      </c>
      <c r="F53" s="32">
        <f t="shared" si="50"/>
        <v>1440.2125</v>
      </c>
      <c r="G53" s="32">
        <f t="shared" si="51"/>
        <v>1437.396</v>
      </c>
      <c r="H53" s="32">
        <f t="shared" si="52"/>
        <v>1436.415</v>
      </c>
      <c r="I53" s="32">
        <f t="shared" si="9"/>
        <v>1434.96</v>
      </c>
      <c r="J53" s="37">
        <f t="shared" si="10"/>
        <v>1436.63375</v>
      </c>
      <c r="K53" s="32">
        <f t="shared" si="11"/>
        <v>1437.325556</v>
      </c>
      <c r="L53" s="32">
        <f t="shared" si="12"/>
        <v>1438.413</v>
      </c>
      <c r="M53" s="32">
        <f t="shared" si="18"/>
        <v>1438.932727</v>
      </c>
      <c r="N53" s="32">
        <f t="shared" si="19"/>
        <v>1437.895</v>
      </c>
      <c r="O53" s="32">
        <f t="shared" si="25"/>
        <v>1438.907692</v>
      </c>
      <c r="P53" s="32">
        <f t="shared" si="26"/>
        <v>1441.272857</v>
      </c>
      <c r="Q53" s="32">
        <f t="shared" si="32"/>
        <v>1444.078667</v>
      </c>
      <c r="R53" s="4">
        <f t="shared" si="33"/>
        <v>1447.2125</v>
      </c>
      <c r="S53" s="4">
        <f t="shared" si="39"/>
        <v>1450.144118</v>
      </c>
      <c r="T53" s="4">
        <f t="shared" si="40"/>
        <v>1452.622778</v>
      </c>
      <c r="U53" s="4">
        <f t="shared" si="41"/>
        <v>1454.701053</v>
      </c>
      <c r="V53" s="4">
        <f t="shared" si="42"/>
        <v>1456.8285</v>
      </c>
    </row>
    <row r="54">
      <c r="A54" s="30">
        <v>46059.0</v>
      </c>
      <c r="B54" s="3">
        <v>1489.1</v>
      </c>
      <c r="C54" s="3">
        <v>1485.65</v>
      </c>
      <c r="D54" s="32">
        <f t="shared" si="48"/>
        <v>1477.84</v>
      </c>
      <c r="E54" s="32">
        <f t="shared" si="49"/>
        <v>1469.913333</v>
      </c>
      <c r="F54" s="32">
        <f t="shared" si="50"/>
        <v>1459.3625</v>
      </c>
      <c r="G54" s="32">
        <f t="shared" si="51"/>
        <v>1449.3</v>
      </c>
      <c r="H54" s="32">
        <f t="shared" si="52"/>
        <v>1445.438333</v>
      </c>
      <c r="I54" s="32">
        <f t="shared" si="9"/>
        <v>1443.448571</v>
      </c>
      <c r="J54" s="37">
        <f t="shared" si="10"/>
        <v>1441.29625</v>
      </c>
      <c r="K54" s="32">
        <f t="shared" si="11"/>
        <v>1442.08</v>
      </c>
      <c r="L54" s="32">
        <f t="shared" si="12"/>
        <v>1442.158</v>
      </c>
      <c r="M54" s="32">
        <f t="shared" si="18"/>
        <v>1442.707273</v>
      </c>
      <c r="N54" s="32">
        <f t="shared" si="19"/>
        <v>1442.825833</v>
      </c>
      <c r="O54" s="32">
        <f t="shared" si="25"/>
        <v>1441.568462</v>
      </c>
      <c r="P54" s="32">
        <f t="shared" si="26"/>
        <v>1442.246429</v>
      </c>
      <c r="Q54" s="32">
        <f t="shared" si="32"/>
        <v>1444.231333</v>
      </c>
      <c r="R54" s="4">
        <f t="shared" si="33"/>
        <v>1446.676875</v>
      </c>
      <c r="S54" s="4">
        <f t="shared" si="39"/>
        <v>1449.473529</v>
      </c>
      <c r="T54" s="4">
        <f t="shared" si="40"/>
        <v>1452.116667</v>
      </c>
      <c r="U54" s="4">
        <f t="shared" si="41"/>
        <v>1454.361053</v>
      </c>
      <c r="V54" s="4">
        <f t="shared" si="42"/>
        <v>1456.2485</v>
      </c>
    </row>
    <row r="55">
      <c r="A55" s="30">
        <v>46062.0</v>
      </c>
      <c r="B55" s="3">
        <v>1488.2</v>
      </c>
      <c r="C55" s="3">
        <v>1485.41</v>
      </c>
      <c r="D55" s="32">
        <f t="shared" si="48"/>
        <v>1485.53</v>
      </c>
      <c r="E55" s="32">
        <f t="shared" si="49"/>
        <v>1480.363333</v>
      </c>
      <c r="F55" s="32">
        <f t="shared" si="50"/>
        <v>1473.7875</v>
      </c>
      <c r="G55" s="32">
        <f t="shared" si="51"/>
        <v>1464.572</v>
      </c>
      <c r="H55" s="32">
        <f t="shared" si="52"/>
        <v>1455.318333</v>
      </c>
      <c r="I55" s="32">
        <f t="shared" si="9"/>
        <v>1451.148571</v>
      </c>
      <c r="J55" s="37">
        <f t="shared" si="10"/>
        <v>1448.69375</v>
      </c>
      <c r="K55" s="32">
        <f t="shared" si="11"/>
        <v>1446.197778</v>
      </c>
      <c r="L55" s="32">
        <f t="shared" si="12"/>
        <v>1446.413</v>
      </c>
      <c r="M55" s="32">
        <f t="shared" si="18"/>
        <v>1446.09</v>
      </c>
      <c r="N55" s="32">
        <f t="shared" si="19"/>
        <v>1446.265833</v>
      </c>
      <c r="O55" s="32">
        <f t="shared" si="25"/>
        <v>1446.101538</v>
      </c>
      <c r="P55" s="32">
        <f t="shared" si="26"/>
        <v>1444.7</v>
      </c>
      <c r="Q55" s="32">
        <f t="shared" si="32"/>
        <v>1445.124</v>
      </c>
      <c r="R55" s="4">
        <f t="shared" si="33"/>
        <v>1446.805</v>
      </c>
      <c r="S55" s="4">
        <f t="shared" si="39"/>
        <v>1448.955294</v>
      </c>
      <c r="T55" s="4">
        <f t="shared" si="40"/>
        <v>1451.47</v>
      </c>
      <c r="U55" s="4">
        <f t="shared" si="41"/>
        <v>1453.868947</v>
      </c>
      <c r="V55" s="4">
        <f t="shared" si="42"/>
        <v>1455.9135</v>
      </c>
    </row>
    <row r="56">
      <c r="A56" s="30">
        <v>46063.0</v>
      </c>
      <c r="B56" s="3">
        <v>1478.9</v>
      </c>
      <c r="C56" s="3">
        <v>1476.61</v>
      </c>
      <c r="D56" s="32">
        <f t="shared" si="48"/>
        <v>1481.01</v>
      </c>
      <c r="E56" s="32">
        <f t="shared" si="49"/>
        <v>1482.556667</v>
      </c>
      <c r="F56" s="32">
        <f t="shared" si="50"/>
        <v>1479.425</v>
      </c>
      <c r="G56" s="32">
        <f t="shared" si="51"/>
        <v>1474.352</v>
      </c>
      <c r="H56" s="32">
        <f t="shared" si="52"/>
        <v>1466.578333</v>
      </c>
      <c r="I56" s="32">
        <f t="shared" si="9"/>
        <v>1458.36</v>
      </c>
      <c r="J56" s="37">
        <f t="shared" si="10"/>
        <v>1454.33125</v>
      </c>
      <c r="K56" s="32">
        <f t="shared" si="11"/>
        <v>1451.795556</v>
      </c>
      <c r="L56" s="32">
        <f t="shared" si="12"/>
        <v>1449.239</v>
      </c>
      <c r="M56" s="32">
        <f t="shared" si="18"/>
        <v>1449.158182</v>
      </c>
      <c r="N56" s="32">
        <f t="shared" si="19"/>
        <v>1448.633333</v>
      </c>
      <c r="O56" s="32">
        <f t="shared" si="25"/>
        <v>1448.6</v>
      </c>
      <c r="P56" s="32">
        <f t="shared" si="26"/>
        <v>1448.280714</v>
      </c>
      <c r="Q56" s="32">
        <f t="shared" si="32"/>
        <v>1446.827333</v>
      </c>
      <c r="R56" s="4">
        <f t="shared" si="33"/>
        <v>1447.091875</v>
      </c>
      <c r="S56" s="4">
        <f t="shared" si="39"/>
        <v>1448.558235</v>
      </c>
      <c r="T56" s="4">
        <f t="shared" si="40"/>
        <v>1450.491667</v>
      </c>
      <c r="U56" s="4">
        <f t="shared" si="41"/>
        <v>1452.793158</v>
      </c>
      <c r="V56" s="4">
        <f t="shared" si="42"/>
        <v>1455.006</v>
      </c>
    </row>
    <row r="57">
      <c r="A57" s="30">
        <v>46064.0</v>
      </c>
      <c r="B57" s="3">
        <v>1480.1</v>
      </c>
      <c r="C57" s="3">
        <v>1482.73</v>
      </c>
      <c r="D57" s="32">
        <f t="shared" si="48"/>
        <v>1479.67</v>
      </c>
      <c r="E57" s="32">
        <f t="shared" si="49"/>
        <v>1481.583333</v>
      </c>
      <c r="F57" s="32">
        <f t="shared" si="50"/>
        <v>1482.6</v>
      </c>
      <c r="G57" s="32">
        <f t="shared" si="51"/>
        <v>1480.086</v>
      </c>
      <c r="H57" s="32">
        <f t="shared" si="52"/>
        <v>1475.748333</v>
      </c>
      <c r="I57" s="32">
        <f t="shared" si="9"/>
        <v>1468.885714</v>
      </c>
      <c r="J57" s="37">
        <f t="shared" si="10"/>
        <v>1461.40625</v>
      </c>
      <c r="K57" s="32">
        <f t="shared" si="11"/>
        <v>1457.486667</v>
      </c>
      <c r="L57" s="32">
        <f t="shared" si="12"/>
        <v>1454.889</v>
      </c>
      <c r="M57" s="32">
        <f t="shared" si="18"/>
        <v>1452.283636</v>
      </c>
      <c r="N57" s="32">
        <f t="shared" si="19"/>
        <v>1451.955833</v>
      </c>
      <c r="O57" s="32">
        <f t="shared" si="25"/>
        <v>1451.256154</v>
      </c>
      <c r="P57" s="32">
        <f t="shared" si="26"/>
        <v>1451.037857</v>
      </c>
      <c r="Q57" s="32">
        <f t="shared" si="32"/>
        <v>1450.577333</v>
      </c>
      <c r="R57" s="4">
        <f t="shared" si="33"/>
        <v>1449.07125</v>
      </c>
      <c r="S57" s="4">
        <f t="shared" si="39"/>
        <v>1449.188235</v>
      </c>
      <c r="T57" s="4">
        <f t="shared" si="40"/>
        <v>1450.456667</v>
      </c>
      <c r="U57" s="4">
        <f t="shared" si="41"/>
        <v>1452.188421</v>
      </c>
      <c r="V57" s="4">
        <f t="shared" si="42"/>
        <v>1454.29</v>
      </c>
    </row>
    <row r="58">
      <c r="A58" s="30">
        <v>46065.0</v>
      </c>
      <c r="B58" s="3">
        <v>1497.4</v>
      </c>
      <c r="C58" s="3">
        <v>1490.4</v>
      </c>
      <c r="D58" s="32">
        <f t="shared" si="48"/>
        <v>1486.565</v>
      </c>
      <c r="E58" s="32">
        <f t="shared" si="49"/>
        <v>1483.246667</v>
      </c>
      <c r="F58" s="32">
        <f t="shared" si="50"/>
        <v>1483.7875</v>
      </c>
      <c r="G58" s="32">
        <f t="shared" si="51"/>
        <v>1484.16</v>
      </c>
      <c r="H58" s="32">
        <f t="shared" si="52"/>
        <v>1481.805</v>
      </c>
      <c r="I58" s="32">
        <f t="shared" si="9"/>
        <v>1477.841429</v>
      </c>
      <c r="J58" s="37">
        <f t="shared" si="10"/>
        <v>1471.575</v>
      </c>
      <c r="K58" s="32">
        <f t="shared" si="11"/>
        <v>1464.627778</v>
      </c>
      <c r="L58" s="32">
        <f t="shared" si="12"/>
        <v>1460.778</v>
      </c>
      <c r="M58" s="32">
        <f t="shared" si="18"/>
        <v>1458.117273</v>
      </c>
      <c r="N58" s="32">
        <f t="shared" si="19"/>
        <v>1455.46</v>
      </c>
      <c r="O58" s="32">
        <f t="shared" si="25"/>
        <v>1454.913077</v>
      </c>
      <c r="P58" s="32">
        <f t="shared" si="26"/>
        <v>1454.052143</v>
      </c>
      <c r="Q58" s="32">
        <f t="shared" si="32"/>
        <v>1453.662</v>
      </c>
      <c r="R58" s="4">
        <f t="shared" si="33"/>
        <v>1453.06625</v>
      </c>
      <c r="S58" s="4">
        <f t="shared" si="39"/>
        <v>1451.502353</v>
      </c>
      <c r="T58" s="4">
        <f t="shared" si="40"/>
        <v>1451.477778</v>
      </c>
      <c r="U58" s="4">
        <f t="shared" si="41"/>
        <v>1452.558947</v>
      </c>
      <c r="V58" s="4">
        <f t="shared" si="42"/>
        <v>1454.099</v>
      </c>
    </row>
    <row r="59">
      <c r="A59" s="30">
        <v>46066.0</v>
      </c>
      <c r="B59" s="3">
        <v>1479.3</v>
      </c>
      <c r="C59" s="3">
        <v>1481.87</v>
      </c>
      <c r="D59" s="32">
        <f t="shared" si="48"/>
        <v>1486.135</v>
      </c>
      <c r="E59" s="32">
        <f t="shared" si="49"/>
        <v>1485</v>
      </c>
      <c r="F59" s="32">
        <f t="shared" si="50"/>
        <v>1482.9025</v>
      </c>
      <c r="G59" s="32">
        <f t="shared" si="51"/>
        <v>1483.404</v>
      </c>
      <c r="H59" s="32">
        <f t="shared" si="52"/>
        <v>1483.778333</v>
      </c>
      <c r="I59" s="32">
        <f t="shared" si="9"/>
        <v>1481.814286</v>
      </c>
      <c r="J59" s="37">
        <f t="shared" si="10"/>
        <v>1478.345</v>
      </c>
      <c r="K59" s="32">
        <f t="shared" si="11"/>
        <v>1472.718889</v>
      </c>
      <c r="L59" s="32">
        <f t="shared" si="12"/>
        <v>1466.352</v>
      </c>
      <c r="M59" s="32">
        <f t="shared" si="18"/>
        <v>1462.695455</v>
      </c>
      <c r="N59" s="32">
        <f t="shared" si="19"/>
        <v>1460.096667</v>
      </c>
      <c r="O59" s="32">
        <f t="shared" si="25"/>
        <v>1457.491538</v>
      </c>
      <c r="P59" s="32">
        <f t="shared" si="26"/>
        <v>1456.838571</v>
      </c>
      <c r="Q59" s="32">
        <f t="shared" si="32"/>
        <v>1455.906667</v>
      </c>
      <c r="R59" s="4">
        <f t="shared" si="33"/>
        <v>1455.425</v>
      </c>
      <c r="S59" s="4">
        <f t="shared" si="39"/>
        <v>1454.760588</v>
      </c>
      <c r="T59" s="4">
        <f t="shared" si="40"/>
        <v>1453.189444</v>
      </c>
      <c r="U59" s="4">
        <f t="shared" si="41"/>
        <v>1453.077368</v>
      </c>
      <c r="V59" s="4">
        <f t="shared" si="42"/>
        <v>1454.0245</v>
      </c>
    </row>
    <row r="60">
      <c r="A60" s="30">
        <v>46069.0</v>
      </c>
      <c r="B60" s="3">
        <v>1487.3</v>
      </c>
      <c r="C60" s="3">
        <v>1484.37</v>
      </c>
      <c r="D60" s="32">
        <f t="shared" si="48"/>
        <v>1483.12</v>
      </c>
      <c r="E60" s="32">
        <f t="shared" si="49"/>
        <v>1485.546667</v>
      </c>
      <c r="F60" s="32">
        <f t="shared" si="50"/>
        <v>1484.8425</v>
      </c>
      <c r="G60" s="32">
        <f t="shared" si="51"/>
        <v>1483.196</v>
      </c>
      <c r="H60" s="32">
        <f t="shared" si="52"/>
        <v>1483.565</v>
      </c>
      <c r="I60" s="32">
        <f t="shared" si="9"/>
        <v>1483.862857</v>
      </c>
      <c r="J60" s="37">
        <f t="shared" si="10"/>
        <v>1482.13375</v>
      </c>
      <c r="K60" s="32">
        <f t="shared" si="11"/>
        <v>1479.014444</v>
      </c>
      <c r="L60" s="32">
        <f t="shared" si="12"/>
        <v>1473.884</v>
      </c>
      <c r="M60" s="32">
        <f t="shared" si="18"/>
        <v>1467.99</v>
      </c>
      <c r="N60" s="32">
        <f t="shared" si="19"/>
        <v>1464.501667</v>
      </c>
      <c r="O60" s="32">
        <f t="shared" si="25"/>
        <v>1461.963846</v>
      </c>
      <c r="P60" s="32">
        <f t="shared" si="26"/>
        <v>1459.411429</v>
      </c>
      <c r="Q60" s="32">
        <f t="shared" si="32"/>
        <v>1458.674</v>
      </c>
      <c r="R60" s="4">
        <f t="shared" si="33"/>
        <v>1457.685625</v>
      </c>
      <c r="S60" s="4">
        <f t="shared" si="39"/>
        <v>1457.127647</v>
      </c>
      <c r="T60" s="4">
        <f t="shared" si="40"/>
        <v>1456.405556</v>
      </c>
      <c r="U60" s="4">
        <f t="shared" si="41"/>
        <v>1454.830526</v>
      </c>
      <c r="V60" s="4">
        <f t="shared" si="42"/>
        <v>1454.642</v>
      </c>
    </row>
    <row r="61">
      <c r="A61" s="30">
        <v>46070.0</v>
      </c>
      <c r="B61" s="3">
        <v>1495.5</v>
      </c>
      <c r="C61" s="3">
        <v>1491.2</v>
      </c>
      <c r="D61" s="32">
        <f t="shared" si="48"/>
        <v>1487.785</v>
      </c>
      <c r="E61" s="32">
        <f t="shared" si="49"/>
        <v>1485.813333</v>
      </c>
      <c r="F61" s="32">
        <f t="shared" si="50"/>
        <v>1486.96</v>
      </c>
      <c r="G61" s="32">
        <f t="shared" si="51"/>
        <v>1486.114</v>
      </c>
      <c r="H61" s="32">
        <f t="shared" si="52"/>
        <v>1484.53</v>
      </c>
      <c r="I61" s="32">
        <f t="shared" si="9"/>
        <v>1484.655714</v>
      </c>
      <c r="J61" s="37">
        <f t="shared" si="10"/>
        <v>1484.78</v>
      </c>
      <c r="K61" s="32">
        <f t="shared" si="11"/>
        <v>1483.141111</v>
      </c>
      <c r="L61" s="32">
        <f t="shared" si="12"/>
        <v>1480.233</v>
      </c>
      <c r="M61" s="32">
        <f t="shared" si="18"/>
        <v>1475.458182</v>
      </c>
      <c r="N61" s="32">
        <f t="shared" si="19"/>
        <v>1469.924167</v>
      </c>
      <c r="O61" s="32">
        <f t="shared" si="25"/>
        <v>1466.555385</v>
      </c>
      <c r="P61" s="32">
        <f t="shared" si="26"/>
        <v>1464.052143</v>
      </c>
      <c r="Q61" s="32">
        <f t="shared" si="32"/>
        <v>1461.530667</v>
      </c>
      <c r="R61" s="4">
        <f t="shared" si="33"/>
        <v>1460.706875</v>
      </c>
      <c r="S61" s="4">
        <f t="shared" si="39"/>
        <v>1459.657059</v>
      </c>
      <c r="T61" s="4">
        <f t="shared" si="40"/>
        <v>1459.020556</v>
      </c>
      <c r="U61" s="4">
        <f t="shared" si="41"/>
        <v>1458.236842</v>
      </c>
      <c r="V61" s="4">
        <f t="shared" si="42"/>
        <v>1456.649</v>
      </c>
    </row>
    <row r="62">
      <c r="A62" s="30">
        <v>46071.0</v>
      </c>
      <c r="B62" s="3">
        <v>1489.5</v>
      </c>
      <c r="C62" s="3">
        <v>1492.95</v>
      </c>
      <c r="D62" s="32">
        <f t="shared" si="48"/>
        <v>1492.075</v>
      </c>
      <c r="E62" s="32">
        <f t="shared" si="49"/>
        <v>1489.506667</v>
      </c>
      <c r="F62" s="32">
        <f t="shared" si="50"/>
        <v>1487.5975</v>
      </c>
      <c r="G62" s="32">
        <f t="shared" si="51"/>
        <v>1488.158</v>
      </c>
      <c r="H62" s="32">
        <f t="shared" si="52"/>
        <v>1487.253333</v>
      </c>
      <c r="I62" s="32">
        <f t="shared" si="9"/>
        <v>1485.732857</v>
      </c>
      <c r="J62" s="37">
        <f t="shared" si="10"/>
        <v>1485.6925</v>
      </c>
      <c r="K62" s="32">
        <f t="shared" si="11"/>
        <v>1485.687778</v>
      </c>
      <c r="L62" s="32">
        <f t="shared" si="12"/>
        <v>1484.122</v>
      </c>
      <c r="M62" s="32">
        <f t="shared" si="18"/>
        <v>1481.389091</v>
      </c>
      <c r="N62" s="32">
        <f t="shared" si="19"/>
        <v>1476.915833</v>
      </c>
      <c r="O62" s="32">
        <f t="shared" si="25"/>
        <v>1471.695385</v>
      </c>
      <c r="P62" s="32">
        <f t="shared" si="26"/>
        <v>1468.440714</v>
      </c>
      <c r="Q62" s="32">
        <f t="shared" si="32"/>
        <v>1465.978667</v>
      </c>
      <c r="R62" s="4">
        <f t="shared" si="33"/>
        <v>1463.494375</v>
      </c>
      <c r="S62" s="4">
        <f t="shared" si="39"/>
        <v>1462.603529</v>
      </c>
      <c r="T62" s="4">
        <f t="shared" si="40"/>
        <v>1461.506667</v>
      </c>
      <c r="U62" s="4">
        <f t="shared" si="41"/>
        <v>1460.806316</v>
      </c>
      <c r="V62" s="4">
        <f t="shared" si="42"/>
        <v>1459.9725</v>
      </c>
    </row>
    <row r="63">
      <c r="A63" s="30">
        <v>46072.0</v>
      </c>
      <c r="B63" s="3">
        <v>1464.9</v>
      </c>
      <c r="C63" s="3">
        <v>1468.22</v>
      </c>
      <c r="D63" s="32">
        <f t="shared" si="48"/>
        <v>1480.585</v>
      </c>
      <c r="E63" s="32">
        <f t="shared" si="49"/>
        <v>1484.123333</v>
      </c>
      <c r="F63" s="32">
        <f t="shared" si="50"/>
        <v>1484.185</v>
      </c>
      <c r="G63" s="32">
        <f t="shared" si="51"/>
        <v>1483.722</v>
      </c>
      <c r="H63" s="32">
        <f t="shared" si="52"/>
        <v>1484.835</v>
      </c>
      <c r="I63" s="32">
        <f t="shared" si="9"/>
        <v>1484.534286</v>
      </c>
      <c r="J63" s="37">
        <f t="shared" si="10"/>
        <v>1483.54375</v>
      </c>
      <c r="K63" s="32">
        <f t="shared" si="11"/>
        <v>1483.751111</v>
      </c>
      <c r="L63" s="32">
        <f t="shared" si="12"/>
        <v>1483.941</v>
      </c>
      <c r="M63" s="32">
        <f t="shared" si="18"/>
        <v>1482.676364</v>
      </c>
      <c r="N63" s="32">
        <f t="shared" si="19"/>
        <v>1480.291667</v>
      </c>
      <c r="O63" s="32">
        <f t="shared" si="25"/>
        <v>1476.246923</v>
      </c>
      <c r="P63" s="32">
        <f t="shared" si="26"/>
        <v>1471.447143</v>
      </c>
      <c r="Q63" s="32">
        <f t="shared" si="32"/>
        <v>1468.426</v>
      </c>
      <c r="R63" s="4">
        <f t="shared" si="33"/>
        <v>1466.11875</v>
      </c>
      <c r="S63" s="4">
        <f t="shared" si="39"/>
        <v>1463.772353</v>
      </c>
      <c r="T63" s="4">
        <f t="shared" si="40"/>
        <v>1462.915556</v>
      </c>
      <c r="U63" s="4">
        <f t="shared" si="41"/>
        <v>1461.86</v>
      </c>
      <c r="V63" s="4">
        <f t="shared" si="42"/>
        <v>1461.177</v>
      </c>
    </row>
    <row r="64">
      <c r="A64" s="30">
        <v>46073.0</v>
      </c>
      <c r="B64" s="3">
        <v>1464.9</v>
      </c>
      <c r="C64" s="3">
        <v>1467.17</v>
      </c>
      <c r="D64" s="32">
        <f t="shared" si="48"/>
        <v>1467.695</v>
      </c>
      <c r="E64" s="32">
        <f t="shared" si="49"/>
        <v>1476.113333</v>
      </c>
      <c r="F64" s="32">
        <f t="shared" si="50"/>
        <v>1479.885</v>
      </c>
      <c r="G64" s="32">
        <f t="shared" si="51"/>
        <v>1480.782</v>
      </c>
      <c r="H64" s="32">
        <f t="shared" si="52"/>
        <v>1480.963333</v>
      </c>
      <c r="I64" s="32">
        <f t="shared" si="9"/>
        <v>1482.311429</v>
      </c>
      <c r="J64" s="37">
        <f t="shared" si="10"/>
        <v>1482.36375</v>
      </c>
      <c r="K64" s="32">
        <f t="shared" si="11"/>
        <v>1481.724444</v>
      </c>
      <c r="L64" s="32">
        <f t="shared" si="12"/>
        <v>1482.093</v>
      </c>
      <c r="M64" s="32">
        <f t="shared" si="18"/>
        <v>1482.416364</v>
      </c>
      <c r="N64" s="32">
        <f t="shared" si="19"/>
        <v>1481.384167</v>
      </c>
      <c r="O64" s="32">
        <f t="shared" si="25"/>
        <v>1479.282308</v>
      </c>
      <c r="P64" s="32">
        <f t="shared" si="26"/>
        <v>1475.598571</v>
      </c>
      <c r="Q64" s="32">
        <f t="shared" si="32"/>
        <v>1471.162</v>
      </c>
      <c r="R64" s="4">
        <f t="shared" si="33"/>
        <v>1468.3475</v>
      </c>
      <c r="S64" s="4">
        <f t="shared" si="39"/>
        <v>1466.180588</v>
      </c>
      <c r="T64" s="4">
        <f t="shared" si="40"/>
        <v>1463.961111</v>
      </c>
      <c r="U64" s="4">
        <f t="shared" si="41"/>
        <v>1463.139474</v>
      </c>
      <c r="V64" s="4">
        <f t="shared" si="42"/>
        <v>1462.1255</v>
      </c>
    </row>
    <row r="65">
      <c r="A65" s="30">
        <v>46076.0</v>
      </c>
      <c r="B65" s="3">
        <v>1481.0</v>
      </c>
      <c r="C65" s="3">
        <v>1478.65</v>
      </c>
      <c r="D65" s="32">
        <f t="shared" si="48"/>
        <v>1472.91</v>
      </c>
      <c r="E65" s="32">
        <f t="shared" si="49"/>
        <v>1471.346667</v>
      </c>
      <c r="F65" s="32">
        <f t="shared" si="50"/>
        <v>1476.7475</v>
      </c>
      <c r="G65" s="32">
        <f t="shared" si="51"/>
        <v>1479.638</v>
      </c>
      <c r="H65" s="32">
        <f t="shared" si="52"/>
        <v>1480.426667</v>
      </c>
      <c r="I65" s="32">
        <f t="shared" si="9"/>
        <v>1480.632857</v>
      </c>
      <c r="J65" s="37">
        <f t="shared" si="10"/>
        <v>1481.85375</v>
      </c>
      <c r="K65" s="32">
        <f t="shared" si="11"/>
        <v>1481.951111</v>
      </c>
      <c r="L65" s="32">
        <f t="shared" si="12"/>
        <v>1481.417</v>
      </c>
      <c r="M65" s="32">
        <f t="shared" si="18"/>
        <v>1481.78</v>
      </c>
      <c r="N65" s="32">
        <f t="shared" si="19"/>
        <v>1482.1025</v>
      </c>
      <c r="O65" s="32">
        <f t="shared" si="25"/>
        <v>1481.173846</v>
      </c>
      <c r="P65" s="32">
        <f t="shared" si="26"/>
        <v>1479.237143</v>
      </c>
      <c r="Q65" s="32">
        <f t="shared" si="32"/>
        <v>1475.802</v>
      </c>
      <c r="R65" s="4">
        <f t="shared" si="33"/>
        <v>1471.63</v>
      </c>
      <c r="S65" s="4">
        <f t="shared" si="39"/>
        <v>1468.953529</v>
      </c>
      <c r="T65" s="4">
        <f t="shared" si="40"/>
        <v>1466.873333</v>
      </c>
      <c r="U65" s="4">
        <f t="shared" si="41"/>
        <v>1464.734211</v>
      </c>
      <c r="V65" s="4">
        <f t="shared" si="42"/>
        <v>1463.915</v>
      </c>
    </row>
    <row r="66">
      <c r="A66" s="30">
        <v>46077.0</v>
      </c>
      <c r="B66" s="3">
        <v>1480.5</v>
      </c>
      <c r="C66" s="3">
        <v>1480.73</v>
      </c>
      <c r="D66" s="32">
        <f t="shared" si="48"/>
        <v>1479.69</v>
      </c>
      <c r="E66" s="32">
        <f t="shared" si="49"/>
        <v>1475.516667</v>
      </c>
      <c r="F66" s="32">
        <f t="shared" si="50"/>
        <v>1473.6925</v>
      </c>
      <c r="G66" s="32">
        <f t="shared" si="51"/>
        <v>1477.544</v>
      </c>
      <c r="H66" s="32">
        <f t="shared" si="52"/>
        <v>1479.82</v>
      </c>
      <c r="I66" s="32">
        <f t="shared" si="9"/>
        <v>1480.47</v>
      </c>
      <c r="J66" s="37">
        <f t="shared" si="10"/>
        <v>1480.645</v>
      </c>
      <c r="K66" s="32">
        <f t="shared" si="11"/>
        <v>1481.728889</v>
      </c>
      <c r="L66" s="32">
        <f t="shared" si="12"/>
        <v>1481.829</v>
      </c>
      <c r="M66" s="32">
        <f t="shared" si="18"/>
        <v>1481.354545</v>
      </c>
      <c r="N66" s="32">
        <f t="shared" si="19"/>
        <v>1481.6925</v>
      </c>
      <c r="O66" s="32">
        <f t="shared" si="25"/>
        <v>1481.996923</v>
      </c>
      <c r="P66" s="32">
        <f t="shared" si="26"/>
        <v>1481.142143</v>
      </c>
      <c r="Q66" s="32">
        <f t="shared" si="32"/>
        <v>1479.336667</v>
      </c>
      <c r="R66" s="4">
        <f t="shared" si="33"/>
        <v>1476.11</v>
      </c>
      <c r="S66" s="4">
        <f t="shared" si="39"/>
        <v>1472.165294</v>
      </c>
      <c r="T66" s="4">
        <f t="shared" si="40"/>
        <v>1469.607778</v>
      </c>
      <c r="U66" s="4">
        <f t="shared" si="41"/>
        <v>1467.602632</v>
      </c>
      <c r="V66" s="4">
        <f t="shared" si="42"/>
        <v>1465.534</v>
      </c>
    </row>
    <row r="67">
      <c r="A67" s="30">
        <v>46078.0</v>
      </c>
      <c r="B67" s="3">
        <v>1497.6</v>
      </c>
      <c r="C67" s="3">
        <v>1495.24</v>
      </c>
      <c r="D67" s="32">
        <f t="shared" si="48"/>
        <v>1487.985</v>
      </c>
      <c r="E67" s="32">
        <f t="shared" si="49"/>
        <v>1484.873333</v>
      </c>
      <c r="F67" s="32">
        <f t="shared" si="50"/>
        <v>1480.4475</v>
      </c>
      <c r="G67" s="32">
        <f t="shared" si="51"/>
        <v>1478.002</v>
      </c>
      <c r="H67" s="32">
        <f t="shared" si="52"/>
        <v>1480.493333</v>
      </c>
      <c r="I67" s="32">
        <f t="shared" si="9"/>
        <v>1482.022857</v>
      </c>
      <c r="J67" s="37">
        <f t="shared" si="10"/>
        <v>1482.31625</v>
      </c>
      <c r="K67" s="32">
        <f t="shared" si="11"/>
        <v>1482.266667</v>
      </c>
      <c r="L67" s="32">
        <f t="shared" si="12"/>
        <v>1483.08</v>
      </c>
      <c r="M67" s="32">
        <f t="shared" si="18"/>
        <v>1483.048182</v>
      </c>
      <c r="N67" s="32">
        <f t="shared" si="19"/>
        <v>1482.511667</v>
      </c>
      <c r="O67" s="32">
        <f t="shared" si="25"/>
        <v>1482.734615</v>
      </c>
      <c r="P67" s="32">
        <f t="shared" si="26"/>
        <v>1482.942857</v>
      </c>
      <c r="Q67" s="32">
        <f t="shared" si="32"/>
        <v>1482.082</v>
      </c>
      <c r="R67" s="4">
        <f t="shared" si="33"/>
        <v>1480.330625</v>
      </c>
      <c r="S67" s="4">
        <f t="shared" si="39"/>
        <v>1477.235294</v>
      </c>
      <c r="T67" s="4">
        <f t="shared" si="40"/>
        <v>1473.447222</v>
      </c>
      <c r="U67" s="4">
        <f t="shared" si="41"/>
        <v>1470.956842</v>
      </c>
      <c r="V67" s="4">
        <f t="shared" si="42"/>
        <v>1468.9845</v>
      </c>
    </row>
    <row r="68">
      <c r="A68" s="30">
        <v>46079.0</v>
      </c>
      <c r="B68" s="3">
        <v>1516.9</v>
      </c>
      <c r="C68" s="3">
        <v>1505.89</v>
      </c>
      <c r="D68" s="32">
        <f t="shared" si="48"/>
        <v>1500.565</v>
      </c>
      <c r="E68" s="32">
        <f t="shared" si="49"/>
        <v>1493.953333</v>
      </c>
      <c r="F68" s="32">
        <f t="shared" si="50"/>
        <v>1490.1275</v>
      </c>
      <c r="G68" s="32">
        <f t="shared" si="51"/>
        <v>1485.536</v>
      </c>
      <c r="H68" s="32">
        <f t="shared" si="52"/>
        <v>1482.65</v>
      </c>
      <c r="I68" s="32">
        <f t="shared" si="9"/>
        <v>1484.121429</v>
      </c>
      <c r="J68" s="37">
        <f t="shared" si="10"/>
        <v>1485.00625</v>
      </c>
      <c r="K68" s="32">
        <f t="shared" si="11"/>
        <v>1484.935556</v>
      </c>
      <c r="L68" s="32">
        <f t="shared" si="12"/>
        <v>1484.629</v>
      </c>
      <c r="M68" s="32">
        <f t="shared" si="18"/>
        <v>1485.153636</v>
      </c>
      <c r="N68" s="32">
        <f t="shared" si="19"/>
        <v>1484.951667</v>
      </c>
      <c r="O68" s="32">
        <f t="shared" si="25"/>
        <v>1484.31</v>
      </c>
      <c r="P68" s="32">
        <f t="shared" si="26"/>
        <v>1484.388571</v>
      </c>
      <c r="Q68" s="32">
        <f t="shared" si="32"/>
        <v>1484.472667</v>
      </c>
      <c r="R68" s="4">
        <f t="shared" si="33"/>
        <v>1483.57</v>
      </c>
      <c r="S68" s="4">
        <f t="shared" si="39"/>
        <v>1481.834118</v>
      </c>
      <c r="T68" s="4">
        <f t="shared" si="40"/>
        <v>1478.827222</v>
      </c>
      <c r="U68" s="4">
        <f t="shared" si="41"/>
        <v>1475.154737</v>
      </c>
      <c r="V68" s="4">
        <f t="shared" si="42"/>
        <v>1472.7035</v>
      </c>
    </row>
    <row r="69">
      <c r="A69" s="30">
        <v>46080.0</v>
      </c>
      <c r="B69" s="3">
        <v>1492.0</v>
      </c>
      <c r="C69" s="3">
        <v>1501.83</v>
      </c>
      <c r="D69" s="32">
        <f t="shared" si="48"/>
        <v>1503.86</v>
      </c>
      <c r="E69" s="32">
        <f t="shared" si="49"/>
        <v>1500.986667</v>
      </c>
      <c r="F69" s="32">
        <f t="shared" si="50"/>
        <v>1495.9225</v>
      </c>
      <c r="G69" s="32">
        <f t="shared" si="51"/>
        <v>1492.468</v>
      </c>
      <c r="H69" s="32">
        <f t="shared" si="52"/>
        <v>1488.251667</v>
      </c>
      <c r="I69" s="32">
        <f t="shared" si="9"/>
        <v>1485.39</v>
      </c>
      <c r="J69" s="37">
        <f t="shared" si="10"/>
        <v>1486.335</v>
      </c>
      <c r="K69" s="32">
        <f t="shared" si="11"/>
        <v>1486.875556</v>
      </c>
      <c r="L69" s="32">
        <f t="shared" si="12"/>
        <v>1486.625</v>
      </c>
      <c r="M69" s="32">
        <f t="shared" si="18"/>
        <v>1486.192727</v>
      </c>
      <c r="N69" s="32">
        <f t="shared" si="19"/>
        <v>1486.543333</v>
      </c>
      <c r="O69" s="32">
        <f t="shared" si="25"/>
        <v>1486.25</v>
      </c>
      <c r="P69" s="32">
        <f t="shared" si="26"/>
        <v>1485.561429</v>
      </c>
      <c r="Q69" s="32">
        <f t="shared" si="32"/>
        <v>1485.551333</v>
      </c>
      <c r="R69" s="4">
        <f t="shared" si="33"/>
        <v>1485.5575</v>
      </c>
      <c r="S69" s="4">
        <f t="shared" si="39"/>
        <v>1484.644118</v>
      </c>
      <c r="T69" s="4">
        <f t="shared" si="40"/>
        <v>1482.945</v>
      </c>
      <c r="U69" s="4">
        <f t="shared" si="41"/>
        <v>1480.037895</v>
      </c>
      <c r="V69" s="4">
        <f t="shared" si="42"/>
        <v>1476.4885</v>
      </c>
    </row>
    <row r="70">
      <c r="A70" s="30">
        <v>46083.0</v>
      </c>
      <c r="B70" s="3">
        <v>1465.5</v>
      </c>
      <c r="C70" s="3">
        <v>1463.15</v>
      </c>
      <c r="D70" s="32">
        <f t="shared" si="48"/>
        <v>1482.49</v>
      </c>
      <c r="E70" s="32">
        <f t="shared" si="49"/>
        <v>1490.29</v>
      </c>
      <c r="F70" s="32">
        <f t="shared" si="50"/>
        <v>1491.5275</v>
      </c>
      <c r="G70" s="32">
        <f t="shared" si="51"/>
        <v>1489.368</v>
      </c>
      <c r="H70" s="32">
        <f t="shared" si="52"/>
        <v>1487.581667</v>
      </c>
      <c r="I70" s="32">
        <f t="shared" si="9"/>
        <v>1484.665714</v>
      </c>
      <c r="J70" s="37">
        <f t="shared" si="10"/>
        <v>1482.61</v>
      </c>
      <c r="K70" s="32">
        <f t="shared" si="11"/>
        <v>1483.758889</v>
      </c>
      <c r="L70" s="32">
        <f t="shared" si="12"/>
        <v>1484.503</v>
      </c>
      <c r="M70" s="32">
        <f t="shared" si="18"/>
        <v>1484.490909</v>
      </c>
      <c r="N70" s="32">
        <f t="shared" si="19"/>
        <v>1484.2725</v>
      </c>
      <c r="O70" s="32">
        <f t="shared" si="25"/>
        <v>1484.743846</v>
      </c>
      <c r="P70" s="32">
        <f t="shared" si="26"/>
        <v>1484.6</v>
      </c>
      <c r="Q70" s="32">
        <f t="shared" si="32"/>
        <v>1484.067333</v>
      </c>
      <c r="R70" s="4">
        <f t="shared" si="33"/>
        <v>1484.15125</v>
      </c>
      <c r="S70" s="4">
        <f t="shared" si="39"/>
        <v>1484.239412</v>
      </c>
      <c r="T70" s="4">
        <f t="shared" si="40"/>
        <v>1483.45</v>
      </c>
      <c r="U70" s="4">
        <f t="shared" si="41"/>
        <v>1481.903158</v>
      </c>
      <c r="V70" s="4">
        <f t="shared" si="42"/>
        <v>1479.1935</v>
      </c>
    </row>
    <row r="71">
      <c r="A71" s="30">
        <v>46085.0</v>
      </c>
      <c r="B71" s="3">
        <v>1439.1</v>
      </c>
      <c r="C71" s="3">
        <v>1437.41</v>
      </c>
      <c r="D71" s="32">
        <f t="shared" si="48"/>
        <v>1450.28</v>
      </c>
      <c r="E71" s="32">
        <f t="shared" si="49"/>
        <v>1467.463333</v>
      </c>
      <c r="F71" s="32">
        <f t="shared" si="50"/>
        <v>1477.07</v>
      </c>
      <c r="G71" s="32">
        <f t="shared" si="51"/>
        <v>1480.704</v>
      </c>
      <c r="H71" s="32">
        <f t="shared" si="52"/>
        <v>1480.708333</v>
      </c>
      <c r="I71" s="32">
        <f t="shared" si="9"/>
        <v>1480.414286</v>
      </c>
      <c r="J71" s="37">
        <f t="shared" si="10"/>
        <v>1478.75875</v>
      </c>
      <c r="K71" s="32">
        <f t="shared" si="11"/>
        <v>1477.587778</v>
      </c>
      <c r="L71" s="32">
        <f t="shared" si="12"/>
        <v>1479.124</v>
      </c>
      <c r="M71" s="32">
        <f t="shared" si="18"/>
        <v>1480.221818</v>
      </c>
      <c r="N71" s="32">
        <f t="shared" si="19"/>
        <v>1480.5675</v>
      </c>
      <c r="O71" s="32">
        <f t="shared" si="25"/>
        <v>1480.667692</v>
      </c>
      <c r="P71" s="32">
        <f t="shared" si="26"/>
        <v>1481.362857</v>
      </c>
      <c r="Q71" s="32">
        <f t="shared" si="32"/>
        <v>1481.454</v>
      </c>
      <c r="R71" s="4">
        <f t="shared" si="33"/>
        <v>1481.15125</v>
      </c>
      <c r="S71" s="4">
        <f t="shared" si="39"/>
        <v>1481.401765</v>
      </c>
      <c r="T71" s="4">
        <f t="shared" si="40"/>
        <v>1481.637778</v>
      </c>
      <c r="U71" s="4">
        <f t="shared" si="41"/>
        <v>1481.026842</v>
      </c>
      <c r="V71" s="4">
        <f t="shared" si="42"/>
        <v>1479.6785</v>
      </c>
    </row>
    <row r="72">
      <c r="A72" s="30">
        <v>46086.0</v>
      </c>
      <c r="B72" s="3">
        <v>1445.9</v>
      </c>
      <c r="C72" s="3">
        <v>1435.72</v>
      </c>
      <c r="D72" s="96">
        <f t="shared" ref="D72:D80" si="53">SUM(C71:C72)/2</f>
        <v>1436.565</v>
      </c>
      <c r="E72" s="97">
        <f t="shared" ref="E72:E80" si="54">SUM(C70:C72)/3</f>
        <v>1445.426667</v>
      </c>
      <c r="F72" s="98">
        <f t="shared" ref="F72:F80" si="55">SUM(C69:C72)/4</f>
        <v>1459.5275</v>
      </c>
      <c r="G72" s="99">
        <f t="shared" ref="G72:G80" si="56">SUM(C68:C72)/5</f>
        <v>1468.8</v>
      </c>
      <c r="H72" s="100">
        <f t="shared" ref="H72:H80" si="57">SUM(C67:C72)/6</f>
        <v>1473.206667</v>
      </c>
      <c r="I72" s="101">
        <f t="shared" si="9"/>
        <v>1474.281429</v>
      </c>
      <c r="J72" s="102">
        <f t="shared" si="10"/>
        <v>1474.8275</v>
      </c>
      <c r="K72" s="103">
        <f t="shared" si="11"/>
        <v>1473.976667</v>
      </c>
      <c r="L72" s="104">
        <f t="shared" si="12"/>
        <v>1473.401</v>
      </c>
      <c r="M72" s="105">
        <f t="shared" si="18"/>
        <v>1475.178182</v>
      </c>
      <c r="N72" s="106">
        <f t="shared" si="19"/>
        <v>1476.513333</v>
      </c>
      <c r="O72" s="107">
        <f t="shared" si="25"/>
        <v>1477.117692</v>
      </c>
      <c r="P72" s="108">
        <f t="shared" si="26"/>
        <v>1477.457143</v>
      </c>
      <c r="Q72" s="109">
        <f t="shared" si="32"/>
        <v>1478.32</v>
      </c>
      <c r="R72" s="110">
        <f t="shared" si="33"/>
        <v>1478.595625</v>
      </c>
      <c r="S72" s="111">
        <f t="shared" si="39"/>
        <v>1478.478824</v>
      </c>
      <c r="T72" s="112">
        <f t="shared" si="40"/>
        <v>1478.863889</v>
      </c>
      <c r="U72" s="112">
        <f t="shared" si="41"/>
        <v>1479.221053</v>
      </c>
      <c r="V72" s="113">
        <f t="shared" si="42"/>
        <v>1478.7615</v>
      </c>
    </row>
    <row r="73">
      <c r="A73" s="30">
        <v>46087.0</v>
      </c>
      <c r="B73" s="3">
        <v>1433.8</v>
      </c>
      <c r="C73" s="3">
        <v>1442.71</v>
      </c>
      <c r="D73" s="115">
        <f t="shared" si="53"/>
        <v>1439.215</v>
      </c>
      <c r="E73" s="163">
        <f t="shared" si="54"/>
        <v>1438.613333</v>
      </c>
      <c r="F73" s="172">
        <f t="shared" si="55"/>
        <v>1444.7475</v>
      </c>
      <c r="G73" s="182">
        <f t="shared" si="56"/>
        <v>1456.164</v>
      </c>
      <c r="H73" s="153">
        <f t="shared" si="57"/>
        <v>1464.451667</v>
      </c>
      <c r="I73" s="174">
        <f t="shared" si="9"/>
        <v>1468.85</v>
      </c>
      <c r="J73" s="146">
        <f t="shared" si="10"/>
        <v>1470.335</v>
      </c>
      <c r="K73" s="154">
        <f t="shared" si="11"/>
        <v>1471.258889</v>
      </c>
      <c r="L73" s="243">
        <f t="shared" si="12"/>
        <v>1470.85</v>
      </c>
      <c r="M73" s="103">
        <f t="shared" si="18"/>
        <v>1470.610909</v>
      </c>
      <c r="N73" s="137">
        <f t="shared" si="19"/>
        <v>1472.4725</v>
      </c>
      <c r="O73" s="169">
        <f t="shared" si="25"/>
        <v>1473.913077</v>
      </c>
      <c r="P73" s="105">
        <f t="shared" si="26"/>
        <v>1474.66</v>
      </c>
      <c r="Q73" s="107">
        <f t="shared" si="32"/>
        <v>1475.140667</v>
      </c>
      <c r="R73" s="244">
        <f t="shared" si="33"/>
        <v>1476.094375</v>
      </c>
      <c r="S73" s="109">
        <f t="shared" si="39"/>
        <v>1476.484706</v>
      </c>
      <c r="T73" s="110">
        <f t="shared" si="40"/>
        <v>1476.491667</v>
      </c>
      <c r="U73" s="110">
        <f t="shared" si="41"/>
        <v>1476.961053</v>
      </c>
      <c r="V73" s="140">
        <f t="shared" si="42"/>
        <v>1477.3955</v>
      </c>
    </row>
    <row r="74">
      <c r="A74" s="30">
        <v>46090.0</v>
      </c>
      <c r="B74" s="3">
        <v>1386.4</v>
      </c>
      <c r="C74" s="3">
        <v>1378.07</v>
      </c>
      <c r="D74" s="114">
        <f t="shared" si="53"/>
        <v>1410.39</v>
      </c>
      <c r="E74" s="115">
        <f t="shared" si="54"/>
        <v>1418.833333</v>
      </c>
      <c r="F74" s="116">
        <f t="shared" si="55"/>
        <v>1423.4775</v>
      </c>
      <c r="G74" s="117">
        <f t="shared" si="56"/>
        <v>1431.412</v>
      </c>
      <c r="H74" s="118">
        <f t="shared" si="57"/>
        <v>1443.148333</v>
      </c>
      <c r="I74" s="119">
        <f t="shared" si="9"/>
        <v>1452.111429</v>
      </c>
      <c r="J74" s="120">
        <f t="shared" si="10"/>
        <v>1457.5025</v>
      </c>
      <c r="K74" s="121">
        <f t="shared" si="11"/>
        <v>1460.083333</v>
      </c>
      <c r="L74" s="122">
        <f t="shared" si="12"/>
        <v>1461.94</v>
      </c>
      <c r="M74" s="123">
        <f t="shared" si="18"/>
        <v>1462.415455</v>
      </c>
      <c r="N74" s="101">
        <f t="shared" si="19"/>
        <v>1462.899167</v>
      </c>
      <c r="O74" s="102">
        <f t="shared" si="25"/>
        <v>1465.210769</v>
      </c>
      <c r="P74" s="124">
        <f t="shared" si="26"/>
        <v>1467.067143</v>
      </c>
      <c r="Q74" s="103">
        <f t="shared" si="32"/>
        <v>1468.220667</v>
      </c>
      <c r="R74" s="104">
        <f t="shared" si="33"/>
        <v>1469.07375</v>
      </c>
      <c r="S74" s="106">
        <f t="shared" si="39"/>
        <v>1470.328235</v>
      </c>
      <c r="T74" s="125">
        <f t="shared" si="40"/>
        <v>1471.017222</v>
      </c>
      <c r="U74" s="126">
        <f t="shared" si="41"/>
        <v>1471.311579</v>
      </c>
      <c r="V74" s="127">
        <f t="shared" si="42"/>
        <v>1472.0165</v>
      </c>
    </row>
    <row r="75">
      <c r="A75" s="30">
        <v>46091.0</v>
      </c>
      <c r="B75" s="3">
        <v>1427.7</v>
      </c>
      <c r="C75" s="3">
        <v>1415.16</v>
      </c>
      <c r="D75" s="115">
        <f t="shared" si="53"/>
        <v>1396.615</v>
      </c>
      <c r="E75" s="128">
        <f t="shared" si="54"/>
        <v>1411.98</v>
      </c>
      <c r="F75" s="129">
        <f t="shared" si="55"/>
        <v>1417.915</v>
      </c>
      <c r="G75" s="130">
        <f t="shared" si="56"/>
        <v>1421.814</v>
      </c>
      <c r="H75" s="131">
        <f t="shared" si="57"/>
        <v>1428.703333</v>
      </c>
      <c r="I75" s="132">
        <f t="shared" si="9"/>
        <v>1439.15</v>
      </c>
      <c r="J75" s="133">
        <f t="shared" si="10"/>
        <v>1447.4925</v>
      </c>
      <c r="K75" s="122">
        <f t="shared" si="11"/>
        <v>1452.797778</v>
      </c>
      <c r="L75" s="134">
        <f t="shared" si="12"/>
        <v>1455.591</v>
      </c>
      <c r="M75" s="135">
        <f t="shared" si="18"/>
        <v>1457.687273</v>
      </c>
      <c r="N75" s="136">
        <f t="shared" si="19"/>
        <v>1458.4775</v>
      </c>
      <c r="O75" s="137">
        <f t="shared" si="25"/>
        <v>1459.226923</v>
      </c>
      <c r="P75" s="105">
        <f t="shared" si="26"/>
        <v>1461.635714</v>
      </c>
      <c r="Q75" s="107">
        <f t="shared" si="32"/>
        <v>1463.606667</v>
      </c>
      <c r="R75" s="138">
        <f t="shared" si="33"/>
        <v>1464.904375</v>
      </c>
      <c r="S75" s="126">
        <f t="shared" si="39"/>
        <v>1465.902353</v>
      </c>
      <c r="T75" s="139">
        <f t="shared" si="40"/>
        <v>1467.263333</v>
      </c>
      <c r="U75" s="140">
        <f t="shared" si="41"/>
        <v>1468.077368</v>
      </c>
      <c r="V75" s="141">
        <f t="shared" si="42"/>
        <v>1468.504</v>
      </c>
    </row>
    <row r="76">
      <c r="A76" s="30">
        <v>46092.0</v>
      </c>
      <c r="B76" s="3">
        <v>1403.4</v>
      </c>
      <c r="C76" s="3">
        <v>1413.68</v>
      </c>
      <c r="D76" s="115">
        <f t="shared" si="53"/>
        <v>1414.42</v>
      </c>
      <c r="E76" s="142">
        <f t="shared" si="54"/>
        <v>1402.303333</v>
      </c>
      <c r="F76" s="117">
        <f t="shared" si="55"/>
        <v>1412.405</v>
      </c>
      <c r="G76" s="143">
        <f t="shared" si="56"/>
        <v>1417.068</v>
      </c>
      <c r="H76" s="144">
        <f t="shared" si="57"/>
        <v>1420.458333</v>
      </c>
      <c r="I76" s="145">
        <f t="shared" si="9"/>
        <v>1426.557143</v>
      </c>
      <c r="J76" s="120">
        <f t="shared" si="10"/>
        <v>1435.96625</v>
      </c>
      <c r="K76" s="99">
        <f t="shared" si="11"/>
        <v>1443.735556</v>
      </c>
      <c r="L76" s="146">
        <f t="shared" si="12"/>
        <v>1448.886</v>
      </c>
      <c r="M76" s="135">
        <f t="shared" si="18"/>
        <v>1451.780909</v>
      </c>
      <c r="N76" s="124">
        <f t="shared" si="19"/>
        <v>1454.02</v>
      </c>
      <c r="O76" s="137">
        <f t="shared" si="25"/>
        <v>1455.031538</v>
      </c>
      <c r="P76" s="105">
        <f t="shared" si="26"/>
        <v>1455.973571</v>
      </c>
      <c r="Q76" s="107">
        <f t="shared" si="32"/>
        <v>1458.438667</v>
      </c>
      <c r="R76" s="125">
        <f t="shared" si="33"/>
        <v>1460.48625</v>
      </c>
      <c r="S76" s="126">
        <f t="shared" si="39"/>
        <v>1461.891176</v>
      </c>
      <c r="T76" s="109">
        <f t="shared" si="40"/>
        <v>1463.001111</v>
      </c>
      <c r="U76" s="147">
        <f t="shared" si="41"/>
        <v>1464.443158</v>
      </c>
      <c r="V76" s="141">
        <f t="shared" si="42"/>
        <v>1465.3575</v>
      </c>
    </row>
    <row r="77">
      <c r="A77" s="30">
        <v>46093.0</v>
      </c>
      <c r="B77" s="3">
        <v>1387.4</v>
      </c>
      <c r="C77" s="3">
        <v>1387.35</v>
      </c>
      <c r="D77" s="96">
        <f t="shared" si="53"/>
        <v>1400.515</v>
      </c>
      <c r="E77" s="115">
        <f t="shared" si="54"/>
        <v>1405.396667</v>
      </c>
      <c r="F77" s="148">
        <f t="shared" si="55"/>
        <v>1398.565</v>
      </c>
      <c r="G77" s="149">
        <f t="shared" si="56"/>
        <v>1407.394</v>
      </c>
      <c r="H77" s="150">
        <f t="shared" si="57"/>
        <v>1412.115</v>
      </c>
      <c r="I77" s="151">
        <f t="shared" si="9"/>
        <v>1415.728571</v>
      </c>
      <c r="J77" s="152">
        <f t="shared" si="10"/>
        <v>1421.65625</v>
      </c>
      <c r="K77" s="119">
        <f t="shared" si="11"/>
        <v>1430.564444</v>
      </c>
      <c r="L77" s="153">
        <f t="shared" si="12"/>
        <v>1438.097</v>
      </c>
      <c r="M77" s="99">
        <f t="shared" si="18"/>
        <v>1443.291818</v>
      </c>
      <c r="N77" s="146">
        <f t="shared" si="19"/>
        <v>1446.411667</v>
      </c>
      <c r="O77" s="154">
        <f t="shared" si="25"/>
        <v>1448.891538</v>
      </c>
      <c r="P77" s="102">
        <f t="shared" si="26"/>
        <v>1450.197143</v>
      </c>
      <c r="Q77" s="155">
        <f t="shared" si="32"/>
        <v>1451.398667</v>
      </c>
      <c r="R77" s="104">
        <f t="shared" si="33"/>
        <v>1453.995625</v>
      </c>
      <c r="S77" s="105">
        <f t="shared" si="39"/>
        <v>1456.184118</v>
      </c>
      <c r="T77" s="156">
        <f t="shared" si="40"/>
        <v>1457.75</v>
      </c>
      <c r="U77" s="125">
        <f t="shared" si="41"/>
        <v>1459.019474</v>
      </c>
      <c r="V77" s="109">
        <f t="shared" si="42"/>
        <v>1460.5885</v>
      </c>
    </row>
    <row r="78">
      <c r="A78" s="30">
        <v>46094.0</v>
      </c>
      <c r="B78" s="3">
        <v>1340.0</v>
      </c>
      <c r="C78" s="3">
        <v>1346.42</v>
      </c>
      <c r="D78" s="115">
        <f t="shared" si="53"/>
        <v>1366.885</v>
      </c>
      <c r="E78" s="116">
        <f t="shared" si="54"/>
        <v>1382.483333</v>
      </c>
      <c r="F78" s="96">
        <f t="shared" si="55"/>
        <v>1390.6525</v>
      </c>
      <c r="G78" s="157">
        <f t="shared" si="56"/>
        <v>1388.136</v>
      </c>
      <c r="H78" s="158">
        <f t="shared" si="57"/>
        <v>1397.231667</v>
      </c>
      <c r="I78" s="159">
        <f t="shared" si="9"/>
        <v>1402.73</v>
      </c>
      <c r="J78" s="160">
        <f t="shared" si="10"/>
        <v>1407.065</v>
      </c>
      <c r="K78" s="161">
        <f t="shared" si="11"/>
        <v>1413.296667</v>
      </c>
      <c r="L78" s="162">
        <f t="shared" si="12"/>
        <v>1422.15</v>
      </c>
      <c r="M78" s="121">
        <f t="shared" si="18"/>
        <v>1429.762727</v>
      </c>
      <c r="N78" s="100">
        <f t="shared" si="19"/>
        <v>1435.219167</v>
      </c>
      <c r="O78" s="134">
        <f t="shared" si="25"/>
        <v>1438.72</v>
      </c>
      <c r="P78" s="135">
        <f t="shared" si="26"/>
        <v>1441.572143</v>
      </c>
      <c r="Q78" s="136">
        <f t="shared" si="32"/>
        <v>1443.278667</v>
      </c>
      <c r="R78" s="137">
        <f t="shared" si="33"/>
        <v>1444.8375</v>
      </c>
      <c r="S78" s="105">
        <f t="shared" si="39"/>
        <v>1447.667647</v>
      </c>
      <c r="T78" s="107">
        <f t="shared" si="40"/>
        <v>1450.086111</v>
      </c>
      <c r="U78" s="138">
        <f t="shared" si="41"/>
        <v>1451.890526</v>
      </c>
      <c r="V78" s="127">
        <f t="shared" si="42"/>
        <v>1453.3895</v>
      </c>
    </row>
    <row r="79">
      <c r="A79" s="30">
        <v>46097.0</v>
      </c>
      <c r="B79" s="3">
        <v>1353.6</v>
      </c>
      <c r="C79" s="3">
        <v>1345.49</v>
      </c>
      <c r="D79" s="115">
        <f t="shared" si="53"/>
        <v>1345.955</v>
      </c>
      <c r="E79" s="163">
        <f t="shared" si="54"/>
        <v>1359.753333</v>
      </c>
      <c r="F79" s="150">
        <f t="shared" si="55"/>
        <v>1373.235</v>
      </c>
      <c r="G79" s="117">
        <f t="shared" si="56"/>
        <v>1381.62</v>
      </c>
      <c r="H79" s="97">
        <f t="shared" si="57"/>
        <v>1381.028333</v>
      </c>
      <c r="I79" s="118">
        <f t="shared" si="9"/>
        <v>1389.84</v>
      </c>
      <c r="J79" s="164">
        <f t="shared" si="10"/>
        <v>1395.575</v>
      </c>
      <c r="K79" s="165">
        <f t="shared" si="11"/>
        <v>1400.223333</v>
      </c>
      <c r="L79" s="166">
        <f t="shared" si="12"/>
        <v>1406.516</v>
      </c>
      <c r="M79" s="167">
        <f t="shared" si="18"/>
        <v>1415.180909</v>
      </c>
      <c r="N79" s="134">
        <f t="shared" si="19"/>
        <v>1422.74</v>
      </c>
      <c r="O79" s="168">
        <f t="shared" si="25"/>
        <v>1428.316923</v>
      </c>
      <c r="P79" s="155">
        <f t="shared" si="26"/>
        <v>1432.060714</v>
      </c>
      <c r="Q79" s="169">
        <f t="shared" si="32"/>
        <v>1435.166667</v>
      </c>
      <c r="R79" s="106">
        <f t="shared" si="33"/>
        <v>1437.166875</v>
      </c>
      <c r="S79" s="125">
        <f t="shared" si="39"/>
        <v>1438.993529</v>
      </c>
      <c r="T79" s="127">
        <f t="shared" si="40"/>
        <v>1441.991111</v>
      </c>
      <c r="U79" s="109">
        <f t="shared" si="41"/>
        <v>1444.581053</v>
      </c>
      <c r="V79" s="110">
        <f t="shared" si="42"/>
        <v>1446.5705</v>
      </c>
    </row>
    <row r="80">
      <c r="A80" s="30">
        <v>46098.0</v>
      </c>
      <c r="B80" s="3">
        <v>1357.0</v>
      </c>
      <c r="C80" s="3">
        <v>1356.08</v>
      </c>
      <c r="D80" s="115">
        <f t="shared" si="53"/>
        <v>1350.785</v>
      </c>
      <c r="E80" s="116">
        <f t="shared" si="54"/>
        <v>1349.33</v>
      </c>
      <c r="F80" s="175">
        <f t="shared" si="55"/>
        <v>1358.835</v>
      </c>
      <c r="G80" s="271">
        <f t="shared" si="56"/>
        <v>1369.804</v>
      </c>
      <c r="H80" s="172">
        <f t="shared" si="57"/>
        <v>1377.363333</v>
      </c>
      <c r="I80" s="176">
        <f t="shared" si="9"/>
        <v>1377.464286</v>
      </c>
      <c r="J80" s="161">
        <f t="shared" si="10"/>
        <v>1385.62</v>
      </c>
      <c r="K80" s="165">
        <f t="shared" si="11"/>
        <v>1391.186667</v>
      </c>
      <c r="L80" s="162">
        <f t="shared" si="12"/>
        <v>1395.809</v>
      </c>
      <c r="M80" s="133">
        <f t="shared" si="18"/>
        <v>1401.930909</v>
      </c>
      <c r="N80" s="146">
        <f t="shared" si="19"/>
        <v>1410.255833</v>
      </c>
      <c r="O80" s="135">
        <f t="shared" si="25"/>
        <v>1417.612308</v>
      </c>
      <c r="P80" s="124">
        <f t="shared" si="26"/>
        <v>1423.157143</v>
      </c>
      <c r="Q80" s="137">
        <f t="shared" si="32"/>
        <v>1426.995333</v>
      </c>
      <c r="R80" s="105">
        <f t="shared" si="33"/>
        <v>1430.22375</v>
      </c>
      <c r="S80" s="107">
        <f t="shared" si="39"/>
        <v>1432.397059</v>
      </c>
      <c r="T80" s="244">
        <f t="shared" si="40"/>
        <v>1434.387222</v>
      </c>
      <c r="U80" s="109">
        <f t="shared" si="41"/>
        <v>1437.469474</v>
      </c>
      <c r="V80" s="110">
        <f t="shared" si="42"/>
        <v>1440.156</v>
      </c>
    </row>
    <row r="81">
      <c r="A81" s="30">
        <v>46099.0</v>
      </c>
      <c r="B81" s="3">
        <v>1384.4</v>
      </c>
      <c r="C81" s="3">
        <v>1377.32</v>
      </c>
      <c r="D81" s="32">
        <f t="shared" ref="D81:D82" si="58">SUM(C80:C81)/2</f>
        <v>1366.7</v>
      </c>
      <c r="E81" s="32">
        <f t="shared" ref="E81:E82" si="59">SUM(C79:C81)/3</f>
        <v>1359.63</v>
      </c>
      <c r="F81" s="32">
        <f t="shared" ref="F81:F82" si="60">SUM(C78:C81)/4</f>
        <v>1356.3275</v>
      </c>
      <c r="G81" s="32">
        <f t="shared" ref="G81:G82" si="61">SUM(C77:C81)/5</f>
        <v>1362.532</v>
      </c>
      <c r="H81" s="32">
        <f t="shared" ref="H81:H82" si="62">SUM(C76:C81)/6</f>
        <v>1371.056667</v>
      </c>
      <c r="I81" s="32">
        <f t="shared" si="9"/>
        <v>1377.357143</v>
      </c>
      <c r="J81" s="37">
        <f t="shared" si="10"/>
        <v>1377.44625</v>
      </c>
      <c r="K81" s="32">
        <f t="shared" si="11"/>
        <v>1384.697778</v>
      </c>
      <c r="L81" s="32">
        <f t="shared" si="12"/>
        <v>1389.8</v>
      </c>
      <c r="M81" s="32">
        <f t="shared" si="18"/>
        <v>1394.128182</v>
      </c>
      <c r="N81" s="32">
        <f t="shared" si="19"/>
        <v>1399.88</v>
      </c>
      <c r="O81" s="32">
        <f t="shared" si="25"/>
        <v>1407.722308</v>
      </c>
      <c r="P81" s="32">
        <f t="shared" si="26"/>
        <v>1414.734286</v>
      </c>
      <c r="Q81" s="32">
        <f t="shared" si="32"/>
        <v>1420.101333</v>
      </c>
      <c r="R81" s="4">
        <f t="shared" si="33"/>
        <v>1423.890625</v>
      </c>
      <c r="S81" s="4">
        <f t="shared" si="39"/>
        <v>1427.111765</v>
      </c>
      <c r="T81" s="4">
        <f t="shared" si="40"/>
        <v>1429.337222</v>
      </c>
      <c r="U81" s="4">
        <f t="shared" si="41"/>
        <v>1431.383684</v>
      </c>
      <c r="V81" s="4">
        <f t="shared" si="42"/>
        <v>1434.462</v>
      </c>
    </row>
    <row r="82">
      <c r="A82" s="30">
        <v>46100.0</v>
      </c>
      <c r="B82" s="3">
        <v>1308.9</v>
      </c>
      <c r="C82" s="3">
        <v>1323.28</v>
      </c>
      <c r="D82" s="32">
        <f t="shared" si="58"/>
        <v>1350.3</v>
      </c>
      <c r="E82" s="32">
        <f t="shared" si="59"/>
        <v>1352.226667</v>
      </c>
      <c r="F82" s="32">
        <f t="shared" si="60"/>
        <v>1350.5425</v>
      </c>
      <c r="G82" s="32">
        <f t="shared" si="61"/>
        <v>1349.718</v>
      </c>
      <c r="H82" s="32">
        <f t="shared" si="62"/>
        <v>1355.99</v>
      </c>
      <c r="I82" s="32">
        <f t="shared" si="9"/>
        <v>1364.231429</v>
      </c>
      <c r="J82" s="37">
        <f t="shared" si="10"/>
        <v>1370.5975</v>
      </c>
      <c r="K82" s="32">
        <f t="shared" si="11"/>
        <v>1371.427778</v>
      </c>
      <c r="L82" s="32">
        <f t="shared" si="12"/>
        <v>1378.556</v>
      </c>
      <c r="M82" s="32">
        <f t="shared" si="18"/>
        <v>1383.752727</v>
      </c>
      <c r="N82" s="32">
        <f t="shared" si="19"/>
        <v>1388.224167</v>
      </c>
      <c r="O82" s="32">
        <f t="shared" si="25"/>
        <v>1393.987692</v>
      </c>
      <c r="P82" s="32">
        <f t="shared" si="26"/>
        <v>1401.690714</v>
      </c>
      <c r="Q82" s="32">
        <f t="shared" si="32"/>
        <v>1408.637333</v>
      </c>
      <c r="R82" s="4">
        <f t="shared" si="33"/>
        <v>1414.05</v>
      </c>
      <c r="S82" s="4">
        <f t="shared" si="39"/>
        <v>1417.972353</v>
      </c>
      <c r="T82" s="4">
        <f t="shared" si="40"/>
        <v>1421.343333</v>
      </c>
      <c r="U82" s="4">
        <f t="shared" si="41"/>
        <v>1423.755263</v>
      </c>
      <c r="V82" s="4">
        <f t="shared" si="42"/>
        <v>1425.9785</v>
      </c>
    </row>
    <row r="83">
      <c r="A83" s="30">
        <v>46101.0</v>
      </c>
      <c r="B83" s="3">
        <v>1341.3</v>
      </c>
      <c r="C83" s="3">
        <v>1342.48</v>
      </c>
      <c r="D83" s="148">
        <f t="shared" ref="D83:D85" si="63">SUM(C82:C83)/2</f>
        <v>1332.88</v>
      </c>
      <c r="E83" s="170">
        <f t="shared" ref="E83:E85" si="64">SUM(C81:C83)/3</f>
        <v>1347.693333</v>
      </c>
      <c r="F83" s="171">
        <f t="shared" ref="F83:F85" si="65">SUM(C80:C83)/4</f>
        <v>1349.79</v>
      </c>
      <c r="G83" s="96">
        <f t="shared" ref="G83:G85" si="66">SUM(C79:C83)/5</f>
        <v>1348.93</v>
      </c>
      <c r="H83" s="148">
        <f t="shared" ref="H83:H85" si="67">SUM(C78:C83)/6</f>
        <v>1348.511667</v>
      </c>
      <c r="I83" s="129">
        <f t="shared" si="9"/>
        <v>1354.06</v>
      </c>
      <c r="J83" s="150">
        <f t="shared" si="10"/>
        <v>1361.5125</v>
      </c>
      <c r="K83" s="117">
        <f t="shared" si="11"/>
        <v>1367.473333</v>
      </c>
      <c r="L83" s="172">
        <f t="shared" si="12"/>
        <v>1368.533</v>
      </c>
      <c r="M83" s="173">
        <f t="shared" si="18"/>
        <v>1375.276364</v>
      </c>
      <c r="N83" s="118">
        <f t="shared" si="19"/>
        <v>1380.313333</v>
      </c>
      <c r="O83" s="164">
        <f t="shared" si="25"/>
        <v>1384.705385</v>
      </c>
      <c r="P83" s="132">
        <f t="shared" si="26"/>
        <v>1390.308571</v>
      </c>
      <c r="Q83" s="166">
        <f t="shared" si="32"/>
        <v>1397.743333</v>
      </c>
      <c r="R83" s="174">
        <f t="shared" si="33"/>
        <v>1404.5025</v>
      </c>
      <c r="S83" s="100">
        <f t="shared" si="39"/>
        <v>1409.84</v>
      </c>
      <c r="T83" s="134">
        <f t="shared" si="40"/>
        <v>1413.778333</v>
      </c>
      <c r="U83" s="135">
        <f t="shared" si="41"/>
        <v>1417.192632</v>
      </c>
      <c r="V83" s="124">
        <f t="shared" si="42"/>
        <v>1419.6915</v>
      </c>
    </row>
    <row r="84">
      <c r="A84" s="30">
        <v>46104.0</v>
      </c>
      <c r="B84" s="3">
        <v>1314.9</v>
      </c>
      <c r="C84" s="3">
        <v>1310.39</v>
      </c>
      <c r="D84" s="115">
        <f t="shared" si="63"/>
        <v>1326.435</v>
      </c>
      <c r="E84" s="148">
        <f t="shared" si="64"/>
        <v>1325.383333</v>
      </c>
      <c r="F84" s="128">
        <f t="shared" si="65"/>
        <v>1338.3675</v>
      </c>
      <c r="G84" s="148">
        <f t="shared" si="66"/>
        <v>1341.91</v>
      </c>
      <c r="H84" s="148">
        <f t="shared" si="67"/>
        <v>1342.506667</v>
      </c>
      <c r="I84" s="128">
        <f t="shared" si="9"/>
        <v>1343.065714</v>
      </c>
      <c r="J84" s="175">
        <f t="shared" si="10"/>
        <v>1348.60125</v>
      </c>
      <c r="K84" s="117">
        <f t="shared" si="11"/>
        <v>1355.832222</v>
      </c>
      <c r="L84" s="143">
        <f t="shared" si="12"/>
        <v>1361.765</v>
      </c>
      <c r="M84" s="97">
        <f t="shared" si="18"/>
        <v>1363.247273</v>
      </c>
      <c r="N84" s="176">
        <f t="shared" si="19"/>
        <v>1369.869167</v>
      </c>
      <c r="O84" s="152">
        <f t="shared" si="25"/>
        <v>1374.934615</v>
      </c>
      <c r="P84" s="145">
        <f t="shared" si="26"/>
        <v>1379.397143</v>
      </c>
      <c r="Q84" s="177">
        <f t="shared" si="32"/>
        <v>1384.980667</v>
      </c>
      <c r="R84" s="166">
        <f t="shared" si="33"/>
        <v>1392.28375</v>
      </c>
      <c r="S84" s="99">
        <f t="shared" si="39"/>
        <v>1398.966471</v>
      </c>
      <c r="T84" s="100">
        <f t="shared" si="40"/>
        <v>1404.315</v>
      </c>
      <c r="U84" s="134">
        <f t="shared" si="41"/>
        <v>1408.336842</v>
      </c>
      <c r="V84" s="135">
        <f t="shared" si="42"/>
        <v>1411.8525</v>
      </c>
    </row>
    <row r="85">
      <c r="A85" s="30">
        <v>46105.0</v>
      </c>
      <c r="B85" s="3">
        <v>1332.2</v>
      </c>
      <c r="C85" s="3">
        <v>1332.43</v>
      </c>
      <c r="D85" s="115">
        <f t="shared" si="63"/>
        <v>1321.41</v>
      </c>
      <c r="E85" s="178">
        <f t="shared" si="64"/>
        <v>1328.433333</v>
      </c>
      <c r="F85" s="129">
        <f t="shared" si="65"/>
        <v>1327.145</v>
      </c>
      <c r="G85" s="175">
        <f t="shared" si="66"/>
        <v>1337.18</v>
      </c>
      <c r="H85" s="149">
        <f t="shared" si="67"/>
        <v>1340.33</v>
      </c>
      <c r="I85" s="149">
        <f t="shared" si="9"/>
        <v>1341.067143</v>
      </c>
      <c r="J85" s="117">
        <f t="shared" si="10"/>
        <v>1341.73625</v>
      </c>
      <c r="K85" s="159">
        <f t="shared" si="11"/>
        <v>1346.804444</v>
      </c>
      <c r="L85" s="179">
        <f t="shared" si="12"/>
        <v>1353.492</v>
      </c>
      <c r="M85" s="173">
        <f t="shared" si="18"/>
        <v>1359.098182</v>
      </c>
      <c r="N85" s="152">
        <f t="shared" si="19"/>
        <v>1360.679167</v>
      </c>
      <c r="O85" s="145">
        <f t="shared" si="25"/>
        <v>1366.989231</v>
      </c>
      <c r="P85" s="165">
        <f t="shared" si="26"/>
        <v>1371.898571</v>
      </c>
      <c r="Q85" s="162">
        <f t="shared" si="32"/>
        <v>1376.266</v>
      </c>
      <c r="R85" s="153">
        <f t="shared" si="33"/>
        <v>1381.69625</v>
      </c>
      <c r="S85" s="99">
        <f t="shared" si="39"/>
        <v>1388.762941</v>
      </c>
      <c r="T85" s="146">
        <f t="shared" si="40"/>
        <v>1395.27</v>
      </c>
      <c r="U85" s="154">
        <f t="shared" si="41"/>
        <v>1400.531579</v>
      </c>
      <c r="V85" s="102">
        <f t="shared" si="42"/>
        <v>1404.5415</v>
      </c>
    </row>
    <row r="86">
      <c r="A86" s="30">
        <v>46106.0</v>
      </c>
      <c r="B86" s="3">
        <v>1362.8</v>
      </c>
      <c r="C86" s="3">
        <v>1372.17</v>
      </c>
      <c r="D86" s="32">
        <f t="shared" ref="D86:D87" si="68">SUM(C85:C86)/2</f>
        <v>1352.3</v>
      </c>
      <c r="E86" s="32">
        <f t="shared" ref="E86:E87" si="69">SUM(C84:C86)/3</f>
        <v>1338.33</v>
      </c>
      <c r="F86" s="32">
        <f t="shared" ref="F86:F87" si="70">SUM(C83:C86)/4</f>
        <v>1339.3675</v>
      </c>
      <c r="G86" s="32">
        <f t="shared" ref="G86:G87" si="71">SUM(C82:C86)/5</f>
        <v>1336.15</v>
      </c>
      <c r="H86" s="32">
        <f t="shared" ref="H86:H87" si="72">SUM(C81:C86)/6</f>
        <v>1343.011667</v>
      </c>
      <c r="I86" s="32">
        <f t="shared" si="9"/>
        <v>1344.878571</v>
      </c>
      <c r="J86" s="37">
        <f t="shared" si="10"/>
        <v>1344.955</v>
      </c>
      <c r="K86" s="32">
        <f t="shared" si="11"/>
        <v>1345.117778</v>
      </c>
      <c r="L86" s="32">
        <f t="shared" si="12"/>
        <v>1349.341</v>
      </c>
      <c r="M86" s="32">
        <f t="shared" si="18"/>
        <v>1355.19</v>
      </c>
      <c r="N86" s="32">
        <f t="shared" si="19"/>
        <v>1360.1875</v>
      </c>
      <c r="O86" s="32">
        <f t="shared" si="25"/>
        <v>1361.563077</v>
      </c>
      <c r="P86" s="32">
        <f t="shared" si="26"/>
        <v>1367.359286</v>
      </c>
      <c r="Q86" s="32">
        <f t="shared" si="32"/>
        <v>1371.916667</v>
      </c>
      <c r="R86" s="4">
        <f t="shared" si="33"/>
        <v>1376.01</v>
      </c>
      <c r="S86" s="4">
        <f t="shared" si="39"/>
        <v>1381.135882</v>
      </c>
      <c r="T86" s="4">
        <f t="shared" si="40"/>
        <v>1387.841111</v>
      </c>
      <c r="U86" s="4">
        <f t="shared" si="41"/>
        <v>1394.054211</v>
      </c>
      <c r="V86" s="4">
        <f t="shared" si="42"/>
        <v>1399.1135</v>
      </c>
    </row>
    <row r="87">
      <c r="A87" s="30">
        <v>46108.0</v>
      </c>
      <c r="B87" s="3">
        <v>1314.9</v>
      </c>
      <c r="C87" s="3">
        <v>1324.4</v>
      </c>
      <c r="D87" s="32">
        <f t="shared" si="68"/>
        <v>1348.285</v>
      </c>
      <c r="E87" s="32">
        <f t="shared" si="69"/>
        <v>1343</v>
      </c>
      <c r="F87" s="32">
        <f t="shared" si="70"/>
        <v>1334.8475</v>
      </c>
      <c r="G87" s="32">
        <f t="shared" si="71"/>
        <v>1336.374</v>
      </c>
      <c r="H87" s="32">
        <f t="shared" si="72"/>
        <v>1334.191667</v>
      </c>
      <c r="I87" s="32">
        <f t="shared" si="9"/>
        <v>1340.352857</v>
      </c>
      <c r="J87" s="37">
        <f t="shared" si="10"/>
        <v>1342.31875</v>
      </c>
      <c r="K87" s="32">
        <f t="shared" si="11"/>
        <v>1342.671111</v>
      </c>
      <c r="L87" s="32">
        <f t="shared" si="12"/>
        <v>1343.046</v>
      </c>
      <c r="M87" s="32">
        <f t="shared" si="18"/>
        <v>1347.073636</v>
      </c>
      <c r="N87" s="32">
        <f t="shared" si="19"/>
        <v>1352.624167</v>
      </c>
      <c r="O87" s="32">
        <f t="shared" si="25"/>
        <v>1357.434615</v>
      </c>
      <c r="P87" s="32">
        <f t="shared" si="26"/>
        <v>1358.908571</v>
      </c>
      <c r="Q87" s="32">
        <f t="shared" si="32"/>
        <v>1364.495333</v>
      </c>
      <c r="R87" s="4">
        <f t="shared" si="33"/>
        <v>1368.946875</v>
      </c>
      <c r="S87" s="4">
        <f t="shared" si="39"/>
        <v>1372.974118</v>
      </c>
      <c r="T87" s="4">
        <f t="shared" si="40"/>
        <v>1377.983889</v>
      </c>
      <c r="U87" s="4">
        <f t="shared" si="41"/>
        <v>1384.502105</v>
      </c>
      <c r="V87" s="4">
        <f t="shared" si="42"/>
        <v>1390.5715</v>
      </c>
    </row>
    <row r="88">
      <c r="A88" s="30">
        <v>46111.0</v>
      </c>
      <c r="B88" s="3">
        <v>1285.0</v>
      </c>
      <c r="C88" s="3">
        <v>1288.3</v>
      </c>
      <c r="D88" s="150">
        <f t="shared" ref="D88:D92" si="73">SUM(C87:C88)/2</f>
        <v>1306.35</v>
      </c>
      <c r="E88" s="180">
        <f t="shared" ref="E88:E92" si="74">SUM(C86:C88)/3</f>
        <v>1328.29</v>
      </c>
      <c r="F88" s="148">
        <f t="shared" ref="F88:F92" si="75">SUM(C85:C88)/4</f>
        <v>1329.325</v>
      </c>
      <c r="G88" s="128">
        <f t="shared" ref="G88:G92" si="76">SUM(C84:C88)/5</f>
        <v>1325.538</v>
      </c>
      <c r="H88" s="129">
        <f t="shared" ref="H88:H92" si="77">SUM(C83:C88)/6</f>
        <v>1328.361667</v>
      </c>
      <c r="I88" s="150">
        <f t="shared" si="9"/>
        <v>1327.635714</v>
      </c>
      <c r="J88" s="117">
        <f t="shared" si="10"/>
        <v>1333.84625</v>
      </c>
      <c r="K88" s="130">
        <f t="shared" si="11"/>
        <v>1336.316667</v>
      </c>
      <c r="L88" s="158">
        <f t="shared" si="12"/>
        <v>1337.234</v>
      </c>
      <c r="M88" s="159">
        <f t="shared" si="18"/>
        <v>1338.069091</v>
      </c>
      <c r="N88" s="97">
        <f t="shared" si="19"/>
        <v>1342.175833</v>
      </c>
      <c r="O88" s="173">
        <f t="shared" si="25"/>
        <v>1347.676154</v>
      </c>
      <c r="P88" s="131">
        <f t="shared" si="26"/>
        <v>1352.496429</v>
      </c>
      <c r="Q88" s="181">
        <f t="shared" si="32"/>
        <v>1354.201333</v>
      </c>
      <c r="R88" s="182">
        <f t="shared" si="33"/>
        <v>1359.733125</v>
      </c>
      <c r="S88" s="165">
        <f t="shared" si="39"/>
        <v>1364.202941</v>
      </c>
      <c r="T88" s="162">
        <f t="shared" si="40"/>
        <v>1368.27</v>
      </c>
      <c r="U88" s="153">
        <f t="shared" si="41"/>
        <v>1373.263684</v>
      </c>
      <c r="V88" s="174">
        <f t="shared" si="42"/>
        <v>1379.692</v>
      </c>
    </row>
    <row r="89">
      <c r="A89" s="30">
        <v>46113.0</v>
      </c>
      <c r="B89" s="3">
        <v>1307.0</v>
      </c>
      <c r="C89" s="3">
        <v>1309.79</v>
      </c>
      <c r="D89" s="115">
        <f t="shared" si="73"/>
        <v>1299.045</v>
      </c>
      <c r="E89" s="148">
        <f t="shared" si="74"/>
        <v>1307.496667</v>
      </c>
      <c r="F89" s="148">
        <f t="shared" si="75"/>
        <v>1323.665</v>
      </c>
      <c r="G89" s="96">
        <f t="shared" si="76"/>
        <v>1325.418</v>
      </c>
      <c r="H89" s="148">
        <f t="shared" si="77"/>
        <v>1322.913333</v>
      </c>
      <c r="I89" s="163">
        <f t="shared" si="9"/>
        <v>1325.708571</v>
      </c>
      <c r="J89" s="183">
        <f t="shared" si="10"/>
        <v>1325.405</v>
      </c>
      <c r="K89" s="149">
        <f t="shared" si="11"/>
        <v>1331.173333</v>
      </c>
      <c r="L89" s="150">
        <f t="shared" si="12"/>
        <v>1333.664</v>
      </c>
      <c r="M89" s="150">
        <f t="shared" si="18"/>
        <v>1334.739091</v>
      </c>
      <c r="N89" s="130">
        <f t="shared" si="19"/>
        <v>1335.7125</v>
      </c>
      <c r="O89" s="159">
        <f t="shared" si="25"/>
        <v>1339.684615</v>
      </c>
      <c r="P89" s="184">
        <f t="shared" si="26"/>
        <v>1344.97</v>
      </c>
      <c r="Q89" s="160">
        <f t="shared" si="32"/>
        <v>1349.649333</v>
      </c>
      <c r="R89" s="118">
        <f t="shared" si="33"/>
        <v>1351.425625</v>
      </c>
      <c r="S89" s="164">
        <f t="shared" si="39"/>
        <v>1356.795294</v>
      </c>
      <c r="T89" s="182">
        <f t="shared" si="40"/>
        <v>1361.18</v>
      </c>
      <c r="U89" s="119">
        <f t="shared" si="41"/>
        <v>1365.192105</v>
      </c>
      <c r="V89" s="120">
        <f t="shared" si="42"/>
        <v>1370.09</v>
      </c>
    </row>
    <row r="90">
      <c r="A90" s="30">
        <v>46114.0</v>
      </c>
      <c r="B90" s="50">
        <v>1273.6</v>
      </c>
      <c r="C90" s="50">
        <v>1274.91</v>
      </c>
      <c r="D90" s="115">
        <f t="shared" si="73"/>
        <v>1292.35</v>
      </c>
      <c r="E90" s="185">
        <f t="shared" si="74"/>
        <v>1291</v>
      </c>
      <c r="F90" s="148">
        <f t="shared" si="75"/>
        <v>1299.35</v>
      </c>
      <c r="G90" s="148">
        <f t="shared" si="76"/>
        <v>1313.914</v>
      </c>
      <c r="H90" s="171">
        <f t="shared" si="77"/>
        <v>1317</v>
      </c>
      <c r="I90" s="148">
        <f t="shared" si="9"/>
        <v>1316.055714</v>
      </c>
      <c r="J90" s="163">
        <f t="shared" si="10"/>
        <v>1319.35875</v>
      </c>
      <c r="K90" s="183">
        <f t="shared" si="11"/>
        <v>1319.794444</v>
      </c>
      <c r="L90" s="149">
        <f t="shared" si="12"/>
        <v>1325.547</v>
      </c>
      <c r="M90" s="150">
        <f t="shared" si="18"/>
        <v>1328.322727</v>
      </c>
      <c r="N90" s="150">
        <f t="shared" si="19"/>
        <v>1329.753333</v>
      </c>
      <c r="O90" s="130">
        <f t="shared" si="25"/>
        <v>1331.035385</v>
      </c>
      <c r="P90" s="159">
        <f t="shared" si="26"/>
        <v>1335.057857</v>
      </c>
      <c r="Q90" s="97">
        <f t="shared" si="32"/>
        <v>1340.299333</v>
      </c>
      <c r="R90" s="144">
        <f t="shared" si="33"/>
        <v>1344.978125</v>
      </c>
      <c r="S90" s="118">
        <f t="shared" si="39"/>
        <v>1346.924706</v>
      </c>
      <c r="T90" s="186">
        <f t="shared" si="40"/>
        <v>1352.246111</v>
      </c>
      <c r="U90" s="145">
        <f t="shared" si="41"/>
        <v>1356.639474</v>
      </c>
      <c r="V90" s="165">
        <f t="shared" si="42"/>
        <v>1360.678</v>
      </c>
    </row>
    <row r="91">
      <c r="A91" s="30">
        <v>46118.0</v>
      </c>
      <c r="B91" s="49">
        <v>1291.2</v>
      </c>
      <c r="C91" s="49">
        <v>1277.01</v>
      </c>
      <c r="D91" s="115">
        <f t="shared" si="73"/>
        <v>1275.96</v>
      </c>
      <c r="E91" s="185">
        <f t="shared" si="74"/>
        <v>1287.236667</v>
      </c>
      <c r="F91" s="148">
        <f t="shared" si="75"/>
        <v>1287.5025</v>
      </c>
      <c r="G91" s="148">
        <f t="shared" si="76"/>
        <v>1294.882</v>
      </c>
      <c r="H91" s="171">
        <f t="shared" si="77"/>
        <v>1307.763333</v>
      </c>
      <c r="I91" s="148">
        <f t="shared" si="9"/>
        <v>1311.287143</v>
      </c>
      <c r="J91" s="163">
        <f t="shared" si="10"/>
        <v>1311.175</v>
      </c>
      <c r="K91" s="183">
        <f t="shared" si="11"/>
        <v>1314.653333</v>
      </c>
      <c r="L91" s="149">
        <f t="shared" si="12"/>
        <v>1315.516</v>
      </c>
      <c r="M91" s="150">
        <f t="shared" si="18"/>
        <v>1321.134545</v>
      </c>
      <c r="N91" s="150">
        <f t="shared" si="19"/>
        <v>1324.046667</v>
      </c>
      <c r="O91" s="130">
        <f t="shared" si="25"/>
        <v>1325.696154</v>
      </c>
      <c r="P91" s="159">
        <f t="shared" si="26"/>
        <v>1327.176429</v>
      </c>
      <c r="Q91" s="97">
        <f t="shared" si="32"/>
        <v>1331.188</v>
      </c>
      <c r="R91" s="144">
        <f t="shared" si="33"/>
        <v>1336.34375</v>
      </c>
      <c r="S91" s="118">
        <f t="shared" si="39"/>
        <v>1340.98</v>
      </c>
      <c r="T91" s="186">
        <f t="shared" si="40"/>
        <v>1343.040556</v>
      </c>
      <c r="U91" s="145">
        <f t="shared" si="41"/>
        <v>1348.286316</v>
      </c>
      <c r="V91" s="165">
        <f t="shared" si="42"/>
        <v>1352.658</v>
      </c>
    </row>
    <row r="92">
      <c r="A92" s="30">
        <v>46119.0</v>
      </c>
      <c r="B92" s="3">
        <v>1295.1</v>
      </c>
      <c r="C92" s="3">
        <v>1283.9</v>
      </c>
      <c r="D92" s="115">
        <f t="shared" si="73"/>
        <v>1280.455</v>
      </c>
      <c r="E92" s="185">
        <f t="shared" si="74"/>
        <v>1278.606667</v>
      </c>
      <c r="F92" s="148">
        <f t="shared" si="75"/>
        <v>1286.4025</v>
      </c>
      <c r="G92" s="148">
        <f t="shared" si="76"/>
        <v>1286.782</v>
      </c>
      <c r="H92" s="171">
        <f t="shared" si="77"/>
        <v>1293.051667</v>
      </c>
      <c r="I92" s="148">
        <f t="shared" si="9"/>
        <v>1304.354286</v>
      </c>
      <c r="J92" s="163">
        <f t="shared" si="10"/>
        <v>1307.86375</v>
      </c>
      <c r="K92" s="183">
        <f t="shared" si="11"/>
        <v>1308.144444</v>
      </c>
      <c r="L92" s="149">
        <f t="shared" si="12"/>
        <v>1311.578</v>
      </c>
      <c r="M92" s="150">
        <f t="shared" si="18"/>
        <v>1312.641818</v>
      </c>
      <c r="N92" s="150">
        <f t="shared" si="19"/>
        <v>1318.031667</v>
      </c>
      <c r="O92" s="130">
        <f t="shared" si="25"/>
        <v>1320.958462</v>
      </c>
      <c r="P92" s="159">
        <f t="shared" si="26"/>
        <v>1322.710714</v>
      </c>
      <c r="Q92" s="97">
        <f t="shared" si="32"/>
        <v>1324.291333</v>
      </c>
      <c r="R92" s="144">
        <f t="shared" si="33"/>
        <v>1328.2325</v>
      </c>
      <c r="S92" s="118">
        <f t="shared" si="39"/>
        <v>1333.258824</v>
      </c>
      <c r="T92" s="186">
        <f t="shared" si="40"/>
        <v>1337.808889</v>
      </c>
      <c r="U92" s="145">
        <f t="shared" si="41"/>
        <v>1339.927895</v>
      </c>
      <c r="V92" s="165">
        <f t="shared" si="42"/>
        <v>1345.067</v>
      </c>
    </row>
    <row r="93">
      <c r="A93" s="30">
        <v>46120.0</v>
      </c>
      <c r="B93" s="3">
        <v>1355.0</v>
      </c>
      <c r="C93" s="3">
        <v>1364.35</v>
      </c>
      <c r="D93" s="32">
        <f>SUM(C92:C93)/2</f>
        <v>1324.125</v>
      </c>
      <c r="E93" s="32">
        <f>SUM(C91:C93)/3</f>
        <v>1308.42</v>
      </c>
      <c r="F93" s="32">
        <f>SUM(C90:C93)/4</f>
        <v>1300.0425</v>
      </c>
      <c r="G93" s="32">
        <f>SUM(C89:C93)/5</f>
        <v>1301.992</v>
      </c>
      <c r="H93" s="32">
        <f>SUM(C88:C93)/6</f>
        <v>1299.71</v>
      </c>
      <c r="I93" s="32">
        <f t="shared" si="9"/>
        <v>1303.237143</v>
      </c>
      <c r="J93" s="37">
        <f t="shared" si="10"/>
        <v>1311.85375</v>
      </c>
      <c r="K93" s="32">
        <f t="shared" si="11"/>
        <v>1314.14</v>
      </c>
      <c r="L93" s="32">
        <f t="shared" si="12"/>
        <v>1313.765</v>
      </c>
      <c r="M93" s="32">
        <f t="shared" si="18"/>
        <v>1316.375455</v>
      </c>
      <c r="N93" s="32">
        <f t="shared" si="19"/>
        <v>1316.950833</v>
      </c>
      <c r="O93" s="32">
        <f t="shared" si="25"/>
        <v>1321.594615</v>
      </c>
      <c r="P93" s="32">
        <f t="shared" si="26"/>
        <v>1324.057857</v>
      </c>
      <c r="Q93" s="32">
        <f t="shared" si="32"/>
        <v>1325.486667</v>
      </c>
      <c r="R93" s="4">
        <f t="shared" si="33"/>
        <v>1326.795</v>
      </c>
      <c r="S93" s="4">
        <f t="shared" si="39"/>
        <v>1330.357059</v>
      </c>
      <c r="T93" s="4">
        <f t="shared" si="40"/>
        <v>1334.986111</v>
      </c>
      <c r="U93" s="4">
        <f t="shared" si="41"/>
        <v>1339.205789</v>
      </c>
      <c r="V93" s="4">
        <f t="shared" si="42"/>
        <v>1341.149</v>
      </c>
    </row>
    <row r="94">
      <c r="A94" s="30">
        <v>46121.0</v>
      </c>
      <c r="B94" s="3">
        <v>1347.4</v>
      </c>
      <c r="C94" s="3">
        <v>1345.62</v>
      </c>
      <c r="D94" s="164">
        <f t="shared" ref="D94:D95" si="78">SUM(C93:C94)/2</f>
        <v>1354.985</v>
      </c>
      <c r="E94" s="184">
        <f t="shared" ref="E94:E95" si="79">SUM(C92:C94)/3</f>
        <v>1331.29</v>
      </c>
      <c r="F94" s="281">
        <f t="shared" ref="F94:F95" si="80">SUM(C91:C94)/4</f>
        <v>1317.72</v>
      </c>
      <c r="G94" s="282">
        <f t="shared" ref="G94:G95" si="81">SUM(C90:C94)/5</f>
        <v>1309.158</v>
      </c>
      <c r="H94" s="129">
        <f t="shared" ref="H94:H95" si="82">SUM(C89:C94)/6</f>
        <v>1309.263333</v>
      </c>
      <c r="I94" s="129">
        <f t="shared" si="9"/>
        <v>1306.268571</v>
      </c>
      <c r="J94" s="175">
        <f t="shared" si="10"/>
        <v>1308.535</v>
      </c>
      <c r="K94" s="183">
        <f t="shared" si="11"/>
        <v>1315.605556</v>
      </c>
      <c r="L94" s="129">
        <f t="shared" si="12"/>
        <v>1317.288</v>
      </c>
      <c r="M94" s="157">
        <f t="shared" si="18"/>
        <v>1316.660909</v>
      </c>
      <c r="N94" s="175">
        <f t="shared" si="19"/>
        <v>1318.8125</v>
      </c>
      <c r="O94" s="282">
        <f t="shared" si="25"/>
        <v>1319.156154</v>
      </c>
      <c r="P94" s="150">
        <f t="shared" si="26"/>
        <v>1323.310714</v>
      </c>
      <c r="Q94" s="117">
        <f t="shared" si="32"/>
        <v>1325.495333</v>
      </c>
      <c r="R94" s="117">
        <f t="shared" si="33"/>
        <v>1326.745</v>
      </c>
      <c r="S94" s="143">
        <f t="shared" si="39"/>
        <v>1327.902353</v>
      </c>
      <c r="T94" s="159">
        <f t="shared" si="40"/>
        <v>1331.205</v>
      </c>
      <c r="U94" s="97">
        <f t="shared" si="41"/>
        <v>1335.545789</v>
      </c>
      <c r="V94" s="144">
        <f t="shared" si="42"/>
        <v>1339.5265</v>
      </c>
    </row>
    <row r="95">
      <c r="A95" s="30">
        <v>46122.0</v>
      </c>
      <c r="B95" s="3">
        <v>1357.1</v>
      </c>
      <c r="C95" s="3">
        <v>1350.69</v>
      </c>
      <c r="D95" s="164">
        <f t="shared" si="78"/>
        <v>1348.155</v>
      </c>
      <c r="E95" s="184">
        <f t="shared" si="79"/>
        <v>1353.553333</v>
      </c>
      <c r="F95" s="281">
        <f t="shared" si="80"/>
        <v>1336.14</v>
      </c>
      <c r="G95" s="282">
        <f t="shared" si="81"/>
        <v>1324.314</v>
      </c>
      <c r="H95" s="129">
        <f t="shared" si="82"/>
        <v>1316.08</v>
      </c>
      <c r="I95" s="129">
        <f t="shared" si="9"/>
        <v>1315.181429</v>
      </c>
      <c r="J95" s="175">
        <f t="shared" si="10"/>
        <v>1311.82125</v>
      </c>
      <c r="K95" s="183">
        <f t="shared" si="11"/>
        <v>1313.218889</v>
      </c>
      <c r="L95" s="129">
        <f t="shared" si="12"/>
        <v>1319.114</v>
      </c>
      <c r="M95" s="157">
        <f t="shared" si="18"/>
        <v>1320.324545</v>
      </c>
      <c r="N95" s="175">
        <f t="shared" si="19"/>
        <v>1319.496667</v>
      </c>
      <c r="O95" s="282">
        <f t="shared" si="25"/>
        <v>1321.264615</v>
      </c>
      <c r="P95" s="150">
        <f t="shared" si="26"/>
        <v>1321.408571</v>
      </c>
      <c r="Q95" s="117">
        <f t="shared" si="32"/>
        <v>1325.136</v>
      </c>
      <c r="R95" s="117">
        <f t="shared" si="33"/>
        <v>1327.07</v>
      </c>
      <c r="S95" s="143">
        <f t="shared" si="39"/>
        <v>1328.153529</v>
      </c>
      <c r="T95" s="159">
        <f t="shared" si="40"/>
        <v>1329.168333</v>
      </c>
      <c r="U95" s="97">
        <f t="shared" si="41"/>
        <v>1332.230526</v>
      </c>
      <c r="V95" s="144">
        <f t="shared" si="42"/>
        <v>1336.303</v>
      </c>
    </row>
    <row r="96">
      <c r="A96" s="30">
        <v>46125.0</v>
      </c>
      <c r="B96" s="3">
        <v>1326.5</v>
      </c>
      <c r="C96" s="3">
        <v>1332.35</v>
      </c>
      <c r="D96" s="32">
        <f>SUM(C95:C96)/2</f>
        <v>1341.52</v>
      </c>
      <c r="E96" s="32">
        <f>SUM(C94:C96)/3</f>
        <v>1342.886667</v>
      </c>
      <c r="F96" s="32">
        <f>SUM(C93:C96)/4</f>
        <v>1348.2525</v>
      </c>
      <c r="G96" s="32">
        <f>SUM(C92:C96)/5</f>
        <v>1335.382</v>
      </c>
      <c r="H96" s="32">
        <f>SUM(C91:C96)/6</f>
        <v>1325.653333</v>
      </c>
      <c r="I96" s="32">
        <f t="shared" si="9"/>
        <v>1318.404286</v>
      </c>
      <c r="J96" s="37">
        <f t="shared" si="10"/>
        <v>1317.3275</v>
      </c>
      <c r="K96" s="32">
        <f t="shared" si="11"/>
        <v>1314.102222</v>
      </c>
      <c r="L96" s="32">
        <f t="shared" si="12"/>
        <v>1315.132</v>
      </c>
      <c r="M96" s="32">
        <f t="shared" si="18"/>
        <v>1320.317273</v>
      </c>
      <c r="N96" s="32">
        <f t="shared" si="19"/>
        <v>1321.326667</v>
      </c>
      <c r="O96" s="32">
        <f t="shared" si="25"/>
        <v>1320.485385</v>
      </c>
      <c r="P96" s="32">
        <f t="shared" si="26"/>
        <v>1322.056429</v>
      </c>
      <c r="Q96" s="32">
        <f t="shared" si="32"/>
        <v>1322.138</v>
      </c>
      <c r="R96" s="4">
        <f t="shared" si="33"/>
        <v>1325.586875</v>
      </c>
      <c r="S96" s="4">
        <f t="shared" si="39"/>
        <v>1327.380588</v>
      </c>
      <c r="T96" s="4">
        <f t="shared" si="40"/>
        <v>1328.386667</v>
      </c>
      <c r="U96" s="4">
        <f t="shared" si="41"/>
        <v>1329.335789</v>
      </c>
      <c r="V96" s="4">
        <f t="shared" si="42"/>
        <v>1332.2365</v>
      </c>
    </row>
    <row r="97">
      <c r="A97" s="30">
        <v>46127.0</v>
      </c>
      <c r="B97" s="3">
        <v>1329.5</v>
      </c>
      <c r="C97" s="3">
        <v>1331.36</v>
      </c>
      <c r="D97" s="122">
        <f>SUM(C96:C97)/2</f>
        <v>1331.855</v>
      </c>
      <c r="E97" s="122">
        <f>SUM(C95:C97)/3</f>
        <v>1338.133333</v>
      </c>
      <c r="F97" s="100">
        <f>SUM(C94:C97)/4</f>
        <v>1340.005</v>
      </c>
      <c r="G97" s="166">
        <f>SUM(C93:C97)/5</f>
        <v>1344.874</v>
      </c>
      <c r="H97" s="165">
        <f>SUM(C92:C97)/6</f>
        <v>1334.711667</v>
      </c>
      <c r="I97" s="181">
        <f t="shared" si="9"/>
        <v>1326.468571</v>
      </c>
      <c r="J97" s="176">
        <f t="shared" si="10"/>
        <v>1320.02375</v>
      </c>
      <c r="K97" s="184">
        <f t="shared" si="11"/>
        <v>1318.886667</v>
      </c>
      <c r="L97" s="172">
        <f t="shared" si="12"/>
        <v>1315.828</v>
      </c>
      <c r="M97" s="97">
        <f t="shared" si="18"/>
        <v>1316.607273</v>
      </c>
      <c r="N97" s="172">
        <f t="shared" si="19"/>
        <v>1321.2375</v>
      </c>
      <c r="O97" s="271">
        <f t="shared" si="25"/>
        <v>1322.098462</v>
      </c>
      <c r="P97" s="271">
        <f t="shared" si="26"/>
        <v>1321.262143</v>
      </c>
      <c r="Q97" s="271">
        <f t="shared" si="32"/>
        <v>1322.676667</v>
      </c>
      <c r="R97" s="151">
        <f t="shared" si="33"/>
        <v>1322.714375</v>
      </c>
      <c r="S97" s="172">
        <f t="shared" si="39"/>
        <v>1325.926471</v>
      </c>
      <c r="T97" s="172">
        <f t="shared" si="40"/>
        <v>1327.601667</v>
      </c>
      <c r="U97" s="172">
        <f t="shared" si="41"/>
        <v>1328.543158</v>
      </c>
      <c r="V97" s="97">
        <f t="shared" si="42"/>
        <v>1329.437</v>
      </c>
    </row>
    <row r="98">
      <c r="A98" s="30">
        <v>46128.0</v>
      </c>
      <c r="B98" s="3">
        <v>1331.0</v>
      </c>
      <c r="C98" s="3">
        <v>1325.64</v>
      </c>
      <c r="D98" s="32">
        <f t="shared" ref="D98:D99" si="83">SUM(C97:C98)/2</f>
        <v>1328.5</v>
      </c>
      <c r="E98" s="32">
        <f t="shared" ref="E98:E99" si="84">SUM(C96:C98)/3</f>
        <v>1329.783333</v>
      </c>
      <c r="F98" s="32">
        <f t="shared" ref="F98:F99" si="85">SUM(C95:C98)/4</f>
        <v>1335.01</v>
      </c>
      <c r="G98" s="32">
        <f t="shared" ref="G98:G99" si="86">SUM(C94:C98)/5</f>
        <v>1337.132</v>
      </c>
      <c r="H98" s="32">
        <f t="shared" ref="H98:H99" si="87">SUM(C93:C98)/6</f>
        <v>1341.668333</v>
      </c>
      <c r="I98" s="32">
        <f t="shared" si="9"/>
        <v>1333.415714</v>
      </c>
      <c r="J98" s="37">
        <f t="shared" si="10"/>
        <v>1326.365</v>
      </c>
      <c r="K98" s="32">
        <f t="shared" si="11"/>
        <v>1320.647778</v>
      </c>
      <c r="L98" s="32">
        <f t="shared" si="12"/>
        <v>1319.562</v>
      </c>
      <c r="M98" s="32">
        <f t="shared" si="18"/>
        <v>1316.72</v>
      </c>
      <c r="N98" s="32">
        <f t="shared" si="19"/>
        <v>1317.36</v>
      </c>
      <c r="O98" s="32">
        <f t="shared" si="25"/>
        <v>1321.576154</v>
      </c>
      <c r="P98" s="32">
        <f t="shared" si="26"/>
        <v>1322.351429</v>
      </c>
      <c r="Q98" s="32">
        <f t="shared" si="32"/>
        <v>1321.554</v>
      </c>
      <c r="R98" s="4">
        <f t="shared" si="33"/>
        <v>1322.861875</v>
      </c>
      <c r="S98" s="4">
        <f t="shared" si="39"/>
        <v>1322.886471</v>
      </c>
      <c r="T98" s="4">
        <f t="shared" si="40"/>
        <v>1325.910556</v>
      </c>
      <c r="U98" s="4">
        <f t="shared" si="41"/>
        <v>1327.498421</v>
      </c>
      <c r="V98" s="4">
        <f t="shared" si="42"/>
        <v>1328.398</v>
      </c>
    </row>
    <row r="99">
      <c r="A99" s="30">
        <v>46129.0</v>
      </c>
      <c r="B99" s="3">
        <v>1393.4</v>
      </c>
      <c r="C99" s="3">
        <v>1379.61</v>
      </c>
      <c r="D99" s="32">
        <f t="shared" si="83"/>
        <v>1352.625</v>
      </c>
      <c r="E99" s="32">
        <f t="shared" si="84"/>
        <v>1345.536667</v>
      </c>
      <c r="F99" s="32">
        <f t="shared" si="85"/>
        <v>1342.24</v>
      </c>
      <c r="G99" s="32">
        <f t="shared" si="86"/>
        <v>1343.93</v>
      </c>
      <c r="H99" s="32">
        <f t="shared" si="87"/>
        <v>1344.211667</v>
      </c>
      <c r="I99" s="32">
        <f t="shared" si="9"/>
        <v>1347.088571</v>
      </c>
      <c r="J99" s="37">
        <f t="shared" si="10"/>
        <v>1339.19</v>
      </c>
      <c r="K99" s="32">
        <f t="shared" si="11"/>
        <v>1332.281111</v>
      </c>
      <c r="L99" s="32">
        <f t="shared" si="12"/>
        <v>1326.544</v>
      </c>
      <c r="M99" s="32">
        <f t="shared" si="18"/>
        <v>1325.020909</v>
      </c>
      <c r="N99" s="32">
        <f t="shared" si="19"/>
        <v>1321.960833</v>
      </c>
      <c r="O99" s="32">
        <f t="shared" si="25"/>
        <v>1322.148462</v>
      </c>
      <c r="P99" s="32">
        <f t="shared" si="26"/>
        <v>1325.721429</v>
      </c>
      <c r="Q99" s="32">
        <f t="shared" si="32"/>
        <v>1326.168667</v>
      </c>
      <c r="R99" s="4">
        <f t="shared" si="33"/>
        <v>1325.1825</v>
      </c>
      <c r="S99" s="4">
        <f t="shared" si="39"/>
        <v>1326.2</v>
      </c>
      <c r="T99" s="4">
        <f t="shared" si="40"/>
        <v>1326.037778</v>
      </c>
      <c r="U99" s="4">
        <f t="shared" si="41"/>
        <v>1328.736842</v>
      </c>
      <c r="V99" s="4">
        <f t="shared" si="42"/>
        <v>1330.104</v>
      </c>
    </row>
    <row r="100">
      <c r="A100" s="30">
        <v>46132.0</v>
      </c>
      <c r="B100" s="3">
        <v>1390.5</v>
      </c>
      <c r="C100" s="3">
        <v>1392.24</v>
      </c>
      <c r="D100" s="104">
        <f>SUM(C99:C100)/2</f>
        <v>1385.925</v>
      </c>
      <c r="E100" s="137">
        <f>SUM(C98:C100)/3</f>
        <v>1365.83</v>
      </c>
      <c r="F100" s="102">
        <f>SUM(C97:C100)/4</f>
        <v>1357.2125</v>
      </c>
      <c r="G100" s="243">
        <f>SUM(C96:C100)/5</f>
        <v>1352.24</v>
      </c>
      <c r="H100" s="135">
        <f>SUM(C95:C100)/6</f>
        <v>1351.981667</v>
      </c>
      <c r="I100" s="154">
        <f t="shared" si="9"/>
        <v>1351.072857</v>
      </c>
      <c r="J100" s="100">
        <f t="shared" si="10"/>
        <v>1352.7325</v>
      </c>
      <c r="K100" s="133">
        <f t="shared" si="11"/>
        <v>1345.084444</v>
      </c>
      <c r="L100" s="162">
        <f t="shared" si="12"/>
        <v>1338.277</v>
      </c>
      <c r="M100" s="132">
        <f t="shared" si="18"/>
        <v>1332.516364</v>
      </c>
      <c r="N100" s="145">
        <f t="shared" si="19"/>
        <v>1330.6225</v>
      </c>
      <c r="O100" s="164">
        <f t="shared" si="25"/>
        <v>1327.366923</v>
      </c>
      <c r="P100" s="186">
        <f t="shared" si="26"/>
        <v>1327.155</v>
      </c>
      <c r="Q100" s="152">
        <f t="shared" si="32"/>
        <v>1330.156</v>
      </c>
      <c r="R100" s="176">
        <f t="shared" si="33"/>
        <v>1330.298125</v>
      </c>
      <c r="S100" s="176">
        <f t="shared" si="39"/>
        <v>1329.127059</v>
      </c>
      <c r="T100" s="176">
        <f t="shared" si="40"/>
        <v>1329.868889</v>
      </c>
      <c r="U100" s="131">
        <f t="shared" si="41"/>
        <v>1329.522105</v>
      </c>
      <c r="V100" s="118">
        <f t="shared" si="42"/>
        <v>1331.912</v>
      </c>
    </row>
    <row r="101">
      <c r="A101" s="30">
        <v>46133.0</v>
      </c>
      <c r="B101" s="3">
        <v>1407.8</v>
      </c>
      <c r="C101" s="3">
        <v>1404.19</v>
      </c>
      <c r="D101" s="32">
        <f t="shared" ref="D101:D104" si="88">SUM(C100:C101)/2</f>
        <v>1398.215</v>
      </c>
      <c r="E101" s="32">
        <f t="shared" ref="E101:E104" si="89">SUM(C99:C101)/3</f>
        <v>1392.013333</v>
      </c>
      <c r="F101" s="32">
        <f t="shared" ref="F101:F104" si="90">SUM(C98:C101)/4</f>
        <v>1375.42</v>
      </c>
      <c r="G101" s="32">
        <f t="shared" ref="G101:G104" si="91">SUM(C97:C101)/5</f>
        <v>1366.608</v>
      </c>
      <c r="H101" s="32">
        <f t="shared" ref="H101:H104" si="92">SUM(C96:C101)/6</f>
        <v>1360.898333</v>
      </c>
      <c r="I101" s="32">
        <f t="shared" si="9"/>
        <v>1359.44</v>
      </c>
      <c r="J101" s="37">
        <f t="shared" si="10"/>
        <v>1357.7125</v>
      </c>
      <c r="K101" s="32">
        <f t="shared" si="11"/>
        <v>1358.45</v>
      </c>
      <c r="L101" s="32">
        <f t="shared" si="12"/>
        <v>1350.995</v>
      </c>
      <c r="M101" s="32">
        <f t="shared" si="18"/>
        <v>1344.269091</v>
      </c>
      <c r="N101" s="32">
        <f t="shared" si="19"/>
        <v>1338.489167</v>
      </c>
      <c r="O101" s="32">
        <f t="shared" si="25"/>
        <v>1336.281538</v>
      </c>
      <c r="P101" s="32">
        <f t="shared" si="26"/>
        <v>1332.854286</v>
      </c>
      <c r="Q101" s="32">
        <f t="shared" si="32"/>
        <v>1332.290667</v>
      </c>
      <c r="R101" s="4">
        <f t="shared" si="33"/>
        <v>1334.783125</v>
      </c>
      <c r="S101" s="4">
        <f t="shared" si="39"/>
        <v>1334.644706</v>
      </c>
      <c r="T101" s="4">
        <f t="shared" si="40"/>
        <v>1333.297222</v>
      </c>
      <c r="U101" s="4">
        <f t="shared" si="41"/>
        <v>1333.780526</v>
      </c>
      <c r="V101" s="4">
        <f t="shared" si="42"/>
        <v>1333.2555</v>
      </c>
    </row>
    <row r="102">
      <c r="A102" s="30">
        <v>46134.0</v>
      </c>
      <c r="B102" s="3">
        <v>1419.0</v>
      </c>
      <c r="C102" s="3">
        <v>1412.66</v>
      </c>
      <c r="D102" s="32">
        <f t="shared" si="88"/>
        <v>1408.425</v>
      </c>
      <c r="E102" s="32">
        <f t="shared" si="89"/>
        <v>1403.03</v>
      </c>
      <c r="F102" s="32">
        <f t="shared" si="90"/>
        <v>1397.175</v>
      </c>
      <c r="G102" s="32">
        <f t="shared" si="91"/>
        <v>1382.868</v>
      </c>
      <c r="H102" s="32">
        <f t="shared" si="92"/>
        <v>1374.283333</v>
      </c>
      <c r="I102" s="32">
        <f t="shared" si="9"/>
        <v>1368.292857</v>
      </c>
      <c r="J102" s="37">
        <f t="shared" si="10"/>
        <v>1366.0925</v>
      </c>
      <c r="K102" s="32">
        <f t="shared" si="11"/>
        <v>1363.817778</v>
      </c>
      <c r="L102" s="32">
        <f t="shared" si="12"/>
        <v>1363.871</v>
      </c>
      <c r="M102" s="32">
        <f t="shared" si="18"/>
        <v>1356.600909</v>
      </c>
      <c r="N102" s="32">
        <f t="shared" si="19"/>
        <v>1349.968333</v>
      </c>
      <c r="O102" s="32">
        <f t="shared" si="25"/>
        <v>1344.194615</v>
      </c>
      <c r="P102" s="32">
        <f t="shared" si="26"/>
        <v>1341.737143</v>
      </c>
      <c r="Q102" s="32">
        <f t="shared" si="32"/>
        <v>1338.174667</v>
      </c>
      <c r="R102" s="4">
        <f t="shared" si="33"/>
        <v>1337.31375</v>
      </c>
      <c r="S102" s="4">
        <f t="shared" si="39"/>
        <v>1339.364118</v>
      </c>
      <c r="T102" s="4">
        <f t="shared" si="40"/>
        <v>1338.978889</v>
      </c>
      <c r="U102" s="4">
        <f t="shared" si="41"/>
        <v>1337.474211</v>
      </c>
      <c r="V102" s="4">
        <f t="shared" si="42"/>
        <v>1337.7245</v>
      </c>
    </row>
    <row r="103">
      <c r="A103" s="30">
        <v>46135.0</v>
      </c>
      <c r="B103" s="3">
        <v>1402.1</v>
      </c>
      <c r="C103" s="3">
        <v>1403.72</v>
      </c>
      <c r="D103" s="32">
        <f t="shared" si="88"/>
        <v>1408.19</v>
      </c>
      <c r="E103" s="32">
        <f t="shared" si="89"/>
        <v>1406.856667</v>
      </c>
      <c r="F103" s="32">
        <f t="shared" si="90"/>
        <v>1403.2025</v>
      </c>
      <c r="G103" s="32">
        <f t="shared" si="91"/>
        <v>1398.484</v>
      </c>
      <c r="H103" s="32">
        <f t="shared" si="92"/>
        <v>1386.343333</v>
      </c>
      <c r="I103" s="32">
        <f t="shared" si="9"/>
        <v>1378.488571</v>
      </c>
      <c r="J103" s="37">
        <f t="shared" si="10"/>
        <v>1372.72125</v>
      </c>
      <c r="K103" s="32">
        <f t="shared" si="11"/>
        <v>1370.273333</v>
      </c>
      <c r="L103" s="32">
        <f t="shared" si="12"/>
        <v>1367.808</v>
      </c>
      <c r="M103" s="32">
        <f t="shared" si="18"/>
        <v>1367.493636</v>
      </c>
      <c r="N103" s="32">
        <f t="shared" si="19"/>
        <v>1360.5275</v>
      </c>
      <c r="O103" s="32">
        <f t="shared" si="25"/>
        <v>1354.103077</v>
      </c>
      <c r="P103" s="32">
        <f t="shared" si="26"/>
        <v>1348.446429</v>
      </c>
      <c r="Q103" s="32">
        <f t="shared" si="32"/>
        <v>1345.869333</v>
      </c>
      <c r="R103" s="4">
        <f t="shared" si="33"/>
        <v>1342.27125</v>
      </c>
      <c r="S103" s="4">
        <f t="shared" si="39"/>
        <v>1341.22</v>
      </c>
      <c r="T103" s="4">
        <f t="shared" si="40"/>
        <v>1342.939444</v>
      </c>
      <c r="U103" s="4">
        <f t="shared" si="41"/>
        <v>1342.386316</v>
      </c>
      <c r="V103" s="4">
        <f t="shared" si="42"/>
        <v>1340.7865</v>
      </c>
    </row>
    <row r="104">
      <c r="A104" s="30">
        <v>46136.0</v>
      </c>
      <c r="B104" s="3">
        <v>1394.3</v>
      </c>
      <c r="C104" s="3">
        <v>1395.48</v>
      </c>
      <c r="D104" s="32">
        <f t="shared" si="88"/>
        <v>1399.6</v>
      </c>
      <c r="E104" s="32">
        <f t="shared" si="89"/>
        <v>1403.953333</v>
      </c>
      <c r="F104" s="32">
        <f t="shared" si="90"/>
        <v>1404.0125</v>
      </c>
      <c r="G104" s="32">
        <f t="shared" si="91"/>
        <v>1401.658</v>
      </c>
      <c r="H104" s="32">
        <f t="shared" si="92"/>
        <v>1397.983333</v>
      </c>
      <c r="I104" s="32">
        <f t="shared" si="9"/>
        <v>1387.648571</v>
      </c>
      <c r="J104" s="37">
        <f t="shared" si="10"/>
        <v>1380.6125</v>
      </c>
      <c r="K104" s="32">
        <f t="shared" si="11"/>
        <v>1375.25</v>
      </c>
      <c r="L104" s="32">
        <f t="shared" si="12"/>
        <v>1372.794</v>
      </c>
      <c r="M104" s="32">
        <f t="shared" si="18"/>
        <v>1370.323636</v>
      </c>
      <c r="N104" s="32">
        <f t="shared" si="19"/>
        <v>1369.825833</v>
      </c>
      <c r="O104" s="32">
        <f t="shared" si="25"/>
        <v>1363.216154</v>
      </c>
      <c r="P104" s="32">
        <f t="shared" si="26"/>
        <v>1357.058571</v>
      </c>
      <c r="Q104" s="32">
        <f t="shared" si="32"/>
        <v>1351.582</v>
      </c>
      <c r="R104" s="4">
        <f t="shared" si="33"/>
        <v>1348.97</v>
      </c>
      <c r="S104" s="4">
        <f t="shared" si="39"/>
        <v>1345.401176</v>
      </c>
      <c r="T104" s="4">
        <f t="shared" si="40"/>
        <v>1344.234444</v>
      </c>
      <c r="U104" s="4">
        <f t="shared" si="41"/>
        <v>1345.704737</v>
      </c>
      <c r="V104" s="4">
        <f t="shared" si="42"/>
        <v>1345.041</v>
      </c>
    </row>
    <row r="105">
      <c r="A105" s="30">
        <v>46137.0</v>
      </c>
      <c r="B105" s="3"/>
      <c r="C105" s="3"/>
    </row>
    <row r="106">
      <c r="A106" s="30">
        <v>46138.0</v>
      </c>
      <c r="B106" s="3"/>
      <c r="C106" s="3"/>
    </row>
    <row r="107">
      <c r="A107" s="30">
        <v>46139.0</v>
      </c>
      <c r="B107" s="3"/>
      <c r="C107" s="3"/>
    </row>
    <row r="108">
      <c r="A108" s="30">
        <v>46140.0</v>
      </c>
      <c r="B108" s="3"/>
      <c r="C108" s="3"/>
    </row>
    <row r="109">
      <c r="A109" s="30">
        <v>46141.0</v>
      </c>
      <c r="B109" s="3"/>
      <c r="C109" s="3"/>
    </row>
    <row r="110">
      <c r="A110" s="30">
        <v>46142.0</v>
      </c>
      <c r="B110" s="3"/>
      <c r="C110" s="3"/>
    </row>
    <row r="111">
      <c r="A111" s="30">
        <v>46143.0</v>
      </c>
      <c r="B111" s="3"/>
      <c r="C111" s="3"/>
    </row>
    <row r="112">
      <c r="A112" s="30">
        <v>46144.0</v>
      </c>
      <c r="B112" s="3"/>
      <c r="C112" s="3"/>
    </row>
  </sheetData>
  <conditionalFormatting sqref="B29:C112">
    <cfRule type="expression" dxfId="0" priority="1">
      <formula>C29&gt;=B29</formula>
    </cfRule>
  </conditionalFormatting>
  <conditionalFormatting sqref="B29:C112">
    <cfRule type="expression" dxfId="1" priority="2">
      <formula>B29&gt;=C29</formula>
    </cfRule>
  </conditionalFormatting>
  <conditionalFormatting sqref="D4:V4 D7:V9 D11:V11 D14:V15 D18:V71 D81:V82 D86:V87 D93:V93 D96:V96 D98:V99 D101:V104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8">
    <cfRule type="expression" dxfId="0" priority="4">
      <formula>C2&gt;B2</formula>
    </cfRule>
  </conditionalFormatting>
  <conditionalFormatting sqref="B2:C28">
    <cfRule type="expression" dxfId="1" priority="5">
      <formula>B2&gt;C2</formula>
    </cfRule>
  </conditionalFormatting>
  <conditionalFormatting sqref="D2:V28">
    <cfRule type="colorScale" priority="6">
      <colorScale>
        <cfvo type="min"/>
        <cfvo type="max"/>
        <color rgb="FFE06666"/>
        <color rgb="FF93C47D"/>
      </colorScale>
    </cfRule>
  </conditionalFormatting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0.86"/>
    <col customWidth="1" min="3" max="3" width="11.43"/>
    <col customWidth="1" min="4" max="4" width="9.29"/>
    <col customWidth="1" min="5" max="5" width="8.71"/>
    <col customWidth="1" min="6" max="6" width="8.86"/>
    <col customWidth="1" min="7" max="7" width="9.0"/>
    <col customWidth="1" min="8" max="9" width="9.14"/>
    <col customWidth="1" min="10" max="10" width="8.71"/>
    <col customWidth="1" min="11" max="12" width="8.86"/>
    <col customWidth="1" min="13" max="13" width="9.14"/>
    <col customWidth="1" min="14" max="14" width="8.71"/>
    <col customWidth="1" min="15" max="15" width="8.86"/>
    <col customWidth="1" min="16" max="16" width="8.71"/>
    <col customWidth="1" min="17" max="17" width="8.57"/>
    <col customWidth="1" min="18" max="22" width="8.71"/>
    <col customWidth="1" min="23" max="23" width="7.86"/>
    <col customWidth="1" min="24" max="24" width="4.43"/>
  </cols>
  <sheetData>
    <row r="1">
      <c r="A1" s="51" t="s">
        <v>195</v>
      </c>
      <c r="B1" s="52" t="s">
        <v>282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45987.0</v>
      </c>
      <c r="B2" s="3">
        <v>377.35</v>
      </c>
      <c r="C2" s="3">
        <v>375.95</v>
      </c>
      <c r="D2" s="32"/>
      <c r="E2" s="32"/>
      <c r="F2" s="32"/>
      <c r="G2" s="32"/>
      <c r="H2" s="32"/>
      <c r="I2" s="32"/>
      <c r="J2" s="37"/>
      <c r="K2" s="32"/>
      <c r="L2" s="32"/>
      <c r="M2" s="32"/>
      <c r="N2" s="32"/>
      <c r="O2" s="32"/>
      <c r="P2" s="32"/>
      <c r="Q2" s="32"/>
      <c r="R2" s="4"/>
      <c r="S2" s="4"/>
      <c r="T2" s="4"/>
      <c r="U2" s="4"/>
      <c r="V2" s="4"/>
    </row>
    <row r="3">
      <c r="A3" s="30">
        <v>45988.0</v>
      </c>
      <c r="B3" s="3">
        <v>378.05</v>
      </c>
      <c r="C3" s="3">
        <v>377.39</v>
      </c>
      <c r="D3" s="74">
        <f t="shared" ref="D3:D4" si="1">SUM(C2:C3)/2</f>
        <v>376.67</v>
      </c>
      <c r="E3" s="75"/>
      <c r="F3" s="75"/>
      <c r="G3" s="76"/>
      <c r="H3" s="75"/>
      <c r="I3" s="77"/>
      <c r="J3" s="78"/>
      <c r="K3" s="68"/>
      <c r="L3" s="68"/>
      <c r="M3" s="79"/>
      <c r="N3" s="71"/>
      <c r="O3" s="80"/>
      <c r="P3" s="81"/>
      <c r="Q3" s="82"/>
      <c r="R3" s="83"/>
      <c r="S3" s="57"/>
      <c r="T3" s="57"/>
      <c r="U3" s="82"/>
      <c r="V3" s="72"/>
    </row>
    <row r="4">
      <c r="A4" s="30">
        <v>45989.0</v>
      </c>
      <c r="B4" s="3">
        <v>376.15</v>
      </c>
      <c r="C4" s="3">
        <v>376.85</v>
      </c>
      <c r="D4" s="84">
        <f t="shared" si="1"/>
        <v>377.12</v>
      </c>
      <c r="E4" s="69">
        <f>SUM(C2:C4)/3</f>
        <v>376.73</v>
      </c>
      <c r="F4" s="85"/>
      <c r="G4" s="80"/>
      <c r="H4" s="80"/>
      <c r="I4" s="86"/>
      <c r="J4" s="87"/>
      <c r="K4" s="72"/>
      <c r="L4" s="57"/>
      <c r="M4" s="57"/>
      <c r="N4" s="88"/>
      <c r="O4" s="64"/>
      <c r="P4" s="89"/>
      <c r="Q4" s="90"/>
      <c r="R4" s="61"/>
      <c r="S4" s="91"/>
      <c r="T4" s="91"/>
      <c r="U4" s="91"/>
      <c r="V4" s="91"/>
    </row>
    <row r="5">
      <c r="A5" s="30">
        <v>45992.0</v>
      </c>
      <c r="B5" s="3">
        <v>379.65</v>
      </c>
      <c r="C5" s="3">
        <v>378.27</v>
      </c>
      <c r="D5" s="32">
        <f t="shared" ref="D5:D7" si="2">SUM(C4:C5)/2</f>
        <v>377.56</v>
      </c>
      <c r="E5" s="32">
        <f t="shared" ref="E5:E7" si="3">SUM(C3:C5)/3</f>
        <v>377.5033333</v>
      </c>
      <c r="F5" s="32">
        <f t="shared" ref="F5:F7" si="4">SUM(C2:C5)/4</f>
        <v>377.115</v>
      </c>
      <c r="G5" s="32"/>
      <c r="H5" s="32"/>
      <c r="I5" s="32"/>
      <c r="J5" s="37"/>
      <c r="K5" s="32"/>
      <c r="L5" s="32"/>
      <c r="M5" s="32"/>
      <c r="N5" s="32"/>
      <c r="O5" s="32"/>
      <c r="P5" s="32"/>
      <c r="Q5" s="32"/>
      <c r="R5" s="4"/>
      <c r="S5" s="4"/>
      <c r="T5" s="4"/>
      <c r="U5" s="4"/>
      <c r="V5" s="4"/>
    </row>
    <row r="6">
      <c r="A6" s="30">
        <v>45993.0</v>
      </c>
      <c r="B6" s="3">
        <v>378.95</v>
      </c>
      <c r="C6" s="3">
        <v>378.56</v>
      </c>
      <c r="D6" s="32">
        <f t="shared" si="2"/>
        <v>378.415</v>
      </c>
      <c r="E6" s="32">
        <f t="shared" si="3"/>
        <v>377.8933333</v>
      </c>
      <c r="F6" s="32">
        <f t="shared" si="4"/>
        <v>377.7675</v>
      </c>
      <c r="G6" s="32">
        <f t="shared" ref="G6:G7" si="5">SUM(C2:C6)/5</f>
        <v>377.404</v>
      </c>
      <c r="H6" s="32"/>
      <c r="I6" s="32"/>
      <c r="J6" s="37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</row>
    <row r="7">
      <c r="A7" s="30">
        <v>45994.0</v>
      </c>
      <c r="B7" s="3">
        <v>375.25</v>
      </c>
      <c r="C7" s="3">
        <v>374.32</v>
      </c>
      <c r="D7" s="32">
        <f t="shared" si="2"/>
        <v>376.44</v>
      </c>
      <c r="E7" s="32">
        <f t="shared" si="3"/>
        <v>377.05</v>
      </c>
      <c r="F7" s="32">
        <f t="shared" si="4"/>
        <v>377</v>
      </c>
      <c r="G7" s="32">
        <f t="shared" si="5"/>
        <v>377.078</v>
      </c>
      <c r="H7" s="32">
        <f>SUM(C2:C7)/6</f>
        <v>376.89</v>
      </c>
      <c r="I7" s="32"/>
      <c r="J7" s="37"/>
      <c r="K7" s="32"/>
      <c r="L7" s="32"/>
      <c r="M7" s="32"/>
      <c r="N7" s="32"/>
      <c r="O7" s="32"/>
      <c r="P7" s="32"/>
      <c r="Q7" s="32"/>
      <c r="R7" s="4"/>
      <c r="S7" s="4"/>
      <c r="T7" s="4"/>
      <c r="U7" s="4"/>
      <c r="V7" s="4"/>
    </row>
    <row r="8">
      <c r="A8" s="30">
        <v>45995.0</v>
      </c>
      <c r="B8" s="3">
        <v>379.05</v>
      </c>
      <c r="C8" s="3">
        <v>377.22</v>
      </c>
      <c r="D8" s="84">
        <f>SUM(C7:C8)/2</f>
        <v>375.77</v>
      </c>
      <c r="E8" s="78">
        <f>SUM(C6:C8)/3</f>
        <v>376.7</v>
      </c>
      <c r="F8" s="79">
        <f>SUM(C5:C8)/4</f>
        <v>377.0925</v>
      </c>
      <c r="G8" s="71">
        <f>SUM(C4:C8)/5</f>
        <v>377.044</v>
      </c>
      <c r="H8" s="85">
        <f>SUM(C3:C8)/6</f>
        <v>377.1016667</v>
      </c>
      <c r="I8" s="88">
        <f t="shared" ref="I8:I102" si="6">SUM(C2:C8)/7</f>
        <v>376.9371429</v>
      </c>
      <c r="J8" s="59"/>
      <c r="K8" s="199"/>
      <c r="L8" s="206"/>
      <c r="M8" s="198"/>
      <c r="N8" s="207"/>
      <c r="O8" s="197"/>
      <c r="P8" s="218"/>
      <c r="Q8" s="222"/>
      <c r="R8" s="210"/>
      <c r="S8" s="242"/>
      <c r="T8" s="112"/>
      <c r="U8" s="139"/>
      <c r="V8" s="127"/>
    </row>
    <row r="9">
      <c r="A9" s="30">
        <v>45996.0</v>
      </c>
      <c r="B9" s="3">
        <v>379.95</v>
      </c>
      <c r="C9" s="3">
        <v>379.51</v>
      </c>
      <c r="D9" s="32">
        <f>SUM(C8:C9)/2</f>
        <v>378.365</v>
      </c>
      <c r="E9" s="32">
        <f>SUM(C7:C9)/3</f>
        <v>377.0166667</v>
      </c>
      <c r="F9" s="32">
        <f>SUM(C6:C9)/4</f>
        <v>377.4025</v>
      </c>
      <c r="G9" s="32">
        <f>SUM(C5:C9)/5</f>
        <v>377.576</v>
      </c>
      <c r="H9" s="32">
        <f>SUM(C4:C9)/6</f>
        <v>377.455</v>
      </c>
      <c r="I9" s="32">
        <f t="shared" si="6"/>
        <v>377.4457143</v>
      </c>
      <c r="J9" s="37">
        <f t="shared" ref="J9:J102" si="7">SUM(C2:C9)/8</f>
        <v>377.25875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>
      <c r="A10" s="30">
        <v>45999.0</v>
      </c>
      <c r="B10" s="3">
        <v>377.35</v>
      </c>
      <c r="C10" s="3">
        <v>377.24</v>
      </c>
      <c r="D10" s="74">
        <f t="shared" ref="D10:D11" si="8">SUM(C9:C10)/2</f>
        <v>378.375</v>
      </c>
      <c r="E10" s="74">
        <f t="shared" ref="E10:E11" si="9">SUM(C8:C10)/3</f>
        <v>377.99</v>
      </c>
      <c r="F10" s="74">
        <f t="shared" ref="F10:F11" si="10">SUM(C7:C10)/4</f>
        <v>377.0725</v>
      </c>
      <c r="G10" s="74">
        <f t="shared" ref="G10:G11" si="11">SUM(C6:C10)/5</f>
        <v>377.37</v>
      </c>
      <c r="H10" s="94">
        <f t="shared" ref="H10:H11" si="12">SUM(C5:C10)/6</f>
        <v>377.52</v>
      </c>
      <c r="I10" s="94">
        <f t="shared" si="6"/>
        <v>377.4242857</v>
      </c>
      <c r="J10" s="94">
        <f t="shared" si="7"/>
        <v>377.42</v>
      </c>
      <c r="K10" s="74">
        <f t="shared" ref="K10:K102" si="13">SUM(C2:C10)/9</f>
        <v>377.2566667</v>
      </c>
      <c r="L10" s="74"/>
      <c r="M10" s="74"/>
      <c r="N10" s="74"/>
      <c r="O10" s="74"/>
      <c r="P10" s="74"/>
      <c r="Q10" s="74"/>
      <c r="R10" s="74"/>
      <c r="S10" s="74"/>
      <c r="T10" s="74"/>
      <c r="U10" s="76"/>
      <c r="V10" s="95"/>
    </row>
    <row r="11">
      <c r="A11" s="30">
        <v>46000.0</v>
      </c>
      <c r="B11" s="3">
        <v>379.35</v>
      </c>
      <c r="C11" s="3">
        <v>378.17</v>
      </c>
      <c r="D11" s="84">
        <f t="shared" si="8"/>
        <v>377.705</v>
      </c>
      <c r="E11" s="74">
        <f t="shared" si="9"/>
        <v>378.3066667</v>
      </c>
      <c r="F11" s="78">
        <f t="shared" si="10"/>
        <v>378.035</v>
      </c>
      <c r="G11" s="85">
        <f t="shared" si="11"/>
        <v>377.292</v>
      </c>
      <c r="H11" s="72">
        <f t="shared" si="12"/>
        <v>377.5033333</v>
      </c>
      <c r="I11" s="57">
        <f t="shared" si="6"/>
        <v>377.6128571</v>
      </c>
      <c r="J11" s="65">
        <f t="shared" si="7"/>
        <v>377.5175</v>
      </c>
      <c r="K11" s="64">
        <f t="shared" si="13"/>
        <v>377.5033333</v>
      </c>
      <c r="L11" s="89">
        <f t="shared" ref="L11:L102" si="14">SUM(C2:C11)/10</f>
        <v>377.348</v>
      </c>
      <c r="M11" s="63"/>
      <c r="N11" s="63"/>
      <c r="O11" s="63"/>
      <c r="P11" s="90"/>
      <c r="Q11" s="61"/>
      <c r="R11" s="226"/>
      <c r="S11" s="200"/>
      <c r="T11" s="224"/>
      <c r="U11" s="206"/>
      <c r="V11" s="207"/>
    </row>
    <row r="12">
      <c r="A12" s="30">
        <v>46001.0</v>
      </c>
      <c r="B12" s="3">
        <v>382.15</v>
      </c>
      <c r="C12" s="3">
        <v>381.58</v>
      </c>
      <c r="D12" s="32">
        <f t="shared" ref="D12:D13" si="15">SUM(C11:C12)/2</f>
        <v>379.875</v>
      </c>
      <c r="E12" s="32">
        <f t="shared" ref="E12:E13" si="16">SUM(C10:C12)/3</f>
        <v>378.9966667</v>
      </c>
      <c r="F12" s="32">
        <f t="shared" ref="F12:F13" si="17">SUM(C9:C12)/4</f>
        <v>379.125</v>
      </c>
      <c r="G12" s="32">
        <f t="shared" ref="G12:G13" si="18">SUM(C8:C12)/5</f>
        <v>378.744</v>
      </c>
      <c r="H12" s="32">
        <f t="shared" ref="H12:H13" si="19">SUM(C7:C12)/6</f>
        <v>378.0066667</v>
      </c>
      <c r="I12" s="32">
        <f t="shared" si="6"/>
        <v>378.0857143</v>
      </c>
      <c r="J12" s="37">
        <f t="shared" si="7"/>
        <v>378.10875</v>
      </c>
      <c r="K12" s="32">
        <f t="shared" si="13"/>
        <v>377.9688889</v>
      </c>
      <c r="L12" s="32">
        <f t="shared" si="14"/>
        <v>377.911</v>
      </c>
      <c r="M12" s="32">
        <f t="shared" ref="M12:M102" si="20">SUM(C2:C12)/11</f>
        <v>377.7327273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46002.0</v>
      </c>
      <c r="B13" s="3">
        <v>384.0</v>
      </c>
      <c r="C13" s="3">
        <v>384.13</v>
      </c>
      <c r="D13" s="32">
        <f t="shared" si="15"/>
        <v>382.855</v>
      </c>
      <c r="E13" s="32">
        <f t="shared" si="16"/>
        <v>381.2933333</v>
      </c>
      <c r="F13" s="32">
        <f t="shared" si="17"/>
        <v>380.28</v>
      </c>
      <c r="G13" s="32">
        <f t="shared" si="18"/>
        <v>380.126</v>
      </c>
      <c r="H13" s="32">
        <f t="shared" si="19"/>
        <v>379.6416667</v>
      </c>
      <c r="I13" s="32">
        <f t="shared" si="6"/>
        <v>378.8814286</v>
      </c>
      <c r="J13" s="37">
        <f t="shared" si="7"/>
        <v>378.84125</v>
      </c>
      <c r="K13" s="32">
        <f t="shared" si="13"/>
        <v>378.7777778</v>
      </c>
      <c r="L13" s="32">
        <f t="shared" si="14"/>
        <v>378.585</v>
      </c>
      <c r="M13" s="32">
        <f t="shared" si="20"/>
        <v>378.4763636</v>
      </c>
      <c r="N13" s="32">
        <f t="shared" ref="N13:N102" si="21">SUM(C2:C13)/12</f>
        <v>378.2658333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46003.0</v>
      </c>
      <c r="B14" s="3">
        <v>383.35</v>
      </c>
      <c r="C14" s="3">
        <v>383.87</v>
      </c>
      <c r="D14" s="206">
        <f t="shared" ref="D14:D15" si="22">SUM(C13:C14)/2</f>
        <v>384</v>
      </c>
      <c r="E14" s="206">
        <f t="shared" ref="E14:E15" si="23">SUM(C12:C14)/3</f>
        <v>383.1933333</v>
      </c>
      <c r="F14" s="91">
        <f t="shared" ref="F14:F15" si="24">SUM(C11:C14)/4</f>
        <v>381.9375</v>
      </c>
      <c r="G14" s="63">
        <f t="shared" ref="G14:G15" si="25">SUM(C10:C14)/5</f>
        <v>380.998</v>
      </c>
      <c r="H14" s="73">
        <f t="shared" ref="H14:H15" si="26">SUM(C9:C14)/6</f>
        <v>380.75</v>
      </c>
      <c r="I14" s="73">
        <f t="shared" si="6"/>
        <v>380.2457143</v>
      </c>
      <c r="J14" s="58">
        <f t="shared" si="7"/>
        <v>379.505</v>
      </c>
      <c r="K14" s="88">
        <f t="shared" si="13"/>
        <v>379.4</v>
      </c>
      <c r="L14" s="82">
        <f t="shared" si="14"/>
        <v>379.287</v>
      </c>
      <c r="M14" s="81">
        <f t="shared" si="20"/>
        <v>379.0654545</v>
      </c>
      <c r="N14" s="86">
        <f t="shared" si="21"/>
        <v>378.9258333</v>
      </c>
      <c r="O14" s="72">
        <f t="shared" ref="O14:O102" si="27">SUM(C2:C14)/13</f>
        <v>378.6969231</v>
      </c>
      <c r="P14" s="72"/>
      <c r="Q14" s="72"/>
      <c r="R14" s="72"/>
      <c r="S14" s="82"/>
      <c r="T14" s="57"/>
      <c r="U14" s="57"/>
      <c r="V14" s="88"/>
    </row>
    <row r="15">
      <c r="A15" s="30">
        <v>46006.0</v>
      </c>
      <c r="B15" s="3">
        <v>384.45</v>
      </c>
      <c r="C15" s="3">
        <v>383.38</v>
      </c>
      <c r="D15" s="90">
        <f t="shared" si="22"/>
        <v>383.625</v>
      </c>
      <c r="E15" s="61">
        <f t="shared" si="23"/>
        <v>383.7933333</v>
      </c>
      <c r="F15" s="226">
        <f t="shared" si="24"/>
        <v>383.24</v>
      </c>
      <c r="G15" s="62">
        <f t="shared" si="25"/>
        <v>382.226</v>
      </c>
      <c r="H15" s="89">
        <f t="shared" si="26"/>
        <v>381.395</v>
      </c>
      <c r="I15" s="73">
        <f t="shared" si="6"/>
        <v>381.1257143</v>
      </c>
      <c r="J15" s="73">
        <f t="shared" si="7"/>
        <v>380.6375</v>
      </c>
      <c r="K15" s="58">
        <f t="shared" si="13"/>
        <v>379.9355556</v>
      </c>
      <c r="L15" s="88">
        <f t="shared" si="14"/>
        <v>379.798</v>
      </c>
      <c r="M15" s="82">
        <f t="shared" si="20"/>
        <v>379.6590909</v>
      </c>
      <c r="N15" s="87">
        <f t="shared" si="21"/>
        <v>379.425</v>
      </c>
      <c r="O15" s="205">
        <f t="shared" si="27"/>
        <v>379.2684615</v>
      </c>
      <c r="P15" s="72">
        <f t="shared" ref="P15:P102" si="28">SUM(C2:C15)/14</f>
        <v>379.0314286</v>
      </c>
      <c r="Q15" s="72"/>
      <c r="R15" s="82"/>
      <c r="S15" s="72"/>
      <c r="T15" s="82"/>
      <c r="U15" s="57"/>
      <c r="V15" s="57"/>
    </row>
    <row r="16">
      <c r="A16" s="30">
        <v>46007.0</v>
      </c>
      <c r="B16" s="3">
        <v>381.6</v>
      </c>
      <c r="C16" s="3">
        <v>380.81</v>
      </c>
      <c r="D16" s="32">
        <f t="shared" ref="D16:D18" si="29">SUM(C15:C16)/2</f>
        <v>382.095</v>
      </c>
      <c r="E16" s="32">
        <f t="shared" ref="E16:E18" si="30">SUM(C14:C16)/3</f>
        <v>382.6866667</v>
      </c>
      <c r="F16" s="32">
        <f t="shared" ref="F16:F18" si="31">SUM(C13:C16)/4</f>
        <v>383.0475</v>
      </c>
      <c r="G16" s="32">
        <f t="shared" ref="G16:G18" si="32">SUM(C12:C16)/5</f>
        <v>382.754</v>
      </c>
      <c r="H16" s="32">
        <f t="shared" ref="H16:H18" si="33">SUM(C11:C16)/6</f>
        <v>381.99</v>
      </c>
      <c r="I16" s="32">
        <f t="shared" si="6"/>
        <v>381.3114286</v>
      </c>
      <c r="J16" s="37">
        <f t="shared" si="7"/>
        <v>381.08625</v>
      </c>
      <c r="K16" s="32">
        <f t="shared" si="13"/>
        <v>380.6566667</v>
      </c>
      <c r="L16" s="32">
        <f t="shared" si="14"/>
        <v>380.023</v>
      </c>
      <c r="M16" s="32">
        <f t="shared" si="20"/>
        <v>379.89</v>
      </c>
      <c r="N16" s="32">
        <f t="shared" si="21"/>
        <v>379.755</v>
      </c>
      <c r="O16" s="32">
        <f t="shared" si="27"/>
        <v>379.5315385</v>
      </c>
      <c r="P16" s="32">
        <f t="shared" si="28"/>
        <v>379.3785714</v>
      </c>
      <c r="Q16" s="32">
        <f t="shared" ref="Q16:Q102" si="34">SUM(C2:C16)/15</f>
        <v>379.15</v>
      </c>
      <c r="R16" s="4"/>
      <c r="S16" s="4"/>
      <c r="T16" s="4"/>
      <c r="U16" s="4"/>
      <c r="V16" s="4"/>
    </row>
    <row r="17">
      <c r="A17" s="30">
        <v>46008.0</v>
      </c>
      <c r="B17" s="3">
        <v>384.75</v>
      </c>
      <c r="C17" s="3">
        <v>384.08</v>
      </c>
      <c r="D17" s="32">
        <f t="shared" si="29"/>
        <v>382.445</v>
      </c>
      <c r="E17" s="32">
        <f t="shared" si="30"/>
        <v>382.7566667</v>
      </c>
      <c r="F17" s="32">
        <f t="shared" si="31"/>
        <v>383.035</v>
      </c>
      <c r="G17" s="32">
        <f t="shared" si="32"/>
        <v>383.254</v>
      </c>
      <c r="H17" s="32">
        <f t="shared" si="33"/>
        <v>382.975</v>
      </c>
      <c r="I17" s="32">
        <f t="shared" si="6"/>
        <v>382.2885714</v>
      </c>
      <c r="J17" s="37">
        <f t="shared" si="7"/>
        <v>381.6575</v>
      </c>
      <c r="K17" s="32">
        <f t="shared" si="13"/>
        <v>381.4188889</v>
      </c>
      <c r="L17" s="32">
        <f t="shared" si="14"/>
        <v>380.999</v>
      </c>
      <c r="M17" s="32">
        <f t="shared" si="20"/>
        <v>380.3918182</v>
      </c>
      <c r="N17" s="32">
        <f t="shared" si="21"/>
        <v>380.2391667</v>
      </c>
      <c r="O17" s="32">
        <f t="shared" si="27"/>
        <v>380.0876923</v>
      </c>
      <c r="P17" s="32">
        <f t="shared" si="28"/>
        <v>379.8564286</v>
      </c>
      <c r="Q17" s="32">
        <f t="shared" si="34"/>
        <v>379.692</v>
      </c>
      <c r="R17" s="4">
        <f t="shared" ref="R17:R102" si="35">SUM(C2:C17)/16</f>
        <v>379.458125</v>
      </c>
      <c r="S17" s="4"/>
      <c r="T17" s="4"/>
      <c r="U17" s="4"/>
      <c r="V17" s="4"/>
    </row>
    <row r="18">
      <c r="A18" s="30">
        <v>46009.0</v>
      </c>
      <c r="B18" s="3">
        <v>385.3</v>
      </c>
      <c r="C18" s="3">
        <v>385.22</v>
      </c>
      <c r="D18" s="32">
        <f t="shared" si="29"/>
        <v>384.65</v>
      </c>
      <c r="E18" s="32">
        <f t="shared" si="30"/>
        <v>383.37</v>
      </c>
      <c r="F18" s="32">
        <f t="shared" si="31"/>
        <v>383.3725</v>
      </c>
      <c r="G18" s="32">
        <f t="shared" si="32"/>
        <v>383.472</v>
      </c>
      <c r="H18" s="32">
        <f t="shared" si="33"/>
        <v>383.5816667</v>
      </c>
      <c r="I18" s="32">
        <f t="shared" si="6"/>
        <v>383.2957143</v>
      </c>
      <c r="J18" s="37">
        <f t="shared" si="7"/>
        <v>382.655</v>
      </c>
      <c r="K18" s="32">
        <f t="shared" si="13"/>
        <v>382.0533333</v>
      </c>
      <c r="L18" s="32">
        <f t="shared" si="14"/>
        <v>381.799</v>
      </c>
      <c r="M18" s="32">
        <f t="shared" si="20"/>
        <v>381.3827273</v>
      </c>
      <c r="N18" s="32">
        <f t="shared" si="21"/>
        <v>380.7941667</v>
      </c>
      <c r="O18" s="32">
        <f t="shared" si="27"/>
        <v>380.6223077</v>
      </c>
      <c r="P18" s="32">
        <f t="shared" si="28"/>
        <v>380.4542857</v>
      </c>
      <c r="Q18" s="32">
        <f t="shared" si="34"/>
        <v>380.214</v>
      </c>
      <c r="R18" s="4">
        <f t="shared" si="35"/>
        <v>380.0375</v>
      </c>
      <c r="S18" s="4">
        <f t="shared" ref="S18:S102" si="36">SUM(C2:C18)/17</f>
        <v>379.7970588</v>
      </c>
      <c r="T18" s="4"/>
      <c r="U18" s="4"/>
      <c r="V18" s="4"/>
    </row>
    <row r="19">
      <c r="A19" s="30">
        <v>46010.0</v>
      </c>
      <c r="B19" s="3">
        <v>385.6</v>
      </c>
      <c r="C19" s="3">
        <v>385.2</v>
      </c>
      <c r="D19" s="208">
        <f>SUM(C18:C19)/2</f>
        <v>385.21</v>
      </c>
      <c r="E19" s="198">
        <f>SUM(C17:C19)/3</f>
        <v>384.8333333</v>
      </c>
      <c r="F19" s="269">
        <f>SUM(C16:C19)/4</f>
        <v>383.8275</v>
      </c>
      <c r="G19" s="91">
        <f>SUM(C15:C19)/5</f>
        <v>383.738</v>
      </c>
      <c r="H19" s="226">
        <f>SUM(C14:C19)/6</f>
        <v>383.76</v>
      </c>
      <c r="I19" s="199">
        <f t="shared" si="6"/>
        <v>383.8128571</v>
      </c>
      <c r="J19" s="199">
        <f t="shared" si="7"/>
        <v>383.53375</v>
      </c>
      <c r="K19" s="91">
        <f t="shared" si="13"/>
        <v>382.9377778</v>
      </c>
      <c r="L19" s="62">
        <f t="shared" si="14"/>
        <v>382.368</v>
      </c>
      <c r="M19" s="59">
        <f t="shared" si="20"/>
        <v>382.1081818</v>
      </c>
      <c r="N19" s="59">
        <f t="shared" si="21"/>
        <v>381.7008333</v>
      </c>
      <c r="O19" s="63">
        <f t="shared" si="27"/>
        <v>381.1330769</v>
      </c>
      <c r="P19" s="73">
        <f t="shared" si="28"/>
        <v>380.9492857</v>
      </c>
      <c r="Q19" s="65">
        <f t="shared" si="34"/>
        <v>380.7706667</v>
      </c>
      <c r="R19" s="66">
        <f t="shared" si="35"/>
        <v>380.525625</v>
      </c>
      <c r="S19" s="57">
        <f t="shared" si="36"/>
        <v>380.3411765</v>
      </c>
      <c r="T19" s="88">
        <f t="shared" ref="T19:T102" si="37">SUM(C2:C19)/18</f>
        <v>380.0972222</v>
      </c>
      <c r="U19" s="66"/>
      <c r="V19" s="66"/>
    </row>
    <row r="20">
      <c r="A20" s="30">
        <v>46013.0</v>
      </c>
      <c r="B20" s="3">
        <v>386.25</v>
      </c>
      <c r="C20" s="3">
        <v>385.73</v>
      </c>
      <c r="D20" s="32">
        <f t="shared" ref="D20:D69" si="38">SUM(C19:C20)/2</f>
        <v>385.465</v>
      </c>
      <c r="E20" s="32">
        <f t="shared" ref="E20:E69" si="39">SUM(C18:C20)/3</f>
        <v>385.3833333</v>
      </c>
      <c r="F20" s="32">
        <f t="shared" ref="F20:F69" si="40">SUM(C17:C20)/4</f>
        <v>385.0575</v>
      </c>
      <c r="G20" s="32">
        <f t="shared" ref="G20:G69" si="41">SUM(C16:C20)/5</f>
        <v>384.208</v>
      </c>
      <c r="H20" s="32">
        <f t="shared" ref="H20:H69" si="42">SUM(C15:C20)/6</f>
        <v>384.07</v>
      </c>
      <c r="I20" s="32">
        <f t="shared" si="6"/>
        <v>384.0414286</v>
      </c>
      <c r="J20" s="37">
        <f t="shared" si="7"/>
        <v>384.0525</v>
      </c>
      <c r="K20" s="32">
        <f t="shared" si="13"/>
        <v>383.7777778</v>
      </c>
      <c r="L20" s="32">
        <f t="shared" si="14"/>
        <v>383.217</v>
      </c>
      <c r="M20" s="32">
        <f t="shared" si="20"/>
        <v>382.6736364</v>
      </c>
      <c r="N20" s="32">
        <f t="shared" si="21"/>
        <v>382.41</v>
      </c>
      <c r="O20" s="32">
        <f t="shared" si="27"/>
        <v>382.0107692</v>
      </c>
      <c r="P20" s="32">
        <f t="shared" si="28"/>
        <v>381.4614286</v>
      </c>
      <c r="Q20" s="32">
        <f t="shared" si="34"/>
        <v>381.268</v>
      </c>
      <c r="R20" s="4">
        <f t="shared" si="35"/>
        <v>381.080625</v>
      </c>
      <c r="S20" s="4">
        <f t="shared" si="36"/>
        <v>380.8317647</v>
      </c>
      <c r="T20" s="4">
        <f t="shared" si="37"/>
        <v>380.6405556</v>
      </c>
      <c r="U20" s="4">
        <f t="shared" ref="U20:U102" si="43">SUM(C2:C20)/19</f>
        <v>380.3936842</v>
      </c>
      <c r="V20" s="4"/>
    </row>
    <row r="21">
      <c r="A21" s="30">
        <v>46014.0</v>
      </c>
      <c r="B21" s="3">
        <v>400.4</v>
      </c>
      <c r="C21" s="3">
        <v>398.18</v>
      </c>
      <c r="D21" s="32">
        <f t="shared" si="38"/>
        <v>391.955</v>
      </c>
      <c r="E21" s="32">
        <f t="shared" si="39"/>
        <v>389.7033333</v>
      </c>
      <c r="F21" s="32">
        <f t="shared" si="40"/>
        <v>388.5825</v>
      </c>
      <c r="G21" s="32">
        <f t="shared" si="41"/>
        <v>387.682</v>
      </c>
      <c r="H21" s="32">
        <f t="shared" si="42"/>
        <v>386.5366667</v>
      </c>
      <c r="I21" s="32">
        <f t="shared" si="6"/>
        <v>386.0857143</v>
      </c>
      <c r="J21" s="37">
        <f t="shared" si="7"/>
        <v>385.80875</v>
      </c>
      <c r="K21" s="32">
        <f t="shared" si="13"/>
        <v>385.6222222</v>
      </c>
      <c r="L21" s="32">
        <f t="shared" si="14"/>
        <v>385.218</v>
      </c>
      <c r="M21" s="32">
        <f t="shared" si="20"/>
        <v>384.5772727</v>
      </c>
      <c r="N21" s="32">
        <f t="shared" si="21"/>
        <v>383.9658333</v>
      </c>
      <c r="O21" s="32">
        <f t="shared" si="27"/>
        <v>383.6230769</v>
      </c>
      <c r="P21" s="32">
        <f t="shared" si="28"/>
        <v>383.1657143</v>
      </c>
      <c r="Q21" s="32">
        <f t="shared" si="34"/>
        <v>382.576</v>
      </c>
      <c r="R21" s="4">
        <f t="shared" si="35"/>
        <v>382.325</v>
      </c>
      <c r="S21" s="4">
        <f t="shared" si="36"/>
        <v>382.0864706</v>
      </c>
      <c r="T21" s="4">
        <f t="shared" si="37"/>
        <v>381.7955556</v>
      </c>
      <c r="U21" s="4">
        <f t="shared" si="43"/>
        <v>381.5636842</v>
      </c>
      <c r="V21" s="4">
        <f t="shared" ref="V21:V102" si="44">SUM(C2:C21)/20</f>
        <v>381.283</v>
      </c>
    </row>
    <row r="22">
      <c r="A22" s="30">
        <v>46015.0</v>
      </c>
      <c r="B22" s="3">
        <v>402.35</v>
      </c>
      <c r="C22" s="3">
        <v>406.6</v>
      </c>
      <c r="D22" s="32">
        <f t="shared" si="38"/>
        <v>402.39</v>
      </c>
      <c r="E22" s="32">
        <f t="shared" si="39"/>
        <v>396.8366667</v>
      </c>
      <c r="F22" s="32">
        <f t="shared" si="40"/>
        <v>393.9275</v>
      </c>
      <c r="G22" s="32">
        <f t="shared" si="41"/>
        <v>392.186</v>
      </c>
      <c r="H22" s="32">
        <f t="shared" si="42"/>
        <v>390.835</v>
      </c>
      <c r="I22" s="32">
        <f t="shared" si="6"/>
        <v>389.4028571</v>
      </c>
      <c r="J22" s="37">
        <f t="shared" si="7"/>
        <v>388.65</v>
      </c>
      <c r="K22" s="32">
        <f t="shared" si="13"/>
        <v>388.1188889</v>
      </c>
      <c r="L22" s="32">
        <f t="shared" si="14"/>
        <v>387.72</v>
      </c>
      <c r="M22" s="32">
        <f t="shared" si="20"/>
        <v>387.1618182</v>
      </c>
      <c r="N22" s="32">
        <f t="shared" si="21"/>
        <v>386.4125</v>
      </c>
      <c r="O22" s="32">
        <f t="shared" si="27"/>
        <v>385.7069231</v>
      </c>
      <c r="P22" s="32">
        <f t="shared" si="28"/>
        <v>385.2642857</v>
      </c>
      <c r="Q22" s="32">
        <f t="shared" si="34"/>
        <v>384.728</v>
      </c>
      <c r="R22" s="4">
        <f t="shared" si="35"/>
        <v>384.0775</v>
      </c>
      <c r="S22" s="4">
        <f t="shared" si="36"/>
        <v>383.7529412</v>
      </c>
      <c r="T22" s="4">
        <f t="shared" si="37"/>
        <v>383.4483333</v>
      </c>
      <c r="U22" s="4">
        <f t="shared" si="43"/>
        <v>383.1010526</v>
      </c>
      <c r="V22" s="4">
        <f t="shared" si="44"/>
        <v>382.8155</v>
      </c>
    </row>
    <row r="23">
      <c r="A23" s="30">
        <v>46017.0</v>
      </c>
      <c r="B23" s="3">
        <v>402.15</v>
      </c>
      <c r="C23" s="3">
        <v>404.49</v>
      </c>
      <c r="D23" s="32">
        <f t="shared" si="38"/>
        <v>405.545</v>
      </c>
      <c r="E23" s="32">
        <f t="shared" si="39"/>
        <v>403.09</v>
      </c>
      <c r="F23" s="32">
        <f t="shared" si="40"/>
        <v>398.75</v>
      </c>
      <c r="G23" s="32">
        <f t="shared" si="41"/>
        <v>396.04</v>
      </c>
      <c r="H23" s="32">
        <f t="shared" si="42"/>
        <v>394.2366667</v>
      </c>
      <c r="I23" s="32">
        <f t="shared" si="6"/>
        <v>392.7857143</v>
      </c>
      <c r="J23" s="37">
        <f t="shared" si="7"/>
        <v>391.28875</v>
      </c>
      <c r="K23" s="32">
        <f t="shared" si="13"/>
        <v>390.41</v>
      </c>
      <c r="L23" s="32">
        <f t="shared" si="14"/>
        <v>389.756</v>
      </c>
      <c r="M23" s="32">
        <f t="shared" si="20"/>
        <v>389.2445455</v>
      </c>
      <c r="N23" s="32">
        <f t="shared" si="21"/>
        <v>388.6058333</v>
      </c>
      <c r="O23" s="32">
        <f t="shared" si="27"/>
        <v>387.8030769</v>
      </c>
      <c r="P23" s="32">
        <f t="shared" si="28"/>
        <v>387.0485714</v>
      </c>
      <c r="Q23" s="32">
        <f t="shared" si="34"/>
        <v>386.546</v>
      </c>
      <c r="R23" s="4">
        <f t="shared" si="35"/>
        <v>385.963125</v>
      </c>
      <c r="S23" s="4">
        <f t="shared" si="36"/>
        <v>385.2782353</v>
      </c>
      <c r="T23" s="4">
        <f t="shared" si="37"/>
        <v>384.905</v>
      </c>
      <c r="U23" s="4">
        <f t="shared" si="43"/>
        <v>384.5557895</v>
      </c>
      <c r="V23" s="4">
        <f t="shared" si="44"/>
        <v>384.1705</v>
      </c>
    </row>
    <row r="24">
      <c r="A24" s="30">
        <v>46020.0</v>
      </c>
      <c r="B24" s="3">
        <v>400.65</v>
      </c>
      <c r="C24" s="3">
        <v>401.49</v>
      </c>
      <c r="D24" s="32">
        <f t="shared" si="38"/>
        <v>402.99</v>
      </c>
      <c r="E24" s="32">
        <f t="shared" si="39"/>
        <v>404.1933333</v>
      </c>
      <c r="F24" s="32">
        <f t="shared" si="40"/>
        <v>402.69</v>
      </c>
      <c r="G24" s="32">
        <f t="shared" si="41"/>
        <v>399.298</v>
      </c>
      <c r="H24" s="32">
        <f t="shared" si="42"/>
        <v>396.9483333</v>
      </c>
      <c r="I24" s="32">
        <f t="shared" si="6"/>
        <v>395.2728571</v>
      </c>
      <c r="J24" s="37">
        <f t="shared" si="7"/>
        <v>393.87375</v>
      </c>
      <c r="K24" s="32">
        <f t="shared" si="13"/>
        <v>392.4222222</v>
      </c>
      <c r="L24" s="32">
        <f t="shared" si="14"/>
        <v>391.518</v>
      </c>
      <c r="M24" s="32">
        <f t="shared" si="20"/>
        <v>390.8227273</v>
      </c>
      <c r="N24" s="32">
        <f t="shared" si="21"/>
        <v>390.265</v>
      </c>
      <c r="O24" s="32">
        <f t="shared" si="27"/>
        <v>389.5969231</v>
      </c>
      <c r="P24" s="32">
        <f t="shared" si="28"/>
        <v>388.7807143</v>
      </c>
      <c r="Q24" s="32">
        <f t="shared" si="34"/>
        <v>388.0113333</v>
      </c>
      <c r="R24" s="4">
        <f t="shared" si="35"/>
        <v>387.48</v>
      </c>
      <c r="S24" s="4">
        <f t="shared" si="36"/>
        <v>386.8764706</v>
      </c>
      <c r="T24" s="4">
        <f t="shared" si="37"/>
        <v>386.1788889</v>
      </c>
      <c r="U24" s="4">
        <f t="shared" si="43"/>
        <v>385.7778947</v>
      </c>
      <c r="V24" s="4">
        <f t="shared" si="44"/>
        <v>385.4025</v>
      </c>
    </row>
    <row r="25">
      <c r="A25" s="30">
        <v>46021.0</v>
      </c>
      <c r="B25" s="3">
        <v>398.0</v>
      </c>
      <c r="C25" s="3">
        <v>398.08</v>
      </c>
      <c r="D25" s="32">
        <f t="shared" si="38"/>
        <v>399.785</v>
      </c>
      <c r="E25" s="32">
        <f t="shared" si="39"/>
        <v>401.3533333</v>
      </c>
      <c r="F25" s="32">
        <f t="shared" si="40"/>
        <v>402.665</v>
      </c>
      <c r="G25" s="32">
        <f t="shared" si="41"/>
        <v>401.768</v>
      </c>
      <c r="H25" s="32">
        <f t="shared" si="42"/>
        <v>399.095</v>
      </c>
      <c r="I25" s="32">
        <f t="shared" si="6"/>
        <v>397.11</v>
      </c>
      <c r="J25" s="37">
        <f t="shared" si="7"/>
        <v>395.62375</v>
      </c>
      <c r="K25" s="32">
        <f t="shared" si="13"/>
        <v>394.3411111</v>
      </c>
      <c r="L25" s="32">
        <f t="shared" si="14"/>
        <v>392.988</v>
      </c>
      <c r="M25" s="32">
        <f t="shared" si="20"/>
        <v>392.1145455</v>
      </c>
      <c r="N25" s="32">
        <f t="shared" si="21"/>
        <v>391.4275</v>
      </c>
      <c r="O25" s="32">
        <f t="shared" si="27"/>
        <v>390.8661538</v>
      </c>
      <c r="P25" s="32">
        <f t="shared" si="28"/>
        <v>390.2028571</v>
      </c>
      <c r="Q25" s="32">
        <f t="shared" si="34"/>
        <v>389.4006667</v>
      </c>
      <c r="R25" s="4">
        <f t="shared" si="35"/>
        <v>388.640625</v>
      </c>
      <c r="S25" s="4">
        <f t="shared" si="36"/>
        <v>388.1035294</v>
      </c>
      <c r="T25" s="4">
        <f t="shared" si="37"/>
        <v>387.4988889</v>
      </c>
      <c r="U25" s="4">
        <f t="shared" si="43"/>
        <v>386.8052632</v>
      </c>
      <c r="V25" s="4">
        <f t="shared" si="44"/>
        <v>386.393</v>
      </c>
    </row>
    <row r="26">
      <c r="A26" s="30">
        <v>46022.0</v>
      </c>
      <c r="B26" s="3">
        <v>399.0</v>
      </c>
      <c r="C26" s="3">
        <v>400.35</v>
      </c>
      <c r="D26" s="32">
        <f t="shared" si="38"/>
        <v>399.215</v>
      </c>
      <c r="E26" s="32">
        <f t="shared" si="39"/>
        <v>399.9733333</v>
      </c>
      <c r="F26" s="32">
        <f t="shared" si="40"/>
        <v>401.1025</v>
      </c>
      <c r="G26" s="32">
        <f t="shared" si="41"/>
        <v>402.202</v>
      </c>
      <c r="H26" s="32">
        <f t="shared" si="42"/>
        <v>401.5316667</v>
      </c>
      <c r="I26" s="32">
        <f t="shared" si="6"/>
        <v>399.2742857</v>
      </c>
      <c r="J26" s="37">
        <f t="shared" si="7"/>
        <v>397.515</v>
      </c>
      <c r="K26" s="32">
        <f t="shared" si="13"/>
        <v>396.1488889</v>
      </c>
      <c r="L26" s="32">
        <f t="shared" si="14"/>
        <v>394.942</v>
      </c>
      <c r="M26" s="32">
        <f t="shared" si="20"/>
        <v>393.6572727</v>
      </c>
      <c r="N26" s="32">
        <f t="shared" si="21"/>
        <v>392.8008333</v>
      </c>
      <c r="O26" s="32">
        <f t="shared" si="27"/>
        <v>392.1138462</v>
      </c>
      <c r="P26" s="32">
        <f t="shared" si="28"/>
        <v>391.5435714</v>
      </c>
      <c r="Q26" s="32">
        <f t="shared" si="34"/>
        <v>390.8793333</v>
      </c>
      <c r="R26" s="4">
        <f t="shared" si="35"/>
        <v>390.085</v>
      </c>
      <c r="S26" s="4">
        <f t="shared" si="36"/>
        <v>389.3294118</v>
      </c>
      <c r="T26" s="4">
        <f t="shared" si="37"/>
        <v>388.7838889</v>
      </c>
      <c r="U26" s="4">
        <f t="shared" si="43"/>
        <v>388.1752632</v>
      </c>
      <c r="V26" s="4">
        <f t="shared" si="44"/>
        <v>387.4825</v>
      </c>
    </row>
    <row r="27">
      <c r="A27" s="30">
        <v>46023.0</v>
      </c>
      <c r="B27" s="3">
        <v>400.45</v>
      </c>
      <c r="C27" s="3">
        <v>400.59</v>
      </c>
      <c r="D27" s="32">
        <f t="shared" si="38"/>
        <v>400.47</v>
      </c>
      <c r="E27" s="32">
        <f t="shared" si="39"/>
        <v>399.6733333</v>
      </c>
      <c r="F27" s="32">
        <f t="shared" si="40"/>
        <v>400.1275</v>
      </c>
      <c r="G27" s="32">
        <f t="shared" si="41"/>
        <v>401</v>
      </c>
      <c r="H27" s="32">
        <f t="shared" si="42"/>
        <v>401.9333333</v>
      </c>
      <c r="I27" s="32">
        <f t="shared" si="6"/>
        <v>401.3971429</v>
      </c>
      <c r="J27" s="37">
        <f t="shared" si="7"/>
        <v>399.43875</v>
      </c>
      <c r="K27" s="32">
        <f t="shared" si="13"/>
        <v>397.8566667</v>
      </c>
      <c r="L27" s="32">
        <f t="shared" si="14"/>
        <v>396.593</v>
      </c>
      <c r="M27" s="32">
        <f t="shared" si="20"/>
        <v>395.4554545</v>
      </c>
      <c r="N27" s="32">
        <f t="shared" si="21"/>
        <v>394.235</v>
      </c>
      <c r="O27" s="32">
        <f t="shared" si="27"/>
        <v>393.4</v>
      </c>
      <c r="P27" s="32">
        <f t="shared" si="28"/>
        <v>392.7192857</v>
      </c>
      <c r="Q27" s="32">
        <f t="shared" si="34"/>
        <v>392.1466667</v>
      </c>
      <c r="R27" s="4">
        <f t="shared" si="35"/>
        <v>391.48625</v>
      </c>
      <c r="S27" s="4">
        <f t="shared" si="36"/>
        <v>390.7029412</v>
      </c>
      <c r="T27" s="4">
        <f t="shared" si="37"/>
        <v>389.955</v>
      </c>
      <c r="U27" s="4">
        <f t="shared" si="43"/>
        <v>389.4052632</v>
      </c>
      <c r="V27" s="4">
        <f t="shared" si="44"/>
        <v>388.796</v>
      </c>
    </row>
    <row r="28">
      <c r="A28" s="30">
        <v>46024.0</v>
      </c>
      <c r="B28" s="3">
        <v>427.9</v>
      </c>
      <c r="C28" s="3">
        <v>420.63</v>
      </c>
      <c r="D28" s="32">
        <f t="shared" si="38"/>
        <v>410.61</v>
      </c>
      <c r="E28" s="32">
        <f t="shared" si="39"/>
        <v>407.19</v>
      </c>
      <c r="F28" s="32">
        <f t="shared" si="40"/>
        <v>404.9125</v>
      </c>
      <c r="G28" s="32">
        <f t="shared" si="41"/>
        <v>404.228</v>
      </c>
      <c r="H28" s="32">
        <f t="shared" si="42"/>
        <v>404.2716667</v>
      </c>
      <c r="I28" s="32">
        <f t="shared" si="6"/>
        <v>404.6042857</v>
      </c>
      <c r="J28" s="37">
        <f t="shared" si="7"/>
        <v>403.80125</v>
      </c>
      <c r="K28" s="32">
        <f t="shared" si="13"/>
        <v>401.7933333</v>
      </c>
      <c r="L28" s="32">
        <f t="shared" si="14"/>
        <v>400.134</v>
      </c>
      <c r="M28" s="32">
        <f t="shared" si="20"/>
        <v>398.7781818</v>
      </c>
      <c r="N28" s="32">
        <f t="shared" si="21"/>
        <v>397.5533333</v>
      </c>
      <c r="O28" s="32">
        <f t="shared" si="27"/>
        <v>396.2653846</v>
      </c>
      <c r="P28" s="32">
        <f t="shared" si="28"/>
        <v>395.345</v>
      </c>
      <c r="Q28" s="32">
        <f t="shared" si="34"/>
        <v>394.58</v>
      </c>
      <c r="R28" s="4">
        <f t="shared" si="35"/>
        <v>393.926875</v>
      </c>
      <c r="S28" s="4">
        <f t="shared" si="36"/>
        <v>393.2005882</v>
      </c>
      <c r="T28" s="4">
        <f t="shared" si="37"/>
        <v>392.3655556</v>
      </c>
      <c r="U28" s="4">
        <f t="shared" si="43"/>
        <v>391.5694737</v>
      </c>
      <c r="V28" s="4">
        <f t="shared" si="44"/>
        <v>390.9665</v>
      </c>
    </row>
    <row r="29">
      <c r="A29" s="30">
        <v>46027.0</v>
      </c>
      <c r="B29" s="3">
        <v>427.45</v>
      </c>
      <c r="C29" s="3">
        <v>428.42</v>
      </c>
      <c r="D29" s="32">
        <f t="shared" si="38"/>
        <v>424.525</v>
      </c>
      <c r="E29" s="32">
        <f t="shared" si="39"/>
        <v>416.5466667</v>
      </c>
      <c r="F29" s="32">
        <f t="shared" si="40"/>
        <v>412.4975</v>
      </c>
      <c r="G29" s="32">
        <f t="shared" si="41"/>
        <v>409.614</v>
      </c>
      <c r="H29" s="32">
        <f t="shared" si="42"/>
        <v>408.26</v>
      </c>
      <c r="I29" s="32">
        <f t="shared" si="6"/>
        <v>407.7214286</v>
      </c>
      <c r="J29" s="37">
        <f t="shared" si="7"/>
        <v>407.58125</v>
      </c>
      <c r="K29" s="32">
        <f t="shared" si="13"/>
        <v>406.5366667</v>
      </c>
      <c r="L29" s="32">
        <f t="shared" si="14"/>
        <v>404.456</v>
      </c>
      <c r="M29" s="32">
        <f t="shared" si="20"/>
        <v>402.7054545</v>
      </c>
      <c r="N29" s="32">
        <f t="shared" si="21"/>
        <v>401.2483333</v>
      </c>
      <c r="O29" s="32">
        <f t="shared" si="27"/>
        <v>399.9276923</v>
      </c>
      <c r="P29" s="32">
        <f t="shared" si="28"/>
        <v>398.5621429</v>
      </c>
      <c r="Q29" s="32">
        <f t="shared" si="34"/>
        <v>397.55</v>
      </c>
      <c r="R29" s="4">
        <f t="shared" si="35"/>
        <v>396.695</v>
      </c>
      <c r="S29" s="4">
        <f t="shared" si="36"/>
        <v>395.9558824</v>
      </c>
      <c r="T29" s="4">
        <f t="shared" si="37"/>
        <v>395.1572222</v>
      </c>
      <c r="U29" s="4">
        <f t="shared" si="43"/>
        <v>394.2631579</v>
      </c>
      <c r="V29" s="4">
        <f t="shared" si="44"/>
        <v>393.412</v>
      </c>
    </row>
    <row r="30">
      <c r="A30" s="30">
        <v>46028.0</v>
      </c>
      <c r="B30" s="3">
        <v>427.05</v>
      </c>
      <c r="C30" s="3">
        <v>427.48</v>
      </c>
      <c r="D30" s="32">
        <f t="shared" si="38"/>
        <v>427.95</v>
      </c>
      <c r="E30" s="32">
        <f t="shared" si="39"/>
        <v>425.51</v>
      </c>
      <c r="F30" s="32">
        <f t="shared" si="40"/>
        <v>419.28</v>
      </c>
      <c r="G30" s="32">
        <f t="shared" si="41"/>
        <v>415.494</v>
      </c>
      <c r="H30" s="32">
        <f t="shared" si="42"/>
        <v>412.5916667</v>
      </c>
      <c r="I30" s="32">
        <f t="shared" si="6"/>
        <v>411.0057143</v>
      </c>
      <c r="J30" s="37">
        <f t="shared" si="7"/>
        <v>410.19125</v>
      </c>
      <c r="K30" s="32">
        <f t="shared" si="13"/>
        <v>409.7922222</v>
      </c>
      <c r="L30" s="32">
        <f t="shared" si="14"/>
        <v>408.631</v>
      </c>
      <c r="M30" s="32">
        <f t="shared" si="20"/>
        <v>406.5490909</v>
      </c>
      <c r="N30" s="32">
        <f t="shared" si="21"/>
        <v>404.77</v>
      </c>
      <c r="O30" s="32">
        <f t="shared" si="27"/>
        <v>403.2661538</v>
      </c>
      <c r="P30" s="32">
        <f t="shared" si="28"/>
        <v>401.8957143</v>
      </c>
      <c r="Q30" s="32">
        <f t="shared" si="34"/>
        <v>400.49</v>
      </c>
      <c r="R30" s="4">
        <f t="shared" si="35"/>
        <v>399.420625</v>
      </c>
      <c r="S30" s="4">
        <f t="shared" si="36"/>
        <v>398.5058824</v>
      </c>
      <c r="T30" s="4">
        <f t="shared" si="37"/>
        <v>397.7072222</v>
      </c>
      <c r="U30" s="4">
        <f t="shared" si="43"/>
        <v>396.8584211</v>
      </c>
      <c r="V30" s="4">
        <f t="shared" si="44"/>
        <v>395.924</v>
      </c>
    </row>
    <row r="31">
      <c r="A31" s="30">
        <v>46029.0</v>
      </c>
      <c r="B31" s="3">
        <v>431.65</v>
      </c>
      <c r="C31" s="3">
        <v>428.87</v>
      </c>
      <c r="D31" s="32">
        <f t="shared" si="38"/>
        <v>428.175</v>
      </c>
      <c r="E31" s="32">
        <f t="shared" si="39"/>
        <v>428.2566667</v>
      </c>
      <c r="F31" s="32">
        <f t="shared" si="40"/>
        <v>426.35</v>
      </c>
      <c r="G31" s="32">
        <f t="shared" si="41"/>
        <v>421.198</v>
      </c>
      <c r="H31" s="32">
        <f t="shared" si="42"/>
        <v>417.7233333</v>
      </c>
      <c r="I31" s="32">
        <f t="shared" si="6"/>
        <v>414.9171429</v>
      </c>
      <c r="J31" s="37">
        <f t="shared" si="7"/>
        <v>413.23875</v>
      </c>
      <c r="K31" s="32">
        <f t="shared" si="13"/>
        <v>412.2666667</v>
      </c>
      <c r="L31" s="32">
        <f t="shared" si="14"/>
        <v>411.7</v>
      </c>
      <c r="M31" s="32">
        <f t="shared" si="20"/>
        <v>410.4709091</v>
      </c>
      <c r="N31" s="32">
        <f t="shared" si="21"/>
        <v>408.4091667</v>
      </c>
      <c r="O31" s="32">
        <f t="shared" si="27"/>
        <v>406.6238462</v>
      </c>
      <c r="P31" s="32">
        <f t="shared" si="28"/>
        <v>405.095</v>
      </c>
      <c r="Q31" s="32">
        <f t="shared" si="34"/>
        <v>403.694</v>
      </c>
      <c r="R31" s="4">
        <f t="shared" si="35"/>
        <v>402.26375</v>
      </c>
      <c r="S31" s="4">
        <f t="shared" si="36"/>
        <v>401.1529412</v>
      </c>
      <c r="T31" s="4">
        <f t="shared" si="37"/>
        <v>400.1927778</v>
      </c>
      <c r="U31" s="4">
        <f t="shared" si="43"/>
        <v>399.3473684</v>
      </c>
      <c r="V31" s="4">
        <f t="shared" si="44"/>
        <v>398.459</v>
      </c>
    </row>
    <row r="32">
      <c r="A32" s="30">
        <v>46030.0</v>
      </c>
      <c r="B32" s="3">
        <v>425.25</v>
      </c>
      <c r="C32" s="3">
        <v>427.05</v>
      </c>
      <c r="D32" s="32">
        <f t="shared" si="38"/>
        <v>427.96</v>
      </c>
      <c r="E32" s="32">
        <f t="shared" si="39"/>
        <v>427.8</v>
      </c>
      <c r="F32" s="32">
        <f t="shared" si="40"/>
        <v>427.955</v>
      </c>
      <c r="G32" s="32">
        <f t="shared" si="41"/>
        <v>426.49</v>
      </c>
      <c r="H32" s="32">
        <f t="shared" si="42"/>
        <v>422.1733333</v>
      </c>
      <c r="I32" s="32">
        <f t="shared" si="6"/>
        <v>419.0557143</v>
      </c>
      <c r="J32" s="37">
        <f t="shared" si="7"/>
        <v>416.43375</v>
      </c>
      <c r="K32" s="32">
        <f t="shared" si="13"/>
        <v>414.7733333</v>
      </c>
      <c r="L32" s="32">
        <f t="shared" si="14"/>
        <v>413.745</v>
      </c>
      <c r="M32" s="32">
        <f t="shared" si="20"/>
        <v>413.0954545</v>
      </c>
      <c r="N32" s="32">
        <f t="shared" si="21"/>
        <v>411.8525</v>
      </c>
      <c r="O32" s="32">
        <f t="shared" si="27"/>
        <v>409.8430769</v>
      </c>
      <c r="P32" s="32">
        <f t="shared" si="28"/>
        <v>408.0828571</v>
      </c>
      <c r="Q32" s="32">
        <f t="shared" si="34"/>
        <v>406.5586667</v>
      </c>
      <c r="R32" s="4">
        <f t="shared" si="35"/>
        <v>405.15375</v>
      </c>
      <c r="S32" s="4">
        <f t="shared" si="36"/>
        <v>403.7217647</v>
      </c>
      <c r="T32" s="4">
        <f t="shared" si="37"/>
        <v>402.5916667</v>
      </c>
      <c r="U32" s="4">
        <f t="shared" si="43"/>
        <v>401.6063158</v>
      </c>
      <c r="V32" s="4">
        <f t="shared" si="44"/>
        <v>400.7325</v>
      </c>
    </row>
    <row r="33">
      <c r="A33" s="30">
        <v>46031.0</v>
      </c>
      <c r="B33" s="3">
        <v>418.35</v>
      </c>
      <c r="C33" s="3">
        <v>421.99</v>
      </c>
      <c r="D33" s="32">
        <f t="shared" si="38"/>
        <v>424.52</v>
      </c>
      <c r="E33" s="32">
        <f t="shared" si="39"/>
        <v>425.97</v>
      </c>
      <c r="F33" s="32">
        <f t="shared" si="40"/>
        <v>426.3475</v>
      </c>
      <c r="G33" s="32">
        <f t="shared" si="41"/>
        <v>426.762</v>
      </c>
      <c r="H33" s="32">
        <f t="shared" si="42"/>
        <v>425.74</v>
      </c>
      <c r="I33" s="32">
        <f t="shared" si="6"/>
        <v>422.1471429</v>
      </c>
      <c r="J33" s="37">
        <f t="shared" si="7"/>
        <v>419.4225</v>
      </c>
      <c r="K33" s="32">
        <f t="shared" si="13"/>
        <v>417.0511111</v>
      </c>
      <c r="L33" s="32">
        <f t="shared" si="14"/>
        <v>415.495</v>
      </c>
      <c r="M33" s="32">
        <f t="shared" si="20"/>
        <v>414.4945455</v>
      </c>
      <c r="N33" s="32">
        <f t="shared" si="21"/>
        <v>413.8366667</v>
      </c>
      <c r="O33" s="32">
        <f t="shared" si="27"/>
        <v>412.6323077</v>
      </c>
      <c r="P33" s="32">
        <f t="shared" si="28"/>
        <v>410.7107143</v>
      </c>
      <c r="Q33" s="32">
        <f t="shared" si="34"/>
        <v>409.01</v>
      </c>
      <c r="R33" s="4">
        <f t="shared" si="35"/>
        <v>407.523125</v>
      </c>
      <c r="S33" s="4">
        <f t="shared" si="36"/>
        <v>406.1441176</v>
      </c>
      <c r="T33" s="4">
        <f t="shared" si="37"/>
        <v>404.7366667</v>
      </c>
      <c r="U33" s="4">
        <f t="shared" si="43"/>
        <v>403.6126316</v>
      </c>
      <c r="V33" s="4">
        <f t="shared" si="44"/>
        <v>402.6255</v>
      </c>
    </row>
    <row r="34">
      <c r="A34" s="30">
        <v>46034.0</v>
      </c>
      <c r="B34" s="3">
        <v>432.3</v>
      </c>
      <c r="C34" s="3">
        <v>429.28</v>
      </c>
      <c r="D34" s="32">
        <f t="shared" si="38"/>
        <v>425.635</v>
      </c>
      <c r="E34" s="32">
        <f t="shared" si="39"/>
        <v>426.1066667</v>
      </c>
      <c r="F34" s="32">
        <f t="shared" si="40"/>
        <v>426.7975</v>
      </c>
      <c r="G34" s="32">
        <f t="shared" si="41"/>
        <v>426.934</v>
      </c>
      <c r="H34" s="32">
        <f t="shared" si="42"/>
        <v>427.1816667</v>
      </c>
      <c r="I34" s="32">
        <f t="shared" si="6"/>
        <v>426.2457143</v>
      </c>
      <c r="J34" s="37">
        <f t="shared" si="7"/>
        <v>423.03875</v>
      </c>
      <c r="K34" s="32">
        <f t="shared" si="13"/>
        <v>420.5177778</v>
      </c>
      <c r="L34" s="32">
        <f t="shared" si="14"/>
        <v>418.274</v>
      </c>
      <c r="M34" s="32">
        <f t="shared" si="20"/>
        <v>416.7481818</v>
      </c>
      <c r="N34" s="32">
        <f t="shared" si="21"/>
        <v>415.7266667</v>
      </c>
      <c r="O34" s="32">
        <f t="shared" si="27"/>
        <v>415.0246154</v>
      </c>
      <c r="P34" s="32">
        <f t="shared" si="28"/>
        <v>413.8214286</v>
      </c>
      <c r="Q34" s="32">
        <f t="shared" si="34"/>
        <v>411.9486667</v>
      </c>
      <c r="R34" s="4">
        <f t="shared" si="35"/>
        <v>410.276875</v>
      </c>
      <c r="S34" s="4">
        <f t="shared" si="36"/>
        <v>408.8029412</v>
      </c>
      <c r="T34" s="4">
        <f t="shared" si="37"/>
        <v>407.4294444</v>
      </c>
      <c r="U34" s="4">
        <f t="shared" si="43"/>
        <v>406.0284211</v>
      </c>
      <c r="V34" s="4">
        <f t="shared" si="44"/>
        <v>404.896</v>
      </c>
    </row>
    <row r="35">
      <c r="A35" s="30">
        <v>46035.0</v>
      </c>
      <c r="B35" s="3">
        <v>428.9</v>
      </c>
      <c r="C35" s="3">
        <v>430.38</v>
      </c>
      <c r="D35" s="32">
        <f t="shared" si="38"/>
        <v>429.83</v>
      </c>
      <c r="E35" s="32">
        <f t="shared" si="39"/>
        <v>427.2166667</v>
      </c>
      <c r="F35" s="32">
        <f t="shared" si="40"/>
        <v>427.175</v>
      </c>
      <c r="G35" s="32">
        <f t="shared" si="41"/>
        <v>427.514</v>
      </c>
      <c r="H35" s="32">
        <f t="shared" si="42"/>
        <v>427.5083333</v>
      </c>
      <c r="I35" s="32">
        <f t="shared" si="6"/>
        <v>427.6385714</v>
      </c>
      <c r="J35" s="37">
        <f t="shared" si="7"/>
        <v>426.7625</v>
      </c>
      <c r="K35" s="32">
        <f t="shared" si="13"/>
        <v>423.8544444</v>
      </c>
      <c r="L35" s="32">
        <f t="shared" si="14"/>
        <v>421.504</v>
      </c>
      <c r="M35" s="32">
        <f t="shared" si="20"/>
        <v>419.3745455</v>
      </c>
      <c r="N35" s="32">
        <f t="shared" si="21"/>
        <v>417.8841667</v>
      </c>
      <c r="O35" s="32">
        <f t="shared" si="27"/>
        <v>416.8538462</v>
      </c>
      <c r="P35" s="32">
        <f t="shared" si="28"/>
        <v>416.1214286</v>
      </c>
      <c r="Q35" s="32">
        <f t="shared" si="34"/>
        <v>414.9253333</v>
      </c>
      <c r="R35" s="4">
        <f t="shared" si="35"/>
        <v>413.100625</v>
      </c>
      <c r="S35" s="4">
        <f t="shared" si="36"/>
        <v>411.4594118</v>
      </c>
      <c r="T35" s="4">
        <f t="shared" si="37"/>
        <v>410.0016667</v>
      </c>
      <c r="U35" s="4">
        <f t="shared" si="43"/>
        <v>408.6373684</v>
      </c>
      <c r="V35" s="4">
        <f t="shared" si="44"/>
        <v>407.246</v>
      </c>
    </row>
    <row r="36">
      <c r="A36" s="30">
        <v>46036.0</v>
      </c>
      <c r="B36" s="3">
        <v>432.2</v>
      </c>
      <c r="C36" s="3">
        <v>436.81</v>
      </c>
      <c r="D36" s="32">
        <f t="shared" si="38"/>
        <v>433.595</v>
      </c>
      <c r="E36" s="32">
        <f t="shared" si="39"/>
        <v>432.1566667</v>
      </c>
      <c r="F36" s="32">
        <f t="shared" si="40"/>
        <v>429.615</v>
      </c>
      <c r="G36" s="32">
        <f t="shared" si="41"/>
        <v>429.102</v>
      </c>
      <c r="H36" s="32">
        <f t="shared" si="42"/>
        <v>429.0633333</v>
      </c>
      <c r="I36" s="32">
        <f t="shared" si="6"/>
        <v>428.8371429</v>
      </c>
      <c r="J36" s="37">
        <f t="shared" si="7"/>
        <v>428.785</v>
      </c>
      <c r="K36" s="32">
        <f t="shared" si="13"/>
        <v>427.8788889</v>
      </c>
      <c r="L36" s="32">
        <f t="shared" si="14"/>
        <v>425.15</v>
      </c>
      <c r="M36" s="32">
        <f t="shared" si="20"/>
        <v>422.8954545</v>
      </c>
      <c r="N36" s="32">
        <f t="shared" si="21"/>
        <v>420.8275</v>
      </c>
      <c r="O36" s="32">
        <f t="shared" si="27"/>
        <v>419.34</v>
      </c>
      <c r="P36" s="32">
        <f t="shared" si="28"/>
        <v>418.2792857</v>
      </c>
      <c r="Q36" s="32">
        <f t="shared" si="34"/>
        <v>417.5006667</v>
      </c>
      <c r="R36" s="4">
        <f t="shared" si="35"/>
        <v>416.293125</v>
      </c>
      <c r="S36" s="4">
        <f t="shared" si="36"/>
        <v>414.4952941</v>
      </c>
      <c r="T36" s="4">
        <f t="shared" si="37"/>
        <v>412.8677778</v>
      </c>
      <c r="U36" s="4">
        <f t="shared" si="43"/>
        <v>411.4126316</v>
      </c>
      <c r="V36" s="4">
        <f t="shared" si="44"/>
        <v>410.046</v>
      </c>
    </row>
    <row r="37">
      <c r="A37" s="30">
        <v>46038.0</v>
      </c>
      <c r="B37" s="3">
        <v>431.0</v>
      </c>
      <c r="C37" s="3">
        <v>430.59</v>
      </c>
      <c r="D37" s="32">
        <f t="shared" si="38"/>
        <v>433.7</v>
      </c>
      <c r="E37" s="32">
        <f t="shared" si="39"/>
        <v>432.5933333</v>
      </c>
      <c r="F37" s="32">
        <f t="shared" si="40"/>
        <v>431.765</v>
      </c>
      <c r="G37" s="32">
        <f t="shared" si="41"/>
        <v>429.81</v>
      </c>
      <c r="H37" s="32">
        <f t="shared" si="42"/>
        <v>429.35</v>
      </c>
      <c r="I37" s="32">
        <f t="shared" si="6"/>
        <v>429.2814286</v>
      </c>
      <c r="J37" s="37">
        <f t="shared" si="7"/>
        <v>429.05625</v>
      </c>
      <c r="K37" s="32">
        <f t="shared" si="13"/>
        <v>428.9855556</v>
      </c>
      <c r="L37" s="32">
        <f t="shared" si="14"/>
        <v>428.15</v>
      </c>
      <c r="M37" s="32">
        <f t="shared" si="20"/>
        <v>425.6445455</v>
      </c>
      <c r="N37" s="32">
        <f t="shared" si="21"/>
        <v>423.5366667</v>
      </c>
      <c r="O37" s="32">
        <f t="shared" si="27"/>
        <v>421.5784615</v>
      </c>
      <c r="P37" s="32">
        <f t="shared" si="28"/>
        <v>420.1435714</v>
      </c>
      <c r="Q37" s="32">
        <f t="shared" si="34"/>
        <v>419.1</v>
      </c>
      <c r="R37" s="4">
        <f t="shared" si="35"/>
        <v>418.31875</v>
      </c>
      <c r="S37" s="4">
        <f t="shared" si="36"/>
        <v>417.1341176</v>
      </c>
      <c r="T37" s="4">
        <f t="shared" si="37"/>
        <v>415.3894444</v>
      </c>
      <c r="U37" s="4">
        <f t="shared" si="43"/>
        <v>413.8005263</v>
      </c>
      <c r="V37" s="4">
        <f t="shared" si="44"/>
        <v>412.3715</v>
      </c>
    </row>
    <row r="38">
      <c r="A38" s="30">
        <v>46041.0</v>
      </c>
      <c r="B38" s="3">
        <v>430.15</v>
      </c>
      <c r="C38" s="3">
        <v>430.36</v>
      </c>
      <c r="D38" s="32">
        <f t="shared" si="38"/>
        <v>430.475</v>
      </c>
      <c r="E38" s="32">
        <f t="shared" si="39"/>
        <v>432.5866667</v>
      </c>
      <c r="F38" s="32">
        <f t="shared" si="40"/>
        <v>432.035</v>
      </c>
      <c r="G38" s="32">
        <f t="shared" si="41"/>
        <v>431.484</v>
      </c>
      <c r="H38" s="32">
        <f t="shared" si="42"/>
        <v>429.9016667</v>
      </c>
      <c r="I38" s="32">
        <f t="shared" si="6"/>
        <v>429.4942857</v>
      </c>
      <c r="J38" s="37">
        <f t="shared" si="7"/>
        <v>429.41625</v>
      </c>
      <c r="K38" s="32">
        <f t="shared" si="13"/>
        <v>429.2011111</v>
      </c>
      <c r="L38" s="32">
        <f t="shared" si="14"/>
        <v>429.123</v>
      </c>
      <c r="M38" s="32">
        <f t="shared" si="20"/>
        <v>428.3509091</v>
      </c>
      <c r="N38" s="32">
        <f t="shared" si="21"/>
        <v>426.0375</v>
      </c>
      <c r="O38" s="32">
        <f t="shared" si="27"/>
        <v>424.0615385</v>
      </c>
      <c r="P38" s="32">
        <f t="shared" si="28"/>
        <v>422.2057143</v>
      </c>
      <c r="Q38" s="32">
        <f t="shared" si="34"/>
        <v>420.8246667</v>
      </c>
      <c r="R38" s="4">
        <f t="shared" si="35"/>
        <v>419.80375</v>
      </c>
      <c r="S38" s="4">
        <f t="shared" si="36"/>
        <v>419.0270588</v>
      </c>
      <c r="T38" s="4">
        <f t="shared" si="37"/>
        <v>417.8688889</v>
      </c>
      <c r="U38" s="4">
        <f t="shared" si="43"/>
        <v>416.1773684</v>
      </c>
      <c r="V38" s="4">
        <f t="shared" si="44"/>
        <v>414.6285</v>
      </c>
    </row>
    <row r="39">
      <c r="A39" s="30">
        <v>46042.0</v>
      </c>
      <c r="B39" s="3">
        <v>415.3</v>
      </c>
      <c r="C39" s="3">
        <v>421.27</v>
      </c>
      <c r="D39" s="32">
        <f t="shared" si="38"/>
        <v>425.815</v>
      </c>
      <c r="E39" s="32">
        <f t="shared" si="39"/>
        <v>427.4066667</v>
      </c>
      <c r="F39" s="32">
        <f t="shared" si="40"/>
        <v>429.7575</v>
      </c>
      <c r="G39" s="32">
        <f t="shared" si="41"/>
        <v>429.882</v>
      </c>
      <c r="H39" s="32">
        <f t="shared" si="42"/>
        <v>429.7816667</v>
      </c>
      <c r="I39" s="32">
        <f t="shared" si="6"/>
        <v>428.6685714</v>
      </c>
      <c r="J39" s="37">
        <f t="shared" si="7"/>
        <v>428.46625</v>
      </c>
      <c r="K39" s="32">
        <f t="shared" si="13"/>
        <v>428.5111111</v>
      </c>
      <c r="L39" s="32">
        <f t="shared" si="14"/>
        <v>428.408</v>
      </c>
      <c r="M39" s="32">
        <f t="shared" si="20"/>
        <v>428.4090909</v>
      </c>
      <c r="N39" s="32">
        <f t="shared" si="21"/>
        <v>427.7608333</v>
      </c>
      <c r="O39" s="32">
        <f t="shared" si="27"/>
        <v>425.6707692</v>
      </c>
      <c r="P39" s="32">
        <f t="shared" si="28"/>
        <v>423.8621429</v>
      </c>
      <c r="Q39" s="32">
        <f t="shared" si="34"/>
        <v>422.1433333</v>
      </c>
      <c r="R39" s="4">
        <f t="shared" si="35"/>
        <v>420.8525</v>
      </c>
      <c r="S39" s="4">
        <f t="shared" si="36"/>
        <v>419.89</v>
      </c>
      <c r="T39" s="4">
        <f t="shared" si="37"/>
        <v>419.1516667</v>
      </c>
      <c r="U39" s="4">
        <f t="shared" si="43"/>
        <v>418.0478947</v>
      </c>
      <c r="V39" s="4">
        <f t="shared" si="44"/>
        <v>416.432</v>
      </c>
    </row>
    <row r="40">
      <c r="A40" s="30">
        <v>46043.0</v>
      </c>
      <c r="B40" s="3">
        <v>414.05</v>
      </c>
      <c r="C40" s="3">
        <v>415.47</v>
      </c>
      <c r="D40" s="32">
        <f t="shared" si="38"/>
        <v>418.37</v>
      </c>
      <c r="E40" s="32">
        <f t="shared" si="39"/>
        <v>422.3666667</v>
      </c>
      <c r="F40" s="32">
        <f t="shared" si="40"/>
        <v>424.4225</v>
      </c>
      <c r="G40" s="32">
        <f t="shared" si="41"/>
        <v>426.9</v>
      </c>
      <c r="H40" s="32">
        <f t="shared" si="42"/>
        <v>427.48</v>
      </c>
      <c r="I40" s="32">
        <f t="shared" si="6"/>
        <v>427.7371429</v>
      </c>
      <c r="J40" s="37">
        <f t="shared" si="7"/>
        <v>427.01875</v>
      </c>
      <c r="K40" s="32">
        <f t="shared" si="13"/>
        <v>427.0222222</v>
      </c>
      <c r="L40" s="32">
        <f t="shared" si="14"/>
        <v>427.207</v>
      </c>
      <c r="M40" s="32">
        <f t="shared" si="20"/>
        <v>427.2318182</v>
      </c>
      <c r="N40" s="32">
        <f t="shared" si="21"/>
        <v>427.3308333</v>
      </c>
      <c r="O40" s="32">
        <f t="shared" si="27"/>
        <v>426.8153846</v>
      </c>
      <c r="P40" s="32">
        <f t="shared" si="28"/>
        <v>424.9421429</v>
      </c>
      <c r="Q40" s="32">
        <f t="shared" si="34"/>
        <v>423.3026667</v>
      </c>
      <c r="R40" s="4">
        <f t="shared" si="35"/>
        <v>421.72625</v>
      </c>
      <c r="S40" s="4">
        <f t="shared" si="36"/>
        <v>420.5358824</v>
      </c>
      <c r="T40" s="4">
        <f t="shared" si="37"/>
        <v>419.6444444</v>
      </c>
      <c r="U40" s="4">
        <f t="shared" si="43"/>
        <v>418.9578947</v>
      </c>
      <c r="V40" s="4">
        <f t="shared" si="44"/>
        <v>417.919</v>
      </c>
    </row>
    <row r="41">
      <c r="A41" s="30">
        <v>46044.0</v>
      </c>
      <c r="B41" s="3">
        <v>423.2</v>
      </c>
      <c r="C41" s="3">
        <v>422.63</v>
      </c>
      <c r="D41" s="32">
        <f t="shared" si="38"/>
        <v>419.05</v>
      </c>
      <c r="E41" s="32">
        <f t="shared" si="39"/>
        <v>419.79</v>
      </c>
      <c r="F41" s="32">
        <f t="shared" si="40"/>
        <v>422.4325</v>
      </c>
      <c r="G41" s="32">
        <f t="shared" si="41"/>
        <v>424.064</v>
      </c>
      <c r="H41" s="32">
        <f t="shared" si="42"/>
        <v>426.1883333</v>
      </c>
      <c r="I41" s="32">
        <f t="shared" si="6"/>
        <v>426.7871429</v>
      </c>
      <c r="J41" s="37">
        <f t="shared" si="7"/>
        <v>427.09875</v>
      </c>
      <c r="K41" s="32">
        <f t="shared" si="13"/>
        <v>426.5311111</v>
      </c>
      <c r="L41" s="32">
        <f t="shared" si="14"/>
        <v>426.583</v>
      </c>
      <c r="M41" s="32">
        <f t="shared" si="20"/>
        <v>426.7909091</v>
      </c>
      <c r="N41" s="32">
        <f t="shared" si="21"/>
        <v>426.8483333</v>
      </c>
      <c r="O41" s="32">
        <f t="shared" si="27"/>
        <v>426.9692308</v>
      </c>
      <c r="P41" s="32">
        <f t="shared" si="28"/>
        <v>426.5164286</v>
      </c>
      <c r="Q41" s="32">
        <f t="shared" si="34"/>
        <v>424.788</v>
      </c>
      <c r="R41" s="4">
        <f t="shared" si="35"/>
        <v>423.260625</v>
      </c>
      <c r="S41" s="4">
        <f t="shared" si="36"/>
        <v>421.7794118</v>
      </c>
      <c r="T41" s="4">
        <f t="shared" si="37"/>
        <v>420.6522222</v>
      </c>
      <c r="U41" s="4">
        <f t="shared" si="43"/>
        <v>419.8015789</v>
      </c>
      <c r="V41" s="4">
        <f t="shared" si="44"/>
        <v>419.1415</v>
      </c>
    </row>
    <row r="42">
      <c r="A42" s="30">
        <v>46045.0</v>
      </c>
      <c r="B42" s="3">
        <v>418.4</v>
      </c>
      <c r="C42" s="3">
        <v>419.75</v>
      </c>
      <c r="D42" s="32">
        <f t="shared" si="38"/>
        <v>421.19</v>
      </c>
      <c r="E42" s="32">
        <f t="shared" si="39"/>
        <v>419.2833333</v>
      </c>
      <c r="F42" s="32">
        <f t="shared" si="40"/>
        <v>419.78</v>
      </c>
      <c r="G42" s="32">
        <f t="shared" si="41"/>
        <v>421.896</v>
      </c>
      <c r="H42" s="32">
        <f t="shared" si="42"/>
        <v>423.345</v>
      </c>
      <c r="I42" s="32">
        <f t="shared" si="6"/>
        <v>425.2685714</v>
      </c>
      <c r="J42" s="37">
        <f t="shared" si="7"/>
        <v>425.9075</v>
      </c>
      <c r="K42" s="32">
        <f t="shared" si="13"/>
        <v>426.2822222</v>
      </c>
      <c r="L42" s="32">
        <f t="shared" si="14"/>
        <v>425.853</v>
      </c>
      <c r="M42" s="32">
        <f t="shared" si="20"/>
        <v>425.9618182</v>
      </c>
      <c r="N42" s="32">
        <f t="shared" si="21"/>
        <v>426.2041667</v>
      </c>
      <c r="O42" s="32">
        <f t="shared" si="27"/>
        <v>426.3023077</v>
      </c>
      <c r="P42" s="32">
        <f t="shared" si="28"/>
        <v>426.4535714</v>
      </c>
      <c r="Q42" s="32">
        <f t="shared" si="34"/>
        <v>426.0653333</v>
      </c>
      <c r="R42" s="4">
        <f t="shared" si="35"/>
        <v>424.473125</v>
      </c>
      <c r="S42" s="4">
        <f t="shared" si="36"/>
        <v>423.0541176</v>
      </c>
      <c r="T42" s="4">
        <f t="shared" si="37"/>
        <v>421.6666667</v>
      </c>
      <c r="U42" s="4">
        <f t="shared" si="43"/>
        <v>420.6047368</v>
      </c>
      <c r="V42" s="4">
        <f t="shared" si="44"/>
        <v>419.799</v>
      </c>
    </row>
    <row r="43">
      <c r="A43" s="30">
        <v>46049.0</v>
      </c>
      <c r="B43" s="3">
        <v>422.9</v>
      </c>
      <c r="C43" s="3">
        <v>423.03</v>
      </c>
      <c r="D43" s="32">
        <f t="shared" si="38"/>
        <v>421.39</v>
      </c>
      <c r="E43" s="32">
        <f t="shared" si="39"/>
        <v>421.8033333</v>
      </c>
      <c r="F43" s="32">
        <f t="shared" si="40"/>
        <v>420.22</v>
      </c>
      <c r="G43" s="32">
        <f t="shared" si="41"/>
        <v>420.43</v>
      </c>
      <c r="H43" s="32">
        <f t="shared" si="42"/>
        <v>422.085</v>
      </c>
      <c r="I43" s="32">
        <f t="shared" si="6"/>
        <v>423.3</v>
      </c>
      <c r="J43" s="37">
        <f t="shared" si="7"/>
        <v>424.98875</v>
      </c>
      <c r="K43" s="32">
        <f t="shared" si="13"/>
        <v>425.5877778</v>
      </c>
      <c r="L43" s="32">
        <f t="shared" si="14"/>
        <v>425.957</v>
      </c>
      <c r="M43" s="32">
        <f t="shared" si="20"/>
        <v>425.5963636</v>
      </c>
      <c r="N43" s="32">
        <f t="shared" si="21"/>
        <v>425.7175</v>
      </c>
      <c r="O43" s="32">
        <f t="shared" si="27"/>
        <v>425.96</v>
      </c>
      <c r="P43" s="32">
        <f t="shared" si="28"/>
        <v>426.0685714</v>
      </c>
      <c r="Q43" s="32">
        <f t="shared" si="34"/>
        <v>426.2253333</v>
      </c>
      <c r="R43" s="4">
        <f t="shared" si="35"/>
        <v>425.875625</v>
      </c>
      <c r="S43" s="4">
        <f t="shared" si="36"/>
        <v>424.3882353</v>
      </c>
      <c r="T43" s="4">
        <f t="shared" si="37"/>
        <v>423.0527778</v>
      </c>
      <c r="U43" s="4">
        <f t="shared" si="43"/>
        <v>421.7384211</v>
      </c>
      <c r="V43" s="4">
        <f t="shared" si="44"/>
        <v>420.726</v>
      </c>
    </row>
    <row r="44">
      <c r="A44" s="30">
        <v>46050.0</v>
      </c>
      <c r="B44" s="3">
        <v>444.05</v>
      </c>
      <c r="C44" s="3">
        <v>438.68</v>
      </c>
      <c r="D44" s="32">
        <f t="shared" si="38"/>
        <v>430.855</v>
      </c>
      <c r="E44" s="32">
        <f t="shared" si="39"/>
        <v>427.1533333</v>
      </c>
      <c r="F44" s="32">
        <f t="shared" si="40"/>
        <v>426.0225</v>
      </c>
      <c r="G44" s="32">
        <f t="shared" si="41"/>
        <v>423.912</v>
      </c>
      <c r="H44" s="32">
        <f t="shared" si="42"/>
        <v>423.4716667</v>
      </c>
      <c r="I44" s="32">
        <f t="shared" si="6"/>
        <v>424.4557143</v>
      </c>
      <c r="J44" s="37">
        <f t="shared" si="7"/>
        <v>425.2225</v>
      </c>
      <c r="K44" s="32">
        <f t="shared" si="13"/>
        <v>426.51</v>
      </c>
      <c r="L44" s="32">
        <f t="shared" si="14"/>
        <v>426.897</v>
      </c>
      <c r="M44" s="32">
        <f t="shared" si="20"/>
        <v>427.1136364</v>
      </c>
      <c r="N44" s="32">
        <f t="shared" si="21"/>
        <v>426.6866667</v>
      </c>
      <c r="O44" s="32">
        <f t="shared" si="27"/>
        <v>426.7146154</v>
      </c>
      <c r="P44" s="32">
        <f t="shared" si="28"/>
        <v>426.8685714</v>
      </c>
      <c r="Q44" s="32">
        <f t="shared" si="34"/>
        <v>426.9093333</v>
      </c>
      <c r="R44" s="4">
        <f t="shared" si="35"/>
        <v>427.00375</v>
      </c>
      <c r="S44" s="4">
        <f t="shared" si="36"/>
        <v>426.6288235</v>
      </c>
      <c r="T44" s="4">
        <f t="shared" si="37"/>
        <v>425.1822222</v>
      </c>
      <c r="U44" s="4">
        <f t="shared" si="43"/>
        <v>423.8752632</v>
      </c>
      <c r="V44" s="4">
        <f t="shared" si="44"/>
        <v>422.5855</v>
      </c>
    </row>
    <row r="45">
      <c r="A45" s="30">
        <v>46051.0</v>
      </c>
      <c r="B45" s="3">
        <v>455.75</v>
      </c>
      <c r="C45" s="3">
        <v>452.52</v>
      </c>
      <c r="D45" s="32">
        <f t="shared" si="38"/>
        <v>445.6</v>
      </c>
      <c r="E45" s="32">
        <f t="shared" si="39"/>
        <v>438.0766667</v>
      </c>
      <c r="F45" s="32">
        <f t="shared" si="40"/>
        <v>433.495</v>
      </c>
      <c r="G45" s="32">
        <f t="shared" si="41"/>
        <v>431.322</v>
      </c>
      <c r="H45" s="32">
        <f t="shared" si="42"/>
        <v>428.68</v>
      </c>
      <c r="I45" s="32">
        <f t="shared" si="6"/>
        <v>427.6214286</v>
      </c>
      <c r="J45" s="37">
        <f t="shared" si="7"/>
        <v>427.96375</v>
      </c>
      <c r="K45" s="32">
        <f t="shared" si="13"/>
        <v>428.2555556</v>
      </c>
      <c r="L45" s="32">
        <f t="shared" si="14"/>
        <v>429.111</v>
      </c>
      <c r="M45" s="32">
        <f t="shared" si="20"/>
        <v>429.2263636</v>
      </c>
      <c r="N45" s="32">
        <f t="shared" si="21"/>
        <v>429.2308333</v>
      </c>
      <c r="O45" s="32">
        <f t="shared" si="27"/>
        <v>428.6738462</v>
      </c>
      <c r="P45" s="32">
        <f t="shared" si="28"/>
        <v>428.5578571</v>
      </c>
      <c r="Q45" s="32">
        <f t="shared" si="34"/>
        <v>428.5786667</v>
      </c>
      <c r="R45" s="4">
        <f t="shared" si="35"/>
        <v>428.51</v>
      </c>
      <c r="S45" s="4">
        <f t="shared" si="36"/>
        <v>428.5047059</v>
      </c>
      <c r="T45" s="4">
        <f t="shared" si="37"/>
        <v>428.0672222</v>
      </c>
      <c r="U45" s="4">
        <f t="shared" si="43"/>
        <v>426.6210526</v>
      </c>
      <c r="V45" s="4">
        <f t="shared" si="44"/>
        <v>425.3075</v>
      </c>
    </row>
    <row r="46">
      <c r="A46" s="30">
        <v>46052.0</v>
      </c>
      <c r="B46" s="3">
        <v>440.75</v>
      </c>
      <c r="C46" s="3">
        <v>441.6</v>
      </c>
      <c r="D46" s="32">
        <f t="shared" si="38"/>
        <v>447.06</v>
      </c>
      <c r="E46" s="32">
        <f t="shared" si="39"/>
        <v>444.2666667</v>
      </c>
      <c r="F46" s="32">
        <f t="shared" si="40"/>
        <v>438.9575</v>
      </c>
      <c r="G46" s="32">
        <f t="shared" si="41"/>
        <v>435.116</v>
      </c>
      <c r="H46" s="32">
        <f t="shared" si="42"/>
        <v>433.035</v>
      </c>
      <c r="I46" s="32">
        <f t="shared" si="6"/>
        <v>430.5257143</v>
      </c>
      <c r="J46" s="37">
        <f t="shared" si="7"/>
        <v>429.36875</v>
      </c>
      <c r="K46" s="32">
        <f t="shared" si="13"/>
        <v>429.4788889</v>
      </c>
      <c r="L46" s="32">
        <f t="shared" si="14"/>
        <v>429.59</v>
      </c>
      <c r="M46" s="32">
        <f t="shared" si="20"/>
        <v>430.2463636</v>
      </c>
      <c r="N46" s="32">
        <f t="shared" si="21"/>
        <v>430.2575</v>
      </c>
      <c r="O46" s="32">
        <f t="shared" si="27"/>
        <v>430.1823077</v>
      </c>
      <c r="P46" s="32">
        <f t="shared" si="28"/>
        <v>429.5971429</v>
      </c>
      <c r="Q46" s="32">
        <f t="shared" si="34"/>
        <v>429.4273333</v>
      </c>
      <c r="R46" s="4">
        <f t="shared" si="35"/>
        <v>429.3925</v>
      </c>
      <c r="S46" s="4">
        <f t="shared" si="36"/>
        <v>429.28</v>
      </c>
      <c r="T46" s="4">
        <f t="shared" si="37"/>
        <v>429.2322222</v>
      </c>
      <c r="U46" s="4">
        <f t="shared" si="43"/>
        <v>428.7794737</v>
      </c>
      <c r="V46" s="4">
        <f t="shared" si="44"/>
        <v>427.37</v>
      </c>
    </row>
    <row r="47">
      <c r="A47" s="30">
        <v>46054.0</v>
      </c>
      <c r="B47" s="3">
        <v>419.55</v>
      </c>
      <c r="C47" s="3">
        <v>427.8</v>
      </c>
      <c r="D47" s="32">
        <f t="shared" si="38"/>
        <v>434.7</v>
      </c>
      <c r="E47" s="32">
        <f t="shared" si="39"/>
        <v>440.64</v>
      </c>
      <c r="F47" s="32">
        <f t="shared" si="40"/>
        <v>440.15</v>
      </c>
      <c r="G47" s="32">
        <f t="shared" si="41"/>
        <v>436.726</v>
      </c>
      <c r="H47" s="32">
        <f t="shared" si="42"/>
        <v>433.8966667</v>
      </c>
      <c r="I47" s="32">
        <f t="shared" si="6"/>
        <v>432.2871429</v>
      </c>
      <c r="J47" s="37">
        <f t="shared" si="7"/>
        <v>430.185</v>
      </c>
      <c r="K47" s="32">
        <f t="shared" si="13"/>
        <v>429.1944444</v>
      </c>
      <c r="L47" s="32">
        <f t="shared" si="14"/>
        <v>429.311</v>
      </c>
      <c r="M47" s="32">
        <f t="shared" si="20"/>
        <v>429.4272727</v>
      </c>
      <c r="N47" s="32">
        <f t="shared" si="21"/>
        <v>430.0425</v>
      </c>
      <c r="O47" s="32">
        <f t="shared" si="27"/>
        <v>430.0684615</v>
      </c>
      <c r="P47" s="32">
        <f t="shared" si="28"/>
        <v>430.0121429</v>
      </c>
      <c r="Q47" s="32">
        <f t="shared" si="34"/>
        <v>429.4773333</v>
      </c>
      <c r="R47" s="4">
        <f t="shared" si="35"/>
        <v>429.325625</v>
      </c>
      <c r="S47" s="4">
        <f t="shared" si="36"/>
        <v>429.2988235</v>
      </c>
      <c r="T47" s="4">
        <f t="shared" si="37"/>
        <v>429.1977778</v>
      </c>
      <c r="U47" s="4">
        <f t="shared" si="43"/>
        <v>429.1568421</v>
      </c>
      <c r="V47" s="4">
        <f t="shared" si="44"/>
        <v>428.7305</v>
      </c>
    </row>
    <row r="48">
      <c r="A48" s="30">
        <v>46055.0</v>
      </c>
      <c r="B48" s="3">
        <v>423.5</v>
      </c>
      <c r="C48" s="3">
        <v>418.29</v>
      </c>
      <c r="D48" s="32">
        <f t="shared" si="38"/>
        <v>423.045</v>
      </c>
      <c r="E48" s="32">
        <f t="shared" si="39"/>
        <v>429.23</v>
      </c>
      <c r="F48" s="32">
        <f t="shared" si="40"/>
        <v>435.0525</v>
      </c>
      <c r="G48" s="32">
        <f t="shared" si="41"/>
        <v>435.778</v>
      </c>
      <c r="H48" s="32">
        <f t="shared" si="42"/>
        <v>433.6533333</v>
      </c>
      <c r="I48" s="32">
        <f t="shared" si="6"/>
        <v>431.6671429</v>
      </c>
      <c r="J48" s="37">
        <f t="shared" si="7"/>
        <v>430.5375</v>
      </c>
      <c r="K48" s="32">
        <f t="shared" si="13"/>
        <v>428.8633333</v>
      </c>
      <c r="L48" s="32">
        <f t="shared" si="14"/>
        <v>428.104</v>
      </c>
      <c r="M48" s="32">
        <f t="shared" si="20"/>
        <v>428.3090909</v>
      </c>
      <c r="N48" s="32">
        <f t="shared" si="21"/>
        <v>428.4991667</v>
      </c>
      <c r="O48" s="32">
        <f t="shared" si="27"/>
        <v>429.1384615</v>
      </c>
      <c r="P48" s="32">
        <f t="shared" si="28"/>
        <v>429.2271429</v>
      </c>
      <c r="Q48" s="32">
        <f t="shared" si="34"/>
        <v>429.2306667</v>
      </c>
      <c r="R48" s="4">
        <f t="shared" si="35"/>
        <v>428.778125</v>
      </c>
      <c r="S48" s="4">
        <f t="shared" si="36"/>
        <v>428.6764706</v>
      </c>
      <c r="T48" s="4">
        <f t="shared" si="37"/>
        <v>428.6872222</v>
      </c>
      <c r="U48" s="4">
        <f t="shared" si="43"/>
        <v>428.6236842</v>
      </c>
      <c r="V48" s="4">
        <f t="shared" si="44"/>
        <v>428.6135</v>
      </c>
    </row>
    <row r="49">
      <c r="A49" s="30">
        <v>46056.0</v>
      </c>
      <c r="B49" s="3">
        <v>429.4</v>
      </c>
      <c r="C49" s="3">
        <v>425.47</v>
      </c>
      <c r="D49" s="32">
        <f t="shared" si="38"/>
        <v>421.88</v>
      </c>
      <c r="E49" s="32">
        <f t="shared" si="39"/>
        <v>423.8533333</v>
      </c>
      <c r="F49" s="32">
        <f t="shared" si="40"/>
        <v>428.29</v>
      </c>
      <c r="G49" s="32">
        <f t="shared" si="41"/>
        <v>433.136</v>
      </c>
      <c r="H49" s="32">
        <f t="shared" si="42"/>
        <v>434.06</v>
      </c>
      <c r="I49" s="32">
        <f t="shared" si="6"/>
        <v>432.4842857</v>
      </c>
      <c r="J49" s="37">
        <f t="shared" si="7"/>
        <v>430.8925</v>
      </c>
      <c r="K49" s="32">
        <f t="shared" si="13"/>
        <v>429.9744444</v>
      </c>
      <c r="L49" s="32">
        <f t="shared" si="14"/>
        <v>428.524</v>
      </c>
      <c r="M49" s="32">
        <f t="shared" si="20"/>
        <v>427.8645455</v>
      </c>
      <c r="N49" s="32">
        <f t="shared" si="21"/>
        <v>428.0725</v>
      </c>
      <c r="O49" s="32">
        <f t="shared" si="27"/>
        <v>428.2661538</v>
      </c>
      <c r="P49" s="32">
        <f t="shared" si="28"/>
        <v>428.8764286</v>
      </c>
      <c r="Q49" s="32">
        <f t="shared" si="34"/>
        <v>428.9766667</v>
      </c>
      <c r="R49" s="4">
        <f t="shared" si="35"/>
        <v>428.995625</v>
      </c>
      <c r="S49" s="4">
        <f t="shared" si="36"/>
        <v>428.5835294</v>
      </c>
      <c r="T49" s="4">
        <f t="shared" si="37"/>
        <v>428.4983333</v>
      </c>
      <c r="U49" s="4">
        <f t="shared" si="43"/>
        <v>428.5178947</v>
      </c>
      <c r="V49" s="4">
        <f t="shared" si="44"/>
        <v>428.466</v>
      </c>
    </row>
    <row r="50">
      <c r="A50" s="30">
        <v>46057.0</v>
      </c>
      <c r="B50" s="3">
        <v>434.9</v>
      </c>
      <c r="C50" s="3">
        <v>435.93</v>
      </c>
      <c r="D50" s="32">
        <f t="shared" si="38"/>
        <v>430.7</v>
      </c>
      <c r="E50" s="32">
        <f t="shared" si="39"/>
        <v>426.5633333</v>
      </c>
      <c r="F50" s="32">
        <f t="shared" si="40"/>
        <v>426.8725</v>
      </c>
      <c r="G50" s="32">
        <f t="shared" si="41"/>
        <v>429.818</v>
      </c>
      <c r="H50" s="32">
        <f t="shared" si="42"/>
        <v>433.6016667</v>
      </c>
      <c r="I50" s="32">
        <f t="shared" si="6"/>
        <v>434.3271429</v>
      </c>
      <c r="J50" s="37">
        <f t="shared" si="7"/>
        <v>432.915</v>
      </c>
      <c r="K50" s="32">
        <f t="shared" si="13"/>
        <v>431.4522222</v>
      </c>
      <c r="L50" s="32">
        <f t="shared" si="14"/>
        <v>430.57</v>
      </c>
      <c r="M50" s="32">
        <f t="shared" si="20"/>
        <v>429.1972727</v>
      </c>
      <c r="N50" s="32">
        <f t="shared" si="21"/>
        <v>428.5366667</v>
      </c>
      <c r="O50" s="32">
        <f t="shared" si="27"/>
        <v>428.6769231</v>
      </c>
      <c r="P50" s="32">
        <f t="shared" si="28"/>
        <v>428.8135714</v>
      </c>
      <c r="Q50" s="32">
        <f t="shared" si="34"/>
        <v>429.3466667</v>
      </c>
      <c r="R50" s="4">
        <f t="shared" si="35"/>
        <v>429.41125</v>
      </c>
      <c r="S50" s="4">
        <f t="shared" si="36"/>
        <v>429.4035294</v>
      </c>
      <c r="T50" s="4">
        <f t="shared" si="37"/>
        <v>428.9916667</v>
      </c>
      <c r="U50" s="4">
        <f t="shared" si="43"/>
        <v>428.8894737</v>
      </c>
      <c r="V50" s="4">
        <f t="shared" si="44"/>
        <v>428.8885</v>
      </c>
    </row>
    <row r="51">
      <c r="A51" s="30">
        <v>46058.0</v>
      </c>
      <c r="B51" s="3">
        <v>431.85</v>
      </c>
      <c r="C51" s="3">
        <v>431.23</v>
      </c>
      <c r="D51" s="32">
        <f t="shared" si="38"/>
        <v>433.58</v>
      </c>
      <c r="E51" s="32">
        <f t="shared" si="39"/>
        <v>430.8766667</v>
      </c>
      <c r="F51" s="32">
        <f t="shared" si="40"/>
        <v>427.73</v>
      </c>
      <c r="G51" s="32">
        <f t="shared" si="41"/>
        <v>427.744</v>
      </c>
      <c r="H51" s="32">
        <f t="shared" si="42"/>
        <v>430.0533333</v>
      </c>
      <c r="I51" s="32">
        <f t="shared" si="6"/>
        <v>433.2628571</v>
      </c>
      <c r="J51" s="37">
        <f t="shared" si="7"/>
        <v>433.94</v>
      </c>
      <c r="K51" s="32">
        <f t="shared" si="13"/>
        <v>432.7277778</v>
      </c>
      <c r="L51" s="32">
        <f t="shared" si="14"/>
        <v>431.43</v>
      </c>
      <c r="M51" s="32">
        <f t="shared" si="20"/>
        <v>430.63</v>
      </c>
      <c r="N51" s="32">
        <f t="shared" si="21"/>
        <v>429.3666667</v>
      </c>
      <c r="O51" s="32">
        <f t="shared" si="27"/>
        <v>428.7438462</v>
      </c>
      <c r="P51" s="32">
        <f t="shared" si="28"/>
        <v>428.8592857</v>
      </c>
      <c r="Q51" s="32">
        <f t="shared" si="34"/>
        <v>428.9746667</v>
      </c>
      <c r="R51" s="4">
        <f t="shared" si="35"/>
        <v>429.464375</v>
      </c>
      <c r="S51" s="4">
        <f t="shared" si="36"/>
        <v>429.5182353</v>
      </c>
      <c r="T51" s="4">
        <f t="shared" si="37"/>
        <v>429.505</v>
      </c>
      <c r="U51" s="4">
        <f t="shared" si="43"/>
        <v>429.1094737</v>
      </c>
      <c r="V51" s="4">
        <f t="shared" si="44"/>
        <v>429.0065</v>
      </c>
    </row>
    <row r="52">
      <c r="A52" s="30">
        <v>46059.0</v>
      </c>
      <c r="B52" s="3">
        <v>432.8</v>
      </c>
      <c r="C52" s="3">
        <v>430.26</v>
      </c>
      <c r="D52" s="32">
        <f t="shared" si="38"/>
        <v>430.745</v>
      </c>
      <c r="E52" s="32">
        <f t="shared" si="39"/>
        <v>432.4733333</v>
      </c>
      <c r="F52" s="32">
        <f t="shared" si="40"/>
        <v>430.7225</v>
      </c>
      <c r="G52" s="32">
        <f t="shared" si="41"/>
        <v>428.236</v>
      </c>
      <c r="H52" s="32">
        <f t="shared" si="42"/>
        <v>428.1633333</v>
      </c>
      <c r="I52" s="32">
        <f t="shared" si="6"/>
        <v>430.0828571</v>
      </c>
      <c r="J52" s="37">
        <f t="shared" si="7"/>
        <v>432.8875</v>
      </c>
      <c r="K52" s="32">
        <f t="shared" si="13"/>
        <v>433.5311111</v>
      </c>
      <c r="L52" s="32">
        <f t="shared" si="14"/>
        <v>432.481</v>
      </c>
      <c r="M52" s="32">
        <f t="shared" si="20"/>
        <v>431.3236364</v>
      </c>
      <c r="N52" s="32">
        <f t="shared" si="21"/>
        <v>430.5991667</v>
      </c>
      <c r="O52" s="32">
        <f t="shared" si="27"/>
        <v>429.4353846</v>
      </c>
      <c r="P52" s="32">
        <f t="shared" si="28"/>
        <v>428.8521429</v>
      </c>
      <c r="Q52" s="32">
        <f t="shared" si="34"/>
        <v>428.9526667</v>
      </c>
      <c r="R52" s="4">
        <f t="shared" si="35"/>
        <v>429.055</v>
      </c>
      <c r="S52" s="4">
        <f t="shared" si="36"/>
        <v>429.5111765</v>
      </c>
      <c r="T52" s="4">
        <f t="shared" si="37"/>
        <v>429.5594444</v>
      </c>
      <c r="U52" s="4">
        <f t="shared" si="43"/>
        <v>429.5447368</v>
      </c>
      <c r="V52" s="4">
        <f t="shared" si="44"/>
        <v>429.167</v>
      </c>
    </row>
    <row r="53">
      <c r="A53" s="30">
        <v>46062.0</v>
      </c>
      <c r="B53" s="3">
        <v>431.7</v>
      </c>
      <c r="C53" s="3">
        <v>431.62</v>
      </c>
      <c r="D53" s="32">
        <f t="shared" si="38"/>
        <v>430.94</v>
      </c>
      <c r="E53" s="32">
        <f t="shared" si="39"/>
        <v>431.0366667</v>
      </c>
      <c r="F53" s="32">
        <f t="shared" si="40"/>
        <v>432.26</v>
      </c>
      <c r="G53" s="32">
        <f t="shared" si="41"/>
        <v>430.902</v>
      </c>
      <c r="H53" s="32">
        <f t="shared" si="42"/>
        <v>428.8</v>
      </c>
      <c r="I53" s="32">
        <f t="shared" si="6"/>
        <v>428.6571429</v>
      </c>
      <c r="J53" s="37">
        <f t="shared" si="7"/>
        <v>430.275</v>
      </c>
      <c r="K53" s="32">
        <f t="shared" si="13"/>
        <v>432.7466667</v>
      </c>
      <c r="L53" s="32">
        <f t="shared" si="14"/>
        <v>433.34</v>
      </c>
      <c r="M53" s="32">
        <f t="shared" si="20"/>
        <v>432.4027273</v>
      </c>
      <c r="N53" s="32">
        <f t="shared" si="21"/>
        <v>431.3483333</v>
      </c>
      <c r="O53" s="32">
        <f t="shared" si="27"/>
        <v>430.6776923</v>
      </c>
      <c r="P53" s="32">
        <f t="shared" si="28"/>
        <v>429.5914286</v>
      </c>
      <c r="Q53" s="32">
        <f t="shared" si="34"/>
        <v>429.0366667</v>
      </c>
      <c r="R53" s="4">
        <f t="shared" si="35"/>
        <v>429.119375</v>
      </c>
      <c r="S53" s="4">
        <f t="shared" si="36"/>
        <v>429.2058824</v>
      </c>
      <c r="T53" s="4">
        <f t="shared" si="37"/>
        <v>429.6283333</v>
      </c>
      <c r="U53" s="4">
        <f t="shared" si="43"/>
        <v>429.6678947</v>
      </c>
      <c r="V53" s="4">
        <f t="shared" si="44"/>
        <v>429.6485</v>
      </c>
    </row>
    <row r="54">
      <c r="A54" s="30">
        <v>46063.0</v>
      </c>
      <c r="B54" s="3">
        <v>430.95</v>
      </c>
      <c r="C54" s="3">
        <v>430.57</v>
      </c>
      <c r="D54" s="32">
        <f t="shared" si="38"/>
        <v>431.095</v>
      </c>
      <c r="E54" s="32">
        <f t="shared" si="39"/>
        <v>430.8166667</v>
      </c>
      <c r="F54" s="32">
        <f t="shared" si="40"/>
        <v>430.92</v>
      </c>
      <c r="G54" s="32">
        <f t="shared" si="41"/>
        <v>431.922</v>
      </c>
      <c r="H54" s="32">
        <f t="shared" si="42"/>
        <v>430.8466667</v>
      </c>
      <c r="I54" s="32">
        <f t="shared" si="6"/>
        <v>429.0528571</v>
      </c>
      <c r="J54" s="37">
        <f t="shared" si="7"/>
        <v>428.89625</v>
      </c>
      <c r="K54" s="32">
        <f t="shared" si="13"/>
        <v>430.3077778</v>
      </c>
      <c r="L54" s="32">
        <f t="shared" si="14"/>
        <v>432.529</v>
      </c>
      <c r="M54" s="32">
        <f t="shared" si="20"/>
        <v>433.0881818</v>
      </c>
      <c r="N54" s="32">
        <f t="shared" si="21"/>
        <v>432.25</v>
      </c>
      <c r="O54" s="32">
        <f t="shared" si="27"/>
        <v>431.2884615</v>
      </c>
      <c r="P54" s="32">
        <f t="shared" si="28"/>
        <v>430.67</v>
      </c>
      <c r="Q54" s="32">
        <f t="shared" si="34"/>
        <v>429.6566667</v>
      </c>
      <c r="R54" s="4">
        <f t="shared" si="35"/>
        <v>429.1325</v>
      </c>
      <c r="S54" s="4">
        <f t="shared" si="36"/>
        <v>429.2047059</v>
      </c>
      <c r="T54" s="4">
        <f t="shared" si="37"/>
        <v>429.2816667</v>
      </c>
      <c r="U54" s="4">
        <f t="shared" si="43"/>
        <v>429.6778947</v>
      </c>
      <c r="V54" s="4">
        <f t="shared" si="44"/>
        <v>429.713</v>
      </c>
    </row>
    <row r="55">
      <c r="A55" s="30">
        <v>46064.0</v>
      </c>
      <c r="B55" s="3">
        <v>423.25</v>
      </c>
      <c r="C55" s="3">
        <v>422.64</v>
      </c>
      <c r="D55" s="32">
        <f t="shared" si="38"/>
        <v>426.605</v>
      </c>
      <c r="E55" s="32">
        <f t="shared" si="39"/>
        <v>428.2766667</v>
      </c>
      <c r="F55" s="32">
        <f t="shared" si="40"/>
        <v>428.7725</v>
      </c>
      <c r="G55" s="32">
        <f t="shared" si="41"/>
        <v>429.264</v>
      </c>
      <c r="H55" s="32">
        <f t="shared" si="42"/>
        <v>430.375</v>
      </c>
      <c r="I55" s="32">
        <f t="shared" si="6"/>
        <v>429.6742857</v>
      </c>
      <c r="J55" s="37">
        <f t="shared" si="7"/>
        <v>428.25125</v>
      </c>
      <c r="K55" s="32">
        <f t="shared" si="13"/>
        <v>428.2011111</v>
      </c>
      <c r="L55" s="32">
        <f t="shared" si="14"/>
        <v>429.541</v>
      </c>
      <c r="M55" s="32">
        <f t="shared" si="20"/>
        <v>431.63</v>
      </c>
      <c r="N55" s="32">
        <f t="shared" si="21"/>
        <v>432.2175</v>
      </c>
      <c r="O55" s="32">
        <f t="shared" si="27"/>
        <v>431.5107692</v>
      </c>
      <c r="P55" s="32">
        <f t="shared" si="28"/>
        <v>430.6707143</v>
      </c>
      <c r="Q55" s="32">
        <f t="shared" si="34"/>
        <v>430.1346667</v>
      </c>
      <c r="R55" s="4">
        <f t="shared" si="35"/>
        <v>429.218125</v>
      </c>
      <c r="S55" s="4">
        <f t="shared" si="36"/>
        <v>428.7505882</v>
      </c>
      <c r="T55" s="4">
        <f t="shared" si="37"/>
        <v>428.84</v>
      </c>
      <c r="U55" s="4">
        <f t="shared" si="43"/>
        <v>428.9321053</v>
      </c>
      <c r="V55" s="4">
        <f t="shared" si="44"/>
        <v>429.326</v>
      </c>
    </row>
    <row r="56">
      <c r="A56" s="30">
        <v>46065.0</v>
      </c>
      <c r="B56" s="3">
        <v>419.15</v>
      </c>
      <c r="C56" s="3">
        <v>419.92</v>
      </c>
      <c r="D56" s="32">
        <f t="shared" si="38"/>
        <v>421.28</v>
      </c>
      <c r="E56" s="32">
        <f t="shared" si="39"/>
        <v>424.3766667</v>
      </c>
      <c r="F56" s="32">
        <f t="shared" si="40"/>
        <v>426.1875</v>
      </c>
      <c r="G56" s="32">
        <f t="shared" si="41"/>
        <v>427.002</v>
      </c>
      <c r="H56" s="32">
        <f t="shared" si="42"/>
        <v>427.7066667</v>
      </c>
      <c r="I56" s="32">
        <f t="shared" si="6"/>
        <v>428.8814286</v>
      </c>
      <c r="J56" s="37">
        <f t="shared" si="7"/>
        <v>428.455</v>
      </c>
      <c r="K56" s="32">
        <f t="shared" si="13"/>
        <v>427.3255556</v>
      </c>
      <c r="L56" s="32">
        <f t="shared" si="14"/>
        <v>427.373</v>
      </c>
      <c r="M56" s="32">
        <f t="shared" si="20"/>
        <v>428.6663636</v>
      </c>
      <c r="N56" s="32">
        <f t="shared" si="21"/>
        <v>430.6541667</v>
      </c>
      <c r="O56" s="32">
        <f t="shared" si="27"/>
        <v>431.2715385</v>
      </c>
      <c r="P56" s="32">
        <f t="shared" si="28"/>
        <v>430.6828571</v>
      </c>
      <c r="Q56" s="32">
        <f t="shared" si="34"/>
        <v>429.954</v>
      </c>
      <c r="R56" s="4">
        <f t="shared" si="35"/>
        <v>429.49625</v>
      </c>
      <c r="S56" s="4">
        <f t="shared" si="36"/>
        <v>428.6711765</v>
      </c>
      <c r="T56" s="4">
        <f t="shared" si="37"/>
        <v>428.26</v>
      </c>
      <c r="U56" s="4">
        <f t="shared" si="43"/>
        <v>428.3705263</v>
      </c>
      <c r="V56" s="4">
        <f t="shared" si="44"/>
        <v>428.4815</v>
      </c>
    </row>
    <row r="57">
      <c r="A57" s="30">
        <v>46066.0</v>
      </c>
      <c r="B57" s="3">
        <v>408.95</v>
      </c>
      <c r="C57" s="3">
        <v>410.83</v>
      </c>
      <c r="D57" s="32">
        <f t="shared" si="38"/>
        <v>415.375</v>
      </c>
      <c r="E57" s="32">
        <f t="shared" si="39"/>
        <v>417.7966667</v>
      </c>
      <c r="F57" s="32">
        <f t="shared" si="40"/>
        <v>420.99</v>
      </c>
      <c r="G57" s="32">
        <f t="shared" si="41"/>
        <v>423.116</v>
      </c>
      <c r="H57" s="32">
        <f t="shared" si="42"/>
        <v>424.3066667</v>
      </c>
      <c r="I57" s="32">
        <f t="shared" si="6"/>
        <v>425.2957143</v>
      </c>
      <c r="J57" s="37">
        <f t="shared" si="7"/>
        <v>426.625</v>
      </c>
      <c r="K57" s="32">
        <f t="shared" si="13"/>
        <v>426.4966667</v>
      </c>
      <c r="L57" s="32">
        <f t="shared" si="14"/>
        <v>425.676</v>
      </c>
      <c r="M57" s="32">
        <f t="shared" si="20"/>
        <v>425.8690909</v>
      </c>
      <c r="N57" s="32">
        <f t="shared" si="21"/>
        <v>427.18</v>
      </c>
      <c r="O57" s="32">
        <f t="shared" si="27"/>
        <v>429.1292308</v>
      </c>
      <c r="P57" s="32">
        <f t="shared" si="28"/>
        <v>429.8114286</v>
      </c>
      <c r="Q57" s="32">
        <f t="shared" si="34"/>
        <v>429.3593333</v>
      </c>
      <c r="R57" s="4">
        <f t="shared" si="35"/>
        <v>428.75875</v>
      </c>
      <c r="S57" s="4">
        <f t="shared" si="36"/>
        <v>428.3982353</v>
      </c>
      <c r="T57" s="4">
        <f t="shared" si="37"/>
        <v>427.68</v>
      </c>
      <c r="U57" s="4">
        <f t="shared" si="43"/>
        <v>427.3426316</v>
      </c>
      <c r="V57" s="4">
        <f t="shared" si="44"/>
        <v>427.4935</v>
      </c>
    </row>
    <row r="58">
      <c r="A58" s="30">
        <v>46069.0</v>
      </c>
      <c r="B58" s="3">
        <v>422.5</v>
      </c>
      <c r="C58" s="3">
        <v>420.44</v>
      </c>
      <c r="D58" s="32">
        <f t="shared" si="38"/>
        <v>415.635</v>
      </c>
      <c r="E58" s="32">
        <f t="shared" si="39"/>
        <v>417.0633333</v>
      </c>
      <c r="F58" s="32">
        <f t="shared" si="40"/>
        <v>418.4575</v>
      </c>
      <c r="G58" s="32">
        <f t="shared" si="41"/>
        <v>420.88</v>
      </c>
      <c r="H58" s="32">
        <f t="shared" si="42"/>
        <v>422.67</v>
      </c>
      <c r="I58" s="32">
        <f t="shared" si="6"/>
        <v>423.7542857</v>
      </c>
      <c r="J58" s="37">
        <f t="shared" si="7"/>
        <v>424.68875</v>
      </c>
      <c r="K58" s="32">
        <f t="shared" si="13"/>
        <v>425.9377778</v>
      </c>
      <c r="L58" s="32">
        <f t="shared" si="14"/>
        <v>425.891</v>
      </c>
      <c r="M58" s="32">
        <f t="shared" si="20"/>
        <v>425.2</v>
      </c>
      <c r="N58" s="32">
        <f t="shared" si="21"/>
        <v>425.4166667</v>
      </c>
      <c r="O58" s="32">
        <f t="shared" si="27"/>
        <v>426.6615385</v>
      </c>
      <c r="P58" s="32">
        <f t="shared" si="28"/>
        <v>428.5085714</v>
      </c>
      <c r="Q58" s="32">
        <f t="shared" si="34"/>
        <v>429.1866667</v>
      </c>
      <c r="R58" s="4">
        <f t="shared" si="35"/>
        <v>428.801875</v>
      </c>
      <c r="S58" s="4">
        <f t="shared" si="36"/>
        <v>428.2694118</v>
      </c>
      <c r="T58" s="4">
        <f t="shared" si="37"/>
        <v>427.9561111</v>
      </c>
      <c r="U58" s="4">
        <f t="shared" si="43"/>
        <v>427.2989474</v>
      </c>
      <c r="V58" s="4">
        <f t="shared" si="44"/>
        <v>426.9975</v>
      </c>
    </row>
    <row r="59">
      <c r="A59" s="30">
        <v>46070.0</v>
      </c>
      <c r="B59" s="3">
        <v>421.55</v>
      </c>
      <c r="C59" s="3">
        <v>421.36</v>
      </c>
      <c r="D59" s="32">
        <f t="shared" si="38"/>
        <v>420.9</v>
      </c>
      <c r="E59" s="32">
        <f t="shared" si="39"/>
        <v>417.5433333</v>
      </c>
      <c r="F59" s="32">
        <f t="shared" si="40"/>
        <v>418.1375</v>
      </c>
      <c r="G59" s="32">
        <f t="shared" si="41"/>
        <v>419.038</v>
      </c>
      <c r="H59" s="32">
        <f t="shared" si="42"/>
        <v>420.96</v>
      </c>
      <c r="I59" s="32">
        <f t="shared" si="6"/>
        <v>422.4828571</v>
      </c>
      <c r="J59" s="37">
        <f t="shared" si="7"/>
        <v>423.455</v>
      </c>
      <c r="K59" s="32">
        <f t="shared" si="13"/>
        <v>424.3188889</v>
      </c>
      <c r="L59" s="32">
        <f t="shared" si="14"/>
        <v>425.48</v>
      </c>
      <c r="M59" s="32">
        <f t="shared" si="20"/>
        <v>425.4790909</v>
      </c>
      <c r="N59" s="32">
        <f t="shared" si="21"/>
        <v>424.88</v>
      </c>
      <c r="O59" s="32">
        <f t="shared" si="27"/>
        <v>425.1046154</v>
      </c>
      <c r="P59" s="32">
        <f t="shared" si="28"/>
        <v>426.2828571</v>
      </c>
      <c r="Q59" s="32">
        <f t="shared" si="34"/>
        <v>428.032</v>
      </c>
      <c r="R59" s="4">
        <f t="shared" si="35"/>
        <v>428.6975</v>
      </c>
      <c r="S59" s="4">
        <f t="shared" si="36"/>
        <v>428.3641176</v>
      </c>
      <c r="T59" s="4">
        <f t="shared" si="37"/>
        <v>427.8855556</v>
      </c>
      <c r="U59" s="4">
        <f t="shared" si="43"/>
        <v>427.6089474</v>
      </c>
      <c r="V59" s="4">
        <f t="shared" si="44"/>
        <v>427.002</v>
      </c>
    </row>
    <row r="60">
      <c r="A60" s="30">
        <v>46071.0</v>
      </c>
      <c r="B60" s="3">
        <v>418.0</v>
      </c>
      <c r="C60" s="3">
        <v>415.89</v>
      </c>
      <c r="D60" s="32">
        <f t="shared" si="38"/>
        <v>418.625</v>
      </c>
      <c r="E60" s="32">
        <f t="shared" si="39"/>
        <v>419.23</v>
      </c>
      <c r="F60" s="32">
        <f t="shared" si="40"/>
        <v>417.13</v>
      </c>
      <c r="G60" s="32">
        <f t="shared" si="41"/>
        <v>417.688</v>
      </c>
      <c r="H60" s="32">
        <f t="shared" si="42"/>
        <v>418.5133333</v>
      </c>
      <c r="I60" s="32">
        <f t="shared" si="6"/>
        <v>420.2357143</v>
      </c>
      <c r="J60" s="37">
        <f t="shared" si="7"/>
        <v>421.65875</v>
      </c>
      <c r="K60" s="32">
        <f t="shared" si="13"/>
        <v>422.6144444</v>
      </c>
      <c r="L60" s="32">
        <f t="shared" si="14"/>
        <v>423.476</v>
      </c>
      <c r="M60" s="32">
        <f t="shared" si="20"/>
        <v>424.6081818</v>
      </c>
      <c r="N60" s="32">
        <f t="shared" si="21"/>
        <v>424.68</v>
      </c>
      <c r="O60" s="32">
        <f t="shared" si="27"/>
        <v>424.1884615</v>
      </c>
      <c r="P60" s="32">
        <f t="shared" si="28"/>
        <v>424.4464286</v>
      </c>
      <c r="Q60" s="32">
        <f t="shared" si="34"/>
        <v>425.59</v>
      </c>
      <c r="R60" s="4">
        <f t="shared" si="35"/>
        <v>427.273125</v>
      </c>
      <c r="S60" s="4">
        <f t="shared" si="36"/>
        <v>427.9441176</v>
      </c>
      <c r="T60" s="4">
        <f t="shared" si="37"/>
        <v>427.6711111</v>
      </c>
      <c r="U60" s="4">
        <f t="shared" si="43"/>
        <v>427.2542105</v>
      </c>
      <c r="V60" s="4">
        <f t="shared" si="44"/>
        <v>427.023</v>
      </c>
    </row>
    <row r="61">
      <c r="A61" s="30">
        <v>46072.0</v>
      </c>
      <c r="B61" s="3">
        <v>416.15</v>
      </c>
      <c r="C61" s="3">
        <v>416.81</v>
      </c>
      <c r="D61" s="32">
        <f t="shared" si="38"/>
        <v>416.35</v>
      </c>
      <c r="E61" s="32">
        <f t="shared" si="39"/>
        <v>418.02</v>
      </c>
      <c r="F61" s="32">
        <f t="shared" si="40"/>
        <v>418.625</v>
      </c>
      <c r="G61" s="32">
        <f t="shared" si="41"/>
        <v>417.066</v>
      </c>
      <c r="H61" s="32">
        <f t="shared" si="42"/>
        <v>417.5416667</v>
      </c>
      <c r="I61" s="32">
        <f t="shared" si="6"/>
        <v>418.27</v>
      </c>
      <c r="J61" s="37">
        <f t="shared" si="7"/>
        <v>419.8075</v>
      </c>
      <c r="K61" s="32">
        <f t="shared" si="13"/>
        <v>421.12</v>
      </c>
      <c r="L61" s="32">
        <f t="shared" si="14"/>
        <v>422.034</v>
      </c>
      <c r="M61" s="32">
        <f t="shared" si="20"/>
        <v>422.87</v>
      </c>
      <c r="N61" s="32">
        <f t="shared" si="21"/>
        <v>423.9583333</v>
      </c>
      <c r="O61" s="32">
        <f t="shared" si="27"/>
        <v>424.0746154</v>
      </c>
      <c r="P61" s="32">
        <f t="shared" si="28"/>
        <v>423.6614286</v>
      </c>
      <c r="Q61" s="32">
        <f t="shared" si="34"/>
        <v>423.9373333</v>
      </c>
      <c r="R61" s="4">
        <f t="shared" si="35"/>
        <v>425.04125</v>
      </c>
      <c r="S61" s="4">
        <f t="shared" si="36"/>
        <v>426.6576471</v>
      </c>
      <c r="T61" s="4">
        <f t="shared" si="37"/>
        <v>427.3255556</v>
      </c>
      <c r="U61" s="4">
        <f t="shared" si="43"/>
        <v>427.0994737</v>
      </c>
      <c r="V61" s="4">
        <f t="shared" si="44"/>
        <v>426.732</v>
      </c>
    </row>
    <row r="62">
      <c r="A62" s="30">
        <v>46073.0</v>
      </c>
      <c r="B62" s="3">
        <v>423.55</v>
      </c>
      <c r="C62" s="3">
        <v>422.77</v>
      </c>
      <c r="D62" s="32">
        <f t="shared" si="38"/>
        <v>419.79</v>
      </c>
      <c r="E62" s="32">
        <f t="shared" si="39"/>
        <v>418.49</v>
      </c>
      <c r="F62" s="32">
        <f t="shared" si="40"/>
        <v>419.2075</v>
      </c>
      <c r="G62" s="32">
        <f t="shared" si="41"/>
        <v>419.454</v>
      </c>
      <c r="H62" s="32">
        <f t="shared" si="42"/>
        <v>418.0166667</v>
      </c>
      <c r="I62" s="32">
        <f t="shared" si="6"/>
        <v>418.2885714</v>
      </c>
      <c r="J62" s="37">
        <f t="shared" si="7"/>
        <v>418.8325</v>
      </c>
      <c r="K62" s="32">
        <f t="shared" si="13"/>
        <v>420.1366667</v>
      </c>
      <c r="L62" s="32">
        <f t="shared" si="14"/>
        <v>421.285</v>
      </c>
      <c r="M62" s="32">
        <f t="shared" si="20"/>
        <v>422.1009091</v>
      </c>
      <c r="N62" s="32">
        <f t="shared" si="21"/>
        <v>422.8616667</v>
      </c>
      <c r="O62" s="32">
        <f t="shared" si="27"/>
        <v>423.8669231</v>
      </c>
      <c r="P62" s="32">
        <f t="shared" si="28"/>
        <v>423.9814286</v>
      </c>
      <c r="Q62" s="32">
        <f t="shared" si="34"/>
        <v>423.602</v>
      </c>
      <c r="R62" s="4">
        <f t="shared" si="35"/>
        <v>423.864375</v>
      </c>
      <c r="S62" s="4">
        <f t="shared" si="36"/>
        <v>424.9076471</v>
      </c>
      <c r="T62" s="4">
        <f t="shared" si="37"/>
        <v>426.4416667</v>
      </c>
      <c r="U62" s="4">
        <f t="shared" si="43"/>
        <v>427.0857895</v>
      </c>
      <c r="V62" s="4">
        <f t="shared" si="44"/>
        <v>426.883</v>
      </c>
    </row>
    <row r="63">
      <c r="A63" s="30">
        <v>46076.0</v>
      </c>
      <c r="B63" s="3">
        <v>426.0</v>
      </c>
      <c r="C63" s="3">
        <v>422.63</v>
      </c>
      <c r="D63" s="32">
        <f t="shared" si="38"/>
        <v>422.7</v>
      </c>
      <c r="E63" s="32">
        <f t="shared" si="39"/>
        <v>420.7366667</v>
      </c>
      <c r="F63" s="32">
        <f t="shared" si="40"/>
        <v>419.525</v>
      </c>
      <c r="G63" s="32">
        <f t="shared" si="41"/>
        <v>419.892</v>
      </c>
      <c r="H63" s="32">
        <f t="shared" si="42"/>
        <v>419.9833333</v>
      </c>
      <c r="I63" s="32">
        <f t="shared" si="6"/>
        <v>418.6757143</v>
      </c>
      <c r="J63" s="37">
        <f t="shared" si="7"/>
        <v>418.83125</v>
      </c>
      <c r="K63" s="32">
        <f t="shared" si="13"/>
        <v>419.2544444</v>
      </c>
      <c r="L63" s="32">
        <f t="shared" si="14"/>
        <v>420.386</v>
      </c>
      <c r="M63" s="32">
        <f t="shared" si="20"/>
        <v>421.4072727</v>
      </c>
      <c r="N63" s="32">
        <f t="shared" si="21"/>
        <v>422.145</v>
      </c>
      <c r="O63" s="32">
        <f t="shared" si="27"/>
        <v>422.8438462</v>
      </c>
      <c r="P63" s="32">
        <f t="shared" si="28"/>
        <v>423.7785714</v>
      </c>
      <c r="Q63" s="32">
        <f t="shared" si="34"/>
        <v>423.8913333</v>
      </c>
      <c r="R63" s="4">
        <f t="shared" si="35"/>
        <v>423.54125</v>
      </c>
      <c r="S63" s="4">
        <f t="shared" si="36"/>
        <v>423.7917647</v>
      </c>
      <c r="T63" s="4">
        <f t="shared" si="37"/>
        <v>424.7811111</v>
      </c>
      <c r="U63" s="4">
        <f t="shared" si="43"/>
        <v>426.2410526</v>
      </c>
      <c r="V63" s="4">
        <f t="shared" si="44"/>
        <v>426.863</v>
      </c>
    </row>
    <row r="64">
      <c r="A64" s="30">
        <v>46077.0</v>
      </c>
      <c r="B64" s="3">
        <v>430.95</v>
      </c>
      <c r="C64" s="3">
        <v>427.72</v>
      </c>
      <c r="D64" s="32">
        <f t="shared" si="38"/>
        <v>425.175</v>
      </c>
      <c r="E64" s="32">
        <f t="shared" si="39"/>
        <v>424.3733333</v>
      </c>
      <c r="F64" s="32">
        <f t="shared" si="40"/>
        <v>422.4825</v>
      </c>
      <c r="G64" s="32">
        <f t="shared" si="41"/>
        <v>421.164</v>
      </c>
      <c r="H64" s="32">
        <f t="shared" si="42"/>
        <v>421.1966667</v>
      </c>
      <c r="I64" s="32">
        <f t="shared" si="6"/>
        <v>421.0885714</v>
      </c>
      <c r="J64" s="37">
        <f t="shared" si="7"/>
        <v>419.80625</v>
      </c>
      <c r="K64" s="32">
        <f t="shared" si="13"/>
        <v>419.8188889</v>
      </c>
      <c r="L64" s="32">
        <f t="shared" si="14"/>
        <v>420.101</v>
      </c>
      <c r="M64" s="32">
        <f t="shared" si="20"/>
        <v>421.0527273</v>
      </c>
      <c r="N64" s="32">
        <f t="shared" si="21"/>
        <v>421.9333333</v>
      </c>
      <c r="O64" s="32">
        <f t="shared" si="27"/>
        <v>422.5738462</v>
      </c>
      <c r="P64" s="32">
        <f t="shared" si="28"/>
        <v>423.1921429</v>
      </c>
      <c r="Q64" s="32">
        <f t="shared" si="34"/>
        <v>424.0413333</v>
      </c>
      <c r="R64" s="4">
        <f t="shared" si="35"/>
        <v>424.130625</v>
      </c>
      <c r="S64" s="4">
        <f t="shared" si="36"/>
        <v>423.7870588</v>
      </c>
      <c r="T64" s="4">
        <f t="shared" si="37"/>
        <v>424.01</v>
      </c>
      <c r="U64" s="4">
        <f t="shared" si="43"/>
        <v>424.9357895</v>
      </c>
      <c r="V64" s="4">
        <f t="shared" si="44"/>
        <v>426.315</v>
      </c>
    </row>
    <row r="65">
      <c r="A65" s="30">
        <v>46078.0</v>
      </c>
      <c r="B65" s="3">
        <v>438.6</v>
      </c>
      <c r="C65" s="3">
        <v>436.15</v>
      </c>
      <c r="D65" s="32">
        <f t="shared" si="38"/>
        <v>431.935</v>
      </c>
      <c r="E65" s="32">
        <f t="shared" si="39"/>
        <v>428.8333333</v>
      </c>
      <c r="F65" s="32">
        <f t="shared" si="40"/>
        <v>427.3175</v>
      </c>
      <c r="G65" s="32">
        <f t="shared" si="41"/>
        <v>425.216</v>
      </c>
      <c r="H65" s="32">
        <f t="shared" si="42"/>
        <v>423.6616667</v>
      </c>
      <c r="I65" s="32">
        <f t="shared" si="6"/>
        <v>423.3328571</v>
      </c>
      <c r="J65" s="37">
        <f t="shared" si="7"/>
        <v>422.97125</v>
      </c>
      <c r="K65" s="32">
        <f t="shared" si="13"/>
        <v>421.6222222</v>
      </c>
      <c r="L65" s="32">
        <f t="shared" si="14"/>
        <v>421.452</v>
      </c>
      <c r="M65" s="32">
        <f t="shared" si="20"/>
        <v>421.56</v>
      </c>
      <c r="N65" s="32">
        <f t="shared" si="21"/>
        <v>422.3108333</v>
      </c>
      <c r="O65" s="32">
        <f t="shared" si="27"/>
        <v>423.0269231</v>
      </c>
      <c r="P65" s="32">
        <f t="shared" si="28"/>
        <v>423.5435714</v>
      </c>
      <c r="Q65" s="32">
        <f t="shared" si="34"/>
        <v>424.056</v>
      </c>
      <c r="R65" s="4">
        <f t="shared" si="35"/>
        <v>424.798125</v>
      </c>
      <c r="S65" s="4">
        <f t="shared" si="36"/>
        <v>424.8376471</v>
      </c>
      <c r="T65" s="4">
        <f t="shared" si="37"/>
        <v>424.4738889</v>
      </c>
      <c r="U65" s="4">
        <f t="shared" si="43"/>
        <v>424.6489474</v>
      </c>
      <c r="V65" s="4">
        <f t="shared" si="44"/>
        <v>425.4965</v>
      </c>
    </row>
    <row r="66">
      <c r="A66" s="30">
        <v>46079.0</v>
      </c>
      <c r="B66" s="3">
        <v>433.5</v>
      </c>
      <c r="C66" s="3">
        <v>434.25</v>
      </c>
      <c r="D66" s="32">
        <f t="shared" si="38"/>
        <v>435.2</v>
      </c>
      <c r="E66" s="32">
        <f t="shared" si="39"/>
        <v>432.7066667</v>
      </c>
      <c r="F66" s="32">
        <f t="shared" si="40"/>
        <v>430.1875</v>
      </c>
      <c r="G66" s="32">
        <f t="shared" si="41"/>
        <v>428.704</v>
      </c>
      <c r="H66" s="32">
        <f t="shared" si="42"/>
        <v>426.7216667</v>
      </c>
      <c r="I66" s="32">
        <f t="shared" si="6"/>
        <v>425.1742857</v>
      </c>
      <c r="J66" s="37">
        <f t="shared" si="7"/>
        <v>424.6975</v>
      </c>
      <c r="K66" s="32">
        <f t="shared" si="13"/>
        <v>424.2244444</v>
      </c>
      <c r="L66" s="32">
        <f t="shared" si="14"/>
        <v>422.885</v>
      </c>
      <c r="M66" s="32">
        <f t="shared" si="20"/>
        <v>422.6154545</v>
      </c>
      <c r="N66" s="32">
        <f t="shared" si="21"/>
        <v>422.6175</v>
      </c>
      <c r="O66" s="32">
        <f t="shared" si="27"/>
        <v>423.2292308</v>
      </c>
      <c r="P66" s="32">
        <f t="shared" si="28"/>
        <v>423.8285714</v>
      </c>
      <c r="Q66" s="32">
        <f t="shared" si="34"/>
        <v>424.2573333</v>
      </c>
      <c r="R66" s="4">
        <f t="shared" si="35"/>
        <v>424.693125</v>
      </c>
      <c r="S66" s="4">
        <f t="shared" si="36"/>
        <v>425.3541176</v>
      </c>
      <c r="T66" s="4">
        <f t="shared" si="37"/>
        <v>425.3605556</v>
      </c>
      <c r="U66" s="4">
        <f t="shared" si="43"/>
        <v>424.9884211</v>
      </c>
      <c r="V66" s="4">
        <f t="shared" si="44"/>
        <v>425.129</v>
      </c>
    </row>
    <row r="67">
      <c r="A67" s="30">
        <v>46080.0</v>
      </c>
      <c r="B67" s="3">
        <v>430.65</v>
      </c>
      <c r="C67" s="3">
        <v>430.0</v>
      </c>
      <c r="D67" s="32">
        <f t="shared" si="38"/>
        <v>432.125</v>
      </c>
      <c r="E67" s="32">
        <f t="shared" si="39"/>
        <v>433.4666667</v>
      </c>
      <c r="F67" s="32">
        <f t="shared" si="40"/>
        <v>432.03</v>
      </c>
      <c r="G67" s="32">
        <f t="shared" si="41"/>
        <v>430.15</v>
      </c>
      <c r="H67" s="32">
        <f t="shared" si="42"/>
        <v>428.92</v>
      </c>
      <c r="I67" s="32">
        <f t="shared" si="6"/>
        <v>427.19</v>
      </c>
      <c r="J67" s="37">
        <f t="shared" si="7"/>
        <v>425.7775</v>
      </c>
      <c r="K67" s="32">
        <f t="shared" si="13"/>
        <v>425.2866667</v>
      </c>
      <c r="L67" s="32">
        <f t="shared" si="14"/>
        <v>424.802</v>
      </c>
      <c r="M67" s="32">
        <f t="shared" si="20"/>
        <v>423.5318182</v>
      </c>
      <c r="N67" s="32">
        <f t="shared" si="21"/>
        <v>423.2308333</v>
      </c>
      <c r="O67" s="32">
        <f t="shared" si="27"/>
        <v>423.1853846</v>
      </c>
      <c r="P67" s="32">
        <f t="shared" si="28"/>
        <v>423.7128571</v>
      </c>
      <c r="Q67" s="32">
        <f t="shared" si="34"/>
        <v>424.24</v>
      </c>
      <c r="R67" s="4">
        <f t="shared" si="35"/>
        <v>424.61625</v>
      </c>
      <c r="S67" s="4">
        <f t="shared" si="36"/>
        <v>425.0052941</v>
      </c>
      <c r="T67" s="4">
        <f t="shared" si="37"/>
        <v>425.6122222</v>
      </c>
      <c r="U67" s="4">
        <f t="shared" si="43"/>
        <v>425.6047368</v>
      </c>
      <c r="V67" s="4">
        <f t="shared" si="44"/>
        <v>425.239</v>
      </c>
    </row>
    <row r="68">
      <c r="A68" s="30">
        <v>46083.0</v>
      </c>
      <c r="B68" s="3">
        <v>426.25</v>
      </c>
      <c r="C68" s="3">
        <v>424.15</v>
      </c>
      <c r="D68" s="32">
        <f t="shared" si="38"/>
        <v>427.075</v>
      </c>
      <c r="E68" s="32">
        <f t="shared" si="39"/>
        <v>429.4666667</v>
      </c>
      <c r="F68" s="32">
        <f t="shared" si="40"/>
        <v>431.1375</v>
      </c>
      <c r="G68" s="32">
        <f t="shared" si="41"/>
        <v>430.454</v>
      </c>
      <c r="H68" s="32">
        <f t="shared" si="42"/>
        <v>429.15</v>
      </c>
      <c r="I68" s="32">
        <f t="shared" si="6"/>
        <v>428.2385714</v>
      </c>
      <c r="J68" s="37">
        <f t="shared" si="7"/>
        <v>426.81</v>
      </c>
      <c r="K68" s="32">
        <f t="shared" si="13"/>
        <v>425.5966667</v>
      </c>
      <c r="L68" s="32">
        <f t="shared" si="14"/>
        <v>425.173</v>
      </c>
      <c r="M68" s="32">
        <f t="shared" si="20"/>
        <v>424.7427273</v>
      </c>
      <c r="N68" s="32">
        <f t="shared" si="21"/>
        <v>423.5833333</v>
      </c>
      <c r="O68" s="32">
        <f t="shared" si="27"/>
        <v>423.3015385</v>
      </c>
      <c r="P68" s="32">
        <f t="shared" si="28"/>
        <v>423.2542857</v>
      </c>
      <c r="Q68" s="32">
        <f t="shared" si="34"/>
        <v>423.742</v>
      </c>
      <c r="R68" s="4">
        <f t="shared" si="35"/>
        <v>424.234375</v>
      </c>
      <c r="S68" s="4">
        <f t="shared" si="36"/>
        <v>424.5888235</v>
      </c>
      <c r="T68" s="4">
        <f t="shared" si="37"/>
        <v>424.9577778</v>
      </c>
      <c r="U68" s="4">
        <f t="shared" si="43"/>
        <v>425.5352632</v>
      </c>
      <c r="V68" s="4">
        <f t="shared" si="44"/>
        <v>425.532</v>
      </c>
    </row>
    <row r="69">
      <c r="A69" s="30">
        <v>46085.0</v>
      </c>
      <c r="B69" s="3">
        <v>435.15</v>
      </c>
      <c r="C69" s="3">
        <v>434.69</v>
      </c>
      <c r="D69" s="32">
        <f t="shared" si="38"/>
        <v>429.42</v>
      </c>
      <c r="E69" s="32">
        <f t="shared" si="39"/>
        <v>429.6133333</v>
      </c>
      <c r="F69" s="32">
        <f t="shared" si="40"/>
        <v>430.7725</v>
      </c>
      <c r="G69" s="32">
        <f t="shared" si="41"/>
        <v>431.848</v>
      </c>
      <c r="H69" s="32">
        <f t="shared" si="42"/>
        <v>431.16</v>
      </c>
      <c r="I69" s="32">
        <f t="shared" si="6"/>
        <v>429.9414286</v>
      </c>
      <c r="J69" s="37">
        <f t="shared" si="7"/>
        <v>429.045</v>
      </c>
      <c r="K69" s="32">
        <f t="shared" si="13"/>
        <v>427.6855556</v>
      </c>
      <c r="L69" s="32">
        <f t="shared" si="14"/>
        <v>426.506</v>
      </c>
      <c r="M69" s="32">
        <f t="shared" si="20"/>
        <v>426.0381818</v>
      </c>
      <c r="N69" s="32">
        <f t="shared" si="21"/>
        <v>425.5716667</v>
      </c>
      <c r="O69" s="32">
        <f t="shared" si="27"/>
        <v>424.4376923</v>
      </c>
      <c r="P69" s="32">
        <f t="shared" si="28"/>
        <v>424.115</v>
      </c>
      <c r="Q69" s="32">
        <f t="shared" si="34"/>
        <v>424.0166667</v>
      </c>
      <c r="R69" s="4">
        <f t="shared" si="35"/>
        <v>424.42625</v>
      </c>
      <c r="S69" s="4">
        <f t="shared" si="36"/>
        <v>424.8494118</v>
      </c>
      <c r="T69" s="4">
        <f t="shared" si="37"/>
        <v>425.15</v>
      </c>
      <c r="U69" s="4">
        <f t="shared" si="43"/>
        <v>425.47</v>
      </c>
      <c r="V69" s="4">
        <f t="shared" si="44"/>
        <v>425.993</v>
      </c>
    </row>
    <row r="70">
      <c r="A70" s="30">
        <v>46086.0</v>
      </c>
      <c r="B70" s="3">
        <v>449.4</v>
      </c>
      <c r="C70" s="3">
        <v>452.32</v>
      </c>
      <c r="D70" s="96">
        <f t="shared" ref="D70:D79" si="45">SUM(C69:C70)/2</f>
        <v>443.505</v>
      </c>
      <c r="E70" s="97">
        <f t="shared" ref="E70:E79" si="46">SUM(C68:C70)/3</f>
        <v>437.0533333</v>
      </c>
      <c r="F70" s="98">
        <f t="shared" ref="F70:F79" si="47">SUM(C67:C70)/4</f>
        <v>435.29</v>
      </c>
      <c r="G70" s="99">
        <f t="shared" ref="G70:G79" si="48">SUM(C66:C70)/5</f>
        <v>435.082</v>
      </c>
      <c r="H70" s="100">
        <f t="shared" ref="H70:H79" si="49">SUM(C65:C70)/6</f>
        <v>435.26</v>
      </c>
      <c r="I70" s="101">
        <f t="shared" si="6"/>
        <v>434.1828571</v>
      </c>
      <c r="J70" s="102">
        <f t="shared" si="7"/>
        <v>432.73875</v>
      </c>
      <c r="K70" s="103">
        <f t="shared" si="13"/>
        <v>431.6311111</v>
      </c>
      <c r="L70" s="104">
        <f t="shared" si="14"/>
        <v>430.149</v>
      </c>
      <c r="M70" s="105">
        <f t="shared" si="20"/>
        <v>428.8527273</v>
      </c>
      <c r="N70" s="106">
        <f t="shared" si="21"/>
        <v>428.2283333</v>
      </c>
      <c r="O70" s="107">
        <f t="shared" si="27"/>
        <v>427.6292308</v>
      </c>
      <c r="P70" s="108">
        <f t="shared" si="28"/>
        <v>426.4292857</v>
      </c>
      <c r="Q70" s="109">
        <f t="shared" si="34"/>
        <v>425.9953333</v>
      </c>
      <c r="R70" s="110">
        <f t="shared" si="35"/>
        <v>425.785625</v>
      </c>
      <c r="S70" s="111">
        <f t="shared" si="36"/>
        <v>426.0670588</v>
      </c>
      <c r="T70" s="112">
        <f t="shared" si="37"/>
        <v>426.3755556</v>
      </c>
      <c r="U70" s="112">
        <f t="shared" si="43"/>
        <v>426.58</v>
      </c>
      <c r="V70" s="113">
        <f t="shared" si="44"/>
        <v>426.8125</v>
      </c>
    </row>
    <row r="71">
      <c r="A71" s="30">
        <v>46087.0</v>
      </c>
      <c r="B71" s="3">
        <v>440.45</v>
      </c>
      <c r="C71" s="3">
        <v>443.12</v>
      </c>
      <c r="D71" s="115">
        <f t="shared" si="45"/>
        <v>447.72</v>
      </c>
      <c r="E71" s="163">
        <f t="shared" si="46"/>
        <v>443.3766667</v>
      </c>
      <c r="F71" s="172">
        <f t="shared" si="47"/>
        <v>438.57</v>
      </c>
      <c r="G71" s="182">
        <f t="shared" si="48"/>
        <v>436.856</v>
      </c>
      <c r="H71" s="153">
        <f t="shared" si="49"/>
        <v>436.4216667</v>
      </c>
      <c r="I71" s="174">
        <f t="shared" si="6"/>
        <v>436.3828571</v>
      </c>
      <c r="J71" s="146">
        <f t="shared" si="7"/>
        <v>435.3</v>
      </c>
      <c r="K71" s="154">
        <f t="shared" si="13"/>
        <v>433.8922222</v>
      </c>
      <c r="L71" s="243">
        <f t="shared" si="14"/>
        <v>432.78</v>
      </c>
      <c r="M71" s="103">
        <f t="shared" si="20"/>
        <v>431.3281818</v>
      </c>
      <c r="N71" s="137">
        <f t="shared" si="21"/>
        <v>430.0416667</v>
      </c>
      <c r="O71" s="169">
        <f t="shared" si="27"/>
        <v>429.3738462</v>
      </c>
      <c r="P71" s="105">
        <f t="shared" si="28"/>
        <v>428.7357143</v>
      </c>
      <c r="Q71" s="107">
        <f t="shared" si="34"/>
        <v>427.542</v>
      </c>
      <c r="R71" s="244">
        <f t="shared" si="35"/>
        <v>427.065625</v>
      </c>
      <c r="S71" s="109">
        <f t="shared" si="36"/>
        <v>426.8052941</v>
      </c>
      <c r="T71" s="110">
        <f t="shared" si="37"/>
        <v>427.0144444</v>
      </c>
      <c r="U71" s="110">
        <f t="shared" si="43"/>
        <v>427.2568421</v>
      </c>
      <c r="V71" s="140">
        <f t="shared" si="44"/>
        <v>427.407</v>
      </c>
    </row>
    <row r="72">
      <c r="A72" s="30">
        <v>46090.0</v>
      </c>
      <c r="B72" s="3">
        <v>437.65</v>
      </c>
      <c r="C72" s="3">
        <v>440.88</v>
      </c>
      <c r="D72" s="114">
        <f t="shared" si="45"/>
        <v>442</v>
      </c>
      <c r="E72" s="115">
        <f t="shared" si="46"/>
        <v>445.44</v>
      </c>
      <c r="F72" s="116">
        <f t="shared" si="47"/>
        <v>442.7525</v>
      </c>
      <c r="G72" s="117">
        <f t="shared" si="48"/>
        <v>439.032</v>
      </c>
      <c r="H72" s="118">
        <f t="shared" si="49"/>
        <v>437.5266667</v>
      </c>
      <c r="I72" s="119">
        <f t="shared" si="6"/>
        <v>437.0585714</v>
      </c>
      <c r="J72" s="120">
        <f t="shared" si="7"/>
        <v>436.945</v>
      </c>
      <c r="K72" s="121">
        <f t="shared" si="13"/>
        <v>435.92</v>
      </c>
      <c r="L72" s="122">
        <f t="shared" si="14"/>
        <v>434.591</v>
      </c>
      <c r="M72" s="123">
        <f t="shared" si="20"/>
        <v>433.5163636</v>
      </c>
      <c r="N72" s="101">
        <f t="shared" si="21"/>
        <v>432.1241667</v>
      </c>
      <c r="O72" s="102">
        <f t="shared" si="27"/>
        <v>430.8753846</v>
      </c>
      <c r="P72" s="124">
        <f t="shared" si="28"/>
        <v>430.1957143</v>
      </c>
      <c r="Q72" s="103">
        <f t="shared" si="34"/>
        <v>429.5453333</v>
      </c>
      <c r="R72" s="104">
        <f t="shared" si="35"/>
        <v>428.375625</v>
      </c>
      <c r="S72" s="106">
        <f t="shared" si="36"/>
        <v>427.8782353</v>
      </c>
      <c r="T72" s="125">
        <f t="shared" si="37"/>
        <v>427.5872222</v>
      </c>
      <c r="U72" s="126">
        <f t="shared" si="43"/>
        <v>427.7442105</v>
      </c>
      <c r="V72" s="127">
        <f t="shared" si="44"/>
        <v>427.938</v>
      </c>
    </row>
    <row r="73">
      <c r="A73" s="30">
        <v>46091.0</v>
      </c>
      <c r="B73" s="3">
        <v>443.55</v>
      </c>
      <c r="C73" s="3">
        <v>440.57</v>
      </c>
      <c r="D73" s="115">
        <f t="shared" si="45"/>
        <v>440.725</v>
      </c>
      <c r="E73" s="128">
        <f t="shared" si="46"/>
        <v>441.5233333</v>
      </c>
      <c r="F73" s="129">
        <f t="shared" si="47"/>
        <v>444.2225</v>
      </c>
      <c r="G73" s="130">
        <f t="shared" si="48"/>
        <v>442.316</v>
      </c>
      <c r="H73" s="131">
        <f t="shared" si="49"/>
        <v>439.2883333</v>
      </c>
      <c r="I73" s="132">
        <f t="shared" si="6"/>
        <v>437.9614286</v>
      </c>
      <c r="J73" s="133">
        <f t="shared" si="7"/>
        <v>437.4975</v>
      </c>
      <c r="K73" s="122">
        <f t="shared" si="13"/>
        <v>437.3477778</v>
      </c>
      <c r="L73" s="134">
        <f t="shared" si="14"/>
        <v>436.385</v>
      </c>
      <c r="M73" s="135">
        <f t="shared" si="20"/>
        <v>435.1345455</v>
      </c>
      <c r="N73" s="136">
        <f t="shared" si="21"/>
        <v>434.1041667</v>
      </c>
      <c r="O73" s="137">
        <f t="shared" si="27"/>
        <v>432.7738462</v>
      </c>
      <c r="P73" s="105">
        <f t="shared" si="28"/>
        <v>431.5678571</v>
      </c>
      <c r="Q73" s="107">
        <f t="shared" si="34"/>
        <v>430.8873333</v>
      </c>
      <c r="R73" s="138">
        <f t="shared" si="35"/>
        <v>430.234375</v>
      </c>
      <c r="S73" s="126">
        <f t="shared" si="36"/>
        <v>429.0929412</v>
      </c>
      <c r="T73" s="139">
        <f t="shared" si="37"/>
        <v>428.5833333</v>
      </c>
      <c r="U73" s="140">
        <f t="shared" si="43"/>
        <v>428.2705263</v>
      </c>
      <c r="V73" s="141">
        <f t="shared" si="44"/>
        <v>428.3855</v>
      </c>
    </row>
    <row r="74">
      <c r="A74" s="30">
        <v>46092.0</v>
      </c>
      <c r="B74" s="3">
        <v>446.75</v>
      </c>
      <c r="C74" s="3">
        <v>448.85</v>
      </c>
      <c r="D74" s="115">
        <f t="shared" si="45"/>
        <v>444.71</v>
      </c>
      <c r="E74" s="142">
        <f t="shared" si="46"/>
        <v>443.4333333</v>
      </c>
      <c r="F74" s="117">
        <f t="shared" si="47"/>
        <v>443.355</v>
      </c>
      <c r="G74" s="143">
        <f t="shared" si="48"/>
        <v>445.148</v>
      </c>
      <c r="H74" s="144">
        <f t="shared" si="49"/>
        <v>443.405</v>
      </c>
      <c r="I74" s="145">
        <f t="shared" si="6"/>
        <v>440.6542857</v>
      </c>
      <c r="J74" s="120">
        <f t="shared" si="7"/>
        <v>439.3225</v>
      </c>
      <c r="K74" s="99">
        <f t="shared" si="13"/>
        <v>438.7588889</v>
      </c>
      <c r="L74" s="146">
        <f t="shared" si="14"/>
        <v>438.498</v>
      </c>
      <c r="M74" s="135">
        <f t="shared" si="20"/>
        <v>437.5181818</v>
      </c>
      <c r="N74" s="124">
        <f t="shared" si="21"/>
        <v>436.2775</v>
      </c>
      <c r="O74" s="137">
        <f t="shared" si="27"/>
        <v>435.2384615</v>
      </c>
      <c r="P74" s="105">
        <f t="shared" si="28"/>
        <v>433.9221429</v>
      </c>
      <c r="Q74" s="107">
        <f t="shared" si="34"/>
        <v>432.72</v>
      </c>
      <c r="R74" s="125">
        <f t="shared" si="35"/>
        <v>432.01</v>
      </c>
      <c r="S74" s="126">
        <f t="shared" si="36"/>
        <v>431.3294118</v>
      </c>
      <c r="T74" s="109">
        <f t="shared" si="37"/>
        <v>430.1905556</v>
      </c>
      <c r="U74" s="147">
        <f t="shared" si="43"/>
        <v>429.65</v>
      </c>
      <c r="V74" s="141">
        <f t="shared" si="44"/>
        <v>429.2995</v>
      </c>
    </row>
    <row r="75">
      <c r="A75" s="30">
        <v>46093.0</v>
      </c>
      <c r="B75" s="3">
        <v>470.1</v>
      </c>
      <c r="C75" s="3">
        <v>464.88</v>
      </c>
      <c r="D75" s="96">
        <f t="shared" si="45"/>
        <v>456.865</v>
      </c>
      <c r="E75" s="115">
        <f t="shared" si="46"/>
        <v>451.4333333</v>
      </c>
      <c r="F75" s="148">
        <f t="shared" si="47"/>
        <v>448.795</v>
      </c>
      <c r="G75" s="149">
        <f t="shared" si="48"/>
        <v>447.66</v>
      </c>
      <c r="H75" s="150">
        <f t="shared" si="49"/>
        <v>448.4366667</v>
      </c>
      <c r="I75" s="151">
        <f t="shared" si="6"/>
        <v>446.4728571</v>
      </c>
      <c r="J75" s="152">
        <f t="shared" si="7"/>
        <v>443.6825</v>
      </c>
      <c r="K75" s="119">
        <f t="shared" si="13"/>
        <v>442.1622222</v>
      </c>
      <c r="L75" s="153">
        <f t="shared" si="14"/>
        <v>441.371</v>
      </c>
      <c r="M75" s="99">
        <f t="shared" si="20"/>
        <v>440.8963636</v>
      </c>
      <c r="N75" s="146">
        <f t="shared" si="21"/>
        <v>439.7983333</v>
      </c>
      <c r="O75" s="154">
        <f t="shared" si="27"/>
        <v>438.4776923</v>
      </c>
      <c r="P75" s="102">
        <f t="shared" si="28"/>
        <v>437.3557143</v>
      </c>
      <c r="Q75" s="155">
        <f t="shared" si="34"/>
        <v>435.986</v>
      </c>
      <c r="R75" s="104">
        <f t="shared" si="35"/>
        <v>434.73</v>
      </c>
      <c r="S75" s="105">
        <f t="shared" si="36"/>
        <v>433.9435294</v>
      </c>
      <c r="T75" s="156">
        <f t="shared" si="37"/>
        <v>433.1933333</v>
      </c>
      <c r="U75" s="125">
        <f t="shared" si="43"/>
        <v>432.0163158</v>
      </c>
      <c r="V75" s="109">
        <f t="shared" si="44"/>
        <v>431.4115</v>
      </c>
    </row>
    <row r="76">
      <c r="A76" s="30">
        <v>46094.0</v>
      </c>
      <c r="B76" s="3">
        <v>467.0</v>
      </c>
      <c r="C76" s="3">
        <v>467.87</v>
      </c>
      <c r="D76" s="115">
        <f t="shared" si="45"/>
        <v>466.375</v>
      </c>
      <c r="E76" s="116">
        <f t="shared" si="46"/>
        <v>460.5333333</v>
      </c>
      <c r="F76" s="96">
        <f t="shared" si="47"/>
        <v>455.5425</v>
      </c>
      <c r="G76" s="157">
        <f t="shared" si="48"/>
        <v>452.61</v>
      </c>
      <c r="H76" s="158">
        <f t="shared" si="49"/>
        <v>451.0283333</v>
      </c>
      <c r="I76" s="159">
        <f t="shared" si="6"/>
        <v>451.2128571</v>
      </c>
      <c r="J76" s="160">
        <f t="shared" si="7"/>
        <v>449.1475</v>
      </c>
      <c r="K76" s="161">
        <f t="shared" si="13"/>
        <v>446.37</v>
      </c>
      <c r="L76" s="162">
        <f t="shared" si="14"/>
        <v>444.733</v>
      </c>
      <c r="M76" s="121">
        <f t="shared" si="20"/>
        <v>443.78</v>
      </c>
      <c r="N76" s="100">
        <f t="shared" si="21"/>
        <v>443.1441667</v>
      </c>
      <c r="O76" s="134">
        <f t="shared" si="27"/>
        <v>441.9576923</v>
      </c>
      <c r="P76" s="135">
        <f t="shared" si="28"/>
        <v>440.5771429</v>
      </c>
      <c r="Q76" s="136">
        <f t="shared" si="34"/>
        <v>439.39</v>
      </c>
      <c r="R76" s="137">
        <f t="shared" si="35"/>
        <v>437.97875</v>
      </c>
      <c r="S76" s="105">
        <f t="shared" si="36"/>
        <v>436.6794118</v>
      </c>
      <c r="T76" s="107">
        <f t="shared" si="37"/>
        <v>435.8283333</v>
      </c>
      <c r="U76" s="138">
        <f t="shared" si="43"/>
        <v>435.0184211</v>
      </c>
      <c r="V76" s="127">
        <f t="shared" si="44"/>
        <v>433.809</v>
      </c>
    </row>
    <row r="77">
      <c r="A77" s="30">
        <v>46097.0</v>
      </c>
      <c r="B77" s="3">
        <v>460.3</v>
      </c>
      <c r="C77" s="3">
        <v>461.15</v>
      </c>
      <c r="D77" s="115">
        <f t="shared" si="45"/>
        <v>464.51</v>
      </c>
      <c r="E77" s="163">
        <f t="shared" si="46"/>
        <v>464.6333333</v>
      </c>
      <c r="F77" s="150">
        <f t="shared" si="47"/>
        <v>460.6875</v>
      </c>
      <c r="G77" s="117">
        <f t="shared" si="48"/>
        <v>456.664</v>
      </c>
      <c r="H77" s="97">
        <f t="shared" si="49"/>
        <v>454.0333333</v>
      </c>
      <c r="I77" s="118">
        <f t="shared" si="6"/>
        <v>452.4742857</v>
      </c>
      <c r="J77" s="164">
        <f t="shared" si="7"/>
        <v>452.455</v>
      </c>
      <c r="K77" s="165">
        <f t="shared" si="13"/>
        <v>450.4811111</v>
      </c>
      <c r="L77" s="166">
        <f t="shared" si="14"/>
        <v>447.848</v>
      </c>
      <c r="M77" s="167">
        <f t="shared" si="20"/>
        <v>446.2254545</v>
      </c>
      <c r="N77" s="134">
        <f t="shared" si="21"/>
        <v>445.2275</v>
      </c>
      <c r="O77" s="168">
        <f t="shared" si="27"/>
        <v>444.5292308</v>
      </c>
      <c r="P77" s="155">
        <f t="shared" si="28"/>
        <v>443.3285714</v>
      </c>
      <c r="Q77" s="169">
        <f t="shared" si="34"/>
        <v>441.9486667</v>
      </c>
      <c r="R77" s="106">
        <f t="shared" si="35"/>
        <v>440.75</v>
      </c>
      <c r="S77" s="125">
        <f t="shared" si="36"/>
        <v>439.3417647</v>
      </c>
      <c r="T77" s="127">
        <f t="shared" si="37"/>
        <v>438.0388889</v>
      </c>
      <c r="U77" s="109">
        <f t="shared" si="43"/>
        <v>437.1610526</v>
      </c>
      <c r="V77" s="110">
        <f t="shared" si="44"/>
        <v>436.325</v>
      </c>
    </row>
    <row r="78">
      <c r="A78" s="30">
        <v>46098.0</v>
      </c>
      <c r="B78" s="3">
        <v>462.25</v>
      </c>
      <c r="C78" s="3">
        <v>462.31</v>
      </c>
      <c r="D78" s="115">
        <f t="shared" si="45"/>
        <v>461.73</v>
      </c>
      <c r="E78" s="116">
        <f t="shared" si="46"/>
        <v>463.7766667</v>
      </c>
      <c r="F78" s="175">
        <f t="shared" si="47"/>
        <v>464.0525</v>
      </c>
      <c r="G78" s="271">
        <f t="shared" si="48"/>
        <v>461.012</v>
      </c>
      <c r="H78" s="172">
        <f t="shared" si="49"/>
        <v>457.605</v>
      </c>
      <c r="I78" s="176">
        <f t="shared" si="6"/>
        <v>455.2157143</v>
      </c>
      <c r="J78" s="161">
        <f t="shared" si="7"/>
        <v>453.70375</v>
      </c>
      <c r="K78" s="165">
        <f t="shared" si="13"/>
        <v>453.55</v>
      </c>
      <c r="L78" s="162">
        <f t="shared" si="14"/>
        <v>451.664</v>
      </c>
      <c r="M78" s="133">
        <f t="shared" si="20"/>
        <v>449.1627273</v>
      </c>
      <c r="N78" s="146">
        <f t="shared" si="21"/>
        <v>447.5658333</v>
      </c>
      <c r="O78" s="135">
        <f t="shared" si="27"/>
        <v>446.5415385</v>
      </c>
      <c r="P78" s="124">
        <f t="shared" si="28"/>
        <v>445.7992857</v>
      </c>
      <c r="Q78" s="137">
        <f t="shared" si="34"/>
        <v>444.594</v>
      </c>
      <c r="R78" s="105">
        <f t="shared" si="35"/>
        <v>443.22125</v>
      </c>
      <c r="S78" s="107">
        <f t="shared" si="36"/>
        <v>442.0182353</v>
      </c>
      <c r="T78" s="244">
        <f t="shared" si="37"/>
        <v>440.6177778</v>
      </c>
      <c r="U78" s="109">
        <f t="shared" si="43"/>
        <v>439.3163158</v>
      </c>
      <c r="V78" s="110">
        <f t="shared" si="44"/>
        <v>438.4185</v>
      </c>
    </row>
    <row r="79">
      <c r="A79" s="30">
        <v>46099.0</v>
      </c>
      <c r="B79" s="3">
        <v>455.2</v>
      </c>
      <c r="C79" s="3">
        <v>453.93</v>
      </c>
      <c r="D79" s="115">
        <f t="shared" si="45"/>
        <v>458.12</v>
      </c>
      <c r="E79" s="116">
        <f t="shared" si="46"/>
        <v>459.13</v>
      </c>
      <c r="F79" s="175">
        <f t="shared" si="47"/>
        <v>461.315</v>
      </c>
      <c r="G79" s="271">
        <f t="shared" si="48"/>
        <v>462.028</v>
      </c>
      <c r="H79" s="172">
        <f t="shared" si="49"/>
        <v>459.8316667</v>
      </c>
      <c r="I79" s="176">
        <f t="shared" si="6"/>
        <v>457.08</v>
      </c>
      <c r="J79" s="161">
        <f t="shared" si="7"/>
        <v>455.055</v>
      </c>
      <c r="K79" s="165">
        <f t="shared" si="13"/>
        <v>453.7288889</v>
      </c>
      <c r="L79" s="162">
        <f t="shared" si="14"/>
        <v>453.588</v>
      </c>
      <c r="M79" s="133">
        <f t="shared" si="20"/>
        <v>451.87</v>
      </c>
      <c r="N79" s="146">
        <f t="shared" si="21"/>
        <v>449.56</v>
      </c>
      <c r="O79" s="135">
        <f t="shared" si="27"/>
        <v>448.0553846</v>
      </c>
      <c r="P79" s="124">
        <f t="shared" si="28"/>
        <v>447.0692857</v>
      </c>
      <c r="Q79" s="137">
        <f t="shared" si="34"/>
        <v>446.3413333</v>
      </c>
      <c r="R79" s="105">
        <f t="shared" si="35"/>
        <v>445.1775</v>
      </c>
      <c r="S79" s="107">
        <f t="shared" si="36"/>
        <v>443.8511765</v>
      </c>
      <c r="T79" s="244">
        <f t="shared" si="37"/>
        <v>442.68</v>
      </c>
      <c r="U79" s="109">
        <f t="shared" si="43"/>
        <v>441.3184211</v>
      </c>
      <c r="V79" s="110">
        <f t="shared" si="44"/>
        <v>440.047</v>
      </c>
    </row>
    <row r="80">
      <c r="A80" s="30">
        <v>46100.0</v>
      </c>
      <c r="B80" s="3">
        <v>454.2</v>
      </c>
      <c r="C80" s="3">
        <v>455.84</v>
      </c>
      <c r="D80" s="32">
        <f>SUM(C79:C80)/2</f>
        <v>454.885</v>
      </c>
      <c r="E80" s="32">
        <f>SUM(C78:C80)/3</f>
        <v>457.36</v>
      </c>
      <c r="F80" s="32">
        <f>SUM(C77:C80)/4</f>
        <v>458.3075</v>
      </c>
      <c r="G80" s="32">
        <f>SUM(C76:C80)/5</f>
        <v>460.22</v>
      </c>
      <c r="H80" s="32">
        <f>SUM(C75:C80)/6</f>
        <v>460.9966667</v>
      </c>
      <c r="I80" s="32">
        <f t="shared" si="6"/>
        <v>459.2614286</v>
      </c>
      <c r="J80" s="37">
        <f t="shared" si="7"/>
        <v>456.925</v>
      </c>
      <c r="K80" s="32">
        <f t="shared" si="13"/>
        <v>455.1422222</v>
      </c>
      <c r="L80" s="32">
        <f t="shared" si="14"/>
        <v>453.94</v>
      </c>
      <c r="M80" s="32">
        <f t="shared" si="20"/>
        <v>453.7927273</v>
      </c>
      <c r="N80" s="32">
        <f t="shared" si="21"/>
        <v>452.2008333</v>
      </c>
      <c r="O80" s="32">
        <f t="shared" si="27"/>
        <v>450.0430769</v>
      </c>
      <c r="P80" s="32">
        <f t="shared" si="28"/>
        <v>448.6114286</v>
      </c>
      <c r="Q80" s="32">
        <f t="shared" si="34"/>
        <v>447.654</v>
      </c>
      <c r="R80" s="4">
        <f t="shared" si="35"/>
        <v>446.935</v>
      </c>
      <c r="S80" s="4">
        <f t="shared" si="36"/>
        <v>445.8047059</v>
      </c>
      <c r="T80" s="4">
        <f t="shared" si="37"/>
        <v>444.5172222</v>
      </c>
      <c r="U80" s="4">
        <f t="shared" si="43"/>
        <v>443.3726316</v>
      </c>
      <c r="V80" s="4">
        <f t="shared" si="44"/>
        <v>442.0445</v>
      </c>
    </row>
    <row r="81">
      <c r="A81" s="30">
        <v>46101.0</v>
      </c>
      <c r="B81" s="3">
        <v>468.15</v>
      </c>
      <c r="C81" s="3">
        <v>468.01</v>
      </c>
      <c r="D81" s="148">
        <f t="shared" ref="D81:D83" si="50">SUM(C80:C81)/2</f>
        <v>461.925</v>
      </c>
      <c r="E81" s="170">
        <f t="shared" ref="E81:E83" si="51">SUM(C79:C81)/3</f>
        <v>459.26</v>
      </c>
      <c r="F81" s="171">
        <f t="shared" ref="F81:F83" si="52">SUM(C78:C81)/4</f>
        <v>460.0225</v>
      </c>
      <c r="G81" s="96">
        <f t="shared" ref="G81:G83" si="53">SUM(C77:C81)/5</f>
        <v>460.248</v>
      </c>
      <c r="H81" s="148">
        <f t="shared" ref="H81:H83" si="54">SUM(C76:C81)/6</f>
        <v>461.5183333</v>
      </c>
      <c r="I81" s="129">
        <f t="shared" si="6"/>
        <v>461.9985714</v>
      </c>
      <c r="J81" s="150">
        <f t="shared" si="7"/>
        <v>460.355</v>
      </c>
      <c r="K81" s="117">
        <f t="shared" si="13"/>
        <v>458.1566667</v>
      </c>
      <c r="L81" s="172">
        <f t="shared" si="14"/>
        <v>456.429</v>
      </c>
      <c r="M81" s="173">
        <f t="shared" si="20"/>
        <v>455.2190909</v>
      </c>
      <c r="N81" s="118">
        <f t="shared" si="21"/>
        <v>454.9775</v>
      </c>
      <c r="O81" s="164">
        <f t="shared" si="27"/>
        <v>453.4169231</v>
      </c>
      <c r="P81" s="132">
        <f t="shared" si="28"/>
        <v>451.3264286</v>
      </c>
      <c r="Q81" s="166">
        <f t="shared" si="34"/>
        <v>449.9046667</v>
      </c>
      <c r="R81" s="174">
        <f t="shared" si="35"/>
        <v>448.92625</v>
      </c>
      <c r="S81" s="100">
        <f t="shared" si="36"/>
        <v>448.1747059</v>
      </c>
      <c r="T81" s="134">
        <f t="shared" si="37"/>
        <v>447.0383333</v>
      </c>
      <c r="U81" s="135">
        <f t="shared" si="43"/>
        <v>445.7536842</v>
      </c>
      <c r="V81" s="124">
        <f t="shared" si="44"/>
        <v>444.6045</v>
      </c>
    </row>
    <row r="82">
      <c r="A82" s="30">
        <v>46104.0</v>
      </c>
      <c r="B82" s="3">
        <v>455.25</v>
      </c>
      <c r="C82" s="3">
        <v>456.06</v>
      </c>
      <c r="D82" s="115">
        <f t="shared" si="50"/>
        <v>462.035</v>
      </c>
      <c r="E82" s="148">
        <f t="shared" si="51"/>
        <v>459.97</v>
      </c>
      <c r="F82" s="128">
        <f t="shared" si="52"/>
        <v>458.46</v>
      </c>
      <c r="G82" s="148">
        <f t="shared" si="53"/>
        <v>459.23</v>
      </c>
      <c r="H82" s="148">
        <f t="shared" si="54"/>
        <v>459.55</v>
      </c>
      <c r="I82" s="128">
        <f t="shared" si="6"/>
        <v>460.7385714</v>
      </c>
      <c r="J82" s="175">
        <f t="shared" si="7"/>
        <v>461.25625</v>
      </c>
      <c r="K82" s="117">
        <f t="shared" si="13"/>
        <v>459.8777778</v>
      </c>
      <c r="L82" s="143">
        <f t="shared" si="14"/>
        <v>457.947</v>
      </c>
      <c r="M82" s="97">
        <f t="shared" si="20"/>
        <v>456.3954545</v>
      </c>
      <c r="N82" s="176">
        <f t="shared" si="21"/>
        <v>455.2891667</v>
      </c>
      <c r="O82" s="152">
        <f t="shared" si="27"/>
        <v>455.0607692</v>
      </c>
      <c r="P82" s="145">
        <f t="shared" si="28"/>
        <v>453.6057143</v>
      </c>
      <c r="Q82" s="177">
        <f t="shared" si="34"/>
        <v>451.642</v>
      </c>
      <c r="R82" s="166">
        <f t="shared" si="35"/>
        <v>450.289375</v>
      </c>
      <c r="S82" s="99">
        <f t="shared" si="36"/>
        <v>449.3458824</v>
      </c>
      <c r="T82" s="100">
        <f t="shared" si="37"/>
        <v>448.6127778</v>
      </c>
      <c r="U82" s="134">
        <f t="shared" si="43"/>
        <v>447.5131579</v>
      </c>
      <c r="V82" s="135">
        <f t="shared" si="44"/>
        <v>446.269</v>
      </c>
    </row>
    <row r="83">
      <c r="A83" s="30">
        <v>46105.0</v>
      </c>
      <c r="B83" s="3">
        <v>442.1</v>
      </c>
      <c r="C83" s="3">
        <v>443.63</v>
      </c>
      <c r="D83" s="115">
        <f t="shared" si="50"/>
        <v>449.845</v>
      </c>
      <c r="E83" s="178">
        <f t="shared" si="51"/>
        <v>455.9</v>
      </c>
      <c r="F83" s="129">
        <f t="shared" si="52"/>
        <v>455.885</v>
      </c>
      <c r="G83" s="175">
        <f t="shared" si="53"/>
        <v>455.494</v>
      </c>
      <c r="H83" s="149">
        <f t="shared" si="54"/>
        <v>456.63</v>
      </c>
      <c r="I83" s="149">
        <f t="shared" si="6"/>
        <v>457.2757143</v>
      </c>
      <c r="J83" s="117">
        <f t="shared" si="7"/>
        <v>458.6</v>
      </c>
      <c r="K83" s="159">
        <f t="shared" si="13"/>
        <v>459.2977778</v>
      </c>
      <c r="L83" s="179">
        <f t="shared" si="14"/>
        <v>458.253</v>
      </c>
      <c r="M83" s="173">
        <f t="shared" si="20"/>
        <v>456.6454545</v>
      </c>
      <c r="N83" s="152">
        <f t="shared" si="21"/>
        <v>455.3316667</v>
      </c>
      <c r="O83" s="145">
        <f t="shared" si="27"/>
        <v>454.3923077</v>
      </c>
      <c r="P83" s="165">
        <f t="shared" si="28"/>
        <v>454.2442857</v>
      </c>
      <c r="Q83" s="162">
        <f t="shared" si="34"/>
        <v>452.9406667</v>
      </c>
      <c r="R83" s="153">
        <f t="shared" si="35"/>
        <v>451.14125</v>
      </c>
      <c r="S83" s="99">
        <f t="shared" si="36"/>
        <v>449.8976471</v>
      </c>
      <c r="T83" s="146">
        <f t="shared" si="37"/>
        <v>449.0283333</v>
      </c>
      <c r="U83" s="154">
        <f t="shared" si="43"/>
        <v>448.3505263</v>
      </c>
      <c r="V83" s="102">
        <f t="shared" si="44"/>
        <v>447.319</v>
      </c>
    </row>
    <row r="84">
      <c r="A84" s="30">
        <v>46106.0</v>
      </c>
      <c r="B84" s="3">
        <v>443.7</v>
      </c>
      <c r="C84" s="3">
        <v>443.45</v>
      </c>
      <c r="D84" s="32">
        <f t="shared" ref="D84:D85" si="55">SUM(C83:C84)/2</f>
        <v>443.54</v>
      </c>
      <c r="E84" s="32">
        <f t="shared" ref="E84:E85" si="56">SUM(C82:C84)/3</f>
        <v>447.7133333</v>
      </c>
      <c r="F84" s="32">
        <f t="shared" ref="F84:F85" si="57">SUM(C81:C84)/4</f>
        <v>452.7875</v>
      </c>
      <c r="G84" s="32">
        <f t="shared" ref="G84:G85" si="58">SUM(C80:C84)/5</f>
        <v>453.398</v>
      </c>
      <c r="H84" s="32">
        <f t="shared" ref="H84:H85" si="59">SUM(C79:C84)/6</f>
        <v>453.4866667</v>
      </c>
      <c r="I84" s="32">
        <f t="shared" si="6"/>
        <v>454.7471429</v>
      </c>
      <c r="J84" s="37">
        <f t="shared" si="7"/>
        <v>455.5475</v>
      </c>
      <c r="K84" s="32">
        <f t="shared" si="13"/>
        <v>456.9166667</v>
      </c>
      <c r="L84" s="32">
        <f t="shared" si="14"/>
        <v>457.713</v>
      </c>
      <c r="M84" s="32">
        <f t="shared" si="20"/>
        <v>456.9072727</v>
      </c>
      <c r="N84" s="32">
        <f t="shared" si="21"/>
        <v>455.5458333</v>
      </c>
      <c r="O84" s="32">
        <f t="shared" si="27"/>
        <v>454.4176923</v>
      </c>
      <c r="P84" s="32">
        <f t="shared" si="28"/>
        <v>453.6107143</v>
      </c>
      <c r="Q84" s="32">
        <f t="shared" si="34"/>
        <v>453.5246667</v>
      </c>
      <c r="R84" s="4">
        <f t="shared" si="35"/>
        <v>452.3475</v>
      </c>
      <c r="S84" s="4">
        <f t="shared" si="36"/>
        <v>450.6888235</v>
      </c>
      <c r="T84" s="4">
        <f t="shared" si="37"/>
        <v>449.5394444</v>
      </c>
      <c r="U84" s="4">
        <f t="shared" si="43"/>
        <v>448.7347368</v>
      </c>
      <c r="V84" s="4">
        <f t="shared" si="44"/>
        <v>448.1055</v>
      </c>
    </row>
    <row r="85">
      <c r="A85" s="30">
        <v>46108.0</v>
      </c>
      <c r="B85" s="3">
        <v>445.05</v>
      </c>
      <c r="C85" s="3">
        <v>443.89</v>
      </c>
      <c r="D85" s="32">
        <f t="shared" si="55"/>
        <v>443.67</v>
      </c>
      <c r="E85" s="32">
        <f t="shared" si="56"/>
        <v>443.6566667</v>
      </c>
      <c r="F85" s="32">
        <f t="shared" si="57"/>
        <v>446.7575</v>
      </c>
      <c r="G85" s="32">
        <f t="shared" si="58"/>
        <v>451.008</v>
      </c>
      <c r="H85" s="32">
        <f t="shared" si="59"/>
        <v>451.8133333</v>
      </c>
      <c r="I85" s="32">
        <f t="shared" si="6"/>
        <v>452.1157143</v>
      </c>
      <c r="J85" s="37">
        <f t="shared" si="7"/>
        <v>453.39</v>
      </c>
      <c r="K85" s="32">
        <f t="shared" si="13"/>
        <v>454.2522222</v>
      </c>
      <c r="L85" s="32">
        <f t="shared" si="14"/>
        <v>455.614</v>
      </c>
      <c r="M85" s="32">
        <f t="shared" si="20"/>
        <v>456.4563636</v>
      </c>
      <c r="N85" s="32">
        <f t="shared" si="21"/>
        <v>455.8225</v>
      </c>
      <c r="O85" s="32">
        <f t="shared" si="27"/>
        <v>454.6492308</v>
      </c>
      <c r="P85" s="32">
        <f t="shared" si="28"/>
        <v>453.6657143</v>
      </c>
      <c r="Q85" s="32">
        <f t="shared" si="34"/>
        <v>452.9626667</v>
      </c>
      <c r="R85" s="4">
        <f t="shared" si="35"/>
        <v>452.9225</v>
      </c>
      <c r="S85" s="4">
        <f t="shared" si="36"/>
        <v>451.85</v>
      </c>
      <c r="T85" s="4">
        <f t="shared" si="37"/>
        <v>450.3111111</v>
      </c>
      <c r="U85" s="4">
        <f t="shared" si="43"/>
        <v>449.2421053</v>
      </c>
      <c r="V85" s="4">
        <f t="shared" si="44"/>
        <v>448.4925</v>
      </c>
    </row>
    <row r="86">
      <c r="A86" s="30">
        <v>46111.0</v>
      </c>
      <c r="B86" s="3">
        <v>450.45</v>
      </c>
      <c r="C86" s="3">
        <v>454.24</v>
      </c>
      <c r="D86" s="150">
        <f t="shared" ref="D86:D90" si="60">SUM(C85:C86)/2</f>
        <v>449.065</v>
      </c>
      <c r="E86" s="180">
        <f t="shared" ref="E86:E90" si="61">SUM(C84:C86)/3</f>
        <v>447.1933333</v>
      </c>
      <c r="F86" s="148">
        <f t="shared" ref="F86:F90" si="62">SUM(C83:C86)/4</f>
        <v>446.3025</v>
      </c>
      <c r="G86" s="128">
        <f t="shared" ref="G86:G90" si="63">SUM(C82:C86)/5</f>
        <v>448.254</v>
      </c>
      <c r="H86" s="129">
        <f t="shared" ref="H86:H90" si="64">SUM(C81:C86)/6</f>
        <v>451.5466667</v>
      </c>
      <c r="I86" s="150">
        <f t="shared" si="6"/>
        <v>452.16</v>
      </c>
      <c r="J86" s="117">
        <f t="shared" si="7"/>
        <v>452.38125</v>
      </c>
      <c r="K86" s="130">
        <f t="shared" si="13"/>
        <v>453.4844444</v>
      </c>
      <c r="L86" s="158">
        <f t="shared" si="14"/>
        <v>454.251</v>
      </c>
      <c r="M86" s="159">
        <f t="shared" si="20"/>
        <v>455.4890909</v>
      </c>
      <c r="N86" s="97">
        <f t="shared" si="21"/>
        <v>456.2716667</v>
      </c>
      <c r="O86" s="173">
        <f t="shared" si="27"/>
        <v>455.7007692</v>
      </c>
      <c r="P86" s="131">
        <f t="shared" si="28"/>
        <v>454.62</v>
      </c>
      <c r="Q86" s="181">
        <f t="shared" si="34"/>
        <v>453.704</v>
      </c>
      <c r="R86" s="182">
        <f t="shared" si="35"/>
        <v>453.0425</v>
      </c>
      <c r="S86" s="165">
        <f t="shared" si="36"/>
        <v>453</v>
      </c>
      <c r="T86" s="162">
        <f t="shared" si="37"/>
        <v>451.9827778</v>
      </c>
      <c r="U86" s="153">
        <f t="shared" si="43"/>
        <v>450.5178947</v>
      </c>
      <c r="V86" s="174">
        <f t="shared" si="44"/>
        <v>449.492</v>
      </c>
    </row>
    <row r="87">
      <c r="A87" s="30">
        <v>46113.0</v>
      </c>
      <c r="B87" s="3">
        <v>449.4</v>
      </c>
      <c r="C87" s="3">
        <v>451.68</v>
      </c>
      <c r="D87" s="115">
        <f t="shared" si="60"/>
        <v>452.96</v>
      </c>
      <c r="E87" s="148">
        <f t="shared" si="61"/>
        <v>449.9366667</v>
      </c>
      <c r="F87" s="148">
        <f t="shared" si="62"/>
        <v>448.315</v>
      </c>
      <c r="G87" s="96">
        <f t="shared" si="63"/>
        <v>447.378</v>
      </c>
      <c r="H87" s="148">
        <f t="shared" si="64"/>
        <v>448.825</v>
      </c>
      <c r="I87" s="163">
        <f t="shared" si="6"/>
        <v>451.5657143</v>
      </c>
      <c r="J87" s="183">
        <f t="shared" si="7"/>
        <v>452.1</v>
      </c>
      <c r="K87" s="149">
        <f t="shared" si="13"/>
        <v>452.3033333</v>
      </c>
      <c r="L87" s="150">
        <f t="shared" si="14"/>
        <v>453.304</v>
      </c>
      <c r="M87" s="150">
        <f t="shared" si="20"/>
        <v>454.0172727</v>
      </c>
      <c r="N87" s="130">
        <f t="shared" si="21"/>
        <v>455.1716667</v>
      </c>
      <c r="O87" s="159">
        <f t="shared" si="27"/>
        <v>455.9184615</v>
      </c>
      <c r="P87" s="184">
        <f t="shared" si="28"/>
        <v>455.4135714</v>
      </c>
      <c r="Q87" s="160">
        <f t="shared" si="34"/>
        <v>454.424</v>
      </c>
      <c r="R87" s="118">
        <f t="shared" si="35"/>
        <v>453.5775</v>
      </c>
      <c r="S87" s="164">
        <f t="shared" si="36"/>
        <v>452.9623529</v>
      </c>
      <c r="T87" s="182">
        <f t="shared" si="37"/>
        <v>452.9266667</v>
      </c>
      <c r="U87" s="119">
        <f t="shared" si="43"/>
        <v>451.9668421</v>
      </c>
      <c r="V87" s="120">
        <f t="shared" si="44"/>
        <v>450.576</v>
      </c>
    </row>
    <row r="88">
      <c r="A88" s="30">
        <v>46114.0</v>
      </c>
      <c r="B88" s="49">
        <v>449.35</v>
      </c>
      <c r="C88" s="50">
        <v>446.73</v>
      </c>
      <c r="D88" s="115">
        <f t="shared" si="60"/>
        <v>449.205</v>
      </c>
      <c r="E88" s="185">
        <f t="shared" si="61"/>
        <v>450.8833333</v>
      </c>
      <c r="F88" s="148">
        <f t="shared" si="62"/>
        <v>449.135</v>
      </c>
      <c r="G88" s="148">
        <f t="shared" si="63"/>
        <v>447.998</v>
      </c>
      <c r="H88" s="171">
        <f t="shared" si="64"/>
        <v>447.27</v>
      </c>
      <c r="I88" s="148">
        <f t="shared" si="6"/>
        <v>448.5257143</v>
      </c>
      <c r="J88" s="163">
        <f t="shared" si="7"/>
        <v>450.96125</v>
      </c>
      <c r="K88" s="183">
        <f t="shared" si="13"/>
        <v>451.5033333</v>
      </c>
      <c r="L88" s="149">
        <f t="shared" si="14"/>
        <v>451.746</v>
      </c>
      <c r="M88" s="150">
        <f t="shared" si="20"/>
        <v>452.7063636</v>
      </c>
      <c r="N88" s="150">
        <f t="shared" si="21"/>
        <v>453.41</v>
      </c>
      <c r="O88" s="130">
        <f t="shared" si="27"/>
        <v>454.5223077</v>
      </c>
      <c r="P88" s="159">
        <f t="shared" si="28"/>
        <v>455.2621429</v>
      </c>
      <c r="Q88" s="97">
        <f t="shared" si="34"/>
        <v>454.8346667</v>
      </c>
      <c r="R88" s="144">
        <f t="shared" si="35"/>
        <v>453.943125</v>
      </c>
      <c r="S88" s="118">
        <f t="shared" si="36"/>
        <v>453.1747059</v>
      </c>
      <c r="T88" s="186">
        <f t="shared" si="37"/>
        <v>452.6161111</v>
      </c>
      <c r="U88" s="145">
        <f t="shared" si="43"/>
        <v>452.6005263</v>
      </c>
      <c r="V88" s="165">
        <f t="shared" si="44"/>
        <v>451.705</v>
      </c>
    </row>
    <row r="89">
      <c r="A89" s="30">
        <v>46118.0</v>
      </c>
      <c r="B89" s="49">
        <v>459.55</v>
      </c>
      <c r="C89" s="49">
        <v>457.61</v>
      </c>
      <c r="D89" s="115">
        <f t="shared" si="60"/>
        <v>452.17</v>
      </c>
      <c r="E89" s="185">
        <f t="shared" si="61"/>
        <v>452.0066667</v>
      </c>
      <c r="F89" s="148">
        <f t="shared" si="62"/>
        <v>452.565</v>
      </c>
      <c r="G89" s="148">
        <f t="shared" si="63"/>
        <v>450.83</v>
      </c>
      <c r="H89" s="171">
        <f t="shared" si="64"/>
        <v>449.6</v>
      </c>
      <c r="I89" s="148">
        <f t="shared" si="6"/>
        <v>448.7471429</v>
      </c>
      <c r="J89" s="163">
        <f t="shared" si="7"/>
        <v>449.66125</v>
      </c>
      <c r="K89" s="183">
        <f t="shared" si="13"/>
        <v>451.7</v>
      </c>
      <c r="L89" s="149">
        <f t="shared" si="14"/>
        <v>452.114</v>
      </c>
      <c r="M89" s="150">
        <f t="shared" si="20"/>
        <v>452.2790909</v>
      </c>
      <c r="N89" s="150">
        <f t="shared" si="21"/>
        <v>453.115</v>
      </c>
      <c r="O89" s="130">
        <f t="shared" si="27"/>
        <v>453.7330769</v>
      </c>
      <c r="P89" s="159">
        <f t="shared" si="28"/>
        <v>454.7428571</v>
      </c>
      <c r="Q89" s="97">
        <f t="shared" si="34"/>
        <v>455.4186667</v>
      </c>
      <c r="R89" s="144">
        <f t="shared" si="35"/>
        <v>455.008125</v>
      </c>
      <c r="S89" s="118">
        <f t="shared" si="36"/>
        <v>454.1588235</v>
      </c>
      <c r="T89" s="186">
        <f t="shared" si="37"/>
        <v>453.4211111</v>
      </c>
      <c r="U89" s="145">
        <f t="shared" si="43"/>
        <v>452.8789474</v>
      </c>
      <c r="V89" s="165">
        <f t="shared" si="44"/>
        <v>452.851</v>
      </c>
    </row>
    <row r="90">
      <c r="A90" s="30">
        <v>46119.0</v>
      </c>
      <c r="B90" s="3">
        <v>463.0</v>
      </c>
      <c r="C90" s="3">
        <v>461.1</v>
      </c>
      <c r="D90" s="115">
        <f t="shared" si="60"/>
        <v>459.355</v>
      </c>
      <c r="E90" s="185">
        <f t="shared" si="61"/>
        <v>455.1466667</v>
      </c>
      <c r="F90" s="148">
        <f t="shared" si="62"/>
        <v>454.28</v>
      </c>
      <c r="G90" s="148">
        <f t="shared" si="63"/>
        <v>454.272</v>
      </c>
      <c r="H90" s="171">
        <f t="shared" si="64"/>
        <v>452.5416667</v>
      </c>
      <c r="I90" s="148">
        <f t="shared" si="6"/>
        <v>451.2428571</v>
      </c>
      <c r="J90" s="163">
        <f t="shared" si="7"/>
        <v>450.29125</v>
      </c>
      <c r="K90" s="183">
        <f t="shared" si="13"/>
        <v>450.9322222</v>
      </c>
      <c r="L90" s="149">
        <f t="shared" si="14"/>
        <v>452.64</v>
      </c>
      <c r="M90" s="150">
        <f t="shared" si="20"/>
        <v>452.9309091</v>
      </c>
      <c r="N90" s="150">
        <f t="shared" si="21"/>
        <v>453.0141667</v>
      </c>
      <c r="O90" s="130">
        <f t="shared" si="27"/>
        <v>453.7292308</v>
      </c>
      <c r="P90" s="159">
        <f t="shared" si="28"/>
        <v>454.2592857</v>
      </c>
      <c r="Q90" s="97">
        <f t="shared" si="34"/>
        <v>455.1666667</v>
      </c>
      <c r="R90" s="144">
        <f t="shared" si="35"/>
        <v>455.77375</v>
      </c>
      <c r="S90" s="118">
        <f t="shared" si="36"/>
        <v>455.3664706</v>
      </c>
      <c r="T90" s="186">
        <f t="shared" si="37"/>
        <v>454.5444444</v>
      </c>
      <c r="U90" s="145">
        <f t="shared" si="43"/>
        <v>453.8252632</v>
      </c>
      <c r="V90" s="165">
        <f t="shared" si="44"/>
        <v>453.29</v>
      </c>
    </row>
    <row r="91">
      <c r="A91" s="30">
        <v>46120.0</v>
      </c>
      <c r="B91" s="3">
        <v>449.25</v>
      </c>
      <c r="C91" s="3">
        <v>449.65</v>
      </c>
      <c r="D91" s="32">
        <f>SUM(C90:C91)/2</f>
        <v>455.375</v>
      </c>
      <c r="E91" s="32">
        <f>SUM(C89:C91)/3</f>
        <v>456.12</v>
      </c>
      <c r="F91" s="32">
        <f>SUM(C88:C91)/4</f>
        <v>453.7725</v>
      </c>
      <c r="G91" s="32">
        <f>SUM(C87:C91)/5</f>
        <v>453.354</v>
      </c>
      <c r="H91" s="32">
        <f>SUM(C86:C91)/6</f>
        <v>453.5016667</v>
      </c>
      <c r="I91" s="32">
        <f t="shared" si="6"/>
        <v>452.1285714</v>
      </c>
      <c r="J91" s="37">
        <f t="shared" si="7"/>
        <v>451.04375</v>
      </c>
      <c r="K91" s="32">
        <f t="shared" si="13"/>
        <v>450.22</v>
      </c>
      <c r="L91" s="32">
        <f t="shared" si="14"/>
        <v>450.804</v>
      </c>
      <c r="M91" s="32">
        <f t="shared" si="20"/>
        <v>452.3681818</v>
      </c>
      <c r="N91" s="32">
        <f t="shared" si="21"/>
        <v>452.6575</v>
      </c>
      <c r="O91" s="32">
        <f t="shared" si="27"/>
        <v>452.7553846</v>
      </c>
      <c r="P91" s="32">
        <f t="shared" si="28"/>
        <v>453.4378571</v>
      </c>
      <c r="Q91" s="32">
        <f t="shared" si="34"/>
        <v>453.952</v>
      </c>
      <c r="R91" s="4">
        <f t="shared" si="35"/>
        <v>454.821875</v>
      </c>
      <c r="S91" s="4">
        <f t="shared" si="36"/>
        <v>455.4135294</v>
      </c>
      <c r="T91" s="4">
        <f t="shared" si="37"/>
        <v>455.0488889</v>
      </c>
      <c r="U91" s="4">
        <f t="shared" si="43"/>
        <v>454.2868421</v>
      </c>
      <c r="V91" s="4">
        <f t="shared" si="44"/>
        <v>453.6165</v>
      </c>
    </row>
    <row r="92">
      <c r="A92" s="30">
        <v>46121.0</v>
      </c>
      <c r="B92" s="3">
        <v>454.1</v>
      </c>
      <c r="C92" s="3">
        <v>453.44</v>
      </c>
      <c r="D92" s="164">
        <f t="shared" ref="D92:D93" si="65">SUM(C91:C92)/2</f>
        <v>451.545</v>
      </c>
      <c r="E92" s="184">
        <f t="shared" ref="E92:E93" si="66">SUM(C90:C92)/3</f>
        <v>454.73</v>
      </c>
      <c r="F92" s="281">
        <f t="shared" ref="F92:F93" si="67">SUM(C89:C92)/4</f>
        <v>455.45</v>
      </c>
      <c r="G92" s="282">
        <f t="shared" ref="G92:G93" si="68">SUM(C88:C92)/5</f>
        <v>453.706</v>
      </c>
      <c r="H92" s="129">
        <f t="shared" ref="H92:H93" si="69">SUM(C87:C92)/6</f>
        <v>453.3683333</v>
      </c>
      <c r="I92" s="129">
        <f t="shared" si="6"/>
        <v>453.4928571</v>
      </c>
      <c r="J92" s="175">
        <f t="shared" si="7"/>
        <v>452.2925</v>
      </c>
      <c r="K92" s="183">
        <f t="shared" si="13"/>
        <v>451.31</v>
      </c>
      <c r="L92" s="129">
        <f t="shared" si="14"/>
        <v>450.542</v>
      </c>
      <c r="M92" s="157">
        <f t="shared" si="20"/>
        <v>451.0436364</v>
      </c>
      <c r="N92" s="175">
        <f t="shared" si="21"/>
        <v>452.4575</v>
      </c>
      <c r="O92" s="282">
        <f t="shared" si="27"/>
        <v>452.7176923</v>
      </c>
      <c r="P92" s="150">
        <f t="shared" si="28"/>
        <v>452.8042857</v>
      </c>
      <c r="Q92" s="117">
        <f t="shared" si="34"/>
        <v>453.438</v>
      </c>
      <c r="R92" s="117">
        <f t="shared" si="35"/>
        <v>453.92</v>
      </c>
      <c r="S92" s="143">
        <f t="shared" si="36"/>
        <v>454.7405882</v>
      </c>
      <c r="T92" s="159">
        <f t="shared" si="37"/>
        <v>455.3038889</v>
      </c>
      <c r="U92" s="97">
        <f t="shared" si="43"/>
        <v>454.9642105</v>
      </c>
      <c r="V92" s="144">
        <f t="shared" si="44"/>
        <v>454.2445</v>
      </c>
    </row>
    <row r="93">
      <c r="A93" s="30">
        <v>46122.0</v>
      </c>
      <c r="B93" s="3">
        <v>434.1</v>
      </c>
      <c r="C93" s="3">
        <v>439.73</v>
      </c>
      <c r="D93" s="164">
        <f t="shared" si="65"/>
        <v>446.585</v>
      </c>
      <c r="E93" s="184">
        <f t="shared" si="66"/>
        <v>447.6066667</v>
      </c>
      <c r="F93" s="281">
        <f t="shared" si="67"/>
        <v>450.98</v>
      </c>
      <c r="G93" s="282">
        <f t="shared" si="68"/>
        <v>452.306</v>
      </c>
      <c r="H93" s="129">
        <f t="shared" si="69"/>
        <v>451.3766667</v>
      </c>
      <c r="I93" s="129">
        <f t="shared" si="6"/>
        <v>451.42</v>
      </c>
      <c r="J93" s="175">
        <f t="shared" si="7"/>
        <v>451.7725</v>
      </c>
      <c r="K93" s="183">
        <f t="shared" si="13"/>
        <v>450.8966667</v>
      </c>
      <c r="L93" s="129">
        <f t="shared" si="14"/>
        <v>450.152</v>
      </c>
      <c r="M93" s="157">
        <f t="shared" si="20"/>
        <v>449.5590909</v>
      </c>
      <c r="N93" s="175">
        <f t="shared" si="21"/>
        <v>450.1008333</v>
      </c>
      <c r="O93" s="282">
        <f t="shared" si="27"/>
        <v>451.4784615</v>
      </c>
      <c r="P93" s="150">
        <f t="shared" si="28"/>
        <v>451.79</v>
      </c>
      <c r="Q93" s="117">
        <f t="shared" si="34"/>
        <v>451.9326667</v>
      </c>
      <c r="R93" s="117">
        <f t="shared" si="35"/>
        <v>452.58125</v>
      </c>
      <c r="S93" s="143">
        <f t="shared" si="36"/>
        <v>453.0852941</v>
      </c>
      <c r="T93" s="159">
        <f t="shared" si="37"/>
        <v>453.9066667</v>
      </c>
      <c r="U93" s="97">
        <f t="shared" si="43"/>
        <v>454.4842105</v>
      </c>
      <c r="V93" s="144">
        <f t="shared" si="44"/>
        <v>454.2025</v>
      </c>
    </row>
    <row r="94">
      <c r="A94" s="30">
        <v>46125.0</v>
      </c>
      <c r="B94" s="3">
        <v>435.1</v>
      </c>
      <c r="C94" s="3">
        <v>434.69</v>
      </c>
      <c r="D94" s="32">
        <f>SUM(C93:C94)/2</f>
        <v>437.21</v>
      </c>
      <c r="E94" s="32">
        <f>SUM(C92:C94)/3</f>
        <v>442.62</v>
      </c>
      <c r="F94" s="32">
        <f>SUM(C91:C94)/4</f>
        <v>444.3775</v>
      </c>
      <c r="G94" s="32">
        <f>SUM(C90:C94)/5</f>
        <v>447.722</v>
      </c>
      <c r="H94" s="32">
        <f>SUM(C89:C94)/6</f>
        <v>449.37</v>
      </c>
      <c r="I94" s="32">
        <f t="shared" si="6"/>
        <v>448.9928571</v>
      </c>
      <c r="J94" s="37">
        <f t="shared" si="7"/>
        <v>449.32875</v>
      </c>
      <c r="K94" s="32">
        <f t="shared" si="13"/>
        <v>449.8744444</v>
      </c>
      <c r="L94" s="32">
        <f t="shared" si="14"/>
        <v>449.276</v>
      </c>
      <c r="M94" s="32">
        <f t="shared" si="20"/>
        <v>448.7463636</v>
      </c>
      <c r="N94" s="32">
        <f t="shared" si="21"/>
        <v>448.32</v>
      </c>
      <c r="O94" s="32">
        <f t="shared" si="27"/>
        <v>448.9153846</v>
      </c>
      <c r="P94" s="32">
        <f t="shared" si="28"/>
        <v>450.2792857</v>
      </c>
      <c r="Q94" s="32">
        <f t="shared" si="34"/>
        <v>450.65</v>
      </c>
      <c r="R94" s="4">
        <f t="shared" si="35"/>
        <v>450.855</v>
      </c>
      <c r="S94" s="4">
        <f t="shared" si="36"/>
        <v>451.5288235</v>
      </c>
      <c r="T94" s="4">
        <f t="shared" si="37"/>
        <v>452.0633333</v>
      </c>
      <c r="U94" s="4">
        <f t="shared" si="43"/>
        <v>452.8952632</v>
      </c>
      <c r="V94" s="4">
        <f t="shared" si="44"/>
        <v>453.4945</v>
      </c>
    </row>
    <row r="95">
      <c r="A95" s="30">
        <v>46127.0</v>
      </c>
      <c r="B95" s="3">
        <v>435.8</v>
      </c>
      <c r="C95" s="3">
        <v>434.78</v>
      </c>
      <c r="D95" s="122">
        <f>SUM(C94:C95)/2</f>
        <v>434.735</v>
      </c>
      <c r="E95" s="122">
        <f>SUM(C93:C95)/3</f>
        <v>436.4</v>
      </c>
      <c r="F95" s="100">
        <f>SUM(C92:C95)/4</f>
        <v>440.66</v>
      </c>
      <c r="G95" s="166">
        <f>SUM(C91:C95)/5</f>
        <v>442.458</v>
      </c>
      <c r="H95" s="165">
        <f>SUM(C90:C95)/6</f>
        <v>445.565</v>
      </c>
      <c r="I95" s="181">
        <f t="shared" si="6"/>
        <v>447.2857143</v>
      </c>
      <c r="J95" s="176">
        <f t="shared" si="7"/>
        <v>447.21625</v>
      </c>
      <c r="K95" s="184">
        <f t="shared" si="13"/>
        <v>447.7122222</v>
      </c>
      <c r="L95" s="172">
        <f t="shared" si="14"/>
        <v>448.365</v>
      </c>
      <c r="M95" s="97">
        <f t="shared" si="20"/>
        <v>447.9581818</v>
      </c>
      <c r="N95" s="172">
        <f t="shared" si="21"/>
        <v>447.5825</v>
      </c>
      <c r="O95" s="271">
        <f t="shared" si="27"/>
        <v>447.2784615</v>
      </c>
      <c r="P95" s="271">
        <f t="shared" si="28"/>
        <v>447.9057143</v>
      </c>
      <c r="Q95" s="271">
        <f t="shared" si="34"/>
        <v>449.246</v>
      </c>
      <c r="R95" s="151">
        <f t="shared" si="35"/>
        <v>449.658125</v>
      </c>
      <c r="S95" s="172">
        <f t="shared" si="36"/>
        <v>449.9094118</v>
      </c>
      <c r="T95" s="172">
        <f t="shared" si="37"/>
        <v>450.5983333</v>
      </c>
      <c r="U95" s="172">
        <f t="shared" si="43"/>
        <v>451.1536842</v>
      </c>
      <c r="V95" s="97">
        <f t="shared" si="44"/>
        <v>451.9895</v>
      </c>
    </row>
    <row r="96">
      <c r="A96" s="30">
        <v>46128.0</v>
      </c>
      <c r="B96" s="3">
        <v>432.75</v>
      </c>
      <c r="C96" s="3">
        <v>432.64</v>
      </c>
      <c r="D96" s="32">
        <f t="shared" ref="D96:D97" si="70">SUM(C95:C96)/2</f>
        <v>433.71</v>
      </c>
      <c r="E96" s="32">
        <f t="shared" ref="E96:E97" si="71">SUM(C94:C96)/3</f>
        <v>434.0366667</v>
      </c>
      <c r="F96" s="32">
        <f t="shared" ref="F96:F97" si="72">SUM(C93:C96)/4</f>
        <v>435.46</v>
      </c>
      <c r="G96" s="32">
        <f t="shared" ref="G96:G97" si="73">SUM(C92:C96)/5</f>
        <v>439.056</v>
      </c>
      <c r="H96" s="32">
        <f t="shared" ref="H96:H97" si="74">SUM(C91:C96)/6</f>
        <v>440.8216667</v>
      </c>
      <c r="I96" s="32">
        <f t="shared" si="6"/>
        <v>443.7185714</v>
      </c>
      <c r="J96" s="37">
        <f t="shared" si="7"/>
        <v>445.455</v>
      </c>
      <c r="K96" s="32">
        <f t="shared" si="13"/>
        <v>445.5966667</v>
      </c>
      <c r="L96" s="32">
        <f t="shared" si="14"/>
        <v>446.205</v>
      </c>
      <c r="M96" s="32">
        <f t="shared" si="20"/>
        <v>446.9354545</v>
      </c>
      <c r="N96" s="32">
        <f t="shared" si="21"/>
        <v>446.6816667</v>
      </c>
      <c r="O96" s="32">
        <f t="shared" si="27"/>
        <v>446.4330769</v>
      </c>
      <c r="P96" s="32">
        <f t="shared" si="28"/>
        <v>446.2328571</v>
      </c>
      <c r="Q96" s="32">
        <f t="shared" si="34"/>
        <v>446.888</v>
      </c>
      <c r="R96" s="4">
        <f t="shared" si="35"/>
        <v>448.208125</v>
      </c>
      <c r="S96" s="4">
        <f t="shared" si="36"/>
        <v>448.6570588</v>
      </c>
      <c r="T96" s="4">
        <f t="shared" si="37"/>
        <v>448.95</v>
      </c>
      <c r="U96" s="4">
        <f t="shared" si="43"/>
        <v>449.6531579</v>
      </c>
      <c r="V96" s="4">
        <f t="shared" si="44"/>
        <v>450.228</v>
      </c>
    </row>
    <row r="97">
      <c r="A97" s="30">
        <v>46129.0</v>
      </c>
      <c r="B97" s="3">
        <v>438.75</v>
      </c>
      <c r="C97" s="3">
        <v>436.66</v>
      </c>
      <c r="D97" s="32">
        <f t="shared" si="70"/>
        <v>434.65</v>
      </c>
      <c r="E97" s="32">
        <f t="shared" si="71"/>
        <v>434.6933333</v>
      </c>
      <c r="F97" s="32">
        <f t="shared" si="72"/>
        <v>434.6925</v>
      </c>
      <c r="G97" s="32">
        <f t="shared" si="73"/>
        <v>435.7</v>
      </c>
      <c r="H97" s="32">
        <f t="shared" si="74"/>
        <v>438.6566667</v>
      </c>
      <c r="I97" s="32">
        <f t="shared" si="6"/>
        <v>440.2271429</v>
      </c>
      <c r="J97" s="37">
        <f t="shared" si="7"/>
        <v>442.83625</v>
      </c>
      <c r="K97" s="32">
        <f t="shared" si="13"/>
        <v>444.4777778</v>
      </c>
      <c r="L97" s="32">
        <f t="shared" si="14"/>
        <v>444.703</v>
      </c>
      <c r="M97" s="32">
        <f t="shared" si="20"/>
        <v>445.3372727</v>
      </c>
      <c r="N97" s="32">
        <f t="shared" si="21"/>
        <v>446.0791667</v>
      </c>
      <c r="O97" s="32">
        <f t="shared" si="27"/>
        <v>445.9107692</v>
      </c>
      <c r="P97" s="32">
        <f t="shared" si="28"/>
        <v>445.735</v>
      </c>
      <c r="Q97" s="32">
        <f t="shared" si="34"/>
        <v>445.5946667</v>
      </c>
      <c r="R97" s="4">
        <f t="shared" si="35"/>
        <v>446.24875</v>
      </c>
      <c r="S97" s="4">
        <f t="shared" si="36"/>
        <v>447.5288235</v>
      </c>
      <c r="T97" s="4">
        <f t="shared" si="37"/>
        <v>447.9905556</v>
      </c>
      <c r="U97" s="4">
        <f t="shared" si="43"/>
        <v>448.3031579</v>
      </c>
      <c r="V97" s="4">
        <f t="shared" si="44"/>
        <v>449.0035</v>
      </c>
    </row>
    <row r="98">
      <c r="A98" s="30">
        <v>46132.0</v>
      </c>
      <c r="B98" s="3">
        <v>441.75</v>
      </c>
      <c r="C98" s="3">
        <v>440.26</v>
      </c>
      <c r="D98" s="104">
        <f>SUM(C97:C98)/2</f>
        <v>438.46</v>
      </c>
      <c r="E98" s="137">
        <f>SUM(C96:C98)/3</f>
        <v>436.52</v>
      </c>
      <c r="F98" s="102">
        <f>SUM(C95:C98)/4</f>
        <v>436.085</v>
      </c>
      <c r="G98" s="243">
        <f>SUM(C94:C98)/5</f>
        <v>435.806</v>
      </c>
      <c r="H98" s="135">
        <f>SUM(C93:C98)/6</f>
        <v>436.46</v>
      </c>
      <c r="I98" s="154">
        <f t="shared" si="6"/>
        <v>438.8857143</v>
      </c>
      <c r="J98" s="100">
        <f t="shared" si="7"/>
        <v>440.23125</v>
      </c>
      <c r="K98" s="133">
        <f t="shared" si="13"/>
        <v>442.55</v>
      </c>
      <c r="L98" s="162">
        <f t="shared" si="14"/>
        <v>444.056</v>
      </c>
      <c r="M98" s="132">
        <f t="shared" si="20"/>
        <v>444.2990909</v>
      </c>
      <c r="N98" s="145">
        <f t="shared" si="21"/>
        <v>444.9141667</v>
      </c>
      <c r="O98" s="164">
        <f t="shared" si="27"/>
        <v>445.6315385</v>
      </c>
      <c r="P98" s="186">
        <f t="shared" si="28"/>
        <v>445.5071429</v>
      </c>
      <c r="Q98" s="152">
        <f t="shared" si="34"/>
        <v>445.37</v>
      </c>
      <c r="R98" s="176">
        <f t="shared" si="35"/>
        <v>445.26125</v>
      </c>
      <c r="S98" s="176">
        <f t="shared" si="36"/>
        <v>445.8964706</v>
      </c>
      <c r="T98" s="176">
        <f t="shared" si="37"/>
        <v>447.125</v>
      </c>
      <c r="U98" s="131">
        <f t="shared" si="43"/>
        <v>447.5836842</v>
      </c>
      <c r="V98" s="118">
        <f t="shared" si="44"/>
        <v>447.901</v>
      </c>
    </row>
    <row r="99">
      <c r="A99" s="30">
        <v>46133.0</v>
      </c>
      <c r="B99" s="3">
        <v>443.15</v>
      </c>
      <c r="C99" s="3">
        <v>443.32</v>
      </c>
      <c r="D99" s="32">
        <f t="shared" ref="D99:D102" si="75">SUM(C98:C99)/2</f>
        <v>441.79</v>
      </c>
      <c r="E99" s="32">
        <f t="shared" ref="E99:E102" si="76">SUM(C97:C99)/3</f>
        <v>440.08</v>
      </c>
      <c r="F99" s="32">
        <f t="shared" ref="F99:F102" si="77">SUM(C96:C99)/4</f>
        <v>438.22</v>
      </c>
      <c r="G99" s="32">
        <f t="shared" ref="G99:G102" si="78">SUM(C95:C99)/5</f>
        <v>437.532</v>
      </c>
      <c r="H99" s="32">
        <f t="shared" ref="H99:H102" si="79">SUM(C94:C99)/6</f>
        <v>437.0583333</v>
      </c>
      <c r="I99" s="32">
        <f t="shared" si="6"/>
        <v>437.44</v>
      </c>
      <c r="J99" s="37">
        <f t="shared" si="7"/>
        <v>439.44</v>
      </c>
      <c r="K99" s="32">
        <f t="shared" si="13"/>
        <v>440.5744444</v>
      </c>
      <c r="L99" s="32">
        <f t="shared" si="14"/>
        <v>442.627</v>
      </c>
      <c r="M99" s="32">
        <f t="shared" si="20"/>
        <v>443.9890909</v>
      </c>
      <c r="N99" s="32">
        <f t="shared" si="21"/>
        <v>444.2175</v>
      </c>
      <c r="O99" s="32">
        <f t="shared" si="27"/>
        <v>444.7915385</v>
      </c>
      <c r="P99" s="32">
        <f t="shared" si="28"/>
        <v>445.4664286</v>
      </c>
      <c r="Q99" s="32">
        <f t="shared" si="34"/>
        <v>445.3613333</v>
      </c>
      <c r="R99" s="4">
        <f t="shared" si="35"/>
        <v>445.241875</v>
      </c>
      <c r="S99" s="4">
        <f t="shared" si="36"/>
        <v>445.1470588</v>
      </c>
      <c r="T99" s="4">
        <f t="shared" si="37"/>
        <v>445.7533333</v>
      </c>
      <c r="U99" s="4">
        <f t="shared" si="43"/>
        <v>446.9247368</v>
      </c>
      <c r="V99" s="4">
        <f t="shared" si="44"/>
        <v>447.3705</v>
      </c>
    </row>
    <row r="100">
      <c r="A100" s="30">
        <v>46134.0</v>
      </c>
      <c r="B100" s="3">
        <v>444.15</v>
      </c>
      <c r="C100" s="3">
        <v>444.52</v>
      </c>
      <c r="D100" s="32">
        <f t="shared" si="75"/>
        <v>443.92</v>
      </c>
      <c r="E100" s="32">
        <f t="shared" si="76"/>
        <v>442.7</v>
      </c>
      <c r="F100" s="32">
        <f t="shared" si="77"/>
        <v>441.19</v>
      </c>
      <c r="G100" s="32">
        <f t="shared" si="78"/>
        <v>439.48</v>
      </c>
      <c r="H100" s="32">
        <f t="shared" si="79"/>
        <v>438.6966667</v>
      </c>
      <c r="I100" s="32">
        <f t="shared" si="6"/>
        <v>438.1242857</v>
      </c>
      <c r="J100" s="37">
        <f t="shared" si="7"/>
        <v>438.325</v>
      </c>
      <c r="K100" s="32">
        <f t="shared" si="13"/>
        <v>440.0044444</v>
      </c>
      <c r="L100" s="32">
        <f t="shared" si="14"/>
        <v>440.969</v>
      </c>
      <c r="M100" s="32">
        <f t="shared" si="20"/>
        <v>442.7990909</v>
      </c>
      <c r="N100" s="32">
        <f t="shared" si="21"/>
        <v>444.0333333</v>
      </c>
      <c r="O100" s="32">
        <f t="shared" si="27"/>
        <v>444.2407692</v>
      </c>
      <c r="P100" s="32">
        <f t="shared" si="28"/>
        <v>444.7721429</v>
      </c>
      <c r="Q100" s="32">
        <f t="shared" si="34"/>
        <v>445.4033333</v>
      </c>
      <c r="R100" s="4">
        <f t="shared" si="35"/>
        <v>445.30875</v>
      </c>
      <c r="S100" s="4">
        <f t="shared" si="36"/>
        <v>445.1994118</v>
      </c>
      <c r="T100" s="4">
        <f t="shared" si="37"/>
        <v>445.1122222</v>
      </c>
      <c r="U100" s="4">
        <f t="shared" si="43"/>
        <v>445.6884211</v>
      </c>
      <c r="V100" s="4">
        <f t="shared" si="44"/>
        <v>446.8045</v>
      </c>
    </row>
    <row r="101">
      <c r="A101" s="30">
        <v>46135.0</v>
      </c>
      <c r="B101" s="3">
        <v>450.65</v>
      </c>
      <c r="C101" s="3">
        <v>447.89</v>
      </c>
      <c r="D101" s="32">
        <f t="shared" si="75"/>
        <v>446.205</v>
      </c>
      <c r="E101" s="32">
        <f t="shared" si="76"/>
        <v>445.2433333</v>
      </c>
      <c r="F101" s="32">
        <f t="shared" si="77"/>
        <v>443.9975</v>
      </c>
      <c r="G101" s="32">
        <f t="shared" si="78"/>
        <v>442.53</v>
      </c>
      <c r="H101" s="32">
        <f t="shared" si="79"/>
        <v>440.8816667</v>
      </c>
      <c r="I101" s="32">
        <f t="shared" si="6"/>
        <v>440.01</v>
      </c>
      <c r="J101" s="37">
        <f t="shared" si="7"/>
        <v>439.345</v>
      </c>
      <c r="K101" s="32">
        <f t="shared" si="13"/>
        <v>439.3877778</v>
      </c>
      <c r="L101" s="32">
        <f t="shared" si="14"/>
        <v>440.793</v>
      </c>
      <c r="M101" s="32">
        <f t="shared" si="20"/>
        <v>441.5981818</v>
      </c>
      <c r="N101" s="32">
        <f t="shared" si="21"/>
        <v>443.2233333</v>
      </c>
      <c r="O101" s="32">
        <f t="shared" si="27"/>
        <v>444.33</v>
      </c>
      <c r="P101" s="32">
        <f t="shared" si="28"/>
        <v>444.5014286</v>
      </c>
      <c r="Q101" s="32">
        <f t="shared" si="34"/>
        <v>444.98</v>
      </c>
      <c r="R101" s="4">
        <f t="shared" si="35"/>
        <v>445.55875</v>
      </c>
      <c r="S101" s="4">
        <f t="shared" si="36"/>
        <v>445.4605882</v>
      </c>
      <c r="T101" s="4">
        <f t="shared" si="37"/>
        <v>445.3488889</v>
      </c>
      <c r="U101" s="4">
        <f t="shared" si="43"/>
        <v>445.2584211</v>
      </c>
      <c r="V101" s="4">
        <f t="shared" si="44"/>
        <v>445.7985</v>
      </c>
    </row>
    <row r="102">
      <c r="A102" s="30">
        <v>46136.0</v>
      </c>
      <c r="B102" s="3">
        <v>456.0</v>
      </c>
      <c r="C102" s="3">
        <v>456.79</v>
      </c>
      <c r="D102" s="32">
        <f t="shared" si="75"/>
        <v>452.34</v>
      </c>
      <c r="E102" s="32">
        <f t="shared" si="76"/>
        <v>449.7333333</v>
      </c>
      <c r="F102" s="32">
        <f t="shared" si="77"/>
        <v>448.13</v>
      </c>
      <c r="G102" s="32">
        <f t="shared" si="78"/>
        <v>446.556</v>
      </c>
      <c r="H102" s="32">
        <f t="shared" si="79"/>
        <v>444.9066667</v>
      </c>
      <c r="I102" s="32">
        <f t="shared" si="6"/>
        <v>443.1542857</v>
      </c>
      <c r="J102" s="37">
        <f t="shared" si="7"/>
        <v>442.1075</v>
      </c>
      <c r="K102" s="32">
        <f t="shared" si="13"/>
        <v>441.2833333</v>
      </c>
      <c r="L102" s="32">
        <f t="shared" si="14"/>
        <v>441.128</v>
      </c>
      <c r="M102" s="32">
        <f t="shared" si="20"/>
        <v>442.2472727</v>
      </c>
      <c r="N102" s="32">
        <f t="shared" si="21"/>
        <v>442.8641667</v>
      </c>
      <c r="O102" s="32">
        <f t="shared" si="27"/>
        <v>444.2669231</v>
      </c>
      <c r="P102" s="32">
        <f t="shared" si="28"/>
        <v>445.22</v>
      </c>
      <c r="Q102" s="32">
        <f t="shared" si="34"/>
        <v>445.3206667</v>
      </c>
      <c r="R102" s="4">
        <f t="shared" si="35"/>
        <v>445.718125</v>
      </c>
      <c r="S102" s="4">
        <f t="shared" si="36"/>
        <v>446.2194118</v>
      </c>
      <c r="T102" s="4">
        <f t="shared" si="37"/>
        <v>446.09</v>
      </c>
      <c r="U102" s="4">
        <f t="shared" si="43"/>
        <v>445.9510526</v>
      </c>
      <c r="V102" s="4">
        <f t="shared" si="44"/>
        <v>445.835</v>
      </c>
    </row>
    <row r="103">
      <c r="A103" s="30">
        <v>46137.0</v>
      </c>
      <c r="B103" s="3"/>
      <c r="C103" s="3"/>
    </row>
    <row r="104">
      <c r="A104" s="30">
        <v>46138.0</v>
      </c>
      <c r="B104" s="3"/>
      <c r="C104" s="3"/>
    </row>
    <row r="105">
      <c r="A105" s="30">
        <v>46139.0</v>
      </c>
      <c r="B105" s="3"/>
      <c r="C105" s="3"/>
    </row>
    <row r="106">
      <c r="A106" s="30">
        <v>46140.0</v>
      </c>
      <c r="B106" s="3"/>
      <c r="C106" s="3"/>
    </row>
    <row r="107">
      <c r="A107" s="30">
        <v>46141.0</v>
      </c>
      <c r="B107" s="3"/>
      <c r="C107" s="3"/>
    </row>
    <row r="108">
      <c r="A108" s="30">
        <v>46142.0</v>
      </c>
      <c r="B108" s="3"/>
      <c r="C108" s="3"/>
    </row>
    <row r="109">
      <c r="A109" s="30">
        <v>46143.0</v>
      </c>
      <c r="B109" s="3"/>
      <c r="C109" s="3"/>
    </row>
    <row r="110">
      <c r="A110" s="30">
        <v>46144.0</v>
      </c>
      <c r="B110" s="3"/>
      <c r="C110" s="3"/>
    </row>
  </sheetData>
  <conditionalFormatting sqref="B27:C110">
    <cfRule type="expression" dxfId="0" priority="1">
      <formula>C27&gt;=B27</formula>
    </cfRule>
  </conditionalFormatting>
  <conditionalFormatting sqref="B27:C110">
    <cfRule type="expression" dxfId="1" priority="2">
      <formula>B27&gt;=C27</formula>
    </cfRule>
  </conditionalFormatting>
  <conditionalFormatting sqref="D2:V2 D5:V7 D9:V9 D12:V13 D16:V18 D20:V69 D80:V80 D84:V85 D91:V91 D94:V94 D96:V97 D99:V10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6">
    <cfRule type="expression" dxfId="0" priority="4">
      <formula>C2&gt;B2</formula>
    </cfRule>
  </conditionalFormatting>
  <conditionalFormatting sqref="B2:C26">
    <cfRule type="expression" dxfId="1" priority="5">
      <formula>B2&gt;C2</formula>
    </cfRule>
  </conditionalFormatting>
  <conditionalFormatting sqref="D2:V26">
    <cfRule type="colorScale" priority="6">
      <colorScale>
        <cfvo type="min"/>
        <cfvo type="max"/>
        <color rgb="FFE06666"/>
        <color rgb="FF93C47D"/>
      </colorScale>
    </cfRule>
  </conditionalFormatting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2.29"/>
    <col customWidth="1" min="3" max="3" width="11.14"/>
    <col customWidth="1" min="4" max="4" width="9.29"/>
    <col customWidth="1" min="5" max="5" width="9.14"/>
    <col customWidth="1" min="6" max="6" width="8.86"/>
    <col customWidth="1" min="7" max="7" width="9.0"/>
    <col customWidth="1" min="8" max="8" width="9.14"/>
    <col customWidth="1" min="9" max="10" width="9.0"/>
    <col customWidth="1" min="11" max="12" width="8.86"/>
    <col customWidth="1" min="13" max="13" width="9.0"/>
    <col customWidth="1" min="14" max="14" width="9.29"/>
    <col customWidth="1" min="15" max="15" width="9.14"/>
    <col customWidth="1" min="16" max="16" width="9.29"/>
    <col customWidth="1" min="17" max="17" width="9.0"/>
    <col customWidth="1" min="18" max="22" width="8.71"/>
    <col customWidth="1" min="23" max="23" width="7.86"/>
    <col customWidth="1" min="24" max="24" width="4.43"/>
    <col customWidth="1" min="25" max="25" width="6.86"/>
  </cols>
  <sheetData>
    <row r="1">
      <c r="A1" s="51" t="s">
        <v>195</v>
      </c>
      <c r="B1" s="52" t="s">
        <v>283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45987.0</v>
      </c>
      <c r="B2" s="3">
        <v>356.4</v>
      </c>
      <c r="C2" s="3">
        <v>357.22</v>
      </c>
      <c r="D2" s="32"/>
      <c r="E2" s="32"/>
      <c r="F2" s="32"/>
      <c r="G2" s="32"/>
      <c r="H2" s="32"/>
      <c r="I2" s="32"/>
      <c r="J2" s="37"/>
      <c r="K2" s="32"/>
      <c r="L2" s="32"/>
      <c r="M2" s="32"/>
      <c r="N2" s="32"/>
      <c r="O2" s="32"/>
      <c r="P2" s="32"/>
      <c r="Q2" s="32"/>
      <c r="R2" s="4"/>
      <c r="S2" s="4"/>
      <c r="T2" s="4"/>
      <c r="U2" s="4"/>
      <c r="V2" s="4"/>
    </row>
    <row r="3">
      <c r="A3" s="30">
        <v>45988.0</v>
      </c>
      <c r="B3" s="3">
        <v>362.25</v>
      </c>
      <c r="C3" s="3">
        <v>362.11</v>
      </c>
      <c r="D3" s="74">
        <f t="shared" ref="D3:D4" si="1">SUM(C2:C3)/2</f>
        <v>359.665</v>
      </c>
      <c r="E3" s="75"/>
      <c r="F3" s="75"/>
      <c r="G3" s="76"/>
      <c r="H3" s="75"/>
      <c r="I3" s="77"/>
      <c r="J3" s="78"/>
      <c r="K3" s="68"/>
      <c r="L3" s="68"/>
      <c r="M3" s="79"/>
      <c r="N3" s="71"/>
      <c r="O3" s="80"/>
      <c r="P3" s="81"/>
      <c r="Q3" s="82"/>
      <c r="R3" s="83"/>
      <c r="S3" s="57"/>
      <c r="T3" s="57"/>
      <c r="U3" s="82"/>
      <c r="V3" s="72"/>
    </row>
    <row r="4">
      <c r="A4" s="30">
        <v>45989.0</v>
      </c>
      <c r="B4" s="3">
        <v>360.9</v>
      </c>
      <c r="C4" s="3">
        <v>360.81</v>
      </c>
      <c r="D4" s="84">
        <f t="shared" si="1"/>
        <v>361.46</v>
      </c>
      <c r="E4" s="69">
        <f>SUM(C2:C4)/3</f>
        <v>360.0466667</v>
      </c>
      <c r="F4" s="85"/>
      <c r="G4" s="80"/>
      <c r="H4" s="80"/>
      <c r="I4" s="86"/>
      <c r="J4" s="87"/>
      <c r="K4" s="72"/>
      <c r="L4" s="57"/>
      <c r="M4" s="57"/>
      <c r="N4" s="88"/>
      <c r="O4" s="64"/>
      <c r="P4" s="89"/>
      <c r="Q4" s="90"/>
      <c r="R4" s="61"/>
      <c r="S4" s="91"/>
      <c r="T4" s="91"/>
      <c r="U4" s="91"/>
      <c r="V4" s="91"/>
    </row>
    <row r="5">
      <c r="A5" s="30">
        <v>45992.0</v>
      </c>
      <c r="B5" s="3">
        <v>358.2</v>
      </c>
      <c r="C5" s="3">
        <v>359.16</v>
      </c>
      <c r="D5" s="32">
        <f t="shared" ref="D5:D7" si="2">SUM(C4:C5)/2</f>
        <v>359.985</v>
      </c>
      <c r="E5" s="32">
        <f t="shared" ref="E5:E7" si="3">SUM(C3:C5)/3</f>
        <v>360.6933333</v>
      </c>
      <c r="F5" s="32">
        <f t="shared" ref="F5:F7" si="4">SUM(C2:C5)/4</f>
        <v>359.825</v>
      </c>
      <c r="G5" s="32"/>
      <c r="H5" s="32"/>
      <c r="I5" s="32"/>
      <c r="J5" s="37"/>
      <c r="K5" s="32"/>
      <c r="L5" s="32"/>
      <c r="M5" s="32"/>
      <c r="N5" s="32"/>
      <c r="O5" s="32"/>
      <c r="P5" s="32"/>
      <c r="Q5" s="32"/>
      <c r="R5" s="4"/>
      <c r="S5" s="4"/>
      <c r="T5" s="4"/>
      <c r="U5" s="4"/>
      <c r="V5" s="4"/>
    </row>
    <row r="6">
      <c r="A6" s="30">
        <v>45993.0</v>
      </c>
      <c r="B6" s="3">
        <v>357.45</v>
      </c>
      <c r="C6" s="3">
        <v>357.51</v>
      </c>
      <c r="D6" s="32">
        <f t="shared" si="2"/>
        <v>358.335</v>
      </c>
      <c r="E6" s="32">
        <f t="shared" si="3"/>
        <v>359.16</v>
      </c>
      <c r="F6" s="32">
        <f t="shared" si="4"/>
        <v>359.8975</v>
      </c>
      <c r="G6" s="32">
        <f t="shared" ref="G6:G7" si="5">SUM(C2:C6)/5</f>
        <v>359.362</v>
      </c>
      <c r="H6" s="32"/>
      <c r="I6" s="32"/>
      <c r="J6" s="37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</row>
    <row r="7">
      <c r="A7" s="30">
        <v>45994.0</v>
      </c>
      <c r="B7" s="3">
        <v>350.3</v>
      </c>
      <c r="C7" s="3">
        <v>351.85</v>
      </c>
      <c r="D7" s="32">
        <f t="shared" si="2"/>
        <v>354.68</v>
      </c>
      <c r="E7" s="32">
        <f t="shared" si="3"/>
        <v>356.1733333</v>
      </c>
      <c r="F7" s="32">
        <f t="shared" si="4"/>
        <v>357.3325</v>
      </c>
      <c r="G7" s="32">
        <f t="shared" si="5"/>
        <v>358.288</v>
      </c>
      <c r="H7" s="32">
        <f>SUM(C2:C7)/6</f>
        <v>358.11</v>
      </c>
      <c r="I7" s="32"/>
      <c r="J7" s="37"/>
      <c r="K7" s="32"/>
      <c r="L7" s="32"/>
      <c r="M7" s="32"/>
      <c r="N7" s="32"/>
      <c r="O7" s="32"/>
      <c r="P7" s="32"/>
      <c r="Q7" s="32"/>
      <c r="R7" s="4"/>
      <c r="S7" s="4"/>
      <c r="T7" s="4"/>
      <c r="U7" s="4"/>
      <c r="V7" s="4"/>
    </row>
    <row r="8">
      <c r="A8" s="30">
        <v>45995.0</v>
      </c>
      <c r="B8" s="3">
        <v>352.75</v>
      </c>
      <c r="C8" s="3">
        <v>352.69</v>
      </c>
      <c r="D8" s="84">
        <f>SUM(C7:C8)/2</f>
        <v>352.27</v>
      </c>
      <c r="E8" s="78">
        <f>SUM(C6:C8)/3</f>
        <v>354.0166667</v>
      </c>
      <c r="F8" s="79">
        <f>SUM(C5:C8)/4</f>
        <v>355.3025</v>
      </c>
      <c r="G8" s="71">
        <f>SUM(C4:C8)/5</f>
        <v>356.404</v>
      </c>
      <c r="H8" s="85">
        <f>SUM(C3:C8)/6</f>
        <v>357.355</v>
      </c>
      <c r="I8" s="88">
        <f t="shared" ref="I8:I102" si="6">SUM(C2:C8)/7</f>
        <v>357.3357143</v>
      </c>
      <c r="J8" s="59"/>
      <c r="K8" s="199"/>
      <c r="L8" s="206"/>
      <c r="M8" s="198"/>
      <c r="N8" s="207"/>
      <c r="O8" s="197"/>
      <c r="P8" s="218"/>
      <c r="Q8" s="222"/>
      <c r="R8" s="210"/>
      <c r="S8" s="242"/>
      <c r="T8" s="112"/>
      <c r="U8" s="139"/>
      <c r="V8" s="127"/>
    </row>
    <row r="9">
      <c r="A9" s="30">
        <v>45996.0</v>
      </c>
      <c r="B9" s="3">
        <v>353.3</v>
      </c>
      <c r="C9" s="3">
        <v>351.4</v>
      </c>
      <c r="D9" s="32">
        <f>SUM(C8:C9)/2</f>
        <v>352.045</v>
      </c>
      <c r="E9" s="32">
        <f>SUM(C7:C9)/3</f>
        <v>351.98</v>
      </c>
      <c r="F9" s="32">
        <f>SUM(C6:C9)/4</f>
        <v>353.3625</v>
      </c>
      <c r="G9" s="32">
        <f>SUM(C5:C9)/5</f>
        <v>354.522</v>
      </c>
      <c r="H9" s="32">
        <f>SUM(C4:C9)/6</f>
        <v>355.57</v>
      </c>
      <c r="I9" s="32">
        <f t="shared" si="6"/>
        <v>356.5042857</v>
      </c>
      <c r="J9" s="37">
        <f t="shared" ref="J9:J102" si="7">SUM(C2:C9)/8</f>
        <v>356.59375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>
      <c r="A10" s="30">
        <v>45999.0</v>
      </c>
      <c r="B10" s="3">
        <v>342.6</v>
      </c>
      <c r="C10" s="3">
        <v>344.15</v>
      </c>
      <c r="D10" s="74">
        <f t="shared" ref="D10:D11" si="8">SUM(C9:C10)/2</f>
        <v>347.775</v>
      </c>
      <c r="E10" s="74">
        <f t="shared" ref="E10:E11" si="9">SUM(C8:C10)/3</f>
        <v>349.4133333</v>
      </c>
      <c r="F10" s="74">
        <f t="shared" ref="F10:F11" si="10">SUM(C7:C10)/4</f>
        <v>350.0225</v>
      </c>
      <c r="G10" s="74">
        <f t="shared" ref="G10:G11" si="11">SUM(C6:C10)/5</f>
        <v>351.52</v>
      </c>
      <c r="H10" s="94">
        <f t="shared" ref="H10:H11" si="12">SUM(C5:C10)/6</f>
        <v>352.7933333</v>
      </c>
      <c r="I10" s="94">
        <f t="shared" si="6"/>
        <v>353.9385714</v>
      </c>
      <c r="J10" s="94">
        <f t="shared" si="7"/>
        <v>354.96</v>
      </c>
      <c r="K10" s="74">
        <f t="shared" ref="K10:K102" si="13">SUM(C2:C10)/9</f>
        <v>355.2111111</v>
      </c>
      <c r="L10" s="74"/>
      <c r="M10" s="74"/>
      <c r="N10" s="74"/>
      <c r="O10" s="74"/>
      <c r="P10" s="74"/>
      <c r="Q10" s="74"/>
      <c r="R10" s="74"/>
      <c r="S10" s="74"/>
      <c r="T10" s="74"/>
      <c r="U10" s="76"/>
      <c r="V10" s="95"/>
    </row>
    <row r="11">
      <c r="A11" s="30">
        <v>46000.0</v>
      </c>
      <c r="B11" s="3">
        <v>342.85</v>
      </c>
      <c r="C11" s="3">
        <v>341.18</v>
      </c>
      <c r="D11" s="84">
        <f t="shared" si="8"/>
        <v>342.665</v>
      </c>
      <c r="E11" s="74">
        <f t="shared" si="9"/>
        <v>345.5766667</v>
      </c>
      <c r="F11" s="78">
        <f t="shared" si="10"/>
        <v>347.355</v>
      </c>
      <c r="G11" s="85">
        <f t="shared" si="11"/>
        <v>348.254</v>
      </c>
      <c r="H11" s="72">
        <f t="shared" si="12"/>
        <v>349.7966667</v>
      </c>
      <c r="I11" s="57">
        <f t="shared" si="6"/>
        <v>351.1342857</v>
      </c>
      <c r="J11" s="65">
        <f t="shared" si="7"/>
        <v>352.34375</v>
      </c>
      <c r="K11" s="64">
        <f t="shared" si="13"/>
        <v>353.4288889</v>
      </c>
      <c r="L11" s="89">
        <f t="shared" ref="L11:L102" si="14">SUM(C2:C11)/10</f>
        <v>353.808</v>
      </c>
      <c r="M11" s="63"/>
      <c r="N11" s="63"/>
      <c r="O11" s="63"/>
      <c r="P11" s="90"/>
      <c r="Q11" s="61"/>
      <c r="R11" s="226"/>
      <c r="S11" s="200"/>
      <c r="T11" s="224"/>
      <c r="U11" s="206"/>
      <c r="V11" s="207"/>
    </row>
    <row r="12">
      <c r="A12" s="30">
        <v>46001.0</v>
      </c>
      <c r="B12" s="3">
        <v>342.6</v>
      </c>
      <c r="C12" s="3">
        <v>344.42</v>
      </c>
      <c r="D12" s="32">
        <f t="shared" ref="D12:D13" si="15">SUM(C11:C12)/2</f>
        <v>342.8</v>
      </c>
      <c r="E12" s="32">
        <f t="shared" ref="E12:E13" si="16">SUM(C10:C12)/3</f>
        <v>343.25</v>
      </c>
      <c r="F12" s="32">
        <f t="shared" ref="F12:F13" si="17">SUM(C9:C12)/4</f>
        <v>345.2875</v>
      </c>
      <c r="G12" s="32">
        <f t="shared" ref="G12:G13" si="18">SUM(C8:C12)/5</f>
        <v>346.768</v>
      </c>
      <c r="H12" s="32">
        <f t="shared" ref="H12:H13" si="19">SUM(C7:C12)/6</f>
        <v>347.615</v>
      </c>
      <c r="I12" s="32">
        <f t="shared" si="6"/>
        <v>349.0285714</v>
      </c>
      <c r="J12" s="37">
        <f t="shared" si="7"/>
        <v>350.295</v>
      </c>
      <c r="K12" s="32">
        <f t="shared" si="13"/>
        <v>351.4633333</v>
      </c>
      <c r="L12" s="32">
        <f t="shared" si="14"/>
        <v>352.528</v>
      </c>
      <c r="M12" s="32">
        <f t="shared" ref="M12:M102" si="20">SUM(C2:C12)/11</f>
        <v>352.9545455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46002.0</v>
      </c>
      <c r="B13" s="3">
        <v>344.0</v>
      </c>
      <c r="C13" s="3">
        <v>342.91</v>
      </c>
      <c r="D13" s="32">
        <f t="shared" si="15"/>
        <v>343.665</v>
      </c>
      <c r="E13" s="32">
        <f t="shared" si="16"/>
        <v>342.8366667</v>
      </c>
      <c r="F13" s="32">
        <f t="shared" si="17"/>
        <v>343.165</v>
      </c>
      <c r="G13" s="32">
        <f t="shared" si="18"/>
        <v>344.812</v>
      </c>
      <c r="H13" s="32">
        <f t="shared" si="19"/>
        <v>346.125</v>
      </c>
      <c r="I13" s="32">
        <f t="shared" si="6"/>
        <v>346.9428571</v>
      </c>
      <c r="J13" s="37">
        <f t="shared" si="7"/>
        <v>348.26375</v>
      </c>
      <c r="K13" s="32">
        <f t="shared" si="13"/>
        <v>349.4744444</v>
      </c>
      <c r="L13" s="32">
        <f t="shared" si="14"/>
        <v>350.608</v>
      </c>
      <c r="M13" s="32">
        <f t="shared" si="20"/>
        <v>351.6536364</v>
      </c>
      <c r="N13" s="32">
        <f t="shared" ref="N13:N102" si="21">SUM(C2:C13)/12</f>
        <v>352.1175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46003.0</v>
      </c>
      <c r="B14" s="3">
        <v>344.4</v>
      </c>
      <c r="C14" s="3">
        <v>343.82</v>
      </c>
      <c r="D14" s="206">
        <f t="shared" ref="D14:D15" si="22">SUM(C13:C14)/2</f>
        <v>343.365</v>
      </c>
      <c r="E14" s="206">
        <f t="shared" ref="E14:E15" si="23">SUM(C12:C14)/3</f>
        <v>343.7166667</v>
      </c>
      <c r="F14" s="91">
        <f t="shared" ref="F14:F15" si="24">SUM(C11:C14)/4</f>
        <v>343.0825</v>
      </c>
      <c r="G14" s="63">
        <f t="shared" ref="G14:G15" si="25">SUM(C10:C14)/5</f>
        <v>343.296</v>
      </c>
      <c r="H14" s="73">
        <f t="shared" ref="H14:H15" si="26">SUM(C9:C14)/6</f>
        <v>344.6466667</v>
      </c>
      <c r="I14" s="73">
        <f t="shared" si="6"/>
        <v>345.7957143</v>
      </c>
      <c r="J14" s="58">
        <f t="shared" si="7"/>
        <v>346.5525</v>
      </c>
      <c r="K14" s="88">
        <f t="shared" si="13"/>
        <v>347.77</v>
      </c>
      <c r="L14" s="82">
        <f t="shared" si="14"/>
        <v>348.909</v>
      </c>
      <c r="M14" s="81">
        <f t="shared" si="20"/>
        <v>349.9909091</v>
      </c>
      <c r="N14" s="86">
        <f t="shared" si="21"/>
        <v>351.0008333</v>
      </c>
      <c r="O14" s="72">
        <f t="shared" ref="O14:O102" si="27">SUM(C2:C14)/13</f>
        <v>351.4792308</v>
      </c>
      <c r="P14" s="72"/>
      <c r="Q14" s="72"/>
      <c r="R14" s="72"/>
      <c r="S14" s="82"/>
      <c r="T14" s="57"/>
      <c r="U14" s="57"/>
      <c r="V14" s="88"/>
    </row>
    <row r="15">
      <c r="A15" s="30">
        <v>46006.0</v>
      </c>
      <c r="B15" s="3">
        <v>342.5</v>
      </c>
      <c r="C15" s="3">
        <v>340.18</v>
      </c>
      <c r="D15" s="90">
        <f t="shared" si="22"/>
        <v>342</v>
      </c>
      <c r="E15" s="61">
        <f t="shared" si="23"/>
        <v>342.3033333</v>
      </c>
      <c r="F15" s="226">
        <f t="shared" si="24"/>
        <v>342.8325</v>
      </c>
      <c r="G15" s="62">
        <f t="shared" si="25"/>
        <v>342.502</v>
      </c>
      <c r="H15" s="89">
        <f t="shared" si="26"/>
        <v>342.7766667</v>
      </c>
      <c r="I15" s="73">
        <f t="shared" si="6"/>
        <v>344.0085714</v>
      </c>
      <c r="J15" s="73">
        <f t="shared" si="7"/>
        <v>345.09375</v>
      </c>
      <c r="K15" s="58">
        <f t="shared" si="13"/>
        <v>345.8444444</v>
      </c>
      <c r="L15" s="88">
        <f t="shared" si="14"/>
        <v>347.011</v>
      </c>
      <c r="M15" s="82">
        <f t="shared" si="20"/>
        <v>348.1154545</v>
      </c>
      <c r="N15" s="87">
        <f t="shared" si="21"/>
        <v>349.1733333</v>
      </c>
      <c r="O15" s="205">
        <f t="shared" si="27"/>
        <v>350.1684615</v>
      </c>
      <c r="P15" s="72">
        <f t="shared" ref="P15:P102" si="28">SUM(C2:C15)/14</f>
        <v>350.6721429</v>
      </c>
      <c r="Q15" s="72"/>
      <c r="R15" s="82"/>
      <c r="S15" s="72"/>
      <c r="T15" s="82"/>
      <c r="U15" s="57"/>
      <c r="V15" s="57"/>
    </row>
    <row r="16">
      <c r="A16" s="30">
        <v>46007.0</v>
      </c>
      <c r="B16" s="3">
        <v>335.4</v>
      </c>
      <c r="C16" s="3">
        <v>337.05</v>
      </c>
      <c r="D16" s="32">
        <f t="shared" ref="D16:D18" si="29">SUM(C15:C16)/2</f>
        <v>338.615</v>
      </c>
      <c r="E16" s="32">
        <f t="shared" ref="E16:E18" si="30">SUM(C14:C16)/3</f>
        <v>340.35</v>
      </c>
      <c r="F16" s="32">
        <f t="shared" ref="F16:F18" si="31">SUM(C13:C16)/4</f>
        <v>340.99</v>
      </c>
      <c r="G16" s="32">
        <f t="shared" ref="G16:G18" si="32">SUM(C12:C16)/5</f>
        <v>341.676</v>
      </c>
      <c r="H16" s="32">
        <f t="shared" ref="H16:H18" si="33">SUM(C11:C16)/6</f>
        <v>341.5933333</v>
      </c>
      <c r="I16" s="32">
        <f t="shared" si="6"/>
        <v>341.9585714</v>
      </c>
      <c r="J16" s="37">
        <f t="shared" si="7"/>
        <v>343.13875</v>
      </c>
      <c r="K16" s="32">
        <f t="shared" si="13"/>
        <v>344.2</v>
      </c>
      <c r="L16" s="32">
        <f t="shared" si="14"/>
        <v>344.965</v>
      </c>
      <c r="M16" s="32">
        <f t="shared" si="20"/>
        <v>346.1054545</v>
      </c>
      <c r="N16" s="32">
        <f t="shared" si="21"/>
        <v>347.1933333</v>
      </c>
      <c r="O16" s="32">
        <f t="shared" si="27"/>
        <v>348.2407692</v>
      </c>
      <c r="P16" s="32">
        <f t="shared" si="28"/>
        <v>349.2314286</v>
      </c>
      <c r="Q16" s="32">
        <f t="shared" ref="Q16:Q102" si="34">SUM(C2:C16)/15</f>
        <v>349.764</v>
      </c>
      <c r="R16" s="4"/>
      <c r="S16" s="4"/>
      <c r="T16" s="4"/>
      <c r="U16" s="4"/>
      <c r="V16" s="4"/>
    </row>
    <row r="17">
      <c r="A17" s="30">
        <v>46008.0</v>
      </c>
      <c r="B17" s="3">
        <v>333.95</v>
      </c>
      <c r="C17" s="3">
        <v>334.46</v>
      </c>
      <c r="D17" s="32">
        <f t="shared" si="29"/>
        <v>335.755</v>
      </c>
      <c r="E17" s="32">
        <f t="shared" si="30"/>
        <v>337.23</v>
      </c>
      <c r="F17" s="32">
        <f t="shared" si="31"/>
        <v>338.8775</v>
      </c>
      <c r="G17" s="32">
        <f t="shared" si="32"/>
        <v>339.684</v>
      </c>
      <c r="H17" s="32">
        <f t="shared" si="33"/>
        <v>340.4733333</v>
      </c>
      <c r="I17" s="32">
        <f t="shared" si="6"/>
        <v>340.5742857</v>
      </c>
      <c r="J17" s="37">
        <f t="shared" si="7"/>
        <v>341.02125</v>
      </c>
      <c r="K17" s="32">
        <f t="shared" si="13"/>
        <v>342.1744444</v>
      </c>
      <c r="L17" s="32">
        <f t="shared" si="14"/>
        <v>343.226</v>
      </c>
      <c r="M17" s="32">
        <f t="shared" si="20"/>
        <v>344.01</v>
      </c>
      <c r="N17" s="32">
        <f t="shared" si="21"/>
        <v>345.135</v>
      </c>
      <c r="O17" s="32">
        <f t="shared" si="27"/>
        <v>346.2138462</v>
      </c>
      <c r="P17" s="32">
        <f t="shared" si="28"/>
        <v>347.2564286</v>
      </c>
      <c r="Q17" s="32">
        <f t="shared" si="34"/>
        <v>348.2466667</v>
      </c>
      <c r="R17" s="4">
        <f t="shared" ref="R17:R102" si="35">SUM(C2:C17)/16</f>
        <v>348.8075</v>
      </c>
      <c r="S17" s="4"/>
      <c r="T17" s="4"/>
      <c r="U17" s="4"/>
      <c r="V17" s="4"/>
    </row>
    <row r="18">
      <c r="A18" s="30">
        <v>46009.0</v>
      </c>
      <c r="B18" s="3">
        <v>337.0</v>
      </c>
      <c r="C18" s="3">
        <v>334.95</v>
      </c>
      <c r="D18" s="32">
        <f t="shared" si="29"/>
        <v>334.705</v>
      </c>
      <c r="E18" s="32">
        <f t="shared" si="30"/>
        <v>335.4866667</v>
      </c>
      <c r="F18" s="32">
        <f t="shared" si="31"/>
        <v>336.66</v>
      </c>
      <c r="G18" s="32">
        <f t="shared" si="32"/>
        <v>338.092</v>
      </c>
      <c r="H18" s="32">
        <f t="shared" si="33"/>
        <v>338.895</v>
      </c>
      <c r="I18" s="32">
        <f t="shared" si="6"/>
        <v>339.6842857</v>
      </c>
      <c r="J18" s="37">
        <f t="shared" si="7"/>
        <v>339.87125</v>
      </c>
      <c r="K18" s="32">
        <f t="shared" si="13"/>
        <v>340.3466667</v>
      </c>
      <c r="L18" s="32">
        <f t="shared" si="14"/>
        <v>341.452</v>
      </c>
      <c r="M18" s="32">
        <f t="shared" si="20"/>
        <v>342.4736364</v>
      </c>
      <c r="N18" s="32">
        <f t="shared" si="21"/>
        <v>343.255</v>
      </c>
      <c r="O18" s="32">
        <f t="shared" si="27"/>
        <v>344.3515385</v>
      </c>
      <c r="P18" s="32">
        <f t="shared" si="28"/>
        <v>345.4092857</v>
      </c>
      <c r="Q18" s="32">
        <f t="shared" si="34"/>
        <v>346.436</v>
      </c>
      <c r="R18" s="4">
        <f t="shared" si="35"/>
        <v>347.415625</v>
      </c>
      <c r="S18" s="4">
        <f t="shared" ref="S18:S102" si="36">SUM(C2:C18)/17</f>
        <v>347.9923529</v>
      </c>
      <c r="T18" s="4"/>
      <c r="U18" s="4"/>
      <c r="V18" s="4"/>
    </row>
    <row r="19">
      <c r="A19" s="30">
        <v>46010.0</v>
      </c>
      <c r="B19" s="3">
        <v>339.2</v>
      </c>
      <c r="C19" s="3">
        <v>338.86</v>
      </c>
      <c r="D19" s="208">
        <f>SUM(C18:C19)/2</f>
        <v>336.905</v>
      </c>
      <c r="E19" s="198">
        <f>SUM(C17:C19)/3</f>
        <v>336.09</v>
      </c>
      <c r="F19" s="269">
        <f>SUM(C16:C19)/4</f>
        <v>336.33</v>
      </c>
      <c r="G19" s="91">
        <f>SUM(C15:C19)/5</f>
        <v>337.1</v>
      </c>
      <c r="H19" s="226">
        <f>SUM(C14:C19)/6</f>
        <v>338.22</v>
      </c>
      <c r="I19" s="199">
        <f t="shared" si="6"/>
        <v>338.89</v>
      </c>
      <c r="J19" s="199">
        <f t="shared" si="7"/>
        <v>339.58125</v>
      </c>
      <c r="K19" s="91">
        <f t="shared" si="13"/>
        <v>339.7588889</v>
      </c>
      <c r="L19" s="62">
        <f t="shared" si="14"/>
        <v>340.198</v>
      </c>
      <c r="M19" s="59">
        <f t="shared" si="20"/>
        <v>341.2163636</v>
      </c>
      <c r="N19" s="59">
        <f t="shared" si="21"/>
        <v>342.1725</v>
      </c>
      <c r="O19" s="63">
        <f t="shared" si="27"/>
        <v>342.9169231</v>
      </c>
      <c r="P19" s="73">
        <f t="shared" si="28"/>
        <v>343.9592857</v>
      </c>
      <c r="Q19" s="65">
        <f t="shared" si="34"/>
        <v>344.9726667</v>
      </c>
      <c r="R19" s="66">
        <f t="shared" si="35"/>
        <v>345.9625</v>
      </c>
      <c r="S19" s="57">
        <f t="shared" si="36"/>
        <v>346.9123529</v>
      </c>
      <c r="T19" s="88">
        <f t="shared" ref="T19:T102" si="37">SUM(C2:C19)/18</f>
        <v>347.485</v>
      </c>
      <c r="U19" s="66"/>
      <c r="V19" s="66"/>
    </row>
    <row r="20">
      <c r="A20" s="30">
        <v>46013.0</v>
      </c>
      <c r="B20" s="3">
        <v>344.3</v>
      </c>
      <c r="C20" s="3">
        <v>343.9</v>
      </c>
      <c r="D20" s="32">
        <f t="shared" ref="D20:D69" si="38">SUM(C19:C20)/2</f>
        <v>341.38</v>
      </c>
      <c r="E20" s="32">
        <f t="shared" ref="E20:E69" si="39">SUM(C18:C20)/3</f>
        <v>339.2366667</v>
      </c>
      <c r="F20" s="32">
        <f t="shared" ref="F20:F69" si="40">SUM(C17:C20)/4</f>
        <v>338.0425</v>
      </c>
      <c r="G20" s="32">
        <f t="shared" ref="G20:G69" si="41">SUM(C16:C20)/5</f>
        <v>337.844</v>
      </c>
      <c r="H20" s="32">
        <f t="shared" ref="H20:H69" si="42">SUM(C15:C20)/6</f>
        <v>338.2333333</v>
      </c>
      <c r="I20" s="32">
        <f t="shared" si="6"/>
        <v>339.0314286</v>
      </c>
      <c r="J20" s="37">
        <f t="shared" si="7"/>
        <v>339.51625</v>
      </c>
      <c r="K20" s="32">
        <f t="shared" si="13"/>
        <v>340.0611111</v>
      </c>
      <c r="L20" s="32">
        <f t="shared" si="14"/>
        <v>340.173</v>
      </c>
      <c r="M20" s="32">
        <f t="shared" si="20"/>
        <v>340.5345455</v>
      </c>
      <c r="N20" s="32">
        <f t="shared" si="21"/>
        <v>341.44</v>
      </c>
      <c r="O20" s="32">
        <f t="shared" si="27"/>
        <v>342.3053846</v>
      </c>
      <c r="P20" s="32">
        <f t="shared" si="28"/>
        <v>342.9871429</v>
      </c>
      <c r="Q20" s="32">
        <f t="shared" si="34"/>
        <v>343.9553333</v>
      </c>
      <c r="R20" s="4">
        <f t="shared" si="35"/>
        <v>344.905625</v>
      </c>
      <c r="S20" s="4">
        <f t="shared" si="36"/>
        <v>345.8411765</v>
      </c>
      <c r="T20" s="4">
        <f t="shared" si="37"/>
        <v>346.745</v>
      </c>
      <c r="U20" s="4">
        <f t="shared" ref="U20:U102" si="43">SUM(C2:C20)/19</f>
        <v>347.2963158</v>
      </c>
      <c r="V20" s="4"/>
    </row>
    <row r="21">
      <c r="A21" s="30">
        <v>46014.0</v>
      </c>
      <c r="B21" s="3">
        <v>354.2</v>
      </c>
      <c r="C21" s="3">
        <v>353.13</v>
      </c>
      <c r="D21" s="32">
        <f t="shared" si="38"/>
        <v>348.515</v>
      </c>
      <c r="E21" s="32">
        <f t="shared" si="39"/>
        <v>345.2966667</v>
      </c>
      <c r="F21" s="32">
        <f t="shared" si="40"/>
        <v>342.71</v>
      </c>
      <c r="G21" s="32">
        <f t="shared" si="41"/>
        <v>341.06</v>
      </c>
      <c r="H21" s="32">
        <f t="shared" si="42"/>
        <v>340.3916667</v>
      </c>
      <c r="I21" s="32">
        <f t="shared" si="6"/>
        <v>340.3614286</v>
      </c>
      <c r="J21" s="37">
        <f t="shared" si="7"/>
        <v>340.79375</v>
      </c>
      <c r="K21" s="32">
        <f t="shared" si="13"/>
        <v>341.0288889</v>
      </c>
      <c r="L21" s="32">
        <f t="shared" si="14"/>
        <v>341.368</v>
      </c>
      <c r="M21" s="32">
        <f t="shared" si="20"/>
        <v>341.3509091</v>
      </c>
      <c r="N21" s="32">
        <f t="shared" si="21"/>
        <v>341.5841667</v>
      </c>
      <c r="O21" s="32">
        <f t="shared" si="27"/>
        <v>342.3392308</v>
      </c>
      <c r="P21" s="32">
        <f t="shared" si="28"/>
        <v>343.0785714</v>
      </c>
      <c r="Q21" s="32">
        <f t="shared" si="34"/>
        <v>343.6633333</v>
      </c>
      <c r="R21" s="4">
        <f t="shared" si="35"/>
        <v>344.52875</v>
      </c>
      <c r="S21" s="4">
        <f t="shared" si="36"/>
        <v>345.3894118</v>
      </c>
      <c r="T21" s="4">
        <f t="shared" si="37"/>
        <v>346.2461111</v>
      </c>
      <c r="U21" s="4">
        <f t="shared" si="43"/>
        <v>347.0810526</v>
      </c>
      <c r="V21" s="4">
        <f t="shared" ref="V21:V102" si="44">SUM(C2:C21)/20</f>
        <v>347.588</v>
      </c>
    </row>
    <row r="22">
      <c r="A22" s="30">
        <v>46015.0</v>
      </c>
      <c r="B22" s="3">
        <v>354.75</v>
      </c>
      <c r="C22" s="3">
        <v>355.68</v>
      </c>
      <c r="D22" s="32">
        <f t="shared" si="38"/>
        <v>354.405</v>
      </c>
      <c r="E22" s="32">
        <f t="shared" si="39"/>
        <v>350.9033333</v>
      </c>
      <c r="F22" s="32">
        <f t="shared" si="40"/>
        <v>347.8925</v>
      </c>
      <c r="G22" s="32">
        <f t="shared" si="41"/>
        <v>345.304</v>
      </c>
      <c r="H22" s="32">
        <f t="shared" si="42"/>
        <v>343.4966667</v>
      </c>
      <c r="I22" s="32">
        <f t="shared" si="6"/>
        <v>342.5757143</v>
      </c>
      <c r="J22" s="37">
        <f t="shared" si="7"/>
        <v>342.27625</v>
      </c>
      <c r="K22" s="32">
        <f t="shared" si="13"/>
        <v>342.4477778</v>
      </c>
      <c r="L22" s="32">
        <f t="shared" si="14"/>
        <v>342.494</v>
      </c>
      <c r="M22" s="32">
        <f t="shared" si="20"/>
        <v>342.6690909</v>
      </c>
      <c r="N22" s="32">
        <f t="shared" si="21"/>
        <v>342.545</v>
      </c>
      <c r="O22" s="32">
        <f t="shared" si="27"/>
        <v>342.6684615</v>
      </c>
      <c r="P22" s="32">
        <f t="shared" si="28"/>
        <v>343.2921429</v>
      </c>
      <c r="Q22" s="32">
        <f t="shared" si="34"/>
        <v>343.9186667</v>
      </c>
      <c r="R22" s="4">
        <f t="shared" si="35"/>
        <v>344.414375</v>
      </c>
      <c r="S22" s="4">
        <f t="shared" si="36"/>
        <v>345.1847059</v>
      </c>
      <c r="T22" s="4">
        <f t="shared" si="37"/>
        <v>345.9611111</v>
      </c>
      <c r="U22" s="4">
        <f t="shared" si="43"/>
        <v>346.7426316</v>
      </c>
      <c r="V22" s="4">
        <f t="shared" si="44"/>
        <v>347.511</v>
      </c>
    </row>
    <row r="23">
      <c r="A23" s="30">
        <v>46017.0</v>
      </c>
      <c r="B23" s="3">
        <v>357.1</v>
      </c>
      <c r="C23" s="3">
        <v>358.18</v>
      </c>
      <c r="D23" s="32">
        <f t="shared" si="38"/>
        <v>356.93</v>
      </c>
      <c r="E23" s="32">
        <f t="shared" si="39"/>
        <v>355.6633333</v>
      </c>
      <c r="F23" s="32">
        <f t="shared" si="40"/>
        <v>352.7225</v>
      </c>
      <c r="G23" s="32">
        <f t="shared" si="41"/>
        <v>349.95</v>
      </c>
      <c r="H23" s="32">
        <f t="shared" si="42"/>
        <v>347.45</v>
      </c>
      <c r="I23" s="32">
        <f t="shared" si="6"/>
        <v>345.5942857</v>
      </c>
      <c r="J23" s="37">
        <f t="shared" si="7"/>
        <v>344.52625</v>
      </c>
      <c r="K23" s="32">
        <f t="shared" si="13"/>
        <v>344.0433333</v>
      </c>
      <c r="L23" s="32">
        <f t="shared" si="14"/>
        <v>344.021</v>
      </c>
      <c r="M23" s="32">
        <f t="shared" si="20"/>
        <v>343.92</v>
      </c>
      <c r="N23" s="32">
        <f t="shared" si="21"/>
        <v>343.9616667</v>
      </c>
      <c r="O23" s="32">
        <f t="shared" si="27"/>
        <v>343.7476923</v>
      </c>
      <c r="P23" s="32">
        <f t="shared" si="28"/>
        <v>343.7764286</v>
      </c>
      <c r="Q23" s="32">
        <f t="shared" si="34"/>
        <v>344.2846667</v>
      </c>
      <c r="R23" s="4">
        <f t="shared" si="35"/>
        <v>344.81</v>
      </c>
      <c r="S23" s="4">
        <f t="shared" si="36"/>
        <v>345.2241176</v>
      </c>
      <c r="T23" s="4">
        <f t="shared" si="37"/>
        <v>345.9066667</v>
      </c>
      <c r="U23" s="4">
        <f t="shared" si="43"/>
        <v>346.6042105</v>
      </c>
      <c r="V23" s="4">
        <f t="shared" si="44"/>
        <v>347.3145</v>
      </c>
    </row>
    <row r="24">
      <c r="A24" s="30">
        <v>46020.0</v>
      </c>
      <c r="B24" s="3">
        <v>355.95</v>
      </c>
      <c r="C24" s="3">
        <v>355.36</v>
      </c>
      <c r="D24" s="32">
        <f t="shared" si="38"/>
        <v>356.77</v>
      </c>
      <c r="E24" s="32">
        <f t="shared" si="39"/>
        <v>356.4066667</v>
      </c>
      <c r="F24" s="32">
        <f t="shared" si="40"/>
        <v>355.5875</v>
      </c>
      <c r="G24" s="32">
        <f t="shared" si="41"/>
        <v>353.25</v>
      </c>
      <c r="H24" s="32">
        <f t="shared" si="42"/>
        <v>350.8516667</v>
      </c>
      <c r="I24" s="32">
        <f t="shared" si="6"/>
        <v>348.58</v>
      </c>
      <c r="J24" s="37">
        <f t="shared" si="7"/>
        <v>346.815</v>
      </c>
      <c r="K24" s="32">
        <f t="shared" si="13"/>
        <v>345.73</v>
      </c>
      <c r="L24" s="32">
        <f t="shared" si="14"/>
        <v>345.175</v>
      </c>
      <c r="M24" s="32">
        <f t="shared" si="20"/>
        <v>345.0518182</v>
      </c>
      <c r="N24" s="32">
        <f t="shared" si="21"/>
        <v>344.8733333</v>
      </c>
      <c r="O24" s="32">
        <f t="shared" si="27"/>
        <v>344.8384615</v>
      </c>
      <c r="P24" s="32">
        <f t="shared" si="28"/>
        <v>344.5771429</v>
      </c>
      <c r="Q24" s="32">
        <f t="shared" si="34"/>
        <v>344.5486667</v>
      </c>
      <c r="R24" s="4">
        <f t="shared" si="35"/>
        <v>344.976875</v>
      </c>
      <c r="S24" s="4">
        <f t="shared" si="36"/>
        <v>345.4305882</v>
      </c>
      <c r="T24" s="4">
        <f t="shared" si="37"/>
        <v>345.7872222</v>
      </c>
      <c r="U24" s="4">
        <f t="shared" si="43"/>
        <v>346.4042105</v>
      </c>
      <c r="V24" s="4">
        <f t="shared" si="44"/>
        <v>347.042</v>
      </c>
    </row>
    <row r="25">
      <c r="A25" s="30">
        <v>46021.0</v>
      </c>
      <c r="B25" s="3">
        <v>351.4</v>
      </c>
      <c r="C25" s="3">
        <v>352.14</v>
      </c>
      <c r="D25" s="32">
        <f t="shared" si="38"/>
        <v>353.75</v>
      </c>
      <c r="E25" s="32">
        <f t="shared" si="39"/>
        <v>355.2266667</v>
      </c>
      <c r="F25" s="32">
        <f t="shared" si="40"/>
        <v>355.34</v>
      </c>
      <c r="G25" s="32">
        <f t="shared" si="41"/>
        <v>354.898</v>
      </c>
      <c r="H25" s="32">
        <f t="shared" si="42"/>
        <v>353.065</v>
      </c>
      <c r="I25" s="32">
        <f t="shared" si="6"/>
        <v>351.0357143</v>
      </c>
      <c r="J25" s="37">
        <f t="shared" si="7"/>
        <v>349.025</v>
      </c>
      <c r="K25" s="32">
        <f t="shared" si="13"/>
        <v>347.4066667</v>
      </c>
      <c r="L25" s="32">
        <f t="shared" si="14"/>
        <v>346.371</v>
      </c>
      <c r="M25" s="32">
        <f t="shared" si="20"/>
        <v>345.8081818</v>
      </c>
      <c r="N25" s="32">
        <f t="shared" si="21"/>
        <v>345.6425</v>
      </c>
      <c r="O25" s="32">
        <f t="shared" si="27"/>
        <v>345.4323077</v>
      </c>
      <c r="P25" s="32">
        <f t="shared" si="28"/>
        <v>345.36</v>
      </c>
      <c r="Q25" s="32">
        <f t="shared" si="34"/>
        <v>345.0813333</v>
      </c>
      <c r="R25" s="4">
        <f t="shared" si="35"/>
        <v>345.023125</v>
      </c>
      <c r="S25" s="4">
        <f t="shared" si="36"/>
        <v>345.3982353</v>
      </c>
      <c r="T25" s="4">
        <f t="shared" si="37"/>
        <v>345.8033333</v>
      </c>
      <c r="U25" s="4">
        <f t="shared" si="43"/>
        <v>346.1215789</v>
      </c>
      <c r="V25" s="4">
        <f t="shared" si="44"/>
        <v>346.691</v>
      </c>
    </row>
    <row r="26">
      <c r="A26" s="30">
        <v>46022.0</v>
      </c>
      <c r="B26" s="3">
        <v>356.8</v>
      </c>
      <c r="C26" s="3">
        <v>358.29</v>
      </c>
      <c r="D26" s="32">
        <f t="shared" si="38"/>
        <v>355.215</v>
      </c>
      <c r="E26" s="32">
        <f t="shared" si="39"/>
        <v>355.2633333</v>
      </c>
      <c r="F26" s="32">
        <f t="shared" si="40"/>
        <v>355.9925</v>
      </c>
      <c r="G26" s="32">
        <f t="shared" si="41"/>
        <v>355.93</v>
      </c>
      <c r="H26" s="32">
        <f t="shared" si="42"/>
        <v>355.4633333</v>
      </c>
      <c r="I26" s="32">
        <f t="shared" si="6"/>
        <v>353.8114286</v>
      </c>
      <c r="J26" s="37">
        <f t="shared" si="7"/>
        <v>351.9425</v>
      </c>
      <c r="K26" s="32">
        <f t="shared" si="13"/>
        <v>350.0544444</v>
      </c>
      <c r="L26" s="32">
        <f t="shared" si="14"/>
        <v>348.495</v>
      </c>
      <c r="M26" s="32">
        <f t="shared" si="20"/>
        <v>347.4545455</v>
      </c>
      <c r="N26" s="32">
        <f t="shared" si="21"/>
        <v>346.8483333</v>
      </c>
      <c r="O26" s="32">
        <f t="shared" si="27"/>
        <v>346.6153846</v>
      </c>
      <c r="P26" s="32">
        <f t="shared" si="28"/>
        <v>346.3507143</v>
      </c>
      <c r="Q26" s="32">
        <f t="shared" si="34"/>
        <v>346.222</v>
      </c>
      <c r="R26" s="4">
        <f t="shared" si="35"/>
        <v>345.906875</v>
      </c>
      <c r="S26" s="4">
        <f t="shared" si="36"/>
        <v>345.8035294</v>
      </c>
      <c r="T26" s="4">
        <f t="shared" si="37"/>
        <v>346.1144444</v>
      </c>
      <c r="U26" s="4">
        <f t="shared" si="43"/>
        <v>346.4605263</v>
      </c>
      <c r="V26" s="4">
        <f t="shared" si="44"/>
        <v>346.73</v>
      </c>
    </row>
    <row r="27">
      <c r="A27" s="30">
        <v>46023.0</v>
      </c>
      <c r="B27" s="3">
        <v>367.7</v>
      </c>
      <c r="C27" s="3">
        <v>364.73</v>
      </c>
      <c r="D27" s="32">
        <f t="shared" si="38"/>
        <v>361.51</v>
      </c>
      <c r="E27" s="32">
        <f t="shared" si="39"/>
        <v>358.3866667</v>
      </c>
      <c r="F27" s="32">
        <f t="shared" si="40"/>
        <v>357.63</v>
      </c>
      <c r="G27" s="32">
        <f t="shared" si="41"/>
        <v>357.74</v>
      </c>
      <c r="H27" s="32">
        <f t="shared" si="42"/>
        <v>357.3966667</v>
      </c>
      <c r="I27" s="32">
        <f t="shared" si="6"/>
        <v>356.7871429</v>
      </c>
      <c r="J27" s="37">
        <f t="shared" si="7"/>
        <v>355.17625</v>
      </c>
      <c r="K27" s="32">
        <f t="shared" si="13"/>
        <v>353.3633333</v>
      </c>
      <c r="L27" s="32">
        <f t="shared" si="14"/>
        <v>351.522</v>
      </c>
      <c r="M27" s="32">
        <f t="shared" si="20"/>
        <v>349.9709091</v>
      </c>
      <c r="N27" s="32">
        <f t="shared" si="21"/>
        <v>348.8941667</v>
      </c>
      <c r="O27" s="32">
        <f t="shared" si="27"/>
        <v>348.2238462</v>
      </c>
      <c r="P27" s="32">
        <f t="shared" si="28"/>
        <v>347.9092857</v>
      </c>
      <c r="Q27" s="32">
        <f t="shared" si="34"/>
        <v>347.576</v>
      </c>
      <c r="R27" s="4">
        <f t="shared" si="35"/>
        <v>347.37875</v>
      </c>
      <c r="S27" s="4">
        <f t="shared" si="36"/>
        <v>347.0141176</v>
      </c>
      <c r="T27" s="4">
        <f t="shared" si="37"/>
        <v>346.855</v>
      </c>
      <c r="U27" s="4">
        <f t="shared" si="43"/>
        <v>347.0942105</v>
      </c>
      <c r="V27" s="4">
        <f t="shared" si="44"/>
        <v>347.374</v>
      </c>
    </row>
    <row r="28">
      <c r="A28" s="30">
        <v>46024.0</v>
      </c>
      <c r="B28" s="3">
        <v>380.65</v>
      </c>
      <c r="C28" s="3">
        <v>380.02</v>
      </c>
      <c r="D28" s="32">
        <f t="shared" si="38"/>
        <v>372.375</v>
      </c>
      <c r="E28" s="32">
        <f t="shared" si="39"/>
        <v>367.68</v>
      </c>
      <c r="F28" s="32">
        <f t="shared" si="40"/>
        <v>363.795</v>
      </c>
      <c r="G28" s="32">
        <f t="shared" si="41"/>
        <v>362.108</v>
      </c>
      <c r="H28" s="32">
        <f t="shared" si="42"/>
        <v>361.4533333</v>
      </c>
      <c r="I28" s="32">
        <f t="shared" si="6"/>
        <v>360.6285714</v>
      </c>
      <c r="J28" s="37">
        <f t="shared" si="7"/>
        <v>359.69125</v>
      </c>
      <c r="K28" s="32">
        <f t="shared" si="13"/>
        <v>357.9366667</v>
      </c>
      <c r="L28" s="32">
        <f t="shared" si="14"/>
        <v>356.029</v>
      </c>
      <c r="M28" s="32">
        <f t="shared" si="20"/>
        <v>354.1127273</v>
      </c>
      <c r="N28" s="32">
        <f t="shared" si="21"/>
        <v>352.475</v>
      </c>
      <c r="O28" s="32">
        <f t="shared" si="27"/>
        <v>351.2884615</v>
      </c>
      <c r="P28" s="32">
        <f t="shared" si="28"/>
        <v>350.495</v>
      </c>
      <c r="Q28" s="32">
        <f t="shared" si="34"/>
        <v>350.05</v>
      </c>
      <c r="R28" s="4">
        <f t="shared" si="35"/>
        <v>349.60375</v>
      </c>
      <c r="S28" s="4">
        <f t="shared" si="36"/>
        <v>349.2988235</v>
      </c>
      <c r="T28" s="4">
        <f t="shared" si="37"/>
        <v>348.8477778</v>
      </c>
      <c r="U28" s="4">
        <f t="shared" si="43"/>
        <v>348.6005263</v>
      </c>
      <c r="V28" s="4">
        <f t="shared" si="44"/>
        <v>348.7405</v>
      </c>
    </row>
    <row r="29">
      <c r="A29" s="30">
        <v>46027.0</v>
      </c>
      <c r="B29" s="3">
        <v>381.0</v>
      </c>
      <c r="C29" s="3">
        <v>381.41</v>
      </c>
      <c r="D29" s="32">
        <f t="shared" si="38"/>
        <v>380.715</v>
      </c>
      <c r="E29" s="32">
        <f t="shared" si="39"/>
        <v>375.3866667</v>
      </c>
      <c r="F29" s="32">
        <f t="shared" si="40"/>
        <v>371.1125</v>
      </c>
      <c r="G29" s="32">
        <f t="shared" si="41"/>
        <v>367.318</v>
      </c>
      <c r="H29" s="32">
        <f t="shared" si="42"/>
        <v>365.325</v>
      </c>
      <c r="I29" s="32">
        <f t="shared" si="6"/>
        <v>364.3042857</v>
      </c>
      <c r="J29" s="37">
        <f t="shared" si="7"/>
        <v>363.22625</v>
      </c>
      <c r="K29" s="32">
        <f t="shared" si="13"/>
        <v>362.1044444</v>
      </c>
      <c r="L29" s="32">
        <f t="shared" si="14"/>
        <v>360.284</v>
      </c>
      <c r="M29" s="32">
        <f t="shared" si="20"/>
        <v>358.3363636</v>
      </c>
      <c r="N29" s="32">
        <f t="shared" si="21"/>
        <v>356.3875</v>
      </c>
      <c r="O29" s="32">
        <f t="shared" si="27"/>
        <v>354.7007692</v>
      </c>
      <c r="P29" s="32">
        <f t="shared" si="28"/>
        <v>353.44</v>
      </c>
      <c r="Q29" s="32">
        <f t="shared" si="34"/>
        <v>352.556</v>
      </c>
      <c r="R29" s="4">
        <f t="shared" si="35"/>
        <v>352.01</v>
      </c>
      <c r="S29" s="4">
        <f t="shared" si="36"/>
        <v>351.4747059</v>
      </c>
      <c r="T29" s="4">
        <f t="shared" si="37"/>
        <v>351.0827778</v>
      </c>
      <c r="U29" s="4">
        <f t="shared" si="43"/>
        <v>350.5615789</v>
      </c>
      <c r="V29" s="4">
        <f t="shared" si="44"/>
        <v>350.241</v>
      </c>
    </row>
    <row r="30">
      <c r="A30" s="30">
        <v>46028.0</v>
      </c>
      <c r="B30" s="3">
        <v>382.85</v>
      </c>
      <c r="C30" s="3">
        <v>383.06</v>
      </c>
      <c r="D30" s="32">
        <f t="shared" si="38"/>
        <v>382.235</v>
      </c>
      <c r="E30" s="32">
        <f t="shared" si="39"/>
        <v>381.4966667</v>
      </c>
      <c r="F30" s="32">
        <f t="shared" si="40"/>
        <v>377.305</v>
      </c>
      <c r="G30" s="32">
        <f t="shared" si="41"/>
        <v>373.502</v>
      </c>
      <c r="H30" s="32">
        <f t="shared" si="42"/>
        <v>369.9416667</v>
      </c>
      <c r="I30" s="32">
        <f t="shared" si="6"/>
        <v>367.8585714</v>
      </c>
      <c r="J30" s="37">
        <f t="shared" si="7"/>
        <v>366.64875</v>
      </c>
      <c r="K30" s="32">
        <f t="shared" si="13"/>
        <v>365.43</v>
      </c>
      <c r="L30" s="32">
        <f t="shared" si="14"/>
        <v>364.2</v>
      </c>
      <c r="M30" s="32">
        <f t="shared" si="20"/>
        <v>362.3545455</v>
      </c>
      <c r="N30" s="32">
        <f t="shared" si="21"/>
        <v>360.3966667</v>
      </c>
      <c r="O30" s="32">
        <f t="shared" si="27"/>
        <v>358.4392308</v>
      </c>
      <c r="P30" s="32">
        <f t="shared" si="28"/>
        <v>356.7264286</v>
      </c>
      <c r="Q30" s="32">
        <f t="shared" si="34"/>
        <v>355.4146667</v>
      </c>
      <c r="R30" s="4">
        <f t="shared" si="35"/>
        <v>354.4625</v>
      </c>
      <c r="S30" s="4">
        <f t="shared" si="36"/>
        <v>353.8364706</v>
      </c>
      <c r="T30" s="4">
        <f t="shared" si="37"/>
        <v>353.2294444</v>
      </c>
      <c r="U30" s="4">
        <f t="shared" si="43"/>
        <v>352.7657895</v>
      </c>
      <c r="V30" s="4">
        <f t="shared" si="44"/>
        <v>352.1865</v>
      </c>
    </row>
    <row r="31">
      <c r="A31" s="30">
        <v>46029.0</v>
      </c>
      <c r="B31" s="3">
        <v>385.25</v>
      </c>
      <c r="C31" s="3">
        <v>384.54</v>
      </c>
      <c r="D31" s="32">
        <f t="shared" si="38"/>
        <v>383.8</v>
      </c>
      <c r="E31" s="32">
        <f t="shared" si="39"/>
        <v>383.0033333</v>
      </c>
      <c r="F31" s="32">
        <f t="shared" si="40"/>
        <v>382.2575</v>
      </c>
      <c r="G31" s="32">
        <f t="shared" si="41"/>
        <v>378.752</v>
      </c>
      <c r="H31" s="32">
        <f t="shared" si="42"/>
        <v>375.3416667</v>
      </c>
      <c r="I31" s="32">
        <f t="shared" si="6"/>
        <v>372.0271429</v>
      </c>
      <c r="J31" s="37">
        <f t="shared" si="7"/>
        <v>369.94375</v>
      </c>
      <c r="K31" s="32">
        <f t="shared" si="13"/>
        <v>368.6366667</v>
      </c>
      <c r="L31" s="32">
        <f t="shared" si="14"/>
        <v>367.341</v>
      </c>
      <c r="M31" s="32">
        <f t="shared" si="20"/>
        <v>366.0490909</v>
      </c>
      <c r="N31" s="32">
        <f t="shared" si="21"/>
        <v>364.2033333</v>
      </c>
      <c r="O31" s="32">
        <f t="shared" si="27"/>
        <v>362.2538462</v>
      </c>
      <c r="P31" s="32">
        <f t="shared" si="28"/>
        <v>360.3035714</v>
      </c>
      <c r="Q31" s="32">
        <f t="shared" si="34"/>
        <v>358.5806667</v>
      </c>
      <c r="R31" s="4">
        <f t="shared" si="35"/>
        <v>357.235</v>
      </c>
      <c r="S31" s="4">
        <f t="shared" si="36"/>
        <v>356.2317647</v>
      </c>
      <c r="T31" s="4">
        <f t="shared" si="37"/>
        <v>355.5422222</v>
      </c>
      <c r="U31" s="4">
        <f t="shared" si="43"/>
        <v>354.8773684</v>
      </c>
      <c r="V31" s="4">
        <f t="shared" si="44"/>
        <v>354.3545</v>
      </c>
    </row>
    <row r="32">
      <c r="A32" s="30">
        <v>46030.0</v>
      </c>
      <c r="B32" s="3">
        <v>371.4</v>
      </c>
      <c r="C32" s="3">
        <v>377.24</v>
      </c>
      <c r="D32" s="32">
        <f t="shared" si="38"/>
        <v>380.89</v>
      </c>
      <c r="E32" s="32">
        <f t="shared" si="39"/>
        <v>381.6133333</v>
      </c>
      <c r="F32" s="32">
        <f t="shared" si="40"/>
        <v>381.5625</v>
      </c>
      <c r="G32" s="32">
        <f t="shared" si="41"/>
        <v>381.254</v>
      </c>
      <c r="H32" s="32">
        <f t="shared" si="42"/>
        <v>378.5</v>
      </c>
      <c r="I32" s="32">
        <f t="shared" si="6"/>
        <v>375.6128571</v>
      </c>
      <c r="J32" s="37">
        <f t="shared" si="7"/>
        <v>372.67875</v>
      </c>
      <c r="K32" s="32">
        <f t="shared" si="13"/>
        <v>370.7544444</v>
      </c>
      <c r="L32" s="32">
        <f t="shared" si="14"/>
        <v>369.497</v>
      </c>
      <c r="M32" s="32">
        <f t="shared" si="20"/>
        <v>368.2409091</v>
      </c>
      <c r="N32" s="32">
        <f t="shared" si="21"/>
        <v>366.9816667</v>
      </c>
      <c r="O32" s="32">
        <f t="shared" si="27"/>
        <v>365.2061538</v>
      </c>
      <c r="P32" s="32">
        <f t="shared" si="28"/>
        <v>363.3242857</v>
      </c>
      <c r="Q32" s="32">
        <f t="shared" si="34"/>
        <v>361.4326667</v>
      </c>
      <c r="R32" s="4">
        <f t="shared" si="35"/>
        <v>359.746875</v>
      </c>
      <c r="S32" s="4">
        <f t="shared" si="36"/>
        <v>358.4117647</v>
      </c>
      <c r="T32" s="4">
        <f t="shared" si="37"/>
        <v>357.3988889</v>
      </c>
      <c r="U32" s="4">
        <f t="shared" si="43"/>
        <v>356.6842105</v>
      </c>
      <c r="V32" s="4">
        <f t="shared" si="44"/>
        <v>355.9955</v>
      </c>
    </row>
    <row r="33">
      <c r="A33" s="30">
        <v>46031.0</v>
      </c>
      <c r="B33" s="3">
        <v>363.6</v>
      </c>
      <c r="C33" s="3">
        <v>367.54</v>
      </c>
      <c r="D33" s="32">
        <f t="shared" si="38"/>
        <v>372.39</v>
      </c>
      <c r="E33" s="32">
        <f t="shared" si="39"/>
        <v>376.44</v>
      </c>
      <c r="F33" s="32">
        <f t="shared" si="40"/>
        <v>378.095</v>
      </c>
      <c r="G33" s="32">
        <f t="shared" si="41"/>
        <v>378.758</v>
      </c>
      <c r="H33" s="32">
        <f t="shared" si="42"/>
        <v>378.9683333</v>
      </c>
      <c r="I33" s="32">
        <f t="shared" si="6"/>
        <v>376.9342857</v>
      </c>
      <c r="J33" s="37">
        <f t="shared" si="7"/>
        <v>374.60375</v>
      </c>
      <c r="K33" s="32">
        <f t="shared" si="13"/>
        <v>372.1077778</v>
      </c>
      <c r="L33" s="32">
        <f t="shared" si="14"/>
        <v>370.433</v>
      </c>
      <c r="M33" s="32">
        <f t="shared" si="20"/>
        <v>369.3190909</v>
      </c>
      <c r="N33" s="32">
        <f t="shared" si="21"/>
        <v>368.1825</v>
      </c>
      <c r="O33" s="32">
        <f t="shared" si="27"/>
        <v>367.0246154</v>
      </c>
      <c r="P33" s="32">
        <f t="shared" si="28"/>
        <v>365.3728571</v>
      </c>
      <c r="Q33" s="32">
        <f t="shared" si="34"/>
        <v>363.6053333</v>
      </c>
      <c r="R33" s="4">
        <f t="shared" si="35"/>
        <v>361.814375</v>
      </c>
      <c r="S33" s="4">
        <f t="shared" si="36"/>
        <v>360.2052941</v>
      </c>
      <c r="T33" s="4">
        <f t="shared" si="37"/>
        <v>358.9188889</v>
      </c>
      <c r="U33" s="4">
        <f t="shared" si="43"/>
        <v>357.9326316</v>
      </c>
      <c r="V33" s="4">
        <f t="shared" si="44"/>
        <v>357.227</v>
      </c>
    </row>
    <row r="34">
      <c r="A34" s="30">
        <v>46034.0</v>
      </c>
      <c r="B34" s="3">
        <v>370.5</v>
      </c>
      <c r="C34" s="3">
        <v>366.61</v>
      </c>
      <c r="D34" s="32">
        <f t="shared" si="38"/>
        <v>367.075</v>
      </c>
      <c r="E34" s="32">
        <f t="shared" si="39"/>
        <v>370.4633333</v>
      </c>
      <c r="F34" s="32">
        <f t="shared" si="40"/>
        <v>373.9825</v>
      </c>
      <c r="G34" s="32">
        <f t="shared" si="41"/>
        <v>375.798</v>
      </c>
      <c r="H34" s="32">
        <f t="shared" si="42"/>
        <v>376.7333333</v>
      </c>
      <c r="I34" s="32">
        <f t="shared" si="6"/>
        <v>377.2028571</v>
      </c>
      <c r="J34" s="37">
        <f t="shared" si="7"/>
        <v>375.64375</v>
      </c>
      <c r="K34" s="32">
        <f t="shared" si="13"/>
        <v>373.7155556</v>
      </c>
      <c r="L34" s="32">
        <f t="shared" si="14"/>
        <v>371.558</v>
      </c>
      <c r="M34" s="32">
        <f t="shared" si="20"/>
        <v>370.0854545</v>
      </c>
      <c r="N34" s="32">
        <f t="shared" si="21"/>
        <v>369.0933333</v>
      </c>
      <c r="O34" s="32">
        <f t="shared" si="27"/>
        <v>368.0615385</v>
      </c>
      <c r="P34" s="32">
        <f t="shared" si="28"/>
        <v>366.995</v>
      </c>
      <c r="Q34" s="32">
        <f t="shared" si="34"/>
        <v>365.4553333</v>
      </c>
      <c r="R34" s="4">
        <f t="shared" si="35"/>
        <v>363.793125</v>
      </c>
      <c r="S34" s="4">
        <f t="shared" si="36"/>
        <v>362.0964706</v>
      </c>
      <c r="T34" s="4">
        <f t="shared" si="37"/>
        <v>360.5611111</v>
      </c>
      <c r="U34" s="4">
        <f t="shared" si="43"/>
        <v>359.3236842</v>
      </c>
      <c r="V34" s="4">
        <f t="shared" si="44"/>
        <v>358.3665</v>
      </c>
    </row>
    <row r="35">
      <c r="A35" s="30">
        <v>46035.0</v>
      </c>
      <c r="B35" s="3">
        <v>366.9</v>
      </c>
      <c r="C35" s="3">
        <v>367.41</v>
      </c>
      <c r="D35" s="32">
        <f t="shared" si="38"/>
        <v>367.01</v>
      </c>
      <c r="E35" s="32">
        <f t="shared" si="39"/>
        <v>367.1866667</v>
      </c>
      <c r="F35" s="32">
        <f t="shared" si="40"/>
        <v>369.7</v>
      </c>
      <c r="G35" s="32">
        <f t="shared" si="41"/>
        <v>372.668</v>
      </c>
      <c r="H35" s="32">
        <f t="shared" si="42"/>
        <v>374.4</v>
      </c>
      <c r="I35" s="32">
        <f t="shared" si="6"/>
        <v>375.4014286</v>
      </c>
      <c r="J35" s="37">
        <f t="shared" si="7"/>
        <v>375.97875</v>
      </c>
      <c r="K35" s="32">
        <f t="shared" si="13"/>
        <v>374.7288889</v>
      </c>
      <c r="L35" s="32">
        <f t="shared" si="14"/>
        <v>373.085</v>
      </c>
      <c r="M35" s="32">
        <f t="shared" si="20"/>
        <v>371.1809091</v>
      </c>
      <c r="N35" s="32">
        <f t="shared" si="21"/>
        <v>369.8625</v>
      </c>
      <c r="O35" s="32">
        <f t="shared" si="27"/>
        <v>368.9638462</v>
      </c>
      <c r="P35" s="32">
        <f t="shared" si="28"/>
        <v>368.015</v>
      </c>
      <c r="Q35" s="32">
        <f t="shared" si="34"/>
        <v>367.0226667</v>
      </c>
      <c r="R35" s="4">
        <f t="shared" si="35"/>
        <v>365.5775</v>
      </c>
      <c r="S35" s="4">
        <f t="shared" si="36"/>
        <v>364.0058824</v>
      </c>
      <c r="T35" s="4">
        <f t="shared" si="37"/>
        <v>362.3916667</v>
      </c>
      <c r="U35" s="4">
        <f t="shared" si="43"/>
        <v>360.9215789</v>
      </c>
      <c r="V35" s="4">
        <f t="shared" si="44"/>
        <v>359.728</v>
      </c>
    </row>
    <row r="36">
      <c r="A36" s="30">
        <v>46036.0</v>
      </c>
      <c r="B36" s="3">
        <v>369.9</v>
      </c>
      <c r="C36" s="3">
        <v>370.08</v>
      </c>
      <c r="D36" s="32">
        <f t="shared" si="38"/>
        <v>368.745</v>
      </c>
      <c r="E36" s="32">
        <f t="shared" si="39"/>
        <v>368.0333333</v>
      </c>
      <c r="F36" s="32">
        <f t="shared" si="40"/>
        <v>367.91</v>
      </c>
      <c r="G36" s="32">
        <f t="shared" si="41"/>
        <v>369.776</v>
      </c>
      <c r="H36" s="32">
        <f t="shared" si="42"/>
        <v>372.2366667</v>
      </c>
      <c r="I36" s="32">
        <f t="shared" si="6"/>
        <v>373.7828571</v>
      </c>
      <c r="J36" s="37">
        <f t="shared" si="7"/>
        <v>374.73625</v>
      </c>
      <c r="K36" s="32">
        <f t="shared" si="13"/>
        <v>375.3233333</v>
      </c>
      <c r="L36" s="32">
        <f t="shared" si="14"/>
        <v>374.264</v>
      </c>
      <c r="M36" s="32">
        <f t="shared" si="20"/>
        <v>372.8118182</v>
      </c>
      <c r="N36" s="32">
        <f t="shared" si="21"/>
        <v>371.0891667</v>
      </c>
      <c r="O36" s="32">
        <f t="shared" si="27"/>
        <v>369.8792308</v>
      </c>
      <c r="P36" s="32">
        <f t="shared" si="28"/>
        <v>369.0435714</v>
      </c>
      <c r="Q36" s="32">
        <f t="shared" si="34"/>
        <v>368.1526667</v>
      </c>
      <c r="R36" s="4">
        <f t="shared" si="35"/>
        <v>367.21375</v>
      </c>
      <c r="S36" s="4">
        <f t="shared" si="36"/>
        <v>365.8423529</v>
      </c>
      <c r="T36" s="4">
        <f t="shared" si="37"/>
        <v>364.3433333</v>
      </c>
      <c r="U36" s="4">
        <f t="shared" si="43"/>
        <v>362.7963158</v>
      </c>
      <c r="V36" s="4">
        <f t="shared" si="44"/>
        <v>361.3795</v>
      </c>
    </row>
    <row r="37">
      <c r="A37" s="30">
        <v>46038.0</v>
      </c>
      <c r="B37" s="3">
        <v>371.0</v>
      </c>
      <c r="C37" s="3">
        <v>372.87</v>
      </c>
      <c r="D37" s="32">
        <f t="shared" si="38"/>
        <v>371.475</v>
      </c>
      <c r="E37" s="32">
        <f t="shared" si="39"/>
        <v>370.12</v>
      </c>
      <c r="F37" s="32">
        <f t="shared" si="40"/>
        <v>369.2425</v>
      </c>
      <c r="G37" s="32">
        <f t="shared" si="41"/>
        <v>368.902</v>
      </c>
      <c r="H37" s="32">
        <f t="shared" si="42"/>
        <v>370.2916667</v>
      </c>
      <c r="I37" s="32">
        <f t="shared" si="6"/>
        <v>372.3271429</v>
      </c>
      <c r="J37" s="37">
        <f t="shared" si="7"/>
        <v>373.66875</v>
      </c>
      <c r="K37" s="32">
        <f t="shared" si="13"/>
        <v>374.5288889</v>
      </c>
      <c r="L37" s="32">
        <f t="shared" si="14"/>
        <v>375.078</v>
      </c>
      <c r="M37" s="32">
        <f t="shared" si="20"/>
        <v>374.1372727</v>
      </c>
      <c r="N37" s="32">
        <f t="shared" si="21"/>
        <v>372.8166667</v>
      </c>
      <c r="O37" s="32">
        <f t="shared" si="27"/>
        <v>371.2261538</v>
      </c>
      <c r="P37" s="32">
        <f t="shared" si="28"/>
        <v>370.0928571</v>
      </c>
      <c r="Q37" s="32">
        <f t="shared" si="34"/>
        <v>369.2986667</v>
      </c>
      <c r="R37" s="4">
        <f t="shared" si="35"/>
        <v>368.4475</v>
      </c>
      <c r="S37" s="4">
        <f t="shared" si="36"/>
        <v>367.5464706</v>
      </c>
      <c r="T37" s="4">
        <f t="shared" si="37"/>
        <v>366.2327778</v>
      </c>
      <c r="U37" s="4">
        <f t="shared" si="43"/>
        <v>364.7921053</v>
      </c>
      <c r="V37" s="4">
        <f t="shared" si="44"/>
        <v>363.3</v>
      </c>
    </row>
    <row r="38">
      <c r="A38" s="30">
        <v>46041.0</v>
      </c>
      <c r="B38" s="3">
        <v>370.1</v>
      </c>
      <c r="C38" s="3">
        <v>370.26</v>
      </c>
      <c r="D38" s="32">
        <f t="shared" si="38"/>
        <v>371.565</v>
      </c>
      <c r="E38" s="32">
        <f t="shared" si="39"/>
        <v>371.07</v>
      </c>
      <c r="F38" s="32">
        <f t="shared" si="40"/>
        <v>370.155</v>
      </c>
      <c r="G38" s="32">
        <f t="shared" si="41"/>
        <v>369.446</v>
      </c>
      <c r="H38" s="32">
        <f t="shared" si="42"/>
        <v>369.1283333</v>
      </c>
      <c r="I38" s="32">
        <f t="shared" si="6"/>
        <v>370.2871429</v>
      </c>
      <c r="J38" s="37">
        <f t="shared" si="7"/>
        <v>372.06875</v>
      </c>
      <c r="K38" s="32">
        <f t="shared" si="13"/>
        <v>373.29</v>
      </c>
      <c r="L38" s="32">
        <f t="shared" si="14"/>
        <v>374.102</v>
      </c>
      <c r="M38" s="32">
        <f t="shared" si="20"/>
        <v>374.64</v>
      </c>
      <c r="N38" s="32">
        <f t="shared" si="21"/>
        <v>373.8141667</v>
      </c>
      <c r="O38" s="32">
        <f t="shared" si="27"/>
        <v>372.62</v>
      </c>
      <c r="P38" s="32">
        <f t="shared" si="28"/>
        <v>371.1571429</v>
      </c>
      <c r="Q38" s="32">
        <f t="shared" si="34"/>
        <v>370.104</v>
      </c>
      <c r="R38" s="4">
        <f t="shared" si="35"/>
        <v>369.35875</v>
      </c>
      <c r="S38" s="4">
        <f t="shared" si="36"/>
        <v>368.5541176</v>
      </c>
      <c r="T38" s="4">
        <f t="shared" si="37"/>
        <v>367.6972222</v>
      </c>
      <c r="U38" s="4">
        <f t="shared" si="43"/>
        <v>366.4447368</v>
      </c>
      <c r="V38" s="4">
        <f t="shared" si="44"/>
        <v>365.0655</v>
      </c>
    </row>
    <row r="39">
      <c r="A39" s="30">
        <v>46042.0</v>
      </c>
      <c r="B39" s="3">
        <v>358.9</v>
      </c>
      <c r="C39" s="3">
        <v>363.42</v>
      </c>
      <c r="D39" s="32">
        <f t="shared" si="38"/>
        <v>366.84</v>
      </c>
      <c r="E39" s="32">
        <f t="shared" si="39"/>
        <v>368.85</v>
      </c>
      <c r="F39" s="32">
        <f t="shared" si="40"/>
        <v>369.1575</v>
      </c>
      <c r="G39" s="32">
        <f t="shared" si="41"/>
        <v>368.808</v>
      </c>
      <c r="H39" s="32">
        <f t="shared" si="42"/>
        <v>368.4416667</v>
      </c>
      <c r="I39" s="32">
        <f t="shared" si="6"/>
        <v>368.3128571</v>
      </c>
      <c r="J39" s="37">
        <f t="shared" si="7"/>
        <v>369.42875</v>
      </c>
      <c r="K39" s="32">
        <f t="shared" si="13"/>
        <v>371.1077778</v>
      </c>
      <c r="L39" s="32">
        <f t="shared" si="14"/>
        <v>372.303</v>
      </c>
      <c r="M39" s="32">
        <f t="shared" si="20"/>
        <v>373.1309091</v>
      </c>
      <c r="N39" s="32">
        <f t="shared" si="21"/>
        <v>373.705</v>
      </c>
      <c r="O39" s="32">
        <f t="shared" si="27"/>
        <v>373.0146154</v>
      </c>
      <c r="P39" s="32">
        <f t="shared" si="28"/>
        <v>371.9628571</v>
      </c>
      <c r="Q39" s="32">
        <f t="shared" si="34"/>
        <v>370.6413333</v>
      </c>
      <c r="R39" s="4">
        <f t="shared" si="35"/>
        <v>369.68625</v>
      </c>
      <c r="S39" s="4">
        <f t="shared" si="36"/>
        <v>369.0094118</v>
      </c>
      <c r="T39" s="4">
        <f t="shared" si="37"/>
        <v>368.2688889</v>
      </c>
      <c r="U39" s="4">
        <f t="shared" si="43"/>
        <v>367.4721053</v>
      </c>
      <c r="V39" s="4">
        <f t="shared" si="44"/>
        <v>366.2935</v>
      </c>
    </row>
    <row r="40">
      <c r="A40" s="30">
        <v>46043.0</v>
      </c>
      <c r="B40" s="3">
        <v>355.8</v>
      </c>
      <c r="C40" s="3">
        <v>355.24</v>
      </c>
      <c r="D40" s="32">
        <f t="shared" si="38"/>
        <v>359.33</v>
      </c>
      <c r="E40" s="32">
        <f t="shared" si="39"/>
        <v>362.9733333</v>
      </c>
      <c r="F40" s="32">
        <f t="shared" si="40"/>
        <v>365.4475</v>
      </c>
      <c r="G40" s="32">
        <f t="shared" si="41"/>
        <v>366.374</v>
      </c>
      <c r="H40" s="32">
        <f t="shared" si="42"/>
        <v>366.5466667</v>
      </c>
      <c r="I40" s="32">
        <f t="shared" si="6"/>
        <v>366.5557143</v>
      </c>
      <c r="J40" s="37">
        <f t="shared" si="7"/>
        <v>366.67875</v>
      </c>
      <c r="K40" s="32">
        <f t="shared" si="13"/>
        <v>367.8522222</v>
      </c>
      <c r="L40" s="32">
        <f t="shared" si="14"/>
        <v>369.521</v>
      </c>
      <c r="M40" s="32">
        <f t="shared" si="20"/>
        <v>370.7518182</v>
      </c>
      <c r="N40" s="32">
        <f t="shared" si="21"/>
        <v>371.64</v>
      </c>
      <c r="O40" s="32">
        <f t="shared" si="27"/>
        <v>372.2846154</v>
      </c>
      <c r="P40" s="32">
        <f t="shared" si="28"/>
        <v>371.745</v>
      </c>
      <c r="Q40" s="32">
        <f t="shared" si="34"/>
        <v>370.848</v>
      </c>
      <c r="R40" s="4">
        <f t="shared" si="35"/>
        <v>369.67875</v>
      </c>
      <c r="S40" s="4">
        <f t="shared" si="36"/>
        <v>368.8364706</v>
      </c>
      <c r="T40" s="4">
        <f t="shared" si="37"/>
        <v>368.2444444</v>
      </c>
      <c r="U40" s="4">
        <f t="shared" si="43"/>
        <v>367.5831579</v>
      </c>
      <c r="V40" s="4">
        <f t="shared" si="44"/>
        <v>366.8605</v>
      </c>
    </row>
    <row r="41">
      <c r="A41" s="30">
        <v>46044.0</v>
      </c>
      <c r="B41" s="3">
        <v>366.2</v>
      </c>
      <c r="C41" s="3">
        <v>365.02</v>
      </c>
      <c r="D41" s="32">
        <f t="shared" si="38"/>
        <v>360.13</v>
      </c>
      <c r="E41" s="32">
        <f t="shared" si="39"/>
        <v>361.2266667</v>
      </c>
      <c r="F41" s="32">
        <f t="shared" si="40"/>
        <v>363.485</v>
      </c>
      <c r="G41" s="32">
        <f t="shared" si="41"/>
        <v>365.362</v>
      </c>
      <c r="H41" s="32">
        <f t="shared" si="42"/>
        <v>366.1483333</v>
      </c>
      <c r="I41" s="32">
        <f t="shared" si="6"/>
        <v>366.3285714</v>
      </c>
      <c r="J41" s="37">
        <f t="shared" si="7"/>
        <v>366.36375</v>
      </c>
      <c r="K41" s="32">
        <f t="shared" si="13"/>
        <v>366.4944444</v>
      </c>
      <c r="L41" s="32">
        <f t="shared" si="14"/>
        <v>367.569</v>
      </c>
      <c r="M41" s="32">
        <f t="shared" si="20"/>
        <v>369.1118182</v>
      </c>
      <c r="N41" s="32">
        <f t="shared" si="21"/>
        <v>370.2741667</v>
      </c>
      <c r="O41" s="32">
        <f t="shared" si="27"/>
        <v>371.1307692</v>
      </c>
      <c r="P41" s="32">
        <f t="shared" si="28"/>
        <v>371.7657143</v>
      </c>
      <c r="Q41" s="32">
        <f t="shared" si="34"/>
        <v>371.2966667</v>
      </c>
      <c r="R41" s="4">
        <f t="shared" si="35"/>
        <v>370.48375</v>
      </c>
      <c r="S41" s="4">
        <f t="shared" si="36"/>
        <v>369.4047059</v>
      </c>
      <c r="T41" s="4">
        <f t="shared" si="37"/>
        <v>368.6244444</v>
      </c>
      <c r="U41" s="4">
        <f t="shared" si="43"/>
        <v>368.0747368</v>
      </c>
      <c r="V41" s="4">
        <f t="shared" si="44"/>
        <v>367.455</v>
      </c>
    </row>
    <row r="42">
      <c r="A42" s="30">
        <v>46045.0</v>
      </c>
      <c r="B42" s="3">
        <v>361.35</v>
      </c>
      <c r="C42" s="3">
        <v>365.13</v>
      </c>
      <c r="D42" s="32">
        <f t="shared" si="38"/>
        <v>365.075</v>
      </c>
      <c r="E42" s="32">
        <f t="shared" si="39"/>
        <v>361.7966667</v>
      </c>
      <c r="F42" s="32">
        <f t="shared" si="40"/>
        <v>362.2025</v>
      </c>
      <c r="G42" s="32">
        <f t="shared" si="41"/>
        <v>363.814</v>
      </c>
      <c r="H42" s="32">
        <f t="shared" si="42"/>
        <v>365.3233333</v>
      </c>
      <c r="I42" s="32">
        <f t="shared" si="6"/>
        <v>366.0028571</v>
      </c>
      <c r="J42" s="37">
        <f t="shared" si="7"/>
        <v>366.17875</v>
      </c>
      <c r="K42" s="32">
        <f t="shared" si="13"/>
        <v>366.2266667</v>
      </c>
      <c r="L42" s="32">
        <f t="shared" si="14"/>
        <v>366.358</v>
      </c>
      <c r="M42" s="32">
        <f t="shared" si="20"/>
        <v>367.3472727</v>
      </c>
      <c r="N42" s="32">
        <f t="shared" si="21"/>
        <v>368.78</v>
      </c>
      <c r="O42" s="32">
        <f t="shared" si="27"/>
        <v>369.8784615</v>
      </c>
      <c r="P42" s="32">
        <f t="shared" si="28"/>
        <v>370.7021429</v>
      </c>
      <c r="Q42" s="32">
        <f t="shared" si="34"/>
        <v>371.3233333</v>
      </c>
      <c r="R42" s="4">
        <f t="shared" si="35"/>
        <v>370.91125</v>
      </c>
      <c r="S42" s="4">
        <f t="shared" si="36"/>
        <v>370.1688235</v>
      </c>
      <c r="T42" s="4">
        <f t="shared" si="37"/>
        <v>369.1672222</v>
      </c>
      <c r="U42" s="4">
        <f t="shared" si="43"/>
        <v>368.4405263</v>
      </c>
      <c r="V42" s="4">
        <f t="shared" si="44"/>
        <v>367.9275</v>
      </c>
    </row>
    <row r="43">
      <c r="A43" s="30">
        <v>46049.0</v>
      </c>
      <c r="B43" s="3">
        <v>363.95</v>
      </c>
      <c r="C43" s="3">
        <v>363.18</v>
      </c>
      <c r="D43" s="32">
        <f t="shared" si="38"/>
        <v>364.155</v>
      </c>
      <c r="E43" s="32">
        <f t="shared" si="39"/>
        <v>364.4433333</v>
      </c>
      <c r="F43" s="32">
        <f t="shared" si="40"/>
        <v>362.1425</v>
      </c>
      <c r="G43" s="32">
        <f t="shared" si="41"/>
        <v>362.398</v>
      </c>
      <c r="H43" s="32">
        <f t="shared" si="42"/>
        <v>363.7083333</v>
      </c>
      <c r="I43" s="32">
        <f t="shared" si="6"/>
        <v>365.0171429</v>
      </c>
      <c r="J43" s="37">
        <f t="shared" si="7"/>
        <v>365.65</v>
      </c>
      <c r="K43" s="32">
        <f t="shared" si="13"/>
        <v>365.8455556</v>
      </c>
      <c r="L43" s="32">
        <f t="shared" si="14"/>
        <v>365.922</v>
      </c>
      <c r="M43" s="32">
        <f t="shared" si="20"/>
        <v>366.0690909</v>
      </c>
      <c r="N43" s="32">
        <f t="shared" si="21"/>
        <v>367</v>
      </c>
      <c r="O43" s="32">
        <f t="shared" si="27"/>
        <v>368.3492308</v>
      </c>
      <c r="P43" s="32">
        <f t="shared" si="28"/>
        <v>369.4</v>
      </c>
      <c r="Q43" s="32">
        <f t="shared" si="34"/>
        <v>370.2006667</v>
      </c>
      <c r="R43" s="4">
        <f t="shared" si="35"/>
        <v>370.814375</v>
      </c>
      <c r="S43" s="4">
        <f t="shared" si="36"/>
        <v>370.4564706</v>
      </c>
      <c r="T43" s="4">
        <f t="shared" si="37"/>
        <v>369.7805556</v>
      </c>
      <c r="U43" s="4">
        <f t="shared" si="43"/>
        <v>368.8521053</v>
      </c>
      <c r="V43" s="4">
        <f t="shared" si="44"/>
        <v>368.1775</v>
      </c>
    </row>
    <row r="44">
      <c r="A44" s="30">
        <v>46050.0</v>
      </c>
      <c r="B44" s="3">
        <v>377.5</v>
      </c>
      <c r="C44" s="3">
        <v>372.6</v>
      </c>
      <c r="D44" s="32">
        <f t="shared" si="38"/>
        <v>367.89</v>
      </c>
      <c r="E44" s="32">
        <f t="shared" si="39"/>
        <v>366.97</v>
      </c>
      <c r="F44" s="32">
        <f t="shared" si="40"/>
        <v>366.4825</v>
      </c>
      <c r="G44" s="32">
        <f t="shared" si="41"/>
        <v>364.234</v>
      </c>
      <c r="H44" s="32">
        <f t="shared" si="42"/>
        <v>364.0983333</v>
      </c>
      <c r="I44" s="32">
        <f t="shared" si="6"/>
        <v>364.9785714</v>
      </c>
      <c r="J44" s="37">
        <f t="shared" si="7"/>
        <v>365.965</v>
      </c>
      <c r="K44" s="32">
        <f t="shared" si="13"/>
        <v>366.4222222</v>
      </c>
      <c r="L44" s="32">
        <f t="shared" si="14"/>
        <v>366.521</v>
      </c>
      <c r="M44" s="32">
        <f t="shared" si="20"/>
        <v>366.5290909</v>
      </c>
      <c r="N44" s="32">
        <f t="shared" si="21"/>
        <v>366.6133333</v>
      </c>
      <c r="O44" s="32">
        <f t="shared" si="27"/>
        <v>367.4307692</v>
      </c>
      <c r="P44" s="32">
        <f t="shared" si="28"/>
        <v>368.6528571</v>
      </c>
      <c r="Q44" s="32">
        <f t="shared" si="34"/>
        <v>369.6133333</v>
      </c>
      <c r="R44" s="4">
        <f t="shared" si="35"/>
        <v>370.350625</v>
      </c>
      <c r="S44" s="4">
        <f t="shared" si="36"/>
        <v>370.9194118</v>
      </c>
      <c r="T44" s="4">
        <f t="shared" si="37"/>
        <v>370.5755556</v>
      </c>
      <c r="U44" s="4">
        <f t="shared" si="43"/>
        <v>369.9289474</v>
      </c>
      <c r="V44" s="4">
        <f t="shared" si="44"/>
        <v>369.0395</v>
      </c>
    </row>
    <row r="45">
      <c r="A45" s="30">
        <v>46051.0</v>
      </c>
      <c r="B45" s="3">
        <v>375.3</v>
      </c>
      <c r="C45" s="3">
        <v>378.37</v>
      </c>
      <c r="D45" s="32">
        <f t="shared" si="38"/>
        <v>375.485</v>
      </c>
      <c r="E45" s="32">
        <f t="shared" si="39"/>
        <v>371.3833333</v>
      </c>
      <c r="F45" s="32">
        <f t="shared" si="40"/>
        <v>369.82</v>
      </c>
      <c r="G45" s="32">
        <f t="shared" si="41"/>
        <v>368.86</v>
      </c>
      <c r="H45" s="32">
        <f t="shared" si="42"/>
        <v>366.59</v>
      </c>
      <c r="I45" s="32">
        <f t="shared" si="6"/>
        <v>366.1371429</v>
      </c>
      <c r="J45" s="37">
        <f t="shared" si="7"/>
        <v>366.6525</v>
      </c>
      <c r="K45" s="32">
        <f t="shared" si="13"/>
        <v>367.3433333</v>
      </c>
      <c r="L45" s="32">
        <f t="shared" si="14"/>
        <v>367.617</v>
      </c>
      <c r="M45" s="32">
        <f t="shared" si="20"/>
        <v>367.5981818</v>
      </c>
      <c r="N45" s="32">
        <f t="shared" si="21"/>
        <v>367.5158333</v>
      </c>
      <c r="O45" s="32">
        <f t="shared" si="27"/>
        <v>367.5176923</v>
      </c>
      <c r="P45" s="32">
        <f t="shared" si="28"/>
        <v>368.2121429</v>
      </c>
      <c r="Q45" s="32">
        <f t="shared" si="34"/>
        <v>369.3006667</v>
      </c>
      <c r="R45" s="4">
        <f t="shared" si="35"/>
        <v>370.160625</v>
      </c>
      <c r="S45" s="4">
        <f t="shared" si="36"/>
        <v>370.8223529</v>
      </c>
      <c r="T45" s="4">
        <f t="shared" si="37"/>
        <v>371.3333333</v>
      </c>
      <c r="U45" s="4">
        <f t="shared" si="43"/>
        <v>370.9857895</v>
      </c>
      <c r="V45" s="4">
        <f t="shared" si="44"/>
        <v>370.351</v>
      </c>
    </row>
    <row r="46">
      <c r="A46" s="30">
        <v>46052.0</v>
      </c>
      <c r="B46" s="3">
        <v>364.1</v>
      </c>
      <c r="C46" s="3">
        <v>364.31</v>
      </c>
      <c r="D46" s="32">
        <f t="shared" si="38"/>
        <v>371.34</v>
      </c>
      <c r="E46" s="32">
        <f t="shared" si="39"/>
        <v>371.76</v>
      </c>
      <c r="F46" s="32">
        <f t="shared" si="40"/>
        <v>369.615</v>
      </c>
      <c r="G46" s="32">
        <f t="shared" si="41"/>
        <v>368.718</v>
      </c>
      <c r="H46" s="32">
        <f t="shared" si="42"/>
        <v>368.1016667</v>
      </c>
      <c r="I46" s="32">
        <f t="shared" si="6"/>
        <v>366.2642857</v>
      </c>
      <c r="J46" s="37">
        <f t="shared" si="7"/>
        <v>365.90875</v>
      </c>
      <c r="K46" s="32">
        <f t="shared" si="13"/>
        <v>366.3922222</v>
      </c>
      <c r="L46" s="32">
        <f t="shared" si="14"/>
        <v>367.04</v>
      </c>
      <c r="M46" s="32">
        <f t="shared" si="20"/>
        <v>367.3163636</v>
      </c>
      <c r="N46" s="32">
        <f t="shared" si="21"/>
        <v>367.3241667</v>
      </c>
      <c r="O46" s="32">
        <f t="shared" si="27"/>
        <v>367.2692308</v>
      </c>
      <c r="P46" s="32">
        <f t="shared" si="28"/>
        <v>367.2885714</v>
      </c>
      <c r="Q46" s="32">
        <f t="shared" si="34"/>
        <v>367.952</v>
      </c>
      <c r="R46" s="4">
        <f t="shared" si="35"/>
        <v>368.98875</v>
      </c>
      <c r="S46" s="4">
        <f t="shared" si="36"/>
        <v>369.8164706</v>
      </c>
      <c r="T46" s="4">
        <f t="shared" si="37"/>
        <v>370.4605556</v>
      </c>
      <c r="U46" s="4">
        <f t="shared" si="43"/>
        <v>370.9636842</v>
      </c>
      <c r="V46" s="4">
        <f t="shared" si="44"/>
        <v>370.652</v>
      </c>
    </row>
    <row r="47">
      <c r="A47" s="30">
        <v>46054.0</v>
      </c>
      <c r="B47" s="3">
        <v>359.85</v>
      </c>
      <c r="C47" s="3">
        <v>369.48</v>
      </c>
      <c r="D47" s="32">
        <f t="shared" si="38"/>
        <v>366.895</v>
      </c>
      <c r="E47" s="32">
        <f t="shared" si="39"/>
        <v>370.72</v>
      </c>
      <c r="F47" s="32">
        <f t="shared" si="40"/>
        <v>371.19</v>
      </c>
      <c r="G47" s="32">
        <f t="shared" si="41"/>
        <v>369.588</v>
      </c>
      <c r="H47" s="32">
        <f t="shared" si="42"/>
        <v>368.845</v>
      </c>
      <c r="I47" s="32">
        <f t="shared" si="6"/>
        <v>368.2985714</v>
      </c>
      <c r="J47" s="37">
        <f t="shared" si="7"/>
        <v>366.66625</v>
      </c>
      <c r="K47" s="32">
        <f t="shared" si="13"/>
        <v>366.3055556</v>
      </c>
      <c r="L47" s="32">
        <f t="shared" si="14"/>
        <v>366.701</v>
      </c>
      <c r="M47" s="32">
        <f t="shared" si="20"/>
        <v>367.2618182</v>
      </c>
      <c r="N47" s="32">
        <f t="shared" si="21"/>
        <v>367.4966667</v>
      </c>
      <c r="O47" s="32">
        <f t="shared" si="27"/>
        <v>367.49</v>
      </c>
      <c r="P47" s="32">
        <f t="shared" si="28"/>
        <v>367.4271429</v>
      </c>
      <c r="Q47" s="32">
        <f t="shared" si="34"/>
        <v>367.4346667</v>
      </c>
      <c r="R47" s="4">
        <f t="shared" si="35"/>
        <v>368.0475</v>
      </c>
      <c r="S47" s="4">
        <f t="shared" si="36"/>
        <v>369.0176471</v>
      </c>
      <c r="T47" s="4">
        <f t="shared" si="37"/>
        <v>369.7977778</v>
      </c>
      <c r="U47" s="4">
        <f t="shared" si="43"/>
        <v>370.4089474</v>
      </c>
      <c r="V47" s="4">
        <f t="shared" si="44"/>
        <v>370.8895</v>
      </c>
    </row>
    <row r="48">
      <c r="A48" s="30">
        <v>46055.0</v>
      </c>
      <c r="B48" s="3">
        <v>363.1</v>
      </c>
      <c r="C48" s="3">
        <v>360.62</v>
      </c>
      <c r="D48" s="32">
        <f t="shared" si="38"/>
        <v>365.05</v>
      </c>
      <c r="E48" s="32">
        <f t="shared" si="39"/>
        <v>364.8033333</v>
      </c>
      <c r="F48" s="32">
        <f t="shared" si="40"/>
        <v>368.195</v>
      </c>
      <c r="G48" s="32">
        <f t="shared" si="41"/>
        <v>369.076</v>
      </c>
      <c r="H48" s="32">
        <f t="shared" si="42"/>
        <v>368.0933333</v>
      </c>
      <c r="I48" s="32">
        <f t="shared" si="6"/>
        <v>367.67</v>
      </c>
      <c r="J48" s="37">
        <f t="shared" si="7"/>
        <v>367.33875</v>
      </c>
      <c r="K48" s="32">
        <f t="shared" si="13"/>
        <v>365.9944444</v>
      </c>
      <c r="L48" s="32">
        <f t="shared" si="14"/>
        <v>365.737</v>
      </c>
      <c r="M48" s="32">
        <f t="shared" si="20"/>
        <v>366.1481818</v>
      </c>
      <c r="N48" s="32">
        <f t="shared" si="21"/>
        <v>366.7083333</v>
      </c>
      <c r="O48" s="32">
        <f t="shared" si="27"/>
        <v>366.9676923</v>
      </c>
      <c r="P48" s="32">
        <f t="shared" si="28"/>
        <v>366.9992857</v>
      </c>
      <c r="Q48" s="32">
        <f t="shared" si="34"/>
        <v>366.9733333</v>
      </c>
      <c r="R48" s="4">
        <f t="shared" si="35"/>
        <v>367.00875</v>
      </c>
      <c r="S48" s="4">
        <f t="shared" si="36"/>
        <v>367.6105882</v>
      </c>
      <c r="T48" s="4">
        <f t="shared" si="37"/>
        <v>368.5511111</v>
      </c>
      <c r="U48" s="4">
        <f t="shared" si="43"/>
        <v>369.3147368</v>
      </c>
      <c r="V48" s="4">
        <f t="shared" si="44"/>
        <v>369.9195</v>
      </c>
    </row>
    <row r="49">
      <c r="A49" s="30">
        <v>46056.0</v>
      </c>
      <c r="B49" s="3">
        <v>372.5</v>
      </c>
      <c r="C49" s="3">
        <v>371.97</v>
      </c>
      <c r="D49" s="32">
        <f t="shared" si="38"/>
        <v>366.295</v>
      </c>
      <c r="E49" s="32">
        <f t="shared" si="39"/>
        <v>367.3566667</v>
      </c>
      <c r="F49" s="32">
        <f t="shared" si="40"/>
        <v>366.595</v>
      </c>
      <c r="G49" s="32">
        <f t="shared" si="41"/>
        <v>368.95</v>
      </c>
      <c r="H49" s="32">
        <f t="shared" si="42"/>
        <v>369.5583333</v>
      </c>
      <c r="I49" s="32">
        <f t="shared" si="6"/>
        <v>368.6471429</v>
      </c>
      <c r="J49" s="37">
        <f t="shared" si="7"/>
        <v>368.2075</v>
      </c>
      <c r="K49" s="32">
        <f t="shared" si="13"/>
        <v>367.8533333</v>
      </c>
      <c r="L49" s="32">
        <f t="shared" si="14"/>
        <v>366.592</v>
      </c>
      <c r="M49" s="32">
        <f t="shared" si="20"/>
        <v>366.3036364</v>
      </c>
      <c r="N49" s="32">
        <f t="shared" si="21"/>
        <v>366.6333333</v>
      </c>
      <c r="O49" s="32">
        <f t="shared" si="27"/>
        <v>367.1130769</v>
      </c>
      <c r="P49" s="32">
        <f t="shared" si="28"/>
        <v>367.325</v>
      </c>
      <c r="Q49" s="32">
        <f t="shared" si="34"/>
        <v>367.3306667</v>
      </c>
      <c r="R49" s="4">
        <f t="shared" si="35"/>
        <v>367.285625</v>
      </c>
      <c r="S49" s="4">
        <f t="shared" si="36"/>
        <v>367.3005882</v>
      </c>
      <c r="T49" s="4">
        <f t="shared" si="37"/>
        <v>367.8527778</v>
      </c>
      <c r="U49" s="4">
        <f t="shared" si="43"/>
        <v>368.7310526</v>
      </c>
      <c r="V49" s="4">
        <f t="shared" si="44"/>
        <v>369.4475</v>
      </c>
    </row>
    <row r="50">
      <c r="A50" s="30">
        <v>46057.0</v>
      </c>
      <c r="B50" s="3">
        <v>381.6</v>
      </c>
      <c r="C50" s="3">
        <v>379.18</v>
      </c>
      <c r="D50" s="32">
        <f t="shared" si="38"/>
        <v>375.575</v>
      </c>
      <c r="E50" s="32">
        <f t="shared" si="39"/>
        <v>370.59</v>
      </c>
      <c r="F50" s="32">
        <f t="shared" si="40"/>
        <v>370.3125</v>
      </c>
      <c r="G50" s="32">
        <f t="shared" si="41"/>
        <v>369.112</v>
      </c>
      <c r="H50" s="32">
        <f t="shared" si="42"/>
        <v>370.655</v>
      </c>
      <c r="I50" s="32">
        <f t="shared" si="6"/>
        <v>370.9328571</v>
      </c>
      <c r="J50" s="37">
        <f t="shared" si="7"/>
        <v>369.96375</v>
      </c>
      <c r="K50" s="32">
        <f t="shared" si="13"/>
        <v>369.4266667</v>
      </c>
      <c r="L50" s="32">
        <f t="shared" si="14"/>
        <v>368.986</v>
      </c>
      <c r="M50" s="32">
        <f t="shared" si="20"/>
        <v>367.7363636</v>
      </c>
      <c r="N50" s="32">
        <f t="shared" si="21"/>
        <v>367.3766667</v>
      </c>
      <c r="O50" s="32">
        <f t="shared" si="27"/>
        <v>367.5984615</v>
      </c>
      <c r="P50" s="32">
        <f t="shared" si="28"/>
        <v>367.975</v>
      </c>
      <c r="Q50" s="32">
        <f t="shared" si="34"/>
        <v>368.1153333</v>
      </c>
      <c r="R50" s="4">
        <f t="shared" si="35"/>
        <v>368.07125</v>
      </c>
      <c r="S50" s="4">
        <f t="shared" si="36"/>
        <v>367.9852941</v>
      </c>
      <c r="T50" s="4">
        <f t="shared" si="37"/>
        <v>367.9605556</v>
      </c>
      <c r="U50" s="4">
        <f t="shared" si="43"/>
        <v>368.4489474</v>
      </c>
      <c r="V50" s="4">
        <f t="shared" si="44"/>
        <v>369.2535</v>
      </c>
    </row>
    <row r="51">
      <c r="A51" s="30">
        <v>46058.0</v>
      </c>
      <c r="B51" s="3">
        <v>382.1</v>
      </c>
      <c r="C51" s="3">
        <v>382.85</v>
      </c>
      <c r="D51" s="32">
        <f t="shared" si="38"/>
        <v>381.015</v>
      </c>
      <c r="E51" s="32">
        <f t="shared" si="39"/>
        <v>378</v>
      </c>
      <c r="F51" s="32">
        <f t="shared" si="40"/>
        <v>373.655</v>
      </c>
      <c r="G51" s="32">
        <f t="shared" si="41"/>
        <v>372.82</v>
      </c>
      <c r="H51" s="32">
        <f t="shared" si="42"/>
        <v>371.4016667</v>
      </c>
      <c r="I51" s="32">
        <f t="shared" si="6"/>
        <v>372.3971429</v>
      </c>
      <c r="J51" s="37">
        <f t="shared" si="7"/>
        <v>372.4225</v>
      </c>
      <c r="K51" s="32">
        <f t="shared" si="13"/>
        <v>371.3955556</v>
      </c>
      <c r="L51" s="32">
        <f t="shared" si="14"/>
        <v>370.769</v>
      </c>
      <c r="M51" s="32">
        <f t="shared" si="20"/>
        <v>370.2463636</v>
      </c>
      <c r="N51" s="32">
        <f t="shared" si="21"/>
        <v>368.9958333</v>
      </c>
      <c r="O51" s="32">
        <f t="shared" si="27"/>
        <v>368.5669231</v>
      </c>
      <c r="P51" s="32">
        <f t="shared" si="28"/>
        <v>368.6878571</v>
      </c>
      <c r="Q51" s="32">
        <f t="shared" si="34"/>
        <v>368.9666667</v>
      </c>
      <c r="R51" s="4">
        <f t="shared" si="35"/>
        <v>369.03625</v>
      </c>
      <c r="S51" s="4">
        <f t="shared" si="36"/>
        <v>368.9405882</v>
      </c>
      <c r="T51" s="4">
        <f t="shared" si="37"/>
        <v>368.8111111</v>
      </c>
      <c r="U51" s="4">
        <f t="shared" si="43"/>
        <v>368.7442105</v>
      </c>
      <c r="V51" s="4">
        <f t="shared" si="44"/>
        <v>369.169</v>
      </c>
    </row>
    <row r="52">
      <c r="A52" s="30">
        <v>46059.0</v>
      </c>
      <c r="B52" s="3">
        <v>372.5</v>
      </c>
      <c r="C52" s="3">
        <v>370.97</v>
      </c>
      <c r="D52" s="32">
        <f t="shared" si="38"/>
        <v>376.91</v>
      </c>
      <c r="E52" s="32">
        <f t="shared" si="39"/>
        <v>377.6666667</v>
      </c>
      <c r="F52" s="32">
        <f t="shared" si="40"/>
        <v>376.2425</v>
      </c>
      <c r="G52" s="32">
        <f t="shared" si="41"/>
        <v>373.118</v>
      </c>
      <c r="H52" s="32">
        <f t="shared" si="42"/>
        <v>372.5116667</v>
      </c>
      <c r="I52" s="32">
        <f t="shared" si="6"/>
        <v>371.34</v>
      </c>
      <c r="J52" s="37">
        <f t="shared" si="7"/>
        <v>372.21875</v>
      </c>
      <c r="K52" s="32">
        <f t="shared" si="13"/>
        <v>372.2611111</v>
      </c>
      <c r="L52" s="32">
        <f t="shared" si="14"/>
        <v>371.353</v>
      </c>
      <c r="M52" s="32">
        <f t="shared" si="20"/>
        <v>370.7872727</v>
      </c>
      <c r="N52" s="32">
        <f t="shared" si="21"/>
        <v>370.3066667</v>
      </c>
      <c r="O52" s="32">
        <f t="shared" si="27"/>
        <v>369.1476923</v>
      </c>
      <c r="P52" s="32">
        <f t="shared" si="28"/>
        <v>368.7385714</v>
      </c>
      <c r="Q52" s="32">
        <f t="shared" si="34"/>
        <v>368.84</v>
      </c>
      <c r="R52" s="4">
        <f t="shared" si="35"/>
        <v>369.091875</v>
      </c>
      <c r="S52" s="4">
        <f t="shared" si="36"/>
        <v>369.15</v>
      </c>
      <c r="T52" s="4">
        <f t="shared" si="37"/>
        <v>369.0533333</v>
      </c>
      <c r="U52" s="4">
        <f t="shared" si="43"/>
        <v>368.9247368</v>
      </c>
      <c r="V52" s="4">
        <f t="shared" si="44"/>
        <v>368.8555</v>
      </c>
    </row>
    <row r="53">
      <c r="A53" s="30">
        <v>46062.0</v>
      </c>
      <c r="B53" s="3">
        <v>359.9</v>
      </c>
      <c r="C53" s="3">
        <v>361.64</v>
      </c>
      <c r="D53" s="32">
        <f t="shared" si="38"/>
        <v>366.305</v>
      </c>
      <c r="E53" s="32">
        <f t="shared" si="39"/>
        <v>371.82</v>
      </c>
      <c r="F53" s="32">
        <f t="shared" si="40"/>
        <v>373.66</v>
      </c>
      <c r="G53" s="32">
        <f t="shared" si="41"/>
        <v>373.322</v>
      </c>
      <c r="H53" s="32">
        <f t="shared" si="42"/>
        <v>371.205</v>
      </c>
      <c r="I53" s="32">
        <f t="shared" si="6"/>
        <v>370.9585714</v>
      </c>
      <c r="J53" s="37">
        <f t="shared" si="7"/>
        <v>370.1275</v>
      </c>
      <c r="K53" s="32">
        <f t="shared" si="13"/>
        <v>371.0433333</v>
      </c>
      <c r="L53" s="32">
        <f t="shared" si="14"/>
        <v>371.199</v>
      </c>
      <c r="M53" s="32">
        <f t="shared" si="20"/>
        <v>370.47</v>
      </c>
      <c r="N53" s="32">
        <f t="shared" si="21"/>
        <v>370.025</v>
      </c>
      <c r="O53" s="32">
        <f t="shared" si="27"/>
        <v>369.64</v>
      </c>
      <c r="P53" s="32">
        <f t="shared" si="28"/>
        <v>368.6114286</v>
      </c>
      <c r="Q53" s="32">
        <f t="shared" si="34"/>
        <v>368.2653333</v>
      </c>
      <c r="R53" s="4">
        <f t="shared" si="35"/>
        <v>368.39</v>
      </c>
      <c r="S53" s="4">
        <f t="shared" si="36"/>
        <v>368.6535294</v>
      </c>
      <c r="T53" s="4">
        <f t="shared" si="37"/>
        <v>368.7327778</v>
      </c>
      <c r="U53" s="4">
        <f t="shared" si="43"/>
        <v>368.6631579</v>
      </c>
      <c r="V53" s="4">
        <f t="shared" si="44"/>
        <v>368.5605</v>
      </c>
    </row>
    <row r="54">
      <c r="A54" s="30">
        <v>46063.0</v>
      </c>
      <c r="B54" s="3">
        <v>355.8</v>
      </c>
      <c r="C54" s="3">
        <v>356.14</v>
      </c>
      <c r="D54" s="32">
        <f t="shared" si="38"/>
        <v>358.89</v>
      </c>
      <c r="E54" s="32">
        <f t="shared" si="39"/>
        <v>362.9166667</v>
      </c>
      <c r="F54" s="32">
        <f t="shared" si="40"/>
        <v>367.9</v>
      </c>
      <c r="G54" s="32">
        <f t="shared" si="41"/>
        <v>370.156</v>
      </c>
      <c r="H54" s="32">
        <f t="shared" si="42"/>
        <v>370.4583333</v>
      </c>
      <c r="I54" s="32">
        <f t="shared" si="6"/>
        <v>369.0528571</v>
      </c>
      <c r="J54" s="37">
        <f t="shared" si="7"/>
        <v>369.10625</v>
      </c>
      <c r="K54" s="32">
        <f t="shared" si="13"/>
        <v>368.5733333</v>
      </c>
      <c r="L54" s="32">
        <f t="shared" si="14"/>
        <v>369.553</v>
      </c>
      <c r="M54" s="32">
        <f t="shared" si="20"/>
        <v>369.83</v>
      </c>
      <c r="N54" s="32">
        <f t="shared" si="21"/>
        <v>369.2758333</v>
      </c>
      <c r="O54" s="32">
        <f t="shared" si="27"/>
        <v>368.9569231</v>
      </c>
      <c r="P54" s="32">
        <f t="shared" si="28"/>
        <v>368.6757143</v>
      </c>
      <c r="Q54" s="32">
        <f t="shared" si="34"/>
        <v>367.78</v>
      </c>
      <c r="R54" s="4">
        <f t="shared" si="35"/>
        <v>367.5075</v>
      </c>
      <c r="S54" s="4">
        <f t="shared" si="36"/>
        <v>367.6694118</v>
      </c>
      <c r="T54" s="4">
        <f t="shared" si="37"/>
        <v>367.9583333</v>
      </c>
      <c r="U54" s="4">
        <f t="shared" si="43"/>
        <v>368.07</v>
      </c>
      <c r="V54" s="4">
        <f t="shared" si="44"/>
        <v>368.037</v>
      </c>
    </row>
    <row r="55">
      <c r="A55" s="30">
        <v>46064.0</v>
      </c>
      <c r="B55" s="3">
        <v>353.95</v>
      </c>
      <c r="C55" s="3">
        <v>354.42</v>
      </c>
      <c r="D55" s="32">
        <f t="shared" si="38"/>
        <v>355.28</v>
      </c>
      <c r="E55" s="32">
        <f t="shared" si="39"/>
        <v>357.4</v>
      </c>
      <c r="F55" s="32">
        <f t="shared" si="40"/>
        <v>360.7925</v>
      </c>
      <c r="G55" s="32">
        <f t="shared" si="41"/>
        <v>365.204</v>
      </c>
      <c r="H55" s="32">
        <f t="shared" si="42"/>
        <v>367.5333333</v>
      </c>
      <c r="I55" s="32">
        <f t="shared" si="6"/>
        <v>368.1671429</v>
      </c>
      <c r="J55" s="37">
        <f t="shared" si="7"/>
        <v>367.22375</v>
      </c>
      <c r="K55" s="32">
        <f t="shared" si="13"/>
        <v>367.4744444</v>
      </c>
      <c r="L55" s="32">
        <f t="shared" si="14"/>
        <v>367.158</v>
      </c>
      <c r="M55" s="32">
        <f t="shared" si="20"/>
        <v>368.1772727</v>
      </c>
      <c r="N55" s="32">
        <f t="shared" si="21"/>
        <v>368.5458333</v>
      </c>
      <c r="O55" s="32">
        <f t="shared" si="27"/>
        <v>368.1330769</v>
      </c>
      <c r="P55" s="32">
        <f t="shared" si="28"/>
        <v>367.9185714</v>
      </c>
      <c r="Q55" s="32">
        <f t="shared" si="34"/>
        <v>367.7253333</v>
      </c>
      <c r="R55" s="4">
        <f t="shared" si="35"/>
        <v>366.945</v>
      </c>
      <c r="S55" s="4">
        <f t="shared" si="36"/>
        <v>366.7376471</v>
      </c>
      <c r="T55" s="4">
        <f t="shared" si="37"/>
        <v>366.9333333</v>
      </c>
      <c r="U55" s="4">
        <f t="shared" si="43"/>
        <v>367.2457895</v>
      </c>
      <c r="V55" s="4">
        <f t="shared" si="44"/>
        <v>367.3875</v>
      </c>
    </row>
    <row r="56">
      <c r="A56" s="30">
        <v>46065.0</v>
      </c>
      <c r="B56" s="3">
        <v>350.7</v>
      </c>
      <c r="C56" s="3">
        <v>352.35</v>
      </c>
      <c r="D56" s="32">
        <f t="shared" si="38"/>
        <v>353.385</v>
      </c>
      <c r="E56" s="32">
        <f t="shared" si="39"/>
        <v>354.3033333</v>
      </c>
      <c r="F56" s="32">
        <f t="shared" si="40"/>
        <v>356.1375</v>
      </c>
      <c r="G56" s="32">
        <f t="shared" si="41"/>
        <v>359.104</v>
      </c>
      <c r="H56" s="32">
        <f t="shared" si="42"/>
        <v>363.0616667</v>
      </c>
      <c r="I56" s="32">
        <f t="shared" si="6"/>
        <v>365.3642857</v>
      </c>
      <c r="J56" s="37">
        <f t="shared" si="7"/>
        <v>366.19</v>
      </c>
      <c r="K56" s="32">
        <f t="shared" si="13"/>
        <v>365.5711111</v>
      </c>
      <c r="L56" s="32">
        <f t="shared" si="14"/>
        <v>365.962</v>
      </c>
      <c r="M56" s="32">
        <f t="shared" si="20"/>
        <v>365.8118182</v>
      </c>
      <c r="N56" s="32">
        <f t="shared" si="21"/>
        <v>366.8583333</v>
      </c>
      <c r="O56" s="32">
        <f t="shared" si="27"/>
        <v>367.3</v>
      </c>
      <c r="P56" s="32">
        <f t="shared" si="28"/>
        <v>367.0057143</v>
      </c>
      <c r="Q56" s="32">
        <f t="shared" si="34"/>
        <v>366.8806667</v>
      </c>
      <c r="R56" s="4">
        <f t="shared" si="35"/>
        <v>366.764375</v>
      </c>
      <c r="S56" s="4">
        <f t="shared" si="36"/>
        <v>366.0864706</v>
      </c>
      <c r="T56" s="4">
        <f t="shared" si="37"/>
        <v>365.9383333</v>
      </c>
      <c r="U56" s="4">
        <f t="shared" si="43"/>
        <v>366.1657895</v>
      </c>
      <c r="V56" s="4">
        <f t="shared" si="44"/>
        <v>366.501</v>
      </c>
    </row>
    <row r="57">
      <c r="A57" s="30">
        <v>46066.0</v>
      </c>
      <c r="B57" s="3">
        <v>346.9</v>
      </c>
      <c r="C57" s="3">
        <v>344.46</v>
      </c>
      <c r="D57" s="32">
        <f t="shared" si="38"/>
        <v>348.405</v>
      </c>
      <c r="E57" s="32">
        <f t="shared" si="39"/>
        <v>350.41</v>
      </c>
      <c r="F57" s="32">
        <f t="shared" si="40"/>
        <v>351.8425</v>
      </c>
      <c r="G57" s="32">
        <f t="shared" si="41"/>
        <v>353.802</v>
      </c>
      <c r="H57" s="32">
        <f t="shared" si="42"/>
        <v>356.6633333</v>
      </c>
      <c r="I57" s="32">
        <f t="shared" si="6"/>
        <v>360.4042857</v>
      </c>
      <c r="J57" s="37">
        <f t="shared" si="7"/>
        <v>362.75125</v>
      </c>
      <c r="K57" s="32">
        <f t="shared" si="13"/>
        <v>363.7755556</v>
      </c>
      <c r="L57" s="32">
        <f t="shared" si="14"/>
        <v>363.46</v>
      </c>
      <c r="M57" s="32">
        <f t="shared" si="20"/>
        <v>364.0072727</v>
      </c>
      <c r="N57" s="32">
        <f t="shared" si="21"/>
        <v>364.0325</v>
      </c>
      <c r="O57" s="32">
        <f t="shared" si="27"/>
        <v>365.1353846</v>
      </c>
      <c r="P57" s="32">
        <f t="shared" si="28"/>
        <v>365.6685714</v>
      </c>
      <c r="Q57" s="32">
        <f t="shared" si="34"/>
        <v>365.5026667</v>
      </c>
      <c r="R57" s="4">
        <f t="shared" si="35"/>
        <v>365.479375</v>
      </c>
      <c r="S57" s="4">
        <f t="shared" si="36"/>
        <v>365.4523529</v>
      </c>
      <c r="T57" s="4">
        <f t="shared" si="37"/>
        <v>364.885</v>
      </c>
      <c r="U57" s="4">
        <f t="shared" si="43"/>
        <v>364.8078947</v>
      </c>
      <c r="V57" s="4">
        <f t="shared" si="44"/>
        <v>365.0805</v>
      </c>
    </row>
    <row r="58">
      <c r="A58" s="30">
        <v>46069.0</v>
      </c>
      <c r="B58" s="3">
        <v>353.5</v>
      </c>
      <c r="C58" s="3">
        <v>349.98</v>
      </c>
      <c r="D58" s="32">
        <f t="shared" si="38"/>
        <v>347.22</v>
      </c>
      <c r="E58" s="32">
        <f t="shared" si="39"/>
        <v>348.93</v>
      </c>
      <c r="F58" s="32">
        <f t="shared" si="40"/>
        <v>350.3025</v>
      </c>
      <c r="G58" s="32">
        <f t="shared" si="41"/>
        <v>351.47</v>
      </c>
      <c r="H58" s="32">
        <f t="shared" si="42"/>
        <v>353.165</v>
      </c>
      <c r="I58" s="32">
        <f t="shared" si="6"/>
        <v>355.7085714</v>
      </c>
      <c r="J58" s="37">
        <f t="shared" si="7"/>
        <v>359.10125</v>
      </c>
      <c r="K58" s="32">
        <f t="shared" si="13"/>
        <v>361.3322222</v>
      </c>
      <c r="L58" s="32">
        <f t="shared" si="14"/>
        <v>362.396</v>
      </c>
      <c r="M58" s="32">
        <f t="shared" si="20"/>
        <v>362.2345455</v>
      </c>
      <c r="N58" s="32">
        <f t="shared" si="21"/>
        <v>362.8383333</v>
      </c>
      <c r="O58" s="32">
        <f t="shared" si="27"/>
        <v>362.9515385</v>
      </c>
      <c r="P58" s="32">
        <f t="shared" si="28"/>
        <v>364.0528571</v>
      </c>
      <c r="Q58" s="32">
        <f t="shared" si="34"/>
        <v>364.6226667</v>
      </c>
      <c r="R58" s="4">
        <f t="shared" si="35"/>
        <v>364.5325</v>
      </c>
      <c r="S58" s="4">
        <f t="shared" si="36"/>
        <v>364.5676471</v>
      </c>
      <c r="T58" s="4">
        <f t="shared" si="37"/>
        <v>364.5927778</v>
      </c>
      <c r="U58" s="4">
        <f t="shared" si="43"/>
        <v>364.1005263</v>
      </c>
      <c r="V58" s="4">
        <f t="shared" si="44"/>
        <v>364.0665</v>
      </c>
    </row>
    <row r="59">
      <c r="A59" s="30">
        <v>46070.0</v>
      </c>
      <c r="B59" s="3">
        <v>358.6</v>
      </c>
      <c r="C59" s="3">
        <v>356.72</v>
      </c>
      <c r="D59" s="32">
        <f t="shared" si="38"/>
        <v>353.35</v>
      </c>
      <c r="E59" s="32">
        <f t="shared" si="39"/>
        <v>350.3866667</v>
      </c>
      <c r="F59" s="32">
        <f t="shared" si="40"/>
        <v>350.8775</v>
      </c>
      <c r="G59" s="32">
        <f t="shared" si="41"/>
        <v>351.586</v>
      </c>
      <c r="H59" s="32">
        <f t="shared" si="42"/>
        <v>352.345</v>
      </c>
      <c r="I59" s="32">
        <f t="shared" si="6"/>
        <v>353.6728571</v>
      </c>
      <c r="J59" s="37">
        <f t="shared" si="7"/>
        <v>355.835</v>
      </c>
      <c r="K59" s="32">
        <f t="shared" si="13"/>
        <v>358.8366667</v>
      </c>
      <c r="L59" s="32">
        <f t="shared" si="14"/>
        <v>360.871</v>
      </c>
      <c r="M59" s="32">
        <f t="shared" si="20"/>
        <v>361.88</v>
      </c>
      <c r="N59" s="32">
        <f t="shared" si="21"/>
        <v>361.775</v>
      </c>
      <c r="O59" s="32">
        <f t="shared" si="27"/>
        <v>362.3676923</v>
      </c>
      <c r="P59" s="32">
        <f t="shared" si="28"/>
        <v>362.5064286</v>
      </c>
      <c r="Q59" s="32">
        <f t="shared" si="34"/>
        <v>363.564</v>
      </c>
      <c r="R59" s="4">
        <f t="shared" si="35"/>
        <v>364.12875</v>
      </c>
      <c r="S59" s="4">
        <f t="shared" si="36"/>
        <v>364.0729412</v>
      </c>
      <c r="T59" s="4">
        <f t="shared" si="37"/>
        <v>364.1316667</v>
      </c>
      <c r="U59" s="4">
        <f t="shared" si="43"/>
        <v>364.1784211</v>
      </c>
      <c r="V59" s="4">
        <f t="shared" si="44"/>
        <v>363.7315</v>
      </c>
    </row>
    <row r="60">
      <c r="A60" s="30">
        <v>46071.0</v>
      </c>
      <c r="B60" s="3">
        <v>364.3</v>
      </c>
      <c r="C60" s="3">
        <v>363.56</v>
      </c>
      <c r="D60" s="32">
        <f t="shared" si="38"/>
        <v>360.14</v>
      </c>
      <c r="E60" s="32">
        <f t="shared" si="39"/>
        <v>356.7533333</v>
      </c>
      <c r="F60" s="32">
        <f t="shared" si="40"/>
        <v>353.68</v>
      </c>
      <c r="G60" s="32">
        <f t="shared" si="41"/>
        <v>353.414</v>
      </c>
      <c r="H60" s="32">
        <f t="shared" si="42"/>
        <v>353.5816667</v>
      </c>
      <c r="I60" s="32">
        <f t="shared" si="6"/>
        <v>353.9471429</v>
      </c>
      <c r="J60" s="37">
        <f t="shared" si="7"/>
        <v>354.90875</v>
      </c>
      <c r="K60" s="32">
        <f t="shared" si="13"/>
        <v>356.6933333</v>
      </c>
      <c r="L60" s="32">
        <f t="shared" si="14"/>
        <v>359.309</v>
      </c>
      <c r="M60" s="32">
        <f t="shared" si="20"/>
        <v>361.1154545</v>
      </c>
      <c r="N60" s="32">
        <f t="shared" si="21"/>
        <v>362.02</v>
      </c>
      <c r="O60" s="32">
        <f t="shared" si="27"/>
        <v>361.9123077</v>
      </c>
      <c r="P60" s="32">
        <f t="shared" si="28"/>
        <v>362.4528571</v>
      </c>
      <c r="Q60" s="32">
        <f t="shared" si="34"/>
        <v>362.5766667</v>
      </c>
      <c r="R60" s="4">
        <f t="shared" si="35"/>
        <v>363.56375</v>
      </c>
      <c r="S60" s="4">
        <f t="shared" si="36"/>
        <v>364.0952941</v>
      </c>
      <c r="T60" s="4">
        <f t="shared" si="37"/>
        <v>364.0444444</v>
      </c>
      <c r="U60" s="4">
        <f t="shared" si="43"/>
        <v>364.1015789</v>
      </c>
      <c r="V60" s="4">
        <f t="shared" si="44"/>
        <v>364.1475</v>
      </c>
    </row>
    <row r="61">
      <c r="A61" s="30">
        <v>46072.0</v>
      </c>
      <c r="B61" s="3">
        <v>353.55</v>
      </c>
      <c r="C61" s="3">
        <v>357.28</v>
      </c>
      <c r="D61" s="32">
        <f t="shared" si="38"/>
        <v>360.42</v>
      </c>
      <c r="E61" s="32">
        <f t="shared" si="39"/>
        <v>359.1866667</v>
      </c>
      <c r="F61" s="32">
        <f t="shared" si="40"/>
        <v>356.885</v>
      </c>
      <c r="G61" s="32">
        <f t="shared" si="41"/>
        <v>354.4</v>
      </c>
      <c r="H61" s="32">
        <f t="shared" si="42"/>
        <v>354.0583333</v>
      </c>
      <c r="I61" s="32">
        <f t="shared" si="6"/>
        <v>354.11</v>
      </c>
      <c r="J61" s="37">
        <f t="shared" si="7"/>
        <v>354.36375</v>
      </c>
      <c r="K61" s="32">
        <f t="shared" si="13"/>
        <v>355.1722222</v>
      </c>
      <c r="L61" s="32">
        <f t="shared" si="14"/>
        <v>356.752</v>
      </c>
      <c r="M61" s="32">
        <f t="shared" si="20"/>
        <v>359.1245455</v>
      </c>
      <c r="N61" s="32">
        <f t="shared" si="21"/>
        <v>360.7958333</v>
      </c>
      <c r="O61" s="32">
        <f t="shared" si="27"/>
        <v>361.6553846</v>
      </c>
      <c r="P61" s="32">
        <f t="shared" si="28"/>
        <v>361.5814286</v>
      </c>
      <c r="Q61" s="32">
        <f t="shared" si="34"/>
        <v>362.108</v>
      </c>
      <c r="R61" s="4">
        <f t="shared" si="35"/>
        <v>362.245625</v>
      </c>
      <c r="S61" s="4">
        <f t="shared" si="36"/>
        <v>363.1941176</v>
      </c>
      <c r="T61" s="4">
        <f t="shared" si="37"/>
        <v>363.7166667</v>
      </c>
      <c r="U61" s="4">
        <f t="shared" si="43"/>
        <v>363.6884211</v>
      </c>
      <c r="V61" s="4">
        <f t="shared" si="44"/>
        <v>363.7605</v>
      </c>
    </row>
    <row r="62">
      <c r="A62" s="30">
        <v>46073.0</v>
      </c>
      <c r="B62" s="3">
        <v>354.2</v>
      </c>
      <c r="C62" s="3">
        <v>354.4</v>
      </c>
      <c r="D62" s="32">
        <f t="shared" si="38"/>
        <v>355.84</v>
      </c>
      <c r="E62" s="32">
        <f t="shared" si="39"/>
        <v>358.4133333</v>
      </c>
      <c r="F62" s="32">
        <f t="shared" si="40"/>
        <v>357.99</v>
      </c>
      <c r="G62" s="32">
        <f t="shared" si="41"/>
        <v>356.388</v>
      </c>
      <c r="H62" s="32">
        <f t="shared" si="42"/>
        <v>354.4</v>
      </c>
      <c r="I62" s="32">
        <f t="shared" si="6"/>
        <v>354.1071429</v>
      </c>
      <c r="J62" s="37">
        <f t="shared" si="7"/>
        <v>354.14625</v>
      </c>
      <c r="K62" s="32">
        <f t="shared" si="13"/>
        <v>354.3677778</v>
      </c>
      <c r="L62" s="32">
        <f t="shared" si="14"/>
        <v>355.095</v>
      </c>
      <c r="M62" s="32">
        <f t="shared" si="20"/>
        <v>356.5381818</v>
      </c>
      <c r="N62" s="32">
        <f t="shared" si="21"/>
        <v>358.7308333</v>
      </c>
      <c r="O62" s="32">
        <f t="shared" si="27"/>
        <v>360.3038462</v>
      </c>
      <c r="P62" s="32">
        <f t="shared" si="28"/>
        <v>361.1371429</v>
      </c>
      <c r="Q62" s="32">
        <f t="shared" si="34"/>
        <v>361.1026667</v>
      </c>
      <c r="R62" s="4">
        <f t="shared" si="35"/>
        <v>361.62625</v>
      </c>
      <c r="S62" s="4">
        <f t="shared" si="36"/>
        <v>361.7841176</v>
      </c>
      <c r="T62" s="4">
        <f t="shared" si="37"/>
        <v>362.7055556</v>
      </c>
      <c r="U62" s="4">
        <f t="shared" si="43"/>
        <v>363.2263158</v>
      </c>
      <c r="V62" s="4">
        <f t="shared" si="44"/>
        <v>363.224</v>
      </c>
    </row>
    <row r="63">
      <c r="A63" s="30">
        <v>46076.0</v>
      </c>
      <c r="B63" s="3">
        <v>352.2</v>
      </c>
      <c r="C63" s="3">
        <v>352.55</v>
      </c>
      <c r="D63" s="32">
        <f t="shared" si="38"/>
        <v>353.475</v>
      </c>
      <c r="E63" s="32">
        <f t="shared" si="39"/>
        <v>354.7433333</v>
      </c>
      <c r="F63" s="32">
        <f t="shared" si="40"/>
        <v>356.9475</v>
      </c>
      <c r="G63" s="32">
        <f t="shared" si="41"/>
        <v>356.902</v>
      </c>
      <c r="H63" s="32">
        <f t="shared" si="42"/>
        <v>355.7483333</v>
      </c>
      <c r="I63" s="32">
        <f t="shared" si="6"/>
        <v>354.1357143</v>
      </c>
      <c r="J63" s="37">
        <f t="shared" si="7"/>
        <v>353.9125</v>
      </c>
      <c r="K63" s="32">
        <f t="shared" si="13"/>
        <v>353.9688889</v>
      </c>
      <c r="L63" s="32">
        <f t="shared" si="14"/>
        <v>354.186</v>
      </c>
      <c r="M63" s="32">
        <f t="shared" si="20"/>
        <v>354.8636364</v>
      </c>
      <c r="N63" s="32">
        <f t="shared" si="21"/>
        <v>356.2058333</v>
      </c>
      <c r="O63" s="32">
        <f t="shared" si="27"/>
        <v>358.2553846</v>
      </c>
      <c r="P63" s="32">
        <f t="shared" si="28"/>
        <v>359.75</v>
      </c>
      <c r="Q63" s="32">
        <f t="shared" si="34"/>
        <v>360.5646667</v>
      </c>
      <c r="R63" s="4">
        <f t="shared" si="35"/>
        <v>360.568125</v>
      </c>
      <c r="S63" s="4">
        <f t="shared" si="36"/>
        <v>361.0923529</v>
      </c>
      <c r="T63" s="4">
        <f t="shared" si="37"/>
        <v>361.2711111</v>
      </c>
      <c r="U63" s="4">
        <f t="shared" si="43"/>
        <v>362.1710526</v>
      </c>
      <c r="V63" s="4">
        <f t="shared" si="44"/>
        <v>362.6925</v>
      </c>
    </row>
    <row r="64">
      <c r="A64" s="30">
        <v>46077.0</v>
      </c>
      <c r="B64" s="3">
        <v>354.0</v>
      </c>
      <c r="C64" s="3">
        <v>351.47</v>
      </c>
      <c r="D64" s="32">
        <f t="shared" si="38"/>
        <v>352.01</v>
      </c>
      <c r="E64" s="32">
        <f t="shared" si="39"/>
        <v>352.8066667</v>
      </c>
      <c r="F64" s="32">
        <f t="shared" si="40"/>
        <v>353.925</v>
      </c>
      <c r="G64" s="32">
        <f t="shared" si="41"/>
        <v>355.852</v>
      </c>
      <c r="H64" s="32">
        <f t="shared" si="42"/>
        <v>355.9966667</v>
      </c>
      <c r="I64" s="32">
        <f t="shared" si="6"/>
        <v>355.1371429</v>
      </c>
      <c r="J64" s="37">
        <f t="shared" si="7"/>
        <v>353.8025</v>
      </c>
      <c r="K64" s="32">
        <f t="shared" si="13"/>
        <v>353.6411111</v>
      </c>
      <c r="L64" s="32">
        <f t="shared" si="14"/>
        <v>353.719</v>
      </c>
      <c r="M64" s="32">
        <f t="shared" si="20"/>
        <v>353.9390909</v>
      </c>
      <c r="N64" s="32">
        <f t="shared" si="21"/>
        <v>354.5808333</v>
      </c>
      <c r="O64" s="32">
        <f t="shared" si="27"/>
        <v>355.8415385</v>
      </c>
      <c r="P64" s="32">
        <f t="shared" si="28"/>
        <v>357.7707143</v>
      </c>
      <c r="Q64" s="32">
        <f t="shared" si="34"/>
        <v>359.198</v>
      </c>
      <c r="R64" s="4">
        <f t="shared" si="35"/>
        <v>359.99625</v>
      </c>
      <c r="S64" s="4">
        <f t="shared" si="36"/>
        <v>360.0329412</v>
      </c>
      <c r="T64" s="4">
        <f t="shared" si="37"/>
        <v>360.5577778</v>
      </c>
      <c r="U64" s="4">
        <f t="shared" si="43"/>
        <v>360.7552632</v>
      </c>
      <c r="V64" s="4">
        <f t="shared" si="44"/>
        <v>361.636</v>
      </c>
    </row>
    <row r="65">
      <c r="A65" s="30">
        <v>46078.0</v>
      </c>
      <c r="B65" s="3">
        <v>354.0</v>
      </c>
      <c r="C65" s="3">
        <v>353.92</v>
      </c>
      <c r="D65" s="32">
        <f t="shared" si="38"/>
        <v>352.695</v>
      </c>
      <c r="E65" s="32">
        <f t="shared" si="39"/>
        <v>352.6466667</v>
      </c>
      <c r="F65" s="32">
        <f t="shared" si="40"/>
        <v>353.085</v>
      </c>
      <c r="G65" s="32">
        <f t="shared" si="41"/>
        <v>353.924</v>
      </c>
      <c r="H65" s="32">
        <f t="shared" si="42"/>
        <v>355.53</v>
      </c>
      <c r="I65" s="32">
        <f t="shared" si="6"/>
        <v>355.7</v>
      </c>
      <c r="J65" s="37">
        <f t="shared" si="7"/>
        <v>354.985</v>
      </c>
      <c r="K65" s="32">
        <f t="shared" si="13"/>
        <v>353.8155556</v>
      </c>
      <c r="L65" s="32">
        <f t="shared" si="14"/>
        <v>353.669</v>
      </c>
      <c r="M65" s="32">
        <f t="shared" si="20"/>
        <v>353.7372727</v>
      </c>
      <c r="N65" s="32">
        <f t="shared" si="21"/>
        <v>353.9375</v>
      </c>
      <c r="O65" s="32">
        <f t="shared" si="27"/>
        <v>354.53</v>
      </c>
      <c r="P65" s="32">
        <f t="shared" si="28"/>
        <v>355.7042857</v>
      </c>
      <c r="Q65" s="32">
        <f t="shared" si="34"/>
        <v>357.514</v>
      </c>
      <c r="R65" s="4">
        <f t="shared" si="35"/>
        <v>358.868125</v>
      </c>
      <c r="S65" s="4">
        <f t="shared" si="36"/>
        <v>359.6388235</v>
      </c>
      <c r="T65" s="4">
        <f t="shared" si="37"/>
        <v>359.6933333</v>
      </c>
      <c r="U65" s="4">
        <f t="shared" si="43"/>
        <v>360.2084211</v>
      </c>
      <c r="V65" s="4">
        <f t="shared" si="44"/>
        <v>360.4135</v>
      </c>
    </row>
    <row r="66">
      <c r="A66" s="30">
        <v>46079.0</v>
      </c>
      <c r="B66" s="3">
        <v>354.1</v>
      </c>
      <c r="C66" s="3">
        <v>354.18</v>
      </c>
      <c r="D66" s="32">
        <f t="shared" si="38"/>
        <v>354.05</v>
      </c>
      <c r="E66" s="32">
        <f t="shared" si="39"/>
        <v>353.19</v>
      </c>
      <c r="F66" s="32">
        <f t="shared" si="40"/>
        <v>353.03</v>
      </c>
      <c r="G66" s="32">
        <f t="shared" si="41"/>
        <v>353.304</v>
      </c>
      <c r="H66" s="32">
        <f t="shared" si="42"/>
        <v>353.9666667</v>
      </c>
      <c r="I66" s="32">
        <f t="shared" si="6"/>
        <v>355.3371429</v>
      </c>
      <c r="J66" s="37">
        <f t="shared" si="7"/>
        <v>355.51</v>
      </c>
      <c r="K66" s="32">
        <f t="shared" si="13"/>
        <v>354.8955556</v>
      </c>
      <c r="L66" s="32">
        <f t="shared" si="14"/>
        <v>353.852</v>
      </c>
      <c r="M66" s="32">
        <f t="shared" si="20"/>
        <v>353.7154545</v>
      </c>
      <c r="N66" s="32">
        <f t="shared" si="21"/>
        <v>353.7741667</v>
      </c>
      <c r="O66" s="32">
        <f t="shared" si="27"/>
        <v>353.9561538</v>
      </c>
      <c r="P66" s="32">
        <f t="shared" si="28"/>
        <v>354.505</v>
      </c>
      <c r="Q66" s="32">
        <f t="shared" si="34"/>
        <v>355.6026667</v>
      </c>
      <c r="R66" s="4">
        <f t="shared" si="35"/>
        <v>357.305625</v>
      </c>
      <c r="S66" s="4">
        <f t="shared" si="36"/>
        <v>358.5923529</v>
      </c>
      <c r="T66" s="4">
        <f t="shared" si="37"/>
        <v>359.3355556</v>
      </c>
      <c r="U66" s="4">
        <f t="shared" si="43"/>
        <v>359.4031579</v>
      </c>
      <c r="V66" s="4">
        <f t="shared" si="44"/>
        <v>359.907</v>
      </c>
    </row>
    <row r="67">
      <c r="A67" s="30">
        <v>46080.0</v>
      </c>
      <c r="B67" s="3">
        <v>349.8</v>
      </c>
      <c r="C67" s="3">
        <v>350.67</v>
      </c>
      <c r="D67" s="32">
        <f t="shared" si="38"/>
        <v>352.425</v>
      </c>
      <c r="E67" s="32">
        <f t="shared" si="39"/>
        <v>352.9233333</v>
      </c>
      <c r="F67" s="32">
        <f t="shared" si="40"/>
        <v>352.56</v>
      </c>
      <c r="G67" s="32">
        <f t="shared" si="41"/>
        <v>352.558</v>
      </c>
      <c r="H67" s="32">
        <f t="shared" si="42"/>
        <v>352.865</v>
      </c>
      <c r="I67" s="32">
        <f t="shared" si="6"/>
        <v>353.4957143</v>
      </c>
      <c r="J67" s="37">
        <f t="shared" si="7"/>
        <v>354.75375</v>
      </c>
      <c r="K67" s="32">
        <f t="shared" si="13"/>
        <v>354.9722222</v>
      </c>
      <c r="L67" s="32">
        <f t="shared" si="14"/>
        <v>354.473</v>
      </c>
      <c r="M67" s="32">
        <f t="shared" si="20"/>
        <v>353.5627273</v>
      </c>
      <c r="N67" s="32">
        <f t="shared" si="21"/>
        <v>353.4616667</v>
      </c>
      <c r="O67" s="32">
        <f t="shared" si="27"/>
        <v>353.5353846</v>
      </c>
      <c r="P67" s="32">
        <f t="shared" si="28"/>
        <v>353.7214286</v>
      </c>
      <c r="Q67" s="32">
        <f t="shared" si="34"/>
        <v>354.2493333</v>
      </c>
      <c r="R67" s="4">
        <f t="shared" si="35"/>
        <v>355.294375</v>
      </c>
      <c r="S67" s="4">
        <f t="shared" si="36"/>
        <v>356.9152941</v>
      </c>
      <c r="T67" s="4">
        <f t="shared" si="37"/>
        <v>358.1522222</v>
      </c>
      <c r="U67" s="4">
        <f t="shared" si="43"/>
        <v>358.8794737</v>
      </c>
      <c r="V67" s="4">
        <f t="shared" si="44"/>
        <v>358.9665</v>
      </c>
    </row>
    <row r="68">
      <c r="A68" s="30">
        <v>46083.0</v>
      </c>
      <c r="B68" s="3">
        <v>338.95</v>
      </c>
      <c r="C68" s="3">
        <v>339.68</v>
      </c>
      <c r="D68" s="32">
        <f t="shared" si="38"/>
        <v>345.175</v>
      </c>
      <c r="E68" s="32">
        <f t="shared" si="39"/>
        <v>348.1766667</v>
      </c>
      <c r="F68" s="32">
        <f t="shared" si="40"/>
        <v>349.6125</v>
      </c>
      <c r="G68" s="32">
        <f t="shared" si="41"/>
        <v>349.984</v>
      </c>
      <c r="H68" s="32">
        <f t="shared" si="42"/>
        <v>350.4116667</v>
      </c>
      <c r="I68" s="32">
        <f t="shared" si="6"/>
        <v>350.9814286</v>
      </c>
      <c r="J68" s="37">
        <f t="shared" si="7"/>
        <v>351.76875</v>
      </c>
      <c r="K68" s="32">
        <f t="shared" si="13"/>
        <v>353.0788889</v>
      </c>
      <c r="L68" s="32">
        <f t="shared" si="14"/>
        <v>353.443</v>
      </c>
      <c r="M68" s="32">
        <f t="shared" si="20"/>
        <v>353.1281818</v>
      </c>
      <c r="N68" s="32">
        <f t="shared" si="21"/>
        <v>352.4058333</v>
      </c>
      <c r="O68" s="32">
        <f t="shared" si="27"/>
        <v>352.4015385</v>
      </c>
      <c r="P68" s="32">
        <f t="shared" si="28"/>
        <v>352.5457143</v>
      </c>
      <c r="Q68" s="32">
        <f t="shared" si="34"/>
        <v>352.7853333</v>
      </c>
      <c r="R68" s="4">
        <f t="shared" si="35"/>
        <v>353.33875</v>
      </c>
      <c r="S68" s="4">
        <f t="shared" si="36"/>
        <v>354.3758824</v>
      </c>
      <c r="T68" s="4">
        <f t="shared" si="37"/>
        <v>355.9577778</v>
      </c>
      <c r="U68" s="4">
        <f t="shared" si="43"/>
        <v>357.18</v>
      </c>
      <c r="V68" s="4">
        <f t="shared" si="44"/>
        <v>357.9195</v>
      </c>
    </row>
    <row r="69">
      <c r="A69" s="30">
        <v>46085.0</v>
      </c>
      <c r="B69" s="3">
        <v>328.75</v>
      </c>
      <c r="C69" s="3">
        <v>328.41</v>
      </c>
      <c r="D69" s="32">
        <f t="shared" si="38"/>
        <v>334.045</v>
      </c>
      <c r="E69" s="32">
        <f t="shared" si="39"/>
        <v>339.5866667</v>
      </c>
      <c r="F69" s="32">
        <f t="shared" si="40"/>
        <v>343.235</v>
      </c>
      <c r="G69" s="32">
        <f t="shared" si="41"/>
        <v>345.372</v>
      </c>
      <c r="H69" s="32">
        <f t="shared" si="42"/>
        <v>346.3883333</v>
      </c>
      <c r="I69" s="32">
        <f t="shared" si="6"/>
        <v>347.2685714</v>
      </c>
      <c r="J69" s="37">
        <f t="shared" si="7"/>
        <v>348.16</v>
      </c>
      <c r="K69" s="32">
        <f t="shared" si="13"/>
        <v>349.1733333</v>
      </c>
      <c r="L69" s="32">
        <f t="shared" si="14"/>
        <v>350.612</v>
      </c>
      <c r="M69" s="32">
        <f t="shared" si="20"/>
        <v>351.1672727</v>
      </c>
      <c r="N69" s="32">
        <f t="shared" si="21"/>
        <v>351.0683333</v>
      </c>
      <c r="O69" s="32">
        <f t="shared" si="27"/>
        <v>350.56</v>
      </c>
      <c r="P69" s="32">
        <f t="shared" si="28"/>
        <v>350.6878571</v>
      </c>
      <c r="Q69" s="32">
        <f t="shared" si="34"/>
        <v>350.9366667</v>
      </c>
      <c r="R69" s="4">
        <f t="shared" si="35"/>
        <v>351.261875</v>
      </c>
      <c r="S69" s="4">
        <f t="shared" si="36"/>
        <v>351.8723529</v>
      </c>
      <c r="T69" s="4">
        <f t="shared" si="37"/>
        <v>352.9333333</v>
      </c>
      <c r="U69" s="4">
        <f t="shared" si="43"/>
        <v>354.5078947</v>
      </c>
      <c r="V69" s="4">
        <f t="shared" si="44"/>
        <v>355.7415</v>
      </c>
    </row>
    <row r="70">
      <c r="A70" s="30">
        <v>46086.0</v>
      </c>
      <c r="B70" s="3">
        <v>341.85</v>
      </c>
      <c r="C70" s="3">
        <v>337.99</v>
      </c>
      <c r="D70" s="96">
        <f t="shared" ref="D70:D79" si="45">SUM(C69:C70)/2</f>
        <v>333.2</v>
      </c>
      <c r="E70" s="97">
        <f t="shared" ref="E70:E79" si="46">SUM(C68:C70)/3</f>
        <v>335.36</v>
      </c>
      <c r="F70" s="98">
        <f t="shared" ref="F70:F79" si="47">SUM(C67:C70)/4</f>
        <v>339.1875</v>
      </c>
      <c r="G70" s="99">
        <f t="shared" ref="G70:G79" si="48">SUM(C66:C70)/5</f>
        <v>342.186</v>
      </c>
      <c r="H70" s="100">
        <f t="shared" ref="H70:H79" si="49">SUM(C65:C70)/6</f>
        <v>344.1416667</v>
      </c>
      <c r="I70" s="101">
        <f t="shared" si="6"/>
        <v>345.1885714</v>
      </c>
      <c r="J70" s="102">
        <f t="shared" si="7"/>
        <v>346.10875</v>
      </c>
      <c r="K70" s="103">
        <f t="shared" si="13"/>
        <v>347.03</v>
      </c>
      <c r="L70" s="104">
        <f t="shared" si="14"/>
        <v>348.055</v>
      </c>
      <c r="M70" s="105">
        <f t="shared" si="20"/>
        <v>349.4645455</v>
      </c>
      <c r="N70" s="106">
        <f t="shared" si="21"/>
        <v>350.0691667</v>
      </c>
      <c r="O70" s="107">
        <f t="shared" si="27"/>
        <v>350.0623077</v>
      </c>
      <c r="P70" s="108">
        <f t="shared" si="28"/>
        <v>349.6621429</v>
      </c>
      <c r="Q70" s="109">
        <f t="shared" si="34"/>
        <v>349.8413333</v>
      </c>
      <c r="R70" s="110">
        <f t="shared" si="35"/>
        <v>350.1275</v>
      </c>
      <c r="S70" s="111">
        <f t="shared" si="36"/>
        <v>350.4811765</v>
      </c>
      <c r="T70" s="112">
        <f t="shared" si="37"/>
        <v>351.1011111</v>
      </c>
      <c r="U70" s="112">
        <f t="shared" si="43"/>
        <v>352.1468421</v>
      </c>
      <c r="V70" s="113">
        <f t="shared" si="44"/>
        <v>353.682</v>
      </c>
    </row>
    <row r="71">
      <c r="A71" s="30">
        <v>46087.0</v>
      </c>
      <c r="B71" s="3">
        <v>339.15</v>
      </c>
      <c r="C71" s="3">
        <v>343.11</v>
      </c>
      <c r="D71" s="115">
        <f t="shared" si="45"/>
        <v>340.55</v>
      </c>
      <c r="E71" s="163">
        <f t="shared" si="46"/>
        <v>336.5033333</v>
      </c>
      <c r="F71" s="172">
        <f t="shared" si="47"/>
        <v>337.2975</v>
      </c>
      <c r="G71" s="182">
        <f t="shared" si="48"/>
        <v>339.972</v>
      </c>
      <c r="H71" s="153">
        <f t="shared" si="49"/>
        <v>342.34</v>
      </c>
      <c r="I71" s="174">
        <f t="shared" si="6"/>
        <v>343.9942857</v>
      </c>
      <c r="J71" s="146">
        <f t="shared" si="7"/>
        <v>344.92875</v>
      </c>
      <c r="K71" s="154">
        <f t="shared" si="13"/>
        <v>345.7755556</v>
      </c>
      <c r="L71" s="243">
        <f t="shared" si="14"/>
        <v>346.638</v>
      </c>
      <c r="M71" s="103">
        <f t="shared" si="20"/>
        <v>347.6054545</v>
      </c>
      <c r="N71" s="137">
        <f t="shared" si="21"/>
        <v>348.935</v>
      </c>
      <c r="O71" s="169">
        <f t="shared" si="27"/>
        <v>349.5338462</v>
      </c>
      <c r="P71" s="105">
        <f t="shared" si="28"/>
        <v>349.5657143</v>
      </c>
      <c r="Q71" s="107">
        <f t="shared" si="34"/>
        <v>349.2253333</v>
      </c>
      <c r="R71" s="244">
        <f t="shared" si="35"/>
        <v>349.420625</v>
      </c>
      <c r="S71" s="109">
        <f t="shared" si="36"/>
        <v>349.7147059</v>
      </c>
      <c r="T71" s="110">
        <f t="shared" si="37"/>
        <v>350.0716667</v>
      </c>
      <c r="U71" s="110">
        <f t="shared" si="43"/>
        <v>350.6805263</v>
      </c>
      <c r="V71" s="140">
        <f t="shared" si="44"/>
        <v>351.695</v>
      </c>
    </row>
    <row r="72">
      <c r="A72" s="30">
        <v>46090.0</v>
      </c>
      <c r="B72" s="3">
        <v>324.4</v>
      </c>
      <c r="C72" s="3">
        <v>324.31</v>
      </c>
      <c r="D72" s="114">
        <f t="shared" si="45"/>
        <v>333.71</v>
      </c>
      <c r="E72" s="115">
        <f t="shared" si="46"/>
        <v>335.1366667</v>
      </c>
      <c r="F72" s="116">
        <f t="shared" si="47"/>
        <v>333.455</v>
      </c>
      <c r="G72" s="117">
        <f t="shared" si="48"/>
        <v>334.7</v>
      </c>
      <c r="H72" s="118">
        <f t="shared" si="49"/>
        <v>337.3616667</v>
      </c>
      <c r="I72" s="119">
        <f t="shared" si="6"/>
        <v>339.7642857</v>
      </c>
      <c r="J72" s="120">
        <f t="shared" si="7"/>
        <v>341.53375</v>
      </c>
      <c r="K72" s="121">
        <f t="shared" si="13"/>
        <v>342.6377778</v>
      </c>
      <c r="L72" s="122">
        <f t="shared" si="14"/>
        <v>343.629</v>
      </c>
      <c r="M72" s="123">
        <f t="shared" si="20"/>
        <v>344.6081818</v>
      </c>
      <c r="N72" s="101">
        <f t="shared" si="21"/>
        <v>345.6641667</v>
      </c>
      <c r="O72" s="102">
        <f t="shared" si="27"/>
        <v>347.0407692</v>
      </c>
      <c r="P72" s="124">
        <f t="shared" si="28"/>
        <v>347.7321429</v>
      </c>
      <c r="Q72" s="103">
        <f t="shared" si="34"/>
        <v>347.882</v>
      </c>
      <c r="R72" s="104">
        <f t="shared" si="35"/>
        <v>347.668125</v>
      </c>
      <c r="S72" s="106">
        <f t="shared" si="36"/>
        <v>347.9435294</v>
      </c>
      <c r="T72" s="125">
        <f t="shared" si="37"/>
        <v>348.3033333</v>
      </c>
      <c r="U72" s="126">
        <f t="shared" si="43"/>
        <v>348.7157895</v>
      </c>
      <c r="V72" s="127">
        <f t="shared" si="44"/>
        <v>349.362</v>
      </c>
    </row>
    <row r="73">
      <c r="A73" s="30">
        <v>46091.0</v>
      </c>
      <c r="B73" s="3">
        <v>334.4</v>
      </c>
      <c r="C73" s="3">
        <v>332.32</v>
      </c>
      <c r="D73" s="115">
        <f t="shared" si="45"/>
        <v>328.315</v>
      </c>
      <c r="E73" s="128">
        <f t="shared" si="46"/>
        <v>333.2466667</v>
      </c>
      <c r="F73" s="129">
        <f t="shared" si="47"/>
        <v>334.4325</v>
      </c>
      <c r="G73" s="130">
        <f t="shared" si="48"/>
        <v>333.228</v>
      </c>
      <c r="H73" s="131">
        <f t="shared" si="49"/>
        <v>334.3033333</v>
      </c>
      <c r="I73" s="132">
        <f t="shared" si="6"/>
        <v>336.6414286</v>
      </c>
      <c r="J73" s="133">
        <f t="shared" si="7"/>
        <v>338.83375</v>
      </c>
      <c r="K73" s="122">
        <f t="shared" si="13"/>
        <v>340.51</v>
      </c>
      <c r="L73" s="134">
        <f t="shared" si="14"/>
        <v>341.606</v>
      </c>
      <c r="M73" s="135">
        <f t="shared" si="20"/>
        <v>342.6009091</v>
      </c>
      <c r="N73" s="136">
        <f t="shared" si="21"/>
        <v>343.5841667</v>
      </c>
      <c r="O73" s="137">
        <f t="shared" si="27"/>
        <v>344.6376923</v>
      </c>
      <c r="P73" s="105">
        <f t="shared" si="28"/>
        <v>345.9892857</v>
      </c>
      <c r="Q73" s="107">
        <f t="shared" si="34"/>
        <v>346.7046667</v>
      </c>
      <c r="R73" s="138">
        <f t="shared" si="35"/>
        <v>346.909375</v>
      </c>
      <c r="S73" s="126">
        <f t="shared" si="36"/>
        <v>346.7652941</v>
      </c>
      <c r="T73" s="139">
        <f t="shared" si="37"/>
        <v>347.0755556</v>
      </c>
      <c r="U73" s="140">
        <f t="shared" si="43"/>
        <v>347.4621053</v>
      </c>
      <c r="V73" s="141">
        <f t="shared" si="44"/>
        <v>347.896</v>
      </c>
    </row>
    <row r="74">
      <c r="A74" s="30">
        <v>46092.0</v>
      </c>
      <c r="B74" s="3">
        <v>333.05</v>
      </c>
      <c r="C74" s="3">
        <v>336.42</v>
      </c>
      <c r="D74" s="115">
        <f t="shared" si="45"/>
        <v>334.37</v>
      </c>
      <c r="E74" s="142">
        <f t="shared" si="46"/>
        <v>331.0166667</v>
      </c>
      <c r="F74" s="117">
        <f t="shared" si="47"/>
        <v>334.04</v>
      </c>
      <c r="G74" s="143">
        <f t="shared" si="48"/>
        <v>334.83</v>
      </c>
      <c r="H74" s="144">
        <f t="shared" si="49"/>
        <v>333.76</v>
      </c>
      <c r="I74" s="145">
        <f t="shared" si="6"/>
        <v>334.6057143</v>
      </c>
      <c r="J74" s="120">
        <f t="shared" si="7"/>
        <v>336.61375</v>
      </c>
      <c r="K74" s="99">
        <f t="shared" si="13"/>
        <v>338.5655556</v>
      </c>
      <c r="L74" s="146">
        <f t="shared" si="14"/>
        <v>340.101</v>
      </c>
      <c r="M74" s="135">
        <f t="shared" si="20"/>
        <v>341.1345455</v>
      </c>
      <c r="N74" s="124">
        <f t="shared" si="21"/>
        <v>342.0858333</v>
      </c>
      <c r="O74" s="137">
        <f t="shared" si="27"/>
        <v>343.0330769</v>
      </c>
      <c r="P74" s="105">
        <f t="shared" si="28"/>
        <v>344.0507143</v>
      </c>
      <c r="Q74" s="107">
        <f t="shared" si="34"/>
        <v>345.3513333</v>
      </c>
      <c r="R74" s="125">
        <f t="shared" si="35"/>
        <v>346.061875</v>
      </c>
      <c r="S74" s="126">
        <f t="shared" si="36"/>
        <v>346.2923529</v>
      </c>
      <c r="T74" s="109">
        <f t="shared" si="37"/>
        <v>346.1905556</v>
      </c>
      <c r="U74" s="147">
        <f t="shared" si="43"/>
        <v>346.5147368</v>
      </c>
      <c r="V74" s="141">
        <f t="shared" si="44"/>
        <v>346.91</v>
      </c>
    </row>
    <row r="75">
      <c r="A75" s="30">
        <v>46093.0</v>
      </c>
      <c r="B75" s="3">
        <v>343.5</v>
      </c>
      <c r="C75" s="3">
        <v>340.33</v>
      </c>
      <c r="D75" s="96">
        <f t="shared" si="45"/>
        <v>338.375</v>
      </c>
      <c r="E75" s="115">
        <f t="shared" si="46"/>
        <v>336.3566667</v>
      </c>
      <c r="F75" s="148">
        <f t="shared" si="47"/>
        <v>333.345</v>
      </c>
      <c r="G75" s="149">
        <f t="shared" si="48"/>
        <v>335.298</v>
      </c>
      <c r="H75" s="150">
        <f t="shared" si="49"/>
        <v>335.7466667</v>
      </c>
      <c r="I75" s="151">
        <f t="shared" si="6"/>
        <v>334.6985714</v>
      </c>
      <c r="J75" s="152">
        <f t="shared" si="7"/>
        <v>335.32125</v>
      </c>
      <c r="K75" s="119">
        <f t="shared" si="13"/>
        <v>337.0266667</v>
      </c>
      <c r="L75" s="153">
        <f t="shared" si="14"/>
        <v>338.742</v>
      </c>
      <c r="M75" s="99">
        <f t="shared" si="20"/>
        <v>340.1218182</v>
      </c>
      <c r="N75" s="146">
        <f t="shared" si="21"/>
        <v>341.0675</v>
      </c>
      <c r="O75" s="154">
        <f t="shared" si="27"/>
        <v>341.9507692</v>
      </c>
      <c r="P75" s="102">
        <f t="shared" si="28"/>
        <v>342.84</v>
      </c>
      <c r="Q75" s="155">
        <f t="shared" si="34"/>
        <v>343.8026667</v>
      </c>
      <c r="R75" s="104">
        <f t="shared" si="35"/>
        <v>345.0375</v>
      </c>
      <c r="S75" s="105">
        <f t="shared" si="36"/>
        <v>345.7247059</v>
      </c>
      <c r="T75" s="156">
        <f t="shared" si="37"/>
        <v>345.9611111</v>
      </c>
      <c r="U75" s="125">
        <f t="shared" si="43"/>
        <v>345.8821053</v>
      </c>
      <c r="V75" s="109">
        <f t="shared" si="44"/>
        <v>346.2055</v>
      </c>
    </row>
    <row r="76">
      <c r="A76" s="30">
        <v>46094.0</v>
      </c>
      <c r="B76" s="3">
        <v>331.5</v>
      </c>
      <c r="C76" s="3">
        <v>335.01</v>
      </c>
      <c r="D76" s="115">
        <f t="shared" si="45"/>
        <v>337.67</v>
      </c>
      <c r="E76" s="116">
        <f t="shared" si="46"/>
        <v>337.2533333</v>
      </c>
      <c r="F76" s="96">
        <f t="shared" si="47"/>
        <v>336.02</v>
      </c>
      <c r="G76" s="157">
        <f t="shared" si="48"/>
        <v>333.678</v>
      </c>
      <c r="H76" s="158">
        <f t="shared" si="49"/>
        <v>335.25</v>
      </c>
      <c r="I76" s="159">
        <f t="shared" si="6"/>
        <v>335.6414286</v>
      </c>
      <c r="J76" s="160">
        <f t="shared" si="7"/>
        <v>334.7375</v>
      </c>
      <c r="K76" s="161">
        <f t="shared" si="13"/>
        <v>335.2866667</v>
      </c>
      <c r="L76" s="162">
        <f t="shared" si="14"/>
        <v>336.825</v>
      </c>
      <c r="M76" s="121">
        <f t="shared" si="20"/>
        <v>338.4027273</v>
      </c>
      <c r="N76" s="100">
        <f t="shared" si="21"/>
        <v>339.6958333</v>
      </c>
      <c r="O76" s="134">
        <f t="shared" si="27"/>
        <v>340.6015385</v>
      </c>
      <c r="P76" s="135">
        <f t="shared" si="28"/>
        <v>341.455</v>
      </c>
      <c r="Q76" s="136">
        <f t="shared" si="34"/>
        <v>342.318</v>
      </c>
      <c r="R76" s="137">
        <f t="shared" si="35"/>
        <v>343.253125</v>
      </c>
      <c r="S76" s="105">
        <f t="shared" si="36"/>
        <v>344.4476471</v>
      </c>
      <c r="T76" s="107">
        <f t="shared" si="37"/>
        <v>345.1294444</v>
      </c>
      <c r="U76" s="138">
        <f t="shared" si="43"/>
        <v>345.3847368</v>
      </c>
      <c r="V76" s="127">
        <f t="shared" si="44"/>
        <v>345.3385</v>
      </c>
    </row>
    <row r="77">
      <c r="A77" s="30">
        <v>46097.0</v>
      </c>
      <c r="B77" s="3">
        <v>332.45</v>
      </c>
      <c r="C77" s="3">
        <v>331.73</v>
      </c>
      <c r="D77" s="115">
        <f t="shared" si="45"/>
        <v>333.37</v>
      </c>
      <c r="E77" s="163">
        <f t="shared" si="46"/>
        <v>335.69</v>
      </c>
      <c r="F77" s="150">
        <f t="shared" si="47"/>
        <v>335.8725</v>
      </c>
      <c r="G77" s="117">
        <f t="shared" si="48"/>
        <v>335.162</v>
      </c>
      <c r="H77" s="97">
        <f t="shared" si="49"/>
        <v>333.3533333</v>
      </c>
      <c r="I77" s="118">
        <f t="shared" si="6"/>
        <v>334.7471429</v>
      </c>
      <c r="J77" s="164">
        <f t="shared" si="7"/>
        <v>335.1525</v>
      </c>
      <c r="K77" s="165">
        <f t="shared" si="13"/>
        <v>334.4033333</v>
      </c>
      <c r="L77" s="166">
        <f t="shared" si="14"/>
        <v>334.931</v>
      </c>
      <c r="M77" s="167">
        <f t="shared" si="20"/>
        <v>336.3618182</v>
      </c>
      <c r="N77" s="134">
        <f t="shared" si="21"/>
        <v>337.8466667</v>
      </c>
      <c r="O77" s="168">
        <f t="shared" si="27"/>
        <v>339.0830769</v>
      </c>
      <c r="P77" s="155">
        <f t="shared" si="28"/>
        <v>339.9678571</v>
      </c>
      <c r="Q77" s="169">
        <f t="shared" si="34"/>
        <v>340.8066667</v>
      </c>
      <c r="R77" s="106">
        <f t="shared" si="35"/>
        <v>341.65625</v>
      </c>
      <c r="S77" s="125">
        <f t="shared" si="36"/>
        <v>342.5752941</v>
      </c>
      <c r="T77" s="127">
        <f t="shared" si="37"/>
        <v>343.7411111</v>
      </c>
      <c r="U77" s="109">
        <f t="shared" si="43"/>
        <v>344.4242105</v>
      </c>
      <c r="V77" s="110">
        <f t="shared" si="44"/>
        <v>344.702</v>
      </c>
    </row>
    <row r="78">
      <c r="A78" s="30">
        <v>46098.0</v>
      </c>
      <c r="B78" s="3">
        <v>337.7</v>
      </c>
      <c r="C78" s="3">
        <v>334.1</v>
      </c>
      <c r="D78" s="115">
        <f t="shared" si="45"/>
        <v>332.915</v>
      </c>
      <c r="E78" s="116">
        <f t="shared" si="46"/>
        <v>333.6133333</v>
      </c>
      <c r="F78" s="175">
        <f t="shared" si="47"/>
        <v>335.2925</v>
      </c>
      <c r="G78" s="271">
        <f t="shared" si="48"/>
        <v>335.518</v>
      </c>
      <c r="H78" s="172">
        <f t="shared" si="49"/>
        <v>334.985</v>
      </c>
      <c r="I78" s="176">
        <f t="shared" si="6"/>
        <v>333.46</v>
      </c>
      <c r="J78" s="161">
        <f t="shared" si="7"/>
        <v>334.66625</v>
      </c>
      <c r="K78" s="165">
        <f t="shared" si="13"/>
        <v>335.0355556</v>
      </c>
      <c r="L78" s="162">
        <f t="shared" si="14"/>
        <v>334.373</v>
      </c>
      <c r="M78" s="133">
        <f t="shared" si="20"/>
        <v>334.8554545</v>
      </c>
      <c r="N78" s="146">
        <f t="shared" si="21"/>
        <v>336.1733333</v>
      </c>
      <c r="O78" s="135">
        <f t="shared" si="27"/>
        <v>337.5584615</v>
      </c>
      <c r="P78" s="124">
        <f t="shared" si="28"/>
        <v>338.7271429</v>
      </c>
      <c r="Q78" s="137">
        <f t="shared" si="34"/>
        <v>339.5766667</v>
      </c>
      <c r="R78" s="105">
        <f t="shared" si="35"/>
        <v>340.3875</v>
      </c>
      <c r="S78" s="107">
        <f t="shared" si="36"/>
        <v>341.2117647</v>
      </c>
      <c r="T78" s="244">
        <f t="shared" si="37"/>
        <v>342.1044444</v>
      </c>
      <c r="U78" s="109">
        <f t="shared" si="43"/>
        <v>343.2336842</v>
      </c>
      <c r="V78" s="110">
        <f t="shared" si="44"/>
        <v>343.908</v>
      </c>
    </row>
    <row r="79">
      <c r="A79" s="30">
        <v>46099.0</v>
      </c>
      <c r="B79" s="3">
        <v>348.05</v>
      </c>
      <c r="C79" s="3">
        <v>345.01</v>
      </c>
      <c r="D79" s="115">
        <f t="shared" si="45"/>
        <v>339.555</v>
      </c>
      <c r="E79" s="116">
        <f t="shared" si="46"/>
        <v>336.9466667</v>
      </c>
      <c r="F79" s="175">
        <f t="shared" si="47"/>
        <v>336.4625</v>
      </c>
      <c r="G79" s="271">
        <f t="shared" si="48"/>
        <v>337.236</v>
      </c>
      <c r="H79" s="172">
        <f t="shared" si="49"/>
        <v>337.1</v>
      </c>
      <c r="I79" s="176">
        <f t="shared" si="6"/>
        <v>336.4171429</v>
      </c>
      <c r="J79" s="161">
        <f t="shared" si="7"/>
        <v>334.90375</v>
      </c>
      <c r="K79" s="165">
        <f t="shared" si="13"/>
        <v>335.8155556</v>
      </c>
      <c r="L79" s="162">
        <f t="shared" si="14"/>
        <v>336.033</v>
      </c>
      <c r="M79" s="133">
        <f t="shared" si="20"/>
        <v>335.34</v>
      </c>
      <c r="N79" s="146">
        <f t="shared" si="21"/>
        <v>335.7016667</v>
      </c>
      <c r="O79" s="135">
        <f t="shared" si="27"/>
        <v>336.8530769</v>
      </c>
      <c r="P79" s="124">
        <f t="shared" si="28"/>
        <v>338.0907143</v>
      </c>
      <c r="Q79" s="137">
        <f t="shared" si="34"/>
        <v>339.146</v>
      </c>
      <c r="R79" s="105">
        <f t="shared" si="35"/>
        <v>339.91625</v>
      </c>
      <c r="S79" s="107">
        <f t="shared" si="36"/>
        <v>340.6594118</v>
      </c>
      <c r="T79" s="244">
        <f t="shared" si="37"/>
        <v>341.4227778</v>
      </c>
      <c r="U79" s="109">
        <f t="shared" si="43"/>
        <v>342.2573684</v>
      </c>
      <c r="V79" s="110">
        <f t="shared" si="44"/>
        <v>343.3225</v>
      </c>
    </row>
    <row r="80">
      <c r="A80" s="30">
        <v>46100.0</v>
      </c>
      <c r="B80" s="3">
        <v>333.4</v>
      </c>
      <c r="C80" s="3">
        <v>337.21</v>
      </c>
      <c r="D80" s="32">
        <f>SUM(C79:C80)/2</f>
        <v>341.11</v>
      </c>
      <c r="E80" s="32">
        <f>SUM(C78:C80)/3</f>
        <v>338.7733333</v>
      </c>
      <c r="F80" s="32">
        <f>SUM(C77:C80)/4</f>
        <v>337.0125</v>
      </c>
      <c r="G80" s="32">
        <f>SUM(C76:C80)/5</f>
        <v>336.612</v>
      </c>
      <c r="H80" s="32">
        <f>SUM(C75:C80)/6</f>
        <v>337.2316667</v>
      </c>
      <c r="I80" s="32">
        <f t="shared" si="6"/>
        <v>337.1157143</v>
      </c>
      <c r="J80" s="37">
        <f t="shared" si="7"/>
        <v>336.51625</v>
      </c>
      <c r="K80" s="32">
        <f t="shared" si="13"/>
        <v>335.16</v>
      </c>
      <c r="L80" s="32">
        <f t="shared" si="14"/>
        <v>335.955</v>
      </c>
      <c r="M80" s="32">
        <f t="shared" si="20"/>
        <v>336.14</v>
      </c>
      <c r="N80" s="32">
        <f t="shared" si="21"/>
        <v>335.4958333</v>
      </c>
      <c r="O80" s="32">
        <f t="shared" si="27"/>
        <v>335.8176923</v>
      </c>
      <c r="P80" s="32">
        <f t="shared" si="28"/>
        <v>336.8785714</v>
      </c>
      <c r="Q80" s="32">
        <f t="shared" si="34"/>
        <v>338.032</v>
      </c>
      <c r="R80" s="4">
        <f t="shared" si="35"/>
        <v>339.025</v>
      </c>
      <c r="S80" s="4">
        <f t="shared" si="36"/>
        <v>339.7570588</v>
      </c>
      <c r="T80" s="4">
        <f t="shared" si="37"/>
        <v>340.4677778</v>
      </c>
      <c r="U80" s="4">
        <f t="shared" si="43"/>
        <v>341.2010526</v>
      </c>
      <c r="V80" s="4">
        <f t="shared" si="44"/>
        <v>342.005</v>
      </c>
    </row>
    <row r="81">
      <c r="A81" s="30">
        <v>46101.0</v>
      </c>
      <c r="B81" s="3">
        <v>330.5</v>
      </c>
      <c r="C81" s="3">
        <v>333.52</v>
      </c>
      <c r="D81" s="148">
        <f t="shared" ref="D81:D83" si="50">SUM(C80:C81)/2</f>
        <v>335.365</v>
      </c>
      <c r="E81" s="170">
        <f t="shared" ref="E81:E83" si="51">SUM(C79:C81)/3</f>
        <v>338.58</v>
      </c>
      <c r="F81" s="171">
        <f t="shared" ref="F81:F83" si="52">SUM(C78:C81)/4</f>
        <v>337.46</v>
      </c>
      <c r="G81" s="96">
        <f t="shared" ref="G81:G83" si="53">SUM(C77:C81)/5</f>
        <v>336.314</v>
      </c>
      <c r="H81" s="148">
        <f t="shared" ref="H81:H83" si="54">SUM(C76:C81)/6</f>
        <v>336.0966667</v>
      </c>
      <c r="I81" s="129">
        <f t="shared" si="6"/>
        <v>336.7014286</v>
      </c>
      <c r="J81" s="150">
        <f t="shared" si="7"/>
        <v>336.66625</v>
      </c>
      <c r="K81" s="117">
        <f t="shared" si="13"/>
        <v>336.1833333</v>
      </c>
      <c r="L81" s="172">
        <f t="shared" si="14"/>
        <v>334.996</v>
      </c>
      <c r="M81" s="173">
        <f t="shared" si="20"/>
        <v>335.7336364</v>
      </c>
      <c r="N81" s="118">
        <f t="shared" si="21"/>
        <v>335.9216667</v>
      </c>
      <c r="O81" s="164">
        <f t="shared" si="27"/>
        <v>335.3438462</v>
      </c>
      <c r="P81" s="132">
        <f t="shared" si="28"/>
        <v>335.6535714</v>
      </c>
      <c r="Q81" s="166">
        <f t="shared" si="34"/>
        <v>336.6546667</v>
      </c>
      <c r="R81" s="174">
        <f t="shared" si="35"/>
        <v>337.75</v>
      </c>
      <c r="S81" s="100">
        <f t="shared" si="36"/>
        <v>338.7011765</v>
      </c>
      <c r="T81" s="134">
        <f t="shared" si="37"/>
        <v>339.4105556</v>
      </c>
      <c r="U81" s="135">
        <f t="shared" si="43"/>
        <v>340.1021053</v>
      </c>
      <c r="V81" s="124">
        <f t="shared" si="44"/>
        <v>340.817</v>
      </c>
    </row>
    <row r="82">
      <c r="A82" s="30">
        <v>46104.0</v>
      </c>
      <c r="B82" s="3">
        <v>316.45</v>
      </c>
      <c r="C82" s="3">
        <v>315.73</v>
      </c>
      <c r="D82" s="115">
        <f t="shared" si="50"/>
        <v>324.625</v>
      </c>
      <c r="E82" s="148">
        <f t="shared" si="51"/>
        <v>328.82</v>
      </c>
      <c r="F82" s="128">
        <f t="shared" si="52"/>
        <v>332.8675</v>
      </c>
      <c r="G82" s="148">
        <f t="shared" si="53"/>
        <v>333.114</v>
      </c>
      <c r="H82" s="148">
        <f t="shared" si="54"/>
        <v>332.8833333</v>
      </c>
      <c r="I82" s="128">
        <f t="shared" si="6"/>
        <v>333.1871429</v>
      </c>
      <c r="J82" s="175">
        <f t="shared" si="7"/>
        <v>334.08</v>
      </c>
      <c r="K82" s="117">
        <f t="shared" si="13"/>
        <v>334.34</v>
      </c>
      <c r="L82" s="143">
        <f t="shared" si="14"/>
        <v>334.138</v>
      </c>
      <c r="M82" s="97">
        <f t="shared" si="20"/>
        <v>333.2445455</v>
      </c>
      <c r="N82" s="176">
        <f t="shared" si="21"/>
        <v>334.0666667</v>
      </c>
      <c r="O82" s="152">
        <f t="shared" si="27"/>
        <v>334.3684615</v>
      </c>
      <c r="P82" s="145">
        <f t="shared" si="28"/>
        <v>333.9428571</v>
      </c>
      <c r="Q82" s="177">
        <f t="shared" si="34"/>
        <v>334.3253333</v>
      </c>
      <c r="R82" s="166">
        <f t="shared" si="35"/>
        <v>335.346875</v>
      </c>
      <c r="S82" s="99">
        <f t="shared" si="36"/>
        <v>336.4547059</v>
      </c>
      <c r="T82" s="100">
        <f t="shared" si="37"/>
        <v>337.425</v>
      </c>
      <c r="U82" s="134">
        <f t="shared" si="43"/>
        <v>338.1642105</v>
      </c>
      <c r="V82" s="135">
        <f t="shared" si="44"/>
        <v>338.8835</v>
      </c>
    </row>
    <row r="83">
      <c r="A83" s="30">
        <v>46105.0</v>
      </c>
      <c r="B83" s="3">
        <v>320.8</v>
      </c>
      <c r="C83" s="3">
        <v>318.85</v>
      </c>
      <c r="D83" s="115">
        <f t="shared" si="50"/>
        <v>317.29</v>
      </c>
      <c r="E83" s="178">
        <f t="shared" si="51"/>
        <v>322.7</v>
      </c>
      <c r="F83" s="129">
        <f t="shared" si="52"/>
        <v>326.3275</v>
      </c>
      <c r="G83" s="175">
        <f t="shared" si="53"/>
        <v>330.064</v>
      </c>
      <c r="H83" s="149">
        <f t="shared" si="54"/>
        <v>330.7366667</v>
      </c>
      <c r="I83" s="149">
        <f t="shared" si="6"/>
        <v>330.8785714</v>
      </c>
      <c r="J83" s="117">
        <f t="shared" si="7"/>
        <v>331.395</v>
      </c>
      <c r="K83" s="159">
        <f t="shared" si="13"/>
        <v>332.3877778</v>
      </c>
      <c r="L83" s="179">
        <f t="shared" si="14"/>
        <v>332.791</v>
      </c>
      <c r="M83" s="173">
        <f t="shared" si="20"/>
        <v>332.7481818</v>
      </c>
      <c r="N83" s="152">
        <f t="shared" si="21"/>
        <v>332.045</v>
      </c>
      <c r="O83" s="145">
        <f t="shared" si="27"/>
        <v>332.8961538</v>
      </c>
      <c r="P83" s="165">
        <f t="shared" si="28"/>
        <v>333.26</v>
      </c>
      <c r="Q83" s="162">
        <f t="shared" si="34"/>
        <v>332.9366667</v>
      </c>
      <c r="R83" s="153">
        <f t="shared" si="35"/>
        <v>333.358125</v>
      </c>
      <c r="S83" s="99">
        <f t="shared" si="36"/>
        <v>334.3764706</v>
      </c>
      <c r="T83" s="146">
        <f t="shared" si="37"/>
        <v>335.4766667</v>
      </c>
      <c r="U83" s="154">
        <f t="shared" si="43"/>
        <v>336.4473684</v>
      </c>
      <c r="V83" s="102">
        <f t="shared" si="44"/>
        <v>337.1985</v>
      </c>
    </row>
    <row r="84">
      <c r="A84" s="30">
        <v>46106.0</v>
      </c>
      <c r="B84" s="3">
        <v>327.7</v>
      </c>
      <c r="C84" s="3">
        <v>327.43</v>
      </c>
      <c r="D84" s="32">
        <f t="shared" ref="D84:D85" si="55">SUM(C83:C84)/2</f>
        <v>323.14</v>
      </c>
      <c r="E84" s="32">
        <f t="shared" ref="E84:E85" si="56">SUM(C82:C84)/3</f>
        <v>320.67</v>
      </c>
      <c r="F84" s="32">
        <f t="shared" ref="F84:F85" si="57">SUM(C81:C84)/4</f>
        <v>323.8825</v>
      </c>
      <c r="G84" s="32">
        <f t="shared" ref="G84:G85" si="58">SUM(C80:C84)/5</f>
        <v>326.548</v>
      </c>
      <c r="H84" s="32">
        <f t="shared" ref="H84:H85" si="59">SUM(C79:C84)/6</f>
        <v>329.625</v>
      </c>
      <c r="I84" s="32">
        <f t="shared" si="6"/>
        <v>330.2642857</v>
      </c>
      <c r="J84" s="37">
        <f t="shared" si="7"/>
        <v>330.4475</v>
      </c>
      <c r="K84" s="32">
        <f t="shared" si="13"/>
        <v>330.9544444</v>
      </c>
      <c r="L84" s="32">
        <f t="shared" si="14"/>
        <v>331.892</v>
      </c>
      <c r="M84" s="32">
        <f t="shared" si="20"/>
        <v>332.3036364</v>
      </c>
      <c r="N84" s="32">
        <f t="shared" si="21"/>
        <v>332.305</v>
      </c>
      <c r="O84" s="32">
        <f t="shared" si="27"/>
        <v>331.69</v>
      </c>
      <c r="P84" s="32">
        <f t="shared" si="28"/>
        <v>332.5057143</v>
      </c>
      <c r="Q84" s="32">
        <f t="shared" si="34"/>
        <v>332.8713333</v>
      </c>
      <c r="R84" s="4">
        <f t="shared" si="35"/>
        <v>332.5925</v>
      </c>
      <c r="S84" s="4">
        <f t="shared" si="36"/>
        <v>333.0094118</v>
      </c>
      <c r="T84" s="4">
        <f t="shared" si="37"/>
        <v>333.9905556</v>
      </c>
      <c r="U84" s="4">
        <f t="shared" si="43"/>
        <v>335.0531579</v>
      </c>
      <c r="V84" s="4">
        <f t="shared" si="44"/>
        <v>335.9965</v>
      </c>
    </row>
    <row r="85">
      <c r="A85" s="30">
        <v>46108.0</v>
      </c>
      <c r="B85" s="3">
        <v>318.45</v>
      </c>
      <c r="C85" s="3">
        <v>320.52</v>
      </c>
      <c r="D85" s="32">
        <f t="shared" si="55"/>
        <v>323.975</v>
      </c>
      <c r="E85" s="32">
        <f t="shared" si="56"/>
        <v>322.2666667</v>
      </c>
      <c r="F85" s="32">
        <f t="shared" si="57"/>
        <v>320.6325</v>
      </c>
      <c r="G85" s="32">
        <f t="shared" si="58"/>
        <v>323.21</v>
      </c>
      <c r="H85" s="32">
        <f t="shared" si="59"/>
        <v>325.5433333</v>
      </c>
      <c r="I85" s="32">
        <f t="shared" si="6"/>
        <v>328.3242857</v>
      </c>
      <c r="J85" s="37">
        <f t="shared" si="7"/>
        <v>329.04625</v>
      </c>
      <c r="K85" s="32">
        <f t="shared" si="13"/>
        <v>329.3444444</v>
      </c>
      <c r="L85" s="32">
        <f t="shared" si="14"/>
        <v>329.911</v>
      </c>
      <c r="M85" s="32">
        <f t="shared" si="20"/>
        <v>330.8581818</v>
      </c>
      <c r="N85" s="32">
        <f t="shared" si="21"/>
        <v>331.3216667</v>
      </c>
      <c r="O85" s="32">
        <f t="shared" si="27"/>
        <v>331.3984615</v>
      </c>
      <c r="P85" s="32">
        <f t="shared" si="28"/>
        <v>330.8921429</v>
      </c>
      <c r="Q85" s="32">
        <f t="shared" si="34"/>
        <v>331.7066667</v>
      </c>
      <c r="R85" s="4">
        <f t="shared" si="35"/>
        <v>332.099375</v>
      </c>
      <c r="S85" s="4">
        <f t="shared" si="36"/>
        <v>331.8823529</v>
      </c>
      <c r="T85" s="4">
        <f t="shared" si="37"/>
        <v>332.3155556</v>
      </c>
      <c r="U85" s="4">
        <f t="shared" si="43"/>
        <v>333.2815789</v>
      </c>
      <c r="V85" s="4">
        <f t="shared" si="44"/>
        <v>334.3265</v>
      </c>
    </row>
    <row r="86">
      <c r="A86" s="30">
        <v>46111.0</v>
      </c>
      <c r="B86" s="3">
        <v>305.1</v>
      </c>
      <c r="C86" s="3">
        <v>310.36</v>
      </c>
      <c r="D86" s="150">
        <f t="shared" ref="D86:D90" si="60">SUM(C85:C86)/2</f>
        <v>315.44</v>
      </c>
      <c r="E86" s="180">
        <f t="shared" ref="E86:E90" si="61">SUM(C84:C86)/3</f>
        <v>319.4366667</v>
      </c>
      <c r="F86" s="148">
        <f t="shared" ref="F86:F90" si="62">SUM(C83:C86)/4</f>
        <v>319.29</v>
      </c>
      <c r="G86" s="128">
        <f t="shared" ref="G86:G90" si="63">SUM(C82:C86)/5</f>
        <v>318.578</v>
      </c>
      <c r="H86" s="129">
        <f t="shared" ref="H86:H90" si="64">SUM(C81:C86)/6</f>
        <v>321.0683333</v>
      </c>
      <c r="I86" s="150">
        <f t="shared" si="6"/>
        <v>323.3742857</v>
      </c>
      <c r="J86" s="117">
        <f t="shared" si="7"/>
        <v>326.07875</v>
      </c>
      <c r="K86" s="130">
        <f t="shared" si="13"/>
        <v>326.97</v>
      </c>
      <c r="L86" s="158">
        <f t="shared" si="14"/>
        <v>327.446</v>
      </c>
      <c r="M86" s="159">
        <f t="shared" si="20"/>
        <v>328.1336364</v>
      </c>
      <c r="N86" s="97">
        <f t="shared" si="21"/>
        <v>329.15</v>
      </c>
      <c r="O86" s="173">
        <f t="shared" si="27"/>
        <v>329.7092308</v>
      </c>
      <c r="P86" s="131">
        <f t="shared" si="28"/>
        <v>329.8957143</v>
      </c>
      <c r="Q86" s="181">
        <f t="shared" si="34"/>
        <v>329.5233333</v>
      </c>
      <c r="R86" s="182">
        <f t="shared" si="35"/>
        <v>330.3725</v>
      </c>
      <c r="S86" s="165">
        <f t="shared" si="36"/>
        <v>330.8205882</v>
      </c>
      <c r="T86" s="162">
        <f t="shared" si="37"/>
        <v>330.6866667</v>
      </c>
      <c r="U86" s="153">
        <f t="shared" si="43"/>
        <v>331.16</v>
      </c>
      <c r="V86" s="174">
        <f t="shared" si="44"/>
        <v>332.1355</v>
      </c>
    </row>
    <row r="87">
      <c r="A87" s="30">
        <v>46113.0</v>
      </c>
      <c r="B87" s="3">
        <v>322.1</v>
      </c>
      <c r="C87" s="3">
        <v>320.17</v>
      </c>
      <c r="D87" s="115">
        <f t="shared" si="60"/>
        <v>315.265</v>
      </c>
      <c r="E87" s="148">
        <f t="shared" si="61"/>
        <v>317.0166667</v>
      </c>
      <c r="F87" s="148">
        <f t="shared" si="62"/>
        <v>319.62</v>
      </c>
      <c r="G87" s="96">
        <f t="shared" si="63"/>
        <v>319.466</v>
      </c>
      <c r="H87" s="148">
        <f t="shared" si="64"/>
        <v>318.8433333</v>
      </c>
      <c r="I87" s="163">
        <f t="shared" si="6"/>
        <v>320.94</v>
      </c>
      <c r="J87" s="183">
        <f t="shared" si="7"/>
        <v>322.97375</v>
      </c>
      <c r="K87" s="149">
        <f t="shared" si="13"/>
        <v>325.4222222</v>
      </c>
      <c r="L87" s="150">
        <f t="shared" si="14"/>
        <v>326.29</v>
      </c>
      <c r="M87" s="150">
        <f t="shared" si="20"/>
        <v>326.7845455</v>
      </c>
      <c r="N87" s="130">
        <f t="shared" si="21"/>
        <v>327.47</v>
      </c>
      <c r="O87" s="159">
        <f t="shared" si="27"/>
        <v>328.4592308</v>
      </c>
      <c r="P87" s="184">
        <f t="shared" si="28"/>
        <v>329.0278571</v>
      </c>
      <c r="Q87" s="160">
        <f t="shared" si="34"/>
        <v>329.2473333</v>
      </c>
      <c r="R87" s="118">
        <f t="shared" si="35"/>
        <v>328.93875</v>
      </c>
      <c r="S87" s="164">
        <f t="shared" si="36"/>
        <v>329.7723529</v>
      </c>
      <c r="T87" s="182">
        <f t="shared" si="37"/>
        <v>330.2288889</v>
      </c>
      <c r="U87" s="119">
        <f t="shared" si="43"/>
        <v>330.1331579</v>
      </c>
      <c r="V87" s="120">
        <f t="shared" si="44"/>
        <v>330.6105</v>
      </c>
    </row>
    <row r="88">
      <c r="A88" s="30">
        <v>46114.0</v>
      </c>
      <c r="B88" s="49">
        <v>324.8</v>
      </c>
      <c r="C88" s="50">
        <v>318.22</v>
      </c>
      <c r="D88" s="115">
        <f t="shared" si="60"/>
        <v>319.195</v>
      </c>
      <c r="E88" s="185">
        <f t="shared" si="61"/>
        <v>316.25</v>
      </c>
      <c r="F88" s="148">
        <f t="shared" si="62"/>
        <v>317.3175</v>
      </c>
      <c r="G88" s="148">
        <f t="shared" si="63"/>
        <v>319.34</v>
      </c>
      <c r="H88" s="171">
        <f t="shared" si="64"/>
        <v>319.2583333</v>
      </c>
      <c r="I88" s="148">
        <f t="shared" si="6"/>
        <v>318.7542857</v>
      </c>
      <c r="J88" s="163">
        <f t="shared" si="7"/>
        <v>320.6</v>
      </c>
      <c r="K88" s="183">
        <f t="shared" si="13"/>
        <v>322.4455556</v>
      </c>
      <c r="L88" s="149">
        <f t="shared" si="14"/>
        <v>324.702</v>
      </c>
      <c r="M88" s="150">
        <f t="shared" si="20"/>
        <v>325.5563636</v>
      </c>
      <c r="N88" s="150">
        <f t="shared" si="21"/>
        <v>326.0708333</v>
      </c>
      <c r="O88" s="130">
        <f t="shared" si="27"/>
        <v>326.7584615</v>
      </c>
      <c r="P88" s="159">
        <f t="shared" si="28"/>
        <v>327.7278571</v>
      </c>
      <c r="Q88" s="97">
        <f t="shared" si="34"/>
        <v>328.3073333</v>
      </c>
      <c r="R88" s="144">
        <f t="shared" si="35"/>
        <v>328.558125</v>
      </c>
      <c r="S88" s="118">
        <f t="shared" si="36"/>
        <v>328.3082353</v>
      </c>
      <c r="T88" s="186">
        <f t="shared" si="37"/>
        <v>329.1305556</v>
      </c>
      <c r="U88" s="145">
        <f t="shared" si="43"/>
        <v>329.5968421</v>
      </c>
      <c r="V88" s="165">
        <f t="shared" si="44"/>
        <v>329.5375</v>
      </c>
    </row>
    <row r="89">
      <c r="A89" s="30">
        <v>46118.0</v>
      </c>
      <c r="B89" s="49">
        <v>327.55</v>
      </c>
      <c r="C89" s="49">
        <v>324.27</v>
      </c>
      <c r="D89" s="115">
        <f t="shared" si="60"/>
        <v>321.245</v>
      </c>
      <c r="E89" s="185">
        <f t="shared" si="61"/>
        <v>320.8866667</v>
      </c>
      <c r="F89" s="148">
        <f t="shared" si="62"/>
        <v>318.255</v>
      </c>
      <c r="G89" s="148">
        <f t="shared" si="63"/>
        <v>318.708</v>
      </c>
      <c r="H89" s="171">
        <f t="shared" si="64"/>
        <v>320.1616667</v>
      </c>
      <c r="I89" s="148">
        <f t="shared" si="6"/>
        <v>319.9742857</v>
      </c>
      <c r="J89" s="163">
        <f t="shared" si="7"/>
        <v>319.44375</v>
      </c>
      <c r="K89" s="183">
        <f t="shared" si="13"/>
        <v>321.0077778</v>
      </c>
      <c r="L89" s="149">
        <f t="shared" si="14"/>
        <v>322.628</v>
      </c>
      <c r="M89" s="150">
        <f t="shared" si="20"/>
        <v>324.6627273</v>
      </c>
      <c r="N89" s="150">
        <f t="shared" si="21"/>
        <v>325.4491667</v>
      </c>
      <c r="O89" s="130">
        <f t="shared" si="27"/>
        <v>325.9323077</v>
      </c>
      <c r="P89" s="159">
        <f t="shared" si="28"/>
        <v>326.5807143</v>
      </c>
      <c r="Q89" s="97">
        <f t="shared" si="34"/>
        <v>327.4973333</v>
      </c>
      <c r="R89" s="144">
        <f t="shared" si="35"/>
        <v>328.055</v>
      </c>
      <c r="S89" s="118">
        <f t="shared" si="36"/>
        <v>328.3058824</v>
      </c>
      <c r="T89" s="186">
        <f t="shared" si="37"/>
        <v>328.0838889</v>
      </c>
      <c r="U89" s="145">
        <f t="shared" si="43"/>
        <v>328.8747368</v>
      </c>
      <c r="V89" s="165">
        <f t="shared" si="44"/>
        <v>329.3305</v>
      </c>
    </row>
    <row r="90">
      <c r="A90" s="30">
        <v>46119.0</v>
      </c>
      <c r="B90" s="3">
        <v>329.35</v>
      </c>
      <c r="C90" s="3">
        <v>328.32</v>
      </c>
      <c r="D90" s="115">
        <f t="shared" si="60"/>
        <v>326.295</v>
      </c>
      <c r="E90" s="185">
        <f t="shared" si="61"/>
        <v>323.6033333</v>
      </c>
      <c r="F90" s="148">
        <f t="shared" si="62"/>
        <v>322.745</v>
      </c>
      <c r="G90" s="148">
        <f t="shared" si="63"/>
        <v>320.268</v>
      </c>
      <c r="H90" s="171">
        <f t="shared" si="64"/>
        <v>320.31</v>
      </c>
      <c r="I90" s="148">
        <f t="shared" si="6"/>
        <v>321.3271429</v>
      </c>
      <c r="J90" s="163">
        <f t="shared" si="7"/>
        <v>321.0175</v>
      </c>
      <c r="K90" s="183">
        <f t="shared" si="13"/>
        <v>320.43</v>
      </c>
      <c r="L90" s="149">
        <f t="shared" si="14"/>
        <v>321.739</v>
      </c>
      <c r="M90" s="150">
        <f t="shared" si="20"/>
        <v>323.1454545</v>
      </c>
      <c r="N90" s="150">
        <f t="shared" si="21"/>
        <v>324.9675</v>
      </c>
      <c r="O90" s="130">
        <f t="shared" si="27"/>
        <v>325.67</v>
      </c>
      <c r="P90" s="159">
        <f t="shared" si="28"/>
        <v>326.1028571</v>
      </c>
      <c r="Q90" s="97">
        <f t="shared" si="34"/>
        <v>326.6966667</v>
      </c>
      <c r="R90" s="144">
        <f t="shared" si="35"/>
        <v>327.54875</v>
      </c>
      <c r="S90" s="118">
        <f t="shared" si="36"/>
        <v>328.0705882</v>
      </c>
      <c r="T90" s="186">
        <f t="shared" si="37"/>
        <v>328.3066667</v>
      </c>
      <c r="U90" s="145">
        <f t="shared" si="43"/>
        <v>328.0963158</v>
      </c>
      <c r="V90" s="165">
        <f t="shared" si="44"/>
        <v>328.847</v>
      </c>
    </row>
    <row r="91">
      <c r="A91" s="30">
        <v>46120.0</v>
      </c>
      <c r="B91" s="3">
        <v>342.65</v>
      </c>
      <c r="C91" s="3">
        <v>340.97</v>
      </c>
      <c r="D91" s="32">
        <f>SUM(C90:C91)/2</f>
        <v>334.645</v>
      </c>
      <c r="E91" s="32">
        <f>SUM(C89:C91)/3</f>
        <v>331.1866667</v>
      </c>
      <c r="F91" s="32">
        <f>SUM(C88:C91)/4</f>
        <v>327.945</v>
      </c>
      <c r="G91" s="32">
        <f>SUM(C87:C91)/5</f>
        <v>326.39</v>
      </c>
      <c r="H91" s="32">
        <f>SUM(C86:C91)/6</f>
        <v>323.7183333</v>
      </c>
      <c r="I91" s="32">
        <f t="shared" si="6"/>
        <v>323.2614286</v>
      </c>
      <c r="J91" s="37">
        <f t="shared" si="7"/>
        <v>323.7825</v>
      </c>
      <c r="K91" s="32">
        <f t="shared" si="13"/>
        <v>323.2344444</v>
      </c>
      <c r="L91" s="32">
        <f t="shared" si="14"/>
        <v>322.484</v>
      </c>
      <c r="M91" s="32">
        <f t="shared" si="20"/>
        <v>323.4872727</v>
      </c>
      <c r="N91" s="32">
        <f t="shared" si="21"/>
        <v>324.6308333</v>
      </c>
      <c r="O91" s="32">
        <f t="shared" si="27"/>
        <v>326.1984615</v>
      </c>
      <c r="P91" s="32">
        <f t="shared" si="28"/>
        <v>326.7628571</v>
      </c>
      <c r="Q91" s="32">
        <f t="shared" si="34"/>
        <v>327.094</v>
      </c>
      <c r="R91" s="4">
        <f t="shared" si="35"/>
        <v>327.58875</v>
      </c>
      <c r="S91" s="4">
        <f t="shared" si="36"/>
        <v>328.3382353</v>
      </c>
      <c r="T91" s="4">
        <f t="shared" si="37"/>
        <v>328.7872222</v>
      </c>
      <c r="U91" s="4">
        <f t="shared" si="43"/>
        <v>328.9731579</v>
      </c>
      <c r="V91" s="4">
        <f t="shared" si="44"/>
        <v>328.74</v>
      </c>
    </row>
    <row r="92">
      <c r="A92" s="30">
        <v>46121.0</v>
      </c>
      <c r="B92" s="3">
        <v>346.8</v>
      </c>
      <c r="C92" s="3">
        <v>346.06</v>
      </c>
      <c r="D92" s="164">
        <f t="shared" ref="D92:D93" si="65">SUM(C91:C92)/2</f>
        <v>343.515</v>
      </c>
      <c r="E92" s="184">
        <f t="shared" ref="E92:E93" si="66">SUM(C90:C92)/3</f>
        <v>338.45</v>
      </c>
      <c r="F92" s="281">
        <f t="shared" ref="F92:F93" si="67">SUM(C89:C92)/4</f>
        <v>334.905</v>
      </c>
      <c r="G92" s="282">
        <f t="shared" ref="G92:G93" si="68">SUM(C88:C92)/5</f>
        <v>331.568</v>
      </c>
      <c r="H92" s="129">
        <f t="shared" ref="H92:H93" si="69">SUM(C87:C92)/6</f>
        <v>329.6683333</v>
      </c>
      <c r="I92" s="129">
        <f t="shared" si="6"/>
        <v>326.91</v>
      </c>
      <c r="J92" s="175">
        <f t="shared" si="7"/>
        <v>326.11125</v>
      </c>
      <c r="K92" s="183">
        <f t="shared" si="13"/>
        <v>326.2577778</v>
      </c>
      <c r="L92" s="129">
        <f t="shared" si="14"/>
        <v>325.517</v>
      </c>
      <c r="M92" s="157">
        <f t="shared" si="20"/>
        <v>324.6272727</v>
      </c>
      <c r="N92" s="175">
        <f t="shared" si="21"/>
        <v>325.3683333</v>
      </c>
      <c r="O92" s="282">
        <f t="shared" si="27"/>
        <v>326.2792308</v>
      </c>
      <c r="P92" s="150">
        <f t="shared" si="28"/>
        <v>327.6171429</v>
      </c>
      <c r="Q92" s="117">
        <f t="shared" si="34"/>
        <v>328.0493333</v>
      </c>
      <c r="R92" s="117">
        <f t="shared" si="35"/>
        <v>328.279375</v>
      </c>
      <c r="S92" s="143">
        <f t="shared" si="36"/>
        <v>328.6752941</v>
      </c>
      <c r="T92" s="159">
        <f t="shared" si="37"/>
        <v>329.3227778</v>
      </c>
      <c r="U92" s="97">
        <f t="shared" si="43"/>
        <v>329.6963158</v>
      </c>
      <c r="V92" s="144">
        <f t="shared" si="44"/>
        <v>329.8275</v>
      </c>
    </row>
    <row r="93">
      <c r="A93" s="30">
        <v>46122.0</v>
      </c>
      <c r="B93" s="3">
        <v>349.8</v>
      </c>
      <c r="C93" s="3">
        <v>349.4</v>
      </c>
      <c r="D93" s="164">
        <f t="shared" si="65"/>
        <v>347.73</v>
      </c>
      <c r="E93" s="184">
        <f t="shared" si="66"/>
        <v>345.4766667</v>
      </c>
      <c r="F93" s="281">
        <f t="shared" si="67"/>
        <v>341.1875</v>
      </c>
      <c r="G93" s="282">
        <f t="shared" si="68"/>
        <v>337.804</v>
      </c>
      <c r="H93" s="129">
        <f t="shared" si="69"/>
        <v>334.54</v>
      </c>
      <c r="I93" s="129">
        <f t="shared" si="6"/>
        <v>332.4871429</v>
      </c>
      <c r="J93" s="175">
        <f t="shared" si="7"/>
        <v>329.72125</v>
      </c>
      <c r="K93" s="183">
        <f t="shared" si="13"/>
        <v>328.6988889</v>
      </c>
      <c r="L93" s="129">
        <f t="shared" si="14"/>
        <v>328.572</v>
      </c>
      <c r="M93" s="157">
        <f t="shared" si="20"/>
        <v>327.6881818</v>
      </c>
      <c r="N93" s="175">
        <f t="shared" si="21"/>
        <v>326.6916667</v>
      </c>
      <c r="O93" s="282">
        <f t="shared" si="27"/>
        <v>327.2169231</v>
      </c>
      <c r="P93" s="150">
        <f t="shared" si="28"/>
        <v>327.9307143</v>
      </c>
      <c r="Q93" s="117">
        <f t="shared" si="34"/>
        <v>329.0693333</v>
      </c>
      <c r="R93" s="117">
        <f t="shared" si="35"/>
        <v>329.38375</v>
      </c>
      <c r="S93" s="143">
        <f t="shared" si="36"/>
        <v>329.5217647</v>
      </c>
      <c r="T93" s="159">
        <f t="shared" si="37"/>
        <v>329.8266667</v>
      </c>
      <c r="U93" s="97">
        <f t="shared" si="43"/>
        <v>330.3794737</v>
      </c>
      <c r="V93" s="144">
        <f t="shared" si="44"/>
        <v>330.6815</v>
      </c>
    </row>
    <row r="94">
      <c r="A94" s="30">
        <v>46125.0</v>
      </c>
      <c r="B94" s="3">
        <v>347.0</v>
      </c>
      <c r="C94" s="3">
        <v>344.29</v>
      </c>
      <c r="D94" s="32">
        <f>SUM(C93:C94)/2</f>
        <v>346.845</v>
      </c>
      <c r="E94" s="32">
        <f>SUM(C92:C94)/3</f>
        <v>346.5833333</v>
      </c>
      <c r="F94" s="32">
        <f>SUM(C91:C94)/4</f>
        <v>345.18</v>
      </c>
      <c r="G94" s="32">
        <f>SUM(C90:C94)/5</f>
        <v>341.808</v>
      </c>
      <c r="H94" s="32">
        <f>SUM(C89:C94)/6</f>
        <v>338.885</v>
      </c>
      <c r="I94" s="32">
        <f t="shared" si="6"/>
        <v>335.9328571</v>
      </c>
      <c r="J94" s="37">
        <f t="shared" si="7"/>
        <v>333.9625</v>
      </c>
      <c r="K94" s="32">
        <f t="shared" si="13"/>
        <v>331.34</v>
      </c>
      <c r="L94" s="32">
        <f t="shared" si="14"/>
        <v>330.258</v>
      </c>
      <c r="M94" s="32">
        <f t="shared" si="20"/>
        <v>330.0009091</v>
      </c>
      <c r="N94" s="32">
        <f t="shared" si="21"/>
        <v>329.0716667</v>
      </c>
      <c r="O94" s="32">
        <f t="shared" si="27"/>
        <v>328.0453846</v>
      </c>
      <c r="P94" s="32">
        <f t="shared" si="28"/>
        <v>328.4364286</v>
      </c>
      <c r="Q94" s="32">
        <f t="shared" si="34"/>
        <v>329.0213333</v>
      </c>
      <c r="R94" s="4">
        <f t="shared" si="35"/>
        <v>330.020625</v>
      </c>
      <c r="S94" s="4">
        <f t="shared" si="36"/>
        <v>330.2605882</v>
      </c>
      <c r="T94" s="4">
        <f t="shared" si="37"/>
        <v>330.3422222</v>
      </c>
      <c r="U94" s="4">
        <f t="shared" si="43"/>
        <v>330.5878947</v>
      </c>
      <c r="V94" s="4">
        <f t="shared" si="44"/>
        <v>331.075</v>
      </c>
    </row>
    <row r="95">
      <c r="A95" s="30">
        <v>46127.0</v>
      </c>
      <c r="B95" s="3">
        <v>352.65</v>
      </c>
      <c r="C95" s="3">
        <v>353.57</v>
      </c>
      <c r="D95" s="122">
        <f>SUM(C94:C95)/2</f>
        <v>348.93</v>
      </c>
      <c r="E95" s="122">
        <f>SUM(C93:C95)/3</f>
        <v>349.0866667</v>
      </c>
      <c r="F95" s="100">
        <f>SUM(C92:C95)/4</f>
        <v>348.33</v>
      </c>
      <c r="G95" s="166">
        <f>SUM(C91:C95)/5</f>
        <v>346.858</v>
      </c>
      <c r="H95" s="165">
        <f>SUM(C90:C95)/6</f>
        <v>343.7683333</v>
      </c>
      <c r="I95" s="181">
        <f t="shared" si="6"/>
        <v>340.9828571</v>
      </c>
      <c r="J95" s="176">
        <f t="shared" si="7"/>
        <v>338.1375</v>
      </c>
      <c r="K95" s="184">
        <f t="shared" si="13"/>
        <v>336.1411111</v>
      </c>
      <c r="L95" s="172">
        <f t="shared" si="14"/>
        <v>333.563</v>
      </c>
      <c r="M95" s="97">
        <f t="shared" si="20"/>
        <v>332.3772727</v>
      </c>
      <c r="N95" s="172">
        <f t="shared" si="21"/>
        <v>331.965</v>
      </c>
      <c r="O95" s="271">
        <f t="shared" si="27"/>
        <v>330.9561538</v>
      </c>
      <c r="P95" s="271">
        <f t="shared" si="28"/>
        <v>329.8685714</v>
      </c>
      <c r="Q95" s="271">
        <f t="shared" si="34"/>
        <v>330.112</v>
      </c>
      <c r="R95" s="151">
        <f t="shared" si="35"/>
        <v>330.555625</v>
      </c>
      <c r="S95" s="172">
        <f t="shared" si="36"/>
        <v>331.4058824</v>
      </c>
      <c r="T95" s="172">
        <f t="shared" si="37"/>
        <v>331.5555556</v>
      </c>
      <c r="U95" s="172">
        <f t="shared" si="43"/>
        <v>331.5647368</v>
      </c>
      <c r="V95" s="97">
        <f t="shared" si="44"/>
        <v>331.737</v>
      </c>
    </row>
    <row r="96">
      <c r="A96" s="30">
        <v>46128.0</v>
      </c>
      <c r="B96" s="3">
        <v>364.2</v>
      </c>
      <c r="C96" s="3">
        <v>365.44</v>
      </c>
      <c r="D96" s="32">
        <f t="shared" ref="D96:D97" si="70">SUM(C95:C96)/2</f>
        <v>359.505</v>
      </c>
      <c r="E96" s="32">
        <f t="shared" ref="E96:E97" si="71">SUM(C94:C96)/3</f>
        <v>354.4333333</v>
      </c>
      <c r="F96" s="32">
        <f t="shared" ref="F96:F97" si="72">SUM(C93:C96)/4</f>
        <v>353.175</v>
      </c>
      <c r="G96" s="32">
        <f t="shared" ref="G96:G97" si="73">SUM(C92:C96)/5</f>
        <v>351.752</v>
      </c>
      <c r="H96" s="32">
        <f t="shared" ref="H96:H97" si="74">SUM(C91:C96)/6</f>
        <v>349.955</v>
      </c>
      <c r="I96" s="32">
        <f t="shared" si="6"/>
        <v>346.8642857</v>
      </c>
      <c r="J96" s="37">
        <f t="shared" si="7"/>
        <v>344.04</v>
      </c>
      <c r="K96" s="32">
        <f t="shared" si="13"/>
        <v>341.1711111</v>
      </c>
      <c r="L96" s="32">
        <f t="shared" si="14"/>
        <v>339.071</v>
      </c>
      <c r="M96" s="32">
        <f t="shared" si="20"/>
        <v>336.4609091</v>
      </c>
      <c r="N96" s="32">
        <f t="shared" si="21"/>
        <v>335.1325</v>
      </c>
      <c r="O96" s="32">
        <f t="shared" si="27"/>
        <v>334.54</v>
      </c>
      <c r="P96" s="32">
        <f t="shared" si="28"/>
        <v>333.4192857</v>
      </c>
      <c r="Q96" s="32">
        <f t="shared" si="34"/>
        <v>332.24</v>
      </c>
      <c r="R96" s="4">
        <f t="shared" si="35"/>
        <v>332.32</v>
      </c>
      <c r="S96" s="4">
        <f t="shared" si="36"/>
        <v>332.6076471</v>
      </c>
      <c r="T96" s="4">
        <f t="shared" si="37"/>
        <v>333.2966667</v>
      </c>
      <c r="U96" s="4">
        <f t="shared" si="43"/>
        <v>333.3389474</v>
      </c>
      <c r="V96" s="4">
        <f t="shared" si="44"/>
        <v>333.2585</v>
      </c>
    </row>
    <row r="97">
      <c r="A97" s="30">
        <v>46129.0</v>
      </c>
      <c r="B97" s="3">
        <v>373.3</v>
      </c>
      <c r="C97" s="3">
        <v>372.64</v>
      </c>
      <c r="D97" s="32">
        <f t="shared" si="70"/>
        <v>369.04</v>
      </c>
      <c r="E97" s="32">
        <f t="shared" si="71"/>
        <v>363.8833333</v>
      </c>
      <c r="F97" s="32">
        <f t="shared" si="72"/>
        <v>358.985</v>
      </c>
      <c r="G97" s="32">
        <f t="shared" si="73"/>
        <v>357.068</v>
      </c>
      <c r="H97" s="32">
        <f t="shared" si="74"/>
        <v>355.2333333</v>
      </c>
      <c r="I97" s="32">
        <f t="shared" si="6"/>
        <v>353.1957143</v>
      </c>
      <c r="J97" s="37">
        <f t="shared" si="7"/>
        <v>350.08625</v>
      </c>
      <c r="K97" s="32">
        <f t="shared" si="13"/>
        <v>347.2177778</v>
      </c>
      <c r="L97" s="32">
        <f t="shared" si="14"/>
        <v>344.318</v>
      </c>
      <c r="M97" s="32">
        <f t="shared" si="20"/>
        <v>342.1227273</v>
      </c>
      <c r="N97" s="32">
        <f t="shared" si="21"/>
        <v>339.4758333</v>
      </c>
      <c r="O97" s="32">
        <f t="shared" si="27"/>
        <v>338.0176923</v>
      </c>
      <c r="P97" s="32">
        <f t="shared" si="28"/>
        <v>337.2614286</v>
      </c>
      <c r="Q97" s="32">
        <f t="shared" si="34"/>
        <v>336.034</v>
      </c>
      <c r="R97" s="4">
        <f t="shared" si="35"/>
        <v>334.765</v>
      </c>
      <c r="S97" s="4">
        <f t="shared" si="36"/>
        <v>334.6917647</v>
      </c>
      <c r="T97" s="4">
        <f t="shared" si="37"/>
        <v>334.8316667</v>
      </c>
      <c r="U97" s="4">
        <f t="shared" si="43"/>
        <v>335.3673684</v>
      </c>
      <c r="V97" s="4">
        <f t="shared" si="44"/>
        <v>335.304</v>
      </c>
    </row>
    <row r="98">
      <c r="A98" s="30">
        <v>46132.0</v>
      </c>
      <c r="B98" s="3">
        <v>382.7</v>
      </c>
      <c r="C98" s="3">
        <v>379.63</v>
      </c>
      <c r="D98" s="104">
        <f>SUM(C97:C98)/2</f>
        <v>376.135</v>
      </c>
      <c r="E98" s="137">
        <f>SUM(C96:C98)/3</f>
        <v>372.57</v>
      </c>
      <c r="F98" s="102">
        <f>SUM(C95:C98)/4</f>
        <v>367.82</v>
      </c>
      <c r="G98" s="243">
        <f>SUM(C94:C98)/5</f>
        <v>363.114</v>
      </c>
      <c r="H98" s="135">
        <f>SUM(C93:C98)/6</f>
        <v>360.8283333</v>
      </c>
      <c r="I98" s="154">
        <f t="shared" si="6"/>
        <v>358.7185714</v>
      </c>
      <c r="J98" s="100">
        <f t="shared" si="7"/>
        <v>356.5</v>
      </c>
      <c r="K98" s="133">
        <f t="shared" si="13"/>
        <v>353.3688889</v>
      </c>
      <c r="L98" s="162">
        <f t="shared" si="14"/>
        <v>350.459</v>
      </c>
      <c r="M98" s="132">
        <f t="shared" si="20"/>
        <v>347.5281818</v>
      </c>
      <c r="N98" s="145">
        <f t="shared" si="21"/>
        <v>345.2483333</v>
      </c>
      <c r="O98" s="164">
        <f t="shared" si="27"/>
        <v>342.5646154</v>
      </c>
      <c r="P98" s="186">
        <f t="shared" si="28"/>
        <v>340.99</v>
      </c>
      <c r="Q98" s="152">
        <f t="shared" si="34"/>
        <v>340.086</v>
      </c>
      <c r="R98" s="176">
        <f t="shared" si="35"/>
        <v>338.75875</v>
      </c>
      <c r="S98" s="176">
        <f t="shared" si="36"/>
        <v>337.4041176</v>
      </c>
      <c r="T98" s="176">
        <f t="shared" si="37"/>
        <v>337.1883333</v>
      </c>
      <c r="U98" s="131">
        <f t="shared" si="43"/>
        <v>337.1894737</v>
      </c>
      <c r="V98" s="118">
        <f t="shared" si="44"/>
        <v>337.5805</v>
      </c>
    </row>
    <row r="99">
      <c r="A99" s="30">
        <v>46133.0</v>
      </c>
      <c r="B99" s="3">
        <v>383.35</v>
      </c>
      <c r="C99" s="3">
        <v>383.18</v>
      </c>
      <c r="D99" s="32">
        <f t="shared" ref="D99:D102" si="75">SUM(C98:C99)/2</f>
        <v>381.405</v>
      </c>
      <c r="E99" s="32">
        <f t="shared" ref="E99:E102" si="76">SUM(C97:C99)/3</f>
        <v>378.4833333</v>
      </c>
      <c r="F99" s="32">
        <f t="shared" ref="F99:F102" si="77">SUM(C96:C99)/4</f>
        <v>375.2225</v>
      </c>
      <c r="G99" s="32">
        <f t="shared" ref="G99:G102" si="78">SUM(C95:C99)/5</f>
        <v>370.892</v>
      </c>
      <c r="H99" s="32">
        <f t="shared" ref="H99:H102" si="79">SUM(C94:C99)/6</f>
        <v>366.4583333</v>
      </c>
      <c r="I99" s="32">
        <f t="shared" si="6"/>
        <v>364.0214286</v>
      </c>
      <c r="J99" s="37">
        <f t="shared" si="7"/>
        <v>361.77625</v>
      </c>
      <c r="K99" s="32">
        <f t="shared" si="13"/>
        <v>359.4644444</v>
      </c>
      <c r="L99" s="32">
        <f t="shared" si="14"/>
        <v>356.35</v>
      </c>
      <c r="M99" s="32">
        <f t="shared" si="20"/>
        <v>353.4336364</v>
      </c>
      <c r="N99" s="32">
        <f t="shared" si="21"/>
        <v>350.4991667</v>
      </c>
      <c r="O99" s="32">
        <f t="shared" si="27"/>
        <v>348.1661538</v>
      </c>
      <c r="P99" s="32">
        <f t="shared" si="28"/>
        <v>345.4657143</v>
      </c>
      <c r="Q99" s="32">
        <f t="shared" si="34"/>
        <v>343.8026667</v>
      </c>
      <c r="R99" s="4">
        <f t="shared" si="35"/>
        <v>342.779375</v>
      </c>
      <c r="S99" s="4">
        <f t="shared" si="36"/>
        <v>341.3717647</v>
      </c>
      <c r="T99" s="4">
        <f t="shared" si="37"/>
        <v>339.9472222</v>
      </c>
      <c r="U99" s="4">
        <f t="shared" si="43"/>
        <v>339.6089474</v>
      </c>
      <c r="V99" s="4">
        <f t="shared" si="44"/>
        <v>339.489</v>
      </c>
    </row>
    <row r="100">
      <c r="A100" s="30">
        <v>46134.0</v>
      </c>
      <c r="B100" s="3">
        <v>383.35</v>
      </c>
      <c r="C100" s="3">
        <v>383.79</v>
      </c>
      <c r="D100" s="32">
        <f t="shared" si="75"/>
        <v>383.485</v>
      </c>
      <c r="E100" s="32">
        <f t="shared" si="76"/>
        <v>382.2</v>
      </c>
      <c r="F100" s="32">
        <f t="shared" si="77"/>
        <v>379.81</v>
      </c>
      <c r="G100" s="32">
        <f t="shared" si="78"/>
        <v>376.936</v>
      </c>
      <c r="H100" s="32">
        <f t="shared" si="79"/>
        <v>373.0416667</v>
      </c>
      <c r="I100" s="32">
        <f t="shared" si="6"/>
        <v>368.9342857</v>
      </c>
      <c r="J100" s="37">
        <f t="shared" si="7"/>
        <v>366.4925</v>
      </c>
      <c r="K100" s="32">
        <f t="shared" si="13"/>
        <v>364.2222222</v>
      </c>
      <c r="L100" s="32">
        <f t="shared" si="14"/>
        <v>361.897</v>
      </c>
      <c r="M100" s="32">
        <f t="shared" si="20"/>
        <v>358.8445455</v>
      </c>
      <c r="N100" s="32">
        <f t="shared" si="21"/>
        <v>355.9633333</v>
      </c>
      <c r="O100" s="32">
        <f t="shared" si="27"/>
        <v>353.06</v>
      </c>
      <c r="P100" s="32">
        <f t="shared" si="28"/>
        <v>350.7107143</v>
      </c>
      <c r="Q100" s="32">
        <f t="shared" si="34"/>
        <v>348.0206667</v>
      </c>
      <c r="R100" s="4">
        <f t="shared" si="35"/>
        <v>346.301875</v>
      </c>
      <c r="S100" s="4">
        <f t="shared" si="36"/>
        <v>345.1917647</v>
      </c>
      <c r="T100" s="4">
        <f t="shared" si="37"/>
        <v>343.7283333</v>
      </c>
      <c r="U100" s="4">
        <f t="shared" si="43"/>
        <v>342.2547368</v>
      </c>
      <c r="V100" s="4">
        <f t="shared" si="44"/>
        <v>341.818</v>
      </c>
    </row>
    <row r="101">
      <c r="A101" s="30">
        <v>46135.0</v>
      </c>
      <c r="B101" s="3">
        <v>376.45</v>
      </c>
      <c r="C101" s="3">
        <v>378.96</v>
      </c>
      <c r="D101" s="32">
        <f t="shared" si="75"/>
        <v>381.375</v>
      </c>
      <c r="E101" s="32">
        <f t="shared" si="76"/>
        <v>381.9766667</v>
      </c>
      <c r="F101" s="32">
        <f t="shared" si="77"/>
        <v>381.39</v>
      </c>
      <c r="G101" s="32">
        <f t="shared" si="78"/>
        <v>379.64</v>
      </c>
      <c r="H101" s="32">
        <f t="shared" si="79"/>
        <v>377.2733333</v>
      </c>
      <c r="I101" s="32">
        <f t="shared" si="6"/>
        <v>373.8871429</v>
      </c>
      <c r="J101" s="37">
        <f t="shared" si="7"/>
        <v>370.1875</v>
      </c>
      <c r="K101" s="32">
        <f t="shared" si="13"/>
        <v>367.8777778</v>
      </c>
      <c r="L101" s="32">
        <f t="shared" si="14"/>
        <v>365.696</v>
      </c>
      <c r="M101" s="32">
        <f t="shared" si="20"/>
        <v>363.4481818</v>
      </c>
      <c r="N101" s="32">
        <f t="shared" si="21"/>
        <v>360.5208333</v>
      </c>
      <c r="O101" s="32">
        <f t="shared" si="27"/>
        <v>357.7323077</v>
      </c>
      <c r="P101" s="32">
        <f t="shared" si="28"/>
        <v>354.91</v>
      </c>
      <c r="Q101" s="32">
        <f t="shared" si="34"/>
        <v>352.594</v>
      </c>
      <c r="R101" s="4">
        <f t="shared" si="35"/>
        <v>349.954375</v>
      </c>
      <c r="S101" s="4">
        <f t="shared" si="36"/>
        <v>348.2229412</v>
      </c>
      <c r="T101" s="4">
        <f t="shared" si="37"/>
        <v>347.0677778</v>
      </c>
      <c r="U101" s="4">
        <f t="shared" si="43"/>
        <v>345.5826316</v>
      </c>
      <c r="V101" s="4">
        <f t="shared" si="44"/>
        <v>344.09</v>
      </c>
    </row>
    <row r="102">
      <c r="A102" s="30">
        <v>46136.0</v>
      </c>
      <c r="B102" s="3">
        <v>374.0</v>
      </c>
      <c r="C102" s="3">
        <v>373.04</v>
      </c>
      <c r="D102" s="32">
        <f t="shared" si="75"/>
        <v>376</v>
      </c>
      <c r="E102" s="32">
        <f t="shared" si="76"/>
        <v>378.5966667</v>
      </c>
      <c r="F102" s="32">
        <f t="shared" si="77"/>
        <v>379.7425</v>
      </c>
      <c r="G102" s="32">
        <f t="shared" si="78"/>
        <v>379.72</v>
      </c>
      <c r="H102" s="32">
        <f t="shared" si="79"/>
        <v>378.54</v>
      </c>
      <c r="I102" s="32">
        <f t="shared" si="6"/>
        <v>376.6685714</v>
      </c>
      <c r="J102" s="37">
        <f t="shared" si="7"/>
        <v>373.78125</v>
      </c>
      <c r="K102" s="32">
        <f t="shared" si="13"/>
        <v>370.5044444</v>
      </c>
      <c r="L102" s="32">
        <f t="shared" si="14"/>
        <v>368.394</v>
      </c>
      <c r="M102" s="32">
        <f t="shared" si="20"/>
        <v>366.3636364</v>
      </c>
      <c r="N102" s="32">
        <f t="shared" si="21"/>
        <v>364.2475</v>
      </c>
      <c r="O102" s="32">
        <f t="shared" si="27"/>
        <v>361.4838462</v>
      </c>
      <c r="P102" s="32">
        <f t="shared" si="28"/>
        <v>358.8257143</v>
      </c>
      <c r="Q102" s="32">
        <f t="shared" si="34"/>
        <v>356.1186667</v>
      </c>
      <c r="R102" s="4">
        <f t="shared" si="35"/>
        <v>353.871875</v>
      </c>
      <c r="S102" s="4">
        <f t="shared" si="36"/>
        <v>351.3123529</v>
      </c>
      <c r="T102" s="4">
        <f t="shared" si="37"/>
        <v>349.6016667</v>
      </c>
      <c r="U102" s="4">
        <f t="shared" si="43"/>
        <v>348.4347368</v>
      </c>
      <c r="V102" s="4">
        <f t="shared" si="44"/>
        <v>346.9555</v>
      </c>
    </row>
    <row r="103">
      <c r="A103" s="30">
        <v>46137.0</v>
      </c>
      <c r="B103" s="3"/>
      <c r="C103" s="3"/>
    </row>
    <row r="104">
      <c r="A104" s="30">
        <v>46138.0</v>
      </c>
      <c r="B104" s="3"/>
      <c r="C104" s="3"/>
    </row>
    <row r="105">
      <c r="A105" s="30">
        <v>46139.0</v>
      </c>
      <c r="B105" s="3"/>
      <c r="C105" s="3"/>
    </row>
    <row r="106">
      <c r="A106" s="30">
        <v>46140.0</v>
      </c>
      <c r="B106" s="3"/>
      <c r="C106" s="3"/>
    </row>
    <row r="107">
      <c r="A107" s="30">
        <v>46141.0</v>
      </c>
      <c r="B107" s="3"/>
      <c r="C107" s="3"/>
    </row>
    <row r="108">
      <c r="A108" s="30">
        <v>46142.0</v>
      </c>
      <c r="B108" s="3"/>
      <c r="C108" s="3"/>
    </row>
    <row r="109">
      <c r="A109" s="30">
        <v>46143.0</v>
      </c>
      <c r="B109" s="3"/>
      <c r="C109" s="3"/>
    </row>
    <row r="110">
      <c r="A110" s="30">
        <v>46144.0</v>
      </c>
      <c r="B110" s="3"/>
      <c r="C110" s="3"/>
    </row>
  </sheetData>
  <conditionalFormatting sqref="B27:C110">
    <cfRule type="expression" dxfId="0" priority="1">
      <formula>C27&gt;=B27</formula>
    </cfRule>
  </conditionalFormatting>
  <conditionalFormatting sqref="B27:C110">
    <cfRule type="expression" dxfId="1" priority="2">
      <formula>B27&gt;=C27</formula>
    </cfRule>
  </conditionalFormatting>
  <conditionalFormatting sqref="D2:V2 D5:V7 D9:V9 D12:V13 D16:V18 D20:V69 D80:V80 D84:V85 D91:V91 D94:V94 D96:V97 D99:V10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6">
    <cfRule type="expression" dxfId="0" priority="4">
      <formula>C2&gt;B2</formula>
    </cfRule>
  </conditionalFormatting>
  <conditionalFormatting sqref="B2:C26">
    <cfRule type="expression" dxfId="1" priority="5">
      <formula>B2&gt;C2</formula>
    </cfRule>
  </conditionalFormatting>
  <conditionalFormatting sqref="D2:V26">
    <cfRule type="colorScale" priority="6">
      <colorScale>
        <cfvo type="min"/>
        <cfvo type="max"/>
        <color rgb="FFE06666"/>
        <color rgb="FF93C47D"/>
      </colorScale>
    </cfRule>
  </conditionalFormatting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2.14"/>
    <col customWidth="1" min="3" max="3" width="10.86"/>
    <col customWidth="1" min="4" max="4" width="9.14"/>
    <col customWidth="1" min="5" max="5" width="9.0"/>
    <col customWidth="1" min="6" max="8" width="9.29"/>
    <col customWidth="1" min="9" max="9" width="9.14"/>
    <col customWidth="1" min="10" max="10" width="8.71"/>
    <col customWidth="1" min="11" max="11" width="9.0"/>
    <col customWidth="1" min="12" max="12" width="9.14"/>
    <col customWidth="1" min="13" max="15" width="8.71"/>
    <col customWidth="1" min="16" max="16" width="8.86"/>
    <col customWidth="1" min="17" max="17" width="9.0"/>
    <col customWidth="1" min="18" max="22" width="8.71"/>
    <col customWidth="1" min="23" max="23" width="7.86"/>
    <col customWidth="1" min="24" max="24" width="4.43"/>
    <col customWidth="1" min="25" max="25" width="6.86"/>
  </cols>
  <sheetData>
    <row r="1">
      <c r="A1" s="51" t="s">
        <v>195</v>
      </c>
      <c r="B1" s="52" t="s">
        <v>284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45987.0</v>
      </c>
      <c r="B2" s="3">
        <v>275.05</v>
      </c>
      <c r="C2" s="3">
        <v>275.02</v>
      </c>
      <c r="D2" s="32"/>
      <c r="E2" s="32"/>
      <c r="F2" s="32"/>
      <c r="G2" s="32"/>
      <c r="H2" s="32"/>
      <c r="I2" s="32"/>
      <c r="J2" s="37"/>
      <c r="K2" s="32"/>
      <c r="L2" s="32"/>
      <c r="M2" s="32"/>
      <c r="N2" s="32"/>
      <c r="O2" s="32"/>
      <c r="P2" s="32"/>
      <c r="Q2" s="32"/>
      <c r="R2" s="4"/>
      <c r="S2" s="4"/>
      <c r="T2" s="4"/>
      <c r="U2" s="4"/>
      <c r="V2" s="4"/>
    </row>
    <row r="3">
      <c r="A3" s="30">
        <v>45988.0</v>
      </c>
      <c r="B3" s="3">
        <v>273.7</v>
      </c>
      <c r="C3" s="3">
        <v>274.29</v>
      </c>
      <c r="D3" s="74">
        <f t="shared" ref="D3:D4" si="1">SUM(C2:C3)/2</f>
        <v>274.655</v>
      </c>
      <c r="E3" s="75"/>
      <c r="F3" s="75"/>
      <c r="G3" s="76"/>
      <c r="H3" s="75"/>
      <c r="I3" s="77"/>
      <c r="J3" s="78"/>
      <c r="K3" s="68"/>
      <c r="L3" s="68"/>
      <c r="M3" s="79"/>
      <c r="N3" s="71"/>
      <c r="O3" s="80"/>
      <c r="P3" s="81"/>
      <c r="Q3" s="82"/>
      <c r="R3" s="83"/>
      <c r="S3" s="57"/>
      <c r="T3" s="57"/>
      <c r="U3" s="82"/>
      <c r="V3" s="72"/>
    </row>
    <row r="4">
      <c r="A4" s="30">
        <v>45989.0</v>
      </c>
      <c r="B4" s="3">
        <v>269.95</v>
      </c>
      <c r="C4" s="3">
        <v>270.74</v>
      </c>
      <c r="D4" s="84">
        <f t="shared" si="1"/>
        <v>272.515</v>
      </c>
      <c r="E4" s="69">
        <f>SUM(C2:C4)/3</f>
        <v>273.35</v>
      </c>
      <c r="F4" s="85"/>
      <c r="G4" s="80"/>
      <c r="H4" s="80"/>
      <c r="I4" s="86"/>
      <c r="J4" s="87"/>
      <c r="K4" s="72"/>
      <c r="L4" s="57"/>
      <c r="M4" s="57"/>
      <c r="N4" s="88"/>
      <c r="O4" s="64"/>
      <c r="P4" s="89"/>
      <c r="Q4" s="90"/>
      <c r="R4" s="61"/>
      <c r="S4" s="91"/>
      <c r="T4" s="91"/>
      <c r="U4" s="91"/>
      <c r="V4" s="91"/>
    </row>
    <row r="5">
      <c r="A5" s="30">
        <v>45992.0</v>
      </c>
      <c r="B5" s="3">
        <v>269.65</v>
      </c>
      <c r="C5" s="3">
        <v>270.04</v>
      </c>
      <c r="D5" s="32">
        <f t="shared" ref="D5:D7" si="2">SUM(C4:C5)/2</f>
        <v>270.39</v>
      </c>
      <c r="E5" s="32">
        <f t="shared" ref="E5:E7" si="3">SUM(C3:C5)/3</f>
        <v>271.69</v>
      </c>
      <c r="F5" s="32">
        <f t="shared" ref="F5:F7" si="4">SUM(C2:C5)/4</f>
        <v>272.5225</v>
      </c>
      <c r="G5" s="32"/>
      <c r="H5" s="32"/>
      <c r="I5" s="32"/>
      <c r="J5" s="37"/>
      <c r="K5" s="32"/>
      <c r="L5" s="32"/>
      <c r="M5" s="32"/>
      <c r="N5" s="32"/>
      <c r="O5" s="32"/>
      <c r="P5" s="32"/>
      <c r="Q5" s="32"/>
      <c r="R5" s="4"/>
      <c r="S5" s="4"/>
      <c r="T5" s="4"/>
      <c r="U5" s="4"/>
      <c r="V5" s="4"/>
    </row>
    <row r="6">
      <c r="A6" s="30">
        <v>45993.0</v>
      </c>
      <c r="B6" s="3">
        <v>267.45</v>
      </c>
      <c r="C6" s="3">
        <v>268.02</v>
      </c>
      <c r="D6" s="32">
        <f t="shared" si="2"/>
        <v>269.03</v>
      </c>
      <c r="E6" s="32">
        <f t="shared" si="3"/>
        <v>269.6</v>
      </c>
      <c r="F6" s="32">
        <f t="shared" si="4"/>
        <v>270.7725</v>
      </c>
      <c r="G6" s="32">
        <f t="shared" ref="G6:G7" si="5">SUM(C2:C6)/5</f>
        <v>271.622</v>
      </c>
      <c r="H6" s="32"/>
      <c r="I6" s="32"/>
      <c r="J6" s="37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</row>
    <row r="7">
      <c r="A7" s="30">
        <v>45994.0</v>
      </c>
      <c r="B7" s="3">
        <v>268.45</v>
      </c>
      <c r="C7" s="3">
        <v>266.87</v>
      </c>
      <c r="D7" s="32">
        <f t="shared" si="2"/>
        <v>267.445</v>
      </c>
      <c r="E7" s="32">
        <f t="shared" si="3"/>
        <v>268.31</v>
      </c>
      <c r="F7" s="32">
        <f t="shared" si="4"/>
        <v>268.9175</v>
      </c>
      <c r="G7" s="32">
        <f t="shared" si="5"/>
        <v>269.992</v>
      </c>
      <c r="H7" s="32">
        <f>SUM(C2:C7)/6</f>
        <v>270.83</v>
      </c>
      <c r="I7" s="32"/>
      <c r="J7" s="37"/>
      <c r="K7" s="32"/>
      <c r="L7" s="32"/>
      <c r="M7" s="32"/>
      <c r="N7" s="32"/>
      <c r="O7" s="32"/>
      <c r="P7" s="32"/>
      <c r="Q7" s="32"/>
      <c r="R7" s="4"/>
      <c r="S7" s="4"/>
      <c r="T7" s="4"/>
      <c r="U7" s="4"/>
      <c r="V7" s="4"/>
    </row>
    <row r="8">
      <c r="A8" s="30">
        <v>45995.0</v>
      </c>
      <c r="B8" s="3">
        <v>269.1</v>
      </c>
      <c r="C8" s="3">
        <v>268.74</v>
      </c>
      <c r="D8" s="84">
        <f>SUM(C7:C8)/2</f>
        <v>267.805</v>
      </c>
      <c r="E8" s="78">
        <f>SUM(C6:C8)/3</f>
        <v>267.8766667</v>
      </c>
      <c r="F8" s="79">
        <f>SUM(C5:C8)/4</f>
        <v>268.4175</v>
      </c>
      <c r="G8" s="71">
        <f>SUM(C4:C8)/5</f>
        <v>268.882</v>
      </c>
      <c r="H8" s="85">
        <f>SUM(C3:C8)/6</f>
        <v>269.7833333</v>
      </c>
      <c r="I8" s="88">
        <f t="shared" ref="I8:I102" si="6">SUM(C2:C8)/7</f>
        <v>270.5314286</v>
      </c>
      <c r="J8" s="59"/>
      <c r="K8" s="199"/>
      <c r="L8" s="206"/>
      <c r="M8" s="198"/>
      <c r="N8" s="207"/>
      <c r="O8" s="197"/>
      <c r="P8" s="218"/>
      <c r="Q8" s="222"/>
      <c r="R8" s="210"/>
      <c r="S8" s="242"/>
      <c r="T8" s="112"/>
      <c r="U8" s="139"/>
      <c r="V8" s="127"/>
    </row>
    <row r="9">
      <c r="A9" s="30">
        <v>45996.0</v>
      </c>
      <c r="B9" s="3">
        <v>269.8</v>
      </c>
      <c r="C9" s="3">
        <v>269.77</v>
      </c>
      <c r="D9" s="32">
        <f>SUM(C8:C9)/2</f>
        <v>269.255</v>
      </c>
      <c r="E9" s="32">
        <f>SUM(C7:C9)/3</f>
        <v>268.46</v>
      </c>
      <c r="F9" s="32">
        <f>SUM(C6:C9)/4</f>
        <v>268.35</v>
      </c>
      <c r="G9" s="32">
        <f>SUM(C5:C9)/5</f>
        <v>268.688</v>
      </c>
      <c r="H9" s="32">
        <f>SUM(C4:C9)/6</f>
        <v>269.03</v>
      </c>
      <c r="I9" s="32">
        <f t="shared" si="6"/>
        <v>269.7814286</v>
      </c>
      <c r="J9" s="37">
        <f t="shared" ref="J9:J102" si="7">SUM(C2:C9)/8</f>
        <v>270.43625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>
      <c r="A10" s="30">
        <v>45999.0</v>
      </c>
      <c r="B10" s="3">
        <v>265.2</v>
      </c>
      <c r="C10" s="3">
        <v>266.1</v>
      </c>
      <c r="D10" s="74">
        <f t="shared" ref="D10:D11" si="8">SUM(C9:C10)/2</f>
        <v>267.935</v>
      </c>
      <c r="E10" s="74">
        <f t="shared" ref="E10:E11" si="9">SUM(C8:C10)/3</f>
        <v>268.2033333</v>
      </c>
      <c r="F10" s="74">
        <f t="shared" ref="F10:F11" si="10">SUM(C7:C10)/4</f>
        <v>267.87</v>
      </c>
      <c r="G10" s="74">
        <f t="shared" ref="G10:G11" si="11">SUM(C6:C10)/5</f>
        <v>267.9</v>
      </c>
      <c r="H10" s="94">
        <f t="shared" ref="H10:H11" si="12">SUM(C5:C10)/6</f>
        <v>268.2566667</v>
      </c>
      <c r="I10" s="94">
        <f t="shared" si="6"/>
        <v>268.6114286</v>
      </c>
      <c r="J10" s="94">
        <f t="shared" si="7"/>
        <v>269.32125</v>
      </c>
      <c r="K10" s="74">
        <f t="shared" ref="K10:K102" si="13">SUM(C2:C10)/9</f>
        <v>269.9544444</v>
      </c>
      <c r="L10" s="74"/>
      <c r="M10" s="74"/>
      <c r="N10" s="74"/>
      <c r="O10" s="74"/>
      <c r="P10" s="74"/>
      <c r="Q10" s="74"/>
      <c r="R10" s="74"/>
      <c r="S10" s="74"/>
      <c r="T10" s="74"/>
      <c r="U10" s="76"/>
      <c r="V10" s="95"/>
    </row>
    <row r="11">
      <c r="A11" s="30">
        <v>46000.0</v>
      </c>
      <c r="B11" s="3">
        <v>264.55</v>
      </c>
      <c r="C11" s="3">
        <v>264.44</v>
      </c>
      <c r="D11" s="84">
        <f t="shared" si="8"/>
        <v>265.27</v>
      </c>
      <c r="E11" s="74">
        <f t="shared" si="9"/>
        <v>266.77</v>
      </c>
      <c r="F11" s="78">
        <f t="shared" si="10"/>
        <v>267.2625</v>
      </c>
      <c r="G11" s="85">
        <f t="shared" si="11"/>
        <v>267.184</v>
      </c>
      <c r="H11" s="72">
        <f t="shared" si="12"/>
        <v>267.3233333</v>
      </c>
      <c r="I11" s="57">
        <f t="shared" si="6"/>
        <v>267.7114286</v>
      </c>
      <c r="J11" s="65">
        <f t="shared" si="7"/>
        <v>268.09</v>
      </c>
      <c r="K11" s="64">
        <f t="shared" si="13"/>
        <v>268.7788889</v>
      </c>
      <c r="L11" s="89">
        <f t="shared" ref="L11:L102" si="14">SUM(C2:C11)/10</f>
        <v>269.403</v>
      </c>
      <c r="M11" s="63"/>
      <c r="N11" s="63"/>
      <c r="O11" s="63"/>
      <c r="P11" s="90"/>
      <c r="Q11" s="61"/>
      <c r="R11" s="226"/>
      <c r="S11" s="200"/>
      <c r="T11" s="224"/>
      <c r="U11" s="206"/>
      <c r="V11" s="207"/>
    </row>
    <row r="12">
      <c r="A12" s="30">
        <v>46001.0</v>
      </c>
      <c r="B12" s="3">
        <v>265.5</v>
      </c>
      <c r="C12" s="3">
        <v>265.72</v>
      </c>
      <c r="D12" s="32">
        <f t="shared" ref="D12:D13" si="15">SUM(C11:C12)/2</f>
        <v>265.08</v>
      </c>
      <c r="E12" s="32">
        <f t="shared" ref="E12:E13" si="16">SUM(C10:C12)/3</f>
        <v>265.42</v>
      </c>
      <c r="F12" s="32">
        <f t="shared" ref="F12:F13" si="17">SUM(C9:C12)/4</f>
        <v>266.5075</v>
      </c>
      <c r="G12" s="32">
        <f t="shared" ref="G12:G13" si="18">SUM(C8:C12)/5</f>
        <v>266.954</v>
      </c>
      <c r="H12" s="32">
        <f t="shared" ref="H12:H13" si="19">SUM(C7:C12)/6</f>
        <v>266.94</v>
      </c>
      <c r="I12" s="32">
        <f t="shared" si="6"/>
        <v>267.0942857</v>
      </c>
      <c r="J12" s="37">
        <f t="shared" si="7"/>
        <v>267.4625</v>
      </c>
      <c r="K12" s="32">
        <f t="shared" si="13"/>
        <v>267.8266667</v>
      </c>
      <c r="L12" s="32">
        <f t="shared" si="14"/>
        <v>268.473</v>
      </c>
      <c r="M12" s="32">
        <f t="shared" ref="M12:M102" si="20">SUM(C2:C12)/11</f>
        <v>269.0681818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46002.0</v>
      </c>
      <c r="B13" s="3">
        <v>264.8</v>
      </c>
      <c r="C13" s="3">
        <v>264.59</v>
      </c>
      <c r="D13" s="32">
        <f t="shared" si="15"/>
        <v>265.155</v>
      </c>
      <c r="E13" s="32">
        <f t="shared" si="16"/>
        <v>264.9166667</v>
      </c>
      <c r="F13" s="32">
        <f t="shared" si="17"/>
        <v>265.2125</v>
      </c>
      <c r="G13" s="32">
        <f t="shared" si="18"/>
        <v>266.124</v>
      </c>
      <c r="H13" s="32">
        <f t="shared" si="19"/>
        <v>266.56</v>
      </c>
      <c r="I13" s="32">
        <f t="shared" si="6"/>
        <v>266.6042857</v>
      </c>
      <c r="J13" s="37">
        <f t="shared" si="7"/>
        <v>266.78125</v>
      </c>
      <c r="K13" s="32">
        <f t="shared" si="13"/>
        <v>267.1433333</v>
      </c>
      <c r="L13" s="32">
        <f t="shared" si="14"/>
        <v>267.503</v>
      </c>
      <c r="M13" s="32">
        <f t="shared" si="20"/>
        <v>268.12</v>
      </c>
      <c r="N13" s="32">
        <f t="shared" ref="N13:N102" si="21">SUM(C2:C13)/12</f>
        <v>268.695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46003.0</v>
      </c>
      <c r="B14" s="3">
        <v>263.6</v>
      </c>
      <c r="C14" s="3">
        <v>264.23</v>
      </c>
      <c r="D14" s="206">
        <f t="shared" ref="D14:D15" si="22">SUM(C13:C14)/2</f>
        <v>264.41</v>
      </c>
      <c r="E14" s="206">
        <f t="shared" ref="E14:E15" si="23">SUM(C12:C14)/3</f>
        <v>264.8466667</v>
      </c>
      <c r="F14" s="91">
        <f t="shared" ref="F14:F15" si="24">SUM(C11:C14)/4</f>
        <v>264.745</v>
      </c>
      <c r="G14" s="63">
        <f t="shared" ref="G14:G15" si="25">SUM(C10:C14)/5</f>
        <v>265.016</v>
      </c>
      <c r="H14" s="73">
        <f t="shared" ref="H14:H15" si="26">SUM(C9:C14)/6</f>
        <v>265.8083333</v>
      </c>
      <c r="I14" s="73">
        <f t="shared" si="6"/>
        <v>266.2271429</v>
      </c>
      <c r="J14" s="58">
        <f t="shared" si="7"/>
        <v>266.3075</v>
      </c>
      <c r="K14" s="88">
        <f t="shared" si="13"/>
        <v>266.4977778</v>
      </c>
      <c r="L14" s="82">
        <f t="shared" si="14"/>
        <v>266.852</v>
      </c>
      <c r="M14" s="81">
        <f t="shared" si="20"/>
        <v>267.2054545</v>
      </c>
      <c r="N14" s="86">
        <f t="shared" si="21"/>
        <v>267.7958333</v>
      </c>
      <c r="O14" s="72">
        <f t="shared" ref="O14:O102" si="27">SUM(C2:C14)/13</f>
        <v>268.3515385</v>
      </c>
      <c r="P14" s="72"/>
      <c r="Q14" s="72"/>
      <c r="R14" s="72"/>
      <c r="S14" s="82"/>
      <c r="T14" s="57"/>
      <c r="U14" s="57"/>
      <c r="V14" s="88"/>
    </row>
    <row r="15">
      <c r="A15" s="30">
        <v>46006.0</v>
      </c>
      <c r="B15" s="3">
        <v>262.2</v>
      </c>
      <c r="C15" s="3">
        <v>261.91</v>
      </c>
      <c r="D15" s="90">
        <f t="shared" si="22"/>
        <v>263.07</v>
      </c>
      <c r="E15" s="61">
        <f t="shared" si="23"/>
        <v>263.5766667</v>
      </c>
      <c r="F15" s="226">
        <f t="shared" si="24"/>
        <v>264.1125</v>
      </c>
      <c r="G15" s="62">
        <f t="shared" si="25"/>
        <v>264.178</v>
      </c>
      <c r="H15" s="89">
        <f t="shared" si="26"/>
        <v>264.4983333</v>
      </c>
      <c r="I15" s="73">
        <f t="shared" si="6"/>
        <v>265.2514286</v>
      </c>
      <c r="J15" s="73">
        <f t="shared" si="7"/>
        <v>265.6875</v>
      </c>
      <c r="K15" s="58">
        <f t="shared" si="13"/>
        <v>265.8188889</v>
      </c>
      <c r="L15" s="88">
        <f t="shared" si="14"/>
        <v>266.039</v>
      </c>
      <c r="M15" s="82">
        <f t="shared" si="20"/>
        <v>266.4027273</v>
      </c>
      <c r="N15" s="87">
        <f t="shared" si="21"/>
        <v>266.7641667</v>
      </c>
      <c r="O15" s="205">
        <f t="shared" si="27"/>
        <v>267.3430769</v>
      </c>
      <c r="P15" s="72">
        <f t="shared" ref="P15:P102" si="28">SUM(C2:C15)/14</f>
        <v>267.8914286</v>
      </c>
      <c r="Q15" s="72"/>
      <c r="R15" s="82"/>
      <c r="S15" s="72"/>
      <c r="T15" s="82"/>
      <c r="U15" s="57"/>
      <c r="V15" s="57"/>
    </row>
    <row r="16">
      <c r="A16" s="30">
        <v>46007.0</v>
      </c>
      <c r="B16" s="3">
        <v>260.35</v>
      </c>
      <c r="C16" s="3">
        <v>261.33</v>
      </c>
      <c r="D16" s="32">
        <f t="shared" ref="D16:D18" si="29">SUM(C15:C16)/2</f>
        <v>261.62</v>
      </c>
      <c r="E16" s="32">
        <f t="shared" ref="E16:E18" si="30">SUM(C14:C16)/3</f>
        <v>262.49</v>
      </c>
      <c r="F16" s="32">
        <f t="shared" ref="F16:F18" si="31">SUM(C13:C16)/4</f>
        <v>263.015</v>
      </c>
      <c r="G16" s="32">
        <f t="shared" ref="G16:G18" si="32">SUM(C12:C16)/5</f>
        <v>263.556</v>
      </c>
      <c r="H16" s="32">
        <f t="shared" ref="H16:H18" si="33">SUM(C11:C16)/6</f>
        <v>263.7033333</v>
      </c>
      <c r="I16" s="32">
        <f t="shared" si="6"/>
        <v>264.0457143</v>
      </c>
      <c r="J16" s="37">
        <f t="shared" si="7"/>
        <v>264.76125</v>
      </c>
      <c r="K16" s="32">
        <f t="shared" si="13"/>
        <v>265.2033333</v>
      </c>
      <c r="L16" s="32">
        <f t="shared" si="14"/>
        <v>265.37</v>
      </c>
      <c r="M16" s="32">
        <f t="shared" si="20"/>
        <v>265.6109091</v>
      </c>
      <c r="N16" s="32">
        <f t="shared" si="21"/>
        <v>265.98</v>
      </c>
      <c r="O16" s="32">
        <f t="shared" si="27"/>
        <v>266.3461538</v>
      </c>
      <c r="P16" s="32">
        <f t="shared" si="28"/>
        <v>266.9135714</v>
      </c>
      <c r="Q16" s="32">
        <f t="shared" ref="Q16:Q102" si="34">SUM(C2:C16)/15</f>
        <v>267.454</v>
      </c>
      <c r="R16" s="4"/>
      <c r="S16" s="4"/>
      <c r="T16" s="4"/>
      <c r="U16" s="4"/>
      <c r="V16" s="4"/>
    </row>
    <row r="17">
      <c r="A17" s="30">
        <v>46008.0</v>
      </c>
      <c r="B17" s="3">
        <v>261.1</v>
      </c>
      <c r="C17" s="3">
        <v>261.63</v>
      </c>
      <c r="D17" s="32">
        <f t="shared" si="29"/>
        <v>261.48</v>
      </c>
      <c r="E17" s="32">
        <f t="shared" si="30"/>
        <v>261.6233333</v>
      </c>
      <c r="F17" s="32">
        <f t="shared" si="31"/>
        <v>262.275</v>
      </c>
      <c r="G17" s="32">
        <f t="shared" si="32"/>
        <v>262.738</v>
      </c>
      <c r="H17" s="32">
        <f t="shared" si="33"/>
        <v>263.235</v>
      </c>
      <c r="I17" s="32">
        <f t="shared" si="6"/>
        <v>263.4071429</v>
      </c>
      <c r="J17" s="37">
        <f t="shared" si="7"/>
        <v>263.74375</v>
      </c>
      <c r="K17" s="32">
        <f t="shared" si="13"/>
        <v>264.4133333</v>
      </c>
      <c r="L17" s="32">
        <f t="shared" si="14"/>
        <v>264.846</v>
      </c>
      <c r="M17" s="32">
        <f t="shared" si="20"/>
        <v>265.03</v>
      </c>
      <c r="N17" s="32">
        <f t="shared" si="21"/>
        <v>265.2791667</v>
      </c>
      <c r="O17" s="32">
        <f t="shared" si="27"/>
        <v>265.6453846</v>
      </c>
      <c r="P17" s="32">
        <f t="shared" si="28"/>
        <v>266.0092857</v>
      </c>
      <c r="Q17" s="32">
        <f t="shared" si="34"/>
        <v>266.5613333</v>
      </c>
      <c r="R17" s="4">
        <f t="shared" ref="R17:R102" si="35">SUM(C2:C17)/16</f>
        <v>267.09</v>
      </c>
      <c r="S17" s="4"/>
      <c r="T17" s="4"/>
      <c r="U17" s="4"/>
      <c r="V17" s="4"/>
    </row>
    <row r="18">
      <c r="A18" s="30">
        <v>46009.0</v>
      </c>
      <c r="B18" s="3">
        <v>257.95</v>
      </c>
      <c r="C18" s="3">
        <v>257.55</v>
      </c>
      <c r="D18" s="32">
        <f t="shared" si="29"/>
        <v>259.59</v>
      </c>
      <c r="E18" s="32">
        <f t="shared" si="30"/>
        <v>260.17</v>
      </c>
      <c r="F18" s="32">
        <f t="shared" si="31"/>
        <v>260.605</v>
      </c>
      <c r="G18" s="32">
        <f t="shared" si="32"/>
        <v>261.33</v>
      </c>
      <c r="H18" s="32">
        <f t="shared" si="33"/>
        <v>261.8733333</v>
      </c>
      <c r="I18" s="32">
        <f t="shared" si="6"/>
        <v>262.4228571</v>
      </c>
      <c r="J18" s="37">
        <f t="shared" si="7"/>
        <v>262.675</v>
      </c>
      <c r="K18" s="32">
        <f t="shared" si="13"/>
        <v>263.0555556</v>
      </c>
      <c r="L18" s="32">
        <f t="shared" si="14"/>
        <v>263.727</v>
      </c>
      <c r="M18" s="32">
        <f t="shared" si="20"/>
        <v>264.1827273</v>
      </c>
      <c r="N18" s="32">
        <f t="shared" si="21"/>
        <v>264.4066667</v>
      </c>
      <c r="O18" s="32">
        <f t="shared" si="27"/>
        <v>264.6846154</v>
      </c>
      <c r="P18" s="32">
        <f t="shared" si="28"/>
        <v>265.0671429</v>
      </c>
      <c r="Q18" s="32">
        <f t="shared" si="34"/>
        <v>265.4453333</v>
      </c>
      <c r="R18" s="4">
        <f t="shared" si="35"/>
        <v>265.998125</v>
      </c>
      <c r="S18" s="4">
        <f t="shared" ref="S18:S102" si="36">SUM(C2:C18)/17</f>
        <v>266.5288235</v>
      </c>
      <c r="T18" s="4"/>
      <c r="U18" s="4"/>
      <c r="V18" s="4"/>
    </row>
    <row r="19">
      <c r="A19" s="30">
        <v>46010.0</v>
      </c>
      <c r="B19" s="3">
        <v>263.45</v>
      </c>
      <c r="C19" s="3">
        <v>261.88</v>
      </c>
      <c r="D19" s="208">
        <f>SUM(C18:C19)/2</f>
        <v>259.715</v>
      </c>
      <c r="E19" s="198">
        <f>SUM(C17:C19)/3</f>
        <v>260.3533333</v>
      </c>
      <c r="F19" s="269">
        <f>SUM(C16:C19)/4</f>
        <v>260.5975</v>
      </c>
      <c r="G19" s="91">
        <f>SUM(C15:C19)/5</f>
        <v>260.86</v>
      </c>
      <c r="H19" s="226">
        <f>SUM(C14:C19)/6</f>
        <v>261.4216667</v>
      </c>
      <c r="I19" s="199">
        <f t="shared" si="6"/>
        <v>261.8742857</v>
      </c>
      <c r="J19" s="199">
        <f t="shared" si="7"/>
        <v>262.355</v>
      </c>
      <c r="K19" s="91">
        <f t="shared" si="13"/>
        <v>262.5866667</v>
      </c>
      <c r="L19" s="62">
        <f t="shared" si="14"/>
        <v>262.938</v>
      </c>
      <c r="M19" s="59">
        <f t="shared" si="20"/>
        <v>263.5590909</v>
      </c>
      <c r="N19" s="59">
        <f t="shared" si="21"/>
        <v>263.9908333</v>
      </c>
      <c r="O19" s="63">
        <f t="shared" si="27"/>
        <v>264.2123077</v>
      </c>
      <c r="P19" s="73">
        <f t="shared" si="28"/>
        <v>264.4842857</v>
      </c>
      <c r="Q19" s="65">
        <f t="shared" si="34"/>
        <v>264.8546667</v>
      </c>
      <c r="R19" s="66">
        <f t="shared" si="35"/>
        <v>265.2225</v>
      </c>
      <c r="S19" s="57">
        <f t="shared" si="36"/>
        <v>265.7558824</v>
      </c>
      <c r="T19" s="88">
        <f t="shared" ref="T19:T102" si="37">SUM(C2:C19)/18</f>
        <v>266.2705556</v>
      </c>
      <c r="U19" s="66"/>
      <c r="V19" s="66"/>
    </row>
    <row r="20">
      <c r="A20" s="30">
        <v>46013.0</v>
      </c>
      <c r="B20" s="3">
        <v>265.0</v>
      </c>
      <c r="C20" s="3">
        <v>264.29</v>
      </c>
      <c r="D20" s="32">
        <f t="shared" ref="D20:D69" si="38">SUM(C19:C20)/2</f>
        <v>263.085</v>
      </c>
      <c r="E20" s="32">
        <f t="shared" ref="E20:E69" si="39">SUM(C18:C20)/3</f>
        <v>261.24</v>
      </c>
      <c r="F20" s="32">
        <f t="shared" ref="F20:F69" si="40">SUM(C17:C20)/4</f>
        <v>261.3375</v>
      </c>
      <c r="G20" s="32">
        <f t="shared" ref="G20:G69" si="41">SUM(C16:C20)/5</f>
        <v>261.336</v>
      </c>
      <c r="H20" s="32">
        <f t="shared" ref="H20:H69" si="42">SUM(C15:C20)/6</f>
        <v>261.4316667</v>
      </c>
      <c r="I20" s="32">
        <f t="shared" si="6"/>
        <v>261.8314286</v>
      </c>
      <c r="J20" s="37">
        <f t="shared" si="7"/>
        <v>262.17625</v>
      </c>
      <c r="K20" s="32">
        <f t="shared" si="13"/>
        <v>262.57</v>
      </c>
      <c r="L20" s="32">
        <f t="shared" si="14"/>
        <v>262.757</v>
      </c>
      <c r="M20" s="32">
        <f t="shared" si="20"/>
        <v>263.0609091</v>
      </c>
      <c r="N20" s="32">
        <f t="shared" si="21"/>
        <v>263.62</v>
      </c>
      <c r="O20" s="32">
        <f t="shared" si="27"/>
        <v>264.0138462</v>
      </c>
      <c r="P20" s="32">
        <f t="shared" si="28"/>
        <v>264.2178571</v>
      </c>
      <c r="Q20" s="32">
        <f t="shared" si="34"/>
        <v>264.4713333</v>
      </c>
      <c r="R20" s="4">
        <f t="shared" si="35"/>
        <v>264.819375</v>
      </c>
      <c r="S20" s="4">
        <f t="shared" si="36"/>
        <v>265.1676471</v>
      </c>
      <c r="T20" s="4">
        <f t="shared" si="37"/>
        <v>265.6744444</v>
      </c>
      <c r="U20" s="4">
        <f t="shared" ref="U20:U102" si="43">SUM(C2:C20)/19</f>
        <v>266.1663158</v>
      </c>
      <c r="V20" s="4"/>
    </row>
    <row r="21">
      <c r="A21" s="30">
        <v>46014.0</v>
      </c>
      <c r="B21" s="3">
        <v>267.0</v>
      </c>
      <c r="C21" s="3">
        <v>267.61</v>
      </c>
      <c r="D21" s="32">
        <f t="shared" si="38"/>
        <v>265.95</v>
      </c>
      <c r="E21" s="32">
        <f t="shared" si="39"/>
        <v>264.5933333</v>
      </c>
      <c r="F21" s="32">
        <f t="shared" si="40"/>
        <v>262.8325</v>
      </c>
      <c r="G21" s="32">
        <f t="shared" si="41"/>
        <v>262.592</v>
      </c>
      <c r="H21" s="32">
        <f t="shared" si="42"/>
        <v>262.3816667</v>
      </c>
      <c r="I21" s="32">
        <f t="shared" si="6"/>
        <v>262.3142857</v>
      </c>
      <c r="J21" s="37">
        <f t="shared" si="7"/>
        <v>262.55375</v>
      </c>
      <c r="K21" s="32">
        <f t="shared" si="13"/>
        <v>262.78</v>
      </c>
      <c r="L21" s="32">
        <f t="shared" si="14"/>
        <v>263.074</v>
      </c>
      <c r="M21" s="32">
        <f t="shared" si="20"/>
        <v>263.1981818</v>
      </c>
      <c r="N21" s="32">
        <f t="shared" si="21"/>
        <v>263.44</v>
      </c>
      <c r="O21" s="32">
        <f t="shared" si="27"/>
        <v>263.9269231</v>
      </c>
      <c r="P21" s="32">
        <f t="shared" si="28"/>
        <v>264.2707143</v>
      </c>
      <c r="Q21" s="32">
        <f t="shared" si="34"/>
        <v>264.444</v>
      </c>
      <c r="R21" s="4">
        <f t="shared" si="35"/>
        <v>264.6675</v>
      </c>
      <c r="S21" s="4">
        <f t="shared" si="36"/>
        <v>264.9835294</v>
      </c>
      <c r="T21" s="4">
        <f t="shared" si="37"/>
        <v>265.3033333</v>
      </c>
      <c r="U21" s="4">
        <f t="shared" si="43"/>
        <v>265.7763158</v>
      </c>
      <c r="V21" s="4">
        <f t="shared" ref="V21:V102" si="44">SUM(C2:C21)/20</f>
        <v>266.2385</v>
      </c>
    </row>
    <row r="22">
      <c r="A22" s="30">
        <v>46015.0</v>
      </c>
      <c r="B22" s="3">
        <v>268.05</v>
      </c>
      <c r="C22" s="3">
        <v>268.59</v>
      </c>
      <c r="D22" s="32">
        <f t="shared" si="38"/>
        <v>268.1</v>
      </c>
      <c r="E22" s="32">
        <f t="shared" si="39"/>
        <v>266.83</v>
      </c>
      <c r="F22" s="32">
        <f t="shared" si="40"/>
        <v>265.5925</v>
      </c>
      <c r="G22" s="32">
        <f t="shared" si="41"/>
        <v>263.984</v>
      </c>
      <c r="H22" s="32">
        <f t="shared" si="42"/>
        <v>263.5916667</v>
      </c>
      <c r="I22" s="32">
        <f t="shared" si="6"/>
        <v>263.2685714</v>
      </c>
      <c r="J22" s="37">
        <f t="shared" si="7"/>
        <v>263.09875</v>
      </c>
      <c r="K22" s="32">
        <f t="shared" si="13"/>
        <v>263.2244444</v>
      </c>
      <c r="L22" s="32">
        <f t="shared" si="14"/>
        <v>263.361</v>
      </c>
      <c r="M22" s="32">
        <f t="shared" si="20"/>
        <v>263.5754545</v>
      </c>
      <c r="N22" s="32">
        <f t="shared" si="21"/>
        <v>263.6475</v>
      </c>
      <c r="O22" s="32">
        <f t="shared" si="27"/>
        <v>263.8361538</v>
      </c>
      <c r="P22" s="32">
        <f t="shared" si="28"/>
        <v>264.26</v>
      </c>
      <c r="Q22" s="32">
        <f t="shared" si="34"/>
        <v>264.5586667</v>
      </c>
      <c r="R22" s="4">
        <f t="shared" si="35"/>
        <v>264.703125</v>
      </c>
      <c r="S22" s="4">
        <f t="shared" si="36"/>
        <v>264.8982353</v>
      </c>
      <c r="T22" s="4">
        <f t="shared" si="37"/>
        <v>265.1838889</v>
      </c>
      <c r="U22" s="4">
        <f t="shared" si="43"/>
        <v>265.4763158</v>
      </c>
      <c r="V22" s="4">
        <f t="shared" si="44"/>
        <v>265.917</v>
      </c>
    </row>
    <row r="23">
      <c r="A23" s="30">
        <v>46017.0</v>
      </c>
      <c r="B23" s="3">
        <v>265.45</v>
      </c>
      <c r="C23" s="3">
        <v>266.26</v>
      </c>
      <c r="D23" s="32">
        <f t="shared" si="38"/>
        <v>267.425</v>
      </c>
      <c r="E23" s="32">
        <f t="shared" si="39"/>
        <v>267.4866667</v>
      </c>
      <c r="F23" s="32">
        <f t="shared" si="40"/>
        <v>266.6875</v>
      </c>
      <c r="G23" s="32">
        <f t="shared" si="41"/>
        <v>265.726</v>
      </c>
      <c r="H23" s="32">
        <f t="shared" si="42"/>
        <v>264.3633333</v>
      </c>
      <c r="I23" s="32">
        <f t="shared" si="6"/>
        <v>263.9728571</v>
      </c>
      <c r="J23" s="37">
        <f t="shared" si="7"/>
        <v>263.6425</v>
      </c>
      <c r="K23" s="32">
        <f t="shared" si="13"/>
        <v>263.45</v>
      </c>
      <c r="L23" s="32">
        <f t="shared" si="14"/>
        <v>263.528</v>
      </c>
      <c r="M23" s="32">
        <f t="shared" si="20"/>
        <v>263.6245455</v>
      </c>
      <c r="N23" s="32">
        <f t="shared" si="21"/>
        <v>263.7991667</v>
      </c>
      <c r="O23" s="32">
        <f t="shared" si="27"/>
        <v>263.8484615</v>
      </c>
      <c r="P23" s="32">
        <f t="shared" si="28"/>
        <v>264.0092857</v>
      </c>
      <c r="Q23" s="32">
        <f t="shared" si="34"/>
        <v>264.3933333</v>
      </c>
      <c r="R23" s="4">
        <f t="shared" si="35"/>
        <v>264.665</v>
      </c>
      <c r="S23" s="4">
        <f t="shared" si="36"/>
        <v>264.7947059</v>
      </c>
      <c r="T23" s="4">
        <f t="shared" si="37"/>
        <v>264.9738889</v>
      </c>
      <c r="U23" s="4">
        <f t="shared" si="43"/>
        <v>265.2405263</v>
      </c>
      <c r="V23" s="4">
        <f t="shared" si="44"/>
        <v>265.5155</v>
      </c>
    </row>
    <row r="24">
      <c r="A24" s="30">
        <v>46020.0</v>
      </c>
      <c r="B24" s="3">
        <v>260.6</v>
      </c>
      <c r="C24" s="3">
        <v>261.44</v>
      </c>
      <c r="D24" s="32">
        <f t="shared" si="38"/>
        <v>263.85</v>
      </c>
      <c r="E24" s="32">
        <f t="shared" si="39"/>
        <v>265.43</v>
      </c>
      <c r="F24" s="32">
        <f t="shared" si="40"/>
        <v>265.975</v>
      </c>
      <c r="G24" s="32">
        <f t="shared" si="41"/>
        <v>265.638</v>
      </c>
      <c r="H24" s="32">
        <f t="shared" si="42"/>
        <v>265.0116667</v>
      </c>
      <c r="I24" s="32">
        <f t="shared" si="6"/>
        <v>263.9457143</v>
      </c>
      <c r="J24" s="37">
        <f t="shared" si="7"/>
        <v>263.65625</v>
      </c>
      <c r="K24" s="32">
        <f t="shared" si="13"/>
        <v>263.3977778</v>
      </c>
      <c r="L24" s="32">
        <f t="shared" si="14"/>
        <v>263.249</v>
      </c>
      <c r="M24" s="32">
        <f t="shared" si="20"/>
        <v>263.3381818</v>
      </c>
      <c r="N24" s="32">
        <f t="shared" si="21"/>
        <v>263.4425</v>
      </c>
      <c r="O24" s="32">
        <f t="shared" si="27"/>
        <v>263.6176923</v>
      </c>
      <c r="P24" s="32">
        <f t="shared" si="28"/>
        <v>263.6764286</v>
      </c>
      <c r="Q24" s="32">
        <f t="shared" si="34"/>
        <v>263.838</v>
      </c>
      <c r="R24" s="4">
        <f t="shared" si="35"/>
        <v>264.20875</v>
      </c>
      <c r="S24" s="4">
        <f t="shared" si="36"/>
        <v>264.4752941</v>
      </c>
      <c r="T24" s="4">
        <f t="shared" si="37"/>
        <v>264.6083333</v>
      </c>
      <c r="U24" s="4">
        <f t="shared" si="43"/>
        <v>264.7878947</v>
      </c>
      <c r="V24" s="4">
        <f t="shared" si="44"/>
        <v>265.0505</v>
      </c>
    </row>
    <row r="25">
      <c r="A25" s="30">
        <v>46021.0</v>
      </c>
      <c r="B25" s="3">
        <v>260.35</v>
      </c>
      <c r="C25" s="3">
        <v>260.32</v>
      </c>
      <c r="D25" s="32">
        <f t="shared" si="38"/>
        <v>260.88</v>
      </c>
      <c r="E25" s="32">
        <f t="shared" si="39"/>
        <v>262.6733333</v>
      </c>
      <c r="F25" s="32">
        <f t="shared" si="40"/>
        <v>264.1525</v>
      </c>
      <c r="G25" s="32">
        <f t="shared" si="41"/>
        <v>264.844</v>
      </c>
      <c r="H25" s="32">
        <f t="shared" si="42"/>
        <v>264.7516667</v>
      </c>
      <c r="I25" s="32">
        <f t="shared" si="6"/>
        <v>264.3414286</v>
      </c>
      <c r="J25" s="37">
        <f t="shared" si="7"/>
        <v>263.4925</v>
      </c>
      <c r="K25" s="32">
        <f t="shared" si="13"/>
        <v>263.2855556</v>
      </c>
      <c r="L25" s="32">
        <f t="shared" si="14"/>
        <v>263.09</v>
      </c>
      <c r="M25" s="32">
        <f t="shared" si="20"/>
        <v>262.9827273</v>
      </c>
      <c r="N25" s="32">
        <f t="shared" si="21"/>
        <v>263.0866667</v>
      </c>
      <c r="O25" s="32">
        <f t="shared" si="27"/>
        <v>263.2023077</v>
      </c>
      <c r="P25" s="32">
        <f t="shared" si="28"/>
        <v>263.3821429</v>
      </c>
      <c r="Q25" s="32">
        <f t="shared" si="34"/>
        <v>263.4526667</v>
      </c>
      <c r="R25" s="4">
        <f t="shared" si="35"/>
        <v>263.618125</v>
      </c>
      <c r="S25" s="4">
        <f t="shared" si="36"/>
        <v>263.98</v>
      </c>
      <c r="T25" s="4">
        <f t="shared" si="37"/>
        <v>264.2444444</v>
      </c>
      <c r="U25" s="4">
        <f t="shared" si="43"/>
        <v>264.3826316</v>
      </c>
      <c r="V25" s="4">
        <f t="shared" si="44"/>
        <v>264.5645</v>
      </c>
    </row>
    <row r="26">
      <c r="A26" s="30">
        <v>46022.0</v>
      </c>
      <c r="B26" s="3">
        <v>264.6</v>
      </c>
      <c r="C26" s="3">
        <v>263.97</v>
      </c>
      <c r="D26" s="32">
        <f t="shared" si="38"/>
        <v>262.145</v>
      </c>
      <c r="E26" s="32">
        <f t="shared" si="39"/>
        <v>261.91</v>
      </c>
      <c r="F26" s="32">
        <f t="shared" si="40"/>
        <v>262.9975</v>
      </c>
      <c r="G26" s="32">
        <f t="shared" si="41"/>
        <v>264.116</v>
      </c>
      <c r="H26" s="32">
        <f t="shared" si="42"/>
        <v>264.6983333</v>
      </c>
      <c r="I26" s="32">
        <f t="shared" si="6"/>
        <v>264.64</v>
      </c>
      <c r="J26" s="37">
        <f t="shared" si="7"/>
        <v>264.295</v>
      </c>
      <c r="K26" s="32">
        <f t="shared" si="13"/>
        <v>263.5455556</v>
      </c>
      <c r="L26" s="32">
        <f t="shared" si="14"/>
        <v>263.354</v>
      </c>
      <c r="M26" s="32">
        <f t="shared" si="20"/>
        <v>263.17</v>
      </c>
      <c r="N26" s="32">
        <f t="shared" si="21"/>
        <v>263.065</v>
      </c>
      <c r="O26" s="32">
        <f t="shared" si="27"/>
        <v>263.1546154</v>
      </c>
      <c r="P26" s="32">
        <f t="shared" si="28"/>
        <v>263.2571429</v>
      </c>
      <c r="Q26" s="32">
        <f t="shared" si="34"/>
        <v>263.4213333</v>
      </c>
      <c r="R26" s="4">
        <f t="shared" si="35"/>
        <v>263.485</v>
      </c>
      <c r="S26" s="4">
        <f t="shared" si="36"/>
        <v>263.6388235</v>
      </c>
      <c r="T26" s="4">
        <f t="shared" si="37"/>
        <v>263.9794444</v>
      </c>
      <c r="U26" s="4">
        <f t="shared" si="43"/>
        <v>264.23</v>
      </c>
      <c r="V26" s="4">
        <f t="shared" si="44"/>
        <v>264.362</v>
      </c>
    </row>
    <row r="27">
      <c r="A27" s="30">
        <v>46023.0</v>
      </c>
      <c r="B27" s="3">
        <v>266.8</v>
      </c>
      <c r="C27" s="3">
        <v>266.02</v>
      </c>
      <c r="D27" s="32">
        <f t="shared" si="38"/>
        <v>264.995</v>
      </c>
      <c r="E27" s="32">
        <f t="shared" si="39"/>
        <v>263.4366667</v>
      </c>
      <c r="F27" s="32">
        <f t="shared" si="40"/>
        <v>262.9375</v>
      </c>
      <c r="G27" s="32">
        <f t="shared" si="41"/>
        <v>263.602</v>
      </c>
      <c r="H27" s="32">
        <f t="shared" si="42"/>
        <v>264.4333333</v>
      </c>
      <c r="I27" s="32">
        <f t="shared" si="6"/>
        <v>264.8871429</v>
      </c>
      <c r="J27" s="37">
        <f t="shared" si="7"/>
        <v>264.8125</v>
      </c>
      <c r="K27" s="32">
        <f t="shared" si="13"/>
        <v>264.4866667</v>
      </c>
      <c r="L27" s="32">
        <f t="shared" si="14"/>
        <v>263.793</v>
      </c>
      <c r="M27" s="32">
        <f t="shared" si="20"/>
        <v>263.5963636</v>
      </c>
      <c r="N27" s="32">
        <f t="shared" si="21"/>
        <v>263.4075</v>
      </c>
      <c r="O27" s="32">
        <f t="shared" si="27"/>
        <v>263.2923077</v>
      </c>
      <c r="P27" s="32">
        <f t="shared" si="28"/>
        <v>263.3592857</v>
      </c>
      <c r="Q27" s="32">
        <f t="shared" si="34"/>
        <v>263.4413333</v>
      </c>
      <c r="R27" s="4">
        <f t="shared" si="35"/>
        <v>263.58375</v>
      </c>
      <c r="S27" s="4">
        <f t="shared" si="36"/>
        <v>263.6341176</v>
      </c>
      <c r="T27" s="4">
        <f t="shared" si="37"/>
        <v>263.7711111</v>
      </c>
      <c r="U27" s="4">
        <f t="shared" si="43"/>
        <v>264.0868421</v>
      </c>
      <c r="V27" s="4">
        <f t="shared" si="44"/>
        <v>264.3195</v>
      </c>
    </row>
    <row r="28">
      <c r="A28" s="30">
        <v>46024.0</v>
      </c>
      <c r="B28" s="3">
        <v>270.95</v>
      </c>
      <c r="C28" s="3">
        <v>270.19</v>
      </c>
      <c r="D28" s="32">
        <f t="shared" si="38"/>
        <v>268.105</v>
      </c>
      <c r="E28" s="32">
        <f t="shared" si="39"/>
        <v>266.7266667</v>
      </c>
      <c r="F28" s="32">
        <f t="shared" si="40"/>
        <v>265.125</v>
      </c>
      <c r="G28" s="32">
        <f t="shared" si="41"/>
        <v>264.388</v>
      </c>
      <c r="H28" s="32">
        <f t="shared" si="42"/>
        <v>264.7</v>
      </c>
      <c r="I28" s="32">
        <f t="shared" si="6"/>
        <v>265.2557143</v>
      </c>
      <c r="J28" s="37">
        <f t="shared" si="7"/>
        <v>265.55</v>
      </c>
      <c r="K28" s="32">
        <f t="shared" si="13"/>
        <v>265.41</v>
      </c>
      <c r="L28" s="32">
        <f t="shared" si="14"/>
        <v>265.057</v>
      </c>
      <c r="M28" s="32">
        <f t="shared" si="20"/>
        <v>264.3745455</v>
      </c>
      <c r="N28" s="32">
        <f t="shared" si="21"/>
        <v>264.1458333</v>
      </c>
      <c r="O28" s="32">
        <f t="shared" si="27"/>
        <v>263.9292308</v>
      </c>
      <c r="P28" s="32">
        <f t="shared" si="28"/>
        <v>263.785</v>
      </c>
      <c r="Q28" s="32">
        <f t="shared" si="34"/>
        <v>263.8146667</v>
      </c>
      <c r="R28" s="4">
        <f t="shared" si="35"/>
        <v>263.863125</v>
      </c>
      <c r="S28" s="4">
        <f t="shared" si="36"/>
        <v>263.9723529</v>
      </c>
      <c r="T28" s="4">
        <f t="shared" si="37"/>
        <v>263.9983333</v>
      </c>
      <c r="U28" s="4">
        <f t="shared" si="43"/>
        <v>264.1089474</v>
      </c>
      <c r="V28" s="4">
        <f t="shared" si="44"/>
        <v>264.392</v>
      </c>
    </row>
    <row r="29">
      <c r="A29" s="30">
        <v>46027.0</v>
      </c>
      <c r="B29" s="3">
        <v>271.65</v>
      </c>
      <c r="C29" s="3">
        <v>270.84</v>
      </c>
      <c r="D29" s="32">
        <f t="shared" si="38"/>
        <v>270.515</v>
      </c>
      <c r="E29" s="32">
        <f t="shared" si="39"/>
        <v>269.0166667</v>
      </c>
      <c r="F29" s="32">
        <f t="shared" si="40"/>
        <v>267.755</v>
      </c>
      <c r="G29" s="32">
        <f t="shared" si="41"/>
        <v>266.268</v>
      </c>
      <c r="H29" s="32">
        <f t="shared" si="42"/>
        <v>265.4633333</v>
      </c>
      <c r="I29" s="32">
        <f t="shared" si="6"/>
        <v>265.5771429</v>
      </c>
      <c r="J29" s="37">
        <f t="shared" si="7"/>
        <v>265.95375</v>
      </c>
      <c r="K29" s="32">
        <f t="shared" si="13"/>
        <v>266.1377778</v>
      </c>
      <c r="L29" s="32">
        <f t="shared" si="14"/>
        <v>265.953</v>
      </c>
      <c r="M29" s="32">
        <f t="shared" si="20"/>
        <v>265.5827273</v>
      </c>
      <c r="N29" s="32">
        <f t="shared" si="21"/>
        <v>264.9133333</v>
      </c>
      <c r="O29" s="32">
        <f t="shared" si="27"/>
        <v>264.6607692</v>
      </c>
      <c r="P29" s="32">
        <f t="shared" si="28"/>
        <v>264.4228571</v>
      </c>
      <c r="Q29" s="32">
        <f t="shared" si="34"/>
        <v>264.2553333</v>
      </c>
      <c r="R29" s="4">
        <f t="shared" si="35"/>
        <v>264.25375</v>
      </c>
      <c r="S29" s="4">
        <f t="shared" si="36"/>
        <v>264.2735294</v>
      </c>
      <c r="T29" s="4">
        <f t="shared" si="37"/>
        <v>264.3538889</v>
      </c>
      <c r="U29" s="4">
        <f t="shared" si="43"/>
        <v>264.3584211</v>
      </c>
      <c r="V29" s="4">
        <f t="shared" si="44"/>
        <v>264.4455</v>
      </c>
    </row>
    <row r="30">
      <c r="A30" s="30">
        <v>46028.0</v>
      </c>
      <c r="B30" s="3">
        <v>268.55</v>
      </c>
      <c r="C30" s="3">
        <v>268.95</v>
      </c>
      <c r="D30" s="32">
        <f t="shared" si="38"/>
        <v>269.895</v>
      </c>
      <c r="E30" s="32">
        <f t="shared" si="39"/>
        <v>269.9933333</v>
      </c>
      <c r="F30" s="32">
        <f t="shared" si="40"/>
        <v>269</v>
      </c>
      <c r="G30" s="32">
        <f t="shared" si="41"/>
        <v>267.994</v>
      </c>
      <c r="H30" s="32">
        <f t="shared" si="42"/>
        <v>266.715</v>
      </c>
      <c r="I30" s="32">
        <f t="shared" si="6"/>
        <v>265.9614286</v>
      </c>
      <c r="J30" s="37">
        <f t="shared" si="7"/>
        <v>265.99875</v>
      </c>
      <c r="K30" s="32">
        <f t="shared" si="13"/>
        <v>266.2866667</v>
      </c>
      <c r="L30" s="32">
        <f t="shared" si="14"/>
        <v>266.419</v>
      </c>
      <c r="M30" s="32">
        <f t="shared" si="20"/>
        <v>266.2254545</v>
      </c>
      <c r="N30" s="32">
        <f t="shared" si="21"/>
        <v>265.8633333</v>
      </c>
      <c r="O30" s="32">
        <f t="shared" si="27"/>
        <v>265.2238462</v>
      </c>
      <c r="P30" s="32">
        <f t="shared" si="28"/>
        <v>264.9671429</v>
      </c>
      <c r="Q30" s="32">
        <f t="shared" si="34"/>
        <v>264.7246667</v>
      </c>
      <c r="R30" s="4">
        <f t="shared" si="35"/>
        <v>264.54875</v>
      </c>
      <c r="S30" s="4">
        <f t="shared" si="36"/>
        <v>264.53</v>
      </c>
      <c r="T30" s="4">
        <f t="shared" si="37"/>
        <v>264.5333333</v>
      </c>
      <c r="U30" s="4">
        <f t="shared" si="43"/>
        <v>264.5957895</v>
      </c>
      <c r="V30" s="4">
        <f t="shared" si="44"/>
        <v>264.588</v>
      </c>
    </row>
    <row r="31">
      <c r="A31" s="30">
        <v>46029.0</v>
      </c>
      <c r="B31" s="3">
        <v>264.1</v>
      </c>
      <c r="C31" s="3">
        <v>264.7</v>
      </c>
      <c r="D31" s="32">
        <f t="shared" si="38"/>
        <v>266.825</v>
      </c>
      <c r="E31" s="32">
        <f t="shared" si="39"/>
        <v>268.1633333</v>
      </c>
      <c r="F31" s="32">
        <f t="shared" si="40"/>
        <v>268.67</v>
      </c>
      <c r="G31" s="32">
        <f t="shared" si="41"/>
        <v>268.14</v>
      </c>
      <c r="H31" s="32">
        <f t="shared" si="42"/>
        <v>267.445</v>
      </c>
      <c r="I31" s="32">
        <f t="shared" si="6"/>
        <v>266.4271429</v>
      </c>
      <c r="J31" s="37">
        <f t="shared" si="7"/>
        <v>265.80375</v>
      </c>
      <c r="K31" s="32">
        <f t="shared" si="13"/>
        <v>265.8544444</v>
      </c>
      <c r="L31" s="32">
        <f t="shared" si="14"/>
        <v>266.128</v>
      </c>
      <c r="M31" s="32">
        <f t="shared" si="20"/>
        <v>266.2627273</v>
      </c>
      <c r="N31" s="32">
        <f t="shared" si="21"/>
        <v>266.0983333</v>
      </c>
      <c r="O31" s="32">
        <f t="shared" si="27"/>
        <v>265.7738462</v>
      </c>
      <c r="P31" s="32">
        <f t="shared" si="28"/>
        <v>265.1864286</v>
      </c>
      <c r="Q31" s="32">
        <f t="shared" si="34"/>
        <v>264.9493333</v>
      </c>
      <c r="R31" s="4">
        <f t="shared" si="35"/>
        <v>264.723125</v>
      </c>
      <c r="S31" s="4">
        <f t="shared" si="36"/>
        <v>264.5576471</v>
      </c>
      <c r="T31" s="4">
        <f t="shared" si="37"/>
        <v>264.5394444</v>
      </c>
      <c r="U31" s="4">
        <f t="shared" si="43"/>
        <v>264.5421053</v>
      </c>
      <c r="V31" s="4">
        <f t="shared" si="44"/>
        <v>264.601</v>
      </c>
    </row>
    <row r="32">
      <c r="A32" s="30">
        <v>46030.0</v>
      </c>
      <c r="B32" s="3">
        <v>259.3</v>
      </c>
      <c r="C32" s="3">
        <v>260.17</v>
      </c>
      <c r="D32" s="32">
        <f t="shared" si="38"/>
        <v>262.435</v>
      </c>
      <c r="E32" s="32">
        <f t="shared" si="39"/>
        <v>264.6066667</v>
      </c>
      <c r="F32" s="32">
        <f t="shared" si="40"/>
        <v>266.165</v>
      </c>
      <c r="G32" s="32">
        <f t="shared" si="41"/>
        <v>266.97</v>
      </c>
      <c r="H32" s="32">
        <f t="shared" si="42"/>
        <v>266.8116667</v>
      </c>
      <c r="I32" s="32">
        <f t="shared" si="6"/>
        <v>266.4057143</v>
      </c>
      <c r="J32" s="37">
        <f t="shared" si="7"/>
        <v>265.645</v>
      </c>
      <c r="K32" s="32">
        <f t="shared" si="13"/>
        <v>265.1777778</v>
      </c>
      <c r="L32" s="32">
        <f t="shared" si="14"/>
        <v>265.286</v>
      </c>
      <c r="M32" s="32">
        <f t="shared" si="20"/>
        <v>265.5863636</v>
      </c>
      <c r="N32" s="32">
        <f t="shared" si="21"/>
        <v>265.755</v>
      </c>
      <c r="O32" s="32">
        <f t="shared" si="27"/>
        <v>265.6423077</v>
      </c>
      <c r="P32" s="32">
        <f t="shared" si="28"/>
        <v>265.3735714</v>
      </c>
      <c r="Q32" s="32">
        <f t="shared" si="34"/>
        <v>264.852</v>
      </c>
      <c r="R32" s="4">
        <f t="shared" si="35"/>
        <v>264.650625</v>
      </c>
      <c r="S32" s="4">
        <f t="shared" si="36"/>
        <v>264.4552941</v>
      </c>
      <c r="T32" s="4">
        <f t="shared" si="37"/>
        <v>264.3138889</v>
      </c>
      <c r="U32" s="4">
        <f t="shared" si="43"/>
        <v>264.3094737</v>
      </c>
      <c r="V32" s="4">
        <f t="shared" si="44"/>
        <v>264.3235</v>
      </c>
    </row>
    <row r="33">
      <c r="A33" s="30">
        <v>46031.0</v>
      </c>
      <c r="B33" s="3">
        <v>258.0</v>
      </c>
      <c r="C33" s="3">
        <v>259.93</v>
      </c>
      <c r="D33" s="32">
        <f t="shared" si="38"/>
        <v>260.05</v>
      </c>
      <c r="E33" s="32">
        <f t="shared" si="39"/>
        <v>261.6</v>
      </c>
      <c r="F33" s="32">
        <f t="shared" si="40"/>
        <v>263.4375</v>
      </c>
      <c r="G33" s="32">
        <f t="shared" si="41"/>
        <v>264.918</v>
      </c>
      <c r="H33" s="32">
        <f t="shared" si="42"/>
        <v>265.7966667</v>
      </c>
      <c r="I33" s="32">
        <f t="shared" si="6"/>
        <v>265.8285714</v>
      </c>
      <c r="J33" s="37">
        <f t="shared" si="7"/>
        <v>265.59625</v>
      </c>
      <c r="K33" s="32">
        <f t="shared" si="13"/>
        <v>265.01</v>
      </c>
      <c r="L33" s="32">
        <f t="shared" si="14"/>
        <v>264.653</v>
      </c>
      <c r="M33" s="32">
        <f t="shared" si="20"/>
        <v>264.7990909</v>
      </c>
      <c r="N33" s="32">
        <f t="shared" si="21"/>
        <v>265.115</v>
      </c>
      <c r="O33" s="32">
        <f t="shared" si="27"/>
        <v>265.3069231</v>
      </c>
      <c r="P33" s="32">
        <f t="shared" si="28"/>
        <v>265.2342857</v>
      </c>
      <c r="Q33" s="32">
        <f t="shared" si="34"/>
        <v>265.0106667</v>
      </c>
      <c r="R33" s="4">
        <f t="shared" si="35"/>
        <v>264.544375</v>
      </c>
      <c r="S33" s="4">
        <f t="shared" si="36"/>
        <v>264.3729412</v>
      </c>
      <c r="T33" s="4">
        <f t="shared" si="37"/>
        <v>264.2038889</v>
      </c>
      <c r="U33" s="4">
        <f t="shared" si="43"/>
        <v>264.0831579</v>
      </c>
      <c r="V33" s="4">
        <f t="shared" si="44"/>
        <v>264.0905</v>
      </c>
    </row>
    <row r="34">
      <c r="A34" s="30">
        <v>46034.0</v>
      </c>
      <c r="B34" s="3">
        <v>258.55</v>
      </c>
      <c r="C34" s="3">
        <v>256.7</v>
      </c>
      <c r="D34" s="32">
        <f t="shared" si="38"/>
        <v>258.315</v>
      </c>
      <c r="E34" s="32">
        <f t="shared" si="39"/>
        <v>258.9333333</v>
      </c>
      <c r="F34" s="32">
        <f t="shared" si="40"/>
        <v>260.375</v>
      </c>
      <c r="G34" s="32">
        <f t="shared" si="41"/>
        <v>262.09</v>
      </c>
      <c r="H34" s="32">
        <f t="shared" si="42"/>
        <v>263.5483333</v>
      </c>
      <c r="I34" s="32">
        <f t="shared" si="6"/>
        <v>264.4971429</v>
      </c>
      <c r="J34" s="37">
        <f t="shared" si="7"/>
        <v>264.6875</v>
      </c>
      <c r="K34" s="32">
        <f t="shared" si="13"/>
        <v>264.6077778</v>
      </c>
      <c r="L34" s="32">
        <f t="shared" si="14"/>
        <v>264.179</v>
      </c>
      <c r="M34" s="32">
        <f t="shared" si="20"/>
        <v>263.93</v>
      </c>
      <c r="N34" s="32">
        <f t="shared" si="21"/>
        <v>264.1241667</v>
      </c>
      <c r="O34" s="32">
        <f t="shared" si="27"/>
        <v>264.4676923</v>
      </c>
      <c r="P34" s="32">
        <f t="shared" si="28"/>
        <v>264.6921429</v>
      </c>
      <c r="Q34" s="32">
        <f t="shared" si="34"/>
        <v>264.6653333</v>
      </c>
      <c r="R34" s="4">
        <f t="shared" si="35"/>
        <v>264.49125</v>
      </c>
      <c r="S34" s="4">
        <f t="shared" si="36"/>
        <v>264.0829412</v>
      </c>
      <c r="T34" s="4">
        <f t="shared" si="37"/>
        <v>263.9466667</v>
      </c>
      <c r="U34" s="4">
        <f t="shared" si="43"/>
        <v>263.8089474</v>
      </c>
      <c r="V34" s="4">
        <f t="shared" si="44"/>
        <v>263.714</v>
      </c>
    </row>
    <row r="35">
      <c r="A35" s="30">
        <v>46035.0</v>
      </c>
      <c r="B35" s="3">
        <v>258.8</v>
      </c>
      <c r="C35" s="3">
        <v>258.22</v>
      </c>
      <c r="D35" s="32">
        <f t="shared" si="38"/>
        <v>257.46</v>
      </c>
      <c r="E35" s="32">
        <f t="shared" si="39"/>
        <v>258.2833333</v>
      </c>
      <c r="F35" s="32">
        <f t="shared" si="40"/>
        <v>258.755</v>
      </c>
      <c r="G35" s="32">
        <f t="shared" si="41"/>
        <v>259.944</v>
      </c>
      <c r="H35" s="32">
        <f t="shared" si="42"/>
        <v>261.445</v>
      </c>
      <c r="I35" s="32">
        <f t="shared" si="6"/>
        <v>262.7871429</v>
      </c>
      <c r="J35" s="37">
        <f t="shared" si="7"/>
        <v>263.7125</v>
      </c>
      <c r="K35" s="32">
        <f t="shared" si="13"/>
        <v>263.9688889</v>
      </c>
      <c r="L35" s="32">
        <f t="shared" si="14"/>
        <v>263.969</v>
      </c>
      <c r="M35" s="32">
        <f t="shared" si="20"/>
        <v>263.6372727</v>
      </c>
      <c r="N35" s="32">
        <f t="shared" si="21"/>
        <v>263.4541667</v>
      </c>
      <c r="O35" s="32">
        <f t="shared" si="27"/>
        <v>263.67</v>
      </c>
      <c r="P35" s="32">
        <f t="shared" si="28"/>
        <v>264.0214286</v>
      </c>
      <c r="Q35" s="32">
        <f t="shared" si="34"/>
        <v>264.2606667</v>
      </c>
      <c r="R35" s="4">
        <f t="shared" si="35"/>
        <v>264.2625</v>
      </c>
      <c r="S35" s="4">
        <f t="shared" si="36"/>
        <v>264.1223529</v>
      </c>
      <c r="T35" s="4">
        <f t="shared" si="37"/>
        <v>263.7572222</v>
      </c>
      <c r="U35" s="4">
        <f t="shared" si="43"/>
        <v>263.6452632</v>
      </c>
      <c r="V35" s="4">
        <f t="shared" si="44"/>
        <v>263.5295</v>
      </c>
    </row>
    <row r="36">
      <c r="A36" s="30">
        <v>46036.0</v>
      </c>
      <c r="B36" s="3">
        <v>258.35</v>
      </c>
      <c r="C36" s="3">
        <v>258.35</v>
      </c>
      <c r="D36" s="32">
        <f t="shared" si="38"/>
        <v>258.285</v>
      </c>
      <c r="E36" s="32">
        <f t="shared" si="39"/>
        <v>257.7566667</v>
      </c>
      <c r="F36" s="32">
        <f t="shared" si="40"/>
        <v>258.3</v>
      </c>
      <c r="G36" s="32">
        <f t="shared" si="41"/>
        <v>258.674</v>
      </c>
      <c r="H36" s="32">
        <f t="shared" si="42"/>
        <v>259.6783333</v>
      </c>
      <c r="I36" s="32">
        <f t="shared" si="6"/>
        <v>261.0028571</v>
      </c>
      <c r="J36" s="37">
        <f t="shared" si="7"/>
        <v>262.2325</v>
      </c>
      <c r="K36" s="32">
        <f t="shared" si="13"/>
        <v>263.1166667</v>
      </c>
      <c r="L36" s="32">
        <f t="shared" si="14"/>
        <v>263.407</v>
      </c>
      <c r="M36" s="32">
        <f t="shared" si="20"/>
        <v>263.4581818</v>
      </c>
      <c r="N36" s="32">
        <f t="shared" si="21"/>
        <v>263.1966667</v>
      </c>
      <c r="O36" s="32">
        <f t="shared" si="27"/>
        <v>263.0615385</v>
      </c>
      <c r="P36" s="32">
        <f t="shared" si="28"/>
        <v>263.29</v>
      </c>
      <c r="Q36" s="32">
        <f t="shared" si="34"/>
        <v>263.6433333</v>
      </c>
      <c r="R36" s="4">
        <f t="shared" si="35"/>
        <v>263.89125</v>
      </c>
      <c r="S36" s="4">
        <f t="shared" si="36"/>
        <v>263.9147059</v>
      </c>
      <c r="T36" s="4">
        <f t="shared" si="37"/>
        <v>263.8016667</v>
      </c>
      <c r="U36" s="4">
        <f t="shared" si="43"/>
        <v>263.4726316</v>
      </c>
      <c r="V36" s="4">
        <f t="shared" si="44"/>
        <v>263.3805</v>
      </c>
    </row>
    <row r="37">
      <c r="A37" s="30">
        <v>46038.0</v>
      </c>
      <c r="B37" s="3">
        <v>257.3</v>
      </c>
      <c r="C37" s="3">
        <v>258.97</v>
      </c>
      <c r="D37" s="32">
        <f t="shared" si="38"/>
        <v>258.66</v>
      </c>
      <c r="E37" s="32">
        <f t="shared" si="39"/>
        <v>258.5133333</v>
      </c>
      <c r="F37" s="32">
        <f t="shared" si="40"/>
        <v>258.06</v>
      </c>
      <c r="G37" s="32">
        <f t="shared" si="41"/>
        <v>258.434</v>
      </c>
      <c r="H37" s="32">
        <f t="shared" si="42"/>
        <v>258.7233333</v>
      </c>
      <c r="I37" s="32">
        <f t="shared" si="6"/>
        <v>259.5771429</v>
      </c>
      <c r="J37" s="37">
        <f t="shared" si="7"/>
        <v>260.74875</v>
      </c>
      <c r="K37" s="32">
        <f t="shared" si="13"/>
        <v>261.87</v>
      </c>
      <c r="L37" s="32">
        <f t="shared" si="14"/>
        <v>262.702</v>
      </c>
      <c r="M37" s="32">
        <f t="shared" si="20"/>
        <v>263.0036364</v>
      </c>
      <c r="N37" s="32">
        <f t="shared" si="21"/>
        <v>263.0841667</v>
      </c>
      <c r="O37" s="32">
        <f t="shared" si="27"/>
        <v>262.8715385</v>
      </c>
      <c r="P37" s="32">
        <f t="shared" si="28"/>
        <v>262.7692857</v>
      </c>
      <c r="Q37" s="32">
        <f t="shared" si="34"/>
        <v>263.002</v>
      </c>
      <c r="R37" s="4">
        <f t="shared" si="35"/>
        <v>263.35125</v>
      </c>
      <c r="S37" s="4">
        <f t="shared" si="36"/>
        <v>263.6017647</v>
      </c>
      <c r="T37" s="4">
        <f t="shared" si="37"/>
        <v>263.64</v>
      </c>
      <c r="U37" s="4">
        <f t="shared" si="43"/>
        <v>263.5473684</v>
      </c>
      <c r="V37" s="4">
        <f t="shared" si="44"/>
        <v>263.2475</v>
      </c>
    </row>
    <row r="38">
      <c r="A38" s="30">
        <v>46041.0</v>
      </c>
      <c r="B38" s="3">
        <v>257.65</v>
      </c>
      <c r="C38" s="3">
        <v>257.8</v>
      </c>
      <c r="D38" s="32">
        <f t="shared" si="38"/>
        <v>258.385</v>
      </c>
      <c r="E38" s="32">
        <f t="shared" si="39"/>
        <v>258.3733333</v>
      </c>
      <c r="F38" s="32">
        <f t="shared" si="40"/>
        <v>258.335</v>
      </c>
      <c r="G38" s="32">
        <f t="shared" si="41"/>
        <v>258.008</v>
      </c>
      <c r="H38" s="32">
        <f t="shared" si="42"/>
        <v>258.3283333</v>
      </c>
      <c r="I38" s="32">
        <f t="shared" si="6"/>
        <v>258.5914286</v>
      </c>
      <c r="J38" s="37">
        <f t="shared" si="7"/>
        <v>259.355</v>
      </c>
      <c r="K38" s="32">
        <f t="shared" si="13"/>
        <v>260.4211111</v>
      </c>
      <c r="L38" s="32">
        <f t="shared" si="14"/>
        <v>261.463</v>
      </c>
      <c r="M38" s="32">
        <f t="shared" si="20"/>
        <v>262.2563636</v>
      </c>
      <c r="N38" s="32">
        <f t="shared" si="21"/>
        <v>262.57</v>
      </c>
      <c r="O38" s="32">
        <f t="shared" si="27"/>
        <v>262.6776923</v>
      </c>
      <c r="P38" s="32">
        <f t="shared" si="28"/>
        <v>262.5092857</v>
      </c>
      <c r="Q38" s="32">
        <f t="shared" si="34"/>
        <v>262.438</v>
      </c>
      <c r="R38" s="4">
        <f t="shared" si="35"/>
        <v>262.676875</v>
      </c>
      <c r="S38" s="4">
        <f t="shared" si="36"/>
        <v>263.0247059</v>
      </c>
      <c r="T38" s="4">
        <f t="shared" si="37"/>
        <v>263.2794444</v>
      </c>
      <c r="U38" s="4">
        <f t="shared" si="43"/>
        <v>263.3326316</v>
      </c>
      <c r="V38" s="4">
        <f t="shared" si="44"/>
        <v>263.26</v>
      </c>
    </row>
    <row r="39">
      <c r="A39" s="30">
        <v>46042.0</v>
      </c>
      <c r="B39" s="3">
        <v>254.05</v>
      </c>
      <c r="C39" s="3">
        <v>255.34</v>
      </c>
      <c r="D39" s="32">
        <f t="shared" si="38"/>
        <v>256.57</v>
      </c>
      <c r="E39" s="32">
        <f t="shared" si="39"/>
        <v>257.37</v>
      </c>
      <c r="F39" s="32">
        <f t="shared" si="40"/>
        <v>257.615</v>
      </c>
      <c r="G39" s="32">
        <f t="shared" si="41"/>
        <v>257.736</v>
      </c>
      <c r="H39" s="32">
        <f t="shared" si="42"/>
        <v>257.5633333</v>
      </c>
      <c r="I39" s="32">
        <f t="shared" si="6"/>
        <v>257.9014286</v>
      </c>
      <c r="J39" s="37">
        <f t="shared" si="7"/>
        <v>258.185</v>
      </c>
      <c r="K39" s="32">
        <f t="shared" si="13"/>
        <v>258.9088889</v>
      </c>
      <c r="L39" s="32">
        <f t="shared" si="14"/>
        <v>259.913</v>
      </c>
      <c r="M39" s="32">
        <f t="shared" si="20"/>
        <v>260.9063636</v>
      </c>
      <c r="N39" s="32">
        <f t="shared" si="21"/>
        <v>261.68</v>
      </c>
      <c r="O39" s="32">
        <f t="shared" si="27"/>
        <v>262.0138462</v>
      </c>
      <c r="P39" s="32">
        <f t="shared" si="28"/>
        <v>262.1535714</v>
      </c>
      <c r="Q39" s="32">
        <f t="shared" si="34"/>
        <v>262.0313333</v>
      </c>
      <c r="R39" s="4">
        <f t="shared" si="35"/>
        <v>261.994375</v>
      </c>
      <c r="S39" s="4">
        <f t="shared" si="36"/>
        <v>262.2452941</v>
      </c>
      <c r="T39" s="4">
        <f t="shared" si="37"/>
        <v>262.5977778</v>
      </c>
      <c r="U39" s="4">
        <f t="shared" si="43"/>
        <v>262.8615789</v>
      </c>
      <c r="V39" s="4">
        <f t="shared" si="44"/>
        <v>262.933</v>
      </c>
    </row>
    <row r="40">
      <c r="A40" s="30">
        <v>46043.0</v>
      </c>
      <c r="B40" s="3">
        <v>255.8</v>
      </c>
      <c r="C40" s="3">
        <v>256.09</v>
      </c>
      <c r="D40" s="32">
        <f t="shared" si="38"/>
        <v>255.715</v>
      </c>
      <c r="E40" s="32">
        <f t="shared" si="39"/>
        <v>256.41</v>
      </c>
      <c r="F40" s="32">
        <f t="shared" si="40"/>
        <v>257.05</v>
      </c>
      <c r="G40" s="32">
        <f t="shared" si="41"/>
        <v>257.31</v>
      </c>
      <c r="H40" s="32">
        <f t="shared" si="42"/>
        <v>257.4616667</v>
      </c>
      <c r="I40" s="32">
        <f t="shared" si="6"/>
        <v>257.3528571</v>
      </c>
      <c r="J40" s="37">
        <f t="shared" si="7"/>
        <v>257.675</v>
      </c>
      <c r="K40" s="32">
        <f t="shared" si="13"/>
        <v>257.9522222</v>
      </c>
      <c r="L40" s="32">
        <f t="shared" si="14"/>
        <v>258.627</v>
      </c>
      <c r="M40" s="32">
        <f t="shared" si="20"/>
        <v>259.5654545</v>
      </c>
      <c r="N40" s="32">
        <f t="shared" si="21"/>
        <v>260.505</v>
      </c>
      <c r="O40" s="32">
        <f t="shared" si="27"/>
        <v>261.25</v>
      </c>
      <c r="P40" s="32">
        <f t="shared" si="28"/>
        <v>261.5907143</v>
      </c>
      <c r="Q40" s="32">
        <f t="shared" si="34"/>
        <v>261.7493333</v>
      </c>
      <c r="R40" s="4">
        <f t="shared" si="35"/>
        <v>261.66</v>
      </c>
      <c r="S40" s="4">
        <f t="shared" si="36"/>
        <v>261.6470588</v>
      </c>
      <c r="T40" s="4">
        <f t="shared" si="37"/>
        <v>261.9033333</v>
      </c>
      <c r="U40" s="4">
        <f t="shared" si="43"/>
        <v>262.2552632</v>
      </c>
      <c r="V40" s="4">
        <f t="shared" si="44"/>
        <v>262.523</v>
      </c>
    </row>
    <row r="41">
      <c r="A41" s="30">
        <v>46044.0</v>
      </c>
      <c r="B41" s="3">
        <v>259.25</v>
      </c>
      <c r="C41" s="3">
        <v>257.57</v>
      </c>
      <c r="D41" s="32">
        <f t="shared" si="38"/>
        <v>256.83</v>
      </c>
      <c r="E41" s="32">
        <f t="shared" si="39"/>
        <v>256.3333333</v>
      </c>
      <c r="F41" s="32">
        <f t="shared" si="40"/>
        <v>256.7</v>
      </c>
      <c r="G41" s="32">
        <f t="shared" si="41"/>
        <v>257.154</v>
      </c>
      <c r="H41" s="32">
        <f t="shared" si="42"/>
        <v>257.3533333</v>
      </c>
      <c r="I41" s="32">
        <f t="shared" si="6"/>
        <v>257.4771429</v>
      </c>
      <c r="J41" s="37">
        <f t="shared" si="7"/>
        <v>257.38</v>
      </c>
      <c r="K41" s="32">
        <f t="shared" si="13"/>
        <v>257.6633333</v>
      </c>
      <c r="L41" s="32">
        <f t="shared" si="14"/>
        <v>257.914</v>
      </c>
      <c r="M41" s="32">
        <f t="shared" si="20"/>
        <v>258.5309091</v>
      </c>
      <c r="N41" s="32">
        <f t="shared" si="21"/>
        <v>259.3991667</v>
      </c>
      <c r="O41" s="32">
        <f t="shared" si="27"/>
        <v>260.2792308</v>
      </c>
      <c r="P41" s="32">
        <f t="shared" si="28"/>
        <v>260.9871429</v>
      </c>
      <c r="Q41" s="32">
        <f t="shared" si="34"/>
        <v>261.3226667</v>
      </c>
      <c r="R41" s="4">
        <f t="shared" si="35"/>
        <v>261.488125</v>
      </c>
      <c r="S41" s="4">
        <f t="shared" si="36"/>
        <v>261.4194118</v>
      </c>
      <c r="T41" s="4">
        <f t="shared" si="37"/>
        <v>261.4205556</v>
      </c>
      <c r="U41" s="4">
        <f t="shared" si="43"/>
        <v>261.6752632</v>
      </c>
      <c r="V41" s="4">
        <f t="shared" si="44"/>
        <v>262.021</v>
      </c>
    </row>
    <row r="42">
      <c r="A42" s="30">
        <v>46045.0</v>
      </c>
      <c r="B42" s="3">
        <v>254.15</v>
      </c>
      <c r="C42" s="3">
        <v>254.55</v>
      </c>
      <c r="D42" s="32">
        <f t="shared" si="38"/>
        <v>256.06</v>
      </c>
      <c r="E42" s="32">
        <f t="shared" si="39"/>
        <v>256.07</v>
      </c>
      <c r="F42" s="32">
        <f t="shared" si="40"/>
        <v>255.8875</v>
      </c>
      <c r="G42" s="32">
        <f t="shared" si="41"/>
        <v>256.27</v>
      </c>
      <c r="H42" s="32">
        <f t="shared" si="42"/>
        <v>256.72</v>
      </c>
      <c r="I42" s="32">
        <f t="shared" si="6"/>
        <v>256.9528571</v>
      </c>
      <c r="J42" s="37">
        <f t="shared" si="7"/>
        <v>257.11125</v>
      </c>
      <c r="K42" s="32">
        <f t="shared" si="13"/>
        <v>257.0655556</v>
      </c>
      <c r="L42" s="32">
        <f t="shared" si="14"/>
        <v>257.352</v>
      </c>
      <c r="M42" s="32">
        <f t="shared" si="20"/>
        <v>257.6081818</v>
      </c>
      <c r="N42" s="32">
        <f t="shared" si="21"/>
        <v>258.1991667</v>
      </c>
      <c r="O42" s="32">
        <f t="shared" si="27"/>
        <v>259.0261538</v>
      </c>
      <c r="P42" s="32">
        <f t="shared" si="28"/>
        <v>259.87</v>
      </c>
      <c r="Q42" s="32">
        <f t="shared" si="34"/>
        <v>260.558</v>
      </c>
      <c r="R42" s="4">
        <f t="shared" si="35"/>
        <v>260.899375</v>
      </c>
      <c r="S42" s="4">
        <f t="shared" si="36"/>
        <v>261.08</v>
      </c>
      <c r="T42" s="4">
        <f t="shared" si="37"/>
        <v>261.0377778</v>
      </c>
      <c r="U42" s="4">
        <f t="shared" si="43"/>
        <v>261.0589474</v>
      </c>
      <c r="V42" s="4">
        <f t="shared" si="44"/>
        <v>261.319</v>
      </c>
    </row>
    <row r="43">
      <c r="A43" s="30">
        <v>46049.0</v>
      </c>
      <c r="B43" s="3">
        <v>254.35</v>
      </c>
      <c r="C43" s="3">
        <v>254.13</v>
      </c>
      <c r="D43" s="32">
        <f t="shared" si="38"/>
        <v>254.34</v>
      </c>
      <c r="E43" s="32">
        <f t="shared" si="39"/>
        <v>255.4166667</v>
      </c>
      <c r="F43" s="32">
        <f t="shared" si="40"/>
        <v>255.585</v>
      </c>
      <c r="G43" s="32">
        <f t="shared" si="41"/>
        <v>255.536</v>
      </c>
      <c r="H43" s="32">
        <f t="shared" si="42"/>
        <v>255.9133333</v>
      </c>
      <c r="I43" s="32">
        <f t="shared" si="6"/>
        <v>256.35</v>
      </c>
      <c r="J43" s="37">
        <f t="shared" si="7"/>
        <v>256.6</v>
      </c>
      <c r="K43" s="32">
        <f t="shared" si="13"/>
        <v>256.78</v>
      </c>
      <c r="L43" s="32">
        <f t="shared" si="14"/>
        <v>256.772</v>
      </c>
      <c r="M43" s="32">
        <f t="shared" si="20"/>
        <v>257.0590909</v>
      </c>
      <c r="N43" s="32">
        <f t="shared" si="21"/>
        <v>257.3183333</v>
      </c>
      <c r="O43" s="32">
        <f t="shared" si="27"/>
        <v>257.8861538</v>
      </c>
      <c r="P43" s="32">
        <f t="shared" si="28"/>
        <v>258.6764286</v>
      </c>
      <c r="Q43" s="32">
        <f t="shared" si="34"/>
        <v>259.4873333</v>
      </c>
      <c r="R43" s="4">
        <f t="shared" si="35"/>
        <v>260.15625</v>
      </c>
      <c r="S43" s="4">
        <f t="shared" si="36"/>
        <v>260.5011765</v>
      </c>
      <c r="T43" s="4">
        <f t="shared" si="37"/>
        <v>260.6938889</v>
      </c>
      <c r="U43" s="4">
        <f t="shared" si="43"/>
        <v>260.6742105</v>
      </c>
      <c r="V43" s="4">
        <f t="shared" si="44"/>
        <v>260.7125</v>
      </c>
    </row>
    <row r="44">
      <c r="A44" s="30">
        <v>46050.0</v>
      </c>
      <c r="B44" s="3">
        <v>259.8</v>
      </c>
      <c r="C44" s="3">
        <v>258.44</v>
      </c>
      <c r="D44" s="32">
        <f t="shared" si="38"/>
        <v>256.285</v>
      </c>
      <c r="E44" s="32">
        <f t="shared" si="39"/>
        <v>255.7066667</v>
      </c>
      <c r="F44" s="32">
        <f t="shared" si="40"/>
        <v>256.1725</v>
      </c>
      <c r="G44" s="32">
        <f t="shared" si="41"/>
        <v>256.156</v>
      </c>
      <c r="H44" s="32">
        <f t="shared" si="42"/>
        <v>256.02</v>
      </c>
      <c r="I44" s="32">
        <f t="shared" si="6"/>
        <v>256.2742857</v>
      </c>
      <c r="J44" s="37">
        <f t="shared" si="7"/>
        <v>256.61125</v>
      </c>
      <c r="K44" s="32">
        <f t="shared" si="13"/>
        <v>256.8044444</v>
      </c>
      <c r="L44" s="32">
        <f t="shared" si="14"/>
        <v>256.946</v>
      </c>
      <c r="M44" s="32">
        <f t="shared" si="20"/>
        <v>256.9236364</v>
      </c>
      <c r="N44" s="32">
        <f t="shared" si="21"/>
        <v>257.1741667</v>
      </c>
      <c r="O44" s="32">
        <f t="shared" si="27"/>
        <v>257.4046154</v>
      </c>
      <c r="P44" s="32">
        <f t="shared" si="28"/>
        <v>257.9257143</v>
      </c>
      <c r="Q44" s="32">
        <f t="shared" si="34"/>
        <v>258.6606667</v>
      </c>
      <c r="R44" s="4">
        <f t="shared" si="35"/>
        <v>259.421875</v>
      </c>
      <c r="S44" s="4">
        <f t="shared" si="36"/>
        <v>260.0552941</v>
      </c>
      <c r="T44" s="4">
        <f t="shared" si="37"/>
        <v>260.3866667</v>
      </c>
      <c r="U44" s="4">
        <f t="shared" si="43"/>
        <v>260.5752632</v>
      </c>
      <c r="V44" s="4">
        <f t="shared" si="44"/>
        <v>260.5625</v>
      </c>
    </row>
    <row r="45">
      <c r="A45" s="30">
        <v>46051.0</v>
      </c>
      <c r="B45" s="3">
        <v>260.5</v>
      </c>
      <c r="C45" s="3">
        <v>260.36</v>
      </c>
      <c r="D45" s="32">
        <f t="shared" si="38"/>
        <v>259.4</v>
      </c>
      <c r="E45" s="32">
        <f t="shared" si="39"/>
        <v>257.6433333</v>
      </c>
      <c r="F45" s="32">
        <f t="shared" si="40"/>
        <v>256.87</v>
      </c>
      <c r="G45" s="32">
        <f t="shared" si="41"/>
        <v>257.01</v>
      </c>
      <c r="H45" s="32">
        <f t="shared" si="42"/>
        <v>256.8566667</v>
      </c>
      <c r="I45" s="32">
        <f t="shared" si="6"/>
        <v>256.64</v>
      </c>
      <c r="J45" s="37">
        <f t="shared" si="7"/>
        <v>256.785</v>
      </c>
      <c r="K45" s="32">
        <f t="shared" si="13"/>
        <v>257.0277778</v>
      </c>
      <c r="L45" s="32">
        <f t="shared" si="14"/>
        <v>257.16</v>
      </c>
      <c r="M45" s="32">
        <f t="shared" si="20"/>
        <v>257.2563636</v>
      </c>
      <c r="N45" s="32">
        <f t="shared" si="21"/>
        <v>257.21</v>
      </c>
      <c r="O45" s="32">
        <f t="shared" si="27"/>
        <v>257.4192308</v>
      </c>
      <c r="P45" s="32">
        <f t="shared" si="28"/>
        <v>257.6157143</v>
      </c>
      <c r="Q45" s="32">
        <f t="shared" si="34"/>
        <v>258.088</v>
      </c>
      <c r="R45" s="4">
        <f t="shared" si="35"/>
        <v>258.766875</v>
      </c>
      <c r="S45" s="4">
        <f t="shared" si="36"/>
        <v>259.4770588</v>
      </c>
      <c r="T45" s="4">
        <f t="shared" si="37"/>
        <v>260.0722222</v>
      </c>
      <c r="U45" s="4">
        <f t="shared" si="43"/>
        <v>260.3852632</v>
      </c>
      <c r="V45" s="4">
        <f t="shared" si="44"/>
        <v>260.5645</v>
      </c>
    </row>
    <row r="46">
      <c r="A46" s="30">
        <v>46052.0</v>
      </c>
      <c r="B46" s="3">
        <v>256.5</v>
      </c>
      <c r="C46" s="3">
        <v>256.83</v>
      </c>
      <c r="D46" s="32">
        <f t="shared" si="38"/>
        <v>258.595</v>
      </c>
      <c r="E46" s="32">
        <f t="shared" si="39"/>
        <v>258.5433333</v>
      </c>
      <c r="F46" s="32">
        <f t="shared" si="40"/>
        <v>257.44</v>
      </c>
      <c r="G46" s="32">
        <f t="shared" si="41"/>
        <v>256.862</v>
      </c>
      <c r="H46" s="32">
        <f t="shared" si="42"/>
        <v>256.98</v>
      </c>
      <c r="I46" s="32">
        <f t="shared" si="6"/>
        <v>256.8528571</v>
      </c>
      <c r="J46" s="37">
        <f t="shared" si="7"/>
        <v>256.66375</v>
      </c>
      <c r="K46" s="32">
        <f t="shared" si="13"/>
        <v>256.79</v>
      </c>
      <c r="L46" s="32">
        <f t="shared" si="14"/>
        <v>257.008</v>
      </c>
      <c r="M46" s="32">
        <f t="shared" si="20"/>
        <v>257.13</v>
      </c>
      <c r="N46" s="32">
        <f t="shared" si="21"/>
        <v>257.2208333</v>
      </c>
      <c r="O46" s="32">
        <f t="shared" si="27"/>
        <v>257.1807692</v>
      </c>
      <c r="P46" s="32">
        <f t="shared" si="28"/>
        <v>257.3771429</v>
      </c>
      <c r="Q46" s="32">
        <f t="shared" si="34"/>
        <v>257.5633333</v>
      </c>
      <c r="R46" s="4">
        <f t="shared" si="35"/>
        <v>258.009375</v>
      </c>
      <c r="S46" s="4">
        <f t="shared" si="36"/>
        <v>258.6529412</v>
      </c>
      <c r="T46" s="4">
        <f t="shared" si="37"/>
        <v>259.33</v>
      </c>
      <c r="U46" s="4">
        <f t="shared" si="43"/>
        <v>259.9015789</v>
      </c>
      <c r="V46" s="4">
        <f t="shared" si="44"/>
        <v>260.2075</v>
      </c>
    </row>
    <row r="47">
      <c r="A47" s="30">
        <v>46054.0</v>
      </c>
      <c r="B47" s="3">
        <v>251.35</v>
      </c>
      <c r="C47" s="3">
        <v>254.72</v>
      </c>
      <c r="D47" s="32">
        <f t="shared" si="38"/>
        <v>255.775</v>
      </c>
      <c r="E47" s="32">
        <f t="shared" si="39"/>
        <v>257.3033333</v>
      </c>
      <c r="F47" s="32">
        <f t="shared" si="40"/>
        <v>257.5875</v>
      </c>
      <c r="G47" s="32">
        <f t="shared" si="41"/>
        <v>256.896</v>
      </c>
      <c r="H47" s="32">
        <f t="shared" si="42"/>
        <v>256.505</v>
      </c>
      <c r="I47" s="32">
        <f t="shared" si="6"/>
        <v>256.6571429</v>
      </c>
      <c r="J47" s="37">
        <f t="shared" si="7"/>
        <v>256.58625</v>
      </c>
      <c r="K47" s="32">
        <f t="shared" si="13"/>
        <v>256.4477778</v>
      </c>
      <c r="L47" s="32">
        <f t="shared" si="14"/>
        <v>256.583</v>
      </c>
      <c r="M47" s="32">
        <f t="shared" si="20"/>
        <v>256.8</v>
      </c>
      <c r="N47" s="32">
        <f t="shared" si="21"/>
        <v>256.9291667</v>
      </c>
      <c r="O47" s="32">
        <f t="shared" si="27"/>
        <v>257.0284615</v>
      </c>
      <c r="P47" s="32">
        <f t="shared" si="28"/>
        <v>257.005</v>
      </c>
      <c r="Q47" s="32">
        <f t="shared" si="34"/>
        <v>257.2</v>
      </c>
      <c r="R47" s="4">
        <f t="shared" si="35"/>
        <v>257.385625</v>
      </c>
      <c r="S47" s="4">
        <f t="shared" si="36"/>
        <v>257.8158824</v>
      </c>
      <c r="T47" s="4">
        <f t="shared" si="37"/>
        <v>258.4344444</v>
      </c>
      <c r="U47" s="4">
        <f t="shared" si="43"/>
        <v>259.0873684</v>
      </c>
      <c r="V47" s="4">
        <f t="shared" si="44"/>
        <v>259.6425</v>
      </c>
    </row>
    <row r="48">
      <c r="A48" s="30">
        <v>46055.0</v>
      </c>
      <c r="B48" s="3">
        <v>270.4</v>
      </c>
      <c r="C48" s="3">
        <v>264.92</v>
      </c>
      <c r="D48" s="32">
        <f t="shared" si="38"/>
        <v>259.82</v>
      </c>
      <c r="E48" s="32">
        <f t="shared" si="39"/>
        <v>258.8233333</v>
      </c>
      <c r="F48" s="32">
        <f t="shared" si="40"/>
        <v>259.2075</v>
      </c>
      <c r="G48" s="32">
        <f t="shared" si="41"/>
        <v>259.054</v>
      </c>
      <c r="H48" s="32">
        <f t="shared" si="42"/>
        <v>258.2333333</v>
      </c>
      <c r="I48" s="32">
        <f t="shared" si="6"/>
        <v>257.7071429</v>
      </c>
      <c r="J48" s="37">
        <f t="shared" si="7"/>
        <v>257.69</v>
      </c>
      <c r="K48" s="32">
        <f t="shared" si="13"/>
        <v>257.5122222</v>
      </c>
      <c r="L48" s="32">
        <f t="shared" si="14"/>
        <v>257.295</v>
      </c>
      <c r="M48" s="32">
        <f t="shared" si="20"/>
        <v>257.3409091</v>
      </c>
      <c r="N48" s="32">
        <f t="shared" si="21"/>
        <v>257.4766667</v>
      </c>
      <c r="O48" s="32">
        <f t="shared" si="27"/>
        <v>257.5438462</v>
      </c>
      <c r="P48" s="32">
        <f t="shared" si="28"/>
        <v>257.5921429</v>
      </c>
      <c r="Q48" s="32">
        <f t="shared" si="34"/>
        <v>257.5326667</v>
      </c>
      <c r="R48" s="4">
        <f t="shared" si="35"/>
        <v>257.6825</v>
      </c>
      <c r="S48" s="4">
        <f t="shared" si="36"/>
        <v>257.8288235</v>
      </c>
      <c r="T48" s="4">
        <f t="shared" si="37"/>
        <v>258.2105556</v>
      </c>
      <c r="U48" s="4">
        <f t="shared" si="43"/>
        <v>258.7757895</v>
      </c>
      <c r="V48" s="4">
        <f t="shared" si="44"/>
        <v>259.379</v>
      </c>
    </row>
    <row r="49">
      <c r="A49" s="30">
        <v>46056.0</v>
      </c>
      <c r="B49" s="3">
        <v>283.2</v>
      </c>
      <c r="C49" s="3">
        <v>280.66</v>
      </c>
      <c r="D49" s="32">
        <f t="shared" si="38"/>
        <v>272.79</v>
      </c>
      <c r="E49" s="32">
        <f t="shared" si="39"/>
        <v>266.7666667</v>
      </c>
      <c r="F49" s="32">
        <f t="shared" si="40"/>
        <v>264.2825</v>
      </c>
      <c r="G49" s="32">
        <f t="shared" si="41"/>
        <v>263.498</v>
      </c>
      <c r="H49" s="32">
        <f t="shared" si="42"/>
        <v>262.655</v>
      </c>
      <c r="I49" s="32">
        <f t="shared" si="6"/>
        <v>261.4371429</v>
      </c>
      <c r="J49" s="37">
        <f t="shared" si="7"/>
        <v>260.57625</v>
      </c>
      <c r="K49" s="32">
        <f t="shared" si="13"/>
        <v>260.2422222</v>
      </c>
      <c r="L49" s="32">
        <f t="shared" si="14"/>
        <v>259.827</v>
      </c>
      <c r="M49" s="32">
        <f t="shared" si="20"/>
        <v>259.4190909</v>
      </c>
      <c r="N49" s="32">
        <f t="shared" si="21"/>
        <v>259.2841667</v>
      </c>
      <c r="O49" s="32">
        <f t="shared" si="27"/>
        <v>259.26</v>
      </c>
      <c r="P49" s="32">
        <f t="shared" si="28"/>
        <v>259.195</v>
      </c>
      <c r="Q49" s="32">
        <f t="shared" si="34"/>
        <v>259.13</v>
      </c>
      <c r="R49" s="4">
        <f t="shared" si="35"/>
        <v>258.978125</v>
      </c>
      <c r="S49" s="4">
        <f t="shared" si="36"/>
        <v>259.0341176</v>
      </c>
      <c r="T49" s="4">
        <f t="shared" si="37"/>
        <v>259.0972222</v>
      </c>
      <c r="U49" s="4">
        <f t="shared" si="43"/>
        <v>259.3921053</v>
      </c>
      <c r="V49" s="4">
        <f t="shared" si="44"/>
        <v>259.87</v>
      </c>
    </row>
    <row r="50">
      <c r="A50" s="30">
        <v>46057.0</v>
      </c>
      <c r="B50" s="3">
        <v>289.4</v>
      </c>
      <c r="C50" s="3">
        <v>288.98</v>
      </c>
      <c r="D50" s="32">
        <f t="shared" si="38"/>
        <v>284.82</v>
      </c>
      <c r="E50" s="32">
        <f t="shared" si="39"/>
        <v>278.1866667</v>
      </c>
      <c r="F50" s="32">
        <f t="shared" si="40"/>
        <v>272.32</v>
      </c>
      <c r="G50" s="32">
        <f t="shared" si="41"/>
        <v>269.222</v>
      </c>
      <c r="H50" s="32">
        <f t="shared" si="42"/>
        <v>267.745</v>
      </c>
      <c r="I50" s="32">
        <f t="shared" si="6"/>
        <v>266.4157143</v>
      </c>
      <c r="J50" s="37">
        <f t="shared" si="7"/>
        <v>264.88</v>
      </c>
      <c r="K50" s="32">
        <f t="shared" si="13"/>
        <v>263.7322222</v>
      </c>
      <c r="L50" s="32">
        <f t="shared" si="14"/>
        <v>263.116</v>
      </c>
      <c r="M50" s="32">
        <f t="shared" si="20"/>
        <v>262.4772727</v>
      </c>
      <c r="N50" s="32">
        <f t="shared" si="21"/>
        <v>261.8825</v>
      </c>
      <c r="O50" s="32">
        <f t="shared" si="27"/>
        <v>261.5684615</v>
      </c>
      <c r="P50" s="32">
        <f t="shared" si="28"/>
        <v>261.3828571</v>
      </c>
      <c r="Q50" s="32">
        <f t="shared" si="34"/>
        <v>261.1806667</v>
      </c>
      <c r="R50" s="4">
        <f t="shared" si="35"/>
        <v>260.995625</v>
      </c>
      <c r="S50" s="4">
        <f t="shared" si="36"/>
        <v>260.7429412</v>
      </c>
      <c r="T50" s="4">
        <f t="shared" si="37"/>
        <v>260.6977778</v>
      </c>
      <c r="U50" s="4">
        <f t="shared" si="43"/>
        <v>260.67</v>
      </c>
      <c r="V50" s="4">
        <f t="shared" si="44"/>
        <v>260.8715</v>
      </c>
    </row>
    <row r="51">
      <c r="A51" s="30">
        <v>46058.0</v>
      </c>
      <c r="B51" s="3">
        <v>289.35</v>
      </c>
      <c r="C51" s="3">
        <v>288.65</v>
      </c>
      <c r="D51" s="32">
        <f t="shared" si="38"/>
        <v>288.815</v>
      </c>
      <c r="E51" s="32">
        <f t="shared" si="39"/>
        <v>286.0966667</v>
      </c>
      <c r="F51" s="32">
        <f t="shared" si="40"/>
        <v>280.8025</v>
      </c>
      <c r="G51" s="32">
        <f t="shared" si="41"/>
        <v>275.586</v>
      </c>
      <c r="H51" s="32">
        <f t="shared" si="42"/>
        <v>272.46</v>
      </c>
      <c r="I51" s="32">
        <f t="shared" si="6"/>
        <v>270.7314286</v>
      </c>
      <c r="J51" s="37">
        <f t="shared" si="7"/>
        <v>269.195</v>
      </c>
      <c r="K51" s="32">
        <f t="shared" si="13"/>
        <v>267.5211111</v>
      </c>
      <c r="L51" s="32">
        <f t="shared" si="14"/>
        <v>266.224</v>
      </c>
      <c r="M51" s="32">
        <f t="shared" si="20"/>
        <v>265.4372727</v>
      </c>
      <c r="N51" s="32">
        <f t="shared" si="21"/>
        <v>264.6583333</v>
      </c>
      <c r="O51" s="32">
        <f t="shared" si="27"/>
        <v>263.9415385</v>
      </c>
      <c r="P51" s="32">
        <f t="shared" si="28"/>
        <v>263.5028571</v>
      </c>
      <c r="Q51" s="32">
        <f t="shared" si="34"/>
        <v>263.2006667</v>
      </c>
      <c r="R51" s="4">
        <f t="shared" si="35"/>
        <v>262.8975</v>
      </c>
      <c r="S51" s="4">
        <f t="shared" si="36"/>
        <v>262.6223529</v>
      </c>
      <c r="T51" s="4">
        <f t="shared" si="37"/>
        <v>262.2933333</v>
      </c>
      <c r="U51" s="4">
        <f t="shared" si="43"/>
        <v>262.1689474</v>
      </c>
      <c r="V51" s="4">
        <f t="shared" si="44"/>
        <v>262.069</v>
      </c>
    </row>
    <row r="52">
      <c r="A52" s="30">
        <v>46059.0</v>
      </c>
      <c r="B52" s="3">
        <v>292.75</v>
      </c>
      <c r="C52" s="3">
        <v>292.0</v>
      </c>
      <c r="D52" s="32">
        <f t="shared" si="38"/>
        <v>290.325</v>
      </c>
      <c r="E52" s="32">
        <f t="shared" si="39"/>
        <v>289.8766667</v>
      </c>
      <c r="F52" s="32">
        <f t="shared" si="40"/>
        <v>287.5725</v>
      </c>
      <c r="G52" s="32">
        <f t="shared" si="41"/>
        <v>283.042</v>
      </c>
      <c r="H52" s="32">
        <f t="shared" si="42"/>
        <v>278.3216667</v>
      </c>
      <c r="I52" s="32">
        <f t="shared" si="6"/>
        <v>275.2514286</v>
      </c>
      <c r="J52" s="37">
        <f t="shared" si="7"/>
        <v>273.39</v>
      </c>
      <c r="K52" s="32">
        <f t="shared" si="13"/>
        <v>271.7288889</v>
      </c>
      <c r="L52" s="32">
        <f t="shared" si="14"/>
        <v>269.969</v>
      </c>
      <c r="M52" s="32">
        <f t="shared" si="20"/>
        <v>268.5672727</v>
      </c>
      <c r="N52" s="32">
        <f t="shared" si="21"/>
        <v>267.6508333</v>
      </c>
      <c r="O52" s="32">
        <f t="shared" si="27"/>
        <v>266.7615385</v>
      </c>
      <c r="P52" s="32">
        <f t="shared" si="28"/>
        <v>265.9457143</v>
      </c>
      <c r="Q52" s="32">
        <f t="shared" si="34"/>
        <v>265.4026667</v>
      </c>
      <c r="R52" s="4">
        <f t="shared" si="35"/>
        <v>265.000625</v>
      </c>
      <c r="S52" s="4">
        <f t="shared" si="36"/>
        <v>264.6094118</v>
      </c>
      <c r="T52" s="4">
        <f t="shared" si="37"/>
        <v>264.2544444</v>
      </c>
      <c r="U52" s="4">
        <f t="shared" si="43"/>
        <v>263.8568421</v>
      </c>
      <c r="V52" s="4">
        <f t="shared" si="44"/>
        <v>263.6605</v>
      </c>
    </row>
    <row r="53">
      <c r="A53" s="30">
        <v>46062.0</v>
      </c>
      <c r="B53" s="3">
        <v>289.75</v>
      </c>
      <c r="C53" s="3">
        <v>289.62</v>
      </c>
      <c r="D53" s="32">
        <f t="shared" si="38"/>
        <v>290.81</v>
      </c>
      <c r="E53" s="32">
        <f t="shared" si="39"/>
        <v>290.09</v>
      </c>
      <c r="F53" s="32">
        <f t="shared" si="40"/>
        <v>289.8125</v>
      </c>
      <c r="G53" s="32">
        <f t="shared" si="41"/>
        <v>287.982</v>
      </c>
      <c r="H53" s="32">
        <f t="shared" si="42"/>
        <v>284.1383333</v>
      </c>
      <c r="I53" s="32">
        <f t="shared" si="6"/>
        <v>279.9357143</v>
      </c>
      <c r="J53" s="37">
        <f t="shared" si="7"/>
        <v>277.0475</v>
      </c>
      <c r="K53" s="32">
        <f t="shared" si="13"/>
        <v>275.1933333</v>
      </c>
      <c r="L53" s="32">
        <f t="shared" si="14"/>
        <v>273.518</v>
      </c>
      <c r="M53" s="32">
        <f t="shared" si="20"/>
        <v>271.7554545</v>
      </c>
      <c r="N53" s="32">
        <f t="shared" si="21"/>
        <v>270.3216667</v>
      </c>
      <c r="O53" s="32">
        <f t="shared" si="27"/>
        <v>269.3407692</v>
      </c>
      <c r="P53" s="32">
        <f t="shared" si="28"/>
        <v>268.3942857</v>
      </c>
      <c r="Q53" s="32">
        <f t="shared" si="34"/>
        <v>267.524</v>
      </c>
      <c r="R53" s="4">
        <f t="shared" si="35"/>
        <v>266.91625</v>
      </c>
      <c r="S53" s="4">
        <f t="shared" si="36"/>
        <v>266.4488235</v>
      </c>
      <c r="T53" s="4">
        <f t="shared" si="37"/>
        <v>265.9988889</v>
      </c>
      <c r="U53" s="4">
        <f t="shared" si="43"/>
        <v>265.5894737</v>
      </c>
      <c r="V53" s="4">
        <f t="shared" si="44"/>
        <v>265.145</v>
      </c>
    </row>
    <row r="54">
      <c r="A54" s="30">
        <v>46063.0</v>
      </c>
      <c r="B54" s="3">
        <v>294.35</v>
      </c>
      <c r="C54" s="3">
        <v>292.29</v>
      </c>
      <c r="D54" s="32">
        <f t="shared" si="38"/>
        <v>290.955</v>
      </c>
      <c r="E54" s="32">
        <f t="shared" si="39"/>
        <v>291.3033333</v>
      </c>
      <c r="F54" s="32">
        <f t="shared" si="40"/>
        <v>290.64</v>
      </c>
      <c r="G54" s="32">
        <f t="shared" si="41"/>
        <v>290.308</v>
      </c>
      <c r="H54" s="32">
        <f t="shared" si="42"/>
        <v>288.7</v>
      </c>
      <c r="I54" s="32">
        <f t="shared" si="6"/>
        <v>285.3028571</v>
      </c>
      <c r="J54" s="37">
        <f t="shared" si="7"/>
        <v>281.48</v>
      </c>
      <c r="K54" s="32">
        <f t="shared" si="13"/>
        <v>278.7411111</v>
      </c>
      <c r="L54" s="32">
        <f t="shared" si="14"/>
        <v>276.903</v>
      </c>
      <c r="M54" s="32">
        <f t="shared" si="20"/>
        <v>275.2245455</v>
      </c>
      <c r="N54" s="32">
        <f t="shared" si="21"/>
        <v>273.4666667</v>
      </c>
      <c r="O54" s="32">
        <f t="shared" si="27"/>
        <v>272.0115385</v>
      </c>
      <c r="P54" s="32">
        <f t="shared" si="28"/>
        <v>270.98</v>
      </c>
      <c r="Q54" s="32">
        <f t="shared" si="34"/>
        <v>269.9873333</v>
      </c>
      <c r="R54" s="4">
        <f t="shared" si="35"/>
        <v>269.071875</v>
      </c>
      <c r="S54" s="4">
        <f t="shared" si="36"/>
        <v>268.4088235</v>
      </c>
      <c r="T54" s="4">
        <f t="shared" si="37"/>
        <v>267.8844444</v>
      </c>
      <c r="U54" s="4">
        <f t="shared" si="43"/>
        <v>267.3826316</v>
      </c>
      <c r="V54" s="4">
        <f t="shared" si="44"/>
        <v>266.9245</v>
      </c>
    </row>
    <row r="55">
      <c r="A55" s="30">
        <v>46064.0</v>
      </c>
      <c r="B55" s="3">
        <v>294.45</v>
      </c>
      <c r="C55" s="3">
        <v>294.29</v>
      </c>
      <c r="D55" s="32">
        <f t="shared" si="38"/>
        <v>293.29</v>
      </c>
      <c r="E55" s="32">
        <f t="shared" si="39"/>
        <v>292.0666667</v>
      </c>
      <c r="F55" s="32">
        <f t="shared" si="40"/>
        <v>292.05</v>
      </c>
      <c r="G55" s="32">
        <f t="shared" si="41"/>
        <v>291.37</v>
      </c>
      <c r="H55" s="32">
        <f t="shared" si="42"/>
        <v>290.9716667</v>
      </c>
      <c r="I55" s="32">
        <f t="shared" si="6"/>
        <v>289.4985714</v>
      </c>
      <c r="J55" s="37">
        <f t="shared" si="7"/>
        <v>286.42625</v>
      </c>
      <c r="K55" s="32">
        <f t="shared" si="13"/>
        <v>282.9033333</v>
      </c>
      <c r="L55" s="32">
        <f t="shared" si="14"/>
        <v>280.296</v>
      </c>
      <c r="M55" s="32">
        <f t="shared" si="20"/>
        <v>278.4836364</v>
      </c>
      <c r="N55" s="32">
        <f t="shared" si="21"/>
        <v>276.8133333</v>
      </c>
      <c r="O55" s="32">
        <f t="shared" si="27"/>
        <v>275.0684615</v>
      </c>
      <c r="P55" s="32">
        <f t="shared" si="28"/>
        <v>273.6028571</v>
      </c>
      <c r="Q55" s="32">
        <f t="shared" si="34"/>
        <v>272.534</v>
      </c>
      <c r="R55" s="4">
        <f t="shared" si="35"/>
        <v>271.50625</v>
      </c>
      <c r="S55" s="4">
        <f t="shared" si="36"/>
        <v>270.5552941</v>
      </c>
      <c r="T55" s="4">
        <f t="shared" si="37"/>
        <v>269.8466667</v>
      </c>
      <c r="U55" s="4">
        <f t="shared" si="43"/>
        <v>269.2742105</v>
      </c>
      <c r="V55" s="4">
        <f t="shared" si="44"/>
        <v>268.728</v>
      </c>
    </row>
    <row r="56">
      <c r="A56" s="30">
        <v>46065.0</v>
      </c>
      <c r="B56" s="3">
        <v>293.9</v>
      </c>
      <c r="C56" s="3">
        <v>293.59</v>
      </c>
      <c r="D56" s="32">
        <f t="shared" si="38"/>
        <v>293.94</v>
      </c>
      <c r="E56" s="32">
        <f t="shared" si="39"/>
        <v>293.39</v>
      </c>
      <c r="F56" s="32">
        <f t="shared" si="40"/>
        <v>292.4475</v>
      </c>
      <c r="G56" s="32">
        <f t="shared" si="41"/>
        <v>292.358</v>
      </c>
      <c r="H56" s="32">
        <f t="shared" si="42"/>
        <v>291.74</v>
      </c>
      <c r="I56" s="32">
        <f t="shared" si="6"/>
        <v>291.3457143</v>
      </c>
      <c r="J56" s="37">
        <f t="shared" si="7"/>
        <v>290.01</v>
      </c>
      <c r="K56" s="32">
        <f t="shared" si="13"/>
        <v>287.2222222</v>
      </c>
      <c r="L56" s="32">
        <f t="shared" si="14"/>
        <v>283.972</v>
      </c>
      <c r="M56" s="32">
        <f t="shared" si="20"/>
        <v>281.5045455</v>
      </c>
      <c r="N56" s="32">
        <f t="shared" si="21"/>
        <v>279.7425</v>
      </c>
      <c r="O56" s="32">
        <f t="shared" si="27"/>
        <v>278.1038462</v>
      </c>
      <c r="P56" s="32">
        <f t="shared" si="28"/>
        <v>276.3914286</v>
      </c>
      <c r="Q56" s="32">
        <f t="shared" si="34"/>
        <v>274.9353333</v>
      </c>
      <c r="R56" s="4">
        <f t="shared" si="35"/>
        <v>273.85</v>
      </c>
      <c r="S56" s="4">
        <f t="shared" si="36"/>
        <v>272.8052941</v>
      </c>
      <c r="T56" s="4">
        <f t="shared" si="37"/>
        <v>271.835</v>
      </c>
      <c r="U56" s="4">
        <f t="shared" si="43"/>
        <v>271.0963158</v>
      </c>
      <c r="V56" s="4">
        <f t="shared" si="44"/>
        <v>270.49</v>
      </c>
    </row>
    <row r="57">
      <c r="A57" s="30">
        <v>46066.0</v>
      </c>
      <c r="B57" s="3">
        <v>287.2</v>
      </c>
      <c r="C57" s="3">
        <v>289.31</v>
      </c>
      <c r="D57" s="32">
        <f t="shared" si="38"/>
        <v>291.45</v>
      </c>
      <c r="E57" s="32">
        <f t="shared" si="39"/>
        <v>292.3966667</v>
      </c>
      <c r="F57" s="32">
        <f t="shared" si="40"/>
        <v>292.37</v>
      </c>
      <c r="G57" s="32">
        <f t="shared" si="41"/>
        <v>291.82</v>
      </c>
      <c r="H57" s="32">
        <f t="shared" si="42"/>
        <v>291.85</v>
      </c>
      <c r="I57" s="32">
        <f t="shared" si="6"/>
        <v>291.3928571</v>
      </c>
      <c r="J57" s="37">
        <f t="shared" si="7"/>
        <v>291.09125</v>
      </c>
      <c r="K57" s="32">
        <f t="shared" si="13"/>
        <v>289.9322222</v>
      </c>
      <c r="L57" s="32">
        <f t="shared" si="14"/>
        <v>287.431</v>
      </c>
      <c r="M57" s="32">
        <f t="shared" si="20"/>
        <v>284.4572727</v>
      </c>
      <c r="N57" s="32">
        <f t="shared" si="21"/>
        <v>282.155</v>
      </c>
      <c r="O57" s="32">
        <f t="shared" si="27"/>
        <v>280.4784615</v>
      </c>
      <c r="P57" s="32">
        <f t="shared" si="28"/>
        <v>278.9042857</v>
      </c>
      <c r="Q57" s="32">
        <f t="shared" si="34"/>
        <v>277.2526667</v>
      </c>
      <c r="R57" s="4">
        <f t="shared" si="35"/>
        <v>275.83375</v>
      </c>
      <c r="S57" s="4">
        <f t="shared" si="36"/>
        <v>274.7594118</v>
      </c>
      <c r="T57" s="4">
        <f t="shared" si="37"/>
        <v>273.7222222</v>
      </c>
      <c r="U57" s="4">
        <f t="shared" si="43"/>
        <v>272.7547368</v>
      </c>
      <c r="V57" s="4">
        <f t="shared" si="44"/>
        <v>272.007</v>
      </c>
    </row>
    <row r="58">
      <c r="A58" s="30">
        <v>46069.0</v>
      </c>
      <c r="B58" s="3">
        <v>300.5</v>
      </c>
      <c r="C58" s="3">
        <v>297.72</v>
      </c>
      <c r="D58" s="32">
        <f t="shared" si="38"/>
        <v>293.515</v>
      </c>
      <c r="E58" s="32">
        <f t="shared" si="39"/>
        <v>293.54</v>
      </c>
      <c r="F58" s="32">
        <f t="shared" si="40"/>
        <v>293.7275</v>
      </c>
      <c r="G58" s="32">
        <f t="shared" si="41"/>
        <v>293.44</v>
      </c>
      <c r="H58" s="32">
        <f t="shared" si="42"/>
        <v>292.8033333</v>
      </c>
      <c r="I58" s="32">
        <f t="shared" si="6"/>
        <v>292.6885714</v>
      </c>
      <c r="J58" s="37">
        <f t="shared" si="7"/>
        <v>292.18375</v>
      </c>
      <c r="K58" s="32">
        <f t="shared" si="13"/>
        <v>291.8277778</v>
      </c>
      <c r="L58" s="32">
        <f t="shared" si="14"/>
        <v>290.711</v>
      </c>
      <c r="M58" s="32">
        <f t="shared" si="20"/>
        <v>288.3663636</v>
      </c>
      <c r="N58" s="32">
        <f t="shared" si="21"/>
        <v>285.5625</v>
      </c>
      <c r="O58" s="32">
        <f t="shared" si="27"/>
        <v>283.3523077</v>
      </c>
      <c r="P58" s="32">
        <f t="shared" si="28"/>
        <v>281.71</v>
      </c>
      <c r="Q58" s="32">
        <f t="shared" si="34"/>
        <v>280.1586667</v>
      </c>
      <c r="R58" s="4">
        <f t="shared" si="35"/>
        <v>278.531875</v>
      </c>
      <c r="S58" s="4">
        <f t="shared" si="36"/>
        <v>277.1211765</v>
      </c>
      <c r="T58" s="4">
        <f t="shared" si="37"/>
        <v>276.035</v>
      </c>
      <c r="U58" s="4">
        <f t="shared" si="43"/>
        <v>274.9852632</v>
      </c>
      <c r="V58" s="4">
        <f t="shared" si="44"/>
        <v>274.003</v>
      </c>
    </row>
    <row r="59">
      <c r="A59" s="30">
        <v>46070.0</v>
      </c>
      <c r="B59" s="3">
        <v>300.75</v>
      </c>
      <c r="C59" s="3">
        <v>299.39</v>
      </c>
      <c r="D59" s="32">
        <f t="shared" si="38"/>
        <v>298.555</v>
      </c>
      <c r="E59" s="32">
        <f t="shared" si="39"/>
        <v>295.4733333</v>
      </c>
      <c r="F59" s="32">
        <f t="shared" si="40"/>
        <v>295.0025</v>
      </c>
      <c r="G59" s="32">
        <f t="shared" si="41"/>
        <v>294.86</v>
      </c>
      <c r="H59" s="32">
        <f t="shared" si="42"/>
        <v>294.4316667</v>
      </c>
      <c r="I59" s="32">
        <f t="shared" si="6"/>
        <v>293.7442857</v>
      </c>
      <c r="J59" s="37">
        <f t="shared" si="7"/>
        <v>293.52625</v>
      </c>
      <c r="K59" s="32">
        <f t="shared" si="13"/>
        <v>292.9844444</v>
      </c>
      <c r="L59" s="32">
        <f t="shared" si="14"/>
        <v>292.584</v>
      </c>
      <c r="M59" s="32">
        <f t="shared" si="20"/>
        <v>291.5</v>
      </c>
      <c r="N59" s="32">
        <f t="shared" si="21"/>
        <v>289.285</v>
      </c>
      <c r="O59" s="32">
        <f t="shared" si="27"/>
        <v>286.6261538</v>
      </c>
      <c r="P59" s="32">
        <f t="shared" si="28"/>
        <v>284.4978571</v>
      </c>
      <c r="Q59" s="32">
        <f t="shared" si="34"/>
        <v>282.8886667</v>
      </c>
      <c r="R59" s="4">
        <f t="shared" si="35"/>
        <v>281.360625</v>
      </c>
      <c r="S59" s="4">
        <f t="shared" si="36"/>
        <v>279.7588235</v>
      </c>
      <c r="T59" s="4">
        <f t="shared" si="37"/>
        <v>278.3583333</v>
      </c>
      <c r="U59" s="4">
        <f t="shared" si="43"/>
        <v>277.2642105</v>
      </c>
      <c r="V59" s="4">
        <f t="shared" si="44"/>
        <v>276.2055</v>
      </c>
    </row>
    <row r="60">
      <c r="A60" s="30">
        <v>46071.0</v>
      </c>
      <c r="B60" s="3">
        <v>300.55</v>
      </c>
      <c r="C60" s="3">
        <v>300.46</v>
      </c>
      <c r="D60" s="32">
        <f t="shared" si="38"/>
        <v>299.925</v>
      </c>
      <c r="E60" s="32">
        <f t="shared" si="39"/>
        <v>299.19</v>
      </c>
      <c r="F60" s="32">
        <f t="shared" si="40"/>
        <v>296.72</v>
      </c>
      <c r="G60" s="32">
        <f t="shared" si="41"/>
        <v>296.094</v>
      </c>
      <c r="H60" s="32">
        <f t="shared" si="42"/>
        <v>295.7933333</v>
      </c>
      <c r="I60" s="32">
        <f t="shared" si="6"/>
        <v>295.2928571</v>
      </c>
      <c r="J60" s="37">
        <f t="shared" si="7"/>
        <v>294.58375</v>
      </c>
      <c r="K60" s="32">
        <f t="shared" si="13"/>
        <v>294.2966667</v>
      </c>
      <c r="L60" s="32">
        <f t="shared" si="14"/>
        <v>293.732</v>
      </c>
      <c r="M60" s="32">
        <f t="shared" si="20"/>
        <v>293.3</v>
      </c>
      <c r="N60" s="32">
        <f t="shared" si="21"/>
        <v>292.2466667</v>
      </c>
      <c r="O60" s="32">
        <f t="shared" si="27"/>
        <v>290.1446154</v>
      </c>
      <c r="P60" s="32">
        <f t="shared" si="28"/>
        <v>287.6142857</v>
      </c>
      <c r="Q60" s="32">
        <f t="shared" si="34"/>
        <v>285.562</v>
      </c>
      <c r="R60" s="4">
        <f t="shared" si="35"/>
        <v>283.986875</v>
      </c>
      <c r="S60" s="4">
        <f t="shared" si="36"/>
        <v>282.4841176</v>
      </c>
      <c r="T60" s="4">
        <f t="shared" si="37"/>
        <v>280.9088889</v>
      </c>
      <c r="U60" s="4">
        <f t="shared" si="43"/>
        <v>279.5215789</v>
      </c>
      <c r="V60" s="4">
        <f t="shared" si="44"/>
        <v>278.424</v>
      </c>
    </row>
    <row r="61">
      <c r="A61" s="30">
        <v>46072.0</v>
      </c>
      <c r="B61" s="3">
        <v>294.65</v>
      </c>
      <c r="C61" s="3">
        <v>296.38</v>
      </c>
      <c r="D61" s="32">
        <f t="shared" si="38"/>
        <v>298.42</v>
      </c>
      <c r="E61" s="32">
        <f t="shared" si="39"/>
        <v>298.7433333</v>
      </c>
      <c r="F61" s="32">
        <f t="shared" si="40"/>
        <v>298.4875</v>
      </c>
      <c r="G61" s="32">
        <f t="shared" si="41"/>
        <v>296.652</v>
      </c>
      <c r="H61" s="32">
        <f t="shared" si="42"/>
        <v>296.1416667</v>
      </c>
      <c r="I61" s="32">
        <f t="shared" si="6"/>
        <v>295.8771429</v>
      </c>
      <c r="J61" s="37">
        <f t="shared" si="7"/>
        <v>295.42875</v>
      </c>
      <c r="K61" s="32">
        <f t="shared" si="13"/>
        <v>294.7833333</v>
      </c>
      <c r="L61" s="32">
        <f t="shared" si="14"/>
        <v>294.505</v>
      </c>
      <c r="M61" s="32">
        <f t="shared" si="20"/>
        <v>293.9727273</v>
      </c>
      <c r="N61" s="32">
        <f t="shared" si="21"/>
        <v>293.5566667</v>
      </c>
      <c r="O61" s="32">
        <f t="shared" si="27"/>
        <v>292.5646154</v>
      </c>
      <c r="P61" s="32">
        <f t="shared" si="28"/>
        <v>290.59</v>
      </c>
      <c r="Q61" s="32">
        <f t="shared" si="34"/>
        <v>288.1986667</v>
      </c>
      <c r="R61" s="4">
        <f t="shared" si="35"/>
        <v>286.238125</v>
      </c>
      <c r="S61" s="4">
        <f t="shared" si="36"/>
        <v>284.7158824</v>
      </c>
      <c r="T61" s="4">
        <f t="shared" si="37"/>
        <v>283.2561111</v>
      </c>
      <c r="U61" s="4">
        <f t="shared" si="43"/>
        <v>281.7231579</v>
      </c>
      <c r="V61" s="4">
        <f t="shared" si="44"/>
        <v>280.3645</v>
      </c>
    </row>
    <row r="62">
      <c r="A62" s="30">
        <v>46073.0</v>
      </c>
      <c r="B62" s="3">
        <v>298.95</v>
      </c>
      <c r="C62" s="3">
        <v>298.75</v>
      </c>
      <c r="D62" s="32">
        <f t="shared" si="38"/>
        <v>297.565</v>
      </c>
      <c r="E62" s="32">
        <f t="shared" si="39"/>
        <v>298.53</v>
      </c>
      <c r="F62" s="32">
        <f t="shared" si="40"/>
        <v>298.745</v>
      </c>
      <c r="G62" s="32">
        <f t="shared" si="41"/>
        <v>298.54</v>
      </c>
      <c r="H62" s="32">
        <f t="shared" si="42"/>
        <v>297.0016667</v>
      </c>
      <c r="I62" s="32">
        <f t="shared" si="6"/>
        <v>296.5142857</v>
      </c>
      <c r="J62" s="37">
        <f t="shared" si="7"/>
        <v>296.23625</v>
      </c>
      <c r="K62" s="32">
        <f t="shared" si="13"/>
        <v>295.7977778</v>
      </c>
      <c r="L62" s="32">
        <f t="shared" si="14"/>
        <v>295.18</v>
      </c>
      <c r="M62" s="32">
        <f t="shared" si="20"/>
        <v>294.8909091</v>
      </c>
      <c r="N62" s="32">
        <f t="shared" si="21"/>
        <v>294.3708333</v>
      </c>
      <c r="O62" s="32">
        <f t="shared" si="27"/>
        <v>293.9561538</v>
      </c>
      <c r="P62" s="32">
        <f t="shared" si="28"/>
        <v>293.0064286</v>
      </c>
      <c r="Q62" s="32">
        <f t="shared" si="34"/>
        <v>291.134</v>
      </c>
      <c r="R62" s="4">
        <f t="shared" si="35"/>
        <v>288.858125</v>
      </c>
      <c r="S62" s="4">
        <f t="shared" si="36"/>
        <v>286.9741176</v>
      </c>
      <c r="T62" s="4">
        <f t="shared" si="37"/>
        <v>285.4955556</v>
      </c>
      <c r="U62" s="4">
        <f t="shared" si="43"/>
        <v>284.0715789</v>
      </c>
      <c r="V62" s="4">
        <f t="shared" si="44"/>
        <v>282.5745</v>
      </c>
    </row>
    <row r="63">
      <c r="A63" s="30">
        <v>46076.0</v>
      </c>
      <c r="B63" s="3">
        <v>303.35</v>
      </c>
      <c r="C63" s="3">
        <v>302.48</v>
      </c>
      <c r="D63" s="32">
        <f t="shared" si="38"/>
        <v>300.615</v>
      </c>
      <c r="E63" s="32">
        <f t="shared" si="39"/>
        <v>299.2033333</v>
      </c>
      <c r="F63" s="32">
        <f t="shared" si="40"/>
        <v>299.5175</v>
      </c>
      <c r="G63" s="32">
        <f t="shared" si="41"/>
        <v>299.492</v>
      </c>
      <c r="H63" s="32">
        <f t="shared" si="42"/>
        <v>299.1966667</v>
      </c>
      <c r="I63" s="32">
        <f t="shared" si="6"/>
        <v>297.7842857</v>
      </c>
      <c r="J63" s="37">
        <f t="shared" si="7"/>
        <v>297.26</v>
      </c>
      <c r="K63" s="32">
        <f t="shared" si="13"/>
        <v>296.93</v>
      </c>
      <c r="L63" s="32">
        <f t="shared" si="14"/>
        <v>296.466</v>
      </c>
      <c r="M63" s="32">
        <f t="shared" si="20"/>
        <v>295.8436364</v>
      </c>
      <c r="N63" s="32">
        <f t="shared" si="21"/>
        <v>295.5233333</v>
      </c>
      <c r="O63" s="32">
        <f t="shared" si="27"/>
        <v>294.9946154</v>
      </c>
      <c r="P63" s="32">
        <f t="shared" si="28"/>
        <v>294.565</v>
      </c>
      <c r="Q63" s="32">
        <f t="shared" si="34"/>
        <v>293.638</v>
      </c>
      <c r="R63" s="4">
        <f t="shared" si="35"/>
        <v>291.843125</v>
      </c>
      <c r="S63" s="4">
        <f t="shared" si="36"/>
        <v>289.6594118</v>
      </c>
      <c r="T63" s="4">
        <f t="shared" si="37"/>
        <v>287.8355556</v>
      </c>
      <c r="U63" s="4">
        <f t="shared" si="43"/>
        <v>286.3894737</v>
      </c>
      <c r="V63" s="4">
        <f t="shared" si="44"/>
        <v>284.992</v>
      </c>
    </row>
    <row r="64">
      <c r="A64" s="30">
        <v>46077.0</v>
      </c>
      <c r="B64" s="3">
        <v>304.8</v>
      </c>
      <c r="C64" s="3">
        <v>304.18</v>
      </c>
      <c r="D64" s="32">
        <f t="shared" si="38"/>
        <v>303.33</v>
      </c>
      <c r="E64" s="32">
        <f t="shared" si="39"/>
        <v>301.8033333</v>
      </c>
      <c r="F64" s="32">
        <f t="shared" si="40"/>
        <v>300.4475</v>
      </c>
      <c r="G64" s="32">
        <f t="shared" si="41"/>
        <v>300.45</v>
      </c>
      <c r="H64" s="32">
        <f t="shared" si="42"/>
        <v>300.2733333</v>
      </c>
      <c r="I64" s="32">
        <f t="shared" si="6"/>
        <v>299.9085714</v>
      </c>
      <c r="J64" s="37">
        <f t="shared" si="7"/>
        <v>298.58375</v>
      </c>
      <c r="K64" s="32">
        <f t="shared" si="13"/>
        <v>298.0288889</v>
      </c>
      <c r="L64" s="32">
        <f t="shared" si="14"/>
        <v>297.655</v>
      </c>
      <c r="M64" s="32">
        <f t="shared" si="20"/>
        <v>297.1672727</v>
      </c>
      <c r="N64" s="32">
        <f t="shared" si="21"/>
        <v>296.5383333</v>
      </c>
      <c r="O64" s="32">
        <f t="shared" si="27"/>
        <v>296.1892308</v>
      </c>
      <c r="P64" s="32">
        <f t="shared" si="28"/>
        <v>295.6507143</v>
      </c>
      <c r="Q64" s="32">
        <f t="shared" si="34"/>
        <v>295.206</v>
      </c>
      <c r="R64" s="4">
        <f t="shared" si="35"/>
        <v>294.296875</v>
      </c>
      <c r="S64" s="4">
        <f t="shared" si="36"/>
        <v>292.5688235</v>
      </c>
      <c r="T64" s="4">
        <f t="shared" si="37"/>
        <v>290.4661111</v>
      </c>
      <c r="U64" s="4">
        <f t="shared" si="43"/>
        <v>288.6957895</v>
      </c>
      <c r="V64" s="4">
        <f t="shared" si="44"/>
        <v>287.279</v>
      </c>
    </row>
    <row r="65">
      <c r="A65" s="30">
        <v>46078.0</v>
      </c>
      <c r="B65" s="3">
        <v>307.25</v>
      </c>
      <c r="C65" s="3">
        <v>307.64</v>
      </c>
      <c r="D65" s="32">
        <f t="shared" si="38"/>
        <v>305.91</v>
      </c>
      <c r="E65" s="32">
        <f t="shared" si="39"/>
        <v>304.7666667</v>
      </c>
      <c r="F65" s="32">
        <f t="shared" si="40"/>
        <v>303.2625</v>
      </c>
      <c r="G65" s="32">
        <f t="shared" si="41"/>
        <v>301.886</v>
      </c>
      <c r="H65" s="32">
        <f t="shared" si="42"/>
        <v>301.6483333</v>
      </c>
      <c r="I65" s="32">
        <f t="shared" si="6"/>
        <v>301.3257143</v>
      </c>
      <c r="J65" s="37">
        <f t="shared" si="7"/>
        <v>300.875</v>
      </c>
      <c r="K65" s="32">
        <f t="shared" si="13"/>
        <v>299.59</v>
      </c>
      <c r="L65" s="32">
        <f t="shared" si="14"/>
        <v>298.99</v>
      </c>
      <c r="M65" s="32">
        <f t="shared" si="20"/>
        <v>298.5627273</v>
      </c>
      <c r="N65" s="32">
        <f t="shared" si="21"/>
        <v>298.04</v>
      </c>
      <c r="O65" s="32">
        <f t="shared" si="27"/>
        <v>297.3923077</v>
      </c>
      <c r="P65" s="32">
        <f t="shared" si="28"/>
        <v>297.0071429</v>
      </c>
      <c r="Q65" s="32">
        <f t="shared" si="34"/>
        <v>296.45</v>
      </c>
      <c r="R65" s="4">
        <f t="shared" si="35"/>
        <v>295.983125</v>
      </c>
      <c r="S65" s="4">
        <f t="shared" si="36"/>
        <v>295.0817647</v>
      </c>
      <c r="T65" s="4">
        <f t="shared" si="37"/>
        <v>293.4061111</v>
      </c>
      <c r="U65" s="4">
        <f t="shared" si="43"/>
        <v>291.37</v>
      </c>
      <c r="V65" s="4">
        <f t="shared" si="44"/>
        <v>289.643</v>
      </c>
    </row>
    <row r="66">
      <c r="A66" s="30">
        <v>46079.0</v>
      </c>
      <c r="B66" s="3">
        <v>303.25</v>
      </c>
      <c r="C66" s="3">
        <v>303.72</v>
      </c>
      <c r="D66" s="32">
        <f t="shared" si="38"/>
        <v>305.68</v>
      </c>
      <c r="E66" s="32">
        <f t="shared" si="39"/>
        <v>305.18</v>
      </c>
      <c r="F66" s="32">
        <f t="shared" si="40"/>
        <v>304.505</v>
      </c>
      <c r="G66" s="32">
        <f t="shared" si="41"/>
        <v>303.354</v>
      </c>
      <c r="H66" s="32">
        <f t="shared" si="42"/>
        <v>302.1916667</v>
      </c>
      <c r="I66" s="32">
        <f t="shared" si="6"/>
        <v>301.9442857</v>
      </c>
      <c r="J66" s="37">
        <f t="shared" si="7"/>
        <v>301.625</v>
      </c>
      <c r="K66" s="32">
        <f t="shared" si="13"/>
        <v>301.1911111</v>
      </c>
      <c r="L66" s="32">
        <f t="shared" si="14"/>
        <v>300.003</v>
      </c>
      <c r="M66" s="32">
        <f t="shared" si="20"/>
        <v>299.42</v>
      </c>
      <c r="N66" s="32">
        <f t="shared" si="21"/>
        <v>298.9925</v>
      </c>
      <c r="O66" s="32">
        <f t="shared" si="27"/>
        <v>298.4769231</v>
      </c>
      <c r="P66" s="32">
        <f t="shared" si="28"/>
        <v>297.8442857</v>
      </c>
      <c r="Q66" s="32">
        <f t="shared" si="34"/>
        <v>297.4546667</v>
      </c>
      <c r="R66" s="4">
        <f t="shared" si="35"/>
        <v>296.904375</v>
      </c>
      <c r="S66" s="4">
        <f t="shared" si="36"/>
        <v>296.4382353</v>
      </c>
      <c r="T66" s="4">
        <f t="shared" si="37"/>
        <v>295.5616667</v>
      </c>
      <c r="U66" s="4">
        <f t="shared" si="43"/>
        <v>293.9489474</v>
      </c>
      <c r="V66" s="4">
        <f t="shared" si="44"/>
        <v>291.9875</v>
      </c>
    </row>
    <row r="67">
      <c r="A67" s="30">
        <v>46080.0</v>
      </c>
      <c r="B67" s="3">
        <v>298.65</v>
      </c>
      <c r="C67" s="3">
        <v>299.92</v>
      </c>
      <c r="D67" s="32">
        <f t="shared" si="38"/>
        <v>301.82</v>
      </c>
      <c r="E67" s="32">
        <f t="shared" si="39"/>
        <v>303.76</v>
      </c>
      <c r="F67" s="32">
        <f t="shared" si="40"/>
        <v>303.865</v>
      </c>
      <c r="G67" s="32">
        <f t="shared" si="41"/>
        <v>303.588</v>
      </c>
      <c r="H67" s="32">
        <f t="shared" si="42"/>
        <v>302.7816667</v>
      </c>
      <c r="I67" s="32">
        <f t="shared" si="6"/>
        <v>301.8671429</v>
      </c>
      <c r="J67" s="37">
        <f t="shared" si="7"/>
        <v>301.69125</v>
      </c>
      <c r="K67" s="32">
        <f t="shared" si="13"/>
        <v>301.4355556</v>
      </c>
      <c r="L67" s="32">
        <f t="shared" si="14"/>
        <v>301.064</v>
      </c>
      <c r="M67" s="32">
        <f t="shared" si="20"/>
        <v>299.9954545</v>
      </c>
      <c r="N67" s="32">
        <f t="shared" si="21"/>
        <v>299.4616667</v>
      </c>
      <c r="O67" s="32">
        <f t="shared" si="27"/>
        <v>299.0638462</v>
      </c>
      <c r="P67" s="32">
        <f t="shared" si="28"/>
        <v>298.58</v>
      </c>
      <c r="Q67" s="32">
        <f t="shared" si="34"/>
        <v>297.9826667</v>
      </c>
      <c r="R67" s="4">
        <f t="shared" si="35"/>
        <v>297.60875</v>
      </c>
      <c r="S67" s="4">
        <f t="shared" si="36"/>
        <v>297.0817647</v>
      </c>
      <c r="T67" s="4">
        <f t="shared" si="37"/>
        <v>296.6316667</v>
      </c>
      <c r="U67" s="4">
        <f t="shared" si="43"/>
        <v>295.7910526</v>
      </c>
      <c r="V67" s="4">
        <f t="shared" si="44"/>
        <v>294.2475</v>
      </c>
    </row>
    <row r="68">
      <c r="A68" s="30">
        <v>46083.0</v>
      </c>
      <c r="B68" s="3">
        <v>296.8</v>
      </c>
      <c r="C68" s="3">
        <v>295.96</v>
      </c>
      <c r="D68" s="32">
        <f t="shared" si="38"/>
        <v>297.94</v>
      </c>
      <c r="E68" s="32">
        <f t="shared" si="39"/>
        <v>299.8666667</v>
      </c>
      <c r="F68" s="32">
        <f t="shared" si="40"/>
        <v>301.81</v>
      </c>
      <c r="G68" s="32">
        <f t="shared" si="41"/>
        <v>302.284</v>
      </c>
      <c r="H68" s="32">
        <f t="shared" si="42"/>
        <v>302.3166667</v>
      </c>
      <c r="I68" s="32">
        <f t="shared" si="6"/>
        <v>301.8071429</v>
      </c>
      <c r="J68" s="37">
        <f t="shared" si="7"/>
        <v>301.12875</v>
      </c>
      <c r="K68" s="32">
        <f t="shared" si="13"/>
        <v>301.0544444</v>
      </c>
      <c r="L68" s="32">
        <f t="shared" si="14"/>
        <v>300.888</v>
      </c>
      <c r="M68" s="32">
        <f t="shared" si="20"/>
        <v>300.6</v>
      </c>
      <c r="N68" s="32">
        <f t="shared" si="21"/>
        <v>299.6591667</v>
      </c>
      <c r="O68" s="32">
        <f t="shared" si="27"/>
        <v>299.1923077</v>
      </c>
      <c r="P68" s="32">
        <f t="shared" si="28"/>
        <v>298.8421429</v>
      </c>
      <c r="Q68" s="32">
        <f t="shared" si="34"/>
        <v>298.4053333</v>
      </c>
      <c r="R68" s="4">
        <f t="shared" si="35"/>
        <v>297.85625</v>
      </c>
      <c r="S68" s="4">
        <f t="shared" si="36"/>
        <v>297.5117647</v>
      </c>
      <c r="T68" s="4">
        <f t="shared" si="37"/>
        <v>297.0194444</v>
      </c>
      <c r="U68" s="4">
        <f t="shared" si="43"/>
        <v>296.5963158</v>
      </c>
      <c r="V68" s="4">
        <f t="shared" si="44"/>
        <v>295.7995</v>
      </c>
    </row>
    <row r="69">
      <c r="A69" s="30">
        <v>46085.0</v>
      </c>
      <c r="B69" s="3">
        <v>291.95</v>
      </c>
      <c r="C69" s="3">
        <v>291.84</v>
      </c>
      <c r="D69" s="32">
        <f t="shared" si="38"/>
        <v>293.9</v>
      </c>
      <c r="E69" s="32">
        <f t="shared" si="39"/>
        <v>295.9066667</v>
      </c>
      <c r="F69" s="32">
        <f t="shared" si="40"/>
        <v>297.86</v>
      </c>
      <c r="G69" s="32">
        <f t="shared" si="41"/>
        <v>299.816</v>
      </c>
      <c r="H69" s="32">
        <f t="shared" si="42"/>
        <v>300.5433333</v>
      </c>
      <c r="I69" s="32">
        <f t="shared" si="6"/>
        <v>300.82</v>
      </c>
      <c r="J69" s="37">
        <f t="shared" si="7"/>
        <v>300.56125</v>
      </c>
      <c r="K69" s="32">
        <f t="shared" si="13"/>
        <v>300.0966667</v>
      </c>
      <c r="L69" s="32">
        <f t="shared" si="14"/>
        <v>300.133</v>
      </c>
      <c r="M69" s="32">
        <f t="shared" si="20"/>
        <v>300.0654545</v>
      </c>
      <c r="N69" s="32">
        <f t="shared" si="21"/>
        <v>299.87</v>
      </c>
      <c r="O69" s="32">
        <f t="shared" si="27"/>
        <v>299.0576923</v>
      </c>
      <c r="P69" s="32">
        <f t="shared" si="28"/>
        <v>298.6671429</v>
      </c>
      <c r="Q69" s="32">
        <f t="shared" si="34"/>
        <v>298.3753333</v>
      </c>
      <c r="R69" s="4">
        <f t="shared" si="35"/>
        <v>297.995</v>
      </c>
      <c r="S69" s="4">
        <f t="shared" si="36"/>
        <v>297.5023529</v>
      </c>
      <c r="T69" s="4">
        <f t="shared" si="37"/>
        <v>297.1966667</v>
      </c>
      <c r="U69" s="4">
        <f t="shared" si="43"/>
        <v>296.7468421</v>
      </c>
      <c r="V69" s="4">
        <f t="shared" si="44"/>
        <v>296.3585</v>
      </c>
    </row>
    <row r="70">
      <c r="A70" s="30">
        <v>46086.0</v>
      </c>
      <c r="B70" s="3">
        <v>299.45</v>
      </c>
      <c r="C70" s="3">
        <v>297.33</v>
      </c>
      <c r="D70" s="96">
        <f t="shared" ref="D70:D79" si="45">SUM(C69:C70)/2</f>
        <v>294.585</v>
      </c>
      <c r="E70" s="97">
        <f t="shared" ref="E70:E79" si="46">SUM(C68:C70)/3</f>
        <v>295.0433333</v>
      </c>
      <c r="F70" s="98">
        <f t="shared" ref="F70:F79" si="47">SUM(C67:C70)/4</f>
        <v>296.2625</v>
      </c>
      <c r="G70" s="99">
        <f t="shared" ref="G70:G79" si="48">SUM(C66:C70)/5</f>
        <v>297.754</v>
      </c>
      <c r="H70" s="100">
        <f t="shared" ref="H70:H79" si="49">SUM(C65:C70)/6</f>
        <v>299.4016667</v>
      </c>
      <c r="I70" s="101">
        <f t="shared" si="6"/>
        <v>300.0842857</v>
      </c>
      <c r="J70" s="102">
        <f t="shared" si="7"/>
        <v>300.38375</v>
      </c>
      <c r="K70" s="103">
        <f t="shared" si="13"/>
        <v>300.2022222</v>
      </c>
      <c r="L70" s="104">
        <f t="shared" si="14"/>
        <v>299.82</v>
      </c>
      <c r="M70" s="105">
        <f t="shared" si="20"/>
        <v>299.8781818</v>
      </c>
      <c r="N70" s="106">
        <f t="shared" si="21"/>
        <v>299.8375</v>
      </c>
      <c r="O70" s="107">
        <f t="shared" si="27"/>
        <v>299.6746154</v>
      </c>
      <c r="P70" s="108">
        <f t="shared" si="28"/>
        <v>298.9342857</v>
      </c>
      <c r="Q70" s="109">
        <f t="shared" si="34"/>
        <v>298.578</v>
      </c>
      <c r="R70" s="110">
        <f t="shared" si="35"/>
        <v>298.31</v>
      </c>
      <c r="S70" s="111">
        <f t="shared" si="36"/>
        <v>297.9558824</v>
      </c>
      <c r="T70" s="112">
        <f t="shared" si="37"/>
        <v>297.4927778</v>
      </c>
      <c r="U70" s="112">
        <f t="shared" si="43"/>
        <v>297.2036842</v>
      </c>
      <c r="V70" s="113">
        <f t="shared" si="44"/>
        <v>296.776</v>
      </c>
    </row>
    <row r="71">
      <c r="A71" s="30">
        <v>46087.0</v>
      </c>
      <c r="B71" s="3">
        <v>299.15</v>
      </c>
      <c r="C71" s="3">
        <v>300.51</v>
      </c>
      <c r="D71" s="115">
        <f t="shared" si="45"/>
        <v>298.92</v>
      </c>
      <c r="E71" s="163">
        <f t="shared" si="46"/>
        <v>296.56</v>
      </c>
      <c r="F71" s="172">
        <f t="shared" si="47"/>
        <v>296.41</v>
      </c>
      <c r="G71" s="182">
        <f t="shared" si="48"/>
        <v>297.112</v>
      </c>
      <c r="H71" s="153">
        <f t="shared" si="49"/>
        <v>298.2133333</v>
      </c>
      <c r="I71" s="174">
        <f t="shared" si="6"/>
        <v>299.56</v>
      </c>
      <c r="J71" s="146">
        <f t="shared" si="7"/>
        <v>300.1375</v>
      </c>
      <c r="K71" s="154">
        <f t="shared" si="13"/>
        <v>300.3977778</v>
      </c>
      <c r="L71" s="243">
        <f t="shared" si="14"/>
        <v>300.233</v>
      </c>
      <c r="M71" s="103">
        <f t="shared" si="20"/>
        <v>299.8827273</v>
      </c>
      <c r="N71" s="137">
        <f t="shared" si="21"/>
        <v>299.9308333</v>
      </c>
      <c r="O71" s="169">
        <f t="shared" si="27"/>
        <v>299.8892308</v>
      </c>
      <c r="P71" s="105">
        <f t="shared" si="28"/>
        <v>299.7342857</v>
      </c>
      <c r="Q71" s="107">
        <f t="shared" si="34"/>
        <v>299.0393333</v>
      </c>
      <c r="R71" s="244">
        <f t="shared" si="35"/>
        <v>298.69875</v>
      </c>
      <c r="S71" s="109">
        <f t="shared" si="36"/>
        <v>298.4394118</v>
      </c>
      <c r="T71" s="110">
        <f t="shared" si="37"/>
        <v>298.0977778</v>
      </c>
      <c r="U71" s="110">
        <f t="shared" si="43"/>
        <v>297.6515789</v>
      </c>
      <c r="V71" s="140">
        <f t="shared" si="44"/>
        <v>297.369</v>
      </c>
    </row>
    <row r="72">
      <c r="A72" s="30">
        <v>46090.0</v>
      </c>
      <c r="B72" s="3">
        <v>295.2</v>
      </c>
      <c r="C72" s="3">
        <v>292.11</v>
      </c>
      <c r="D72" s="114">
        <f t="shared" si="45"/>
        <v>296.31</v>
      </c>
      <c r="E72" s="115">
        <f t="shared" si="46"/>
        <v>296.65</v>
      </c>
      <c r="F72" s="116">
        <f t="shared" si="47"/>
        <v>295.4475</v>
      </c>
      <c r="G72" s="117">
        <f t="shared" si="48"/>
        <v>295.55</v>
      </c>
      <c r="H72" s="118">
        <f t="shared" si="49"/>
        <v>296.2783333</v>
      </c>
      <c r="I72" s="119">
        <f t="shared" si="6"/>
        <v>297.3414286</v>
      </c>
      <c r="J72" s="120">
        <f t="shared" si="7"/>
        <v>298.62875</v>
      </c>
      <c r="K72" s="121">
        <f t="shared" si="13"/>
        <v>299.2455556</v>
      </c>
      <c r="L72" s="122">
        <f t="shared" si="14"/>
        <v>299.569</v>
      </c>
      <c r="M72" s="123">
        <f t="shared" si="20"/>
        <v>299.4945455</v>
      </c>
      <c r="N72" s="101">
        <f t="shared" si="21"/>
        <v>299.235</v>
      </c>
      <c r="O72" s="102">
        <f t="shared" si="27"/>
        <v>299.3292308</v>
      </c>
      <c r="P72" s="124">
        <f t="shared" si="28"/>
        <v>299.3335714</v>
      </c>
      <c r="Q72" s="103">
        <f t="shared" si="34"/>
        <v>299.226</v>
      </c>
      <c r="R72" s="104">
        <f t="shared" si="35"/>
        <v>298.60625</v>
      </c>
      <c r="S72" s="106">
        <f t="shared" si="36"/>
        <v>298.3111765</v>
      </c>
      <c r="T72" s="125">
        <f t="shared" si="37"/>
        <v>298.0877778</v>
      </c>
      <c r="U72" s="126">
        <f t="shared" si="43"/>
        <v>297.7826316</v>
      </c>
      <c r="V72" s="127">
        <f t="shared" si="44"/>
        <v>297.3745</v>
      </c>
    </row>
    <row r="73">
      <c r="A73" s="30">
        <v>46091.0</v>
      </c>
      <c r="B73" s="3">
        <v>298.65</v>
      </c>
      <c r="C73" s="3">
        <v>297.8</v>
      </c>
      <c r="D73" s="115">
        <f t="shared" si="45"/>
        <v>294.955</v>
      </c>
      <c r="E73" s="128">
        <f t="shared" si="46"/>
        <v>296.8066667</v>
      </c>
      <c r="F73" s="129">
        <f t="shared" si="47"/>
        <v>296.9375</v>
      </c>
      <c r="G73" s="130">
        <f t="shared" si="48"/>
        <v>295.918</v>
      </c>
      <c r="H73" s="131">
        <f t="shared" si="49"/>
        <v>295.925</v>
      </c>
      <c r="I73" s="132">
        <f t="shared" si="6"/>
        <v>296.4957143</v>
      </c>
      <c r="J73" s="133">
        <f t="shared" si="7"/>
        <v>297.39875</v>
      </c>
      <c r="K73" s="122">
        <f t="shared" si="13"/>
        <v>298.5366667</v>
      </c>
      <c r="L73" s="134">
        <f t="shared" si="14"/>
        <v>299.101</v>
      </c>
      <c r="M73" s="135">
        <f t="shared" si="20"/>
        <v>299.4081818</v>
      </c>
      <c r="N73" s="136">
        <f t="shared" si="21"/>
        <v>299.3533333</v>
      </c>
      <c r="O73" s="137">
        <f t="shared" si="27"/>
        <v>299.1246154</v>
      </c>
      <c r="P73" s="105">
        <f t="shared" si="28"/>
        <v>299.22</v>
      </c>
      <c r="Q73" s="107">
        <f t="shared" si="34"/>
        <v>299.2313333</v>
      </c>
      <c r="R73" s="138">
        <f t="shared" si="35"/>
        <v>299.136875</v>
      </c>
      <c r="S73" s="126">
        <f t="shared" si="36"/>
        <v>298.5588235</v>
      </c>
      <c r="T73" s="139">
        <f t="shared" si="37"/>
        <v>298.2827778</v>
      </c>
      <c r="U73" s="140">
        <f t="shared" si="43"/>
        <v>298.0726316</v>
      </c>
      <c r="V73" s="141">
        <f t="shared" si="44"/>
        <v>297.7835</v>
      </c>
    </row>
    <row r="74">
      <c r="A74" s="30">
        <v>46092.0</v>
      </c>
      <c r="B74" s="3">
        <v>298.8</v>
      </c>
      <c r="C74" s="3">
        <v>300.2</v>
      </c>
      <c r="D74" s="115">
        <f t="shared" si="45"/>
        <v>299</v>
      </c>
      <c r="E74" s="142">
        <f t="shared" si="46"/>
        <v>296.7033333</v>
      </c>
      <c r="F74" s="117">
        <f t="shared" si="47"/>
        <v>297.655</v>
      </c>
      <c r="G74" s="143">
        <f t="shared" si="48"/>
        <v>297.59</v>
      </c>
      <c r="H74" s="144">
        <f t="shared" si="49"/>
        <v>296.6316667</v>
      </c>
      <c r="I74" s="145">
        <f t="shared" si="6"/>
        <v>296.5357143</v>
      </c>
      <c r="J74" s="120">
        <f t="shared" si="7"/>
        <v>296.95875</v>
      </c>
      <c r="K74" s="99">
        <f t="shared" si="13"/>
        <v>297.71</v>
      </c>
      <c r="L74" s="146">
        <f t="shared" si="14"/>
        <v>298.703</v>
      </c>
      <c r="M74" s="135">
        <f t="shared" si="20"/>
        <v>299.2009091</v>
      </c>
      <c r="N74" s="124">
        <f t="shared" si="21"/>
        <v>299.4741667</v>
      </c>
      <c r="O74" s="137">
        <f t="shared" si="27"/>
        <v>299.4184615</v>
      </c>
      <c r="P74" s="105">
        <f t="shared" si="28"/>
        <v>299.2014286</v>
      </c>
      <c r="Q74" s="107">
        <f t="shared" si="34"/>
        <v>299.2853333</v>
      </c>
      <c r="R74" s="125">
        <f t="shared" si="35"/>
        <v>299.291875</v>
      </c>
      <c r="S74" s="126">
        <f t="shared" si="36"/>
        <v>299.1994118</v>
      </c>
      <c r="T74" s="109">
        <f t="shared" si="37"/>
        <v>298.65</v>
      </c>
      <c r="U74" s="147">
        <f t="shared" si="43"/>
        <v>298.3836842</v>
      </c>
      <c r="V74" s="141">
        <f t="shared" si="44"/>
        <v>298.179</v>
      </c>
    </row>
    <row r="75">
      <c r="A75" s="30">
        <v>46093.0</v>
      </c>
      <c r="B75" s="3">
        <v>303.6</v>
      </c>
      <c r="C75" s="3">
        <v>302.54</v>
      </c>
      <c r="D75" s="96">
        <f t="shared" si="45"/>
        <v>301.37</v>
      </c>
      <c r="E75" s="115">
        <f t="shared" si="46"/>
        <v>300.18</v>
      </c>
      <c r="F75" s="148">
        <f t="shared" si="47"/>
        <v>298.1625</v>
      </c>
      <c r="G75" s="149">
        <f t="shared" si="48"/>
        <v>298.632</v>
      </c>
      <c r="H75" s="150">
        <f t="shared" si="49"/>
        <v>298.415</v>
      </c>
      <c r="I75" s="151">
        <f t="shared" si="6"/>
        <v>297.4757143</v>
      </c>
      <c r="J75" s="152">
        <f t="shared" si="7"/>
        <v>297.28625</v>
      </c>
      <c r="K75" s="119">
        <f t="shared" si="13"/>
        <v>297.5788889</v>
      </c>
      <c r="L75" s="153">
        <f t="shared" si="14"/>
        <v>298.193</v>
      </c>
      <c r="M75" s="99">
        <f t="shared" si="20"/>
        <v>299.0518182</v>
      </c>
      <c r="N75" s="146">
        <f t="shared" si="21"/>
        <v>299.4791667</v>
      </c>
      <c r="O75" s="154">
        <f t="shared" si="27"/>
        <v>299.71</v>
      </c>
      <c r="P75" s="102">
        <f t="shared" si="28"/>
        <v>299.6414286</v>
      </c>
      <c r="Q75" s="155">
        <f t="shared" si="34"/>
        <v>299.424</v>
      </c>
      <c r="R75" s="104">
        <f t="shared" si="35"/>
        <v>299.48875</v>
      </c>
      <c r="S75" s="105">
        <f t="shared" si="36"/>
        <v>299.4829412</v>
      </c>
      <c r="T75" s="156">
        <f t="shared" si="37"/>
        <v>299.385</v>
      </c>
      <c r="U75" s="125">
        <f t="shared" si="43"/>
        <v>298.8547368</v>
      </c>
      <c r="V75" s="109">
        <f t="shared" si="44"/>
        <v>298.5915</v>
      </c>
    </row>
    <row r="76">
      <c r="A76" s="30">
        <v>46094.0</v>
      </c>
      <c r="B76" s="3">
        <v>300.95</v>
      </c>
      <c r="C76" s="3">
        <v>302.65</v>
      </c>
      <c r="D76" s="115">
        <f t="shared" si="45"/>
        <v>302.595</v>
      </c>
      <c r="E76" s="116">
        <f t="shared" si="46"/>
        <v>301.7966667</v>
      </c>
      <c r="F76" s="96">
        <f t="shared" si="47"/>
        <v>300.7975</v>
      </c>
      <c r="G76" s="157">
        <f t="shared" si="48"/>
        <v>299.06</v>
      </c>
      <c r="H76" s="158">
        <f t="shared" si="49"/>
        <v>299.3016667</v>
      </c>
      <c r="I76" s="159">
        <f t="shared" si="6"/>
        <v>299.02</v>
      </c>
      <c r="J76" s="160">
        <f t="shared" si="7"/>
        <v>298.1225</v>
      </c>
      <c r="K76" s="161">
        <f t="shared" si="13"/>
        <v>297.8822222</v>
      </c>
      <c r="L76" s="162">
        <f t="shared" si="14"/>
        <v>298.086</v>
      </c>
      <c r="M76" s="121">
        <f t="shared" si="20"/>
        <v>298.5981818</v>
      </c>
      <c r="N76" s="100">
        <f t="shared" si="21"/>
        <v>299.3516667</v>
      </c>
      <c r="O76" s="134">
        <f t="shared" si="27"/>
        <v>299.7230769</v>
      </c>
      <c r="P76" s="135">
        <f t="shared" si="28"/>
        <v>299.92</v>
      </c>
      <c r="Q76" s="136">
        <f t="shared" si="34"/>
        <v>299.842</v>
      </c>
      <c r="R76" s="137">
        <f t="shared" si="35"/>
        <v>299.625625</v>
      </c>
      <c r="S76" s="105">
        <f t="shared" si="36"/>
        <v>299.6747059</v>
      </c>
      <c r="T76" s="107">
        <f t="shared" si="37"/>
        <v>299.6588889</v>
      </c>
      <c r="U76" s="138">
        <f t="shared" si="43"/>
        <v>299.5568421</v>
      </c>
      <c r="V76" s="127">
        <f t="shared" si="44"/>
        <v>299.0445</v>
      </c>
    </row>
    <row r="77">
      <c r="A77" s="30">
        <v>46097.0</v>
      </c>
      <c r="B77" s="3">
        <v>297.75</v>
      </c>
      <c r="C77" s="3">
        <v>296.88</v>
      </c>
      <c r="D77" s="115">
        <f t="shared" si="45"/>
        <v>299.765</v>
      </c>
      <c r="E77" s="163">
        <f t="shared" si="46"/>
        <v>300.69</v>
      </c>
      <c r="F77" s="150">
        <f t="shared" si="47"/>
        <v>300.5675</v>
      </c>
      <c r="G77" s="117">
        <f t="shared" si="48"/>
        <v>300.014</v>
      </c>
      <c r="H77" s="97">
        <f t="shared" si="49"/>
        <v>298.6966667</v>
      </c>
      <c r="I77" s="118">
        <f t="shared" si="6"/>
        <v>298.9557143</v>
      </c>
      <c r="J77" s="164">
        <f t="shared" si="7"/>
        <v>298.7525</v>
      </c>
      <c r="K77" s="165">
        <f t="shared" si="13"/>
        <v>297.9844444</v>
      </c>
      <c r="L77" s="166">
        <f t="shared" si="14"/>
        <v>297.782</v>
      </c>
      <c r="M77" s="167">
        <f t="shared" si="20"/>
        <v>297.9763636</v>
      </c>
      <c r="N77" s="134">
        <f t="shared" si="21"/>
        <v>298.455</v>
      </c>
      <c r="O77" s="168">
        <f t="shared" si="27"/>
        <v>299.1615385</v>
      </c>
      <c r="P77" s="155">
        <f t="shared" si="28"/>
        <v>299.52</v>
      </c>
      <c r="Q77" s="169">
        <f t="shared" si="34"/>
        <v>299.7173333</v>
      </c>
      <c r="R77" s="106">
        <f t="shared" si="35"/>
        <v>299.656875</v>
      </c>
      <c r="S77" s="125">
        <f t="shared" si="36"/>
        <v>299.4641176</v>
      </c>
      <c r="T77" s="127">
        <f t="shared" si="37"/>
        <v>299.5194444</v>
      </c>
      <c r="U77" s="109">
        <f t="shared" si="43"/>
        <v>299.5126316</v>
      </c>
      <c r="V77" s="110">
        <f t="shared" si="44"/>
        <v>299.423</v>
      </c>
    </row>
    <row r="78">
      <c r="A78" s="30">
        <v>46098.0</v>
      </c>
      <c r="B78" s="3">
        <v>298.5</v>
      </c>
      <c r="C78" s="3">
        <v>296.99</v>
      </c>
      <c r="D78" s="115">
        <f t="shared" si="45"/>
        <v>296.935</v>
      </c>
      <c r="E78" s="116">
        <f t="shared" si="46"/>
        <v>298.84</v>
      </c>
      <c r="F78" s="175">
        <f t="shared" si="47"/>
        <v>299.765</v>
      </c>
      <c r="G78" s="271">
        <f t="shared" si="48"/>
        <v>299.852</v>
      </c>
      <c r="H78" s="172">
        <f t="shared" si="49"/>
        <v>299.51</v>
      </c>
      <c r="I78" s="176">
        <f t="shared" si="6"/>
        <v>298.4528571</v>
      </c>
      <c r="J78" s="161">
        <f t="shared" si="7"/>
        <v>298.71</v>
      </c>
      <c r="K78" s="165">
        <f t="shared" si="13"/>
        <v>298.5566667</v>
      </c>
      <c r="L78" s="162">
        <f t="shared" si="14"/>
        <v>297.885</v>
      </c>
      <c r="M78" s="133">
        <f t="shared" si="20"/>
        <v>297.71</v>
      </c>
      <c r="N78" s="146">
        <f t="shared" si="21"/>
        <v>297.8941667</v>
      </c>
      <c r="O78" s="135">
        <f t="shared" si="27"/>
        <v>298.3423077</v>
      </c>
      <c r="P78" s="124">
        <f t="shared" si="28"/>
        <v>299.0064286</v>
      </c>
      <c r="Q78" s="137">
        <f t="shared" si="34"/>
        <v>299.3513333</v>
      </c>
      <c r="R78" s="105">
        <f t="shared" si="35"/>
        <v>299.546875</v>
      </c>
      <c r="S78" s="107">
        <f t="shared" si="36"/>
        <v>299.5</v>
      </c>
      <c r="T78" s="244">
        <f t="shared" si="37"/>
        <v>299.3266667</v>
      </c>
      <c r="U78" s="109">
        <f t="shared" si="43"/>
        <v>299.3863158</v>
      </c>
      <c r="V78" s="110">
        <f t="shared" si="44"/>
        <v>299.3865</v>
      </c>
    </row>
    <row r="79">
      <c r="A79" s="30">
        <v>46099.0</v>
      </c>
      <c r="B79" s="3">
        <v>299.4</v>
      </c>
      <c r="C79" s="3">
        <v>300.7</v>
      </c>
      <c r="D79" s="115">
        <f t="shared" si="45"/>
        <v>298.845</v>
      </c>
      <c r="E79" s="116">
        <f t="shared" si="46"/>
        <v>298.19</v>
      </c>
      <c r="F79" s="175">
        <f t="shared" si="47"/>
        <v>299.305</v>
      </c>
      <c r="G79" s="271">
        <f t="shared" si="48"/>
        <v>299.952</v>
      </c>
      <c r="H79" s="172">
        <f t="shared" si="49"/>
        <v>299.9933333</v>
      </c>
      <c r="I79" s="176">
        <f t="shared" si="6"/>
        <v>299.68</v>
      </c>
      <c r="J79" s="161">
        <f t="shared" si="7"/>
        <v>298.73375</v>
      </c>
      <c r="K79" s="165">
        <f t="shared" si="13"/>
        <v>298.9311111</v>
      </c>
      <c r="L79" s="162">
        <f t="shared" si="14"/>
        <v>298.771</v>
      </c>
      <c r="M79" s="133">
        <f t="shared" si="20"/>
        <v>298.1409091</v>
      </c>
      <c r="N79" s="146">
        <f t="shared" si="21"/>
        <v>297.9591667</v>
      </c>
      <c r="O79" s="135">
        <f t="shared" si="27"/>
        <v>298.11</v>
      </c>
      <c r="P79" s="124">
        <f t="shared" si="28"/>
        <v>298.5107143</v>
      </c>
      <c r="Q79" s="137">
        <f t="shared" si="34"/>
        <v>299.1193333</v>
      </c>
      <c r="R79" s="105">
        <f t="shared" si="35"/>
        <v>299.435625</v>
      </c>
      <c r="S79" s="107">
        <f t="shared" si="36"/>
        <v>299.6147059</v>
      </c>
      <c r="T79" s="244">
        <f t="shared" si="37"/>
        <v>299.5666667</v>
      </c>
      <c r="U79" s="109">
        <f t="shared" si="43"/>
        <v>299.3989474</v>
      </c>
      <c r="V79" s="110">
        <f t="shared" si="44"/>
        <v>299.452</v>
      </c>
    </row>
    <row r="80">
      <c r="A80" s="30">
        <v>46100.0</v>
      </c>
      <c r="B80" s="3">
        <v>296.7</v>
      </c>
      <c r="C80" s="3">
        <v>298.18</v>
      </c>
      <c r="D80" s="32">
        <f>SUM(C79:C80)/2</f>
        <v>299.44</v>
      </c>
      <c r="E80" s="32">
        <f>SUM(C78:C80)/3</f>
        <v>298.6233333</v>
      </c>
      <c r="F80" s="32">
        <f>SUM(C77:C80)/4</f>
        <v>298.1875</v>
      </c>
      <c r="G80" s="32">
        <f>SUM(C76:C80)/5</f>
        <v>299.08</v>
      </c>
      <c r="H80" s="32">
        <f>SUM(C75:C80)/6</f>
        <v>299.6566667</v>
      </c>
      <c r="I80" s="32">
        <f t="shared" si="6"/>
        <v>299.7342857</v>
      </c>
      <c r="J80" s="37">
        <f t="shared" si="7"/>
        <v>299.4925</v>
      </c>
      <c r="K80" s="32">
        <f t="shared" si="13"/>
        <v>298.6722222</v>
      </c>
      <c r="L80" s="32">
        <f t="shared" si="14"/>
        <v>298.856</v>
      </c>
      <c r="M80" s="32">
        <f t="shared" si="20"/>
        <v>298.7172727</v>
      </c>
      <c r="N80" s="32">
        <f t="shared" si="21"/>
        <v>298.1441667</v>
      </c>
      <c r="O80" s="32">
        <f t="shared" si="27"/>
        <v>297.9761538</v>
      </c>
      <c r="P80" s="32">
        <f t="shared" si="28"/>
        <v>298.115</v>
      </c>
      <c r="Q80" s="32">
        <f t="shared" si="34"/>
        <v>298.4886667</v>
      </c>
      <c r="R80" s="4">
        <f t="shared" si="35"/>
        <v>299.060625</v>
      </c>
      <c r="S80" s="4">
        <f t="shared" si="36"/>
        <v>299.3617647</v>
      </c>
      <c r="T80" s="4">
        <f t="shared" si="37"/>
        <v>299.535</v>
      </c>
      <c r="U80" s="4">
        <f t="shared" si="43"/>
        <v>299.4936842</v>
      </c>
      <c r="V80" s="4">
        <f t="shared" si="44"/>
        <v>299.338</v>
      </c>
    </row>
    <row r="81">
      <c r="A81" s="30">
        <v>46101.0</v>
      </c>
      <c r="B81" s="3">
        <v>297.6</v>
      </c>
      <c r="C81" s="3">
        <v>299.52</v>
      </c>
      <c r="D81" s="148">
        <f t="shared" ref="D81:D83" si="50">SUM(C80:C81)/2</f>
        <v>298.85</v>
      </c>
      <c r="E81" s="170">
        <f t="shared" ref="E81:E83" si="51">SUM(C79:C81)/3</f>
        <v>299.4666667</v>
      </c>
      <c r="F81" s="171">
        <f t="shared" ref="F81:F83" si="52">SUM(C78:C81)/4</f>
        <v>298.8475</v>
      </c>
      <c r="G81" s="96">
        <f t="shared" ref="G81:G83" si="53">SUM(C77:C81)/5</f>
        <v>298.454</v>
      </c>
      <c r="H81" s="148">
        <f t="shared" ref="H81:H83" si="54">SUM(C76:C81)/6</f>
        <v>299.1533333</v>
      </c>
      <c r="I81" s="129">
        <f t="shared" si="6"/>
        <v>299.6371429</v>
      </c>
      <c r="J81" s="150">
        <f t="shared" si="7"/>
        <v>299.7075</v>
      </c>
      <c r="K81" s="117">
        <f t="shared" si="13"/>
        <v>299.4955556</v>
      </c>
      <c r="L81" s="172">
        <f t="shared" si="14"/>
        <v>298.757</v>
      </c>
      <c r="M81" s="173">
        <f t="shared" si="20"/>
        <v>298.9163636</v>
      </c>
      <c r="N81" s="118">
        <f t="shared" si="21"/>
        <v>298.7841667</v>
      </c>
      <c r="O81" s="164">
        <f t="shared" si="27"/>
        <v>298.25</v>
      </c>
      <c r="P81" s="132">
        <f t="shared" si="28"/>
        <v>298.0864286</v>
      </c>
      <c r="Q81" s="166">
        <f t="shared" si="34"/>
        <v>298.2086667</v>
      </c>
      <c r="R81" s="174">
        <f t="shared" si="35"/>
        <v>298.553125</v>
      </c>
      <c r="S81" s="100">
        <f t="shared" si="36"/>
        <v>299.0876471</v>
      </c>
      <c r="T81" s="134">
        <f t="shared" si="37"/>
        <v>299.3705556</v>
      </c>
      <c r="U81" s="135">
        <f t="shared" si="43"/>
        <v>299.5342105</v>
      </c>
      <c r="V81" s="124">
        <f t="shared" si="44"/>
        <v>299.495</v>
      </c>
    </row>
    <row r="82">
      <c r="A82" s="30">
        <v>46104.0</v>
      </c>
      <c r="B82" s="3">
        <v>302.1</v>
      </c>
      <c r="C82" s="3">
        <v>299.53</v>
      </c>
      <c r="D82" s="115">
        <f t="shared" si="50"/>
        <v>299.525</v>
      </c>
      <c r="E82" s="148">
        <f t="shared" si="51"/>
        <v>299.0766667</v>
      </c>
      <c r="F82" s="128">
        <f t="shared" si="52"/>
        <v>299.4825</v>
      </c>
      <c r="G82" s="148">
        <f t="shared" si="53"/>
        <v>298.984</v>
      </c>
      <c r="H82" s="148">
        <f t="shared" si="54"/>
        <v>298.6333333</v>
      </c>
      <c r="I82" s="128">
        <f t="shared" si="6"/>
        <v>299.2071429</v>
      </c>
      <c r="J82" s="175">
        <f t="shared" si="7"/>
        <v>299.62375</v>
      </c>
      <c r="K82" s="117">
        <f t="shared" si="13"/>
        <v>299.6877778</v>
      </c>
      <c r="L82" s="143">
        <f t="shared" si="14"/>
        <v>299.499</v>
      </c>
      <c r="M82" s="97">
        <f t="shared" si="20"/>
        <v>298.8272727</v>
      </c>
      <c r="N82" s="176">
        <f t="shared" si="21"/>
        <v>298.9675</v>
      </c>
      <c r="O82" s="152">
        <f t="shared" si="27"/>
        <v>298.8415385</v>
      </c>
      <c r="P82" s="145">
        <f t="shared" si="28"/>
        <v>298.3414286</v>
      </c>
      <c r="Q82" s="177">
        <f t="shared" si="34"/>
        <v>298.1826667</v>
      </c>
      <c r="R82" s="166">
        <f t="shared" si="35"/>
        <v>298.29125</v>
      </c>
      <c r="S82" s="99">
        <f t="shared" si="36"/>
        <v>298.6105882</v>
      </c>
      <c r="T82" s="100">
        <f t="shared" si="37"/>
        <v>299.1122222</v>
      </c>
      <c r="U82" s="134">
        <f t="shared" si="43"/>
        <v>299.3789474</v>
      </c>
      <c r="V82" s="135">
        <f t="shared" si="44"/>
        <v>299.534</v>
      </c>
    </row>
    <row r="83">
      <c r="A83" s="30">
        <v>46105.0</v>
      </c>
      <c r="B83" s="3">
        <v>299.0</v>
      </c>
      <c r="C83" s="3">
        <v>297.9</v>
      </c>
      <c r="D83" s="115">
        <f t="shared" si="50"/>
        <v>298.715</v>
      </c>
      <c r="E83" s="178">
        <f t="shared" si="51"/>
        <v>298.9833333</v>
      </c>
      <c r="F83" s="129">
        <f t="shared" si="52"/>
        <v>298.7825</v>
      </c>
      <c r="G83" s="175">
        <f t="shared" si="53"/>
        <v>299.166</v>
      </c>
      <c r="H83" s="149">
        <f t="shared" si="54"/>
        <v>298.8033333</v>
      </c>
      <c r="I83" s="149">
        <f t="shared" si="6"/>
        <v>298.5285714</v>
      </c>
      <c r="J83" s="117">
        <f t="shared" si="7"/>
        <v>299.04375</v>
      </c>
      <c r="K83" s="159">
        <f t="shared" si="13"/>
        <v>299.4322222</v>
      </c>
      <c r="L83" s="179">
        <f t="shared" si="14"/>
        <v>299.509</v>
      </c>
      <c r="M83" s="173">
        <f t="shared" si="20"/>
        <v>299.3536364</v>
      </c>
      <c r="N83" s="152">
        <f t="shared" si="21"/>
        <v>298.75</v>
      </c>
      <c r="O83" s="145">
        <f t="shared" si="27"/>
        <v>298.8853846</v>
      </c>
      <c r="P83" s="165">
        <f t="shared" si="28"/>
        <v>298.7742857</v>
      </c>
      <c r="Q83" s="162">
        <f t="shared" si="34"/>
        <v>298.312</v>
      </c>
      <c r="R83" s="153">
        <f t="shared" si="35"/>
        <v>298.165</v>
      </c>
      <c r="S83" s="99">
        <f t="shared" si="36"/>
        <v>298.2682353</v>
      </c>
      <c r="T83" s="146">
        <f t="shared" si="37"/>
        <v>298.5711111</v>
      </c>
      <c r="U83" s="154">
        <f t="shared" si="43"/>
        <v>299.0484211</v>
      </c>
      <c r="V83" s="102">
        <f t="shared" si="44"/>
        <v>299.305</v>
      </c>
    </row>
    <row r="84">
      <c r="A84" s="30">
        <v>46106.0</v>
      </c>
      <c r="B84" s="3">
        <v>295.0</v>
      </c>
      <c r="C84" s="3">
        <v>297.96</v>
      </c>
      <c r="D84" s="32">
        <f t="shared" ref="D84:D85" si="55">SUM(C83:C84)/2</f>
        <v>297.93</v>
      </c>
      <c r="E84" s="32">
        <f t="shared" ref="E84:E85" si="56">SUM(C82:C84)/3</f>
        <v>298.4633333</v>
      </c>
      <c r="F84" s="32">
        <f t="shared" ref="F84:F85" si="57">SUM(C81:C84)/4</f>
        <v>298.7275</v>
      </c>
      <c r="G84" s="32">
        <f t="shared" ref="G84:G85" si="58">SUM(C80:C84)/5</f>
        <v>298.618</v>
      </c>
      <c r="H84" s="32">
        <f t="shared" ref="H84:H85" si="59">SUM(C79:C84)/6</f>
        <v>298.965</v>
      </c>
      <c r="I84" s="32">
        <f t="shared" si="6"/>
        <v>298.6828571</v>
      </c>
      <c r="J84" s="37">
        <f t="shared" si="7"/>
        <v>298.4575</v>
      </c>
      <c r="K84" s="32">
        <f t="shared" si="13"/>
        <v>298.9233333</v>
      </c>
      <c r="L84" s="32">
        <f t="shared" si="14"/>
        <v>299.285</v>
      </c>
      <c r="M84" s="32">
        <f t="shared" si="20"/>
        <v>299.3681818</v>
      </c>
      <c r="N84" s="32">
        <f t="shared" si="21"/>
        <v>299.2375</v>
      </c>
      <c r="O84" s="32">
        <f t="shared" si="27"/>
        <v>298.6892308</v>
      </c>
      <c r="P84" s="32">
        <f t="shared" si="28"/>
        <v>298.8192857</v>
      </c>
      <c r="Q84" s="32">
        <f t="shared" si="34"/>
        <v>298.72</v>
      </c>
      <c r="R84" s="4">
        <f t="shared" si="35"/>
        <v>298.29</v>
      </c>
      <c r="S84" s="4">
        <f t="shared" si="36"/>
        <v>298.1529412</v>
      </c>
      <c r="T84" s="4">
        <f t="shared" si="37"/>
        <v>298.2511111</v>
      </c>
      <c r="U84" s="4">
        <f t="shared" si="43"/>
        <v>298.5389474</v>
      </c>
      <c r="V84" s="4">
        <f t="shared" si="44"/>
        <v>298.994</v>
      </c>
    </row>
    <row r="85">
      <c r="A85" s="30">
        <v>46108.0</v>
      </c>
      <c r="B85" s="3">
        <v>295.5</v>
      </c>
      <c r="C85" s="3">
        <v>294.86</v>
      </c>
      <c r="D85" s="32">
        <f t="shared" si="55"/>
        <v>296.41</v>
      </c>
      <c r="E85" s="32">
        <f t="shared" si="56"/>
        <v>296.9066667</v>
      </c>
      <c r="F85" s="32">
        <f t="shared" si="57"/>
        <v>297.5625</v>
      </c>
      <c r="G85" s="32">
        <f t="shared" si="58"/>
        <v>297.954</v>
      </c>
      <c r="H85" s="32">
        <f t="shared" si="59"/>
        <v>297.9916667</v>
      </c>
      <c r="I85" s="32">
        <f t="shared" si="6"/>
        <v>298.3785714</v>
      </c>
      <c r="J85" s="37">
        <f t="shared" si="7"/>
        <v>298.205</v>
      </c>
      <c r="K85" s="32">
        <f t="shared" si="13"/>
        <v>298.0577778</v>
      </c>
      <c r="L85" s="32">
        <f t="shared" si="14"/>
        <v>298.517</v>
      </c>
      <c r="M85" s="32">
        <f t="shared" si="20"/>
        <v>298.8827273</v>
      </c>
      <c r="N85" s="32">
        <f t="shared" si="21"/>
        <v>298.9925</v>
      </c>
      <c r="O85" s="32">
        <f t="shared" si="27"/>
        <v>298.9007692</v>
      </c>
      <c r="P85" s="32">
        <f t="shared" si="28"/>
        <v>298.4157143</v>
      </c>
      <c r="Q85" s="32">
        <f t="shared" si="34"/>
        <v>298.5553333</v>
      </c>
      <c r="R85" s="4">
        <f t="shared" si="35"/>
        <v>298.47875</v>
      </c>
      <c r="S85" s="4">
        <f t="shared" si="36"/>
        <v>298.0882353</v>
      </c>
      <c r="T85" s="4">
        <f t="shared" si="37"/>
        <v>297.97</v>
      </c>
      <c r="U85" s="4">
        <f t="shared" si="43"/>
        <v>298.0726316</v>
      </c>
      <c r="V85" s="4">
        <f t="shared" si="44"/>
        <v>298.355</v>
      </c>
    </row>
    <row r="86">
      <c r="A86" s="30">
        <v>46111.0</v>
      </c>
      <c r="B86" s="3">
        <v>296.1</v>
      </c>
      <c r="C86" s="3">
        <v>296.05</v>
      </c>
      <c r="D86" s="150">
        <f t="shared" ref="D86:D90" si="60">SUM(C85:C86)/2</f>
        <v>295.455</v>
      </c>
      <c r="E86" s="180">
        <f t="shared" ref="E86:E90" si="61">SUM(C84:C86)/3</f>
        <v>296.29</v>
      </c>
      <c r="F86" s="148">
        <f t="shared" ref="F86:F90" si="62">SUM(C83:C86)/4</f>
        <v>296.6925</v>
      </c>
      <c r="G86" s="128">
        <f t="shared" ref="G86:G90" si="63">SUM(C82:C86)/5</f>
        <v>297.26</v>
      </c>
      <c r="H86" s="129">
        <f t="shared" ref="H86:H90" si="64">SUM(C81:C86)/6</f>
        <v>297.6366667</v>
      </c>
      <c r="I86" s="150">
        <f t="shared" si="6"/>
        <v>297.7142857</v>
      </c>
      <c r="J86" s="117">
        <f t="shared" si="7"/>
        <v>298.0875</v>
      </c>
      <c r="K86" s="130">
        <f t="shared" si="13"/>
        <v>297.9655556</v>
      </c>
      <c r="L86" s="158">
        <f t="shared" si="14"/>
        <v>297.857</v>
      </c>
      <c r="M86" s="159">
        <f t="shared" si="20"/>
        <v>298.2927273</v>
      </c>
      <c r="N86" s="97">
        <f t="shared" si="21"/>
        <v>298.6466667</v>
      </c>
      <c r="O86" s="173">
        <f t="shared" si="27"/>
        <v>298.7661538</v>
      </c>
      <c r="P86" s="131">
        <f t="shared" si="28"/>
        <v>298.6971429</v>
      </c>
      <c r="Q86" s="181">
        <f t="shared" si="34"/>
        <v>298.258</v>
      </c>
      <c r="R86" s="182">
        <f t="shared" si="35"/>
        <v>298.39875</v>
      </c>
      <c r="S86" s="165">
        <f t="shared" si="36"/>
        <v>298.3358824</v>
      </c>
      <c r="T86" s="162">
        <f t="shared" si="37"/>
        <v>297.975</v>
      </c>
      <c r="U86" s="153">
        <f t="shared" si="43"/>
        <v>297.8689474</v>
      </c>
      <c r="V86" s="174">
        <f t="shared" si="44"/>
        <v>297.9715</v>
      </c>
    </row>
    <row r="87">
      <c r="A87" s="30">
        <v>46113.0</v>
      </c>
      <c r="B87" s="3">
        <v>292.8</v>
      </c>
      <c r="C87" s="3">
        <v>295.62</v>
      </c>
      <c r="D87" s="115">
        <f t="shared" si="60"/>
        <v>295.835</v>
      </c>
      <c r="E87" s="148">
        <f t="shared" si="61"/>
        <v>295.51</v>
      </c>
      <c r="F87" s="148">
        <f t="shared" si="62"/>
        <v>296.1225</v>
      </c>
      <c r="G87" s="96">
        <f t="shared" si="63"/>
        <v>296.478</v>
      </c>
      <c r="H87" s="148">
        <f t="shared" si="64"/>
        <v>296.9866667</v>
      </c>
      <c r="I87" s="163">
        <f t="shared" si="6"/>
        <v>297.3485714</v>
      </c>
      <c r="J87" s="183">
        <f t="shared" si="7"/>
        <v>297.4525</v>
      </c>
      <c r="K87" s="149">
        <f t="shared" si="13"/>
        <v>297.8133333</v>
      </c>
      <c r="L87" s="150">
        <f t="shared" si="14"/>
        <v>297.731</v>
      </c>
      <c r="M87" s="150">
        <f t="shared" si="20"/>
        <v>297.6536364</v>
      </c>
      <c r="N87" s="130">
        <f t="shared" si="21"/>
        <v>298.07</v>
      </c>
      <c r="O87" s="159">
        <f t="shared" si="27"/>
        <v>298.4138462</v>
      </c>
      <c r="P87" s="184">
        <f t="shared" si="28"/>
        <v>298.5414286</v>
      </c>
      <c r="Q87" s="160">
        <f t="shared" si="34"/>
        <v>298.492</v>
      </c>
      <c r="R87" s="118">
        <f t="shared" si="35"/>
        <v>298.093125</v>
      </c>
      <c r="S87" s="164">
        <f t="shared" si="36"/>
        <v>298.2352941</v>
      </c>
      <c r="T87" s="182">
        <f t="shared" si="37"/>
        <v>298.185</v>
      </c>
      <c r="U87" s="119">
        <f t="shared" si="43"/>
        <v>297.8510526</v>
      </c>
      <c r="V87" s="120">
        <f t="shared" si="44"/>
        <v>297.7565</v>
      </c>
    </row>
    <row r="88">
      <c r="A88" s="30">
        <v>46114.0</v>
      </c>
      <c r="B88" s="49">
        <v>289.95</v>
      </c>
      <c r="C88" s="50">
        <v>287.25</v>
      </c>
      <c r="D88" s="115">
        <f t="shared" si="60"/>
        <v>291.435</v>
      </c>
      <c r="E88" s="185">
        <f t="shared" si="61"/>
        <v>292.9733333</v>
      </c>
      <c r="F88" s="148">
        <f t="shared" si="62"/>
        <v>293.445</v>
      </c>
      <c r="G88" s="148">
        <f t="shared" si="63"/>
        <v>294.348</v>
      </c>
      <c r="H88" s="171">
        <f t="shared" si="64"/>
        <v>294.94</v>
      </c>
      <c r="I88" s="148">
        <f t="shared" si="6"/>
        <v>295.5957143</v>
      </c>
      <c r="J88" s="163">
        <f t="shared" si="7"/>
        <v>296.08625</v>
      </c>
      <c r="K88" s="183">
        <f t="shared" si="13"/>
        <v>296.3188889</v>
      </c>
      <c r="L88" s="149">
        <f t="shared" si="14"/>
        <v>296.757</v>
      </c>
      <c r="M88" s="150">
        <f t="shared" si="20"/>
        <v>296.7781818</v>
      </c>
      <c r="N88" s="150">
        <f t="shared" si="21"/>
        <v>296.7866667</v>
      </c>
      <c r="O88" s="130">
        <f t="shared" si="27"/>
        <v>297.2376923</v>
      </c>
      <c r="P88" s="159">
        <f t="shared" si="28"/>
        <v>297.6164286</v>
      </c>
      <c r="Q88" s="97">
        <f t="shared" si="34"/>
        <v>297.7886667</v>
      </c>
      <c r="R88" s="144">
        <f t="shared" si="35"/>
        <v>297.789375</v>
      </c>
      <c r="S88" s="118">
        <f t="shared" si="36"/>
        <v>297.4552941</v>
      </c>
      <c r="T88" s="186">
        <f t="shared" si="37"/>
        <v>297.625</v>
      </c>
      <c r="U88" s="145">
        <f t="shared" si="43"/>
        <v>297.6094737</v>
      </c>
      <c r="V88" s="165">
        <f t="shared" si="44"/>
        <v>297.321</v>
      </c>
    </row>
    <row r="89">
      <c r="A89" s="30">
        <v>46118.0</v>
      </c>
      <c r="B89" s="49">
        <v>295.15</v>
      </c>
      <c r="C89" s="49">
        <v>291.83</v>
      </c>
      <c r="D89" s="115">
        <f t="shared" si="60"/>
        <v>289.54</v>
      </c>
      <c r="E89" s="185">
        <f t="shared" si="61"/>
        <v>291.5666667</v>
      </c>
      <c r="F89" s="148">
        <f t="shared" si="62"/>
        <v>292.6875</v>
      </c>
      <c r="G89" s="148">
        <f t="shared" si="63"/>
        <v>293.122</v>
      </c>
      <c r="H89" s="171">
        <f t="shared" si="64"/>
        <v>293.9283333</v>
      </c>
      <c r="I89" s="148">
        <f t="shared" si="6"/>
        <v>294.4957143</v>
      </c>
      <c r="J89" s="163">
        <f t="shared" si="7"/>
        <v>295.125</v>
      </c>
      <c r="K89" s="183">
        <f t="shared" si="13"/>
        <v>295.6133333</v>
      </c>
      <c r="L89" s="149">
        <f t="shared" si="14"/>
        <v>295.87</v>
      </c>
      <c r="M89" s="150">
        <f t="shared" si="20"/>
        <v>296.3090909</v>
      </c>
      <c r="N89" s="150">
        <f t="shared" si="21"/>
        <v>296.3658333</v>
      </c>
      <c r="O89" s="130">
        <f t="shared" si="27"/>
        <v>296.4053846</v>
      </c>
      <c r="P89" s="159">
        <f t="shared" si="28"/>
        <v>296.8514286</v>
      </c>
      <c r="Q89" s="97">
        <f t="shared" si="34"/>
        <v>297.2306667</v>
      </c>
      <c r="R89" s="144">
        <f t="shared" si="35"/>
        <v>297.41625</v>
      </c>
      <c r="S89" s="118">
        <f t="shared" si="36"/>
        <v>297.4388235</v>
      </c>
      <c r="T89" s="186">
        <f t="shared" si="37"/>
        <v>297.1427778</v>
      </c>
      <c r="U89" s="145">
        <f t="shared" si="43"/>
        <v>297.32</v>
      </c>
      <c r="V89" s="165">
        <f t="shared" si="44"/>
        <v>297.3205</v>
      </c>
    </row>
    <row r="90">
      <c r="A90" s="30">
        <v>46119.0</v>
      </c>
      <c r="B90" s="3">
        <v>295.4</v>
      </c>
      <c r="C90" s="3">
        <v>294.5</v>
      </c>
      <c r="D90" s="115">
        <f t="shared" si="60"/>
        <v>293.165</v>
      </c>
      <c r="E90" s="185">
        <f t="shared" si="61"/>
        <v>291.1933333</v>
      </c>
      <c r="F90" s="148">
        <f t="shared" si="62"/>
        <v>292.3</v>
      </c>
      <c r="G90" s="148">
        <f t="shared" si="63"/>
        <v>293.05</v>
      </c>
      <c r="H90" s="171">
        <f t="shared" si="64"/>
        <v>293.3516667</v>
      </c>
      <c r="I90" s="148">
        <f t="shared" si="6"/>
        <v>294.01</v>
      </c>
      <c r="J90" s="163">
        <f t="shared" si="7"/>
        <v>294.49625</v>
      </c>
      <c r="K90" s="183">
        <f t="shared" si="13"/>
        <v>295.0555556</v>
      </c>
      <c r="L90" s="149">
        <f t="shared" si="14"/>
        <v>295.502</v>
      </c>
      <c r="M90" s="150">
        <f t="shared" si="20"/>
        <v>295.7454545</v>
      </c>
      <c r="N90" s="150">
        <f t="shared" si="21"/>
        <v>296.1583333</v>
      </c>
      <c r="O90" s="130">
        <f t="shared" si="27"/>
        <v>296.2223077</v>
      </c>
      <c r="P90" s="159">
        <f t="shared" si="28"/>
        <v>296.2692857</v>
      </c>
      <c r="Q90" s="97">
        <f t="shared" si="34"/>
        <v>296.6946667</v>
      </c>
      <c r="R90" s="144">
        <f t="shared" si="35"/>
        <v>297.06</v>
      </c>
      <c r="S90" s="118">
        <f t="shared" si="36"/>
        <v>297.2447059</v>
      </c>
      <c r="T90" s="186">
        <f t="shared" si="37"/>
        <v>297.2755556</v>
      </c>
      <c r="U90" s="145">
        <f t="shared" si="43"/>
        <v>297.0036842</v>
      </c>
      <c r="V90" s="165">
        <f t="shared" si="44"/>
        <v>297.179</v>
      </c>
    </row>
    <row r="91">
      <c r="A91" s="30">
        <v>46120.0</v>
      </c>
      <c r="B91" s="3">
        <v>294.85</v>
      </c>
      <c r="C91" s="3">
        <v>296.15</v>
      </c>
      <c r="D91" s="32">
        <f>SUM(C90:C91)/2</f>
        <v>295.325</v>
      </c>
      <c r="E91" s="32">
        <f>SUM(C89:C91)/3</f>
        <v>294.16</v>
      </c>
      <c r="F91" s="32">
        <f>SUM(C88:C91)/4</f>
        <v>292.4325</v>
      </c>
      <c r="G91" s="32">
        <f>SUM(C87:C91)/5</f>
        <v>293.07</v>
      </c>
      <c r="H91" s="32">
        <f>SUM(C86:C91)/6</f>
        <v>293.5666667</v>
      </c>
      <c r="I91" s="32">
        <f t="shared" si="6"/>
        <v>293.7514286</v>
      </c>
      <c r="J91" s="37">
        <f t="shared" si="7"/>
        <v>294.2775</v>
      </c>
      <c r="K91" s="32">
        <f t="shared" si="13"/>
        <v>294.68</v>
      </c>
      <c r="L91" s="32">
        <f t="shared" si="14"/>
        <v>295.165</v>
      </c>
      <c r="M91" s="32">
        <f t="shared" si="20"/>
        <v>295.5609091</v>
      </c>
      <c r="N91" s="32">
        <f t="shared" si="21"/>
        <v>295.7791667</v>
      </c>
      <c r="O91" s="32">
        <f t="shared" si="27"/>
        <v>296.1576923</v>
      </c>
      <c r="P91" s="32">
        <f t="shared" si="28"/>
        <v>296.2171429</v>
      </c>
      <c r="Q91" s="32">
        <f t="shared" si="34"/>
        <v>296.2613333</v>
      </c>
      <c r="R91" s="4">
        <f t="shared" si="35"/>
        <v>296.660625</v>
      </c>
      <c r="S91" s="4">
        <f t="shared" si="36"/>
        <v>297.0064706</v>
      </c>
      <c r="T91" s="4">
        <f t="shared" si="37"/>
        <v>297.1838889</v>
      </c>
      <c r="U91" s="4">
        <f t="shared" si="43"/>
        <v>297.2163158</v>
      </c>
      <c r="V91" s="4">
        <f t="shared" si="44"/>
        <v>296.961</v>
      </c>
    </row>
    <row r="92">
      <c r="A92" s="30">
        <v>46121.0</v>
      </c>
      <c r="B92" s="3">
        <v>298.1</v>
      </c>
      <c r="C92" s="3">
        <v>298.06</v>
      </c>
      <c r="D92" s="164">
        <f t="shared" ref="D92:D93" si="65">SUM(C91:C92)/2</f>
        <v>297.105</v>
      </c>
      <c r="E92" s="184">
        <f t="shared" ref="E92:E93" si="66">SUM(C90:C92)/3</f>
        <v>296.2366667</v>
      </c>
      <c r="F92" s="281">
        <f t="shared" ref="F92:F93" si="67">SUM(C89:C92)/4</f>
        <v>295.135</v>
      </c>
      <c r="G92" s="282">
        <f t="shared" ref="G92:G93" si="68">SUM(C88:C92)/5</f>
        <v>293.558</v>
      </c>
      <c r="H92" s="129">
        <f t="shared" ref="H92:H93" si="69">SUM(C87:C92)/6</f>
        <v>293.9016667</v>
      </c>
      <c r="I92" s="129">
        <f t="shared" si="6"/>
        <v>294.2085714</v>
      </c>
      <c r="J92" s="175">
        <f t="shared" si="7"/>
        <v>294.29</v>
      </c>
      <c r="K92" s="183">
        <f t="shared" si="13"/>
        <v>294.6977778</v>
      </c>
      <c r="L92" s="129">
        <f t="shared" si="14"/>
        <v>295.018</v>
      </c>
      <c r="M92" s="157">
        <f t="shared" si="20"/>
        <v>295.4281818</v>
      </c>
      <c r="N92" s="175">
        <f t="shared" si="21"/>
        <v>295.7691667</v>
      </c>
      <c r="O92" s="282">
        <f t="shared" si="27"/>
        <v>295.9546154</v>
      </c>
      <c r="P92" s="150">
        <f t="shared" si="28"/>
        <v>296.2935714</v>
      </c>
      <c r="Q92" s="117">
        <f t="shared" si="34"/>
        <v>296.34</v>
      </c>
      <c r="R92" s="117">
        <f t="shared" si="35"/>
        <v>296.37375</v>
      </c>
      <c r="S92" s="143">
        <f t="shared" si="36"/>
        <v>296.7429412</v>
      </c>
      <c r="T92" s="159">
        <f t="shared" si="37"/>
        <v>297.065</v>
      </c>
      <c r="U92" s="97">
        <f t="shared" si="43"/>
        <v>297.23</v>
      </c>
      <c r="V92" s="144">
        <f t="shared" si="44"/>
        <v>297.2585</v>
      </c>
    </row>
    <row r="93">
      <c r="A93" s="30">
        <v>46122.0</v>
      </c>
      <c r="B93" s="3">
        <v>302.75</v>
      </c>
      <c r="C93" s="3">
        <v>301.73</v>
      </c>
      <c r="D93" s="164">
        <f t="shared" si="65"/>
        <v>299.895</v>
      </c>
      <c r="E93" s="184">
        <f t="shared" si="66"/>
        <v>298.6466667</v>
      </c>
      <c r="F93" s="281">
        <f t="shared" si="67"/>
        <v>297.61</v>
      </c>
      <c r="G93" s="282">
        <f t="shared" si="68"/>
        <v>296.454</v>
      </c>
      <c r="H93" s="129">
        <f t="shared" si="69"/>
        <v>294.92</v>
      </c>
      <c r="I93" s="129">
        <f t="shared" si="6"/>
        <v>295.02</v>
      </c>
      <c r="J93" s="175">
        <f t="shared" si="7"/>
        <v>295.14875</v>
      </c>
      <c r="K93" s="183">
        <f t="shared" si="13"/>
        <v>295.1166667</v>
      </c>
      <c r="L93" s="129">
        <f t="shared" si="14"/>
        <v>295.401</v>
      </c>
      <c r="M93" s="157">
        <f t="shared" si="20"/>
        <v>295.6281818</v>
      </c>
      <c r="N93" s="175">
        <f t="shared" si="21"/>
        <v>295.9533333</v>
      </c>
      <c r="O93" s="282">
        <f t="shared" si="27"/>
        <v>296.2276923</v>
      </c>
      <c r="P93" s="150">
        <f t="shared" si="28"/>
        <v>296.3671429</v>
      </c>
      <c r="Q93" s="117">
        <f t="shared" si="34"/>
        <v>296.656</v>
      </c>
      <c r="R93" s="117">
        <f t="shared" si="35"/>
        <v>296.676875</v>
      </c>
      <c r="S93" s="143">
        <f t="shared" si="36"/>
        <v>296.6888235</v>
      </c>
      <c r="T93" s="159">
        <f t="shared" si="37"/>
        <v>297.02</v>
      </c>
      <c r="U93" s="97">
        <f t="shared" si="43"/>
        <v>297.3105263</v>
      </c>
      <c r="V93" s="144">
        <f t="shared" si="44"/>
        <v>297.455</v>
      </c>
    </row>
    <row r="94">
      <c r="A94" s="30">
        <v>46125.0</v>
      </c>
      <c r="B94" s="3">
        <v>300.35</v>
      </c>
      <c r="C94" s="3">
        <v>300.24</v>
      </c>
      <c r="D94" s="32">
        <f>SUM(C93:C94)/2</f>
        <v>300.985</v>
      </c>
      <c r="E94" s="32">
        <f>SUM(C92:C94)/3</f>
        <v>300.01</v>
      </c>
      <c r="F94" s="32">
        <f>SUM(C91:C94)/4</f>
        <v>299.045</v>
      </c>
      <c r="G94" s="32">
        <f>SUM(C90:C94)/5</f>
        <v>298.136</v>
      </c>
      <c r="H94" s="32">
        <f>SUM(C89:C94)/6</f>
        <v>297.085</v>
      </c>
      <c r="I94" s="32">
        <f t="shared" si="6"/>
        <v>295.68</v>
      </c>
      <c r="J94" s="37">
        <f t="shared" si="7"/>
        <v>295.6725</v>
      </c>
      <c r="K94" s="32">
        <f t="shared" si="13"/>
        <v>295.7144444</v>
      </c>
      <c r="L94" s="32">
        <f t="shared" si="14"/>
        <v>295.629</v>
      </c>
      <c r="M94" s="32">
        <f t="shared" si="20"/>
        <v>295.8409091</v>
      </c>
      <c r="N94" s="32">
        <f t="shared" si="21"/>
        <v>296.0125</v>
      </c>
      <c r="O94" s="32">
        <f t="shared" si="27"/>
        <v>296.2830769</v>
      </c>
      <c r="P94" s="32">
        <f t="shared" si="28"/>
        <v>296.5142857</v>
      </c>
      <c r="Q94" s="32">
        <f t="shared" si="34"/>
        <v>296.6253333</v>
      </c>
      <c r="R94" s="4">
        <f t="shared" si="35"/>
        <v>296.88</v>
      </c>
      <c r="S94" s="4">
        <f t="shared" si="36"/>
        <v>296.8864706</v>
      </c>
      <c r="T94" s="4">
        <f t="shared" si="37"/>
        <v>296.8861111</v>
      </c>
      <c r="U94" s="4">
        <f t="shared" si="43"/>
        <v>297.1894737</v>
      </c>
      <c r="V94" s="4">
        <f t="shared" si="44"/>
        <v>297.457</v>
      </c>
    </row>
    <row r="95">
      <c r="A95" s="30">
        <v>46127.0</v>
      </c>
      <c r="B95" s="3">
        <v>312.45</v>
      </c>
      <c r="C95" s="3">
        <v>309.65</v>
      </c>
      <c r="D95" s="122">
        <f>SUM(C94:C95)/2</f>
        <v>304.945</v>
      </c>
      <c r="E95" s="122">
        <f>SUM(C93:C95)/3</f>
        <v>303.8733333</v>
      </c>
      <c r="F95" s="100">
        <f>SUM(C92:C95)/4</f>
        <v>302.42</v>
      </c>
      <c r="G95" s="166">
        <f>SUM(C91:C95)/5</f>
        <v>301.166</v>
      </c>
      <c r="H95" s="165">
        <f>SUM(C90:C95)/6</f>
        <v>300.055</v>
      </c>
      <c r="I95" s="181">
        <f t="shared" si="6"/>
        <v>298.88</v>
      </c>
      <c r="J95" s="176">
        <f t="shared" si="7"/>
        <v>297.42625</v>
      </c>
      <c r="K95" s="184">
        <f t="shared" si="13"/>
        <v>297.2255556</v>
      </c>
      <c r="L95" s="172">
        <f t="shared" si="14"/>
        <v>297.108</v>
      </c>
      <c r="M95" s="97">
        <f t="shared" si="20"/>
        <v>296.9036364</v>
      </c>
      <c r="N95" s="172">
        <f t="shared" si="21"/>
        <v>296.9916667</v>
      </c>
      <c r="O95" s="271">
        <f t="shared" si="27"/>
        <v>297.0615385</v>
      </c>
      <c r="P95" s="271">
        <f t="shared" si="28"/>
        <v>297.2378571</v>
      </c>
      <c r="Q95" s="271">
        <f t="shared" si="34"/>
        <v>297.39</v>
      </c>
      <c r="R95" s="151">
        <f t="shared" si="35"/>
        <v>297.439375</v>
      </c>
      <c r="S95" s="172">
        <f t="shared" si="36"/>
        <v>297.6311765</v>
      </c>
      <c r="T95" s="172">
        <f t="shared" si="37"/>
        <v>297.5955556</v>
      </c>
      <c r="U95" s="172">
        <f t="shared" si="43"/>
        <v>297.5578947</v>
      </c>
      <c r="V95" s="97">
        <f t="shared" si="44"/>
        <v>297.8125</v>
      </c>
    </row>
    <row r="96">
      <c r="A96" s="30">
        <v>46128.0</v>
      </c>
      <c r="B96" s="3">
        <v>312.25</v>
      </c>
      <c r="C96" s="3">
        <v>313.02</v>
      </c>
      <c r="D96" s="32">
        <f t="shared" ref="D96:D97" si="70">SUM(C95:C96)/2</f>
        <v>311.335</v>
      </c>
      <c r="E96" s="32">
        <f t="shared" ref="E96:E97" si="71">SUM(C94:C96)/3</f>
        <v>307.6366667</v>
      </c>
      <c r="F96" s="32">
        <f t="shared" ref="F96:F97" si="72">SUM(C93:C96)/4</f>
        <v>306.16</v>
      </c>
      <c r="G96" s="32">
        <f t="shared" ref="G96:G97" si="73">SUM(C92:C96)/5</f>
        <v>304.54</v>
      </c>
      <c r="H96" s="32">
        <f t="shared" ref="H96:H97" si="74">SUM(C91:C96)/6</f>
        <v>303.1416667</v>
      </c>
      <c r="I96" s="32">
        <f t="shared" si="6"/>
        <v>301.9071429</v>
      </c>
      <c r="J96" s="37">
        <f t="shared" si="7"/>
        <v>300.6475</v>
      </c>
      <c r="K96" s="32">
        <f t="shared" si="13"/>
        <v>299.1588889</v>
      </c>
      <c r="L96" s="32">
        <f t="shared" si="14"/>
        <v>298.805</v>
      </c>
      <c r="M96" s="32">
        <f t="shared" si="20"/>
        <v>298.5545455</v>
      </c>
      <c r="N96" s="32">
        <f t="shared" si="21"/>
        <v>298.2466667</v>
      </c>
      <c r="O96" s="32">
        <f t="shared" si="27"/>
        <v>298.2246154</v>
      </c>
      <c r="P96" s="32">
        <f t="shared" si="28"/>
        <v>298.2014286</v>
      </c>
      <c r="Q96" s="32">
        <f t="shared" si="34"/>
        <v>298.29</v>
      </c>
      <c r="R96" s="4">
        <f t="shared" si="35"/>
        <v>298.366875</v>
      </c>
      <c r="S96" s="4">
        <f t="shared" si="36"/>
        <v>298.3558824</v>
      </c>
      <c r="T96" s="4">
        <f t="shared" si="37"/>
        <v>298.4861111</v>
      </c>
      <c r="U96" s="4">
        <f t="shared" si="43"/>
        <v>298.4073684</v>
      </c>
      <c r="V96" s="4">
        <f t="shared" si="44"/>
        <v>298.331</v>
      </c>
    </row>
    <row r="97">
      <c r="A97" s="30">
        <v>46129.0</v>
      </c>
      <c r="B97" s="3">
        <v>318.1</v>
      </c>
      <c r="C97" s="3">
        <v>316.44</v>
      </c>
      <c r="D97" s="32">
        <f t="shared" si="70"/>
        <v>314.73</v>
      </c>
      <c r="E97" s="32">
        <f t="shared" si="71"/>
        <v>313.0366667</v>
      </c>
      <c r="F97" s="32">
        <f t="shared" si="72"/>
        <v>309.8375</v>
      </c>
      <c r="G97" s="32">
        <f t="shared" si="73"/>
        <v>308.216</v>
      </c>
      <c r="H97" s="32">
        <f t="shared" si="74"/>
        <v>306.5233333</v>
      </c>
      <c r="I97" s="32">
        <f t="shared" si="6"/>
        <v>305.0414286</v>
      </c>
      <c r="J97" s="37">
        <f t="shared" si="7"/>
        <v>303.72375</v>
      </c>
      <c r="K97" s="32">
        <f t="shared" si="13"/>
        <v>302.4022222</v>
      </c>
      <c r="L97" s="32">
        <f t="shared" si="14"/>
        <v>300.887</v>
      </c>
      <c r="M97" s="32">
        <f t="shared" si="20"/>
        <v>300.4081818</v>
      </c>
      <c r="N97" s="32">
        <f t="shared" si="21"/>
        <v>300.045</v>
      </c>
      <c r="O97" s="32">
        <f t="shared" si="27"/>
        <v>299.6461538</v>
      </c>
      <c r="P97" s="32">
        <f t="shared" si="28"/>
        <v>299.5257143</v>
      </c>
      <c r="Q97" s="32">
        <f t="shared" si="34"/>
        <v>299.4173333</v>
      </c>
      <c r="R97" s="4">
        <f t="shared" si="35"/>
        <v>299.424375</v>
      </c>
      <c r="S97" s="4">
        <f t="shared" si="36"/>
        <v>299.43</v>
      </c>
      <c r="T97" s="4">
        <f t="shared" si="37"/>
        <v>299.3605556</v>
      </c>
      <c r="U97" s="4">
        <f t="shared" si="43"/>
        <v>299.4310526</v>
      </c>
      <c r="V97" s="4">
        <f t="shared" si="44"/>
        <v>299.309</v>
      </c>
    </row>
    <row r="98">
      <c r="A98" s="30">
        <v>46132.0</v>
      </c>
      <c r="B98" s="3">
        <v>319.7</v>
      </c>
      <c r="C98" s="3">
        <v>320.1</v>
      </c>
      <c r="D98" s="104">
        <f>SUM(C97:C98)/2</f>
        <v>318.27</v>
      </c>
      <c r="E98" s="137">
        <f>SUM(C96:C98)/3</f>
        <v>316.52</v>
      </c>
      <c r="F98" s="102">
        <f>SUM(C95:C98)/4</f>
        <v>314.8025</v>
      </c>
      <c r="G98" s="243">
        <f>SUM(C94:C98)/5</f>
        <v>311.89</v>
      </c>
      <c r="H98" s="135">
        <f>SUM(C93:C98)/6</f>
        <v>310.1966667</v>
      </c>
      <c r="I98" s="154">
        <f t="shared" si="6"/>
        <v>308.4628571</v>
      </c>
      <c r="J98" s="100">
        <f t="shared" si="7"/>
        <v>306.92375</v>
      </c>
      <c r="K98" s="133">
        <f t="shared" si="13"/>
        <v>305.5433333</v>
      </c>
      <c r="L98" s="162">
        <f t="shared" si="14"/>
        <v>304.172</v>
      </c>
      <c r="M98" s="132">
        <f t="shared" si="20"/>
        <v>302.6336364</v>
      </c>
      <c r="N98" s="145">
        <f t="shared" si="21"/>
        <v>302.0491667</v>
      </c>
      <c r="O98" s="164">
        <f t="shared" si="27"/>
        <v>301.5876923</v>
      </c>
      <c r="P98" s="186">
        <f t="shared" si="28"/>
        <v>301.1071429</v>
      </c>
      <c r="Q98" s="152">
        <f t="shared" si="34"/>
        <v>300.8973333</v>
      </c>
      <c r="R98" s="176">
        <f t="shared" si="35"/>
        <v>300.71</v>
      </c>
      <c r="S98" s="176">
        <f t="shared" si="36"/>
        <v>300.6405882</v>
      </c>
      <c r="T98" s="176">
        <f t="shared" si="37"/>
        <v>300.5783333</v>
      </c>
      <c r="U98" s="131">
        <f t="shared" si="43"/>
        <v>300.4521053</v>
      </c>
      <c r="V98" s="118">
        <f t="shared" si="44"/>
        <v>300.4645</v>
      </c>
    </row>
    <row r="99">
      <c r="A99" s="30">
        <v>46133.0</v>
      </c>
      <c r="B99" s="3">
        <v>319.35</v>
      </c>
      <c r="C99" s="3">
        <v>320.12</v>
      </c>
      <c r="D99" s="32">
        <f t="shared" ref="D99:D102" si="75">SUM(C98:C99)/2</f>
        <v>320.11</v>
      </c>
      <c r="E99" s="32">
        <f t="shared" ref="E99:E102" si="76">SUM(C97:C99)/3</f>
        <v>318.8866667</v>
      </c>
      <c r="F99" s="32">
        <f t="shared" ref="F99:F102" si="77">SUM(C96:C99)/4</f>
        <v>317.42</v>
      </c>
      <c r="G99" s="32">
        <f t="shared" ref="G99:G102" si="78">SUM(C95:C99)/5</f>
        <v>315.866</v>
      </c>
      <c r="H99" s="32">
        <f t="shared" ref="H99:H102" si="79">SUM(C94:C99)/6</f>
        <v>313.2616667</v>
      </c>
      <c r="I99" s="32">
        <f t="shared" si="6"/>
        <v>311.6142857</v>
      </c>
      <c r="J99" s="37">
        <f t="shared" si="7"/>
        <v>309.92</v>
      </c>
      <c r="K99" s="32">
        <f t="shared" si="13"/>
        <v>308.39</v>
      </c>
      <c r="L99" s="32">
        <f t="shared" si="14"/>
        <v>307.001</v>
      </c>
      <c r="M99" s="32">
        <f t="shared" si="20"/>
        <v>305.6218182</v>
      </c>
      <c r="N99" s="32">
        <f t="shared" si="21"/>
        <v>304.0908333</v>
      </c>
      <c r="O99" s="32">
        <f t="shared" si="27"/>
        <v>303.4392308</v>
      </c>
      <c r="P99" s="32">
        <f t="shared" si="28"/>
        <v>302.9114286</v>
      </c>
      <c r="Q99" s="32">
        <f t="shared" si="34"/>
        <v>302.3746667</v>
      </c>
      <c r="R99" s="4">
        <f t="shared" si="35"/>
        <v>302.09875</v>
      </c>
      <c r="S99" s="4">
        <f t="shared" si="36"/>
        <v>301.8517647</v>
      </c>
      <c r="T99" s="4">
        <f t="shared" si="37"/>
        <v>301.7227778</v>
      </c>
      <c r="U99" s="4">
        <f t="shared" si="43"/>
        <v>301.6068421</v>
      </c>
      <c r="V99" s="4">
        <f t="shared" si="44"/>
        <v>301.4355</v>
      </c>
    </row>
    <row r="100">
      <c r="A100" s="30">
        <v>46134.0</v>
      </c>
      <c r="B100" s="3">
        <v>319.75</v>
      </c>
      <c r="C100" s="3">
        <v>319.36</v>
      </c>
      <c r="D100" s="32">
        <f t="shared" si="75"/>
        <v>319.74</v>
      </c>
      <c r="E100" s="32">
        <f t="shared" si="76"/>
        <v>319.86</v>
      </c>
      <c r="F100" s="32">
        <f t="shared" si="77"/>
        <v>319.005</v>
      </c>
      <c r="G100" s="32">
        <f t="shared" si="78"/>
        <v>317.808</v>
      </c>
      <c r="H100" s="32">
        <f t="shared" si="79"/>
        <v>316.4483333</v>
      </c>
      <c r="I100" s="32">
        <f t="shared" si="6"/>
        <v>314.1328571</v>
      </c>
      <c r="J100" s="37">
        <f t="shared" si="7"/>
        <v>312.5825</v>
      </c>
      <c r="K100" s="32">
        <f t="shared" si="13"/>
        <v>310.9688889</v>
      </c>
      <c r="L100" s="32">
        <f t="shared" si="14"/>
        <v>309.487</v>
      </c>
      <c r="M100" s="32">
        <f t="shared" si="20"/>
        <v>308.1245455</v>
      </c>
      <c r="N100" s="32">
        <f t="shared" si="21"/>
        <v>306.7666667</v>
      </c>
      <c r="O100" s="32">
        <f t="shared" si="27"/>
        <v>305.2653846</v>
      </c>
      <c r="P100" s="32">
        <f t="shared" si="28"/>
        <v>304.5764286</v>
      </c>
      <c r="Q100" s="32">
        <f t="shared" si="34"/>
        <v>304.008</v>
      </c>
      <c r="R100" s="4">
        <f t="shared" si="35"/>
        <v>303.43625</v>
      </c>
      <c r="S100" s="4">
        <f t="shared" si="36"/>
        <v>303.1141176</v>
      </c>
      <c r="T100" s="4">
        <f t="shared" si="37"/>
        <v>302.8244444</v>
      </c>
      <c r="U100" s="4">
        <f t="shared" si="43"/>
        <v>302.6510526</v>
      </c>
      <c r="V100" s="4">
        <f t="shared" si="44"/>
        <v>302.4945</v>
      </c>
    </row>
    <row r="101">
      <c r="A101" s="30">
        <v>46135.0</v>
      </c>
      <c r="B101" s="3">
        <v>319.15</v>
      </c>
      <c r="C101" s="3">
        <v>320.01</v>
      </c>
      <c r="D101" s="32">
        <f t="shared" si="75"/>
        <v>319.685</v>
      </c>
      <c r="E101" s="32">
        <f t="shared" si="76"/>
        <v>319.83</v>
      </c>
      <c r="F101" s="32">
        <f t="shared" si="77"/>
        <v>319.8975</v>
      </c>
      <c r="G101" s="32">
        <f t="shared" si="78"/>
        <v>319.206</v>
      </c>
      <c r="H101" s="32">
        <f t="shared" si="79"/>
        <v>318.175</v>
      </c>
      <c r="I101" s="32">
        <f t="shared" si="6"/>
        <v>316.9571429</v>
      </c>
      <c r="J101" s="37">
        <f t="shared" si="7"/>
        <v>314.8675</v>
      </c>
      <c r="K101" s="32">
        <f t="shared" si="13"/>
        <v>313.4077778</v>
      </c>
      <c r="L101" s="32">
        <f t="shared" si="14"/>
        <v>311.873</v>
      </c>
      <c r="M101" s="32">
        <f t="shared" si="20"/>
        <v>310.4436364</v>
      </c>
      <c r="N101" s="32">
        <f t="shared" si="21"/>
        <v>309.115</v>
      </c>
      <c r="O101" s="32">
        <f t="shared" si="27"/>
        <v>307.7853846</v>
      </c>
      <c r="P101" s="32">
        <f t="shared" si="28"/>
        <v>306.3185714</v>
      </c>
      <c r="Q101" s="32">
        <f t="shared" si="34"/>
        <v>305.6053333</v>
      </c>
      <c r="R101" s="4">
        <f t="shared" si="35"/>
        <v>305.008125</v>
      </c>
      <c r="S101" s="4">
        <f t="shared" si="36"/>
        <v>304.4111765</v>
      </c>
      <c r="T101" s="4">
        <f t="shared" si="37"/>
        <v>304.0527778</v>
      </c>
      <c r="U101" s="4">
        <f t="shared" si="43"/>
        <v>303.7289474</v>
      </c>
      <c r="V101" s="4">
        <f t="shared" si="44"/>
        <v>303.519</v>
      </c>
    </row>
    <row r="102">
      <c r="A102" s="30">
        <v>46136.0</v>
      </c>
      <c r="B102" s="3">
        <v>316.4</v>
      </c>
      <c r="C102" s="3">
        <v>316.04</v>
      </c>
      <c r="D102" s="32">
        <f t="shared" si="75"/>
        <v>318.025</v>
      </c>
      <c r="E102" s="32">
        <f t="shared" si="76"/>
        <v>318.47</v>
      </c>
      <c r="F102" s="32">
        <f t="shared" si="77"/>
        <v>318.8825</v>
      </c>
      <c r="G102" s="32">
        <f t="shared" si="78"/>
        <v>319.126</v>
      </c>
      <c r="H102" s="32">
        <f t="shared" si="79"/>
        <v>318.6783333</v>
      </c>
      <c r="I102" s="32">
        <f t="shared" si="6"/>
        <v>317.87</v>
      </c>
      <c r="J102" s="37">
        <f t="shared" si="7"/>
        <v>316.8425</v>
      </c>
      <c r="K102" s="32">
        <f t="shared" si="13"/>
        <v>314.9977778</v>
      </c>
      <c r="L102" s="32">
        <f t="shared" si="14"/>
        <v>313.671</v>
      </c>
      <c r="M102" s="32">
        <f t="shared" si="20"/>
        <v>312.2518182</v>
      </c>
      <c r="N102" s="32">
        <f t="shared" si="21"/>
        <v>310.91</v>
      </c>
      <c r="O102" s="32">
        <f t="shared" si="27"/>
        <v>309.6476923</v>
      </c>
      <c r="P102" s="32">
        <f t="shared" si="28"/>
        <v>308.375</v>
      </c>
      <c r="Q102" s="32">
        <f t="shared" si="34"/>
        <v>306.9666667</v>
      </c>
      <c r="R102" s="4">
        <f t="shared" si="35"/>
        <v>306.2575</v>
      </c>
      <c r="S102" s="4">
        <f t="shared" si="36"/>
        <v>305.6570588</v>
      </c>
      <c r="T102" s="4">
        <f t="shared" si="37"/>
        <v>305.0572222</v>
      </c>
      <c r="U102" s="4">
        <f t="shared" si="43"/>
        <v>304.6836842</v>
      </c>
      <c r="V102" s="4">
        <f t="shared" si="44"/>
        <v>304.3445</v>
      </c>
    </row>
    <row r="103">
      <c r="A103" s="30">
        <v>46137.0</v>
      </c>
      <c r="B103" s="3"/>
      <c r="C103" s="3"/>
    </row>
    <row r="104">
      <c r="A104" s="30">
        <v>46138.0</v>
      </c>
      <c r="B104" s="3"/>
      <c r="C104" s="3"/>
    </row>
    <row r="105">
      <c r="A105" s="30">
        <v>46139.0</v>
      </c>
      <c r="B105" s="3"/>
      <c r="C105" s="3"/>
    </row>
    <row r="106">
      <c r="A106" s="30">
        <v>46140.0</v>
      </c>
      <c r="B106" s="3"/>
      <c r="C106" s="3"/>
    </row>
    <row r="107">
      <c r="A107" s="30">
        <v>46141.0</v>
      </c>
      <c r="B107" s="3"/>
      <c r="C107" s="3"/>
    </row>
    <row r="108">
      <c r="A108" s="30">
        <v>46142.0</v>
      </c>
      <c r="B108" s="3"/>
      <c r="C108" s="3"/>
    </row>
    <row r="109">
      <c r="A109" s="30">
        <v>46143.0</v>
      </c>
      <c r="B109" s="3"/>
      <c r="C109" s="3"/>
    </row>
    <row r="110">
      <c r="A110" s="30">
        <v>46144.0</v>
      </c>
      <c r="B110" s="3"/>
      <c r="C110" s="3"/>
    </row>
  </sheetData>
  <conditionalFormatting sqref="B27:C110">
    <cfRule type="expression" dxfId="0" priority="1">
      <formula>C27&gt;=B27</formula>
    </cfRule>
  </conditionalFormatting>
  <conditionalFormatting sqref="B27:C110">
    <cfRule type="expression" dxfId="1" priority="2">
      <formula>B27&gt;=C27</formula>
    </cfRule>
  </conditionalFormatting>
  <conditionalFormatting sqref="D2:V2 D5:V7 D9:V9 D12:V13 D16:V18 D20:V69 D80:V80 D84:V85 D91:V91 D94:V94 D96:V97 D99:V10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6">
    <cfRule type="expression" dxfId="0" priority="4">
      <formula>C2&gt;B2</formula>
    </cfRule>
  </conditionalFormatting>
  <conditionalFormatting sqref="B2:C26">
    <cfRule type="expression" dxfId="1" priority="5">
      <formula>B2&gt;C2</formula>
    </cfRule>
  </conditionalFormatting>
  <conditionalFormatting sqref="D2:V26">
    <cfRule type="colorScale" priority="6">
      <colorScale>
        <cfvo type="min"/>
        <cfvo type="max"/>
        <color rgb="FFE06666"/>
        <color rgb="FF93C47D"/>
      </colorScale>
    </cfRule>
  </conditionalFormatting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3.29"/>
    <col customWidth="1" min="3" max="3" width="12.29"/>
    <col customWidth="1" min="4" max="4" width="9.29"/>
    <col customWidth="1" min="5" max="5" width="9.43"/>
    <col customWidth="1" min="6" max="7" width="9.14"/>
    <col customWidth="1" min="8" max="8" width="8.86"/>
    <col customWidth="1" min="9" max="9" width="9.14"/>
    <col customWidth="1" min="10" max="11" width="8.71"/>
    <col customWidth="1" min="12" max="12" width="8.57"/>
    <col customWidth="1" min="13" max="13" width="8.71"/>
    <col customWidth="1" min="14" max="14" width="8.57"/>
    <col customWidth="1" min="15" max="15" width="8.71"/>
    <col customWidth="1" min="16" max="16" width="8.57"/>
    <col customWidth="1" min="17" max="17" width="9.14"/>
    <col customWidth="1" min="18" max="22" width="8.71"/>
    <col customWidth="1" min="23" max="23" width="7.86"/>
    <col customWidth="1" min="24" max="24" width="4.43"/>
    <col customWidth="1" min="25" max="25" width="10.71"/>
  </cols>
  <sheetData>
    <row r="1">
      <c r="A1" s="51" t="s">
        <v>195</v>
      </c>
      <c r="B1" s="52" t="s">
        <v>285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45987.0</v>
      </c>
      <c r="B2" s="3">
        <v>367.65</v>
      </c>
      <c r="C2" s="3">
        <v>365.22</v>
      </c>
      <c r="D2" s="32"/>
      <c r="E2" s="32"/>
      <c r="F2" s="32"/>
      <c r="G2" s="32"/>
      <c r="H2" s="32"/>
      <c r="I2" s="32"/>
      <c r="J2" s="37"/>
      <c r="K2" s="32"/>
      <c r="L2" s="32"/>
      <c r="M2" s="32"/>
      <c r="N2" s="32"/>
      <c r="O2" s="32"/>
      <c r="P2" s="32"/>
      <c r="Q2" s="32"/>
      <c r="R2" s="4"/>
      <c r="S2" s="4"/>
      <c r="T2" s="4"/>
      <c r="U2" s="4"/>
      <c r="V2" s="4"/>
    </row>
    <row r="3">
      <c r="A3" s="30">
        <v>45988.0</v>
      </c>
      <c r="B3" s="3">
        <v>364.7</v>
      </c>
      <c r="C3" s="3">
        <v>364.11</v>
      </c>
      <c r="D3" s="74">
        <f t="shared" ref="D3:D4" si="1">SUM(C2:C3)/2</f>
        <v>364.665</v>
      </c>
      <c r="E3" s="75"/>
      <c r="F3" s="75"/>
      <c r="G3" s="76"/>
      <c r="H3" s="75"/>
      <c r="I3" s="77"/>
      <c r="J3" s="78"/>
      <c r="K3" s="68"/>
      <c r="L3" s="68"/>
      <c r="M3" s="79"/>
      <c r="N3" s="71"/>
      <c r="O3" s="80"/>
      <c r="P3" s="81"/>
      <c r="Q3" s="82"/>
      <c r="R3" s="83"/>
      <c r="S3" s="57"/>
      <c r="T3" s="57"/>
      <c r="U3" s="82"/>
      <c r="V3" s="72"/>
    </row>
    <row r="4">
      <c r="A4" s="30">
        <v>45989.0</v>
      </c>
      <c r="B4" s="3">
        <v>359.1</v>
      </c>
      <c r="C4" s="3">
        <v>360.32</v>
      </c>
      <c r="D4" s="84">
        <f t="shared" si="1"/>
        <v>362.215</v>
      </c>
      <c r="E4" s="69">
        <f>SUM(C2:C4)/3</f>
        <v>363.2166667</v>
      </c>
      <c r="F4" s="85"/>
      <c r="G4" s="80"/>
      <c r="H4" s="80"/>
      <c r="I4" s="86"/>
      <c r="J4" s="87"/>
      <c r="K4" s="72"/>
      <c r="L4" s="57"/>
      <c r="M4" s="57"/>
      <c r="N4" s="88"/>
      <c r="O4" s="64"/>
      <c r="P4" s="89"/>
      <c r="Q4" s="90"/>
      <c r="R4" s="61"/>
      <c r="S4" s="91"/>
      <c r="T4" s="91"/>
      <c r="U4" s="91"/>
      <c r="V4" s="91"/>
    </row>
    <row r="5">
      <c r="A5" s="30">
        <v>45992.0</v>
      </c>
      <c r="B5" s="3">
        <v>354.0</v>
      </c>
      <c r="C5" s="3">
        <v>355.54</v>
      </c>
      <c r="D5" s="32">
        <f t="shared" ref="D5:D7" si="2">SUM(C4:C5)/2</f>
        <v>357.93</v>
      </c>
      <c r="E5" s="32">
        <f t="shared" ref="E5:E7" si="3">SUM(C3:C5)/3</f>
        <v>359.99</v>
      </c>
      <c r="F5" s="32">
        <f t="shared" ref="F5:F7" si="4">SUM(C2:C5)/4</f>
        <v>361.2975</v>
      </c>
      <c r="G5" s="32"/>
      <c r="H5" s="32"/>
      <c r="I5" s="32"/>
      <c r="J5" s="37"/>
      <c r="K5" s="32"/>
      <c r="L5" s="32"/>
      <c r="M5" s="32"/>
      <c r="N5" s="32"/>
      <c r="O5" s="32"/>
      <c r="P5" s="32"/>
      <c r="Q5" s="32"/>
      <c r="R5" s="4"/>
      <c r="S5" s="4"/>
      <c r="T5" s="4"/>
      <c r="U5" s="4"/>
      <c r="V5" s="4"/>
    </row>
    <row r="6">
      <c r="A6" s="30">
        <v>45993.0</v>
      </c>
      <c r="B6" s="3">
        <v>358.75</v>
      </c>
      <c r="C6" s="3">
        <v>358.04</v>
      </c>
      <c r="D6" s="32">
        <f t="shared" si="2"/>
        <v>356.79</v>
      </c>
      <c r="E6" s="32">
        <f t="shared" si="3"/>
        <v>357.9666667</v>
      </c>
      <c r="F6" s="32">
        <f t="shared" si="4"/>
        <v>359.5025</v>
      </c>
      <c r="G6" s="32">
        <f t="shared" ref="G6:G7" si="5">SUM(C2:C6)/5</f>
        <v>360.646</v>
      </c>
      <c r="H6" s="32"/>
      <c r="I6" s="32"/>
      <c r="J6" s="37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</row>
    <row r="7">
      <c r="A7" s="30">
        <v>45994.0</v>
      </c>
      <c r="B7" s="3">
        <v>358.4</v>
      </c>
      <c r="C7" s="3">
        <v>357.79</v>
      </c>
      <c r="D7" s="32">
        <f t="shared" si="2"/>
        <v>357.915</v>
      </c>
      <c r="E7" s="32">
        <f t="shared" si="3"/>
        <v>357.1233333</v>
      </c>
      <c r="F7" s="32">
        <f t="shared" si="4"/>
        <v>357.9225</v>
      </c>
      <c r="G7" s="32">
        <f t="shared" si="5"/>
        <v>359.16</v>
      </c>
      <c r="H7" s="32">
        <f>SUM(C2:C7)/6</f>
        <v>360.17</v>
      </c>
      <c r="I7" s="32"/>
      <c r="J7" s="37"/>
      <c r="K7" s="32"/>
      <c r="L7" s="32"/>
      <c r="M7" s="32"/>
      <c r="N7" s="32"/>
      <c r="O7" s="32"/>
      <c r="P7" s="32"/>
      <c r="Q7" s="32"/>
      <c r="R7" s="4"/>
      <c r="S7" s="4"/>
      <c r="T7" s="4"/>
      <c r="U7" s="4"/>
      <c r="V7" s="4"/>
    </row>
    <row r="8">
      <c r="A8" s="30">
        <v>45995.0</v>
      </c>
      <c r="B8" s="3">
        <v>356.0</v>
      </c>
      <c r="C8" s="3">
        <v>355.94</v>
      </c>
      <c r="D8" s="84">
        <f>SUM(C7:C8)/2</f>
        <v>356.865</v>
      </c>
      <c r="E8" s="78">
        <f>SUM(C6:C8)/3</f>
        <v>357.2566667</v>
      </c>
      <c r="F8" s="79">
        <f>SUM(C5:C8)/4</f>
        <v>356.8275</v>
      </c>
      <c r="G8" s="71">
        <f>SUM(C4:C8)/5</f>
        <v>357.526</v>
      </c>
      <c r="H8" s="85">
        <f>SUM(C3:C8)/6</f>
        <v>358.6233333</v>
      </c>
      <c r="I8" s="88">
        <f t="shared" ref="I8:I102" si="6">SUM(C2:C8)/7</f>
        <v>359.5657143</v>
      </c>
      <c r="J8" s="59"/>
      <c r="K8" s="199"/>
      <c r="L8" s="206"/>
      <c r="M8" s="198"/>
      <c r="N8" s="207"/>
      <c r="O8" s="197"/>
      <c r="P8" s="218"/>
      <c r="Q8" s="222"/>
      <c r="R8" s="210"/>
      <c r="S8" s="242"/>
      <c r="T8" s="112"/>
      <c r="U8" s="139"/>
      <c r="V8" s="127"/>
    </row>
    <row r="9">
      <c r="A9" s="30">
        <v>45996.0</v>
      </c>
      <c r="B9" s="3">
        <v>360.3</v>
      </c>
      <c r="C9" s="3">
        <v>358.71</v>
      </c>
      <c r="D9" s="32">
        <f>SUM(C8:C9)/2</f>
        <v>357.325</v>
      </c>
      <c r="E9" s="32">
        <f>SUM(C7:C9)/3</f>
        <v>357.48</v>
      </c>
      <c r="F9" s="32">
        <f>SUM(C6:C9)/4</f>
        <v>357.62</v>
      </c>
      <c r="G9" s="32">
        <f>SUM(C5:C9)/5</f>
        <v>357.204</v>
      </c>
      <c r="H9" s="32">
        <f>SUM(C4:C9)/6</f>
        <v>357.7233333</v>
      </c>
      <c r="I9" s="32">
        <f t="shared" si="6"/>
        <v>358.6357143</v>
      </c>
      <c r="J9" s="37">
        <f t="shared" ref="J9:J102" si="7">SUM(C2:C9)/8</f>
        <v>359.45875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>
      <c r="A10" s="30">
        <v>45999.0</v>
      </c>
      <c r="B10" s="3">
        <v>357.55</v>
      </c>
      <c r="C10" s="3">
        <v>359.09</v>
      </c>
      <c r="D10" s="74">
        <f t="shared" ref="D10:D11" si="8">SUM(C9:C10)/2</f>
        <v>358.9</v>
      </c>
      <c r="E10" s="74">
        <f t="shared" ref="E10:E11" si="9">SUM(C8:C10)/3</f>
        <v>357.9133333</v>
      </c>
      <c r="F10" s="74">
        <f t="shared" ref="F10:F11" si="10">SUM(C7:C10)/4</f>
        <v>357.8825</v>
      </c>
      <c r="G10" s="74">
        <f t="shared" ref="G10:G11" si="11">SUM(C6:C10)/5</f>
        <v>357.914</v>
      </c>
      <c r="H10" s="94">
        <f t="shared" ref="H10:H11" si="12">SUM(C5:C10)/6</f>
        <v>357.5183333</v>
      </c>
      <c r="I10" s="94">
        <f t="shared" si="6"/>
        <v>357.9185714</v>
      </c>
      <c r="J10" s="94">
        <f t="shared" si="7"/>
        <v>358.6925</v>
      </c>
      <c r="K10" s="74">
        <f t="shared" ref="K10:K102" si="13">SUM(C2:C10)/9</f>
        <v>359.4177778</v>
      </c>
      <c r="L10" s="74"/>
      <c r="M10" s="74"/>
      <c r="N10" s="74"/>
      <c r="O10" s="74"/>
      <c r="P10" s="74"/>
      <c r="Q10" s="74"/>
      <c r="R10" s="74"/>
      <c r="S10" s="74"/>
      <c r="T10" s="74"/>
      <c r="U10" s="76"/>
      <c r="V10" s="95"/>
    </row>
    <row r="11">
      <c r="A11" s="30">
        <v>46000.0</v>
      </c>
      <c r="B11" s="3">
        <v>355.05</v>
      </c>
      <c r="C11" s="3">
        <v>355.63</v>
      </c>
      <c r="D11" s="84">
        <f t="shared" si="8"/>
        <v>357.36</v>
      </c>
      <c r="E11" s="74">
        <f t="shared" si="9"/>
        <v>357.81</v>
      </c>
      <c r="F11" s="78">
        <f t="shared" si="10"/>
        <v>357.3425</v>
      </c>
      <c r="G11" s="85">
        <f t="shared" si="11"/>
        <v>357.432</v>
      </c>
      <c r="H11" s="72">
        <f t="shared" si="12"/>
        <v>357.5333333</v>
      </c>
      <c r="I11" s="57">
        <f t="shared" si="6"/>
        <v>357.2485714</v>
      </c>
      <c r="J11" s="65">
        <f t="shared" si="7"/>
        <v>357.6325</v>
      </c>
      <c r="K11" s="64">
        <f t="shared" si="13"/>
        <v>358.3522222</v>
      </c>
      <c r="L11" s="89">
        <f t="shared" ref="L11:L102" si="14">SUM(C2:C11)/10</f>
        <v>359.039</v>
      </c>
      <c r="M11" s="63"/>
      <c r="N11" s="63"/>
      <c r="O11" s="63"/>
      <c r="P11" s="90"/>
      <c r="Q11" s="61"/>
      <c r="R11" s="226"/>
      <c r="S11" s="200"/>
      <c r="T11" s="224"/>
      <c r="U11" s="206"/>
      <c r="V11" s="207"/>
    </row>
    <row r="12">
      <c r="A12" s="30">
        <v>46001.0</v>
      </c>
      <c r="B12" s="3">
        <v>355.15</v>
      </c>
      <c r="C12" s="3">
        <v>355.9</v>
      </c>
      <c r="D12" s="32">
        <f t="shared" ref="D12:D13" si="15">SUM(C11:C12)/2</f>
        <v>355.765</v>
      </c>
      <c r="E12" s="32">
        <f t="shared" ref="E12:E13" si="16">SUM(C10:C12)/3</f>
        <v>356.8733333</v>
      </c>
      <c r="F12" s="32">
        <f t="shared" ref="F12:F13" si="17">SUM(C9:C12)/4</f>
        <v>357.3325</v>
      </c>
      <c r="G12" s="32">
        <f t="shared" ref="G12:G13" si="18">SUM(C8:C12)/5</f>
        <v>357.054</v>
      </c>
      <c r="H12" s="32">
        <f t="shared" ref="H12:H13" si="19">SUM(C7:C12)/6</f>
        <v>357.1766667</v>
      </c>
      <c r="I12" s="32">
        <f t="shared" si="6"/>
        <v>357.3</v>
      </c>
      <c r="J12" s="37">
        <f t="shared" si="7"/>
        <v>357.08</v>
      </c>
      <c r="K12" s="32">
        <f t="shared" si="13"/>
        <v>357.44</v>
      </c>
      <c r="L12" s="32">
        <f t="shared" si="14"/>
        <v>358.107</v>
      </c>
      <c r="M12" s="32">
        <f t="shared" ref="M12:M102" si="20">SUM(C2:C12)/11</f>
        <v>358.7536364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46002.0</v>
      </c>
      <c r="B13" s="3">
        <v>351.3</v>
      </c>
      <c r="C13" s="3">
        <v>351.94</v>
      </c>
      <c r="D13" s="32">
        <f t="shared" si="15"/>
        <v>353.92</v>
      </c>
      <c r="E13" s="32">
        <f t="shared" si="16"/>
        <v>354.49</v>
      </c>
      <c r="F13" s="32">
        <f t="shared" si="17"/>
        <v>355.64</v>
      </c>
      <c r="G13" s="32">
        <f t="shared" si="18"/>
        <v>356.254</v>
      </c>
      <c r="H13" s="32">
        <f t="shared" si="19"/>
        <v>356.2016667</v>
      </c>
      <c r="I13" s="32">
        <f t="shared" si="6"/>
        <v>356.4285714</v>
      </c>
      <c r="J13" s="37">
        <f t="shared" si="7"/>
        <v>356.63</v>
      </c>
      <c r="K13" s="32">
        <f t="shared" si="13"/>
        <v>356.5088889</v>
      </c>
      <c r="L13" s="32">
        <f t="shared" si="14"/>
        <v>356.89</v>
      </c>
      <c r="M13" s="32">
        <f t="shared" si="20"/>
        <v>357.5463636</v>
      </c>
      <c r="N13" s="32">
        <f t="shared" ref="N13:N102" si="21">SUM(C2:C13)/12</f>
        <v>358.1858333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46003.0</v>
      </c>
      <c r="B14" s="3">
        <v>365.05</v>
      </c>
      <c r="C14" s="3">
        <v>360.46</v>
      </c>
      <c r="D14" s="206">
        <f t="shared" ref="D14:D15" si="22">SUM(C13:C14)/2</f>
        <v>356.2</v>
      </c>
      <c r="E14" s="206">
        <f t="shared" ref="E14:E15" si="23">SUM(C12:C14)/3</f>
        <v>356.1</v>
      </c>
      <c r="F14" s="91">
        <f t="shared" ref="F14:F15" si="24">SUM(C11:C14)/4</f>
        <v>355.9825</v>
      </c>
      <c r="G14" s="63">
        <f t="shared" ref="G14:G15" si="25">SUM(C10:C14)/5</f>
        <v>356.604</v>
      </c>
      <c r="H14" s="73">
        <f t="shared" ref="H14:H15" si="26">SUM(C9:C14)/6</f>
        <v>356.955</v>
      </c>
      <c r="I14" s="73">
        <f t="shared" si="6"/>
        <v>356.81</v>
      </c>
      <c r="J14" s="58">
        <f t="shared" si="7"/>
        <v>356.9325</v>
      </c>
      <c r="K14" s="88">
        <f t="shared" si="13"/>
        <v>357.0555556</v>
      </c>
      <c r="L14" s="82">
        <f t="shared" si="14"/>
        <v>356.904</v>
      </c>
      <c r="M14" s="81">
        <f t="shared" si="20"/>
        <v>357.2145455</v>
      </c>
      <c r="N14" s="86">
        <f t="shared" si="21"/>
        <v>357.7891667</v>
      </c>
      <c r="O14" s="72">
        <f t="shared" ref="O14:O102" si="27">SUM(C2:C14)/13</f>
        <v>358.3607692</v>
      </c>
      <c r="P14" s="72"/>
      <c r="Q14" s="72"/>
      <c r="R14" s="72"/>
      <c r="S14" s="82"/>
      <c r="T14" s="57"/>
      <c r="U14" s="57"/>
      <c r="V14" s="88"/>
    </row>
    <row r="15">
      <c r="A15" s="30">
        <v>46006.0</v>
      </c>
      <c r="B15" s="3">
        <v>367.0</v>
      </c>
      <c r="C15" s="3">
        <v>366.27</v>
      </c>
      <c r="D15" s="90">
        <f t="shared" si="22"/>
        <v>363.365</v>
      </c>
      <c r="E15" s="61">
        <f t="shared" si="23"/>
        <v>359.5566667</v>
      </c>
      <c r="F15" s="226">
        <f t="shared" si="24"/>
        <v>358.6425</v>
      </c>
      <c r="G15" s="62">
        <f t="shared" si="25"/>
        <v>358.04</v>
      </c>
      <c r="H15" s="89">
        <f t="shared" si="26"/>
        <v>358.215</v>
      </c>
      <c r="I15" s="73">
        <f t="shared" si="6"/>
        <v>358.2857143</v>
      </c>
      <c r="J15" s="73">
        <f t="shared" si="7"/>
        <v>357.9925</v>
      </c>
      <c r="K15" s="58">
        <f t="shared" si="13"/>
        <v>357.97</v>
      </c>
      <c r="L15" s="88">
        <f t="shared" si="14"/>
        <v>357.977</v>
      </c>
      <c r="M15" s="82">
        <f t="shared" si="20"/>
        <v>357.7554545</v>
      </c>
      <c r="N15" s="87">
        <f t="shared" si="21"/>
        <v>357.9691667</v>
      </c>
      <c r="O15" s="205">
        <f t="shared" si="27"/>
        <v>358.4415385</v>
      </c>
      <c r="P15" s="72">
        <f t="shared" ref="P15:P102" si="28">SUM(C2:C15)/14</f>
        <v>358.9257143</v>
      </c>
      <c r="Q15" s="72"/>
      <c r="R15" s="82"/>
      <c r="S15" s="72"/>
      <c r="T15" s="82"/>
      <c r="U15" s="57"/>
      <c r="V15" s="57"/>
    </row>
    <row r="16">
      <c r="A16" s="30">
        <v>46007.0</v>
      </c>
      <c r="B16" s="3">
        <v>368.15</v>
      </c>
      <c r="C16" s="3">
        <v>365.78</v>
      </c>
      <c r="D16" s="32">
        <f t="shared" ref="D16:D18" si="29">SUM(C15:C16)/2</f>
        <v>366.025</v>
      </c>
      <c r="E16" s="32">
        <f t="shared" ref="E16:E18" si="30">SUM(C14:C16)/3</f>
        <v>364.17</v>
      </c>
      <c r="F16" s="32">
        <f t="shared" ref="F16:F18" si="31">SUM(C13:C16)/4</f>
        <v>361.1125</v>
      </c>
      <c r="G16" s="32">
        <f t="shared" ref="G16:G18" si="32">SUM(C12:C16)/5</f>
        <v>360.07</v>
      </c>
      <c r="H16" s="32">
        <f t="shared" ref="H16:H18" si="33">SUM(C11:C16)/6</f>
        <v>359.33</v>
      </c>
      <c r="I16" s="32">
        <f t="shared" si="6"/>
        <v>359.2957143</v>
      </c>
      <c r="J16" s="37">
        <f t="shared" si="7"/>
        <v>359.2225</v>
      </c>
      <c r="K16" s="32">
        <f t="shared" si="13"/>
        <v>358.8577778</v>
      </c>
      <c r="L16" s="32">
        <f t="shared" si="14"/>
        <v>358.751</v>
      </c>
      <c r="M16" s="32">
        <f t="shared" si="20"/>
        <v>358.6863636</v>
      </c>
      <c r="N16" s="32">
        <f t="shared" si="21"/>
        <v>358.4241667</v>
      </c>
      <c r="O16" s="32">
        <f t="shared" si="27"/>
        <v>358.57</v>
      </c>
      <c r="P16" s="32">
        <f t="shared" si="28"/>
        <v>358.9657143</v>
      </c>
      <c r="Q16" s="32">
        <f t="shared" ref="Q16:Q102" si="34">SUM(C2:C16)/15</f>
        <v>359.3826667</v>
      </c>
      <c r="R16" s="4"/>
      <c r="S16" s="4"/>
      <c r="T16" s="4"/>
      <c r="U16" s="4"/>
      <c r="V16" s="4"/>
    </row>
    <row r="17">
      <c r="A17" s="30">
        <v>46008.0</v>
      </c>
      <c r="B17" s="3">
        <v>368.35</v>
      </c>
      <c r="C17" s="3">
        <v>368.84</v>
      </c>
      <c r="D17" s="32">
        <f t="shared" si="29"/>
        <v>367.31</v>
      </c>
      <c r="E17" s="32">
        <f t="shared" si="30"/>
        <v>366.9633333</v>
      </c>
      <c r="F17" s="32">
        <f t="shared" si="31"/>
        <v>365.3375</v>
      </c>
      <c r="G17" s="32">
        <f t="shared" si="32"/>
        <v>362.658</v>
      </c>
      <c r="H17" s="32">
        <f t="shared" si="33"/>
        <v>361.5316667</v>
      </c>
      <c r="I17" s="32">
        <f t="shared" si="6"/>
        <v>360.6885714</v>
      </c>
      <c r="J17" s="37">
        <f t="shared" si="7"/>
        <v>360.48875</v>
      </c>
      <c r="K17" s="32">
        <f t="shared" si="13"/>
        <v>360.2911111</v>
      </c>
      <c r="L17" s="32">
        <f t="shared" si="14"/>
        <v>359.856</v>
      </c>
      <c r="M17" s="32">
        <f t="shared" si="20"/>
        <v>359.6681818</v>
      </c>
      <c r="N17" s="32">
        <f t="shared" si="21"/>
        <v>359.5325</v>
      </c>
      <c r="O17" s="32">
        <f t="shared" si="27"/>
        <v>359.2253846</v>
      </c>
      <c r="P17" s="32">
        <f t="shared" si="28"/>
        <v>359.3035714</v>
      </c>
      <c r="Q17" s="32">
        <f t="shared" si="34"/>
        <v>359.624</v>
      </c>
      <c r="R17" s="4">
        <f t="shared" ref="R17:R102" si="35">SUM(C2:C17)/16</f>
        <v>359.97375</v>
      </c>
      <c r="S17" s="4"/>
      <c r="T17" s="4"/>
      <c r="U17" s="4"/>
      <c r="V17" s="4"/>
    </row>
    <row r="18">
      <c r="A18" s="30">
        <v>46009.0</v>
      </c>
      <c r="B18" s="3">
        <v>363.35</v>
      </c>
      <c r="C18" s="3">
        <v>363.57</v>
      </c>
      <c r="D18" s="32">
        <f t="shared" si="29"/>
        <v>366.205</v>
      </c>
      <c r="E18" s="32">
        <f t="shared" si="30"/>
        <v>366.0633333</v>
      </c>
      <c r="F18" s="32">
        <f t="shared" si="31"/>
        <v>366.115</v>
      </c>
      <c r="G18" s="32">
        <f t="shared" si="32"/>
        <v>364.984</v>
      </c>
      <c r="H18" s="32">
        <f t="shared" si="33"/>
        <v>362.81</v>
      </c>
      <c r="I18" s="32">
        <f t="shared" si="6"/>
        <v>361.8228571</v>
      </c>
      <c r="J18" s="37">
        <f t="shared" si="7"/>
        <v>361.04875</v>
      </c>
      <c r="K18" s="32">
        <f t="shared" si="13"/>
        <v>360.8311111</v>
      </c>
      <c r="L18" s="32">
        <f t="shared" si="14"/>
        <v>360.619</v>
      </c>
      <c r="M18" s="32">
        <f t="shared" si="20"/>
        <v>360.1936364</v>
      </c>
      <c r="N18" s="32">
        <f t="shared" si="21"/>
        <v>359.9933333</v>
      </c>
      <c r="O18" s="32">
        <f t="shared" si="27"/>
        <v>359.8430769</v>
      </c>
      <c r="P18" s="32">
        <f t="shared" si="28"/>
        <v>359.5357143</v>
      </c>
      <c r="Q18" s="32">
        <f t="shared" si="34"/>
        <v>359.588</v>
      </c>
      <c r="R18" s="4">
        <f t="shared" si="35"/>
        <v>359.870625</v>
      </c>
      <c r="S18" s="4">
        <f t="shared" ref="S18:S102" si="36">SUM(C2:C18)/17</f>
        <v>360.1852941</v>
      </c>
      <c r="T18" s="4"/>
      <c r="U18" s="4"/>
      <c r="V18" s="4"/>
    </row>
    <row r="19">
      <c r="A19" s="30">
        <v>46010.0</v>
      </c>
      <c r="B19" s="3">
        <v>365.95</v>
      </c>
      <c r="C19" s="3">
        <v>364.98</v>
      </c>
      <c r="D19" s="208">
        <f>SUM(C18:C19)/2</f>
        <v>364.275</v>
      </c>
      <c r="E19" s="198">
        <f>SUM(C17:C19)/3</f>
        <v>365.7966667</v>
      </c>
      <c r="F19" s="269">
        <f>SUM(C16:C19)/4</f>
        <v>365.7925</v>
      </c>
      <c r="G19" s="91">
        <f>SUM(C15:C19)/5</f>
        <v>365.888</v>
      </c>
      <c r="H19" s="226">
        <f>SUM(C14:C19)/6</f>
        <v>364.9833333</v>
      </c>
      <c r="I19" s="199">
        <f t="shared" si="6"/>
        <v>363.12</v>
      </c>
      <c r="J19" s="199">
        <f t="shared" si="7"/>
        <v>362.2175</v>
      </c>
      <c r="K19" s="91">
        <f t="shared" si="13"/>
        <v>361.4855556</v>
      </c>
      <c r="L19" s="62">
        <f t="shared" si="14"/>
        <v>361.246</v>
      </c>
      <c r="M19" s="59">
        <f t="shared" si="20"/>
        <v>361.0154545</v>
      </c>
      <c r="N19" s="59">
        <f t="shared" si="21"/>
        <v>360.5925</v>
      </c>
      <c r="O19" s="63">
        <f t="shared" si="27"/>
        <v>360.3769231</v>
      </c>
      <c r="P19" s="73">
        <f t="shared" si="28"/>
        <v>360.21</v>
      </c>
      <c r="Q19" s="65">
        <f t="shared" si="34"/>
        <v>359.8986667</v>
      </c>
      <c r="R19" s="66">
        <f t="shared" si="35"/>
        <v>359.925</v>
      </c>
      <c r="S19" s="57">
        <f t="shared" si="36"/>
        <v>360.1711765</v>
      </c>
      <c r="T19" s="88">
        <f t="shared" ref="T19:T102" si="37">SUM(C2:C19)/18</f>
        <v>360.4516667</v>
      </c>
      <c r="U19" s="66"/>
      <c r="V19" s="66"/>
    </row>
    <row r="20">
      <c r="A20" s="30">
        <v>46013.0</v>
      </c>
      <c r="B20" s="3">
        <v>369.9</v>
      </c>
      <c r="C20" s="3">
        <v>368.77</v>
      </c>
      <c r="D20" s="32">
        <f t="shared" ref="D20:D69" si="38">SUM(C19:C20)/2</f>
        <v>366.875</v>
      </c>
      <c r="E20" s="32">
        <f t="shared" ref="E20:E69" si="39">SUM(C18:C20)/3</f>
        <v>365.7733333</v>
      </c>
      <c r="F20" s="32">
        <f t="shared" ref="F20:F69" si="40">SUM(C17:C20)/4</f>
        <v>366.54</v>
      </c>
      <c r="G20" s="32">
        <f t="shared" ref="G20:G69" si="41">SUM(C16:C20)/5</f>
        <v>366.388</v>
      </c>
      <c r="H20" s="32">
        <f t="shared" ref="H20:H69" si="42">SUM(C15:C20)/6</f>
        <v>366.3683333</v>
      </c>
      <c r="I20" s="32">
        <f t="shared" si="6"/>
        <v>365.5242857</v>
      </c>
      <c r="J20" s="37">
        <f t="shared" si="7"/>
        <v>363.82625</v>
      </c>
      <c r="K20" s="32">
        <f t="shared" si="13"/>
        <v>362.9455556</v>
      </c>
      <c r="L20" s="32">
        <f t="shared" si="14"/>
        <v>362.214</v>
      </c>
      <c r="M20" s="32">
        <f t="shared" si="20"/>
        <v>361.93</v>
      </c>
      <c r="N20" s="32">
        <f t="shared" si="21"/>
        <v>361.6616667</v>
      </c>
      <c r="O20" s="32">
        <f t="shared" si="27"/>
        <v>361.2215385</v>
      </c>
      <c r="P20" s="32">
        <f t="shared" si="28"/>
        <v>360.9764286</v>
      </c>
      <c r="Q20" s="32">
        <f t="shared" si="34"/>
        <v>360.7806667</v>
      </c>
      <c r="R20" s="4">
        <f t="shared" si="35"/>
        <v>360.453125</v>
      </c>
      <c r="S20" s="4">
        <f t="shared" si="36"/>
        <v>360.4452941</v>
      </c>
      <c r="T20" s="4">
        <f t="shared" si="37"/>
        <v>360.6488889</v>
      </c>
      <c r="U20" s="4">
        <f t="shared" ref="U20:U102" si="43">SUM(C2:C20)/19</f>
        <v>360.8894737</v>
      </c>
      <c r="V20" s="4"/>
    </row>
    <row r="21">
      <c r="A21" s="30">
        <v>46014.0</v>
      </c>
      <c r="B21" s="3">
        <v>370.0</v>
      </c>
      <c r="C21" s="3">
        <v>371.27</v>
      </c>
      <c r="D21" s="32">
        <f t="shared" si="38"/>
        <v>370.02</v>
      </c>
      <c r="E21" s="32">
        <f t="shared" si="39"/>
        <v>368.34</v>
      </c>
      <c r="F21" s="32">
        <f t="shared" si="40"/>
        <v>367.1475</v>
      </c>
      <c r="G21" s="32">
        <f t="shared" si="41"/>
        <v>367.486</v>
      </c>
      <c r="H21" s="32">
        <f t="shared" si="42"/>
        <v>367.2016667</v>
      </c>
      <c r="I21" s="32">
        <f t="shared" si="6"/>
        <v>367.0685714</v>
      </c>
      <c r="J21" s="37">
        <f t="shared" si="7"/>
        <v>366.2425</v>
      </c>
      <c r="K21" s="32">
        <f t="shared" si="13"/>
        <v>364.6533333</v>
      </c>
      <c r="L21" s="32">
        <f t="shared" si="14"/>
        <v>363.778</v>
      </c>
      <c r="M21" s="32">
        <f t="shared" si="20"/>
        <v>363.0372727</v>
      </c>
      <c r="N21" s="32">
        <f t="shared" si="21"/>
        <v>362.7083333</v>
      </c>
      <c r="O21" s="32">
        <f t="shared" si="27"/>
        <v>362.4007692</v>
      </c>
      <c r="P21" s="32">
        <f t="shared" si="28"/>
        <v>361.9392857</v>
      </c>
      <c r="Q21" s="32">
        <f t="shared" si="34"/>
        <v>361.6626667</v>
      </c>
      <c r="R21" s="4">
        <f t="shared" si="35"/>
        <v>361.43625</v>
      </c>
      <c r="S21" s="4">
        <f t="shared" si="36"/>
        <v>361.0894118</v>
      </c>
      <c r="T21" s="4">
        <f t="shared" si="37"/>
        <v>361.0466667</v>
      </c>
      <c r="U21" s="4">
        <f t="shared" si="43"/>
        <v>361.2078947</v>
      </c>
      <c r="V21" s="4">
        <f t="shared" ref="V21:V102" si="44">SUM(C2:C21)/20</f>
        <v>361.4085</v>
      </c>
    </row>
    <row r="22">
      <c r="A22" s="30">
        <v>46015.0</v>
      </c>
      <c r="B22" s="3">
        <v>365.9</v>
      </c>
      <c r="C22" s="3">
        <v>367.27</v>
      </c>
      <c r="D22" s="32">
        <f t="shared" si="38"/>
        <v>369.27</v>
      </c>
      <c r="E22" s="32">
        <f t="shared" si="39"/>
        <v>369.1033333</v>
      </c>
      <c r="F22" s="32">
        <f t="shared" si="40"/>
        <v>368.0725</v>
      </c>
      <c r="G22" s="32">
        <f t="shared" si="41"/>
        <v>367.172</v>
      </c>
      <c r="H22" s="32">
        <f t="shared" si="42"/>
        <v>367.45</v>
      </c>
      <c r="I22" s="32">
        <f t="shared" si="6"/>
        <v>367.2114286</v>
      </c>
      <c r="J22" s="37">
        <f t="shared" si="7"/>
        <v>367.09375</v>
      </c>
      <c r="K22" s="32">
        <f t="shared" si="13"/>
        <v>366.3566667</v>
      </c>
      <c r="L22" s="32">
        <f t="shared" si="14"/>
        <v>364.915</v>
      </c>
      <c r="M22" s="32">
        <f t="shared" si="20"/>
        <v>364.0954545</v>
      </c>
      <c r="N22" s="32">
        <f t="shared" si="21"/>
        <v>363.39</v>
      </c>
      <c r="O22" s="32">
        <f t="shared" si="27"/>
        <v>363.0592308</v>
      </c>
      <c r="P22" s="32">
        <f t="shared" si="28"/>
        <v>362.7485714</v>
      </c>
      <c r="Q22" s="32">
        <f t="shared" si="34"/>
        <v>362.2946667</v>
      </c>
      <c r="R22" s="4">
        <f t="shared" si="35"/>
        <v>362.013125</v>
      </c>
      <c r="S22" s="4">
        <f t="shared" si="36"/>
        <v>361.7794118</v>
      </c>
      <c r="T22" s="4">
        <f t="shared" si="37"/>
        <v>361.4327778</v>
      </c>
      <c r="U22" s="4">
        <f t="shared" si="43"/>
        <v>361.3742105</v>
      </c>
      <c r="V22" s="4">
        <f t="shared" si="44"/>
        <v>361.511</v>
      </c>
    </row>
    <row r="23">
      <c r="A23" s="30">
        <v>46017.0</v>
      </c>
      <c r="B23" s="3">
        <v>366.0</v>
      </c>
      <c r="C23" s="3">
        <v>364.74</v>
      </c>
      <c r="D23" s="32">
        <f t="shared" si="38"/>
        <v>366.005</v>
      </c>
      <c r="E23" s="32">
        <f t="shared" si="39"/>
        <v>367.76</v>
      </c>
      <c r="F23" s="32">
        <f t="shared" si="40"/>
        <v>368.0125</v>
      </c>
      <c r="G23" s="32">
        <f t="shared" si="41"/>
        <v>367.406</v>
      </c>
      <c r="H23" s="32">
        <f t="shared" si="42"/>
        <v>366.7666667</v>
      </c>
      <c r="I23" s="32">
        <f t="shared" si="6"/>
        <v>367.0628571</v>
      </c>
      <c r="J23" s="37">
        <f t="shared" si="7"/>
        <v>366.9025</v>
      </c>
      <c r="K23" s="32">
        <f t="shared" si="13"/>
        <v>366.8322222</v>
      </c>
      <c r="L23" s="32">
        <f t="shared" si="14"/>
        <v>366.195</v>
      </c>
      <c r="M23" s="32">
        <f t="shared" si="20"/>
        <v>364.8990909</v>
      </c>
      <c r="N23" s="32">
        <f t="shared" si="21"/>
        <v>364.1491667</v>
      </c>
      <c r="O23" s="32">
        <f t="shared" si="27"/>
        <v>363.4938462</v>
      </c>
      <c r="P23" s="32">
        <f t="shared" si="28"/>
        <v>363.1792857</v>
      </c>
      <c r="Q23" s="32">
        <f t="shared" si="34"/>
        <v>362.8813333</v>
      </c>
      <c r="R23" s="4">
        <f t="shared" si="35"/>
        <v>362.4475</v>
      </c>
      <c r="S23" s="4">
        <f t="shared" si="36"/>
        <v>362.1735294</v>
      </c>
      <c r="T23" s="4">
        <f t="shared" si="37"/>
        <v>361.9438889</v>
      </c>
      <c r="U23" s="4">
        <f t="shared" si="43"/>
        <v>361.6068421</v>
      </c>
      <c r="V23" s="4">
        <f t="shared" si="44"/>
        <v>361.5425</v>
      </c>
    </row>
    <row r="24">
      <c r="A24" s="30">
        <v>46020.0</v>
      </c>
      <c r="B24" s="3">
        <v>371.6</v>
      </c>
      <c r="C24" s="3">
        <v>369.73</v>
      </c>
      <c r="D24" s="32">
        <f t="shared" si="38"/>
        <v>367.235</v>
      </c>
      <c r="E24" s="32">
        <f t="shared" si="39"/>
        <v>367.2466667</v>
      </c>
      <c r="F24" s="32">
        <f t="shared" si="40"/>
        <v>368.2525</v>
      </c>
      <c r="G24" s="32">
        <f t="shared" si="41"/>
        <v>368.356</v>
      </c>
      <c r="H24" s="32">
        <f t="shared" si="42"/>
        <v>367.7933333</v>
      </c>
      <c r="I24" s="32">
        <f t="shared" si="6"/>
        <v>367.19</v>
      </c>
      <c r="J24" s="37">
        <f t="shared" si="7"/>
        <v>367.39625</v>
      </c>
      <c r="K24" s="32">
        <f t="shared" si="13"/>
        <v>367.2166667</v>
      </c>
      <c r="L24" s="32">
        <f t="shared" si="14"/>
        <v>367.122</v>
      </c>
      <c r="M24" s="32">
        <f t="shared" si="20"/>
        <v>366.5163636</v>
      </c>
      <c r="N24" s="32">
        <f t="shared" si="21"/>
        <v>365.3016667</v>
      </c>
      <c r="O24" s="32">
        <f t="shared" si="27"/>
        <v>364.5784615</v>
      </c>
      <c r="P24" s="32">
        <f t="shared" si="28"/>
        <v>363.9392857</v>
      </c>
      <c r="Q24" s="32">
        <f t="shared" si="34"/>
        <v>363.616</v>
      </c>
      <c r="R24" s="4">
        <f t="shared" si="35"/>
        <v>363.309375</v>
      </c>
      <c r="S24" s="4">
        <f t="shared" si="36"/>
        <v>362.8758824</v>
      </c>
      <c r="T24" s="4">
        <f t="shared" si="37"/>
        <v>362.5933333</v>
      </c>
      <c r="U24" s="4">
        <f t="shared" si="43"/>
        <v>362.3536842</v>
      </c>
      <c r="V24" s="4">
        <f t="shared" si="44"/>
        <v>362.013</v>
      </c>
    </row>
    <row r="25">
      <c r="A25" s="30">
        <v>46021.0</v>
      </c>
      <c r="B25" s="3">
        <v>369.5</v>
      </c>
      <c r="C25" s="3">
        <v>371.61</v>
      </c>
      <c r="D25" s="32">
        <f t="shared" si="38"/>
        <v>370.67</v>
      </c>
      <c r="E25" s="32">
        <f t="shared" si="39"/>
        <v>368.6933333</v>
      </c>
      <c r="F25" s="32">
        <f t="shared" si="40"/>
        <v>368.3375</v>
      </c>
      <c r="G25" s="32">
        <f t="shared" si="41"/>
        <v>368.924</v>
      </c>
      <c r="H25" s="32">
        <f t="shared" si="42"/>
        <v>368.8983333</v>
      </c>
      <c r="I25" s="32">
        <f t="shared" si="6"/>
        <v>368.3385714</v>
      </c>
      <c r="J25" s="37">
        <f t="shared" si="7"/>
        <v>367.7425</v>
      </c>
      <c r="K25" s="32">
        <f t="shared" si="13"/>
        <v>367.8644444</v>
      </c>
      <c r="L25" s="32">
        <f t="shared" si="14"/>
        <v>367.656</v>
      </c>
      <c r="M25" s="32">
        <f t="shared" si="20"/>
        <v>367.53</v>
      </c>
      <c r="N25" s="32">
        <f t="shared" si="21"/>
        <v>366.9408333</v>
      </c>
      <c r="O25" s="32">
        <f t="shared" si="27"/>
        <v>365.7869231</v>
      </c>
      <c r="P25" s="32">
        <f t="shared" si="28"/>
        <v>365.0807143</v>
      </c>
      <c r="Q25" s="32">
        <f t="shared" si="34"/>
        <v>364.4506667</v>
      </c>
      <c r="R25" s="4">
        <f t="shared" si="35"/>
        <v>364.115625</v>
      </c>
      <c r="S25" s="4">
        <f t="shared" si="36"/>
        <v>363.7976471</v>
      </c>
      <c r="T25" s="4">
        <f t="shared" si="37"/>
        <v>363.3611111</v>
      </c>
      <c r="U25" s="4">
        <f t="shared" si="43"/>
        <v>363.0678947</v>
      </c>
      <c r="V25" s="4">
        <f t="shared" si="44"/>
        <v>362.8165</v>
      </c>
    </row>
    <row r="26">
      <c r="A26" s="30">
        <v>46022.0</v>
      </c>
      <c r="B26" s="3">
        <v>384.0</v>
      </c>
      <c r="C26" s="3">
        <v>380.75</v>
      </c>
      <c r="D26" s="32">
        <f t="shared" si="38"/>
        <v>376.18</v>
      </c>
      <c r="E26" s="32">
        <f t="shared" si="39"/>
        <v>374.03</v>
      </c>
      <c r="F26" s="32">
        <f t="shared" si="40"/>
        <v>371.7075</v>
      </c>
      <c r="G26" s="32">
        <f t="shared" si="41"/>
        <v>370.82</v>
      </c>
      <c r="H26" s="32">
        <f t="shared" si="42"/>
        <v>370.895</v>
      </c>
      <c r="I26" s="32">
        <f t="shared" si="6"/>
        <v>370.5914286</v>
      </c>
      <c r="J26" s="37">
        <f t="shared" si="7"/>
        <v>369.89</v>
      </c>
      <c r="K26" s="32">
        <f t="shared" si="13"/>
        <v>369.1877778</v>
      </c>
      <c r="L26" s="32">
        <f t="shared" si="14"/>
        <v>369.153</v>
      </c>
      <c r="M26" s="32">
        <f t="shared" si="20"/>
        <v>368.8463636</v>
      </c>
      <c r="N26" s="32">
        <f t="shared" si="21"/>
        <v>368.6316667</v>
      </c>
      <c r="O26" s="32">
        <f t="shared" si="27"/>
        <v>368.0030769</v>
      </c>
      <c r="P26" s="32">
        <f t="shared" si="28"/>
        <v>366.8557143</v>
      </c>
      <c r="Q26" s="32">
        <f t="shared" si="34"/>
        <v>366.1253333</v>
      </c>
      <c r="R26" s="4">
        <f t="shared" si="35"/>
        <v>365.469375</v>
      </c>
      <c r="S26" s="4">
        <f t="shared" si="36"/>
        <v>365.0941176</v>
      </c>
      <c r="T26" s="4">
        <f t="shared" si="37"/>
        <v>364.7394444</v>
      </c>
      <c r="U26" s="4">
        <f t="shared" si="43"/>
        <v>364.2763158</v>
      </c>
      <c r="V26" s="4">
        <f t="shared" si="44"/>
        <v>363.952</v>
      </c>
    </row>
    <row r="27">
      <c r="A27" s="30">
        <v>46023.0</v>
      </c>
      <c r="B27" s="3">
        <v>381.5</v>
      </c>
      <c r="C27" s="3">
        <v>382.75</v>
      </c>
      <c r="D27" s="32">
        <f t="shared" si="38"/>
        <v>381.75</v>
      </c>
      <c r="E27" s="32">
        <f t="shared" si="39"/>
        <v>378.37</v>
      </c>
      <c r="F27" s="32">
        <f t="shared" si="40"/>
        <v>376.21</v>
      </c>
      <c r="G27" s="32">
        <f t="shared" si="41"/>
        <v>373.916</v>
      </c>
      <c r="H27" s="32">
        <f t="shared" si="42"/>
        <v>372.8083333</v>
      </c>
      <c r="I27" s="32">
        <f t="shared" si="6"/>
        <v>372.5885714</v>
      </c>
      <c r="J27" s="37">
        <f t="shared" si="7"/>
        <v>372.11125</v>
      </c>
      <c r="K27" s="32">
        <f t="shared" si="13"/>
        <v>371.3188889</v>
      </c>
      <c r="L27" s="32">
        <f t="shared" si="14"/>
        <v>370.544</v>
      </c>
      <c r="M27" s="32">
        <f t="shared" si="20"/>
        <v>370.3890909</v>
      </c>
      <c r="N27" s="32">
        <f t="shared" si="21"/>
        <v>370.005</v>
      </c>
      <c r="O27" s="32">
        <f t="shared" si="27"/>
        <v>369.7176923</v>
      </c>
      <c r="P27" s="32">
        <f t="shared" si="28"/>
        <v>369.0564286</v>
      </c>
      <c r="Q27" s="32">
        <f t="shared" si="34"/>
        <v>367.9153333</v>
      </c>
      <c r="R27" s="4">
        <f t="shared" si="35"/>
        <v>367.164375</v>
      </c>
      <c r="S27" s="4">
        <f t="shared" si="36"/>
        <v>366.4858824</v>
      </c>
      <c r="T27" s="4">
        <f t="shared" si="37"/>
        <v>366.075</v>
      </c>
      <c r="U27" s="4">
        <f t="shared" si="43"/>
        <v>365.6873684</v>
      </c>
      <c r="V27" s="4">
        <f t="shared" si="44"/>
        <v>365.2</v>
      </c>
    </row>
    <row r="28">
      <c r="A28" s="30">
        <v>46024.0</v>
      </c>
      <c r="B28" s="3">
        <v>381.45</v>
      </c>
      <c r="C28" s="3">
        <v>381.34</v>
      </c>
      <c r="D28" s="32">
        <f t="shared" si="38"/>
        <v>382.045</v>
      </c>
      <c r="E28" s="32">
        <f t="shared" si="39"/>
        <v>381.6133333</v>
      </c>
      <c r="F28" s="32">
        <f t="shared" si="40"/>
        <v>379.1125</v>
      </c>
      <c r="G28" s="32">
        <f t="shared" si="41"/>
        <v>377.236</v>
      </c>
      <c r="H28" s="32">
        <f t="shared" si="42"/>
        <v>375.1533333</v>
      </c>
      <c r="I28" s="32">
        <f t="shared" si="6"/>
        <v>374.0271429</v>
      </c>
      <c r="J28" s="37">
        <f t="shared" si="7"/>
        <v>373.6825</v>
      </c>
      <c r="K28" s="32">
        <f t="shared" si="13"/>
        <v>373.1366667</v>
      </c>
      <c r="L28" s="32">
        <f t="shared" si="14"/>
        <v>372.321</v>
      </c>
      <c r="M28" s="32">
        <f t="shared" si="20"/>
        <v>371.5254545</v>
      </c>
      <c r="N28" s="32">
        <f t="shared" si="21"/>
        <v>371.3016667</v>
      </c>
      <c r="O28" s="32">
        <f t="shared" si="27"/>
        <v>370.8769231</v>
      </c>
      <c r="P28" s="32">
        <f t="shared" si="28"/>
        <v>370.5478571</v>
      </c>
      <c r="Q28" s="32">
        <f t="shared" si="34"/>
        <v>369.8753333</v>
      </c>
      <c r="R28" s="4">
        <f t="shared" si="35"/>
        <v>368.754375</v>
      </c>
      <c r="S28" s="4">
        <f t="shared" si="36"/>
        <v>367.9982353</v>
      </c>
      <c r="T28" s="4">
        <f t="shared" si="37"/>
        <v>367.3111111</v>
      </c>
      <c r="U28" s="4">
        <f t="shared" si="43"/>
        <v>366.8784211</v>
      </c>
      <c r="V28" s="4">
        <f t="shared" si="44"/>
        <v>366.47</v>
      </c>
    </row>
    <row r="29">
      <c r="A29" s="30">
        <v>46027.0</v>
      </c>
      <c r="B29" s="3">
        <v>377.9</v>
      </c>
      <c r="C29" s="3">
        <v>380.11</v>
      </c>
      <c r="D29" s="32">
        <f t="shared" si="38"/>
        <v>380.725</v>
      </c>
      <c r="E29" s="32">
        <f t="shared" si="39"/>
        <v>381.4</v>
      </c>
      <c r="F29" s="32">
        <f t="shared" si="40"/>
        <v>381.2375</v>
      </c>
      <c r="G29" s="32">
        <f t="shared" si="41"/>
        <v>379.312</v>
      </c>
      <c r="H29" s="32">
        <f t="shared" si="42"/>
        <v>377.715</v>
      </c>
      <c r="I29" s="32">
        <f t="shared" si="6"/>
        <v>375.8614286</v>
      </c>
      <c r="J29" s="37">
        <f t="shared" si="7"/>
        <v>374.7875</v>
      </c>
      <c r="K29" s="32">
        <f t="shared" si="13"/>
        <v>374.3966667</v>
      </c>
      <c r="L29" s="32">
        <f t="shared" si="14"/>
        <v>373.834</v>
      </c>
      <c r="M29" s="32">
        <f t="shared" si="20"/>
        <v>373.0290909</v>
      </c>
      <c r="N29" s="32">
        <f t="shared" si="21"/>
        <v>372.2408333</v>
      </c>
      <c r="O29" s="32">
        <f t="shared" si="27"/>
        <v>371.9792308</v>
      </c>
      <c r="P29" s="32">
        <f t="shared" si="28"/>
        <v>371.5364286</v>
      </c>
      <c r="Q29" s="32">
        <f t="shared" si="34"/>
        <v>371.1853333</v>
      </c>
      <c r="R29" s="4">
        <f t="shared" si="35"/>
        <v>370.515</v>
      </c>
      <c r="S29" s="4">
        <f t="shared" si="36"/>
        <v>369.4223529</v>
      </c>
      <c r="T29" s="4">
        <f t="shared" si="37"/>
        <v>368.6711111</v>
      </c>
      <c r="U29" s="4">
        <f t="shared" si="43"/>
        <v>367.9847368</v>
      </c>
      <c r="V29" s="4">
        <f t="shared" si="44"/>
        <v>367.54</v>
      </c>
    </row>
    <row r="30">
      <c r="A30" s="30">
        <v>46028.0</v>
      </c>
      <c r="B30" s="3">
        <v>370.8</v>
      </c>
      <c r="C30" s="3">
        <v>369.37</v>
      </c>
      <c r="D30" s="32">
        <f t="shared" si="38"/>
        <v>374.74</v>
      </c>
      <c r="E30" s="32">
        <f t="shared" si="39"/>
        <v>376.94</v>
      </c>
      <c r="F30" s="32">
        <f t="shared" si="40"/>
        <v>378.3925</v>
      </c>
      <c r="G30" s="32">
        <f t="shared" si="41"/>
        <v>378.864</v>
      </c>
      <c r="H30" s="32">
        <f t="shared" si="42"/>
        <v>377.655</v>
      </c>
      <c r="I30" s="32">
        <f t="shared" si="6"/>
        <v>376.5228571</v>
      </c>
      <c r="J30" s="37">
        <f t="shared" si="7"/>
        <v>375.05</v>
      </c>
      <c r="K30" s="32">
        <f t="shared" si="13"/>
        <v>374.1855556</v>
      </c>
      <c r="L30" s="32">
        <f t="shared" si="14"/>
        <v>373.894</v>
      </c>
      <c r="M30" s="32">
        <f t="shared" si="20"/>
        <v>373.4281818</v>
      </c>
      <c r="N30" s="32">
        <f t="shared" si="21"/>
        <v>372.7241667</v>
      </c>
      <c r="O30" s="32">
        <f t="shared" si="27"/>
        <v>372.02</v>
      </c>
      <c r="P30" s="32">
        <f t="shared" si="28"/>
        <v>371.7928571</v>
      </c>
      <c r="Q30" s="32">
        <f t="shared" si="34"/>
        <v>371.392</v>
      </c>
      <c r="R30" s="4">
        <f t="shared" si="35"/>
        <v>371.071875</v>
      </c>
      <c r="S30" s="4">
        <f t="shared" si="36"/>
        <v>370.4476471</v>
      </c>
      <c r="T30" s="4">
        <f t="shared" si="37"/>
        <v>369.4194444</v>
      </c>
      <c r="U30" s="4">
        <f t="shared" si="43"/>
        <v>368.7078947</v>
      </c>
      <c r="V30" s="4">
        <f t="shared" si="44"/>
        <v>368.054</v>
      </c>
    </row>
    <row r="31">
      <c r="A31" s="30">
        <v>46029.0</v>
      </c>
      <c r="B31" s="3">
        <v>368.2</v>
      </c>
      <c r="C31" s="3">
        <v>369.05</v>
      </c>
      <c r="D31" s="32">
        <f t="shared" si="38"/>
        <v>369.21</v>
      </c>
      <c r="E31" s="32">
        <f t="shared" si="39"/>
        <v>372.8433333</v>
      </c>
      <c r="F31" s="32">
        <f t="shared" si="40"/>
        <v>374.9675</v>
      </c>
      <c r="G31" s="32">
        <f t="shared" si="41"/>
        <v>376.524</v>
      </c>
      <c r="H31" s="32">
        <f t="shared" si="42"/>
        <v>377.2283333</v>
      </c>
      <c r="I31" s="32">
        <f t="shared" si="6"/>
        <v>376.4257143</v>
      </c>
      <c r="J31" s="37">
        <f t="shared" si="7"/>
        <v>375.58875</v>
      </c>
      <c r="K31" s="32">
        <f t="shared" si="13"/>
        <v>374.3833333</v>
      </c>
      <c r="L31" s="32">
        <f t="shared" si="14"/>
        <v>373.672</v>
      </c>
      <c r="M31" s="32">
        <f t="shared" si="20"/>
        <v>373.4536364</v>
      </c>
      <c r="N31" s="32">
        <f t="shared" si="21"/>
        <v>373.0633333</v>
      </c>
      <c r="O31" s="32">
        <f t="shared" si="27"/>
        <v>372.4415385</v>
      </c>
      <c r="P31" s="32">
        <f t="shared" si="28"/>
        <v>371.8078571</v>
      </c>
      <c r="Q31" s="32">
        <f t="shared" si="34"/>
        <v>371.61</v>
      </c>
      <c r="R31" s="4">
        <f t="shared" si="35"/>
        <v>371.245625</v>
      </c>
      <c r="S31" s="4">
        <f t="shared" si="36"/>
        <v>370.9529412</v>
      </c>
      <c r="T31" s="4">
        <f t="shared" si="37"/>
        <v>370.37</v>
      </c>
      <c r="U31" s="4">
        <f t="shared" si="43"/>
        <v>369.4</v>
      </c>
      <c r="V31" s="4">
        <f t="shared" si="44"/>
        <v>368.725</v>
      </c>
    </row>
    <row r="32">
      <c r="A32" s="30">
        <v>46030.0</v>
      </c>
      <c r="B32" s="3">
        <v>354.55</v>
      </c>
      <c r="C32" s="3">
        <v>356.16</v>
      </c>
      <c r="D32" s="32">
        <f t="shared" si="38"/>
        <v>362.605</v>
      </c>
      <c r="E32" s="32">
        <f t="shared" si="39"/>
        <v>364.86</v>
      </c>
      <c r="F32" s="32">
        <f t="shared" si="40"/>
        <v>368.6725</v>
      </c>
      <c r="G32" s="32">
        <f t="shared" si="41"/>
        <v>371.206</v>
      </c>
      <c r="H32" s="32">
        <f t="shared" si="42"/>
        <v>373.13</v>
      </c>
      <c r="I32" s="32">
        <f t="shared" si="6"/>
        <v>374.2185714</v>
      </c>
      <c r="J32" s="37">
        <f t="shared" si="7"/>
        <v>373.8925</v>
      </c>
      <c r="K32" s="32">
        <f t="shared" si="13"/>
        <v>373.43</v>
      </c>
      <c r="L32" s="32">
        <f t="shared" si="14"/>
        <v>372.561</v>
      </c>
      <c r="M32" s="32">
        <f t="shared" si="20"/>
        <v>372.08</v>
      </c>
      <c r="N32" s="32">
        <f t="shared" si="21"/>
        <v>372.0125</v>
      </c>
      <c r="O32" s="32">
        <f t="shared" si="27"/>
        <v>371.7630769</v>
      </c>
      <c r="P32" s="32">
        <f t="shared" si="28"/>
        <v>371.2785714</v>
      </c>
      <c r="Q32" s="32">
        <f t="shared" si="34"/>
        <v>370.7646667</v>
      </c>
      <c r="R32" s="4">
        <f t="shared" si="35"/>
        <v>370.644375</v>
      </c>
      <c r="S32" s="4">
        <f t="shared" si="36"/>
        <v>370.3582353</v>
      </c>
      <c r="T32" s="4">
        <f t="shared" si="37"/>
        <v>370.1311111</v>
      </c>
      <c r="U32" s="4">
        <f t="shared" si="43"/>
        <v>369.6221053</v>
      </c>
      <c r="V32" s="4">
        <f t="shared" si="44"/>
        <v>368.738</v>
      </c>
    </row>
    <row r="33">
      <c r="A33" s="30">
        <v>46031.0</v>
      </c>
      <c r="B33" s="3">
        <v>354.15</v>
      </c>
      <c r="C33" s="3">
        <v>355.33</v>
      </c>
      <c r="D33" s="32">
        <f t="shared" si="38"/>
        <v>355.745</v>
      </c>
      <c r="E33" s="32">
        <f t="shared" si="39"/>
        <v>360.18</v>
      </c>
      <c r="F33" s="32">
        <f t="shared" si="40"/>
        <v>362.4775</v>
      </c>
      <c r="G33" s="32">
        <f t="shared" si="41"/>
        <v>366.004</v>
      </c>
      <c r="H33" s="32">
        <f t="shared" si="42"/>
        <v>368.56</v>
      </c>
      <c r="I33" s="32">
        <f t="shared" si="6"/>
        <v>370.5871429</v>
      </c>
      <c r="J33" s="37">
        <f t="shared" si="7"/>
        <v>371.8575</v>
      </c>
      <c r="K33" s="32">
        <f t="shared" si="13"/>
        <v>371.83</v>
      </c>
      <c r="L33" s="32">
        <f t="shared" si="14"/>
        <v>371.62</v>
      </c>
      <c r="M33" s="32">
        <f t="shared" si="20"/>
        <v>370.9945455</v>
      </c>
      <c r="N33" s="32">
        <f t="shared" si="21"/>
        <v>370.6841667</v>
      </c>
      <c r="O33" s="32">
        <f t="shared" si="27"/>
        <v>370.7292308</v>
      </c>
      <c r="P33" s="32">
        <f t="shared" si="28"/>
        <v>370.5892857</v>
      </c>
      <c r="Q33" s="32">
        <f t="shared" si="34"/>
        <v>370.2153333</v>
      </c>
      <c r="R33" s="4">
        <f t="shared" si="35"/>
        <v>369.8</v>
      </c>
      <c r="S33" s="4">
        <f t="shared" si="36"/>
        <v>369.7435294</v>
      </c>
      <c r="T33" s="4">
        <f t="shared" si="37"/>
        <v>369.5233333</v>
      </c>
      <c r="U33" s="4">
        <f t="shared" si="43"/>
        <v>369.3521053</v>
      </c>
      <c r="V33" s="4">
        <f t="shared" si="44"/>
        <v>368.9075</v>
      </c>
    </row>
    <row r="34">
      <c r="A34" s="30">
        <v>46034.0</v>
      </c>
      <c r="B34" s="3">
        <v>358.75</v>
      </c>
      <c r="C34" s="3">
        <v>354.62</v>
      </c>
      <c r="D34" s="32">
        <f t="shared" si="38"/>
        <v>354.975</v>
      </c>
      <c r="E34" s="32">
        <f t="shared" si="39"/>
        <v>355.37</v>
      </c>
      <c r="F34" s="32">
        <f t="shared" si="40"/>
        <v>358.79</v>
      </c>
      <c r="G34" s="32">
        <f t="shared" si="41"/>
        <v>360.906</v>
      </c>
      <c r="H34" s="32">
        <f t="shared" si="42"/>
        <v>364.1066667</v>
      </c>
      <c r="I34" s="32">
        <f t="shared" si="6"/>
        <v>366.5685714</v>
      </c>
      <c r="J34" s="37">
        <f t="shared" si="7"/>
        <v>368.59125</v>
      </c>
      <c r="K34" s="32">
        <f t="shared" si="13"/>
        <v>369.9422222</v>
      </c>
      <c r="L34" s="32">
        <f t="shared" si="14"/>
        <v>370.109</v>
      </c>
      <c r="M34" s="32">
        <f t="shared" si="20"/>
        <v>370.0745455</v>
      </c>
      <c r="N34" s="32">
        <f t="shared" si="21"/>
        <v>369.63</v>
      </c>
      <c r="O34" s="32">
        <f t="shared" si="27"/>
        <v>369.4484615</v>
      </c>
      <c r="P34" s="32">
        <f t="shared" si="28"/>
        <v>369.5785714</v>
      </c>
      <c r="Q34" s="32">
        <f t="shared" si="34"/>
        <v>369.5246667</v>
      </c>
      <c r="R34" s="4">
        <f t="shared" si="35"/>
        <v>369.240625</v>
      </c>
      <c r="S34" s="4">
        <f t="shared" si="36"/>
        <v>368.9070588</v>
      </c>
      <c r="T34" s="4">
        <f t="shared" si="37"/>
        <v>368.9033333</v>
      </c>
      <c r="U34" s="4">
        <f t="shared" si="43"/>
        <v>368.7389474</v>
      </c>
      <c r="V34" s="4">
        <f t="shared" si="44"/>
        <v>368.6155</v>
      </c>
    </row>
    <row r="35">
      <c r="A35" s="30">
        <v>46035.0</v>
      </c>
      <c r="B35" s="3">
        <v>355.1</v>
      </c>
      <c r="C35" s="3">
        <v>355.3</v>
      </c>
      <c r="D35" s="32">
        <f t="shared" si="38"/>
        <v>354.96</v>
      </c>
      <c r="E35" s="32">
        <f t="shared" si="39"/>
        <v>355.0833333</v>
      </c>
      <c r="F35" s="32">
        <f t="shared" si="40"/>
        <v>355.3525</v>
      </c>
      <c r="G35" s="32">
        <f t="shared" si="41"/>
        <v>358.092</v>
      </c>
      <c r="H35" s="32">
        <f t="shared" si="42"/>
        <v>359.9716667</v>
      </c>
      <c r="I35" s="32">
        <f t="shared" si="6"/>
        <v>362.8485714</v>
      </c>
      <c r="J35" s="37">
        <f t="shared" si="7"/>
        <v>365.16</v>
      </c>
      <c r="K35" s="32">
        <f t="shared" si="13"/>
        <v>367.1144444</v>
      </c>
      <c r="L35" s="32">
        <f t="shared" si="14"/>
        <v>368.478</v>
      </c>
      <c r="M35" s="32">
        <f t="shared" si="20"/>
        <v>368.7627273</v>
      </c>
      <c r="N35" s="32">
        <f t="shared" si="21"/>
        <v>368.8433333</v>
      </c>
      <c r="O35" s="32">
        <f t="shared" si="27"/>
        <v>368.5276923</v>
      </c>
      <c r="P35" s="32">
        <f t="shared" si="28"/>
        <v>368.4378571</v>
      </c>
      <c r="Q35" s="32">
        <f t="shared" si="34"/>
        <v>368.6266667</v>
      </c>
      <c r="R35" s="4">
        <f t="shared" si="35"/>
        <v>368.635625</v>
      </c>
      <c r="S35" s="4">
        <f t="shared" si="36"/>
        <v>368.4205882</v>
      </c>
      <c r="T35" s="4">
        <f t="shared" si="37"/>
        <v>368.1511111</v>
      </c>
      <c r="U35" s="4">
        <f t="shared" si="43"/>
        <v>368.1873684</v>
      </c>
      <c r="V35" s="4">
        <f t="shared" si="44"/>
        <v>368.067</v>
      </c>
    </row>
    <row r="36">
      <c r="A36" s="30">
        <v>46036.0</v>
      </c>
      <c r="B36" s="3">
        <v>356.9</v>
      </c>
      <c r="C36" s="3">
        <v>355.75</v>
      </c>
      <c r="D36" s="32">
        <f t="shared" si="38"/>
        <v>355.525</v>
      </c>
      <c r="E36" s="32">
        <f t="shared" si="39"/>
        <v>355.2233333</v>
      </c>
      <c r="F36" s="32">
        <f t="shared" si="40"/>
        <v>355.25</v>
      </c>
      <c r="G36" s="32">
        <f t="shared" si="41"/>
        <v>355.432</v>
      </c>
      <c r="H36" s="32">
        <f t="shared" si="42"/>
        <v>357.7016667</v>
      </c>
      <c r="I36" s="32">
        <f t="shared" si="6"/>
        <v>359.3685714</v>
      </c>
      <c r="J36" s="37">
        <f t="shared" si="7"/>
        <v>361.96125</v>
      </c>
      <c r="K36" s="32">
        <f t="shared" si="13"/>
        <v>364.1144444</v>
      </c>
      <c r="L36" s="32">
        <f t="shared" si="14"/>
        <v>365.978</v>
      </c>
      <c r="M36" s="32">
        <f t="shared" si="20"/>
        <v>367.3209091</v>
      </c>
      <c r="N36" s="32">
        <f t="shared" si="21"/>
        <v>367.6783333</v>
      </c>
      <c r="O36" s="32">
        <f t="shared" si="27"/>
        <v>367.8361538</v>
      </c>
      <c r="P36" s="32">
        <f t="shared" si="28"/>
        <v>367.615</v>
      </c>
      <c r="Q36" s="32">
        <f t="shared" si="34"/>
        <v>367.592</v>
      </c>
      <c r="R36" s="4">
        <f t="shared" si="35"/>
        <v>367.821875</v>
      </c>
      <c r="S36" s="4">
        <f t="shared" si="36"/>
        <v>367.8776471</v>
      </c>
      <c r="T36" s="4">
        <f t="shared" si="37"/>
        <v>367.7166667</v>
      </c>
      <c r="U36" s="4">
        <f t="shared" si="43"/>
        <v>367.4984211</v>
      </c>
      <c r="V36" s="4">
        <f t="shared" si="44"/>
        <v>367.5655</v>
      </c>
    </row>
    <row r="37">
      <c r="A37" s="30">
        <v>46038.0</v>
      </c>
      <c r="B37" s="3">
        <v>363.2</v>
      </c>
      <c r="C37" s="3">
        <v>363.77</v>
      </c>
      <c r="D37" s="32">
        <f t="shared" si="38"/>
        <v>359.76</v>
      </c>
      <c r="E37" s="32">
        <f t="shared" si="39"/>
        <v>358.2733333</v>
      </c>
      <c r="F37" s="32">
        <f t="shared" si="40"/>
        <v>357.36</v>
      </c>
      <c r="G37" s="32">
        <f t="shared" si="41"/>
        <v>356.954</v>
      </c>
      <c r="H37" s="32">
        <f t="shared" si="42"/>
        <v>356.8216667</v>
      </c>
      <c r="I37" s="32">
        <f t="shared" si="6"/>
        <v>358.5685714</v>
      </c>
      <c r="J37" s="37">
        <f t="shared" si="7"/>
        <v>359.91875</v>
      </c>
      <c r="K37" s="32">
        <f t="shared" si="13"/>
        <v>362.1622222</v>
      </c>
      <c r="L37" s="32">
        <f t="shared" si="14"/>
        <v>364.08</v>
      </c>
      <c r="M37" s="32">
        <f t="shared" si="20"/>
        <v>365.7772727</v>
      </c>
      <c r="N37" s="32">
        <f t="shared" si="21"/>
        <v>367.025</v>
      </c>
      <c r="O37" s="32">
        <f t="shared" si="27"/>
        <v>367.3776923</v>
      </c>
      <c r="P37" s="32">
        <f t="shared" si="28"/>
        <v>367.5457143</v>
      </c>
      <c r="Q37" s="32">
        <f t="shared" si="34"/>
        <v>367.3586667</v>
      </c>
      <c r="R37" s="4">
        <f t="shared" si="35"/>
        <v>367.353125</v>
      </c>
      <c r="S37" s="4">
        <f t="shared" si="36"/>
        <v>367.5835294</v>
      </c>
      <c r="T37" s="4">
        <f t="shared" si="37"/>
        <v>367.6494444</v>
      </c>
      <c r="U37" s="4">
        <f t="shared" si="43"/>
        <v>367.5089474</v>
      </c>
      <c r="V37" s="4">
        <f t="shared" si="44"/>
        <v>367.312</v>
      </c>
    </row>
    <row r="38">
      <c r="A38" s="30">
        <v>46041.0</v>
      </c>
      <c r="B38" s="3">
        <v>361.25</v>
      </c>
      <c r="C38" s="3">
        <v>362.39</v>
      </c>
      <c r="D38" s="32">
        <f t="shared" si="38"/>
        <v>363.08</v>
      </c>
      <c r="E38" s="32">
        <f t="shared" si="39"/>
        <v>360.6366667</v>
      </c>
      <c r="F38" s="32">
        <f t="shared" si="40"/>
        <v>359.3025</v>
      </c>
      <c r="G38" s="32">
        <f t="shared" si="41"/>
        <v>358.366</v>
      </c>
      <c r="H38" s="32">
        <f t="shared" si="42"/>
        <v>357.86</v>
      </c>
      <c r="I38" s="32">
        <f t="shared" si="6"/>
        <v>357.6171429</v>
      </c>
      <c r="J38" s="37">
        <f t="shared" si="7"/>
        <v>359.04625</v>
      </c>
      <c r="K38" s="32">
        <f t="shared" si="13"/>
        <v>360.1933333</v>
      </c>
      <c r="L38" s="32">
        <f t="shared" si="14"/>
        <v>362.185</v>
      </c>
      <c r="M38" s="32">
        <f t="shared" si="20"/>
        <v>363.9263636</v>
      </c>
      <c r="N38" s="32">
        <f t="shared" si="21"/>
        <v>365.495</v>
      </c>
      <c r="O38" s="32">
        <f t="shared" si="27"/>
        <v>366.6684615</v>
      </c>
      <c r="P38" s="32">
        <f t="shared" si="28"/>
        <v>367.0214286</v>
      </c>
      <c r="Q38" s="32">
        <f t="shared" si="34"/>
        <v>367.202</v>
      </c>
      <c r="R38" s="4">
        <f t="shared" si="35"/>
        <v>367.048125</v>
      </c>
      <c r="S38" s="4">
        <f t="shared" si="36"/>
        <v>367.0611765</v>
      </c>
      <c r="T38" s="4">
        <f t="shared" si="37"/>
        <v>367.295</v>
      </c>
      <c r="U38" s="4">
        <f t="shared" si="43"/>
        <v>367.3726316</v>
      </c>
      <c r="V38" s="4">
        <f t="shared" si="44"/>
        <v>367.253</v>
      </c>
    </row>
    <row r="39">
      <c r="A39" s="30">
        <v>46042.0</v>
      </c>
      <c r="B39" s="3">
        <v>355.2</v>
      </c>
      <c r="C39" s="3">
        <v>355.74</v>
      </c>
      <c r="D39" s="32">
        <f t="shared" si="38"/>
        <v>359.065</v>
      </c>
      <c r="E39" s="32">
        <f t="shared" si="39"/>
        <v>360.6333333</v>
      </c>
      <c r="F39" s="32">
        <f t="shared" si="40"/>
        <v>359.4125</v>
      </c>
      <c r="G39" s="32">
        <f t="shared" si="41"/>
        <v>358.59</v>
      </c>
      <c r="H39" s="32">
        <f t="shared" si="42"/>
        <v>357.9283333</v>
      </c>
      <c r="I39" s="32">
        <f t="shared" si="6"/>
        <v>357.5571429</v>
      </c>
      <c r="J39" s="37">
        <f t="shared" si="7"/>
        <v>357.3825</v>
      </c>
      <c r="K39" s="32">
        <f t="shared" si="13"/>
        <v>358.6788889</v>
      </c>
      <c r="L39" s="32">
        <f t="shared" si="14"/>
        <v>359.748</v>
      </c>
      <c r="M39" s="32">
        <f t="shared" si="20"/>
        <v>361.5990909</v>
      </c>
      <c r="N39" s="32">
        <f t="shared" si="21"/>
        <v>363.2441667</v>
      </c>
      <c r="O39" s="32">
        <f t="shared" si="27"/>
        <v>364.7446154</v>
      </c>
      <c r="P39" s="32">
        <f t="shared" si="28"/>
        <v>365.8878571</v>
      </c>
      <c r="Q39" s="32">
        <f t="shared" si="34"/>
        <v>366.2693333</v>
      </c>
      <c r="R39" s="4">
        <f t="shared" si="35"/>
        <v>366.485625</v>
      </c>
      <c r="S39" s="4">
        <f t="shared" si="36"/>
        <v>366.3829412</v>
      </c>
      <c r="T39" s="4">
        <f t="shared" si="37"/>
        <v>366.4322222</v>
      </c>
      <c r="U39" s="4">
        <f t="shared" si="43"/>
        <v>366.6868421</v>
      </c>
      <c r="V39" s="4">
        <f t="shared" si="44"/>
        <v>366.791</v>
      </c>
    </row>
    <row r="40">
      <c r="A40" s="30">
        <v>46043.0</v>
      </c>
      <c r="B40" s="3">
        <v>351.95</v>
      </c>
      <c r="C40" s="3">
        <v>351.66</v>
      </c>
      <c r="D40" s="32">
        <f t="shared" si="38"/>
        <v>353.7</v>
      </c>
      <c r="E40" s="32">
        <f t="shared" si="39"/>
        <v>356.5966667</v>
      </c>
      <c r="F40" s="32">
        <f t="shared" si="40"/>
        <v>358.39</v>
      </c>
      <c r="G40" s="32">
        <f t="shared" si="41"/>
        <v>357.862</v>
      </c>
      <c r="H40" s="32">
        <f t="shared" si="42"/>
        <v>357.435</v>
      </c>
      <c r="I40" s="32">
        <f t="shared" si="6"/>
        <v>357.0328571</v>
      </c>
      <c r="J40" s="37">
        <f t="shared" si="7"/>
        <v>356.82</v>
      </c>
      <c r="K40" s="32">
        <f t="shared" si="13"/>
        <v>356.7466667</v>
      </c>
      <c r="L40" s="32">
        <f t="shared" si="14"/>
        <v>357.977</v>
      </c>
      <c r="M40" s="32">
        <f t="shared" si="20"/>
        <v>359.0127273</v>
      </c>
      <c r="N40" s="32">
        <f t="shared" si="21"/>
        <v>360.7708333</v>
      </c>
      <c r="O40" s="32">
        <f t="shared" si="27"/>
        <v>362.3530769</v>
      </c>
      <c r="P40" s="32">
        <f t="shared" si="28"/>
        <v>363.81</v>
      </c>
      <c r="Q40" s="32">
        <f t="shared" si="34"/>
        <v>364.9393333</v>
      </c>
      <c r="R40" s="4">
        <f t="shared" si="35"/>
        <v>365.35625</v>
      </c>
      <c r="S40" s="4">
        <f t="shared" si="36"/>
        <v>365.6135294</v>
      </c>
      <c r="T40" s="4">
        <f t="shared" si="37"/>
        <v>365.565</v>
      </c>
      <c r="U40" s="4">
        <f t="shared" si="43"/>
        <v>365.6547368</v>
      </c>
      <c r="V40" s="4">
        <f t="shared" si="44"/>
        <v>365.9355</v>
      </c>
    </row>
    <row r="41">
      <c r="A41" s="30">
        <v>46044.0</v>
      </c>
      <c r="B41" s="3">
        <v>354.15</v>
      </c>
      <c r="C41" s="3">
        <v>355.79</v>
      </c>
      <c r="D41" s="32">
        <f t="shared" si="38"/>
        <v>353.725</v>
      </c>
      <c r="E41" s="32">
        <f t="shared" si="39"/>
        <v>354.3966667</v>
      </c>
      <c r="F41" s="32">
        <f t="shared" si="40"/>
        <v>356.395</v>
      </c>
      <c r="G41" s="32">
        <f t="shared" si="41"/>
        <v>357.87</v>
      </c>
      <c r="H41" s="32">
        <f t="shared" si="42"/>
        <v>357.5166667</v>
      </c>
      <c r="I41" s="32">
        <f t="shared" si="6"/>
        <v>357.2</v>
      </c>
      <c r="J41" s="37">
        <f t="shared" si="7"/>
        <v>356.8775</v>
      </c>
      <c r="K41" s="32">
        <f t="shared" si="13"/>
        <v>356.7055556</v>
      </c>
      <c r="L41" s="32">
        <f t="shared" si="14"/>
        <v>356.651</v>
      </c>
      <c r="M41" s="32">
        <f t="shared" si="20"/>
        <v>357.7781818</v>
      </c>
      <c r="N41" s="32">
        <f t="shared" si="21"/>
        <v>358.7441667</v>
      </c>
      <c r="O41" s="32">
        <f t="shared" si="27"/>
        <v>360.3876923</v>
      </c>
      <c r="P41" s="32">
        <f t="shared" si="28"/>
        <v>361.8842857</v>
      </c>
      <c r="Q41" s="32">
        <f t="shared" si="34"/>
        <v>363.2753333</v>
      </c>
      <c r="R41" s="4">
        <f t="shared" si="35"/>
        <v>364.3675</v>
      </c>
      <c r="S41" s="4">
        <f t="shared" si="36"/>
        <v>364.7935294</v>
      </c>
      <c r="T41" s="4">
        <f t="shared" si="37"/>
        <v>365.0677778</v>
      </c>
      <c r="U41" s="4">
        <f t="shared" si="43"/>
        <v>365.0505263</v>
      </c>
      <c r="V41" s="4">
        <f t="shared" si="44"/>
        <v>365.1615</v>
      </c>
    </row>
    <row r="42">
      <c r="A42" s="30">
        <v>46045.0</v>
      </c>
      <c r="B42" s="3">
        <v>349.15</v>
      </c>
      <c r="C42" s="3">
        <v>354.86</v>
      </c>
      <c r="D42" s="32">
        <f t="shared" si="38"/>
        <v>355.325</v>
      </c>
      <c r="E42" s="32">
        <f t="shared" si="39"/>
        <v>354.1033333</v>
      </c>
      <c r="F42" s="32">
        <f t="shared" si="40"/>
        <v>354.5125</v>
      </c>
      <c r="G42" s="32">
        <f t="shared" si="41"/>
        <v>356.088</v>
      </c>
      <c r="H42" s="32">
        <f t="shared" si="42"/>
        <v>357.3683333</v>
      </c>
      <c r="I42" s="32">
        <f t="shared" si="6"/>
        <v>357.1371429</v>
      </c>
      <c r="J42" s="37">
        <f t="shared" si="7"/>
        <v>356.9075</v>
      </c>
      <c r="K42" s="32">
        <f t="shared" si="13"/>
        <v>356.6533333</v>
      </c>
      <c r="L42" s="32">
        <f t="shared" si="14"/>
        <v>356.521</v>
      </c>
      <c r="M42" s="32">
        <f t="shared" si="20"/>
        <v>356.4881818</v>
      </c>
      <c r="N42" s="32">
        <f t="shared" si="21"/>
        <v>357.535</v>
      </c>
      <c r="O42" s="32">
        <f t="shared" si="27"/>
        <v>358.4453846</v>
      </c>
      <c r="P42" s="32">
        <f t="shared" si="28"/>
        <v>359.9928571</v>
      </c>
      <c r="Q42" s="32">
        <f t="shared" si="34"/>
        <v>361.416</v>
      </c>
      <c r="R42" s="4">
        <f t="shared" si="35"/>
        <v>362.749375</v>
      </c>
      <c r="S42" s="4">
        <f t="shared" si="36"/>
        <v>363.8082353</v>
      </c>
      <c r="T42" s="4">
        <f t="shared" si="37"/>
        <v>364.2416667</v>
      </c>
      <c r="U42" s="4">
        <f t="shared" si="43"/>
        <v>364.5305263</v>
      </c>
      <c r="V42" s="4">
        <f t="shared" si="44"/>
        <v>364.541</v>
      </c>
    </row>
    <row r="43">
      <c r="A43" s="30">
        <v>46049.0</v>
      </c>
      <c r="B43" s="3">
        <v>357.4</v>
      </c>
      <c r="C43" s="3">
        <v>355.03</v>
      </c>
      <c r="D43" s="32">
        <f t="shared" si="38"/>
        <v>354.945</v>
      </c>
      <c r="E43" s="32">
        <f t="shared" si="39"/>
        <v>355.2266667</v>
      </c>
      <c r="F43" s="32">
        <f t="shared" si="40"/>
        <v>354.335</v>
      </c>
      <c r="G43" s="32">
        <f t="shared" si="41"/>
        <v>354.616</v>
      </c>
      <c r="H43" s="32">
        <f t="shared" si="42"/>
        <v>355.9116667</v>
      </c>
      <c r="I43" s="32">
        <f t="shared" si="6"/>
        <v>357.0342857</v>
      </c>
      <c r="J43" s="37">
        <f t="shared" si="7"/>
        <v>356.87375</v>
      </c>
      <c r="K43" s="32">
        <f t="shared" si="13"/>
        <v>356.6988889</v>
      </c>
      <c r="L43" s="32">
        <f t="shared" si="14"/>
        <v>356.491</v>
      </c>
      <c r="M43" s="32">
        <f t="shared" si="20"/>
        <v>356.3854545</v>
      </c>
      <c r="N43" s="32">
        <f t="shared" si="21"/>
        <v>356.3666667</v>
      </c>
      <c r="O43" s="32">
        <f t="shared" si="27"/>
        <v>357.3423077</v>
      </c>
      <c r="P43" s="32">
        <f t="shared" si="28"/>
        <v>358.2014286</v>
      </c>
      <c r="Q43" s="32">
        <f t="shared" si="34"/>
        <v>359.662</v>
      </c>
      <c r="R43" s="4">
        <f t="shared" si="35"/>
        <v>361.016875</v>
      </c>
      <c r="S43" s="4">
        <f t="shared" si="36"/>
        <v>362.2952941</v>
      </c>
      <c r="T43" s="4">
        <f t="shared" si="37"/>
        <v>363.3205556</v>
      </c>
      <c r="U43" s="4">
        <f t="shared" si="43"/>
        <v>363.7568421</v>
      </c>
      <c r="V43" s="4">
        <f t="shared" si="44"/>
        <v>364.0555</v>
      </c>
    </row>
    <row r="44">
      <c r="A44" s="30">
        <v>46050.0</v>
      </c>
      <c r="B44" s="3">
        <v>362.35</v>
      </c>
      <c r="C44" s="3">
        <v>362.31</v>
      </c>
      <c r="D44" s="32">
        <f t="shared" si="38"/>
        <v>358.67</v>
      </c>
      <c r="E44" s="32">
        <f t="shared" si="39"/>
        <v>357.4</v>
      </c>
      <c r="F44" s="32">
        <f t="shared" si="40"/>
        <v>356.9975</v>
      </c>
      <c r="G44" s="32">
        <f t="shared" si="41"/>
        <v>355.93</v>
      </c>
      <c r="H44" s="32">
        <f t="shared" si="42"/>
        <v>355.8983333</v>
      </c>
      <c r="I44" s="32">
        <f t="shared" si="6"/>
        <v>356.8257143</v>
      </c>
      <c r="J44" s="37">
        <f t="shared" si="7"/>
        <v>357.69375</v>
      </c>
      <c r="K44" s="32">
        <f t="shared" si="13"/>
        <v>357.4777778</v>
      </c>
      <c r="L44" s="32">
        <f t="shared" si="14"/>
        <v>357.26</v>
      </c>
      <c r="M44" s="32">
        <f t="shared" si="20"/>
        <v>357.02</v>
      </c>
      <c r="N44" s="32">
        <f t="shared" si="21"/>
        <v>356.8791667</v>
      </c>
      <c r="O44" s="32">
        <f t="shared" si="27"/>
        <v>356.8238462</v>
      </c>
      <c r="P44" s="32">
        <f t="shared" si="28"/>
        <v>357.6971429</v>
      </c>
      <c r="Q44" s="32">
        <f t="shared" si="34"/>
        <v>358.4753333</v>
      </c>
      <c r="R44" s="4">
        <f t="shared" si="35"/>
        <v>359.8275</v>
      </c>
      <c r="S44" s="4">
        <f t="shared" si="36"/>
        <v>361.0929412</v>
      </c>
      <c r="T44" s="4">
        <f t="shared" si="37"/>
        <v>362.2961111</v>
      </c>
      <c r="U44" s="4">
        <f t="shared" si="43"/>
        <v>363.2673684</v>
      </c>
      <c r="V44" s="4">
        <f t="shared" si="44"/>
        <v>363.6845</v>
      </c>
    </row>
    <row r="45">
      <c r="A45" s="30">
        <v>46051.0</v>
      </c>
      <c r="B45" s="3">
        <v>366.95</v>
      </c>
      <c r="C45" s="3">
        <v>364.55</v>
      </c>
      <c r="D45" s="32">
        <f t="shared" si="38"/>
        <v>363.43</v>
      </c>
      <c r="E45" s="32">
        <f t="shared" si="39"/>
        <v>360.63</v>
      </c>
      <c r="F45" s="32">
        <f t="shared" si="40"/>
        <v>359.1875</v>
      </c>
      <c r="G45" s="32">
        <f t="shared" si="41"/>
        <v>358.508</v>
      </c>
      <c r="H45" s="32">
        <f t="shared" si="42"/>
        <v>357.3666667</v>
      </c>
      <c r="I45" s="32">
        <f t="shared" si="6"/>
        <v>357.1342857</v>
      </c>
      <c r="J45" s="37">
        <f t="shared" si="7"/>
        <v>357.79125</v>
      </c>
      <c r="K45" s="32">
        <f t="shared" si="13"/>
        <v>358.4555556</v>
      </c>
      <c r="L45" s="32">
        <f t="shared" si="14"/>
        <v>358.185</v>
      </c>
      <c r="M45" s="32">
        <f t="shared" si="20"/>
        <v>357.9227273</v>
      </c>
      <c r="N45" s="32">
        <f t="shared" si="21"/>
        <v>357.6475</v>
      </c>
      <c r="O45" s="32">
        <f t="shared" si="27"/>
        <v>357.4692308</v>
      </c>
      <c r="P45" s="32">
        <f t="shared" si="28"/>
        <v>357.3757143</v>
      </c>
      <c r="Q45" s="32">
        <f t="shared" si="34"/>
        <v>358.154</v>
      </c>
      <c r="R45" s="4">
        <f t="shared" si="35"/>
        <v>358.855</v>
      </c>
      <c r="S45" s="4">
        <f t="shared" si="36"/>
        <v>360.1052941</v>
      </c>
      <c r="T45" s="4">
        <f t="shared" si="37"/>
        <v>361.285</v>
      </c>
      <c r="U45" s="4">
        <f t="shared" si="43"/>
        <v>362.4147368</v>
      </c>
      <c r="V45" s="4">
        <f t="shared" si="44"/>
        <v>363.3315</v>
      </c>
    </row>
    <row r="46">
      <c r="A46" s="30">
        <v>46052.0</v>
      </c>
      <c r="B46" s="3">
        <v>364.5</v>
      </c>
      <c r="C46" s="3">
        <v>364.17</v>
      </c>
      <c r="D46" s="32">
        <f t="shared" si="38"/>
        <v>364.36</v>
      </c>
      <c r="E46" s="32">
        <f t="shared" si="39"/>
        <v>363.6766667</v>
      </c>
      <c r="F46" s="32">
        <f t="shared" si="40"/>
        <v>361.515</v>
      </c>
      <c r="G46" s="32">
        <f t="shared" si="41"/>
        <v>360.184</v>
      </c>
      <c r="H46" s="32">
        <f t="shared" si="42"/>
        <v>359.4516667</v>
      </c>
      <c r="I46" s="32">
        <f t="shared" si="6"/>
        <v>358.3385714</v>
      </c>
      <c r="J46" s="37">
        <f t="shared" si="7"/>
        <v>358.01375</v>
      </c>
      <c r="K46" s="32">
        <f t="shared" si="13"/>
        <v>358.5</v>
      </c>
      <c r="L46" s="32">
        <f t="shared" si="14"/>
        <v>359.027</v>
      </c>
      <c r="M46" s="32">
        <f t="shared" si="20"/>
        <v>358.7290909</v>
      </c>
      <c r="N46" s="32">
        <f t="shared" si="21"/>
        <v>358.4433333</v>
      </c>
      <c r="O46" s="32">
        <f t="shared" si="27"/>
        <v>358.1492308</v>
      </c>
      <c r="P46" s="32">
        <f t="shared" si="28"/>
        <v>357.9478571</v>
      </c>
      <c r="Q46" s="32">
        <f t="shared" si="34"/>
        <v>357.8286667</v>
      </c>
      <c r="R46" s="4">
        <f t="shared" si="35"/>
        <v>358.53</v>
      </c>
      <c r="S46" s="4">
        <f t="shared" si="36"/>
        <v>359.1676471</v>
      </c>
      <c r="T46" s="4">
        <f t="shared" si="37"/>
        <v>360.3311111</v>
      </c>
      <c r="U46" s="4">
        <f t="shared" si="43"/>
        <v>361.4368421</v>
      </c>
      <c r="V46" s="4">
        <f t="shared" si="44"/>
        <v>362.5025</v>
      </c>
    </row>
    <row r="47">
      <c r="A47" s="30">
        <v>46054.0</v>
      </c>
      <c r="B47" s="3">
        <v>359.45</v>
      </c>
      <c r="C47" s="3">
        <v>359.93</v>
      </c>
      <c r="D47" s="32">
        <f t="shared" si="38"/>
        <v>362.05</v>
      </c>
      <c r="E47" s="32">
        <f t="shared" si="39"/>
        <v>362.8833333</v>
      </c>
      <c r="F47" s="32">
        <f t="shared" si="40"/>
        <v>362.74</v>
      </c>
      <c r="G47" s="32">
        <f t="shared" si="41"/>
        <v>361.198</v>
      </c>
      <c r="H47" s="32">
        <f t="shared" si="42"/>
        <v>360.1416667</v>
      </c>
      <c r="I47" s="32">
        <f t="shared" si="6"/>
        <v>359.52</v>
      </c>
      <c r="J47" s="37">
        <f t="shared" si="7"/>
        <v>358.5375</v>
      </c>
      <c r="K47" s="32">
        <f t="shared" si="13"/>
        <v>358.2266667</v>
      </c>
      <c r="L47" s="32">
        <f t="shared" si="14"/>
        <v>358.643</v>
      </c>
      <c r="M47" s="32">
        <f t="shared" si="20"/>
        <v>359.1090909</v>
      </c>
      <c r="N47" s="32">
        <f t="shared" si="21"/>
        <v>358.8291667</v>
      </c>
      <c r="O47" s="32">
        <f t="shared" si="27"/>
        <v>358.5576923</v>
      </c>
      <c r="P47" s="32">
        <f t="shared" si="28"/>
        <v>358.2764286</v>
      </c>
      <c r="Q47" s="32">
        <f t="shared" si="34"/>
        <v>358.08</v>
      </c>
      <c r="R47" s="4">
        <f t="shared" si="35"/>
        <v>357.96</v>
      </c>
      <c r="S47" s="4">
        <f t="shared" si="36"/>
        <v>358.6123529</v>
      </c>
      <c r="T47" s="4">
        <f t="shared" si="37"/>
        <v>359.21</v>
      </c>
      <c r="U47" s="4">
        <f t="shared" si="43"/>
        <v>360.31</v>
      </c>
      <c r="V47" s="4">
        <f t="shared" si="44"/>
        <v>361.3615</v>
      </c>
    </row>
    <row r="48">
      <c r="A48" s="30">
        <v>46055.0</v>
      </c>
      <c r="B48" s="3">
        <v>366.7</v>
      </c>
      <c r="C48" s="3">
        <v>361.7</v>
      </c>
      <c r="D48" s="32">
        <f t="shared" si="38"/>
        <v>360.815</v>
      </c>
      <c r="E48" s="32">
        <f t="shared" si="39"/>
        <v>361.9333333</v>
      </c>
      <c r="F48" s="32">
        <f t="shared" si="40"/>
        <v>362.5875</v>
      </c>
      <c r="G48" s="32">
        <f t="shared" si="41"/>
        <v>362.532</v>
      </c>
      <c r="H48" s="32">
        <f t="shared" si="42"/>
        <v>361.2816667</v>
      </c>
      <c r="I48" s="32">
        <f t="shared" si="6"/>
        <v>360.3642857</v>
      </c>
      <c r="J48" s="37">
        <f t="shared" si="7"/>
        <v>359.7925</v>
      </c>
      <c r="K48" s="32">
        <f t="shared" si="13"/>
        <v>358.8888889</v>
      </c>
      <c r="L48" s="32">
        <f t="shared" si="14"/>
        <v>358.574</v>
      </c>
      <c r="M48" s="32">
        <f t="shared" si="20"/>
        <v>358.9209091</v>
      </c>
      <c r="N48" s="32">
        <f t="shared" si="21"/>
        <v>359.325</v>
      </c>
      <c r="O48" s="32">
        <f t="shared" si="27"/>
        <v>359.05</v>
      </c>
      <c r="P48" s="32">
        <f t="shared" si="28"/>
        <v>358.7821429</v>
      </c>
      <c r="Q48" s="32">
        <f t="shared" si="34"/>
        <v>358.5046667</v>
      </c>
      <c r="R48" s="4">
        <f t="shared" si="35"/>
        <v>358.30625</v>
      </c>
      <c r="S48" s="4">
        <f t="shared" si="36"/>
        <v>358.18</v>
      </c>
      <c r="T48" s="4">
        <f t="shared" si="37"/>
        <v>358.7838889</v>
      </c>
      <c r="U48" s="4">
        <f t="shared" si="43"/>
        <v>359.3410526</v>
      </c>
      <c r="V48" s="4">
        <f t="shared" si="44"/>
        <v>360.3795</v>
      </c>
    </row>
    <row r="49">
      <c r="A49" s="30">
        <v>46056.0</v>
      </c>
      <c r="B49" s="3">
        <v>373.45</v>
      </c>
      <c r="C49" s="3">
        <v>367.8</v>
      </c>
      <c r="D49" s="32">
        <f t="shared" si="38"/>
        <v>364.75</v>
      </c>
      <c r="E49" s="32">
        <f t="shared" si="39"/>
        <v>363.1433333</v>
      </c>
      <c r="F49" s="32">
        <f t="shared" si="40"/>
        <v>363.4</v>
      </c>
      <c r="G49" s="32">
        <f t="shared" si="41"/>
        <v>363.63</v>
      </c>
      <c r="H49" s="32">
        <f t="shared" si="42"/>
        <v>363.41</v>
      </c>
      <c r="I49" s="32">
        <f t="shared" si="6"/>
        <v>362.2128571</v>
      </c>
      <c r="J49" s="37">
        <f t="shared" si="7"/>
        <v>361.29375</v>
      </c>
      <c r="K49" s="32">
        <f t="shared" si="13"/>
        <v>360.6822222</v>
      </c>
      <c r="L49" s="32">
        <f t="shared" si="14"/>
        <v>359.78</v>
      </c>
      <c r="M49" s="32">
        <f t="shared" si="20"/>
        <v>359.4127273</v>
      </c>
      <c r="N49" s="32">
        <f t="shared" si="21"/>
        <v>359.6608333</v>
      </c>
      <c r="O49" s="32">
        <f t="shared" si="27"/>
        <v>359.9769231</v>
      </c>
      <c r="P49" s="32">
        <f t="shared" si="28"/>
        <v>359.675</v>
      </c>
      <c r="Q49" s="32">
        <f t="shared" si="34"/>
        <v>359.3833333</v>
      </c>
      <c r="R49" s="4">
        <f t="shared" si="35"/>
        <v>359.085625</v>
      </c>
      <c r="S49" s="4">
        <f t="shared" si="36"/>
        <v>358.8647059</v>
      </c>
      <c r="T49" s="4">
        <f t="shared" si="37"/>
        <v>358.7144444</v>
      </c>
      <c r="U49" s="4">
        <f t="shared" si="43"/>
        <v>359.2584211</v>
      </c>
      <c r="V49" s="4">
        <f t="shared" si="44"/>
        <v>359.764</v>
      </c>
    </row>
    <row r="50">
      <c r="A50" s="30">
        <v>46057.0</v>
      </c>
      <c r="B50" s="3">
        <v>382.45</v>
      </c>
      <c r="C50" s="3">
        <v>380.64</v>
      </c>
      <c r="D50" s="32">
        <f t="shared" si="38"/>
        <v>374.22</v>
      </c>
      <c r="E50" s="32">
        <f t="shared" si="39"/>
        <v>370.0466667</v>
      </c>
      <c r="F50" s="32">
        <f t="shared" si="40"/>
        <v>367.5175</v>
      </c>
      <c r="G50" s="32">
        <f t="shared" si="41"/>
        <v>366.848</v>
      </c>
      <c r="H50" s="32">
        <f t="shared" si="42"/>
        <v>366.465</v>
      </c>
      <c r="I50" s="32">
        <f t="shared" si="6"/>
        <v>365.8714286</v>
      </c>
      <c r="J50" s="37">
        <f t="shared" si="7"/>
        <v>364.51625</v>
      </c>
      <c r="K50" s="32">
        <f t="shared" si="13"/>
        <v>363.4433333</v>
      </c>
      <c r="L50" s="32">
        <f t="shared" si="14"/>
        <v>362.678</v>
      </c>
      <c r="M50" s="32">
        <f t="shared" si="20"/>
        <v>361.6763636</v>
      </c>
      <c r="N50" s="32">
        <f t="shared" si="21"/>
        <v>361.1816667</v>
      </c>
      <c r="O50" s="32">
        <f t="shared" si="27"/>
        <v>361.2746154</v>
      </c>
      <c r="P50" s="32">
        <f t="shared" si="28"/>
        <v>361.4528571</v>
      </c>
      <c r="Q50" s="32">
        <f t="shared" si="34"/>
        <v>361.0726667</v>
      </c>
      <c r="R50" s="4">
        <f t="shared" si="35"/>
        <v>360.711875</v>
      </c>
      <c r="S50" s="4">
        <f t="shared" si="36"/>
        <v>360.3535294</v>
      </c>
      <c r="T50" s="4">
        <f t="shared" si="37"/>
        <v>360.0744444</v>
      </c>
      <c r="U50" s="4">
        <f t="shared" si="43"/>
        <v>359.8684211</v>
      </c>
      <c r="V50" s="4">
        <f t="shared" si="44"/>
        <v>360.3275</v>
      </c>
    </row>
    <row r="51">
      <c r="A51" s="30">
        <v>46058.0</v>
      </c>
      <c r="B51" s="3">
        <v>382.05</v>
      </c>
      <c r="C51" s="3">
        <v>383.5</v>
      </c>
      <c r="D51" s="32">
        <f t="shared" si="38"/>
        <v>382.07</v>
      </c>
      <c r="E51" s="32">
        <f t="shared" si="39"/>
        <v>377.3133333</v>
      </c>
      <c r="F51" s="32">
        <f t="shared" si="40"/>
        <v>373.41</v>
      </c>
      <c r="G51" s="32">
        <f t="shared" si="41"/>
        <v>370.714</v>
      </c>
      <c r="H51" s="32">
        <f t="shared" si="42"/>
        <v>369.6233333</v>
      </c>
      <c r="I51" s="32">
        <f t="shared" si="6"/>
        <v>368.8985714</v>
      </c>
      <c r="J51" s="37">
        <f t="shared" si="7"/>
        <v>368.075</v>
      </c>
      <c r="K51" s="32">
        <f t="shared" si="13"/>
        <v>366.6255556</v>
      </c>
      <c r="L51" s="32">
        <f t="shared" si="14"/>
        <v>365.449</v>
      </c>
      <c r="M51" s="32">
        <f t="shared" si="20"/>
        <v>364.5709091</v>
      </c>
      <c r="N51" s="32">
        <f t="shared" si="21"/>
        <v>363.495</v>
      </c>
      <c r="O51" s="32">
        <f t="shared" si="27"/>
        <v>362.8984615</v>
      </c>
      <c r="P51" s="32">
        <f t="shared" si="28"/>
        <v>362.8621429</v>
      </c>
      <c r="Q51" s="32">
        <f t="shared" si="34"/>
        <v>362.9226667</v>
      </c>
      <c r="R51" s="4">
        <f t="shared" si="35"/>
        <v>362.474375</v>
      </c>
      <c r="S51" s="4">
        <f t="shared" si="36"/>
        <v>362.0523529</v>
      </c>
      <c r="T51" s="4">
        <f t="shared" si="37"/>
        <v>361.6394444</v>
      </c>
      <c r="U51" s="4">
        <f t="shared" si="43"/>
        <v>361.3073684</v>
      </c>
      <c r="V51" s="4">
        <f t="shared" si="44"/>
        <v>361.05</v>
      </c>
    </row>
    <row r="52">
      <c r="A52" s="30">
        <v>46059.0</v>
      </c>
      <c r="B52" s="3">
        <v>386.35</v>
      </c>
      <c r="C52" s="3">
        <v>384.73</v>
      </c>
      <c r="D52" s="32">
        <f t="shared" si="38"/>
        <v>384.115</v>
      </c>
      <c r="E52" s="32">
        <f t="shared" si="39"/>
        <v>382.9566667</v>
      </c>
      <c r="F52" s="32">
        <f t="shared" si="40"/>
        <v>379.1675</v>
      </c>
      <c r="G52" s="32">
        <f t="shared" si="41"/>
        <v>375.674</v>
      </c>
      <c r="H52" s="32">
        <f t="shared" si="42"/>
        <v>373.05</v>
      </c>
      <c r="I52" s="32">
        <f t="shared" si="6"/>
        <v>371.7814286</v>
      </c>
      <c r="J52" s="37">
        <f t="shared" si="7"/>
        <v>370.8775</v>
      </c>
      <c r="K52" s="32">
        <f t="shared" si="13"/>
        <v>369.9255556</v>
      </c>
      <c r="L52" s="32">
        <f t="shared" si="14"/>
        <v>368.436</v>
      </c>
      <c r="M52" s="32">
        <f t="shared" si="20"/>
        <v>367.2018182</v>
      </c>
      <c r="N52" s="32">
        <f t="shared" si="21"/>
        <v>366.2508333</v>
      </c>
      <c r="O52" s="32">
        <f t="shared" si="27"/>
        <v>365.1284615</v>
      </c>
      <c r="P52" s="32">
        <f t="shared" si="28"/>
        <v>364.4578571</v>
      </c>
      <c r="Q52" s="32">
        <f t="shared" si="34"/>
        <v>364.32</v>
      </c>
      <c r="R52" s="4">
        <f t="shared" si="35"/>
        <v>364.285625</v>
      </c>
      <c r="S52" s="4">
        <f t="shared" si="36"/>
        <v>363.7835294</v>
      </c>
      <c r="T52" s="4">
        <f t="shared" si="37"/>
        <v>363.3122222</v>
      </c>
      <c r="U52" s="4">
        <f t="shared" si="43"/>
        <v>362.8547368</v>
      </c>
      <c r="V52" s="4">
        <f t="shared" si="44"/>
        <v>362.4785</v>
      </c>
    </row>
    <row r="53">
      <c r="A53" s="30">
        <v>46062.0</v>
      </c>
      <c r="B53" s="3">
        <v>388.3</v>
      </c>
      <c r="C53" s="3">
        <v>387.38</v>
      </c>
      <c r="D53" s="32">
        <f t="shared" si="38"/>
        <v>386.055</v>
      </c>
      <c r="E53" s="32">
        <f t="shared" si="39"/>
        <v>385.2033333</v>
      </c>
      <c r="F53" s="32">
        <f t="shared" si="40"/>
        <v>384.0625</v>
      </c>
      <c r="G53" s="32">
        <f t="shared" si="41"/>
        <v>380.81</v>
      </c>
      <c r="H53" s="32">
        <f t="shared" si="42"/>
        <v>377.625</v>
      </c>
      <c r="I53" s="32">
        <f t="shared" si="6"/>
        <v>375.0971429</v>
      </c>
      <c r="J53" s="37">
        <f t="shared" si="7"/>
        <v>373.73125</v>
      </c>
      <c r="K53" s="32">
        <f t="shared" si="13"/>
        <v>372.7111111</v>
      </c>
      <c r="L53" s="32">
        <f t="shared" si="14"/>
        <v>371.671</v>
      </c>
      <c r="M53" s="32">
        <f t="shared" si="20"/>
        <v>370.1581818</v>
      </c>
      <c r="N53" s="32">
        <f t="shared" si="21"/>
        <v>368.8833333</v>
      </c>
      <c r="O53" s="32">
        <f t="shared" si="27"/>
        <v>367.8761538</v>
      </c>
      <c r="P53" s="32">
        <f t="shared" si="28"/>
        <v>366.7178571</v>
      </c>
      <c r="Q53" s="32">
        <f t="shared" si="34"/>
        <v>365.986</v>
      </c>
      <c r="R53" s="4">
        <f t="shared" si="35"/>
        <v>365.76125</v>
      </c>
      <c r="S53" s="4">
        <f t="shared" si="36"/>
        <v>365.6441176</v>
      </c>
      <c r="T53" s="4">
        <f t="shared" si="37"/>
        <v>365.0944444</v>
      </c>
      <c r="U53" s="4">
        <f t="shared" si="43"/>
        <v>364.5789474</v>
      </c>
      <c r="V53" s="4">
        <f t="shared" si="44"/>
        <v>364.081</v>
      </c>
    </row>
    <row r="54">
      <c r="A54" s="30">
        <v>46063.0</v>
      </c>
      <c r="B54" s="3">
        <v>386.35</v>
      </c>
      <c r="C54" s="3">
        <v>384.76</v>
      </c>
      <c r="D54" s="32">
        <f t="shared" si="38"/>
        <v>386.07</v>
      </c>
      <c r="E54" s="32">
        <f t="shared" si="39"/>
        <v>385.6233333</v>
      </c>
      <c r="F54" s="32">
        <f t="shared" si="40"/>
        <v>385.0925</v>
      </c>
      <c r="G54" s="32">
        <f t="shared" si="41"/>
        <v>384.202</v>
      </c>
      <c r="H54" s="32">
        <f t="shared" si="42"/>
        <v>381.4683333</v>
      </c>
      <c r="I54" s="32">
        <f t="shared" si="6"/>
        <v>378.6442857</v>
      </c>
      <c r="J54" s="37">
        <f t="shared" si="7"/>
        <v>376.305</v>
      </c>
      <c r="K54" s="32">
        <f t="shared" si="13"/>
        <v>374.9566667</v>
      </c>
      <c r="L54" s="32">
        <f t="shared" si="14"/>
        <v>373.916</v>
      </c>
      <c r="M54" s="32">
        <f t="shared" si="20"/>
        <v>372.8609091</v>
      </c>
      <c r="N54" s="32">
        <f t="shared" si="21"/>
        <v>371.375</v>
      </c>
      <c r="O54" s="32">
        <f t="shared" si="27"/>
        <v>370.1046154</v>
      </c>
      <c r="P54" s="32">
        <f t="shared" si="28"/>
        <v>369.0821429</v>
      </c>
      <c r="Q54" s="32">
        <f t="shared" si="34"/>
        <v>367.9206667</v>
      </c>
      <c r="R54" s="4">
        <f t="shared" si="35"/>
        <v>367.159375</v>
      </c>
      <c r="S54" s="4">
        <f t="shared" si="36"/>
        <v>366.8788235</v>
      </c>
      <c r="T54" s="4">
        <f t="shared" si="37"/>
        <v>366.7061111</v>
      </c>
      <c r="U54" s="4">
        <f t="shared" si="43"/>
        <v>366.1294737</v>
      </c>
      <c r="V54" s="4">
        <f t="shared" si="44"/>
        <v>365.588</v>
      </c>
    </row>
    <row r="55">
      <c r="A55" s="30">
        <v>46064.0</v>
      </c>
      <c r="B55" s="3">
        <v>387.6</v>
      </c>
      <c r="C55" s="3">
        <v>387.75</v>
      </c>
      <c r="D55" s="32">
        <f t="shared" si="38"/>
        <v>386.255</v>
      </c>
      <c r="E55" s="32">
        <f t="shared" si="39"/>
        <v>386.63</v>
      </c>
      <c r="F55" s="32">
        <f t="shared" si="40"/>
        <v>386.155</v>
      </c>
      <c r="G55" s="32">
        <f t="shared" si="41"/>
        <v>385.624</v>
      </c>
      <c r="H55" s="32">
        <f t="shared" si="42"/>
        <v>384.7933333</v>
      </c>
      <c r="I55" s="32">
        <f t="shared" si="6"/>
        <v>382.3657143</v>
      </c>
      <c r="J55" s="37">
        <f t="shared" si="7"/>
        <v>379.7825</v>
      </c>
      <c r="K55" s="32">
        <f t="shared" si="13"/>
        <v>377.5766667</v>
      </c>
      <c r="L55" s="32">
        <f t="shared" si="14"/>
        <v>376.236</v>
      </c>
      <c r="M55" s="32">
        <f t="shared" si="20"/>
        <v>375.1736364</v>
      </c>
      <c r="N55" s="32">
        <f t="shared" si="21"/>
        <v>374.1016667</v>
      </c>
      <c r="O55" s="32">
        <f t="shared" si="27"/>
        <v>372.6346154</v>
      </c>
      <c r="P55" s="32">
        <f t="shared" si="28"/>
        <v>371.365</v>
      </c>
      <c r="Q55" s="32">
        <f t="shared" si="34"/>
        <v>370.3266667</v>
      </c>
      <c r="R55" s="4">
        <f t="shared" si="35"/>
        <v>369.16</v>
      </c>
      <c r="S55" s="4">
        <f t="shared" si="36"/>
        <v>368.3705882</v>
      </c>
      <c r="T55" s="4">
        <f t="shared" si="37"/>
        <v>368.0383333</v>
      </c>
      <c r="U55" s="4">
        <f t="shared" si="43"/>
        <v>367.8136842</v>
      </c>
      <c r="V55" s="4">
        <f t="shared" si="44"/>
        <v>367.2105</v>
      </c>
    </row>
    <row r="56">
      <c r="A56" s="30">
        <v>46065.0</v>
      </c>
      <c r="B56" s="3">
        <v>377.7</v>
      </c>
      <c r="C56" s="3">
        <v>379.32</v>
      </c>
      <c r="D56" s="32">
        <f t="shared" si="38"/>
        <v>383.535</v>
      </c>
      <c r="E56" s="32">
        <f t="shared" si="39"/>
        <v>383.9433333</v>
      </c>
      <c r="F56" s="32">
        <f t="shared" si="40"/>
        <v>384.8025</v>
      </c>
      <c r="G56" s="32">
        <f t="shared" si="41"/>
        <v>384.788</v>
      </c>
      <c r="H56" s="32">
        <f t="shared" si="42"/>
        <v>384.5733333</v>
      </c>
      <c r="I56" s="32">
        <f t="shared" si="6"/>
        <v>384.0114286</v>
      </c>
      <c r="J56" s="37">
        <f t="shared" si="7"/>
        <v>381.985</v>
      </c>
      <c r="K56" s="32">
        <f t="shared" si="13"/>
        <v>379.7311111</v>
      </c>
      <c r="L56" s="32">
        <f t="shared" si="14"/>
        <v>377.751</v>
      </c>
      <c r="M56" s="32">
        <f t="shared" si="20"/>
        <v>376.5163636</v>
      </c>
      <c r="N56" s="32">
        <f t="shared" si="21"/>
        <v>375.5191667</v>
      </c>
      <c r="O56" s="32">
        <f t="shared" si="27"/>
        <v>374.5030769</v>
      </c>
      <c r="P56" s="32">
        <f t="shared" si="28"/>
        <v>373.1121429</v>
      </c>
      <c r="Q56" s="32">
        <f t="shared" si="34"/>
        <v>371.8953333</v>
      </c>
      <c r="R56" s="4">
        <f t="shared" si="35"/>
        <v>370.88875</v>
      </c>
      <c r="S56" s="4">
        <f t="shared" si="36"/>
        <v>369.7576471</v>
      </c>
      <c r="T56" s="4">
        <f t="shared" si="37"/>
        <v>368.9788889</v>
      </c>
      <c r="U56" s="4">
        <f t="shared" si="43"/>
        <v>368.6321053</v>
      </c>
      <c r="V56" s="4">
        <f t="shared" si="44"/>
        <v>368.389</v>
      </c>
    </row>
    <row r="57">
      <c r="A57" s="30">
        <v>46066.0</v>
      </c>
      <c r="B57" s="3">
        <v>374.1</v>
      </c>
      <c r="C57" s="3">
        <v>375.06</v>
      </c>
      <c r="D57" s="32">
        <f t="shared" si="38"/>
        <v>377.19</v>
      </c>
      <c r="E57" s="32">
        <f t="shared" si="39"/>
        <v>380.71</v>
      </c>
      <c r="F57" s="32">
        <f t="shared" si="40"/>
        <v>381.7225</v>
      </c>
      <c r="G57" s="32">
        <f t="shared" si="41"/>
        <v>382.854</v>
      </c>
      <c r="H57" s="32">
        <f t="shared" si="42"/>
        <v>383.1666667</v>
      </c>
      <c r="I57" s="32">
        <f t="shared" si="6"/>
        <v>383.2142857</v>
      </c>
      <c r="J57" s="37">
        <f t="shared" si="7"/>
        <v>382.8925</v>
      </c>
      <c r="K57" s="32">
        <f t="shared" si="13"/>
        <v>381.2155556</v>
      </c>
      <c r="L57" s="32">
        <f t="shared" si="14"/>
        <v>379.264</v>
      </c>
      <c r="M57" s="32">
        <f t="shared" si="20"/>
        <v>377.5063636</v>
      </c>
      <c r="N57" s="32">
        <f t="shared" si="21"/>
        <v>376.395</v>
      </c>
      <c r="O57" s="32">
        <f t="shared" si="27"/>
        <v>375.4838462</v>
      </c>
      <c r="P57" s="32">
        <f t="shared" si="28"/>
        <v>374.5428571</v>
      </c>
      <c r="Q57" s="32">
        <f t="shared" si="34"/>
        <v>373.242</v>
      </c>
      <c r="R57" s="4">
        <f t="shared" si="35"/>
        <v>372.093125</v>
      </c>
      <c r="S57" s="4">
        <f t="shared" si="36"/>
        <v>371.1341176</v>
      </c>
      <c r="T57" s="4">
        <f t="shared" si="37"/>
        <v>370.0522222</v>
      </c>
      <c r="U57" s="4">
        <f t="shared" si="43"/>
        <v>369.2989474</v>
      </c>
      <c r="V57" s="4">
        <f t="shared" si="44"/>
        <v>368.9535</v>
      </c>
    </row>
    <row r="58">
      <c r="A58" s="30">
        <v>46069.0</v>
      </c>
      <c r="B58" s="3">
        <v>374.35</v>
      </c>
      <c r="C58" s="3">
        <v>371.82</v>
      </c>
      <c r="D58" s="32">
        <f t="shared" si="38"/>
        <v>373.44</v>
      </c>
      <c r="E58" s="32">
        <f t="shared" si="39"/>
        <v>375.4</v>
      </c>
      <c r="F58" s="32">
        <f t="shared" si="40"/>
        <v>378.4875</v>
      </c>
      <c r="G58" s="32">
        <f t="shared" si="41"/>
        <v>379.742</v>
      </c>
      <c r="H58" s="32">
        <f t="shared" si="42"/>
        <v>381.015</v>
      </c>
      <c r="I58" s="32">
        <f t="shared" si="6"/>
        <v>381.5457143</v>
      </c>
      <c r="J58" s="37">
        <f t="shared" si="7"/>
        <v>381.79</v>
      </c>
      <c r="K58" s="32">
        <f t="shared" si="13"/>
        <v>381.6622222</v>
      </c>
      <c r="L58" s="32">
        <f t="shared" si="14"/>
        <v>380.276</v>
      </c>
      <c r="M58" s="32">
        <f t="shared" si="20"/>
        <v>378.5872727</v>
      </c>
      <c r="N58" s="32">
        <f t="shared" si="21"/>
        <v>377.0325</v>
      </c>
      <c r="O58" s="32">
        <f t="shared" si="27"/>
        <v>376.0430769</v>
      </c>
      <c r="P58" s="32">
        <f t="shared" si="28"/>
        <v>375.2221429</v>
      </c>
      <c r="Q58" s="32">
        <f t="shared" si="34"/>
        <v>374.3613333</v>
      </c>
      <c r="R58" s="4">
        <f t="shared" si="35"/>
        <v>373.153125</v>
      </c>
      <c r="S58" s="4">
        <f t="shared" si="36"/>
        <v>372.0770588</v>
      </c>
      <c r="T58" s="4">
        <f t="shared" si="37"/>
        <v>371.1722222</v>
      </c>
      <c r="U58" s="4">
        <f t="shared" si="43"/>
        <v>370.1452632</v>
      </c>
      <c r="V58" s="4">
        <f t="shared" si="44"/>
        <v>369.425</v>
      </c>
    </row>
    <row r="59">
      <c r="A59" s="30">
        <v>46070.0</v>
      </c>
      <c r="B59" s="3">
        <v>374.95</v>
      </c>
      <c r="C59" s="3">
        <v>371.53</v>
      </c>
      <c r="D59" s="32">
        <f t="shared" si="38"/>
        <v>371.675</v>
      </c>
      <c r="E59" s="32">
        <f t="shared" si="39"/>
        <v>372.8033333</v>
      </c>
      <c r="F59" s="32">
        <f t="shared" si="40"/>
        <v>374.4325</v>
      </c>
      <c r="G59" s="32">
        <f t="shared" si="41"/>
        <v>377.096</v>
      </c>
      <c r="H59" s="32">
        <f t="shared" si="42"/>
        <v>378.3733333</v>
      </c>
      <c r="I59" s="32">
        <f t="shared" si="6"/>
        <v>379.66</v>
      </c>
      <c r="J59" s="37">
        <f t="shared" si="7"/>
        <v>380.29375</v>
      </c>
      <c r="K59" s="32">
        <f t="shared" si="13"/>
        <v>380.65</v>
      </c>
      <c r="L59" s="32">
        <f t="shared" si="14"/>
        <v>380.649</v>
      </c>
      <c r="M59" s="32">
        <f t="shared" si="20"/>
        <v>379.4809091</v>
      </c>
      <c r="N59" s="32">
        <f t="shared" si="21"/>
        <v>377.9991667</v>
      </c>
      <c r="O59" s="32">
        <f t="shared" si="27"/>
        <v>376.6092308</v>
      </c>
      <c r="P59" s="32">
        <f t="shared" si="28"/>
        <v>375.7207143</v>
      </c>
      <c r="Q59" s="32">
        <f t="shared" si="34"/>
        <v>374.976</v>
      </c>
      <c r="R59" s="4">
        <f t="shared" si="35"/>
        <v>374.184375</v>
      </c>
      <c r="S59" s="4">
        <f t="shared" si="36"/>
        <v>373.0576471</v>
      </c>
      <c r="T59" s="4">
        <f t="shared" si="37"/>
        <v>372.0466667</v>
      </c>
      <c r="U59" s="4">
        <f t="shared" si="43"/>
        <v>371.1910526</v>
      </c>
      <c r="V59" s="4">
        <f t="shared" si="44"/>
        <v>370.2145</v>
      </c>
    </row>
    <row r="60">
      <c r="A60" s="30">
        <v>46071.0</v>
      </c>
      <c r="B60" s="3">
        <v>380.9</v>
      </c>
      <c r="C60" s="3">
        <v>378.99</v>
      </c>
      <c r="D60" s="32">
        <f t="shared" si="38"/>
        <v>375.26</v>
      </c>
      <c r="E60" s="32">
        <f t="shared" si="39"/>
        <v>374.1133333</v>
      </c>
      <c r="F60" s="32">
        <f t="shared" si="40"/>
        <v>374.35</v>
      </c>
      <c r="G60" s="32">
        <f t="shared" si="41"/>
        <v>375.344</v>
      </c>
      <c r="H60" s="32">
        <f t="shared" si="42"/>
        <v>377.4116667</v>
      </c>
      <c r="I60" s="32">
        <f t="shared" si="6"/>
        <v>378.4614286</v>
      </c>
      <c r="J60" s="37">
        <f t="shared" si="7"/>
        <v>379.57625</v>
      </c>
      <c r="K60" s="32">
        <f t="shared" si="13"/>
        <v>380.1488889</v>
      </c>
      <c r="L60" s="32">
        <f t="shared" si="14"/>
        <v>380.484</v>
      </c>
      <c r="M60" s="32">
        <f t="shared" si="20"/>
        <v>380.4981818</v>
      </c>
      <c r="N60" s="32">
        <f t="shared" si="21"/>
        <v>379.44</v>
      </c>
      <c r="O60" s="32">
        <f t="shared" si="27"/>
        <v>378.0753846</v>
      </c>
      <c r="P60" s="32">
        <f t="shared" si="28"/>
        <v>376.7792857</v>
      </c>
      <c r="Q60" s="32">
        <f t="shared" si="34"/>
        <v>375.9386667</v>
      </c>
      <c r="R60" s="4">
        <f t="shared" si="35"/>
        <v>375.226875</v>
      </c>
      <c r="S60" s="4">
        <f t="shared" si="36"/>
        <v>374.4670588</v>
      </c>
      <c r="T60" s="4">
        <f t="shared" si="37"/>
        <v>373.3872222</v>
      </c>
      <c r="U60" s="4">
        <f t="shared" si="43"/>
        <v>372.4121053</v>
      </c>
      <c r="V60" s="4">
        <f t="shared" si="44"/>
        <v>371.581</v>
      </c>
    </row>
    <row r="61">
      <c r="A61" s="30">
        <v>46072.0</v>
      </c>
      <c r="B61" s="3">
        <v>367.65</v>
      </c>
      <c r="C61" s="3">
        <v>371.36</v>
      </c>
      <c r="D61" s="32">
        <f t="shared" si="38"/>
        <v>375.175</v>
      </c>
      <c r="E61" s="32">
        <f t="shared" si="39"/>
        <v>373.96</v>
      </c>
      <c r="F61" s="32">
        <f t="shared" si="40"/>
        <v>373.425</v>
      </c>
      <c r="G61" s="32">
        <f t="shared" si="41"/>
        <v>373.752</v>
      </c>
      <c r="H61" s="32">
        <f t="shared" si="42"/>
        <v>374.68</v>
      </c>
      <c r="I61" s="32">
        <f t="shared" si="6"/>
        <v>376.5471429</v>
      </c>
      <c r="J61" s="37">
        <f t="shared" si="7"/>
        <v>377.57375</v>
      </c>
      <c r="K61" s="32">
        <f t="shared" si="13"/>
        <v>378.6633333</v>
      </c>
      <c r="L61" s="32">
        <f t="shared" si="14"/>
        <v>379.27</v>
      </c>
      <c r="M61" s="32">
        <f t="shared" si="20"/>
        <v>379.6545455</v>
      </c>
      <c r="N61" s="32">
        <f t="shared" si="21"/>
        <v>379.7366667</v>
      </c>
      <c r="O61" s="32">
        <f t="shared" si="27"/>
        <v>378.8184615</v>
      </c>
      <c r="P61" s="32">
        <f t="shared" si="28"/>
        <v>377.5957143</v>
      </c>
      <c r="Q61" s="32">
        <f t="shared" si="34"/>
        <v>376.418</v>
      </c>
      <c r="R61" s="4">
        <f t="shared" si="35"/>
        <v>375.6525</v>
      </c>
      <c r="S61" s="4">
        <f t="shared" si="36"/>
        <v>374.9994118</v>
      </c>
      <c r="T61" s="4">
        <f t="shared" si="37"/>
        <v>374.2944444</v>
      </c>
      <c r="U61" s="4">
        <f t="shared" si="43"/>
        <v>373.2805263</v>
      </c>
      <c r="V61" s="4">
        <f t="shared" si="44"/>
        <v>372.3595</v>
      </c>
    </row>
    <row r="62">
      <c r="A62" s="30">
        <v>46073.0</v>
      </c>
      <c r="B62" s="3">
        <v>366.3</v>
      </c>
      <c r="C62" s="3">
        <v>365.2</v>
      </c>
      <c r="D62" s="32">
        <f t="shared" si="38"/>
        <v>368.28</v>
      </c>
      <c r="E62" s="32">
        <f t="shared" si="39"/>
        <v>371.85</v>
      </c>
      <c r="F62" s="32">
        <f t="shared" si="40"/>
        <v>371.77</v>
      </c>
      <c r="G62" s="32">
        <f t="shared" si="41"/>
        <v>371.78</v>
      </c>
      <c r="H62" s="32">
        <f t="shared" si="42"/>
        <v>372.3266667</v>
      </c>
      <c r="I62" s="32">
        <f t="shared" si="6"/>
        <v>373.3257143</v>
      </c>
      <c r="J62" s="37">
        <f t="shared" si="7"/>
        <v>375.12875</v>
      </c>
      <c r="K62" s="32">
        <f t="shared" si="13"/>
        <v>376.1988889</v>
      </c>
      <c r="L62" s="32">
        <f t="shared" si="14"/>
        <v>377.317</v>
      </c>
      <c r="M62" s="32">
        <f t="shared" si="20"/>
        <v>377.9909091</v>
      </c>
      <c r="N62" s="32">
        <f t="shared" si="21"/>
        <v>378.45</v>
      </c>
      <c r="O62" s="32">
        <f t="shared" si="27"/>
        <v>378.6184615</v>
      </c>
      <c r="P62" s="32">
        <f t="shared" si="28"/>
        <v>377.8457143</v>
      </c>
      <c r="Q62" s="32">
        <f t="shared" si="34"/>
        <v>376.7693333</v>
      </c>
      <c r="R62" s="4">
        <f t="shared" si="35"/>
        <v>375.716875</v>
      </c>
      <c r="S62" s="4">
        <f t="shared" si="36"/>
        <v>375.0376471</v>
      </c>
      <c r="T62" s="4">
        <f t="shared" si="37"/>
        <v>374.455</v>
      </c>
      <c r="U62" s="4">
        <f t="shared" si="43"/>
        <v>373.8157895</v>
      </c>
      <c r="V62" s="4">
        <f t="shared" si="44"/>
        <v>372.8765</v>
      </c>
    </row>
    <row r="63">
      <c r="A63" s="30">
        <v>46076.0</v>
      </c>
      <c r="B63" s="3">
        <v>372.1</v>
      </c>
      <c r="C63" s="3">
        <v>372.21</v>
      </c>
      <c r="D63" s="32">
        <f t="shared" si="38"/>
        <v>368.705</v>
      </c>
      <c r="E63" s="32">
        <f t="shared" si="39"/>
        <v>369.59</v>
      </c>
      <c r="F63" s="32">
        <f t="shared" si="40"/>
        <v>371.94</v>
      </c>
      <c r="G63" s="32">
        <f t="shared" si="41"/>
        <v>371.858</v>
      </c>
      <c r="H63" s="32">
        <f t="shared" si="42"/>
        <v>371.8516667</v>
      </c>
      <c r="I63" s="32">
        <f t="shared" si="6"/>
        <v>372.31</v>
      </c>
      <c r="J63" s="37">
        <f t="shared" si="7"/>
        <v>373.18625</v>
      </c>
      <c r="K63" s="32">
        <f t="shared" si="13"/>
        <v>374.8044444</v>
      </c>
      <c r="L63" s="32">
        <f t="shared" si="14"/>
        <v>375.8</v>
      </c>
      <c r="M63" s="32">
        <f t="shared" si="20"/>
        <v>376.8527273</v>
      </c>
      <c r="N63" s="32">
        <f t="shared" si="21"/>
        <v>377.5091667</v>
      </c>
      <c r="O63" s="32">
        <f t="shared" si="27"/>
        <v>377.97</v>
      </c>
      <c r="P63" s="32">
        <f t="shared" si="28"/>
        <v>378.1607143</v>
      </c>
      <c r="Q63" s="32">
        <f t="shared" si="34"/>
        <v>377.47</v>
      </c>
      <c r="R63" s="4">
        <f t="shared" si="35"/>
        <v>376.484375</v>
      </c>
      <c r="S63" s="4">
        <f t="shared" si="36"/>
        <v>375.5105882</v>
      </c>
      <c r="T63" s="4">
        <f t="shared" si="37"/>
        <v>374.8805556</v>
      </c>
      <c r="U63" s="4">
        <f t="shared" si="43"/>
        <v>374.3368421</v>
      </c>
      <c r="V63" s="4">
        <f t="shared" si="44"/>
        <v>373.7355</v>
      </c>
    </row>
    <row r="64">
      <c r="A64" s="30">
        <v>46077.0</v>
      </c>
      <c r="B64" s="3">
        <v>374.45</v>
      </c>
      <c r="C64" s="3">
        <v>373.17</v>
      </c>
      <c r="D64" s="32">
        <f t="shared" si="38"/>
        <v>372.69</v>
      </c>
      <c r="E64" s="32">
        <f t="shared" si="39"/>
        <v>370.1933333</v>
      </c>
      <c r="F64" s="32">
        <f t="shared" si="40"/>
        <v>370.485</v>
      </c>
      <c r="G64" s="32">
        <f t="shared" si="41"/>
        <v>372.186</v>
      </c>
      <c r="H64" s="32">
        <f t="shared" si="42"/>
        <v>372.0766667</v>
      </c>
      <c r="I64" s="32">
        <f t="shared" si="6"/>
        <v>372.04</v>
      </c>
      <c r="J64" s="37">
        <f t="shared" si="7"/>
        <v>372.4175</v>
      </c>
      <c r="K64" s="32">
        <f t="shared" si="13"/>
        <v>373.1844444</v>
      </c>
      <c r="L64" s="32">
        <f t="shared" si="14"/>
        <v>374.641</v>
      </c>
      <c r="M64" s="32">
        <f t="shared" si="20"/>
        <v>375.5609091</v>
      </c>
      <c r="N64" s="32">
        <f t="shared" si="21"/>
        <v>376.5458333</v>
      </c>
      <c r="O64" s="32">
        <f t="shared" si="27"/>
        <v>377.1753846</v>
      </c>
      <c r="P64" s="32">
        <f t="shared" si="28"/>
        <v>377.6271429</v>
      </c>
      <c r="Q64" s="32">
        <f t="shared" si="34"/>
        <v>377.828</v>
      </c>
      <c r="R64" s="4">
        <f t="shared" si="35"/>
        <v>377.20125</v>
      </c>
      <c r="S64" s="4">
        <f t="shared" si="36"/>
        <v>376.2894118</v>
      </c>
      <c r="T64" s="4">
        <f t="shared" si="37"/>
        <v>375.3805556</v>
      </c>
      <c r="U64" s="4">
        <f t="shared" si="43"/>
        <v>374.7905263</v>
      </c>
      <c r="V64" s="4">
        <f t="shared" si="44"/>
        <v>374.2785</v>
      </c>
    </row>
    <row r="65">
      <c r="A65" s="30">
        <v>46078.0</v>
      </c>
      <c r="B65" s="3">
        <v>381.05</v>
      </c>
      <c r="C65" s="3">
        <v>378.59</v>
      </c>
      <c r="D65" s="32">
        <f t="shared" si="38"/>
        <v>375.88</v>
      </c>
      <c r="E65" s="32">
        <f t="shared" si="39"/>
        <v>374.6566667</v>
      </c>
      <c r="F65" s="32">
        <f t="shared" si="40"/>
        <v>372.2925</v>
      </c>
      <c r="G65" s="32">
        <f t="shared" si="41"/>
        <v>372.106</v>
      </c>
      <c r="H65" s="32">
        <f t="shared" si="42"/>
        <v>373.2533333</v>
      </c>
      <c r="I65" s="32">
        <f t="shared" si="6"/>
        <v>373.0071429</v>
      </c>
      <c r="J65" s="37">
        <f t="shared" si="7"/>
        <v>372.85875</v>
      </c>
      <c r="K65" s="32">
        <f t="shared" si="13"/>
        <v>373.1033333</v>
      </c>
      <c r="L65" s="32">
        <f t="shared" si="14"/>
        <v>373.725</v>
      </c>
      <c r="M65" s="32">
        <f t="shared" si="20"/>
        <v>375</v>
      </c>
      <c r="N65" s="32">
        <f t="shared" si="21"/>
        <v>375.8133333</v>
      </c>
      <c r="O65" s="32">
        <f t="shared" si="27"/>
        <v>376.7030769</v>
      </c>
      <c r="P65" s="32">
        <f t="shared" si="28"/>
        <v>377.2764286</v>
      </c>
      <c r="Q65" s="32">
        <f t="shared" si="34"/>
        <v>377.6913333</v>
      </c>
      <c r="R65" s="4">
        <f t="shared" si="35"/>
        <v>377.875625</v>
      </c>
      <c r="S65" s="4">
        <f t="shared" si="36"/>
        <v>377.2829412</v>
      </c>
      <c r="T65" s="4">
        <f t="shared" si="37"/>
        <v>376.4172222</v>
      </c>
      <c r="U65" s="4">
        <f t="shared" si="43"/>
        <v>375.5494737</v>
      </c>
      <c r="V65" s="4">
        <f t="shared" si="44"/>
        <v>374.9805</v>
      </c>
    </row>
    <row r="66">
      <c r="A66" s="30">
        <v>46079.0</v>
      </c>
      <c r="B66" s="3">
        <v>386.0</v>
      </c>
      <c r="C66" s="3">
        <v>382.86</v>
      </c>
      <c r="D66" s="32">
        <f t="shared" si="38"/>
        <v>380.725</v>
      </c>
      <c r="E66" s="32">
        <f t="shared" si="39"/>
        <v>378.2066667</v>
      </c>
      <c r="F66" s="32">
        <f t="shared" si="40"/>
        <v>376.7075</v>
      </c>
      <c r="G66" s="32">
        <f t="shared" si="41"/>
        <v>374.406</v>
      </c>
      <c r="H66" s="32">
        <f t="shared" si="42"/>
        <v>373.8983333</v>
      </c>
      <c r="I66" s="32">
        <f t="shared" si="6"/>
        <v>374.6257143</v>
      </c>
      <c r="J66" s="37">
        <f t="shared" si="7"/>
        <v>374.23875</v>
      </c>
      <c r="K66" s="32">
        <f t="shared" si="13"/>
        <v>373.97</v>
      </c>
      <c r="L66" s="32">
        <f t="shared" si="14"/>
        <v>374.079</v>
      </c>
      <c r="M66" s="32">
        <f t="shared" si="20"/>
        <v>374.5554545</v>
      </c>
      <c r="N66" s="32">
        <f t="shared" si="21"/>
        <v>375.655</v>
      </c>
      <c r="O66" s="32">
        <f t="shared" si="27"/>
        <v>376.3553846</v>
      </c>
      <c r="P66" s="32">
        <f t="shared" si="28"/>
        <v>377.1428571</v>
      </c>
      <c r="Q66" s="32">
        <f t="shared" si="34"/>
        <v>377.6486667</v>
      </c>
      <c r="R66" s="4">
        <f t="shared" si="35"/>
        <v>378.014375</v>
      </c>
      <c r="S66" s="4">
        <f t="shared" si="36"/>
        <v>378.1688235</v>
      </c>
      <c r="T66" s="4">
        <f t="shared" si="37"/>
        <v>377.5927778</v>
      </c>
      <c r="U66" s="4">
        <f t="shared" si="43"/>
        <v>376.7563158</v>
      </c>
      <c r="V66" s="4">
        <f t="shared" si="44"/>
        <v>375.915</v>
      </c>
    </row>
    <row r="67">
      <c r="A67" s="30">
        <v>46080.0</v>
      </c>
      <c r="B67" s="3">
        <v>385.4</v>
      </c>
      <c r="C67" s="3">
        <v>386.3</v>
      </c>
      <c r="D67" s="32">
        <f t="shared" si="38"/>
        <v>384.58</v>
      </c>
      <c r="E67" s="32">
        <f t="shared" si="39"/>
        <v>382.5833333</v>
      </c>
      <c r="F67" s="32">
        <f t="shared" si="40"/>
        <v>380.23</v>
      </c>
      <c r="G67" s="32">
        <f t="shared" si="41"/>
        <v>378.626</v>
      </c>
      <c r="H67" s="32">
        <f t="shared" si="42"/>
        <v>376.3883333</v>
      </c>
      <c r="I67" s="32">
        <f t="shared" si="6"/>
        <v>375.67</v>
      </c>
      <c r="J67" s="37">
        <f t="shared" si="7"/>
        <v>376.085</v>
      </c>
      <c r="K67" s="32">
        <f t="shared" si="13"/>
        <v>375.5788889</v>
      </c>
      <c r="L67" s="32">
        <f t="shared" si="14"/>
        <v>375.203</v>
      </c>
      <c r="M67" s="32">
        <f t="shared" si="20"/>
        <v>375.19</v>
      </c>
      <c r="N67" s="32">
        <f t="shared" si="21"/>
        <v>375.5341667</v>
      </c>
      <c r="O67" s="32">
        <f t="shared" si="27"/>
        <v>376.4738462</v>
      </c>
      <c r="P67" s="32">
        <f t="shared" si="28"/>
        <v>377.0657143</v>
      </c>
      <c r="Q67" s="32">
        <f t="shared" si="34"/>
        <v>377.7533333</v>
      </c>
      <c r="R67" s="4">
        <f t="shared" si="35"/>
        <v>378.189375</v>
      </c>
      <c r="S67" s="4">
        <f t="shared" si="36"/>
        <v>378.5017647</v>
      </c>
      <c r="T67" s="4">
        <f t="shared" si="37"/>
        <v>378.6205556</v>
      </c>
      <c r="U67" s="4">
        <f t="shared" si="43"/>
        <v>378.0510526</v>
      </c>
      <c r="V67" s="4">
        <f t="shared" si="44"/>
        <v>377.2335</v>
      </c>
    </row>
    <row r="68">
      <c r="A68" s="30">
        <v>46083.0</v>
      </c>
      <c r="B68" s="3">
        <v>374.8</v>
      </c>
      <c r="C68" s="3">
        <v>373.33</v>
      </c>
      <c r="D68" s="32">
        <f t="shared" si="38"/>
        <v>379.815</v>
      </c>
      <c r="E68" s="32">
        <f t="shared" si="39"/>
        <v>380.83</v>
      </c>
      <c r="F68" s="32">
        <f t="shared" si="40"/>
        <v>380.27</v>
      </c>
      <c r="G68" s="32">
        <f t="shared" si="41"/>
        <v>378.85</v>
      </c>
      <c r="H68" s="32">
        <f t="shared" si="42"/>
        <v>377.7433333</v>
      </c>
      <c r="I68" s="32">
        <f t="shared" si="6"/>
        <v>375.9514286</v>
      </c>
      <c r="J68" s="37">
        <f t="shared" si="7"/>
        <v>375.3775</v>
      </c>
      <c r="K68" s="32">
        <f t="shared" si="13"/>
        <v>375.7788889</v>
      </c>
      <c r="L68" s="32">
        <f t="shared" si="14"/>
        <v>375.354</v>
      </c>
      <c r="M68" s="32">
        <f t="shared" si="20"/>
        <v>375.0327273</v>
      </c>
      <c r="N68" s="32">
        <f t="shared" si="21"/>
        <v>375.035</v>
      </c>
      <c r="O68" s="32">
        <f t="shared" si="27"/>
        <v>375.3646154</v>
      </c>
      <c r="P68" s="32">
        <f t="shared" si="28"/>
        <v>376.2492857</v>
      </c>
      <c r="Q68" s="32">
        <f t="shared" si="34"/>
        <v>376.8166667</v>
      </c>
      <c r="R68" s="4">
        <f t="shared" si="35"/>
        <v>377.476875</v>
      </c>
      <c r="S68" s="4">
        <f t="shared" si="36"/>
        <v>377.9035294</v>
      </c>
      <c r="T68" s="4">
        <f t="shared" si="37"/>
        <v>378.2144444</v>
      </c>
      <c r="U68" s="4">
        <f t="shared" si="43"/>
        <v>378.3421053</v>
      </c>
      <c r="V68" s="4">
        <f t="shared" si="44"/>
        <v>377.815</v>
      </c>
    </row>
    <row r="69">
      <c r="A69" s="30">
        <v>46085.0</v>
      </c>
      <c r="B69" s="3">
        <v>356.4</v>
      </c>
      <c r="C69" s="3">
        <v>359.7</v>
      </c>
      <c r="D69" s="32">
        <f t="shared" si="38"/>
        <v>366.515</v>
      </c>
      <c r="E69" s="32">
        <f t="shared" si="39"/>
        <v>373.11</v>
      </c>
      <c r="F69" s="32">
        <f t="shared" si="40"/>
        <v>375.5475</v>
      </c>
      <c r="G69" s="32">
        <f t="shared" si="41"/>
        <v>376.156</v>
      </c>
      <c r="H69" s="32">
        <f t="shared" si="42"/>
        <v>375.6583333</v>
      </c>
      <c r="I69" s="32">
        <f t="shared" si="6"/>
        <v>375.1657143</v>
      </c>
      <c r="J69" s="37">
        <f t="shared" si="7"/>
        <v>373.92</v>
      </c>
      <c r="K69" s="32">
        <f t="shared" si="13"/>
        <v>373.6355556</v>
      </c>
      <c r="L69" s="32">
        <f t="shared" si="14"/>
        <v>374.171</v>
      </c>
      <c r="M69" s="32">
        <f t="shared" si="20"/>
        <v>373.9309091</v>
      </c>
      <c r="N69" s="32">
        <f t="shared" si="21"/>
        <v>373.755</v>
      </c>
      <c r="O69" s="32">
        <f t="shared" si="27"/>
        <v>373.8553846</v>
      </c>
      <c r="P69" s="32">
        <f t="shared" si="28"/>
        <v>374.2457143</v>
      </c>
      <c r="Q69" s="32">
        <f t="shared" si="34"/>
        <v>375.146</v>
      </c>
      <c r="R69" s="4">
        <f t="shared" si="35"/>
        <v>375.746875</v>
      </c>
      <c r="S69" s="4">
        <f t="shared" si="36"/>
        <v>376.4311765</v>
      </c>
      <c r="T69" s="4">
        <f t="shared" si="37"/>
        <v>376.8922222</v>
      </c>
      <c r="U69" s="4">
        <f t="shared" si="43"/>
        <v>377.24</v>
      </c>
      <c r="V69" s="4">
        <f t="shared" si="44"/>
        <v>377.41</v>
      </c>
    </row>
    <row r="70">
      <c r="A70" s="30">
        <v>46086.0</v>
      </c>
      <c r="B70" s="3">
        <v>360.35</v>
      </c>
      <c r="C70" s="3">
        <v>357.58</v>
      </c>
      <c r="D70" s="96">
        <f t="shared" ref="D70:D79" si="45">SUM(C69:C70)/2</f>
        <v>358.64</v>
      </c>
      <c r="E70" s="97">
        <f t="shared" ref="E70:E79" si="46">SUM(C68:C70)/3</f>
        <v>363.5366667</v>
      </c>
      <c r="F70" s="98">
        <f t="shared" ref="F70:F79" si="47">SUM(C67:C70)/4</f>
        <v>369.2275</v>
      </c>
      <c r="G70" s="99">
        <f t="shared" ref="G70:G79" si="48">SUM(C66:C70)/5</f>
        <v>371.954</v>
      </c>
      <c r="H70" s="100">
        <f t="shared" ref="H70:H79" si="49">SUM(C65:C70)/6</f>
        <v>373.06</v>
      </c>
      <c r="I70" s="101">
        <f t="shared" si="6"/>
        <v>373.0757143</v>
      </c>
      <c r="J70" s="102">
        <f t="shared" si="7"/>
        <v>372.9675</v>
      </c>
      <c r="K70" s="103">
        <f t="shared" si="13"/>
        <v>372.1044444</v>
      </c>
      <c r="L70" s="104">
        <f t="shared" si="14"/>
        <v>372.03</v>
      </c>
      <c r="M70" s="105">
        <f t="shared" si="20"/>
        <v>372.6627273</v>
      </c>
      <c r="N70" s="106">
        <f t="shared" si="21"/>
        <v>372.5683333</v>
      </c>
      <c r="O70" s="107">
        <f t="shared" si="27"/>
        <v>372.5107692</v>
      </c>
      <c r="P70" s="108">
        <f t="shared" si="28"/>
        <v>372.6928571</v>
      </c>
      <c r="Q70" s="109">
        <f t="shared" si="34"/>
        <v>373.1346667</v>
      </c>
      <c r="R70" s="110">
        <f t="shared" si="35"/>
        <v>374.048125</v>
      </c>
      <c r="S70" s="111">
        <f t="shared" si="36"/>
        <v>374.6782353</v>
      </c>
      <c r="T70" s="112">
        <f t="shared" si="37"/>
        <v>375.3838889</v>
      </c>
      <c r="U70" s="112">
        <f t="shared" si="43"/>
        <v>375.8757895</v>
      </c>
      <c r="V70" s="113">
        <f t="shared" si="44"/>
        <v>376.257</v>
      </c>
    </row>
    <row r="71">
      <c r="A71" s="30">
        <v>46087.0</v>
      </c>
      <c r="B71" s="3">
        <v>352.75</v>
      </c>
      <c r="C71" s="3">
        <v>354.73</v>
      </c>
      <c r="D71" s="115">
        <f t="shared" si="45"/>
        <v>356.155</v>
      </c>
      <c r="E71" s="163">
        <f t="shared" si="46"/>
        <v>357.3366667</v>
      </c>
      <c r="F71" s="172">
        <f t="shared" si="47"/>
        <v>361.335</v>
      </c>
      <c r="G71" s="182">
        <f t="shared" si="48"/>
        <v>366.328</v>
      </c>
      <c r="H71" s="153">
        <f t="shared" si="49"/>
        <v>369.0833333</v>
      </c>
      <c r="I71" s="174">
        <f t="shared" si="6"/>
        <v>370.4414286</v>
      </c>
      <c r="J71" s="146">
        <f t="shared" si="7"/>
        <v>370.7825</v>
      </c>
      <c r="K71" s="154">
        <f t="shared" si="13"/>
        <v>370.9411111</v>
      </c>
      <c r="L71" s="243">
        <f t="shared" si="14"/>
        <v>370.367</v>
      </c>
      <c r="M71" s="103">
        <f t="shared" si="20"/>
        <v>370.4572727</v>
      </c>
      <c r="N71" s="137">
        <f t="shared" si="21"/>
        <v>371.1683333</v>
      </c>
      <c r="O71" s="169">
        <f t="shared" si="27"/>
        <v>371.1961538</v>
      </c>
      <c r="P71" s="105">
        <f t="shared" si="28"/>
        <v>371.2407143</v>
      </c>
      <c r="Q71" s="107">
        <f t="shared" si="34"/>
        <v>371.4953333</v>
      </c>
      <c r="R71" s="244">
        <f t="shared" si="35"/>
        <v>371.984375</v>
      </c>
      <c r="S71" s="109">
        <f t="shared" si="36"/>
        <v>372.9117647</v>
      </c>
      <c r="T71" s="110">
        <f t="shared" si="37"/>
        <v>373.57</v>
      </c>
      <c r="U71" s="110">
        <f t="shared" si="43"/>
        <v>374.2968421</v>
      </c>
      <c r="V71" s="140">
        <f t="shared" si="44"/>
        <v>374.8185</v>
      </c>
    </row>
    <row r="72">
      <c r="A72" s="30">
        <v>46090.0</v>
      </c>
      <c r="B72" s="3">
        <v>331.15</v>
      </c>
      <c r="C72" s="3">
        <v>331.3</v>
      </c>
      <c r="D72" s="114">
        <f t="shared" si="45"/>
        <v>343.015</v>
      </c>
      <c r="E72" s="115">
        <f t="shared" si="46"/>
        <v>347.87</v>
      </c>
      <c r="F72" s="116">
        <f t="shared" si="47"/>
        <v>350.8275</v>
      </c>
      <c r="G72" s="117">
        <f t="shared" si="48"/>
        <v>355.328</v>
      </c>
      <c r="H72" s="118">
        <f t="shared" si="49"/>
        <v>360.49</v>
      </c>
      <c r="I72" s="119">
        <f t="shared" si="6"/>
        <v>363.6857143</v>
      </c>
      <c r="J72" s="120">
        <f t="shared" si="7"/>
        <v>365.54875</v>
      </c>
      <c r="K72" s="121">
        <f t="shared" si="13"/>
        <v>366.3955556</v>
      </c>
      <c r="L72" s="122">
        <f t="shared" si="14"/>
        <v>366.977</v>
      </c>
      <c r="M72" s="123">
        <f t="shared" si="20"/>
        <v>366.8154545</v>
      </c>
      <c r="N72" s="101">
        <f t="shared" si="21"/>
        <v>367.1941667</v>
      </c>
      <c r="O72" s="102">
        <f t="shared" si="27"/>
        <v>368.1015385</v>
      </c>
      <c r="P72" s="124">
        <f t="shared" si="28"/>
        <v>368.3464286</v>
      </c>
      <c r="Q72" s="103">
        <f t="shared" si="34"/>
        <v>368.578</v>
      </c>
      <c r="R72" s="104">
        <f t="shared" si="35"/>
        <v>368.983125</v>
      </c>
      <c r="S72" s="106">
        <f t="shared" si="36"/>
        <v>369.5911765</v>
      </c>
      <c r="T72" s="125">
        <f t="shared" si="37"/>
        <v>370.6</v>
      </c>
      <c r="U72" s="126">
        <f t="shared" si="43"/>
        <v>371.3452632</v>
      </c>
      <c r="V72" s="127">
        <f t="shared" si="44"/>
        <v>372.147</v>
      </c>
    </row>
    <row r="73">
      <c r="A73" s="30">
        <v>46091.0</v>
      </c>
      <c r="B73" s="3">
        <v>325.9</v>
      </c>
      <c r="C73" s="3">
        <v>327.7</v>
      </c>
      <c r="D73" s="115">
        <f t="shared" si="45"/>
        <v>329.5</v>
      </c>
      <c r="E73" s="128">
        <f t="shared" si="46"/>
        <v>337.91</v>
      </c>
      <c r="F73" s="129">
        <f t="shared" si="47"/>
        <v>342.8275</v>
      </c>
      <c r="G73" s="130">
        <f t="shared" si="48"/>
        <v>346.202</v>
      </c>
      <c r="H73" s="131">
        <f t="shared" si="49"/>
        <v>350.7233333</v>
      </c>
      <c r="I73" s="132">
        <f t="shared" si="6"/>
        <v>355.8057143</v>
      </c>
      <c r="J73" s="133">
        <f t="shared" si="7"/>
        <v>359.1875</v>
      </c>
      <c r="K73" s="122">
        <f t="shared" si="13"/>
        <v>361.3433333</v>
      </c>
      <c r="L73" s="134">
        <f t="shared" si="14"/>
        <v>362.526</v>
      </c>
      <c r="M73" s="135">
        <f t="shared" si="20"/>
        <v>363.4063636</v>
      </c>
      <c r="N73" s="136">
        <f t="shared" si="21"/>
        <v>363.5558333</v>
      </c>
      <c r="O73" s="137">
        <f t="shared" si="27"/>
        <v>364.1561538</v>
      </c>
      <c r="P73" s="105">
        <f t="shared" si="28"/>
        <v>365.2157143</v>
      </c>
      <c r="Q73" s="107">
        <f t="shared" si="34"/>
        <v>365.6366667</v>
      </c>
      <c r="R73" s="138">
        <f t="shared" si="35"/>
        <v>366.023125</v>
      </c>
      <c r="S73" s="126">
        <f t="shared" si="36"/>
        <v>366.5547059</v>
      </c>
      <c r="T73" s="139">
        <f t="shared" si="37"/>
        <v>367.2638889</v>
      </c>
      <c r="U73" s="140">
        <f t="shared" si="43"/>
        <v>368.3421053</v>
      </c>
      <c r="V73" s="141">
        <f t="shared" si="44"/>
        <v>369.163</v>
      </c>
    </row>
    <row r="74">
      <c r="A74" s="30">
        <v>46092.0</v>
      </c>
      <c r="B74" s="3">
        <v>325.05</v>
      </c>
      <c r="C74" s="3">
        <v>325.86</v>
      </c>
      <c r="D74" s="115">
        <f t="shared" si="45"/>
        <v>326.78</v>
      </c>
      <c r="E74" s="142">
        <f t="shared" si="46"/>
        <v>328.2866667</v>
      </c>
      <c r="F74" s="117">
        <f t="shared" si="47"/>
        <v>334.8975</v>
      </c>
      <c r="G74" s="143">
        <f t="shared" si="48"/>
        <v>339.434</v>
      </c>
      <c r="H74" s="144">
        <f t="shared" si="49"/>
        <v>342.8116667</v>
      </c>
      <c r="I74" s="145">
        <f t="shared" si="6"/>
        <v>347.1714286</v>
      </c>
      <c r="J74" s="120">
        <f t="shared" si="7"/>
        <v>352.0625</v>
      </c>
      <c r="K74" s="99">
        <f t="shared" si="13"/>
        <v>355.4844444</v>
      </c>
      <c r="L74" s="146">
        <f t="shared" si="14"/>
        <v>357.795</v>
      </c>
      <c r="M74" s="135">
        <f t="shared" si="20"/>
        <v>359.1927273</v>
      </c>
      <c r="N74" s="124">
        <f t="shared" si="21"/>
        <v>360.2775</v>
      </c>
      <c r="O74" s="137">
        <f t="shared" si="27"/>
        <v>360.6561538</v>
      </c>
      <c r="P74" s="105">
        <f t="shared" si="28"/>
        <v>361.4207143</v>
      </c>
      <c r="Q74" s="107">
        <f t="shared" si="34"/>
        <v>362.592</v>
      </c>
      <c r="R74" s="125">
        <f t="shared" si="35"/>
        <v>363.150625</v>
      </c>
      <c r="S74" s="126">
        <f t="shared" si="36"/>
        <v>363.6605882</v>
      </c>
      <c r="T74" s="109">
        <f t="shared" si="37"/>
        <v>364.2938889</v>
      </c>
      <c r="U74" s="147">
        <f t="shared" si="43"/>
        <v>365.0847368</v>
      </c>
      <c r="V74" s="141">
        <f t="shared" si="44"/>
        <v>366.218</v>
      </c>
    </row>
    <row r="75">
      <c r="A75" s="30">
        <v>46093.0</v>
      </c>
      <c r="B75" s="3">
        <v>326.35</v>
      </c>
      <c r="C75" s="3">
        <v>324.73</v>
      </c>
      <c r="D75" s="96">
        <f t="shared" si="45"/>
        <v>325.295</v>
      </c>
      <c r="E75" s="115">
        <f t="shared" si="46"/>
        <v>326.0966667</v>
      </c>
      <c r="F75" s="148">
        <f t="shared" si="47"/>
        <v>327.3975</v>
      </c>
      <c r="G75" s="149">
        <f t="shared" si="48"/>
        <v>332.864</v>
      </c>
      <c r="H75" s="150">
        <f t="shared" si="49"/>
        <v>336.9833333</v>
      </c>
      <c r="I75" s="151">
        <f t="shared" si="6"/>
        <v>340.2285714</v>
      </c>
      <c r="J75" s="152">
        <f t="shared" si="7"/>
        <v>344.36625</v>
      </c>
      <c r="K75" s="119">
        <f t="shared" si="13"/>
        <v>349.0255556</v>
      </c>
      <c r="L75" s="153">
        <f t="shared" si="14"/>
        <v>352.409</v>
      </c>
      <c r="M75" s="99">
        <f t="shared" si="20"/>
        <v>354.7890909</v>
      </c>
      <c r="N75" s="146">
        <f t="shared" si="21"/>
        <v>356.3208333</v>
      </c>
      <c r="O75" s="154">
        <f t="shared" si="27"/>
        <v>357.5430769</v>
      </c>
      <c r="P75" s="102">
        <f t="shared" si="28"/>
        <v>358.09</v>
      </c>
      <c r="Q75" s="155">
        <f t="shared" si="34"/>
        <v>358.9746667</v>
      </c>
      <c r="R75" s="104">
        <f t="shared" si="35"/>
        <v>360.225625</v>
      </c>
      <c r="S75" s="105">
        <f t="shared" si="36"/>
        <v>360.8905882</v>
      </c>
      <c r="T75" s="156">
        <f t="shared" si="37"/>
        <v>361.4977778</v>
      </c>
      <c r="U75" s="125">
        <f t="shared" si="43"/>
        <v>362.2115789</v>
      </c>
      <c r="V75" s="109">
        <f t="shared" si="44"/>
        <v>363.067</v>
      </c>
    </row>
    <row r="76">
      <c r="A76" s="30">
        <v>46094.0</v>
      </c>
      <c r="B76" s="3">
        <v>319.3</v>
      </c>
      <c r="C76" s="3">
        <v>320.76</v>
      </c>
      <c r="D76" s="115">
        <f t="shared" si="45"/>
        <v>322.745</v>
      </c>
      <c r="E76" s="116">
        <f t="shared" si="46"/>
        <v>323.7833333</v>
      </c>
      <c r="F76" s="96">
        <f t="shared" si="47"/>
        <v>324.7625</v>
      </c>
      <c r="G76" s="157">
        <f t="shared" si="48"/>
        <v>326.07</v>
      </c>
      <c r="H76" s="158">
        <f t="shared" si="49"/>
        <v>330.8466667</v>
      </c>
      <c r="I76" s="159">
        <f t="shared" si="6"/>
        <v>334.6657143</v>
      </c>
      <c r="J76" s="160">
        <f t="shared" si="7"/>
        <v>337.795</v>
      </c>
      <c r="K76" s="161">
        <f t="shared" si="13"/>
        <v>341.7433333</v>
      </c>
      <c r="L76" s="162">
        <f t="shared" si="14"/>
        <v>346.199</v>
      </c>
      <c r="M76" s="121">
        <f t="shared" si="20"/>
        <v>349.5318182</v>
      </c>
      <c r="N76" s="100">
        <f t="shared" si="21"/>
        <v>351.9533333</v>
      </c>
      <c r="O76" s="134">
        <f t="shared" si="27"/>
        <v>353.5853846</v>
      </c>
      <c r="P76" s="135">
        <f t="shared" si="28"/>
        <v>354.9157143</v>
      </c>
      <c r="Q76" s="136">
        <f t="shared" si="34"/>
        <v>355.6013333</v>
      </c>
      <c r="R76" s="137">
        <f t="shared" si="35"/>
        <v>356.58625</v>
      </c>
      <c r="S76" s="105">
        <f t="shared" si="36"/>
        <v>357.9041176</v>
      </c>
      <c r="T76" s="107">
        <f t="shared" si="37"/>
        <v>358.6611111</v>
      </c>
      <c r="U76" s="138">
        <f t="shared" si="43"/>
        <v>359.3536842</v>
      </c>
      <c r="V76" s="127">
        <f t="shared" si="44"/>
        <v>360.139</v>
      </c>
    </row>
    <row r="77">
      <c r="A77" s="30">
        <v>46097.0</v>
      </c>
      <c r="B77" s="3">
        <v>304.95</v>
      </c>
      <c r="C77" s="3">
        <v>306.8</v>
      </c>
      <c r="D77" s="115">
        <f t="shared" si="45"/>
        <v>313.78</v>
      </c>
      <c r="E77" s="163">
        <f t="shared" si="46"/>
        <v>317.43</v>
      </c>
      <c r="F77" s="150">
        <f t="shared" si="47"/>
        <v>319.5375</v>
      </c>
      <c r="G77" s="117">
        <f t="shared" si="48"/>
        <v>321.17</v>
      </c>
      <c r="H77" s="97">
        <f t="shared" si="49"/>
        <v>322.8583333</v>
      </c>
      <c r="I77" s="118">
        <f t="shared" si="6"/>
        <v>327.4114286</v>
      </c>
      <c r="J77" s="164">
        <f t="shared" si="7"/>
        <v>331.1825</v>
      </c>
      <c r="K77" s="165">
        <f t="shared" si="13"/>
        <v>334.3511111</v>
      </c>
      <c r="L77" s="166">
        <f t="shared" si="14"/>
        <v>338.249</v>
      </c>
      <c r="M77" s="167">
        <f t="shared" si="20"/>
        <v>342.6172727</v>
      </c>
      <c r="N77" s="134">
        <f t="shared" si="21"/>
        <v>345.9708333</v>
      </c>
      <c r="O77" s="168">
        <f t="shared" si="27"/>
        <v>348.48</v>
      </c>
      <c r="P77" s="155">
        <f t="shared" si="28"/>
        <v>350.2435714</v>
      </c>
      <c r="Q77" s="169">
        <f t="shared" si="34"/>
        <v>351.708</v>
      </c>
      <c r="R77" s="106">
        <f t="shared" si="35"/>
        <v>352.55125</v>
      </c>
      <c r="S77" s="125">
        <f t="shared" si="36"/>
        <v>353.6576471</v>
      </c>
      <c r="T77" s="127">
        <f t="shared" si="37"/>
        <v>355.065</v>
      </c>
      <c r="U77" s="109">
        <f t="shared" si="43"/>
        <v>355.9315789</v>
      </c>
      <c r="V77" s="110">
        <f t="shared" si="44"/>
        <v>356.726</v>
      </c>
    </row>
    <row r="78">
      <c r="A78" s="30">
        <v>46098.0</v>
      </c>
      <c r="B78" s="3">
        <v>300.05</v>
      </c>
      <c r="C78" s="3">
        <v>300.83</v>
      </c>
      <c r="D78" s="115">
        <f t="shared" si="45"/>
        <v>303.815</v>
      </c>
      <c r="E78" s="116">
        <f t="shared" si="46"/>
        <v>309.4633333</v>
      </c>
      <c r="F78" s="175">
        <f t="shared" si="47"/>
        <v>313.28</v>
      </c>
      <c r="G78" s="271">
        <f t="shared" si="48"/>
        <v>315.796</v>
      </c>
      <c r="H78" s="172">
        <f t="shared" si="49"/>
        <v>317.78</v>
      </c>
      <c r="I78" s="176">
        <f t="shared" si="6"/>
        <v>319.7114286</v>
      </c>
      <c r="J78" s="161">
        <f t="shared" si="7"/>
        <v>324.08875</v>
      </c>
      <c r="K78" s="165">
        <f t="shared" si="13"/>
        <v>327.81</v>
      </c>
      <c r="L78" s="162">
        <f t="shared" si="14"/>
        <v>330.999</v>
      </c>
      <c r="M78" s="133">
        <f t="shared" si="20"/>
        <v>334.8472727</v>
      </c>
      <c r="N78" s="146">
        <f t="shared" si="21"/>
        <v>339.135</v>
      </c>
      <c r="O78" s="135">
        <f t="shared" si="27"/>
        <v>342.4984615</v>
      </c>
      <c r="P78" s="124">
        <f t="shared" si="28"/>
        <v>345.0764286</v>
      </c>
      <c r="Q78" s="137">
        <f t="shared" si="34"/>
        <v>346.9493333</v>
      </c>
      <c r="R78" s="105">
        <f t="shared" si="35"/>
        <v>348.528125</v>
      </c>
      <c r="S78" s="107">
        <f t="shared" si="36"/>
        <v>349.5088235</v>
      </c>
      <c r="T78" s="244">
        <f t="shared" si="37"/>
        <v>350.7227778</v>
      </c>
      <c r="U78" s="109">
        <f t="shared" si="43"/>
        <v>352.2105263</v>
      </c>
      <c r="V78" s="110">
        <f t="shared" si="44"/>
        <v>353.1765</v>
      </c>
    </row>
    <row r="79">
      <c r="A79" s="30">
        <v>46099.0</v>
      </c>
      <c r="B79" s="3">
        <v>303.7</v>
      </c>
      <c r="C79" s="3">
        <v>303.37</v>
      </c>
      <c r="D79" s="115">
        <f t="shared" si="45"/>
        <v>302.1</v>
      </c>
      <c r="E79" s="116">
        <f t="shared" si="46"/>
        <v>303.6666667</v>
      </c>
      <c r="F79" s="175">
        <f t="shared" si="47"/>
        <v>307.94</v>
      </c>
      <c r="G79" s="271">
        <f t="shared" si="48"/>
        <v>311.298</v>
      </c>
      <c r="H79" s="172">
        <f t="shared" si="49"/>
        <v>313.725</v>
      </c>
      <c r="I79" s="176">
        <f t="shared" si="6"/>
        <v>315.7214286</v>
      </c>
      <c r="J79" s="161">
        <f t="shared" si="7"/>
        <v>317.66875</v>
      </c>
      <c r="K79" s="165">
        <f t="shared" si="13"/>
        <v>321.7866667</v>
      </c>
      <c r="L79" s="162">
        <f t="shared" si="14"/>
        <v>325.366</v>
      </c>
      <c r="M79" s="133">
        <f t="shared" si="20"/>
        <v>328.4872727</v>
      </c>
      <c r="N79" s="146">
        <f t="shared" si="21"/>
        <v>332.2241667</v>
      </c>
      <c r="O79" s="135">
        <f t="shared" si="27"/>
        <v>336.3838462</v>
      </c>
      <c r="P79" s="124">
        <f t="shared" si="28"/>
        <v>339.7035714</v>
      </c>
      <c r="Q79" s="137">
        <f t="shared" si="34"/>
        <v>342.296</v>
      </c>
      <c r="R79" s="105">
        <f t="shared" si="35"/>
        <v>344.225625</v>
      </c>
      <c r="S79" s="107">
        <f t="shared" si="36"/>
        <v>345.8717647</v>
      </c>
      <c r="T79" s="244">
        <f t="shared" si="37"/>
        <v>346.9455556</v>
      </c>
      <c r="U79" s="109">
        <f t="shared" si="43"/>
        <v>348.2305263</v>
      </c>
      <c r="V79" s="110">
        <f t="shared" si="44"/>
        <v>349.7685</v>
      </c>
    </row>
    <row r="80">
      <c r="A80" s="30">
        <v>46100.0</v>
      </c>
      <c r="B80" s="3">
        <v>286.0</v>
      </c>
      <c r="C80" s="3">
        <v>289.77</v>
      </c>
      <c r="D80" s="32">
        <f>SUM(C79:C80)/2</f>
        <v>296.57</v>
      </c>
      <c r="E80" s="32">
        <f>SUM(C78:C80)/3</f>
        <v>297.99</v>
      </c>
      <c r="F80" s="32">
        <f>SUM(C77:C80)/4</f>
        <v>300.1925</v>
      </c>
      <c r="G80" s="32">
        <f>SUM(C76:C80)/5</f>
        <v>304.306</v>
      </c>
      <c r="H80" s="32">
        <f>SUM(C75:C80)/6</f>
        <v>307.71</v>
      </c>
      <c r="I80" s="32">
        <f t="shared" si="6"/>
        <v>310.3028571</v>
      </c>
      <c r="J80" s="37">
        <f t="shared" si="7"/>
        <v>312.4775</v>
      </c>
      <c r="K80" s="32">
        <f t="shared" si="13"/>
        <v>314.5688889</v>
      </c>
      <c r="L80" s="32">
        <f t="shared" si="14"/>
        <v>318.585</v>
      </c>
      <c r="M80" s="32">
        <f t="shared" si="20"/>
        <v>322.13</v>
      </c>
      <c r="N80" s="32">
        <f t="shared" si="21"/>
        <v>325.2608333</v>
      </c>
      <c r="O80" s="32">
        <f t="shared" si="27"/>
        <v>328.9584615</v>
      </c>
      <c r="P80" s="32">
        <f t="shared" si="28"/>
        <v>333.0542857</v>
      </c>
      <c r="Q80" s="32">
        <f t="shared" si="34"/>
        <v>336.3746667</v>
      </c>
      <c r="R80" s="4">
        <f t="shared" si="35"/>
        <v>339.013125</v>
      </c>
      <c r="S80" s="4">
        <f t="shared" si="36"/>
        <v>341.0223529</v>
      </c>
      <c r="T80" s="4">
        <f t="shared" si="37"/>
        <v>342.755</v>
      </c>
      <c r="U80" s="4">
        <f t="shared" si="43"/>
        <v>343.9363158</v>
      </c>
      <c r="V80" s="4">
        <f t="shared" si="44"/>
        <v>345.3075</v>
      </c>
    </row>
    <row r="81">
      <c r="A81" s="30">
        <v>46101.0</v>
      </c>
      <c r="B81" s="3">
        <v>287.8</v>
      </c>
      <c r="C81" s="3">
        <v>290.11</v>
      </c>
      <c r="D81" s="148">
        <f t="shared" ref="D81:D83" si="50">SUM(C80:C81)/2</f>
        <v>289.94</v>
      </c>
      <c r="E81" s="170">
        <f t="shared" ref="E81:E83" si="51">SUM(C79:C81)/3</f>
        <v>294.4166667</v>
      </c>
      <c r="F81" s="171">
        <f t="shared" ref="F81:F83" si="52">SUM(C78:C81)/4</f>
        <v>296.02</v>
      </c>
      <c r="G81" s="96">
        <f t="shared" ref="G81:G83" si="53">SUM(C77:C81)/5</f>
        <v>298.176</v>
      </c>
      <c r="H81" s="148">
        <f t="shared" ref="H81:H83" si="54">SUM(C76:C81)/6</f>
        <v>301.94</v>
      </c>
      <c r="I81" s="129">
        <f t="shared" si="6"/>
        <v>305.1957143</v>
      </c>
      <c r="J81" s="150">
        <f t="shared" si="7"/>
        <v>307.77875</v>
      </c>
      <c r="K81" s="117">
        <f t="shared" si="13"/>
        <v>309.9922222</v>
      </c>
      <c r="L81" s="172">
        <f t="shared" si="14"/>
        <v>312.123</v>
      </c>
      <c r="M81" s="173">
        <f t="shared" si="20"/>
        <v>315.9963636</v>
      </c>
      <c r="N81" s="118">
        <f t="shared" si="21"/>
        <v>319.4616667</v>
      </c>
      <c r="O81" s="164">
        <f t="shared" si="27"/>
        <v>322.5569231</v>
      </c>
      <c r="P81" s="132">
        <f t="shared" si="28"/>
        <v>326.1835714</v>
      </c>
      <c r="Q81" s="166">
        <f t="shared" si="34"/>
        <v>330.1913333</v>
      </c>
      <c r="R81" s="174">
        <f t="shared" si="35"/>
        <v>333.483125</v>
      </c>
      <c r="S81" s="100">
        <f t="shared" si="36"/>
        <v>336.1364706</v>
      </c>
      <c r="T81" s="134">
        <f t="shared" si="37"/>
        <v>338.1938889</v>
      </c>
      <c r="U81" s="135">
        <f t="shared" si="43"/>
        <v>339.9842105</v>
      </c>
      <c r="V81" s="124">
        <f t="shared" si="44"/>
        <v>341.245</v>
      </c>
    </row>
    <row r="82">
      <c r="A82" s="30">
        <v>46104.0</v>
      </c>
      <c r="B82" s="3">
        <v>271.3</v>
      </c>
      <c r="C82" s="3">
        <v>273.09</v>
      </c>
      <c r="D82" s="115">
        <f t="shared" si="50"/>
        <v>281.6</v>
      </c>
      <c r="E82" s="148">
        <f t="shared" si="51"/>
        <v>284.3233333</v>
      </c>
      <c r="F82" s="128">
        <f t="shared" si="52"/>
        <v>289.085</v>
      </c>
      <c r="G82" s="148">
        <f t="shared" si="53"/>
        <v>291.434</v>
      </c>
      <c r="H82" s="148">
        <f t="shared" si="54"/>
        <v>293.995</v>
      </c>
      <c r="I82" s="128">
        <f t="shared" si="6"/>
        <v>297.8185714</v>
      </c>
      <c r="J82" s="175">
        <f t="shared" si="7"/>
        <v>301.1825</v>
      </c>
      <c r="K82" s="117">
        <f t="shared" si="13"/>
        <v>303.9244444</v>
      </c>
      <c r="L82" s="143">
        <f t="shared" si="14"/>
        <v>306.302</v>
      </c>
      <c r="M82" s="97">
        <f t="shared" si="20"/>
        <v>308.5745455</v>
      </c>
      <c r="N82" s="176">
        <f t="shared" si="21"/>
        <v>312.4208333</v>
      </c>
      <c r="O82" s="152">
        <f t="shared" si="27"/>
        <v>315.8946154</v>
      </c>
      <c r="P82" s="145">
        <f t="shared" si="28"/>
        <v>319.0235714</v>
      </c>
      <c r="Q82" s="177">
        <f t="shared" si="34"/>
        <v>322.644</v>
      </c>
      <c r="R82" s="166">
        <f t="shared" si="35"/>
        <v>326.6225</v>
      </c>
      <c r="S82" s="99">
        <f t="shared" si="36"/>
        <v>329.9305882</v>
      </c>
      <c r="T82" s="100">
        <f t="shared" si="37"/>
        <v>332.6338889</v>
      </c>
      <c r="U82" s="134">
        <f t="shared" si="43"/>
        <v>334.7673684</v>
      </c>
      <c r="V82" s="135">
        <f t="shared" si="44"/>
        <v>336.6395</v>
      </c>
    </row>
    <row r="83">
      <c r="A83" s="30">
        <v>46105.0</v>
      </c>
      <c r="B83" s="3">
        <v>282.25</v>
      </c>
      <c r="C83" s="3">
        <v>276.98</v>
      </c>
      <c r="D83" s="115">
        <f t="shared" si="50"/>
        <v>275.035</v>
      </c>
      <c r="E83" s="178">
        <f t="shared" si="51"/>
        <v>280.06</v>
      </c>
      <c r="F83" s="129">
        <f t="shared" si="52"/>
        <v>282.4875</v>
      </c>
      <c r="G83" s="175">
        <f t="shared" si="53"/>
        <v>286.664</v>
      </c>
      <c r="H83" s="149">
        <f t="shared" si="54"/>
        <v>289.025</v>
      </c>
      <c r="I83" s="149">
        <f t="shared" si="6"/>
        <v>291.5642857</v>
      </c>
      <c r="J83" s="117">
        <f t="shared" si="7"/>
        <v>295.21375</v>
      </c>
      <c r="K83" s="159">
        <f t="shared" si="13"/>
        <v>298.4933333</v>
      </c>
      <c r="L83" s="179">
        <f t="shared" si="14"/>
        <v>301.23</v>
      </c>
      <c r="M83" s="173">
        <f t="shared" si="20"/>
        <v>303.6363636</v>
      </c>
      <c r="N83" s="152">
        <f t="shared" si="21"/>
        <v>305.9416667</v>
      </c>
      <c r="O83" s="145">
        <f t="shared" si="27"/>
        <v>309.6946154</v>
      </c>
      <c r="P83" s="165">
        <f t="shared" si="28"/>
        <v>313.115</v>
      </c>
      <c r="Q83" s="162">
        <f t="shared" si="34"/>
        <v>316.2206667</v>
      </c>
      <c r="R83" s="153">
        <f t="shared" si="35"/>
        <v>319.79</v>
      </c>
      <c r="S83" s="99">
        <f t="shared" si="36"/>
        <v>323.7023529</v>
      </c>
      <c r="T83" s="146">
        <f t="shared" si="37"/>
        <v>326.9888889</v>
      </c>
      <c r="U83" s="154">
        <f t="shared" si="43"/>
        <v>329.7047368</v>
      </c>
      <c r="V83" s="102">
        <f t="shared" si="44"/>
        <v>331.878</v>
      </c>
    </row>
    <row r="84">
      <c r="A84" s="30">
        <v>46106.0</v>
      </c>
      <c r="B84" s="3">
        <v>284.55</v>
      </c>
      <c r="C84" s="3">
        <v>284.88</v>
      </c>
      <c r="D84" s="32">
        <f t="shared" ref="D84:D85" si="55">SUM(C83:C84)/2</f>
        <v>280.93</v>
      </c>
      <c r="E84" s="32">
        <f t="shared" ref="E84:E85" si="56">SUM(C82:C84)/3</f>
        <v>278.3166667</v>
      </c>
      <c r="F84" s="32">
        <f t="shared" ref="F84:F85" si="57">SUM(C81:C84)/4</f>
        <v>281.265</v>
      </c>
      <c r="G84" s="32">
        <f t="shared" ref="G84:G85" si="58">SUM(C80:C84)/5</f>
        <v>282.966</v>
      </c>
      <c r="H84" s="32">
        <f t="shared" ref="H84:H85" si="59">SUM(C79:C84)/6</f>
        <v>286.3666667</v>
      </c>
      <c r="I84" s="32">
        <f t="shared" si="6"/>
        <v>288.4328571</v>
      </c>
      <c r="J84" s="37">
        <f t="shared" si="7"/>
        <v>290.72875</v>
      </c>
      <c r="K84" s="32">
        <f t="shared" si="13"/>
        <v>294.0655556</v>
      </c>
      <c r="L84" s="32">
        <f t="shared" si="14"/>
        <v>297.132</v>
      </c>
      <c r="M84" s="32">
        <f t="shared" si="20"/>
        <v>299.7436364</v>
      </c>
      <c r="N84" s="32">
        <f t="shared" si="21"/>
        <v>302.0733333</v>
      </c>
      <c r="O84" s="32">
        <f t="shared" si="27"/>
        <v>304.3215385</v>
      </c>
      <c r="P84" s="32">
        <f t="shared" si="28"/>
        <v>307.9221429</v>
      </c>
      <c r="Q84" s="32">
        <f t="shared" si="34"/>
        <v>311.2326667</v>
      </c>
      <c r="R84" s="4">
        <f t="shared" si="35"/>
        <v>314.261875</v>
      </c>
      <c r="S84" s="4">
        <f t="shared" si="36"/>
        <v>317.7364706</v>
      </c>
      <c r="T84" s="4">
        <f t="shared" si="37"/>
        <v>321.5455556</v>
      </c>
      <c r="U84" s="4">
        <f t="shared" si="43"/>
        <v>324.7726316</v>
      </c>
      <c r="V84" s="4">
        <f t="shared" si="44"/>
        <v>327.4635</v>
      </c>
    </row>
    <row r="85">
      <c r="A85" s="30">
        <v>46108.0</v>
      </c>
      <c r="B85" s="3">
        <v>282.7</v>
      </c>
      <c r="C85" s="3">
        <v>285.25</v>
      </c>
      <c r="D85" s="32">
        <f t="shared" si="55"/>
        <v>285.065</v>
      </c>
      <c r="E85" s="32">
        <f t="shared" si="56"/>
        <v>282.37</v>
      </c>
      <c r="F85" s="32">
        <f t="shared" si="57"/>
        <v>280.05</v>
      </c>
      <c r="G85" s="32">
        <f t="shared" si="58"/>
        <v>282.062</v>
      </c>
      <c r="H85" s="32">
        <f t="shared" si="59"/>
        <v>283.3466667</v>
      </c>
      <c r="I85" s="32">
        <f t="shared" si="6"/>
        <v>286.2071429</v>
      </c>
      <c r="J85" s="37">
        <f t="shared" si="7"/>
        <v>288.035</v>
      </c>
      <c r="K85" s="32">
        <f t="shared" si="13"/>
        <v>290.12</v>
      </c>
      <c r="L85" s="32">
        <f t="shared" si="14"/>
        <v>293.184</v>
      </c>
      <c r="M85" s="32">
        <f t="shared" si="20"/>
        <v>296.0518182</v>
      </c>
      <c r="N85" s="32">
        <f t="shared" si="21"/>
        <v>298.5358333</v>
      </c>
      <c r="O85" s="32">
        <f t="shared" si="27"/>
        <v>300.7792308</v>
      </c>
      <c r="P85" s="32">
        <f t="shared" si="28"/>
        <v>302.9592857</v>
      </c>
      <c r="Q85" s="32">
        <f t="shared" si="34"/>
        <v>306.4106667</v>
      </c>
      <c r="R85" s="4">
        <f t="shared" si="35"/>
        <v>309.60875</v>
      </c>
      <c r="S85" s="4">
        <f t="shared" si="36"/>
        <v>312.5552941</v>
      </c>
      <c r="T85" s="4">
        <f t="shared" si="37"/>
        <v>315.9316667</v>
      </c>
      <c r="U85" s="4">
        <f t="shared" si="43"/>
        <v>319.6352632</v>
      </c>
      <c r="V85" s="4">
        <f t="shared" si="44"/>
        <v>322.7965</v>
      </c>
    </row>
    <row r="86">
      <c r="A86" s="30">
        <v>46111.0</v>
      </c>
      <c r="B86" s="3">
        <v>281.0</v>
      </c>
      <c r="C86" s="3">
        <v>281.39</v>
      </c>
      <c r="D86" s="150">
        <f t="shared" ref="D86:D90" si="60">SUM(C85:C86)/2</f>
        <v>283.32</v>
      </c>
      <c r="E86" s="180">
        <f t="shared" ref="E86:E90" si="61">SUM(C84:C86)/3</f>
        <v>283.84</v>
      </c>
      <c r="F86" s="148">
        <f t="shared" ref="F86:F90" si="62">SUM(C83:C86)/4</f>
        <v>282.125</v>
      </c>
      <c r="G86" s="128">
        <f t="shared" ref="G86:G90" si="63">SUM(C82:C86)/5</f>
        <v>280.318</v>
      </c>
      <c r="H86" s="129">
        <f t="shared" ref="H86:H90" si="64">SUM(C81:C86)/6</f>
        <v>281.95</v>
      </c>
      <c r="I86" s="150">
        <f t="shared" si="6"/>
        <v>283.0671429</v>
      </c>
      <c r="J86" s="117">
        <f t="shared" si="7"/>
        <v>285.605</v>
      </c>
      <c r="K86" s="130">
        <f t="shared" si="13"/>
        <v>287.2966667</v>
      </c>
      <c r="L86" s="158">
        <f t="shared" si="14"/>
        <v>289.247</v>
      </c>
      <c r="M86" s="159">
        <f t="shared" si="20"/>
        <v>292.1118182</v>
      </c>
      <c r="N86" s="97">
        <f t="shared" si="21"/>
        <v>294.83</v>
      </c>
      <c r="O86" s="173">
        <f t="shared" si="27"/>
        <v>297.2169231</v>
      </c>
      <c r="P86" s="131">
        <f t="shared" si="28"/>
        <v>299.3942857</v>
      </c>
      <c r="Q86" s="181">
        <f t="shared" si="34"/>
        <v>301.5213333</v>
      </c>
      <c r="R86" s="182">
        <f t="shared" si="35"/>
        <v>304.846875</v>
      </c>
      <c r="S86" s="165">
        <f t="shared" si="36"/>
        <v>307.9488235</v>
      </c>
      <c r="T86" s="162">
        <f t="shared" si="37"/>
        <v>310.8238889</v>
      </c>
      <c r="U86" s="153">
        <f t="shared" si="43"/>
        <v>314.1136842</v>
      </c>
      <c r="V86" s="174">
        <f t="shared" si="44"/>
        <v>317.723</v>
      </c>
    </row>
    <row r="87">
      <c r="A87" s="30">
        <v>46113.0</v>
      </c>
      <c r="B87" s="3">
        <v>281.25</v>
      </c>
      <c r="C87" s="3">
        <v>284.02</v>
      </c>
      <c r="D87" s="115">
        <f t="shared" si="60"/>
        <v>282.705</v>
      </c>
      <c r="E87" s="148">
        <f t="shared" si="61"/>
        <v>283.5533333</v>
      </c>
      <c r="F87" s="148">
        <f t="shared" si="62"/>
        <v>283.885</v>
      </c>
      <c r="G87" s="96">
        <f t="shared" si="63"/>
        <v>282.504</v>
      </c>
      <c r="H87" s="148">
        <f t="shared" si="64"/>
        <v>280.935</v>
      </c>
      <c r="I87" s="163">
        <f t="shared" si="6"/>
        <v>282.2457143</v>
      </c>
      <c r="J87" s="183">
        <f t="shared" si="7"/>
        <v>283.18625</v>
      </c>
      <c r="K87" s="149">
        <f t="shared" si="13"/>
        <v>285.4288889</v>
      </c>
      <c r="L87" s="150">
        <f t="shared" si="14"/>
        <v>286.969</v>
      </c>
      <c r="M87" s="150">
        <f t="shared" si="20"/>
        <v>288.7718182</v>
      </c>
      <c r="N87" s="130">
        <f t="shared" si="21"/>
        <v>291.4375</v>
      </c>
      <c r="O87" s="159">
        <f t="shared" si="27"/>
        <v>293.9984615</v>
      </c>
      <c r="P87" s="184">
        <f t="shared" si="28"/>
        <v>296.2742857</v>
      </c>
      <c r="Q87" s="160">
        <f t="shared" si="34"/>
        <v>298.3693333</v>
      </c>
      <c r="R87" s="118">
        <f t="shared" si="35"/>
        <v>300.4275</v>
      </c>
      <c r="S87" s="164">
        <f t="shared" si="36"/>
        <v>303.6217647</v>
      </c>
      <c r="T87" s="182">
        <f t="shared" si="37"/>
        <v>306.6194444</v>
      </c>
      <c r="U87" s="119">
        <f t="shared" si="43"/>
        <v>309.4131579</v>
      </c>
      <c r="V87" s="120">
        <f t="shared" si="44"/>
        <v>312.609</v>
      </c>
    </row>
    <row r="88">
      <c r="A88" s="30">
        <v>46114.0</v>
      </c>
      <c r="B88" s="49">
        <v>278.15</v>
      </c>
      <c r="C88" s="50">
        <v>272.76</v>
      </c>
      <c r="D88" s="115">
        <f t="shared" si="60"/>
        <v>278.39</v>
      </c>
      <c r="E88" s="185">
        <f t="shared" si="61"/>
        <v>279.39</v>
      </c>
      <c r="F88" s="148">
        <f t="shared" si="62"/>
        <v>280.855</v>
      </c>
      <c r="G88" s="148">
        <f t="shared" si="63"/>
        <v>281.66</v>
      </c>
      <c r="H88" s="171">
        <f t="shared" si="64"/>
        <v>280.88</v>
      </c>
      <c r="I88" s="148">
        <f t="shared" si="6"/>
        <v>279.7671429</v>
      </c>
      <c r="J88" s="163">
        <f t="shared" si="7"/>
        <v>281.06</v>
      </c>
      <c r="K88" s="183">
        <f t="shared" si="13"/>
        <v>282.0277778</v>
      </c>
      <c r="L88" s="149">
        <f t="shared" si="14"/>
        <v>284.162</v>
      </c>
      <c r="M88" s="150">
        <f t="shared" si="20"/>
        <v>285.6772727</v>
      </c>
      <c r="N88" s="150">
        <f t="shared" si="21"/>
        <v>287.4375</v>
      </c>
      <c r="O88" s="130">
        <f t="shared" si="27"/>
        <v>290.0007692</v>
      </c>
      <c r="P88" s="159">
        <f t="shared" si="28"/>
        <v>292.4814286</v>
      </c>
      <c r="Q88" s="97">
        <f t="shared" si="34"/>
        <v>294.7066667</v>
      </c>
      <c r="R88" s="144">
        <f t="shared" si="35"/>
        <v>296.76875</v>
      </c>
      <c r="S88" s="118">
        <f t="shared" si="36"/>
        <v>298.8</v>
      </c>
      <c r="T88" s="186">
        <f t="shared" si="37"/>
        <v>301.9072222</v>
      </c>
      <c r="U88" s="145">
        <f t="shared" si="43"/>
        <v>304.8373684</v>
      </c>
      <c r="V88" s="165">
        <f t="shared" si="44"/>
        <v>307.5805</v>
      </c>
    </row>
    <row r="89">
      <c r="A89" s="30">
        <v>46118.0</v>
      </c>
      <c r="B89" s="49">
        <v>278.7</v>
      </c>
      <c r="C89" s="49">
        <v>275.3</v>
      </c>
      <c r="D89" s="115">
        <f t="shared" si="60"/>
        <v>274.03</v>
      </c>
      <c r="E89" s="185">
        <f t="shared" si="61"/>
        <v>277.36</v>
      </c>
      <c r="F89" s="148">
        <f t="shared" si="62"/>
        <v>278.3675</v>
      </c>
      <c r="G89" s="148">
        <f t="shared" si="63"/>
        <v>279.744</v>
      </c>
      <c r="H89" s="171">
        <f t="shared" si="64"/>
        <v>280.6</v>
      </c>
      <c r="I89" s="148">
        <f t="shared" si="6"/>
        <v>280.0828571</v>
      </c>
      <c r="J89" s="163">
        <f t="shared" si="7"/>
        <v>279.20875</v>
      </c>
      <c r="K89" s="183">
        <f t="shared" si="13"/>
        <v>280.42</v>
      </c>
      <c r="L89" s="149">
        <f t="shared" si="14"/>
        <v>281.355</v>
      </c>
      <c r="M89" s="150">
        <f t="shared" si="20"/>
        <v>283.3563636</v>
      </c>
      <c r="N89" s="150">
        <f t="shared" si="21"/>
        <v>284.8125</v>
      </c>
      <c r="O89" s="130">
        <f t="shared" si="27"/>
        <v>286.5038462</v>
      </c>
      <c r="P89" s="159">
        <f t="shared" si="28"/>
        <v>288.9507143</v>
      </c>
      <c r="Q89" s="97">
        <f t="shared" si="34"/>
        <v>291.336</v>
      </c>
      <c r="R89" s="144">
        <f t="shared" si="35"/>
        <v>293.49375</v>
      </c>
      <c r="S89" s="118">
        <f t="shared" si="36"/>
        <v>295.5058824</v>
      </c>
      <c r="T89" s="186">
        <f t="shared" si="37"/>
        <v>297.4944444</v>
      </c>
      <c r="U89" s="145">
        <f t="shared" si="43"/>
        <v>300.5068421</v>
      </c>
      <c r="V89" s="165">
        <f t="shared" si="44"/>
        <v>303.3605</v>
      </c>
    </row>
    <row r="90">
      <c r="A90" s="30">
        <v>46119.0</v>
      </c>
      <c r="B90" s="3">
        <v>277.45</v>
      </c>
      <c r="C90" s="3">
        <v>273.71</v>
      </c>
      <c r="D90" s="115">
        <f t="shared" si="60"/>
        <v>274.505</v>
      </c>
      <c r="E90" s="185">
        <f t="shared" si="61"/>
        <v>273.9233333</v>
      </c>
      <c r="F90" s="148">
        <f t="shared" si="62"/>
        <v>276.4475</v>
      </c>
      <c r="G90" s="148">
        <f t="shared" si="63"/>
        <v>277.436</v>
      </c>
      <c r="H90" s="171">
        <f t="shared" si="64"/>
        <v>278.7383333</v>
      </c>
      <c r="I90" s="148">
        <f t="shared" si="6"/>
        <v>279.6157143</v>
      </c>
      <c r="J90" s="163">
        <f t="shared" si="7"/>
        <v>279.28625</v>
      </c>
      <c r="K90" s="183">
        <f t="shared" si="13"/>
        <v>278.5977778</v>
      </c>
      <c r="L90" s="149">
        <f t="shared" si="14"/>
        <v>279.749</v>
      </c>
      <c r="M90" s="150">
        <f t="shared" si="20"/>
        <v>280.66</v>
      </c>
      <c r="N90" s="150">
        <f t="shared" si="21"/>
        <v>282.5525</v>
      </c>
      <c r="O90" s="130">
        <f t="shared" si="27"/>
        <v>283.9584615</v>
      </c>
      <c r="P90" s="159">
        <f t="shared" si="28"/>
        <v>285.59</v>
      </c>
      <c r="Q90" s="97">
        <f t="shared" si="34"/>
        <v>287.9346667</v>
      </c>
      <c r="R90" s="144">
        <f t="shared" si="35"/>
        <v>290.234375</v>
      </c>
      <c r="S90" s="118">
        <f t="shared" si="36"/>
        <v>292.33</v>
      </c>
      <c r="T90" s="186">
        <f t="shared" si="37"/>
        <v>294.295</v>
      </c>
      <c r="U90" s="145">
        <f t="shared" si="43"/>
        <v>296.2426316</v>
      </c>
      <c r="V90" s="165">
        <f t="shared" si="44"/>
        <v>299.167</v>
      </c>
    </row>
    <row r="91">
      <c r="A91" s="30">
        <v>46120.0</v>
      </c>
      <c r="B91" s="3">
        <v>298.1</v>
      </c>
      <c r="C91" s="3">
        <v>297.18</v>
      </c>
      <c r="D91" s="32">
        <f>SUM(C90:C91)/2</f>
        <v>285.445</v>
      </c>
      <c r="E91" s="32">
        <f>SUM(C89:C91)/3</f>
        <v>282.0633333</v>
      </c>
      <c r="F91" s="32">
        <f>SUM(C88:C91)/4</f>
        <v>279.7375</v>
      </c>
      <c r="G91" s="32">
        <f>SUM(C87:C91)/5</f>
        <v>280.594</v>
      </c>
      <c r="H91" s="32">
        <f>SUM(C86:C91)/6</f>
        <v>280.7266667</v>
      </c>
      <c r="I91" s="32">
        <f t="shared" si="6"/>
        <v>281.3728571</v>
      </c>
      <c r="J91" s="37">
        <f t="shared" si="7"/>
        <v>281.81125</v>
      </c>
      <c r="K91" s="32">
        <f t="shared" si="13"/>
        <v>281.2744444</v>
      </c>
      <c r="L91" s="32">
        <f t="shared" si="14"/>
        <v>280.456</v>
      </c>
      <c r="M91" s="32">
        <f t="shared" si="20"/>
        <v>281.3336364</v>
      </c>
      <c r="N91" s="32">
        <f t="shared" si="21"/>
        <v>282.0366667</v>
      </c>
      <c r="O91" s="32">
        <f t="shared" si="27"/>
        <v>283.6776923</v>
      </c>
      <c r="P91" s="32">
        <f t="shared" si="28"/>
        <v>284.9028571</v>
      </c>
      <c r="Q91" s="32">
        <f t="shared" si="34"/>
        <v>286.3626667</v>
      </c>
      <c r="R91" s="4">
        <f t="shared" si="35"/>
        <v>288.5125</v>
      </c>
      <c r="S91" s="4">
        <f t="shared" si="36"/>
        <v>290.6429412</v>
      </c>
      <c r="T91" s="4">
        <f t="shared" si="37"/>
        <v>292.5994444</v>
      </c>
      <c r="U91" s="4">
        <f t="shared" si="43"/>
        <v>294.4468421</v>
      </c>
      <c r="V91" s="4">
        <f t="shared" si="44"/>
        <v>296.2895</v>
      </c>
    </row>
    <row r="92">
      <c r="A92" s="30">
        <v>46121.0</v>
      </c>
      <c r="B92" s="3">
        <v>297.35</v>
      </c>
      <c r="C92" s="3">
        <v>296.66</v>
      </c>
      <c r="D92" s="164">
        <f t="shared" ref="D92:D93" si="65">SUM(C91:C92)/2</f>
        <v>296.92</v>
      </c>
      <c r="E92" s="184">
        <f t="shared" ref="E92:E93" si="66">SUM(C90:C92)/3</f>
        <v>289.1833333</v>
      </c>
      <c r="F92" s="281">
        <f t="shared" ref="F92:F93" si="67">SUM(C89:C92)/4</f>
        <v>285.7125</v>
      </c>
      <c r="G92" s="282">
        <f t="shared" ref="G92:G93" si="68">SUM(C88:C92)/5</f>
        <v>283.122</v>
      </c>
      <c r="H92" s="129">
        <f t="shared" ref="H92:H93" si="69">SUM(C87:C92)/6</f>
        <v>283.2716667</v>
      </c>
      <c r="I92" s="129">
        <f t="shared" si="6"/>
        <v>283.0028571</v>
      </c>
      <c r="J92" s="175">
        <f t="shared" si="7"/>
        <v>283.28375</v>
      </c>
      <c r="K92" s="183">
        <f t="shared" si="13"/>
        <v>283.4611111</v>
      </c>
      <c r="L92" s="129">
        <f t="shared" si="14"/>
        <v>282.813</v>
      </c>
      <c r="M92" s="157">
        <f t="shared" si="20"/>
        <v>281.9290909</v>
      </c>
      <c r="N92" s="175">
        <f t="shared" si="21"/>
        <v>282.6108333</v>
      </c>
      <c r="O92" s="282">
        <f t="shared" si="27"/>
        <v>283.1615385</v>
      </c>
      <c r="P92" s="150">
        <f t="shared" si="28"/>
        <v>284.605</v>
      </c>
      <c r="Q92" s="117">
        <f t="shared" si="34"/>
        <v>285.6866667</v>
      </c>
      <c r="R92" s="117">
        <f t="shared" si="35"/>
        <v>287.00625</v>
      </c>
      <c r="S92" s="143">
        <f t="shared" si="36"/>
        <v>288.9917647</v>
      </c>
      <c r="T92" s="159">
        <f t="shared" si="37"/>
        <v>290.9772222</v>
      </c>
      <c r="U92" s="97">
        <f t="shared" si="43"/>
        <v>292.8131579</v>
      </c>
      <c r="V92" s="144">
        <f t="shared" si="44"/>
        <v>294.5575</v>
      </c>
    </row>
    <row r="93">
      <c r="A93" s="30">
        <v>46122.0</v>
      </c>
      <c r="B93" s="3">
        <v>299.35</v>
      </c>
      <c r="C93" s="3">
        <v>299.74</v>
      </c>
      <c r="D93" s="164">
        <f t="shared" si="65"/>
        <v>298.2</v>
      </c>
      <c r="E93" s="184">
        <f t="shared" si="66"/>
        <v>297.86</v>
      </c>
      <c r="F93" s="281">
        <f t="shared" si="67"/>
        <v>291.8225</v>
      </c>
      <c r="G93" s="282">
        <f t="shared" si="68"/>
        <v>288.518</v>
      </c>
      <c r="H93" s="129">
        <f t="shared" si="69"/>
        <v>285.8916667</v>
      </c>
      <c r="I93" s="129">
        <f t="shared" si="6"/>
        <v>285.6242857</v>
      </c>
      <c r="J93" s="175">
        <f t="shared" si="7"/>
        <v>285.095</v>
      </c>
      <c r="K93" s="183">
        <f t="shared" si="13"/>
        <v>285.1122222</v>
      </c>
      <c r="L93" s="129">
        <f t="shared" si="14"/>
        <v>285.089</v>
      </c>
      <c r="M93" s="157">
        <f t="shared" si="20"/>
        <v>284.3518182</v>
      </c>
      <c r="N93" s="175">
        <f t="shared" si="21"/>
        <v>283.4133333</v>
      </c>
      <c r="O93" s="282">
        <f t="shared" si="27"/>
        <v>283.9284615</v>
      </c>
      <c r="P93" s="150">
        <f t="shared" si="28"/>
        <v>284.3457143</v>
      </c>
      <c r="Q93" s="117">
        <f t="shared" si="34"/>
        <v>285.614</v>
      </c>
      <c r="R93" s="117">
        <f t="shared" si="35"/>
        <v>286.565</v>
      </c>
      <c r="S93" s="143">
        <f t="shared" si="36"/>
        <v>287.7552941</v>
      </c>
      <c r="T93" s="159">
        <f t="shared" si="37"/>
        <v>289.5888889</v>
      </c>
      <c r="U93" s="97">
        <f t="shared" si="43"/>
        <v>291.4384211</v>
      </c>
      <c r="V93" s="144">
        <f t="shared" si="44"/>
        <v>293.1595</v>
      </c>
    </row>
    <row r="94">
      <c r="A94" s="30">
        <v>46125.0</v>
      </c>
      <c r="B94" s="3">
        <v>292.95</v>
      </c>
      <c r="C94" s="3">
        <v>291.21</v>
      </c>
      <c r="D94" s="32">
        <f>SUM(C93:C94)/2</f>
        <v>295.475</v>
      </c>
      <c r="E94" s="32">
        <f>SUM(C92:C94)/3</f>
        <v>295.87</v>
      </c>
      <c r="F94" s="32">
        <f>SUM(C91:C94)/4</f>
        <v>296.1975</v>
      </c>
      <c r="G94" s="32">
        <f>SUM(C90:C94)/5</f>
        <v>291.7</v>
      </c>
      <c r="H94" s="32">
        <f>SUM(C89:C94)/6</f>
        <v>288.9666667</v>
      </c>
      <c r="I94" s="32">
        <f t="shared" si="6"/>
        <v>286.6514286</v>
      </c>
      <c r="J94" s="37">
        <f t="shared" si="7"/>
        <v>286.3225</v>
      </c>
      <c r="K94" s="32">
        <f t="shared" si="13"/>
        <v>285.7744444</v>
      </c>
      <c r="L94" s="32">
        <f t="shared" si="14"/>
        <v>285.722</v>
      </c>
      <c r="M94" s="32">
        <f t="shared" si="20"/>
        <v>285.6454545</v>
      </c>
      <c r="N94" s="32">
        <f t="shared" si="21"/>
        <v>284.9233333</v>
      </c>
      <c r="O94" s="32">
        <f t="shared" si="27"/>
        <v>284.0130769</v>
      </c>
      <c r="P94" s="32">
        <f t="shared" si="28"/>
        <v>284.4485714</v>
      </c>
      <c r="Q94" s="32">
        <f t="shared" si="34"/>
        <v>284.8033333</v>
      </c>
      <c r="R94" s="4">
        <f t="shared" si="35"/>
        <v>285.96375</v>
      </c>
      <c r="S94" s="4">
        <f t="shared" si="36"/>
        <v>286.8382353</v>
      </c>
      <c r="T94" s="4">
        <f t="shared" si="37"/>
        <v>287.9472222</v>
      </c>
      <c r="U94" s="4">
        <f t="shared" si="43"/>
        <v>289.6742105</v>
      </c>
      <c r="V94" s="4">
        <f t="shared" si="44"/>
        <v>291.427</v>
      </c>
    </row>
    <row r="95">
      <c r="A95" s="30">
        <v>46127.0</v>
      </c>
      <c r="B95" s="3">
        <v>310.45</v>
      </c>
      <c r="C95" s="3">
        <v>306.33</v>
      </c>
      <c r="D95" s="122">
        <f>SUM(C94:C95)/2</f>
        <v>298.77</v>
      </c>
      <c r="E95" s="122">
        <f>SUM(C93:C95)/3</f>
        <v>299.0933333</v>
      </c>
      <c r="F95" s="100">
        <f>SUM(C92:C95)/4</f>
        <v>298.485</v>
      </c>
      <c r="G95" s="166">
        <f>SUM(C91:C95)/5</f>
        <v>298.224</v>
      </c>
      <c r="H95" s="165">
        <f>SUM(C90:C95)/6</f>
        <v>294.1383333</v>
      </c>
      <c r="I95" s="181">
        <f t="shared" si="6"/>
        <v>291.4471429</v>
      </c>
      <c r="J95" s="176">
        <f t="shared" si="7"/>
        <v>289.11125</v>
      </c>
      <c r="K95" s="184">
        <f t="shared" si="13"/>
        <v>288.5455556</v>
      </c>
      <c r="L95" s="172">
        <f t="shared" si="14"/>
        <v>287.83</v>
      </c>
      <c r="M95" s="97">
        <f t="shared" si="20"/>
        <v>287.5954545</v>
      </c>
      <c r="N95" s="172">
        <f t="shared" si="21"/>
        <v>287.3691667</v>
      </c>
      <c r="O95" s="271">
        <f t="shared" si="27"/>
        <v>286.57</v>
      </c>
      <c r="P95" s="271">
        <f t="shared" si="28"/>
        <v>285.6071429</v>
      </c>
      <c r="Q95" s="271">
        <f t="shared" si="34"/>
        <v>285.9073333</v>
      </c>
      <c r="R95" s="151">
        <f t="shared" si="35"/>
        <v>286.14875</v>
      </c>
      <c r="S95" s="172">
        <f t="shared" si="36"/>
        <v>287.1617647</v>
      </c>
      <c r="T95" s="172">
        <f t="shared" si="37"/>
        <v>287.9211111</v>
      </c>
      <c r="U95" s="172">
        <f t="shared" si="43"/>
        <v>288.9147368</v>
      </c>
      <c r="V95" s="97">
        <f t="shared" si="44"/>
        <v>290.507</v>
      </c>
    </row>
    <row r="96">
      <c r="A96" s="30">
        <v>46128.0</v>
      </c>
      <c r="B96" s="3">
        <v>307.95</v>
      </c>
      <c r="C96" s="3">
        <v>309.71</v>
      </c>
      <c r="D96" s="32">
        <f t="shared" ref="D96:D97" si="70">SUM(C95:C96)/2</f>
        <v>308.02</v>
      </c>
      <c r="E96" s="32">
        <f t="shared" ref="E96:E97" si="71">SUM(C94:C96)/3</f>
        <v>302.4166667</v>
      </c>
      <c r="F96" s="32">
        <f t="shared" ref="F96:F97" si="72">SUM(C93:C96)/4</f>
        <v>301.7475</v>
      </c>
      <c r="G96" s="32">
        <f t="shared" ref="G96:G97" si="73">SUM(C92:C96)/5</f>
        <v>300.73</v>
      </c>
      <c r="H96" s="32">
        <f t="shared" ref="H96:H97" si="74">SUM(C91:C96)/6</f>
        <v>300.1383333</v>
      </c>
      <c r="I96" s="32">
        <f t="shared" si="6"/>
        <v>296.3628571</v>
      </c>
      <c r="J96" s="37">
        <f t="shared" si="7"/>
        <v>293.73</v>
      </c>
      <c r="K96" s="32">
        <f t="shared" si="13"/>
        <v>291.4</v>
      </c>
      <c r="L96" s="32">
        <f t="shared" si="14"/>
        <v>290.662</v>
      </c>
      <c r="M96" s="32">
        <f t="shared" si="20"/>
        <v>289.8190909</v>
      </c>
      <c r="N96" s="32">
        <f t="shared" si="21"/>
        <v>289.4383333</v>
      </c>
      <c r="O96" s="32">
        <f t="shared" si="27"/>
        <v>289.0876923</v>
      </c>
      <c r="P96" s="32">
        <f t="shared" si="28"/>
        <v>288.2228571</v>
      </c>
      <c r="Q96" s="32">
        <f t="shared" si="34"/>
        <v>287.214</v>
      </c>
      <c r="R96" s="4">
        <f t="shared" si="35"/>
        <v>287.395</v>
      </c>
      <c r="S96" s="4">
        <f t="shared" si="36"/>
        <v>287.5347059</v>
      </c>
      <c r="T96" s="4">
        <f t="shared" si="37"/>
        <v>288.4144444</v>
      </c>
      <c r="U96" s="4">
        <f t="shared" si="43"/>
        <v>289.0678947</v>
      </c>
      <c r="V96" s="4">
        <f t="shared" si="44"/>
        <v>289.9545</v>
      </c>
    </row>
    <row r="97">
      <c r="A97" s="30">
        <v>46129.0</v>
      </c>
      <c r="B97" s="3">
        <v>312.1</v>
      </c>
      <c r="C97" s="3">
        <v>310.99</v>
      </c>
      <c r="D97" s="32">
        <f t="shared" si="70"/>
        <v>310.35</v>
      </c>
      <c r="E97" s="32">
        <f t="shared" si="71"/>
        <v>309.01</v>
      </c>
      <c r="F97" s="32">
        <f t="shared" si="72"/>
        <v>304.56</v>
      </c>
      <c r="G97" s="32">
        <f t="shared" si="73"/>
        <v>303.596</v>
      </c>
      <c r="H97" s="32">
        <f t="shared" si="74"/>
        <v>302.44</v>
      </c>
      <c r="I97" s="32">
        <f t="shared" si="6"/>
        <v>301.6885714</v>
      </c>
      <c r="J97" s="37">
        <f t="shared" si="7"/>
        <v>298.19125</v>
      </c>
      <c r="K97" s="32">
        <f t="shared" si="13"/>
        <v>295.6477778</v>
      </c>
      <c r="L97" s="32">
        <f t="shared" si="14"/>
        <v>293.359</v>
      </c>
      <c r="M97" s="32">
        <f t="shared" si="20"/>
        <v>292.51</v>
      </c>
      <c r="N97" s="32">
        <f t="shared" si="21"/>
        <v>291.5833333</v>
      </c>
      <c r="O97" s="32">
        <f t="shared" si="27"/>
        <v>291.0961538</v>
      </c>
      <c r="P97" s="32">
        <f t="shared" si="28"/>
        <v>290.6521429</v>
      </c>
      <c r="Q97" s="32">
        <f t="shared" si="34"/>
        <v>289.7406667</v>
      </c>
      <c r="R97" s="4">
        <f t="shared" si="35"/>
        <v>288.7</v>
      </c>
      <c r="S97" s="4">
        <f t="shared" si="36"/>
        <v>288.7829412</v>
      </c>
      <c r="T97" s="4">
        <f t="shared" si="37"/>
        <v>288.8377778</v>
      </c>
      <c r="U97" s="4">
        <f t="shared" si="43"/>
        <v>289.6026316</v>
      </c>
      <c r="V97" s="4">
        <f t="shared" si="44"/>
        <v>290.164</v>
      </c>
    </row>
    <row r="98">
      <c r="A98" s="30">
        <v>46132.0</v>
      </c>
      <c r="B98" s="3">
        <v>316.05</v>
      </c>
      <c r="C98" s="3">
        <v>313.68</v>
      </c>
      <c r="D98" s="104">
        <f>SUM(C97:C98)/2</f>
        <v>312.335</v>
      </c>
      <c r="E98" s="137">
        <f>SUM(C96:C98)/3</f>
        <v>311.46</v>
      </c>
      <c r="F98" s="102">
        <f>SUM(C95:C98)/4</f>
        <v>310.1775</v>
      </c>
      <c r="G98" s="243">
        <f>SUM(C94:C98)/5</f>
        <v>306.384</v>
      </c>
      <c r="H98" s="135">
        <f>SUM(C93:C98)/6</f>
        <v>305.2766667</v>
      </c>
      <c r="I98" s="154">
        <f t="shared" si="6"/>
        <v>304.0457143</v>
      </c>
      <c r="J98" s="100">
        <f t="shared" si="7"/>
        <v>303.1875</v>
      </c>
      <c r="K98" s="133">
        <f t="shared" si="13"/>
        <v>299.9122222</v>
      </c>
      <c r="L98" s="162">
        <f t="shared" si="14"/>
        <v>297.451</v>
      </c>
      <c r="M98" s="132">
        <f t="shared" si="20"/>
        <v>295.2063636</v>
      </c>
      <c r="N98" s="145">
        <f t="shared" si="21"/>
        <v>294.2741667</v>
      </c>
      <c r="O98" s="164">
        <f t="shared" si="27"/>
        <v>293.2830769</v>
      </c>
      <c r="P98" s="186">
        <f t="shared" si="28"/>
        <v>292.7092857</v>
      </c>
      <c r="Q98" s="152">
        <f t="shared" si="34"/>
        <v>292.1873333</v>
      </c>
      <c r="R98" s="176">
        <f t="shared" si="35"/>
        <v>291.236875</v>
      </c>
      <c r="S98" s="176">
        <f t="shared" si="36"/>
        <v>290.1694118</v>
      </c>
      <c r="T98" s="176">
        <f t="shared" si="37"/>
        <v>290.1661111</v>
      </c>
      <c r="U98" s="131">
        <f t="shared" si="43"/>
        <v>290.1452632</v>
      </c>
      <c r="V98" s="118">
        <f t="shared" si="44"/>
        <v>290.8065</v>
      </c>
    </row>
    <row r="99">
      <c r="A99" s="30">
        <v>46133.0</v>
      </c>
      <c r="B99" s="3">
        <v>318.05</v>
      </c>
      <c r="C99" s="3">
        <v>317.92</v>
      </c>
      <c r="D99" s="32">
        <f t="shared" ref="D99:D102" si="75">SUM(C98:C99)/2</f>
        <v>315.8</v>
      </c>
      <c r="E99" s="32">
        <f t="shared" ref="E99:E102" si="76">SUM(C97:C99)/3</f>
        <v>314.1966667</v>
      </c>
      <c r="F99" s="32">
        <f t="shared" ref="F99:F102" si="77">SUM(C96:C99)/4</f>
        <v>313.075</v>
      </c>
      <c r="G99" s="32">
        <f t="shared" ref="G99:G102" si="78">SUM(C95:C99)/5</f>
        <v>311.726</v>
      </c>
      <c r="H99" s="32">
        <f t="shared" ref="H99:H102" si="79">SUM(C94:C99)/6</f>
        <v>308.3066667</v>
      </c>
      <c r="I99" s="32">
        <f t="shared" si="6"/>
        <v>307.0828571</v>
      </c>
      <c r="J99" s="37">
        <f t="shared" si="7"/>
        <v>305.78</v>
      </c>
      <c r="K99" s="32">
        <f t="shared" si="13"/>
        <v>304.8244444</v>
      </c>
      <c r="L99" s="32">
        <f t="shared" si="14"/>
        <v>301.713</v>
      </c>
      <c r="M99" s="32">
        <f t="shared" si="20"/>
        <v>299.3118182</v>
      </c>
      <c r="N99" s="32">
        <f t="shared" si="21"/>
        <v>297.0991667</v>
      </c>
      <c r="O99" s="32">
        <f t="shared" si="27"/>
        <v>296.0930769</v>
      </c>
      <c r="P99" s="32">
        <f t="shared" si="28"/>
        <v>295.0428571</v>
      </c>
      <c r="Q99" s="32">
        <f t="shared" si="34"/>
        <v>294.39</v>
      </c>
      <c r="R99" s="4">
        <f t="shared" si="35"/>
        <v>293.795625</v>
      </c>
      <c r="S99" s="4">
        <f t="shared" si="36"/>
        <v>292.8064706</v>
      </c>
      <c r="T99" s="4">
        <f t="shared" si="37"/>
        <v>291.7111111</v>
      </c>
      <c r="U99" s="4">
        <f t="shared" si="43"/>
        <v>291.6268421</v>
      </c>
      <c r="V99" s="4">
        <f t="shared" si="44"/>
        <v>291.534</v>
      </c>
    </row>
    <row r="100">
      <c r="A100" s="30">
        <v>46134.0</v>
      </c>
      <c r="B100" s="3">
        <v>314.4</v>
      </c>
      <c r="C100" s="3">
        <v>315.32</v>
      </c>
      <c r="D100" s="32">
        <f t="shared" si="75"/>
        <v>316.62</v>
      </c>
      <c r="E100" s="32">
        <f t="shared" si="76"/>
        <v>315.64</v>
      </c>
      <c r="F100" s="32">
        <f t="shared" si="77"/>
        <v>314.4775</v>
      </c>
      <c r="G100" s="32">
        <f t="shared" si="78"/>
        <v>313.524</v>
      </c>
      <c r="H100" s="32">
        <f t="shared" si="79"/>
        <v>312.325</v>
      </c>
      <c r="I100" s="32">
        <f t="shared" si="6"/>
        <v>309.3085714</v>
      </c>
      <c r="J100" s="37">
        <f t="shared" si="7"/>
        <v>308.1125</v>
      </c>
      <c r="K100" s="32">
        <f t="shared" si="13"/>
        <v>306.84</v>
      </c>
      <c r="L100" s="32">
        <f t="shared" si="14"/>
        <v>305.874</v>
      </c>
      <c r="M100" s="32">
        <f t="shared" si="20"/>
        <v>302.95</v>
      </c>
      <c r="N100" s="32">
        <f t="shared" si="21"/>
        <v>300.6458333</v>
      </c>
      <c r="O100" s="32">
        <f t="shared" si="27"/>
        <v>298.5007692</v>
      </c>
      <c r="P100" s="32">
        <f t="shared" si="28"/>
        <v>297.4664286</v>
      </c>
      <c r="Q100" s="32">
        <f t="shared" si="34"/>
        <v>296.3946667</v>
      </c>
      <c r="R100" s="4">
        <f t="shared" si="35"/>
        <v>295.698125</v>
      </c>
      <c r="S100" s="4">
        <f t="shared" si="36"/>
        <v>295.0617647</v>
      </c>
      <c r="T100" s="4">
        <f t="shared" si="37"/>
        <v>294.0572222</v>
      </c>
      <c r="U100" s="4">
        <f t="shared" si="43"/>
        <v>292.9536842</v>
      </c>
      <c r="V100" s="4">
        <f t="shared" si="44"/>
        <v>292.8115</v>
      </c>
    </row>
    <row r="101">
      <c r="A101" s="30">
        <v>46135.0</v>
      </c>
      <c r="B101" s="3">
        <v>309.8</v>
      </c>
      <c r="C101" s="3">
        <v>311.05</v>
      </c>
      <c r="D101" s="32">
        <f t="shared" si="75"/>
        <v>313.185</v>
      </c>
      <c r="E101" s="32">
        <f t="shared" si="76"/>
        <v>314.7633333</v>
      </c>
      <c r="F101" s="32">
        <f t="shared" si="77"/>
        <v>314.4925</v>
      </c>
      <c r="G101" s="32">
        <f t="shared" si="78"/>
        <v>313.792</v>
      </c>
      <c r="H101" s="32">
        <f t="shared" si="79"/>
        <v>313.1116667</v>
      </c>
      <c r="I101" s="32">
        <f t="shared" si="6"/>
        <v>312.1428571</v>
      </c>
      <c r="J101" s="37">
        <f t="shared" si="7"/>
        <v>309.52625</v>
      </c>
      <c r="K101" s="32">
        <f t="shared" si="13"/>
        <v>308.4388889</v>
      </c>
      <c r="L101" s="32">
        <f t="shared" si="14"/>
        <v>307.261</v>
      </c>
      <c r="M101" s="32">
        <f t="shared" si="20"/>
        <v>306.3445455</v>
      </c>
      <c r="N101" s="32">
        <f t="shared" si="21"/>
        <v>303.625</v>
      </c>
      <c r="O101" s="32">
        <f t="shared" si="27"/>
        <v>301.4461538</v>
      </c>
      <c r="P101" s="32">
        <f t="shared" si="28"/>
        <v>299.3971429</v>
      </c>
      <c r="Q101" s="32">
        <f t="shared" si="34"/>
        <v>298.372</v>
      </c>
      <c r="R101" s="4">
        <f t="shared" si="35"/>
        <v>297.310625</v>
      </c>
      <c r="S101" s="4">
        <f t="shared" si="36"/>
        <v>296.6011765</v>
      </c>
      <c r="T101" s="4">
        <f t="shared" si="37"/>
        <v>295.95</v>
      </c>
      <c r="U101" s="4">
        <f t="shared" si="43"/>
        <v>294.9515789</v>
      </c>
      <c r="V101" s="4">
        <f t="shared" si="44"/>
        <v>293.8585</v>
      </c>
    </row>
    <row r="102">
      <c r="A102" s="30">
        <v>46136.0</v>
      </c>
      <c r="B102" s="3">
        <v>308.1</v>
      </c>
      <c r="C102" s="3">
        <v>304.81</v>
      </c>
      <c r="D102" s="32">
        <f t="shared" si="75"/>
        <v>307.93</v>
      </c>
      <c r="E102" s="32">
        <f t="shared" si="76"/>
        <v>310.3933333</v>
      </c>
      <c r="F102" s="32">
        <f t="shared" si="77"/>
        <v>312.275</v>
      </c>
      <c r="G102" s="32">
        <f t="shared" si="78"/>
        <v>312.556</v>
      </c>
      <c r="H102" s="32">
        <f t="shared" si="79"/>
        <v>312.295</v>
      </c>
      <c r="I102" s="32">
        <f t="shared" si="6"/>
        <v>311.9257143</v>
      </c>
      <c r="J102" s="37">
        <f t="shared" si="7"/>
        <v>311.22625</v>
      </c>
      <c r="K102" s="32">
        <f t="shared" si="13"/>
        <v>309.0022222</v>
      </c>
      <c r="L102" s="32">
        <f t="shared" si="14"/>
        <v>308.076</v>
      </c>
      <c r="M102" s="32">
        <f t="shared" si="20"/>
        <v>307.0381818</v>
      </c>
      <c r="N102" s="32">
        <f t="shared" si="21"/>
        <v>306.2166667</v>
      </c>
      <c r="O102" s="32">
        <f t="shared" si="27"/>
        <v>303.7161538</v>
      </c>
      <c r="P102" s="32">
        <f t="shared" si="28"/>
        <v>301.6864286</v>
      </c>
      <c r="Q102" s="32">
        <f t="shared" si="34"/>
        <v>299.758</v>
      </c>
      <c r="R102" s="4">
        <f t="shared" si="35"/>
        <v>298.774375</v>
      </c>
      <c r="S102" s="4">
        <f t="shared" si="36"/>
        <v>297.7517647</v>
      </c>
      <c r="T102" s="4">
        <f t="shared" si="37"/>
        <v>297.0572222</v>
      </c>
      <c r="U102" s="4">
        <f t="shared" si="43"/>
        <v>296.4163158</v>
      </c>
      <c r="V102" s="4">
        <f t="shared" si="44"/>
        <v>295.4445</v>
      </c>
    </row>
    <row r="103">
      <c r="A103" s="30">
        <v>46137.0</v>
      </c>
      <c r="B103" s="3"/>
      <c r="C103" s="3"/>
    </row>
    <row r="104">
      <c r="A104" s="30">
        <v>46138.0</v>
      </c>
      <c r="B104" s="3"/>
      <c r="C104" s="3"/>
    </row>
    <row r="105">
      <c r="A105" s="30">
        <v>46139.0</v>
      </c>
      <c r="B105" s="3"/>
      <c r="C105" s="3"/>
    </row>
    <row r="106">
      <c r="A106" s="30">
        <v>46140.0</v>
      </c>
      <c r="B106" s="3"/>
      <c r="C106" s="3"/>
    </row>
    <row r="107">
      <c r="A107" s="30">
        <v>46141.0</v>
      </c>
      <c r="B107" s="3"/>
      <c r="C107" s="3"/>
    </row>
    <row r="108">
      <c r="A108" s="30">
        <v>46142.0</v>
      </c>
      <c r="B108" s="3"/>
      <c r="C108" s="3"/>
    </row>
    <row r="109">
      <c r="A109" s="30">
        <v>46143.0</v>
      </c>
      <c r="B109" s="3"/>
      <c r="C109" s="3"/>
    </row>
    <row r="110">
      <c r="A110" s="30">
        <v>46144.0</v>
      </c>
      <c r="B110" s="3"/>
      <c r="C110" s="3"/>
    </row>
  </sheetData>
  <conditionalFormatting sqref="B27:C110">
    <cfRule type="expression" dxfId="0" priority="1">
      <formula>C27&gt;=B27</formula>
    </cfRule>
  </conditionalFormatting>
  <conditionalFormatting sqref="B27:C110">
    <cfRule type="expression" dxfId="1" priority="2">
      <formula>B27&gt;=C27</formula>
    </cfRule>
  </conditionalFormatting>
  <conditionalFormatting sqref="D2:V2 D5:V7 D9:V9 D12:V13 D16:V18 D20:V69 D80:V80 D84:V85 D91:V91 D94:V94 D96:V97 D99:V10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6">
    <cfRule type="expression" dxfId="0" priority="4">
      <formula>C2&gt;B2</formula>
    </cfRule>
  </conditionalFormatting>
  <conditionalFormatting sqref="B2:C26">
    <cfRule type="expression" dxfId="1" priority="5">
      <formula>B2&gt;C2</formula>
    </cfRule>
  </conditionalFormatting>
  <conditionalFormatting sqref="D2:V26">
    <cfRule type="colorScale" priority="6">
      <colorScale>
        <cfvo type="min"/>
        <cfvo type="max"/>
        <color rgb="FFE06666"/>
        <color rgb="FF93C47D"/>
      </colorScale>
    </cfRule>
  </conditionalFormatting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1.57"/>
    <col customWidth="1" min="3" max="3" width="10.57"/>
    <col customWidth="1" min="4" max="4" width="9.71"/>
    <col customWidth="1" min="5" max="5" width="8.86"/>
    <col customWidth="1" min="6" max="6" width="9.14"/>
    <col customWidth="1" min="7" max="7" width="8.86"/>
    <col customWidth="1" min="8" max="8" width="9.14"/>
    <col customWidth="1" min="9" max="9" width="9.29"/>
    <col customWidth="1" min="10" max="10" width="8.71"/>
    <col customWidth="1" min="11" max="11" width="8.86"/>
    <col customWidth="1" min="12" max="13" width="9.0"/>
    <col customWidth="1" min="14" max="14" width="8.43"/>
    <col customWidth="1" min="15" max="15" width="8.57"/>
    <col customWidth="1" min="16" max="16" width="8.71"/>
    <col customWidth="1" min="17" max="17" width="8.57"/>
    <col customWidth="1" min="18" max="22" width="8.71"/>
    <col customWidth="1" min="23" max="23" width="7.86"/>
    <col customWidth="1" min="24" max="24" width="4.43"/>
    <col customWidth="1" min="25" max="25" width="6.86"/>
  </cols>
  <sheetData>
    <row r="1">
      <c r="A1" s="51" t="s">
        <v>195</v>
      </c>
      <c r="B1" s="52" t="s">
        <v>286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45987.0</v>
      </c>
      <c r="B2" s="3">
        <v>326.1</v>
      </c>
      <c r="C2" s="3">
        <v>326.18</v>
      </c>
      <c r="D2" s="32"/>
      <c r="E2" s="32"/>
      <c r="F2" s="32"/>
      <c r="G2" s="32"/>
      <c r="H2" s="32"/>
      <c r="I2" s="32"/>
      <c r="J2" s="37"/>
      <c r="K2" s="32"/>
      <c r="L2" s="32"/>
      <c r="M2" s="32"/>
      <c r="N2" s="32"/>
      <c r="O2" s="32"/>
      <c r="P2" s="32"/>
      <c r="Q2" s="32"/>
      <c r="R2" s="4"/>
      <c r="S2" s="4"/>
      <c r="T2" s="4"/>
      <c r="U2" s="4"/>
      <c r="V2" s="4"/>
    </row>
    <row r="3">
      <c r="A3" s="30">
        <v>45988.0</v>
      </c>
      <c r="B3" s="3">
        <v>327.35</v>
      </c>
      <c r="C3" s="3">
        <v>327.31</v>
      </c>
      <c r="D3" s="74">
        <f t="shared" ref="D3:D4" si="1">SUM(C2:C3)/2</f>
        <v>326.745</v>
      </c>
      <c r="E3" s="75"/>
      <c r="F3" s="75"/>
      <c r="G3" s="76"/>
      <c r="H3" s="75"/>
      <c r="I3" s="77"/>
      <c r="J3" s="78"/>
      <c r="K3" s="68"/>
      <c r="L3" s="68"/>
      <c r="M3" s="79"/>
      <c r="N3" s="71"/>
      <c r="O3" s="80"/>
      <c r="P3" s="81"/>
      <c r="Q3" s="82"/>
      <c r="R3" s="83"/>
      <c r="S3" s="57"/>
      <c r="T3" s="57"/>
      <c r="U3" s="82"/>
      <c r="V3" s="72"/>
    </row>
    <row r="4">
      <c r="A4" s="30">
        <v>45989.0</v>
      </c>
      <c r="B4" s="3">
        <v>326.45</v>
      </c>
      <c r="C4" s="3">
        <v>326.34</v>
      </c>
      <c r="D4" s="84">
        <f t="shared" si="1"/>
        <v>326.825</v>
      </c>
      <c r="E4" s="69">
        <f>SUM(C2:C4)/3</f>
        <v>326.61</v>
      </c>
      <c r="F4" s="85"/>
      <c r="G4" s="80"/>
      <c r="H4" s="80"/>
      <c r="I4" s="86"/>
      <c r="J4" s="87"/>
      <c r="K4" s="72"/>
      <c r="L4" s="57"/>
      <c r="M4" s="57"/>
      <c r="N4" s="88"/>
      <c r="O4" s="64"/>
      <c r="P4" s="89"/>
      <c r="Q4" s="90"/>
      <c r="R4" s="61"/>
      <c r="S4" s="91"/>
      <c r="T4" s="91"/>
      <c r="U4" s="91"/>
      <c r="V4" s="91"/>
    </row>
    <row r="5">
      <c r="A5" s="30">
        <v>45992.0</v>
      </c>
      <c r="B5" s="3">
        <v>327.1</v>
      </c>
      <c r="C5" s="3">
        <v>326.75</v>
      </c>
      <c r="D5" s="32">
        <f t="shared" ref="D5:D7" si="2">SUM(C4:C5)/2</f>
        <v>326.545</v>
      </c>
      <c r="E5" s="32">
        <f t="shared" ref="E5:E7" si="3">SUM(C3:C5)/3</f>
        <v>326.8</v>
      </c>
      <c r="F5" s="32">
        <f t="shared" ref="F5:F7" si="4">SUM(C2:C5)/4</f>
        <v>326.645</v>
      </c>
      <c r="G5" s="32"/>
      <c r="H5" s="32"/>
      <c r="I5" s="32"/>
      <c r="J5" s="37"/>
      <c r="K5" s="32"/>
      <c r="L5" s="32"/>
      <c r="M5" s="32"/>
      <c r="N5" s="32"/>
      <c r="O5" s="32"/>
      <c r="P5" s="32"/>
      <c r="Q5" s="32"/>
      <c r="R5" s="4"/>
      <c r="S5" s="4"/>
      <c r="T5" s="4"/>
      <c r="U5" s="4"/>
      <c r="V5" s="4"/>
    </row>
    <row r="6">
      <c r="A6" s="30">
        <v>45993.0</v>
      </c>
      <c r="B6" s="3">
        <v>328.6</v>
      </c>
      <c r="C6" s="3">
        <v>328.7</v>
      </c>
      <c r="D6" s="32">
        <f t="shared" si="2"/>
        <v>327.725</v>
      </c>
      <c r="E6" s="32">
        <f t="shared" si="3"/>
        <v>327.2633333</v>
      </c>
      <c r="F6" s="32">
        <f t="shared" si="4"/>
        <v>327.275</v>
      </c>
      <c r="G6" s="32">
        <f t="shared" ref="G6:G7" si="5">SUM(C2:C6)/5</f>
        <v>327.056</v>
      </c>
      <c r="H6" s="32"/>
      <c r="I6" s="32"/>
      <c r="J6" s="37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</row>
    <row r="7">
      <c r="A7" s="30">
        <v>45994.0</v>
      </c>
      <c r="B7" s="3">
        <v>322.95</v>
      </c>
      <c r="C7" s="3">
        <v>323.22</v>
      </c>
      <c r="D7" s="32">
        <f t="shared" si="2"/>
        <v>325.96</v>
      </c>
      <c r="E7" s="32">
        <f t="shared" si="3"/>
        <v>326.2233333</v>
      </c>
      <c r="F7" s="32">
        <f t="shared" si="4"/>
        <v>326.2525</v>
      </c>
      <c r="G7" s="32">
        <f t="shared" si="5"/>
        <v>326.464</v>
      </c>
      <c r="H7" s="32">
        <f>SUM(C2:C7)/6</f>
        <v>326.4166667</v>
      </c>
      <c r="I7" s="32"/>
      <c r="J7" s="37"/>
      <c r="K7" s="32"/>
      <c r="L7" s="32"/>
      <c r="M7" s="32"/>
      <c r="N7" s="32"/>
      <c r="O7" s="32"/>
      <c r="P7" s="32"/>
      <c r="Q7" s="32"/>
      <c r="R7" s="4"/>
      <c r="S7" s="4"/>
      <c r="T7" s="4"/>
      <c r="U7" s="4"/>
      <c r="V7" s="4"/>
    </row>
    <row r="8">
      <c r="A8" s="30">
        <v>45995.0</v>
      </c>
      <c r="B8" s="3">
        <v>322.95</v>
      </c>
      <c r="C8" s="3">
        <v>322.99</v>
      </c>
      <c r="D8" s="84">
        <f>SUM(C7:C8)/2</f>
        <v>323.105</v>
      </c>
      <c r="E8" s="78">
        <f>SUM(C6:C8)/3</f>
        <v>324.97</v>
      </c>
      <c r="F8" s="79">
        <f>SUM(C5:C8)/4</f>
        <v>325.415</v>
      </c>
      <c r="G8" s="71">
        <f>SUM(C4:C8)/5</f>
        <v>325.6</v>
      </c>
      <c r="H8" s="85">
        <f>SUM(C3:C8)/6</f>
        <v>325.885</v>
      </c>
      <c r="I8" s="88">
        <f t="shared" ref="I8:I102" si="6">SUM(C2:C8)/7</f>
        <v>325.9271429</v>
      </c>
      <c r="J8" s="59"/>
      <c r="K8" s="199"/>
      <c r="L8" s="206"/>
      <c r="M8" s="198"/>
      <c r="N8" s="207"/>
      <c r="O8" s="197"/>
      <c r="P8" s="218"/>
      <c r="Q8" s="222"/>
      <c r="R8" s="210"/>
      <c r="S8" s="242"/>
      <c r="T8" s="112"/>
      <c r="U8" s="139"/>
      <c r="V8" s="127"/>
    </row>
    <row r="9">
      <c r="A9" s="30">
        <v>45996.0</v>
      </c>
      <c r="B9" s="3">
        <v>323.3</v>
      </c>
      <c r="C9" s="3">
        <v>322.98</v>
      </c>
      <c r="D9" s="32">
        <f>SUM(C8:C9)/2</f>
        <v>322.985</v>
      </c>
      <c r="E9" s="32">
        <f>SUM(C7:C9)/3</f>
        <v>323.0633333</v>
      </c>
      <c r="F9" s="32">
        <f>SUM(C6:C9)/4</f>
        <v>324.4725</v>
      </c>
      <c r="G9" s="32">
        <f>SUM(C5:C9)/5</f>
        <v>324.928</v>
      </c>
      <c r="H9" s="32">
        <f>SUM(C4:C9)/6</f>
        <v>325.1633333</v>
      </c>
      <c r="I9" s="32">
        <f t="shared" si="6"/>
        <v>325.47</v>
      </c>
      <c r="J9" s="37">
        <f t="shared" ref="J9:J102" si="7">SUM(C2:C9)/8</f>
        <v>325.55875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>
      <c r="A10" s="30">
        <v>45999.0</v>
      </c>
      <c r="B10" s="3">
        <v>319.5</v>
      </c>
      <c r="C10" s="3">
        <v>320.23</v>
      </c>
      <c r="D10" s="74">
        <f t="shared" ref="D10:D11" si="8">SUM(C9:C10)/2</f>
        <v>321.605</v>
      </c>
      <c r="E10" s="74">
        <f t="shared" ref="E10:E11" si="9">SUM(C8:C10)/3</f>
        <v>322.0666667</v>
      </c>
      <c r="F10" s="74">
        <f t="shared" ref="F10:F11" si="10">SUM(C7:C10)/4</f>
        <v>322.355</v>
      </c>
      <c r="G10" s="74">
        <f t="shared" ref="G10:G11" si="11">SUM(C6:C10)/5</f>
        <v>323.624</v>
      </c>
      <c r="H10" s="94">
        <f t="shared" ref="H10:H11" si="12">SUM(C5:C10)/6</f>
        <v>324.145</v>
      </c>
      <c r="I10" s="94">
        <f t="shared" si="6"/>
        <v>324.4585714</v>
      </c>
      <c r="J10" s="94">
        <f t="shared" si="7"/>
        <v>324.815</v>
      </c>
      <c r="K10" s="74">
        <f t="shared" ref="K10:K102" si="13">SUM(C2:C10)/9</f>
        <v>324.9666667</v>
      </c>
      <c r="L10" s="74"/>
      <c r="M10" s="74"/>
      <c r="N10" s="74"/>
      <c r="O10" s="74"/>
      <c r="P10" s="74"/>
      <c r="Q10" s="74"/>
      <c r="R10" s="74"/>
      <c r="S10" s="74"/>
      <c r="T10" s="74"/>
      <c r="U10" s="76"/>
      <c r="V10" s="95"/>
    </row>
    <row r="11">
      <c r="A11" s="30">
        <v>46000.0</v>
      </c>
      <c r="B11" s="3">
        <v>319.85</v>
      </c>
      <c r="C11" s="3">
        <v>319.35</v>
      </c>
      <c r="D11" s="84">
        <f t="shared" si="8"/>
        <v>319.79</v>
      </c>
      <c r="E11" s="74">
        <f t="shared" si="9"/>
        <v>320.8533333</v>
      </c>
      <c r="F11" s="78">
        <f t="shared" si="10"/>
        <v>321.3875</v>
      </c>
      <c r="G11" s="85">
        <f t="shared" si="11"/>
        <v>321.754</v>
      </c>
      <c r="H11" s="72">
        <f t="shared" si="12"/>
        <v>322.9116667</v>
      </c>
      <c r="I11" s="57">
        <f t="shared" si="6"/>
        <v>323.46</v>
      </c>
      <c r="J11" s="65">
        <f t="shared" si="7"/>
        <v>323.82</v>
      </c>
      <c r="K11" s="64">
        <f t="shared" si="13"/>
        <v>324.2077778</v>
      </c>
      <c r="L11" s="89">
        <f t="shared" ref="L11:L102" si="14">SUM(C2:C11)/10</f>
        <v>324.405</v>
      </c>
      <c r="M11" s="63"/>
      <c r="N11" s="63"/>
      <c r="O11" s="63"/>
      <c r="P11" s="90"/>
      <c r="Q11" s="61"/>
      <c r="R11" s="226"/>
      <c r="S11" s="200"/>
      <c r="T11" s="224"/>
      <c r="U11" s="206"/>
      <c r="V11" s="207"/>
    </row>
    <row r="12">
      <c r="A12" s="30">
        <v>46001.0</v>
      </c>
      <c r="B12" s="3">
        <v>321.6</v>
      </c>
      <c r="C12" s="3">
        <v>321.87</v>
      </c>
      <c r="D12" s="32">
        <f t="shared" ref="D12:D13" si="15">SUM(C11:C12)/2</f>
        <v>320.61</v>
      </c>
      <c r="E12" s="32">
        <f t="shared" ref="E12:E13" si="16">SUM(C10:C12)/3</f>
        <v>320.4833333</v>
      </c>
      <c r="F12" s="32">
        <f t="shared" ref="F12:F13" si="17">SUM(C9:C12)/4</f>
        <v>321.1075</v>
      </c>
      <c r="G12" s="32">
        <f t="shared" ref="G12:G13" si="18">SUM(C8:C12)/5</f>
        <v>321.484</v>
      </c>
      <c r="H12" s="32">
        <f t="shared" ref="H12:H13" si="19">SUM(C7:C12)/6</f>
        <v>321.7733333</v>
      </c>
      <c r="I12" s="32">
        <f t="shared" si="6"/>
        <v>322.7628571</v>
      </c>
      <c r="J12" s="37">
        <f t="shared" si="7"/>
        <v>323.26125</v>
      </c>
      <c r="K12" s="32">
        <f t="shared" si="13"/>
        <v>323.6033333</v>
      </c>
      <c r="L12" s="32">
        <f t="shared" si="14"/>
        <v>323.974</v>
      </c>
      <c r="M12" s="32">
        <f t="shared" ref="M12:M102" si="20">SUM(C2:C12)/11</f>
        <v>324.1745455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46002.0</v>
      </c>
      <c r="B13" s="3">
        <v>322.6</v>
      </c>
      <c r="C13" s="3">
        <v>322.3</v>
      </c>
      <c r="D13" s="32">
        <f t="shared" si="15"/>
        <v>322.085</v>
      </c>
      <c r="E13" s="32">
        <f t="shared" si="16"/>
        <v>321.1733333</v>
      </c>
      <c r="F13" s="32">
        <f t="shared" si="17"/>
        <v>320.9375</v>
      </c>
      <c r="G13" s="32">
        <f t="shared" si="18"/>
        <v>321.346</v>
      </c>
      <c r="H13" s="32">
        <f t="shared" si="19"/>
        <v>321.62</v>
      </c>
      <c r="I13" s="32">
        <f t="shared" si="6"/>
        <v>321.8485714</v>
      </c>
      <c r="J13" s="37">
        <f t="shared" si="7"/>
        <v>322.705</v>
      </c>
      <c r="K13" s="32">
        <f t="shared" si="13"/>
        <v>323.1544444</v>
      </c>
      <c r="L13" s="32">
        <f t="shared" si="14"/>
        <v>323.473</v>
      </c>
      <c r="M13" s="32">
        <f t="shared" si="20"/>
        <v>323.8218182</v>
      </c>
      <c r="N13" s="32">
        <f t="shared" ref="N13:N102" si="21">SUM(C2:C13)/12</f>
        <v>324.0183333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46003.0</v>
      </c>
      <c r="B14" s="3">
        <v>325.05</v>
      </c>
      <c r="C14" s="3">
        <v>324.69</v>
      </c>
      <c r="D14" s="206">
        <f t="shared" ref="D14:D15" si="22">SUM(C13:C14)/2</f>
        <v>323.495</v>
      </c>
      <c r="E14" s="206">
        <f t="shared" ref="E14:E15" si="23">SUM(C12:C14)/3</f>
        <v>322.9533333</v>
      </c>
      <c r="F14" s="91">
        <f t="shared" ref="F14:F15" si="24">SUM(C11:C14)/4</f>
        <v>322.0525</v>
      </c>
      <c r="G14" s="63">
        <f t="shared" ref="G14:G15" si="25">SUM(C10:C14)/5</f>
        <v>321.688</v>
      </c>
      <c r="H14" s="73">
        <f t="shared" ref="H14:H15" si="26">SUM(C9:C14)/6</f>
        <v>321.9033333</v>
      </c>
      <c r="I14" s="73">
        <f t="shared" si="6"/>
        <v>322.0585714</v>
      </c>
      <c r="J14" s="58">
        <f t="shared" si="7"/>
        <v>322.20375</v>
      </c>
      <c r="K14" s="88">
        <f t="shared" si="13"/>
        <v>322.9255556</v>
      </c>
      <c r="L14" s="82">
        <f t="shared" si="14"/>
        <v>323.308</v>
      </c>
      <c r="M14" s="81">
        <f t="shared" si="20"/>
        <v>323.5836364</v>
      </c>
      <c r="N14" s="86">
        <f t="shared" si="21"/>
        <v>323.8941667</v>
      </c>
      <c r="O14" s="72">
        <f t="shared" ref="O14:O102" si="27">SUM(C2:C14)/13</f>
        <v>324.07</v>
      </c>
      <c r="P14" s="72"/>
      <c r="Q14" s="72"/>
      <c r="R14" s="72"/>
      <c r="S14" s="82"/>
      <c r="T14" s="57"/>
      <c r="U14" s="57"/>
      <c r="V14" s="88"/>
    </row>
    <row r="15">
      <c r="A15" s="30">
        <v>46006.0</v>
      </c>
      <c r="B15" s="3">
        <v>323.95</v>
      </c>
      <c r="C15" s="3">
        <v>323.79</v>
      </c>
      <c r="D15" s="90">
        <f t="shared" si="22"/>
        <v>324.24</v>
      </c>
      <c r="E15" s="61">
        <f t="shared" si="23"/>
        <v>323.5933333</v>
      </c>
      <c r="F15" s="226">
        <f t="shared" si="24"/>
        <v>323.1625</v>
      </c>
      <c r="G15" s="62">
        <f t="shared" si="25"/>
        <v>322.4</v>
      </c>
      <c r="H15" s="89">
        <f t="shared" si="26"/>
        <v>322.0383333</v>
      </c>
      <c r="I15" s="73">
        <f t="shared" si="6"/>
        <v>322.1728571</v>
      </c>
      <c r="J15" s="73">
        <f t="shared" si="7"/>
        <v>322.275</v>
      </c>
      <c r="K15" s="58">
        <f t="shared" si="13"/>
        <v>322.38</v>
      </c>
      <c r="L15" s="88">
        <f t="shared" si="14"/>
        <v>323.012</v>
      </c>
      <c r="M15" s="82">
        <f t="shared" si="20"/>
        <v>323.3518182</v>
      </c>
      <c r="N15" s="87">
        <f t="shared" si="21"/>
        <v>323.6008333</v>
      </c>
      <c r="O15" s="205">
        <f t="shared" si="27"/>
        <v>323.8861538</v>
      </c>
      <c r="P15" s="72">
        <f t="shared" ref="P15:P102" si="28">SUM(C2:C15)/14</f>
        <v>324.05</v>
      </c>
      <c r="Q15" s="72"/>
      <c r="R15" s="82"/>
      <c r="S15" s="72"/>
      <c r="T15" s="82"/>
      <c r="U15" s="57"/>
      <c r="V15" s="57"/>
    </row>
    <row r="16">
      <c r="A16" s="30">
        <v>46007.0</v>
      </c>
      <c r="B16" s="3">
        <v>321.0</v>
      </c>
      <c r="C16" s="3">
        <v>321.1</v>
      </c>
      <c r="D16" s="32">
        <f t="shared" ref="D16:D18" si="29">SUM(C15:C16)/2</f>
        <v>322.445</v>
      </c>
      <c r="E16" s="32">
        <f t="shared" ref="E16:E18" si="30">SUM(C14:C16)/3</f>
        <v>323.1933333</v>
      </c>
      <c r="F16" s="32">
        <f t="shared" ref="F16:F18" si="31">SUM(C13:C16)/4</f>
        <v>322.97</v>
      </c>
      <c r="G16" s="32">
        <f t="shared" ref="G16:G18" si="32">SUM(C12:C16)/5</f>
        <v>322.75</v>
      </c>
      <c r="H16" s="32">
        <f t="shared" ref="H16:H18" si="33">SUM(C11:C16)/6</f>
        <v>322.1833333</v>
      </c>
      <c r="I16" s="32">
        <f t="shared" si="6"/>
        <v>321.9042857</v>
      </c>
      <c r="J16" s="37">
        <f t="shared" si="7"/>
        <v>322.03875</v>
      </c>
      <c r="K16" s="32">
        <f t="shared" si="13"/>
        <v>322.1444444</v>
      </c>
      <c r="L16" s="32">
        <f t="shared" si="14"/>
        <v>322.252</v>
      </c>
      <c r="M16" s="32">
        <f t="shared" si="20"/>
        <v>322.8381818</v>
      </c>
      <c r="N16" s="32">
        <f t="shared" si="21"/>
        <v>323.1641667</v>
      </c>
      <c r="O16" s="32">
        <f t="shared" si="27"/>
        <v>323.4084615</v>
      </c>
      <c r="P16" s="32">
        <f t="shared" si="28"/>
        <v>323.6871429</v>
      </c>
      <c r="Q16" s="32">
        <f t="shared" ref="Q16:Q102" si="34">SUM(C2:C16)/15</f>
        <v>323.8533333</v>
      </c>
      <c r="R16" s="4"/>
      <c r="S16" s="4"/>
      <c r="T16" s="4"/>
      <c r="U16" s="4"/>
      <c r="V16" s="4"/>
    </row>
    <row r="17">
      <c r="A17" s="30">
        <v>46008.0</v>
      </c>
      <c r="B17" s="3">
        <v>321.25</v>
      </c>
      <c r="C17" s="3">
        <v>321.1</v>
      </c>
      <c r="D17" s="32">
        <f t="shared" si="29"/>
        <v>321.1</v>
      </c>
      <c r="E17" s="32">
        <f t="shared" si="30"/>
        <v>321.9966667</v>
      </c>
      <c r="F17" s="32">
        <f t="shared" si="31"/>
        <v>322.67</v>
      </c>
      <c r="G17" s="32">
        <f t="shared" si="32"/>
        <v>322.596</v>
      </c>
      <c r="H17" s="32">
        <f t="shared" si="33"/>
        <v>322.475</v>
      </c>
      <c r="I17" s="32">
        <f t="shared" si="6"/>
        <v>322.0285714</v>
      </c>
      <c r="J17" s="37">
        <f t="shared" si="7"/>
        <v>321.80375</v>
      </c>
      <c r="K17" s="32">
        <f t="shared" si="13"/>
        <v>321.9344444</v>
      </c>
      <c r="L17" s="32">
        <f t="shared" si="14"/>
        <v>322.04</v>
      </c>
      <c r="M17" s="32">
        <f t="shared" si="20"/>
        <v>322.1472727</v>
      </c>
      <c r="N17" s="32">
        <f t="shared" si="21"/>
        <v>322.6933333</v>
      </c>
      <c r="O17" s="32">
        <f t="shared" si="27"/>
        <v>323.0053846</v>
      </c>
      <c r="P17" s="32">
        <f t="shared" si="28"/>
        <v>323.2435714</v>
      </c>
      <c r="Q17" s="32">
        <f t="shared" si="34"/>
        <v>323.5146667</v>
      </c>
      <c r="R17" s="4">
        <f t="shared" ref="R17:R102" si="35">SUM(C2:C17)/16</f>
        <v>323.68125</v>
      </c>
      <c r="S17" s="4"/>
      <c r="T17" s="4"/>
      <c r="U17" s="4"/>
      <c r="V17" s="4"/>
    </row>
    <row r="18">
      <c r="A18" s="30">
        <v>46009.0</v>
      </c>
      <c r="B18" s="3">
        <v>318.5</v>
      </c>
      <c r="C18" s="3">
        <v>318.29</v>
      </c>
      <c r="D18" s="32">
        <f t="shared" si="29"/>
        <v>319.695</v>
      </c>
      <c r="E18" s="32">
        <f t="shared" si="30"/>
        <v>320.1633333</v>
      </c>
      <c r="F18" s="32">
        <f t="shared" si="31"/>
        <v>321.07</v>
      </c>
      <c r="G18" s="32">
        <f t="shared" si="32"/>
        <v>321.794</v>
      </c>
      <c r="H18" s="32">
        <f t="shared" si="33"/>
        <v>321.8783333</v>
      </c>
      <c r="I18" s="32">
        <f t="shared" si="6"/>
        <v>321.8771429</v>
      </c>
      <c r="J18" s="37">
        <f t="shared" si="7"/>
        <v>321.56125</v>
      </c>
      <c r="K18" s="32">
        <f t="shared" si="13"/>
        <v>321.4133333</v>
      </c>
      <c r="L18" s="32">
        <f t="shared" si="14"/>
        <v>321.57</v>
      </c>
      <c r="M18" s="32">
        <f t="shared" si="20"/>
        <v>321.6990909</v>
      </c>
      <c r="N18" s="32">
        <f t="shared" si="21"/>
        <v>321.8258333</v>
      </c>
      <c r="O18" s="32">
        <f t="shared" si="27"/>
        <v>322.3546154</v>
      </c>
      <c r="P18" s="32">
        <f t="shared" si="28"/>
        <v>322.6685714</v>
      </c>
      <c r="Q18" s="32">
        <f t="shared" si="34"/>
        <v>322.9133333</v>
      </c>
      <c r="R18" s="4">
        <f t="shared" si="35"/>
        <v>323.188125</v>
      </c>
      <c r="S18" s="4">
        <f t="shared" ref="S18:S102" si="36">SUM(C2:C18)/17</f>
        <v>323.3641176</v>
      </c>
      <c r="T18" s="4"/>
      <c r="U18" s="4"/>
      <c r="V18" s="4"/>
    </row>
    <row r="19">
      <c r="A19" s="30">
        <v>46010.0</v>
      </c>
      <c r="B19" s="3">
        <v>319.9</v>
      </c>
      <c r="C19" s="3">
        <v>318.97</v>
      </c>
      <c r="D19" s="208">
        <f>SUM(C18:C19)/2</f>
        <v>318.63</v>
      </c>
      <c r="E19" s="198">
        <f>SUM(C17:C19)/3</f>
        <v>319.4533333</v>
      </c>
      <c r="F19" s="269">
        <f>SUM(C16:C19)/4</f>
        <v>319.865</v>
      </c>
      <c r="G19" s="91">
        <f>SUM(C15:C19)/5</f>
        <v>320.65</v>
      </c>
      <c r="H19" s="226">
        <f>SUM(C14:C19)/6</f>
        <v>321.3233333</v>
      </c>
      <c r="I19" s="199">
        <f t="shared" si="6"/>
        <v>321.4628571</v>
      </c>
      <c r="J19" s="199">
        <f t="shared" si="7"/>
        <v>321.51375</v>
      </c>
      <c r="K19" s="91">
        <f t="shared" si="13"/>
        <v>321.2733333</v>
      </c>
      <c r="L19" s="62">
        <f t="shared" si="14"/>
        <v>321.169</v>
      </c>
      <c r="M19" s="59">
        <f t="shared" si="20"/>
        <v>321.3336364</v>
      </c>
      <c r="N19" s="59">
        <f t="shared" si="21"/>
        <v>321.4716667</v>
      </c>
      <c r="O19" s="63">
        <f t="shared" si="27"/>
        <v>321.6061538</v>
      </c>
      <c r="P19" s="73">
        <f t="shared" si="28"/>
        <v>322.1128571</v>
      </c>
      <c r="Q19" s="65">
        <f t="shared" si="34"/>
        <v>322.422</v>
      </c>
      <c r="R19" s="66">
        <f t="shared" si="35"/>
        <v>322.666875</v>
      </c>
      <c r="S19" s="57">
        <f t="shared" si="36"/>
        <v>322.94</v>
      </c>
      <c r="T19" s="88">
        <f t="shared" ref="T19:T102" si="37">SUM(C2:C19)/18</f>
        <v>323.12</v>
      </c>
      <c r="U19" s="66"/>
      <c r="V19" s="66"/>
    </row>
    <row r="20">
      <c r="A20" s="30">
        <v>46013.0</v>
      </c>
      <c r="B20" s="3">
        <v>320.7</v>
      </c>
      <c r="C20" s="3">
        <v>321.39</v>
      </c>
      <c r="D20" s="32">
        <f t="shared" ref="D20:D69" si="38">SUM(C19:C20)/2</f>
        <v>320.18</v>
      </c>
      <c r="E20" s="32">
        <f t="shared" ref="E20:E69" si="39">SUM(C18:C20)/3</f>
        <v>319.55</v>
      </c>
      <c r="F20" s="32">
        <f t="shared" ref="F20:F69" si="40">SUM(C17:C20)/4</f>
        <v>319.9375</v>
      </c>
      <c r="G20" s="32">
        <f t="shared" ref="G20:G69" si="41">SUM(C16:C20)/5</f>
        <v>320.17</v>
      </c>
      <c r="H20" s="32">
        <f t="shared" ref="H20:H69" si="42">SUM(C15:C20)/6</f>
        <v>320.7733333</v>
      </c>
      <c r="I20" s="32">
        <f t="shared" si="6"/>
        <v>321.3328571</v>
      </c>
      <c r="J20" s="37">
        <f t="shared" si="7"/>
        <v>321.45375</v>
      </c>
      <c r="K20" s="32">
        <f t="shared" si="13"/>
        <v>321.5</v>
      </c>
      <c r="L20" s="32">
        <f t="shared" si="14"/>
        <v>321.285</v>
      </c>
      <c r="M20" s="32">
        <f t="shared" si="20"/>
        <v>321.1890909</v>
      </c>
      <c r="N20" s="32">
        <f t="shared" si="21"/>
        <v>321.3383333</v>
      </c>
      <c r="O20" s="32">
        <f t="shared" si="27"/>
        <v>321.4653846</v>
      </c>
      <c r="P20" s="32">
        <f t="shared" si="28"/>
        <v>321.5907143</v>
      </c>
      <c r="Q20" s="32">
        <f t="shared" si="34"/>
        <v>322.0646667</v>
      </c>
      <c r="R20" s="4">
        <f t="shared" si="35"/>
        <v>322.3575</v>
      </c>
      <c r="S20" s="4">
        <f t="shared" si="36"/>
        <v>322.5917647</v>
      </c>
      <c r="T20" s="4">
        <f t="shared" si="37"/>
        <v>322.8538889</v>
      </c>
      <c r="U20" s="4">
        <f t="shared" ref="U20:U102" si="43">SUM(C2:C20)/19</f>
        <v>323.0289474</v>
      </c>
      <c r="V20" s="4"/>
    </row>
    <row r="21">
      <c r="A21" s="30">
        <v>46014.0</v>
      </c>
      <c r="B21" s="3">
        <v>323.25</v>
      </c>
      <c r="C21" s="3">
        <v>323.63</v>
      </c>
      <c r="D21" s="32">
        <f t="shared" si="38"/>
        <v>322.51</v>
      </c>
      <c r="E21" s="32">
        <f t="shared" si="39"/>
        <v>321.33</v>
      </c>
      <c r="F21" s="32">
        <f t="shared" si="40"/>
        <v>320.57</v>
      </c>
      <c r="G21" s="32">
        <f t="shared" si="41"/>
        <v>320.676</v>
      </c>
      <c r="H21" s="32">
        <f t="shared" si="42"/>
        <v>320.7466667</v>
      </c>
      <c r="I21" s="32">
        <f t="shared" si="6"/>
        <v>321.1814286</v>
      </c>
      <c r="J21" s="37">
        <f t="shared" si="7"/>
        <v>321.62</v>
      </c>
      <c r="K21" s="32">
        <f t="shared" si="13"/>
        <v>321.6955556</v>
      </c>
      <c r="L21" s="32">
        <f t="shared" si="14"/>
        <v>321.713</v>
      </c>
      <c r="M21" s="32">
        <f t="shared" si="20"/>
        <v>321.4981818</v>
      </c>
      <c r="N21" s="32">
        <f t="shared" si="21"/>
        <v>321.3925</v>
      </c>
      <c r="O21" s="32">
        <f t="shared" si="27"/>
        <v>321.5146154</v>
      </c>
      <c r="P21" s="32">
        <f t="shared" si="28"/>
        <v>321.62</v>
      </c>
      <c r="Q21" s="32">
        <f t="shared" si="34"/>
        <v>321.7266667</v>
      </c>
      <c r="R21" s="4">
        <f t="shared" si="35"/>
        <v>322.1625</v>
      </c>
      <c r="S21" s="4">
        <f t="shared" si="36"/>
        <v>322.4323529</v>
      </c>
      <c r="T21" s="4">
        <f t="shared" si="37"/>
        <v>322.6494444</v>
      </c>
      <c r="U21" s="4">
        <f t="shared" si="43"/>
        <v>322.8947368</v>
      </c>
      <c r="V21" s="4">
        <f t="shared" ref="V21:V102" si="44">SUM(C2:C21)/20</f>
        <v>323.059</v>
      </c>
    </row>
    <row r="22">
      <c r="A22" s="30">
        <v>46015.0</v>
      </c>
      <c r="B22" s="3">
        <v>322.55</v>
      </c>
      <c r="C22" s="3">
        <v>323.97</v>
      </c>
      <c r="D22" s="32">
        <f t="shared" si="38"/>
        <v>323.8</v>
      </c>
      <c r="E22" s="32">
        <f t="shared" si="39"/>
        <v>322.9966667</v>
      </c>
      <c r="F22" s="32">
        <f t="shared" si="40"/>
        <v>321.99</v>
      </c>
      <c r="G22" s="32">
        <f t="shared" si="41"/>
        <v>321.25</v>
      </c>
      <c r="H22" s="32">
        <f t="shared" si="42"/>
        <v>321.225</v>
      </c>
      <c r="I22" s="32">
        <f t="shared" si="6"/>
        <v>321.2071429</v>
      </c>
      <c r="J22" s="37">
        <f t="shared" si="7"/>
        <v>321.53</v>
      </c>
      <c r="K22" s="32">
        <f t="shared" si="13"/>
        <v>321.8811111</v>
      </c>
      <c r="L22" s="32">
        <f t="shared" si="14"/>
        <v>321.923</v>
      </c>
      <c r="M22" s="32">
        <f t="shared" si="20"/>
        <v>321.9181818</v>
      </c>
      <c r="N22" s="32">
        <f t="shared" si="21"/>
        <v>321.7041667</v>
      </c>
      <c r="O22" s="32">
        <f t="shared" si="27"/>
        <v>321.5907692</v>
      </c>
      <c r="P22" s="32">
        <f t="shared" si="28"/>
        <v>321.69</v>
      </c>
      <c r="Q22" s="32">
        <f t="shared" si="34"/>
        <v>321.7766667</v>
      </c>
      <c r="R22" s="4">
        <f t="shared" si="35"/>
        <v>321.866875</v>
      </c>
      <c r="S22" s="4">
        <f t="shared" si="36"/>
        <v>322.2688235</v>
      </c>
      <c r="T22" s="4">
        <f t="shared" si="37"/>
        <v>322.5177778</v>
      </c>
      <c r="U22" s="4">
        <f t="shared" si="43"/>
        <v>322.7189474</v>
      </c>
      <c r="V22" s="4">
        <f t="shared" si="44"/>
        <v>322.9485</v>
      </c>
    </row>
    <row r="23">
      <c r="A23" s="30">
        <v>46017.0</v>
      </c>
      <c r="B23" s="3">
        <v>324.1</v>
      </c>
      <c r="C23" s="3">
        <v>324.21</v>
      </c>
      <c r="D23" s="32">
        <f t="shared" si="38"/>
        <v>324.09</v>
      </c>
      <c r="E23" s="32">
        <f t="shared" si="39"/>
        <v>323.9366667</v>
      </c>
      <c r="F23" s="32">
        <f t="shared" si="40"/>
        <v>323.3</v>
      </c>
      <c r="G23" s="32">
        <f t="shared" si="41"/>
        <v>322.434</v>
      </c>
      <c r="H23" s="32">
        <f t="shared" si="42"/>
        <v>321.7433333</v>
      </c>
      <c r="I23" s="32">
        <f t="shared" si="6"/>
        <v>321.6514286</v>
      </c>
      <c r="J23" s="37">
        <f t="shared" si="7"/>
        <v>321.5825</v>
      </c>
      <c r="K23" s="32">
        <f t="shared" si="13"/>
        <v>321.8277778</v>
      </c>
      <c r="L23" s="32">
        <f t="shared" si="14"/>
        <v>322.114</v>
      </c>
      <c r="M23" s="32">
        <f t="shared" si="20"/>
        <v>322.1309091</v>
      </c>
      <c r="N23" s="32">
        <f t="shared" si="21"/>
        <v>322.1091667</v>
      </c>
      <c r="O23" s="32">
        <f t="shared" si="27"/>
        <v>321.8969231</v>
      </c>
      <c r="P23" s="32">
        <f t="shared" si="28"/>
        <v>321.7778571</v>
      </c>
      <c r="Q23" s="32">
        <f t="shared" si="34"/>
        <v>321.858</v>
      </c>
      <c r="R23" s="4">
        <f t="shared" si="35"/>
        <v>321.92875</v>
      </c>
      <c r="S23" s="4">
        <f t="shared" si="36"/>
        <v>322.0047059</v>
      </c>
      <c r="T23" s="4">
        <f t="shared" si="37"/>
        <v>322.3766667</v>
      </c>
      <c r="U23" s="4">
        <f t="shared" si="43"/>
        <v>322.6068421</v>
      </c>
      <c r="V23" s="4">
        <f t="shared" si="44"/>
        <v>322.7935</v>
      </c>
    </row>
    <row r="24">
      <c r="A24" s="30">
        <v>46020.0</v>
      </c>
      <c r="B24" s="3">
        <v>325.5</v>
      </c>
      <c r="C24" s="3">
        <v>325.01</v>
      </c>
      <c r="D24" s="32">
        <f t="shared" si="38"/>
        <v>324.61</v>
      </c>
      <c r="E24" s="32">
        <f t="shared" si="39"/>
        <v>324.3966667</v>
      </c>
      <c r="F24" s="32">
        <f t="shared" si="40"/>
        <v>324.205</v>
      </c>
      <c r="G24" s="32">
        <f t="shared" si="41"/>
        <v>323.642</v>
      </c>
      <c r="H24" s="32">
        <f t="shared" si="42"/>
        <v>322.8633333</v>
      </c>
      <c r="I24" s="32">
        <f t="shared" si="6"/>
        <v>322.21</v>
      </c>
      <c r="J24" s="37">
        <f t="shared" si="7"/>
        <v>322.07125</v>
      </c>
      <c r="K24" s="32">
        <f t="shared" si="13"/>
        <v>321.9633333</v>
      </c>
      <c r="L24" s="32">
        <f t="shared" si="14"/>
        <v>322.146</v>
      </c>
      <c r="M24" s="32">
        <f t="shared" si="20"/>
        <v>322.3772727</v>
      </c>
      <c r="N24" s="32">
        <f t="shared" si="21"/>
        <v>322.3708333</v>
      </c>
      <c r="O24" s="32">
        <f t="shared" si="27"/>
        <v>322.3323077</v>
      </c>
      <c r="P24" s="32">
        <f t="shared" si="28"/>
        <v>322.1192857</v>
      </c>
      <c r="Q24" s="32">
        <f t="shared" si="34"/>
        <v>321.9933333</v>
      </c>
      <c r="R24" s="4">
        <f t="shared" si="35"/>
        <v>322.055</v>
      </c>
      <c r="S24" s="4">
        <f t="shared" si="36"/>
        <v>322.11</v>
      </c>
      <c r="T24" s="4">
        <f t="shared" si="37"/>
        <v>322.1716667</v>
      </c>
      <c r="U24" s="4">
        <f t="shared" si="43"/>
        <v>322.5152632</v>
      </c>
      <c r="V24" s="4">
        <f t="shared" si="44"/>
        <v>322.727</v>
      </c>
    </row>
    <row r="25">
      <c r="A25" s="30">
        <v>46021.0</v>
      </c>
      <c r="B25" s="3">
        <v>324.9</v>
      </c>
      <c r="C25" s="3">
        <v>324.81</v>
      </c>
      <c r="D25" s="32">
        <f t="shared" si="38"/>
        <v>324.91</v>
      </c>
      <c r="E25" s="32">
        <f t="shared" si="39"/>
        <v>324.6766667</v>
      </c>
      <c r="F25" s="32">
        <f t="shared" si="40"/>
        <v>324.5</v>
      </c>
      <c r="G25" s="32">
        <f t="shared" si="41"/>
        <v>324.326</v>
      </c>
      <c r="H25" s="32">
        <f t="shared" si="42"/>
        <v>323.8366667</v>
      </c>
      <c r="I25" s="32">
        <f t="shared" si="6"/>
        <v>323.1414286</v>
      </c>
      <c r="J25" s="37">
        <f t="shared" si="7"/>
        <v>322.535</v>
      </c>
      <c r="K25" s="32">
        <f t="shared" si="13"/>
        <v>322.3755556</v>
      </c>
      <c r="L25" s="32">
        <f t="shared" si="14"/>
        <v>322.248</v>
      </c>
      <c r="M25" s="32">
        <f t="shared" si="20"/>
        <v>322.3881818</v>
      </c>
      <c r="N25" s="32">
        <f t="shared" si="21"/>
        <v>322.58</v>
      </c>
      <c r="O25" s="32">
        <f t="shared" si="27"/>
        <v>322.5584615</v>
      </c>
      <c r="P25" s="32">
        <f t="shared" si="28"/>
        <v>322.5092857</v>
      </c>
      <c r="Q25" s="32">
        <f t="shared" si="34"/>
        <v>322.2986667</v>
      </c>
      <c r="R25" s="4">
        <f t="shared" si="35"/>
        <v>322.169375</v>
      </c>
      <c r="S25" s="4">
        <f t="shared" si="36"/>
        <v>322.2170588</v>
      </c>
      <c r="T25" s="4">
        <f t="shared" si="37"/>
        <v>322.26</v>
      </c>
      <c r="U25" s="4">
        <f t="shared" si="43"/>
        <v>322.3105263</v>
      </c>
      <c r="V25" s="4">
        <f t="shared" si="44"/>
        <v>322.63</v>
      </c>
    </row>
    <row r="26">
      <c r="A26" s="30">
        <v>46022.0</v>
      </c>
      <c r="B26" s="3">
        <v>329.55</v>
      </c>
      <c r="C26" s="3">
        <v>329.33</v>
      </c>
      <c r="D26" s="32">
        <f t="shared" si="38"/>
        <v>327.07</v>
      </c>
      <c r="E26" s="32">
        <f t="shared" si="39"/>
        <v>326.3833333</v>
      </c>
      <c r="F26" s="32">
        <f t="shared" si="40"/>
        <v>325.84</v>
      </c>
      <c r="G26" s="32">
        <f t="shared" si="41"/>
        <v>325.466</v>
      </c>
      <c r="H26" s="32">
        <f t="shared" si="42"/>
        <v>325.16</v>
      </c>
      <c r="I26" s="32">
        <f t="shared" si="6"/>
        <v>324.6214286</v>
      </c>
      <c r="J26" s="37">
        <f t="shared" si="7"/>
        <v>323.915</v>
      </c>
      <c r="K26" s="32">
        <f t="shared" si="13"/>
        <v>323.29</v>
      </c>
      <c r="L26" s="32">
        <f t="shared" si="14"/>
        <v>323.071</v>
      </c>
      <c r="M26" s="32">
        <f t="shared" si="20"/>
        <v>322.8918182</v>
      </c>
      <c r="N26" s="32">
        <f t="shared" si="21"/>
        <v>322.9666667</v>
      </c>
      <c r="O26" s="32">
        <f t="shared" si="27"/>
        <v>323.0992308</v>
      </c>
      <c r="P26" s="32">
        <f t="shared" si="28"/>
        <v>323.0421429</v>
      </c>
      <c r="Q26" s="32">
        <f t="shared" si="34"/>
        <v>322.964</v>
      </c>
      <c r="R26" s="4">
        <f t="shared" si="35"/>
        <v>322.738125</v>
      </c>
      <c r="S26" s="4">
        <f t="shared" si="36"/>
        <v>322.5905882</v>
      </c>
      <c r="T26" s="4">
        <f t="shared" si="37"/>
        <v>322.6122222</v>
      </c>
      <c r="U26" s="4">
        <f t="shared" si="43"/>
        <v>322.6321053</v>
      </c>
      <c r="V26" s="4">
        <f t="shared" si="44"/>
        <v>322.6615</v>
      </c>
    </row>
    <row r="27">
      <c r="A27" s="30">
        <v>46023.0</v>
      </c>
      <c r="B27" s="3">
        <v>336.3</v>
      </c>
      <c r="C27" s="3">
        <v>334.62</v>
      </c>
      <c r="D27" s="32">
        <f t="shared" si="38"/>
        <v>331.975</v>
      </c>
      <c r="E27" s="32">
        <f t="shared" si="39"/>
        <v>329.5866667</v>
      </c>
      <c r="F27" s="32">
        <f t="shared" si="40"/>
        <v>328.4425</v>
      </c>
      <c r="G27" s="32">
        <f t="shared" si="41"/>
        <v>327.596</v>
      </c>
      <c r="H27" s="32">
        <f t="shared" si="42"/>
        <v>326.9916667</v>
      </c>
      <c r="I27" s="32">
        <f t="shared" si="6"/>
        <v>326.5114286</v>
      </c>
      <c r="J27" s="37">
        <f t="shared" si="7"/>
        <v>325.87125</v>
      </c>
      <c r="K27" s="32">
        <f t="shared" si="13"/>
        <v>325.1044444</v>
      </c>
      <c r="L27" s="32">
        <f t="shared" si="14"/>
        <v>324.423</v>
      </c>
      <c r="M27" s="32">
        <f t="shared" si="20"/>
        <v>324.1209091</v>
      </c>
      <c r="N27" s="32">
        <f t="shared" si="21"/>
        <v>323.8691667</v>
      </c>
      <c r="O27" s="32">
        <f t="shared" si="27"/>
        <v>323.8630769</v>
      </c>
      <c r="P27" s="32">
        <f t="shared" si="28"/>
        <v>323.9221429</v>
      </c>
      <c r="Q27" s="32">
        <f t="shared" si="34"/>
        <v>323.814</v>
      </c>
      <c r="R27" s="4">
        <f t="shared" si="35"/>
        <v>323.6925</v>
      </c>
      <c r="S27" s="4">
        <f t="shared" si="36"/>
        <v>323.4370588</v>
      </c>
      <c r="T27" s="4">
        <f t="shared" si="37"/>
        <v>323.2588889</v>
      </c>
      <c r="U27" s="4">
        <f t="shared" si="43"/>
        <v>323.2442105</v>
      </c>
      <c r="V27" s="4">
        <f t="shared" si="44"/>
        <v>323.2315</v>
      </c>
    </row>
    <row r="28">
      <c r="A28" s="30">
        <v>46024.0</v>
      </c>
      <c r="B28" s="3">
        <v>352.1</v>
      </c>
      <c r="C28" s="3">
        <v>347.18</v>
      </c>
      <c r="D28" s="32">
        <f t="shared" si="38"/>
        <v>340.9</v>
      </c>
      <c r="E28" s="32">
        <f t="shared" si="39"/>
        <v>337.0433333</v>
      </c>
      <c r="F28" s="32">
        <f t="shared" si="40"/>
        <v>333.985</v>
      </c>
      <c r="G28" s="32">
        <f t="shared" si="41"/>
        <v>332.19</v>
      </c>
      <c r="H28" s="32">
        <f t="shared" si="42"/>
        <v>330.86</v>
      </c>
      <c r="I28" s="32">
        <f t="shared" si="6"/>
        <v>329.8757143</v>
      </c>
      <c r="J28" s="37">
        <f t="shared" si="7"/>
        <v>329.095</v>
      </c>
      <c r="K28" s="32">
        <f t="shared" si="13"/>
        <v>328.2388889</v>
      </c>
      <c r="L28" s="32">
        <f t="shared" si="14"/>
        <v>327.312</v>
      </c>
      <c r="M28" s="32">
        <f t="shared" si="20"/>
        <v>326.4918182</v>
      </c>
      <c r="N28" s="32">
        <f t="shared" si="21"/>
        <v>326.0425</v>
      </c>
      <c r="O28" s="32">
        <f t="shared" si="27"/>
        <v>325.6623077</v>
      </c>
      <c r="P28" s="32">
        <f t="shared" si="28"/>
        <v>325.5285714</v>
      </c>
      <c r="Q28" s="32">
        <f t="shared" si="34"/>
        <v>325.4726667</v>
      </c>
      <c r="R28" s="4">
        <f t="shared" si="35"/>
        <v>325.274375</v>
      </c>
      <c r="S28" s="4">
        <f t="shared" si="36"/>
        <v>325.0741176</v>
      </c>
      <c r="T28" s="4">
        <f t="shared" si="37"/>
        <v>324.7561111</v>
      </c>
      <c r="U28" s="4">
        <f t="shared" si="43"/>
        <v>324.5178947</v>
      </c>
      <c r="V28" s="4">
        <f t="shared" si="44"/>
        <v>324.441</v>
      </c>
    </row>
    <row r="29">
      <c r="A29" s="30">
        <v>46027.0</v>
      </c>
      <c r="B29" s="3">
        <v>350.6</v>
      </c>
      <c r="C29" s="3">
        <v>351.26</v>
      </c>
      <c r="D29" s="32">
        <f t="shared" si="38"/>
        <v>349.22</v>
      </c>
      <c r="E29" s="32">
        <f t="shared" si="39"/>
        <v>344.3533333</v>
      </c>
      <c r="F29" s="32">
        <f t="shared" si="40"/>
        <v>340.5975</v>
      </c>
      <c r="G29" s="32">
        <f t="shared" si="41"/>
        <v>337.44</v>
      </c>
      <c r="H29" s="32">
        <f t="shared" si="42"/>
        <v>335.3683333</v>
      </c>
      <c r="I29" s="32">
        <f t="shared" si="6"/>
        <v>333.7742857</v>
      </c>
      <c r="J29" s="37">
        <f t="shared" si="7"/>
        <v>332.54875</v>
      </c>
      <c r="K29" s="32">
        <f t="shared" si="13"/>
        <v>331.5577778</v>
      </c>
      <c r="L29" s="32">
        <f t="shared" si="14"/>
        <v>330.541</v>
      </c>
      <c r="M29" s="32">
        <f t="shared" si="20"/>
        <v>329.4890909</v>
      </c>
      <c r="N29" s="32">
        <f t="shared" si="21"/>
        <v>328.5558333</v>
      </c>
      <c r="O29" s="32">
        <f t="shared" si="27"/>
        <v>327.9823077</v>
      </c>
      <c r="P29" s="32">
        <f t="shared" si="28"/>
        <v>327.4907143</v>
      </c>
      <c r="Q29" s="32">
        <f t="shared" si="34"/>
        <v>327.244</v>
      </c>
      <c r="R29" s="4">
        <f t="shared" si="35"/>
        <v>327.084375</v>
      </c>
      <c r="S29" s="4">
        <f t="shared" si="36"/>
        <v>326.8029412</v>
      </c>
      <c r="T29" s="4">
        <f t="shared" si="37"/>
        <v>326.5288889</v>
      </c>
      <c r="U29" s="4">
        <f t="shared" si="43"/>
        <v>326.1510526</v>
      </c>
      <c r="V29" s="4">
        <f t="shared" si="44"/>
        <v>325.855</v>
      </c>
    </row>
    <row r="30">
      <c r="A30" s="30">
        <v>46028.0</v>
      </c>
      <c r="B30" s="3">
        <v>350.8</v>
      </c>
      <c r="C30" s="3">
        <v>349.89</v>
      </c>
      <c r="D30" s="32">
        <f t="shared" si="38"/>
        <v>350.575</v>
      </c>
      <c r="E30" s="32">
        <f t="shared" si="39"/>
        <v>349.4433333</v>
      </c>
      <c r="F30" s="32">
        <f t="shared" si="40"/>
        <v>345.7375</v>
      </c>
      <c r="G30" s="32">
        <f t="shared" si="41"/>
        <v>342.456</v>
      </c>
      <c r="H30" s="32">
        <f t="shared" si="42"/>
        <v>339.515</v>
      </c>
      <c r="I30" s="32">
        <f t="shared" si="6"/>
        <v>337.4428571</v>
      </c>
      <c r="J30" s="37">
        <f t="shared" si="7"/>
        <v>335.78875</v>
      </c>
      <c r="K30" s="32">
        <f t="shared" si="13"/>
        <v>334.4755556</v>
      </c>
      <c r="L30" s="32">
        <f t="shared" si="14"/>
        <v>333.391</v>
      </c>
      <c r="M30" s="32">
        <f t="shared" si="20"/>
        <v>332.3</v>
      </c>
      <c r="N30" s="32">
        <f t="shared" si="21"/>
        <v>331.1891667</v>
      </c>
      <c r="O30" s="32">
        <f t="shared" si="27"/>
        <v>330.1969231</v>
      </c>
      <c r="P30" s="32">
        <f t="shared" si="28"/>
        <v>329.5471429</v>
      </c>
      <c r="Q30" s="32">
        <f t="shared" si="34"/>
        <v>328.984</v>
      </c>
      <c r="R30" s="4">
        <f t="shared" si="35"/>
        <v>328.659375</v>
      </c>
      <c r="S30" s="4">
        <f t="shared" si="36"/>
        <v>328.4258824</v>
      </c>
      <c r="T30" s="4">
        <f t="shared" si="37"/>
        <v>328.0855556</v>
      </c>
      <c r="U30" s="4">
        <f t="shared" si="43"/>
        <v>327.7584211</v>
      </c>
      <c r="V30" s="4">
        <f t="shared" si="44"/>
        <v>327.338</v>
      </c>
    </row>
    <row r="31">
      <c r="A31" s="30">
        <v>46029.0</v>
      </c>
      <c r="B31" s="3">
        <v>348.85</v>
      </c>
      <c r="C31" s="3">
        <v>347.99</v>
      </c>
      <c r="D31" s="32">
        <f t="shared" si="38"/>
        <v>348.94</v>
      </c>
      <c r="E31" s="32">
        <f t="shared" si="39"/>
        <v>349.7133333</v>
      </c>
      <c r="F31" s="32">
        <f t="shared" si="40"/>
        <v>349.08</v>
      </c>
      <c r="G31" s="32">
        <f t="shared" si="41"/>
        <v>346.188</v>
      </c>
      <c r="H31" s="32">
        <f t="shared" si="42"/>
        <v>343.3783333</v>
      </c>
      <c r="I31" s="32">
        <f t="shared" si="6"/>
        <v>340.7257143</v>
      </c>
      <c r="J31" s="37">
        <f t="shared" si="7"/>
        <v>338.76125</v>
      </c>
      <c r="K31" s="32">
        <f t="shared" si="13"/>
        <v>337.1444444</v>
      </c>
      <c r="L31" s="32">
        <f t="shared" si="14"/>
        <v>335.827</v>
      </c>
      <c r="M31" s="32">
        <f t="shared" si="20"/>
        <v>334.7181818</v>
      </c>
      <c r="N31" s="32">
        <f t="shared" si="21"/>
        <v>333.6075</v>
      </c>
      <c r="O31" s="32">
        <f t="shared" si="27"/>
        <v>332.4815385</v>
      </c>
      <c r="P31" s="32">
        <f t="shared" si="28"/>
        <v>331.4678571</v>
      </c>
      <c r="Q31" s="32">
        <f t="shared" si="34"/>
        <v>330.7766667</v>
      </c>
      <c r="R31" s="4">
        <f t="shared" si="35"/>
        <v>330.171875</v>
      </c>
      <c r="S31" s="4">
        <f t="shared" si="36"/>
        <v>329.7964706</v>
      </c>
      <c r="T31" s="4">
        <f t="shared" si="37"/>
        <v>329.5127778</v>
      </c>
      <c r="U31" s="4">
        <f t="shared" si="43"/>
        <v>329.1331579</v>
      </c>
      <c r="V31" s="4">
        <f t="shared" si="44"/>
        <v>328.77</v>
      </c>
    </row>
    <row r="32">
      <c r="A32" s="30">
        <v>46030.0</v>
      </c>
      <c r="B32" s="3">
        <v>344.4</v>
      </c>
      <c r="C32" s="3">
        <v>345.04</v>
      </c>
      <c r="D32" s="32">
        <f t="shared" si="38"/>
        <v>346.515</v>
      </c>
      <c r="E32" s="32">
        <f t="shared" si="39"/>
        <v>347.64</v>
      </c>
      <c r="F32" s="32">
        <f t="shared" si="40"/>
        <v>348.545</v>
      </c>
      <c r="G32" s="32">
        <f t="shared" si="41"/>
        <v>348.272</v>
      </c>
      <c r="H32" s="32">
        <f t="shared" si="42"/>
        <v>345.9966667</v>
      </c>
      <c r="I32" s="32">
        <f t="shared" si="6"/>
        <v>343.6157143</v>
      </c>
      <c r="J32" s="37">
        <f t="shared" si="7"/>
        <v>341.265</v>
      </c>
      <c r="K32" s="32">
        <f t="shared" si="13"/>
        <v>339.4588889</v>
      </c>
      <c r="L32" s="32">
        <f t="shared" si="14"/>
        <v>337.934</v>
      </c>
      <c r="M32" s="32">
        <f t="shared" si="20"/>
        <v>336.6645455</v>
      </c>
      <c r="N32" s="32">
        <f t="shared" si="21"/>
        <v>335.5783333</v>
      </c>
      <c r="O32" s="32">
        <f t="shared" si="27"/>
        <v>334.4869231</v>
      </c>
      <c r="P32" s="32">
        <f t="shared" si="28"/>
        <v>333.3785714</v>
      </c>
      <c r="Q32" s="32">
        <f t="shared" si="34"/>
        <v>332.3726667</v>
      </c>
      <c r="R32" s="4">
        <f t="shared" si="35"/>
        <v>331.668125</v>
      </c>
      <c r="S32" s="4">
        <f t="shared" si="36"/>
        <v>331.0464706</v>
      </c>
      <c r="T32" s="4">
        <f t="shared" si="37"/>
        <v>330.6433333</v>
      </c>
      <c r="U32" s="4">
        <f t="shared" si="43"/>
        <v>330.33</v>
      </c>
      <c r="V32" s="4">
        <f t="shared" si="44"/>
        <v>329.9285</v>
      </c>
    </row>
    <row r="33">
      <c r="A33" s="30">
        <v>46031.0</v>
      </c>
      <c r="B33" s="3">
        <v>336.0</v>
      </c>
      <c r="C33" s="3">
        <v>337.78</v>
      </c>
      <c r="D33" s="32">
        <f t="shared" si="38"/>
        <v>341.41</v>
      </c>
      <c r="E33" s="32">
        <f t="shared" si="39"/>
        <v>343.6033333</v>
      </c>
      <c r="F33" s="32">
        <f t="shared" si="40"/>
        <v>345.175</v>
      </c>
      <c r="G33" s="32">
        <f t="shared" si="41"/>
        <v>346.392</v>
      </c>
      <c r="H33" s="32">
        <f t="shared" si="42"/>
        <v>346.5233333</v>
      </c>
      <c r="I33" s="32">
        <f t="shared" si="6"/>
        <v>344.8228571</v>
      </c>
      <c r="J33" s="37">
        <f t="shared" si="7"/>
        <v>342.88625</v>
      </c>
      <c r="K33" s="32">
        <f t="shared" si="13"/>
        <v>340.8777778</v>
      </c>
      <c r="L33" s="32">
        <f t="shared" si="14"/>
        <v>339.291</v>
      </c>
      <c r="M33" s="32">
        <f t="shared" si="20"/>
        <v>337.92</v>
      </c>
      <c r="N33" s="32">
        <f t="shared" si="21"/>
        <v>336.7575</v>
      </c>
      <c r="O33" s="32">
        <f t="shared" si="27"/>
        <v>335.7476923</v>
      </c>
      <c r="P33" s="32">
        <f t="shared" si="28"/>
        <v>334.7221429</v>
      </c>
      <c r="Q33" s="32">
        <f t="shared" si="34"/>
        <v>333.672</v>
      </c>
      <c r="R33" s="4">
        <f t="shared" si="35"/>
        <v>332.710625</v>
      </c>
      <c r="S33" s="4">
        <f t="shared" si="36"/>
        <v>332.0276471</v>
      </c>
      <c r="T33" s="4">
        <f t="shared" si="37"/>
        <v>331.4205556</v>
      </c>
      <c r="U33" s="4">
        <f t="shared" si="43"/>
        <v>331.0189474</v>
      </c>
      <c r="V33" s="4">
        <f t="shared" si="44"/>
        <v>330.7025</v>
      </c>
    </row>
    <row r="34">
      <c r="A34" s="30">
        <v>46034.0</v>
      </c>
      <c r="B34" s="3">
        <v>337.45</v>
      </c>
      <c r="C34" s="3">
        <v>337.65</v>
      </c>
      <c r="D34" s="32">
        <f t="shared" si="38"/>
        <v>337.715</v>
      </c>
      <c r="E34" s="32">
        <f t="shared" si="39"/>
        <v>340.1566667</v>
      </c>
      <c r="F34" s="32">
        <f t="shared" si="40"/>
        <v>342.115</v>
      </c>
      <c r="G34" s="32">
        <f t="shared" si="41"/>
        <v>343.67</v>
      </c>
      <c r="H34" s="32">
        <f t="shared" si="42"/>
        <v>344.935</v>
      </c>
      <c r="I34" s="32">
        <f t="shared" si="6"/>
        <v>345.2557143</v>
      </c>
      <c r="J34" s="37">
        <f t="shared" si="7"/>
        <v>343.92625</v>
      </c>
      <c r="K34" s="32">
        <f t="shared" si="13"/>
        <v>342.3044444</v>
      </c>
      <c r="L34" s="32">
        <f t="shared" si="14"/>
        <v>340.555</v>
      </c>
      <c r="M34" s="32">
        <f t="shared" si="20"/>
        <v>339.1418182</v>
      </c>
      <c r="N34" s="32">
        <f t="shared" si="21"/>
        <v>337.8975</v>
      </c>
      <c r="O34" s="32">
        <f t="shared" si="27"/>
        <v>336.8261538</v>
      </c>
      <c r="P34" s="32">
        <f t="shared" si="28"/>
        <v>335.8835714</v>
      </c>
      <c r="Q34" s="32">
        <f t="shared" si="34"/>
        <v>334.9173333</v>
      </c>
      <c r="R34" s="4">
        <f t="shared" si="35"/>
        <v>333.920625</v>
      </c>
      <c r="S34" s="4">
        <f t="shared" si="36"/>
        <v>333.0011765</v>
      </c>
      <c r="T34" s="4">
        <f t="shared" si="37"/>
        <v>332.34</v>
      </c>
      <c r="U34" s="4">
        <f t="shared" si="43"/>
        <v>331.7484211</v>
      </c>
      <c r="V34" s="4">
        <f t="shared" si="44"/>
        <v>331.3505</v>
      </c>
    </row>
    <row r="35">
      <c r="A35" s="30">
        <v>46035.0</v>
      </c>
      <c r="B35" s="3">
        <v>337.9</v>
      </c>
      <c r="C35" s="3">
        <v>337.28</v>
      </c>
      <c r="D35" s="32">
        <f t="shared" si="38"/>
        <v>337.465</v>
      </c>
      <c r="E35" s="32">
        <f t="shared" si="39"/>
        <v>337.57</v>
      </c>
      <c r="F35" s="32">
        <f t="shared" si="40"/>
        <v>339.4375</v>
      </c>
      <c r="G35" s="32">
        <f t="shared" si="41"/>
        <v>341.148</v>
      </c>
      <c r="H35" s="32">
        <f t="shared" si="42"/>
        <v>342.605</v>
      </c>
      <c r="I35" s="32">
        <f t="shared" si="6"/>
        <v>343.8414286</v>
      </c>
      <c r="J35" s="37">
        <f t="shared" si="7"/>
        <v>344.25875</v>
      </c>
      <c r="K35" s="32">
        <f t="shared" si="13"/>
        <v>343.1877778</v>
      </c>
      <c r="L35" s="32">
        <f t="shared" si="14"/>
        <v>341.802</v>
      </c>
      <c r="M35" s="32">
        <f t="shared" si="20"/>
        <v>340.2572727</v>
      </c>
      <c r="N35" s="32">
        <f t="shared" si="21"/>
        <v>338.9866667</v>
      </c>
      <c r="O35" s="32">
        <f t="shared" si="27"/>
        <v>337.85</v>
      </c>
      <c r="P35" s="32">
        <f t="shared" si="28"/>
        <v>336.8585714</v>
      </c>
      <c r="Q35" s="32">
        <f t="shared" si="34"/>
        <v>335.9766667</v>
      </c>
      <c r="R35" s="4">
        <f t="shared" si="35"/>
        <v>335.065</v>
      </c>
      <c r="S35" s="4">
        <f t="shared" si="36"/>
        <v>334.1182353</v>
      </c>
      <c r="T35" s="4">
        <f t="shared" si="37"/>
        <v>333.2388889</v>
      </c>
      <c r="U35" s="4">
        <f t="shared" si="43"/>
        <v>332.6</v>
      </c>
      <c r="V35" s="4">
        <f t="shared" si="44"/>
        <v>332.025</v>
      </c>
    </row>
    <row r="36">
      <c r="A36" s="30">
        <v>46036.0</v>
      </c>
      <c r="B36" s="3">
        <v>349.1</v>
      </c>
      <c r="C36" s="3">
        <v>347.49</v>
      </c>
      <c r="D36" s="32">
        <f t="shared" si="38"/>
        <v>342.385</v>
      </c>
      <c r="E36" s="32">
        <f t="shared" si="39"/>
        <v>340.8066667</v>
      </c>
      <c r="F36" s="32">
        <f t="shared" si="40"/>
        <v>340.05</v>
      </c>
      <c r="G36" s="32">
        <f t="shared" si="41"/>
        <v>341.048</v>
      </c>
      <c r="H36" s="32">
        <f t="shared" si="42"/>
        <v>342.205</v>
      </c>
      <c r="I36" s="32">
        <f t="shared" si="6"/>
        <v>343.3028571</v>
      </c>
      <c r="J36" s="37">
        <f t="shared" si="7"/>
        <v>344.2975</v>
      </c>
      <c r="K36" s="32">
        <f t="shared" si="13"/>
        <v>344.6177778</v>
      </c>
      <c r="L36" s="32">
        <f t="shared" si="14"/>
        <v>343.618</v>
      </c>
      <c r="M36" s="32">
        <f t="shared" si="20"/>
        <v>342.3190909</v>
      </c>
      <c r="N36" s="32">
        <f t="shared" si="21"/>
        <v>340.86</v>
      </c>
      <c r="O36" s="32">
        <f t="shared" si="27"/>
        <v>339.6407692</v>
      </c>
      <c r="P36" s="32">
        <f t="shared" si="28"/>
        <v>338.5385714</v>
      </c>
      <c r="Q36" s="32">
        <f t="shared" si="34"/>
        <v>337.5673333</v>
      </c>
      <c r="R36" s="4">
        <f t="shared" si="35"/>
        <v>336.69625</v>
      </c>
      <c r="S36" s="4">
        <f t="shared" si="36"/>
        <v>335.7958824</v>
      </c>
      <c r="T36" s="4">
        <f t="shared" si="37"/>
        <v>334.8611111</v>
      </c>
      <c r="U36" s="4">
        <f t="shared" si="43"/>
        <v>333.9889474</v>
      </c>
      <c r="V36" s="4">
        <f t="shared" si="44"/>
        <v>333.3445</v>
      </c>
    </row>
    <row r="37">
      <c r="A37" s="30">
        <v>46038.0</v>
      </c>
      <c r="B37" s="3">
        <v>346.35</v>
      </c>
      <c r="C37" s="3">
        <v>349.84</v>
      </c>
      <c r="D37" s="32">
        <f t="shared" si="38"/>
        <v>348.665</v>
      </c>
      <c r="E37" s="32">
        <f t="shared" si="39"/>
        <v>344.87</v>
      </c>
      <c r="F37" s="32">
        <f t="shared" si="40"/>
        <v>343.065</v>
      </c>
      <c r="G37" s="32">
        <f t="shared" si="41"/>
        <v>342.008</v>
      </c>
      <c r="H37" s="32">
        <f t="shared" si="42"/>
        <v>342.5133333</v>
      </c>
      <c r="I37" s="32">
        <f t="shared" si="6"/>
        <v>343.2957143</v>
      </c>
      <c r="J37" s="37">
        <f t="shared" si="7"/>
        <v>344.12</v>
      </c>
      <c r="K37" s="32">
        <f t="shared" si="13"/>
        <v>344.9133333</v>
      </c>
      <c r="L37" s="32">
        <f t="shared" si="14"/>
        <v>345.14</v>
      </c>
      <c r="M37" s="32">
        <f t="shared" si="20"/>
        <v>344.1836364</v>
      </c>
      <c r="N37" s="32">
        <f t="shared" si="21"/>
        <v>342.9458333</v>
      </c>
      <c r="O37" s="32">
        <f t="shared" si="27"/>
        <v>341.5507692</v>
      </c>
      <c r="P37" s="32">
        <f t="shared" si="28"/>
        <v>340.3692857</v>
      </c>
      <c r="Q37" s="32">
        <f t="shared" si="34"/>
        <v>339.292</v>
      </c>
      <c r="R37" s="4">
        <f t="shared" si="35"/>
        <v>338.334375</v>
      </c>
      <c r="S37" s="4">
        <f t="shared" si="36"/>
        <v>337.4694118</v>
      </c>
      <c r="T37" s="4">
        <f t="shared" si="37"/>
        <v>336.5761111</v>
      </c>
      <c r="U37" s="4">
        <f t="shared" si="43"/>
        <v>335.6494737</v>
      </c>
      <c r="V37" s="4">
        <f t="shared" si="44"/>
        <v>334.7815</v>
      </c>
    </row>
    <row r="38">
      <c r="A38" s="30">
        <v>46041.0</v>
      </c>
      <c r="B38" s="3">
        <v>343.35</v>
      </c>
      <c r="C38" s="3">
        <v>344.62</v>
      </c>
      <c r="D38" s="32">
        <f t="shared" si="38"/>
        <v>347.23</v>
      </c>
      <c r="E38" s="32">
        <f t="shared" si="39"/>
        <v>347.3166667</v>
      </c>
      <c r="F38" s="32">
        <f t="shared" si="40"/>
        <v>344.8075</v>
      </c>
      <c r="G38" s="32">
        <f t="shared" si="41"/>
        <v>343.376</v>
      </c>
      <c r="H38" s="32">
        <f t="shared" si="42"/>
        <v>342.4433333</v>
      </c>
      <c r="I38" s="32">
        <f t="shared" si="6"/>
        <v>342.8142857</v>
      </c>
      <c r="J38" s="37">
        <f t="shared" si="7"/>
        <v>343.46125</v>
      </c>
      <c r="K38" s="32">
        <f t="shared" si="13"/>
        <v>344.1755556</v>
      </c>
      <c r="L38" s="32">
        <f t="shared" si="14"/>
        <v>344.884</v>
      </c>
      <c r="M38" s="32">
        <f t="shared" si="20"/>
        <v>345.0927273</v>
      </c>
      <c r="N38" s="32">
        <f t="shared" si="21"/>
        <v>344.22</v>
      </c>
      <c r="O38" s="32">
        <f t="shared" si="27"/>
        <v>343.0746154</v>
      </c>
      <c r="P38" s="32">
        <f t="shared" si="28"/>
        <v>341.77</v>
      </c>
      <c r="Q38" s="32">
        <f t="shared" si="34"/>
        <v>340.6526667</v>
      </c>
      <c r="R38" s="4">
        <f t="shared" si="35"/>
        <v>339.625</v>
      </c>
      <c r="S38" s="4">
        <f t="shared" si="36"/>
        <v>338.7041176</v>
      </c>
      <c r="T38" s="4">
        <f t="shared" si="37"/>
        <v>337.8666667</v>
      </c>
      <c r="U38" s="4">
        <f t="shared" si="43"/>
        <v>336.9994737</v>
      </c>
      <c r="V38" s="4">
        <f t="shared" si="44"/>
        <v>336.098</v>
      </c>
    </row>
    <row r="39">
      <c r="A39" s="30">
        <v>46042.0</v>
      </c>
      <c r="B39" s="3">
        <v>338.75</v>
      </c>
      <c r="C39" s="3">
        <v>343.53</v>
      </c>
      <c r="D39" s="32">
        <f t="shared" si="38"/>
        <v>344.075</v>
      </c>
      <c r="E39" s="32">
        <f t="shared" si="39"/>
        <v>345.9966667</v>
      </c>
      <c r="F39" s="32">
        <f t="shared" si="40"/>
        <v>346.37</v>
      </c>
      <c r="G39" s="32">
        <f t="shared" si="41"/>
        <v>344.552</v>
      </c>
      <c r="H39" s="32">
        <f t="shared" si="42"/>
        <v>343.4016667</v>
      </c>
      <c r="I39" s="32">
        <f t="shared" si="6"/>
        <v>342.5985714</v>
      </c>
      <c r="J39" s="37">
        <f t="shared" si="7"/>
        <v>342.90375</v>
      </c>
      <c r="K39" s="32">
        <f t="shared" si="13"/>
        <v>343.4688889</v>
      </c>
      <c r="L39" s="32">
        <f t="shared" si="14"/>
        <v>344.111</v>
      </c>
      <c r="M39" s="32">
        <f t="shared" si="20"/>
        <v>344.7609091</v>
      </c>
      <c r="N39" s="32">
        <f t="shared" si="21"/>
        <v>344.9625</v>
      </c>
      <c r="O39" s="32">
        <f t="shared" si="27"/>
        <v>344.1669231</v>
      </c>
      <c r="P39" s="32">
        <f t="shared" si="28"/>
        <v>343.1071429</v>
      </c>
      <c r="Q39" s="32">
        <f t="shared" si="34"/>
        <v>341.8873333</v>
      </c>
      <c r="R39" s="4">
        <f t="shared" si="35"/>
        <v>340.8325</v>
      </c>
      <c r="S39" s="4">
        <f t="shared" si="36"/>
        <v>339.8547059</v>
      </c>
      <c r="T39" s="4">
        <f t="shared" si="37"/>
        <v>338.9722222</v>
      </c>
      <c r="U39" s="4">
        <f t="shared" si="43"/>
        <v>338.1647368</v>
      </c>
      <c r="V39" s="4">
        <f t="shared" si="44"/>
        <v>337.326</v>
      </c>
    </row>
    <row r="40">
      <c r="A40" s="30">
        <v>46043.0</v>
      </c>
      <c r="B40" s="3">
        <v>338.7</v>
      </c>
      <c r="C40" s="3">
        <v>339.01</v>
      </c>
      <c r="D40" s="32">
        <f t="shared" si="38"/>
        <v>341.27</v>
      </c>
      <c r="E40" s="32">
        <f t="shared" si="39"/>
        <v>342.3866667</v>
      </c>
      <c r="F40" s="32">
        <f t="shared" si="40"/>
        <v>344.25</v>
      </c>
      <c r="G40" s="32">
        <f t="shared" si="41"/>
        <v>344.898</v>
      </c>
      <c r="H40" s="32">
        <f t="shared" si="42"/>
        <v>343.6283333</v>
      </c>
      <c r="I40" s="32">
        <f t="shared" si="6"/>
        <v>342.7742857</v>
      </c>
      <c r="J40" s="37">
        <f t="shared" si="7"/>
        <v>342.15</v>
      </c>
      <c r="K40" s="32">
        <f t="shared" si="13"/>
        <v>342.4711111</v>
      </c>
      <c r="L40" s="32">
        <f t="shared" si="14"/>
        <v>343.023</v>
      </c>
      <c r="M40" s="32">
        <f t="shared" si="20"/>
        <v>343.6472727</v>
      </c>
      <c r="N40" s="32">
        <f t="shared" si="21"/>
        <v>344.2816667</v>
      </c>
      <c r="O40" s="32">
        <f t="shared" si="27"/>
        <v>344.5046154</v>
      </c>
      <c r="P40" s="32">
        <f t="shared" si="28"/>
        <v>343.7985714</v>
      </c>
      <c r="Q40" s="32">
        <f t="shared" si="34"/>
        <v>342.834</v>
      </c>
      <c r="R40" s="4">
        <f t="shared" si="35"/>
        <v>341.7075</v>
      </c>
      <c r="S40" s="4">
        <f t="shared" si="36"/>
        <v>340.7252941</v>
      </c>
      <c r="T40" s="4">
        <f t="shared" si="37"/>
        <v>339.8077778</v>
      </c>
      <c r="U40" s="4">
        <f t="shared" si="43"/>
        <v>338.9742105</v>
      </c>
      <c r="V40" s="4">
        <f t="shared" si="44"/>
        <v>338.207</v>
      </c>
    </row>
    <row r="41">
      <c r="A41" s="30">
        <v>46044.0</v>
      </c>
      <c r="B41" s="3">
        <v>342.45</v>
      </c>
      <c r="C41" s="3">
        <v>341.14</v>
      </c>
      <c r="D41" s="32">
        <f t="shared" si="38"/>
        <v>340.075</v>
      </c>
      <c r="E41" s="32">
        <f t="shared" si="39"/>
        <v>341.2266667</v>
      </c>
      <c r="F41" s="32">
        <f t="shared" si="40"/>
        <v>342.075</v>
      </c>
      <c r="G41" s="32">
        <f t="shared" si="41"/>
        <v>343.628</v>
      </c>
      <c r="H41" s="32">
        <f t="shared" si="42"/>
        <v>344.2716667</v>
      </c>
      <c r="I41" s="32">
        <f t="shared" si="6"/>
        <v>343.2728571</v>
      </c>
      <c r="J41" s="37">
        <f t="shared" si="7"/>
        <v>342.57</v>
      </c>
      <c r="K41" s="32">
        <f t="shared" si="13"/>
        <v>342.0377778</v>
      </c>
      <c r="L41" s="32">
        <f t="shared" si="14"/>
        <v>342.338</v>
      </c>
      <c r="M41" s="32">
        <f t="shared" si="20"/>
        <v>342.8518182</v>
      </c>
      <c r="N41" s="32">
        <f t="shared" si="21"/>
        <v>343.4383333</v>
      </c>
      <c r="O41" s="32">
        <f t="shared" si="27"/>
        <v>344.04</v>
      </c>
      <c r="P41" s="32">
        <f t="shared" si="28"/>
        <v>344.2642857</v>
      </c>
      <c r="Q41" s="32">
        <f t="shared" si="34"/>
        <v>343.6213333</v>
      </c>
      <c r="R41" s="4">
        <f t="shared" si="35"/>
        <v>342.728125</v>
      </c>
      <c r="S41" s="4">
        <f t="shared" si="36"/>
        <v>341.6741176</v>
      </c>
      <c r="T41" s="4">
        <f t="shared" si="37"/>
        <v>340.7483333</v>
      </c>
      <c r="U41" s="4">
        <f t="shared" si="43"/>
        <v>339.8778947</v>
      </c>
      <c r="V41" s="4">
        <f t="shared" si="44"/>
        <v>339.0825</v>
      </c>
    </row>
    <row r="42">
      <c r="A42" s="30">
        <v>46045.0</v>
      </c>
      <c r="B42" s="3">
        <v>336.7</v>
      </c>
      <c r="C42" s="3">
        <v>340.18</v>
      </c>
      <c r="D42" s="32">
        <f t="shared" si="38"/>
        <v>340.66</v>
      </c>
      <c r="E42" s="32">
        <f t="shared" si="39"/>
        <v>340.11</v>
      </c>
      <c r="F42" s="32">
        <f t="shared" si="40"/>
        <v>340.965</v>
      </c>
      <c r="G42" s="32">
        <f t="shared" si="41"/>
        <v>341.696</v>
      </c>
      <c r="H42" s="32">
        <f t="shared" si="42"/>
        <v>343.0533333</v>
      </c>
      <c r="I42" s="32">
        <f t="shared" si="6"/>
        <v>343.6871429</v>
      </c>
      <c r="J42" s="37">
        <f t="shared" si="7"/>
        <v>342.88625</v>
      </c>
      <c r="K42" s="32">
        <f t="shared" si="13"/>
        <v>342.3044444</v>
      </c>
      <c r="L42" s="32">
        <f t="shared" si="14"/>
        <v>341.852</v>
      </c>
      <c r="M42" s="32">
        <f t="shared" si="20"/>
        <v>342.1418182</v>
      </c>
      <c r="N42" s="32">
        <f t="shared" si="21"/>
        <v>342.6291667</v>
      </c>
      <c r="O42" s="32">
        <f t="shared" si="27"/>
        <v>343.1876923</v>
      </c>
      <c r="P42" s="32">
        <f t="shared" si="28"/>
        <v>343.7642857</v>
      </c>
      <c r="Q42" s="32">
        <f t="shared" si="34"/>
        <v>343.992</v>
      </c>
      <c r="R42" s="4">
        <f t="shared" si="35"/>
        <v>343.40625</v>
      </c>
      <c r="S42" s="4">
        <f t="shared" si="36"/>
        <v>342.5782353</v>
      </c>
      <c r="T42" s="4">
        <f t="shared" si="37"/>
        <v>341.5911111</v>
      </c>
      <c r="U42" s="4">
        <f t="shared" si="43"/>
        <v>340.7184211</v>
      </c>
      <c r="V42" s="4">
        <f t="shared" si="44"/>
        <v>339.893</v>
      </c>
    </row>
    <row r="43">
      <c r="A43" s="30">
        <v>46049.0</v>
      </c>
      <c r="B43" s="3">
        <v>344.7</v>
      </c>
      <c r="C43" s="3">
        <v>342.79</v>
      </c>
      <c r="D43" s="32">
        <f t="shared" si="38"/>
        <v>341.485</v>
      </c>
      <c r="E43" s="32">
        <f t="shared" si="39"/>
        <v>341.37</v>
      </c>
      <c r="F43" s="32">
        <f t="shared" si="40"/>
        <v>340.78</v>
      </c>
      <c r="G43" s="32">
        <f t="shared" si="41"/>
        <v>341.33</v>
      </c>
      <c r="H43" s="32">
        <f t="shared" si="42"/>
        <v>341.8783333</v>
      </c>
      <c r="I43" s="32">
        <f t="shared" si="6"/>
        <v>343.0157143</v>
      </c>
      <c r="J43" s="37">
        <f t="shared" si="7"/>
        <v>343.575</v>
      </c>
      <c r="K43" s="32">
        <f t="shared" si="13"/>
        <v>342.8755556</v>
      </c>
      <c r="L43" s="32">
        <f t="shared" si="14"/>
        <v>342.353</v>
      </c>
      <c r="M43" s="32">
        <f t="shared" si="20"/>
        <v>341.9372727</v>
      </c>
      <c r="N43" s="32">
        <f t="shared" si="21"/>
        <v>342.1958333</v>
      </c>
      <c r="O43" s="32">
        <f t="shared" si="27"/>
        <v>342.6415385</v>
      </c>
      <c r="P43" s="32">
        <f t="shared" si="28"/>
        <v>343.1592857</v>
      </c>
      <c r="Q43" s="32">
        <f t="shared" si="34"/>
        <v>343.6993333</v>
      </c>
      <c r="R43" s="4">
        <f t="shared" si="35"/>
        <v>343.916875</v>
      </c>
      <c r="S43" s="4">
        <f t="shared" si="36"/>
        <v>343.37</v>
      </c>
      <c r="T43" s="4">
        <f t="shared" si="37"/>
        <v>342.59</v>
      </c>
      <c r="U43" s="4">
        <f t="shared" si="43"/>
        <v>341.6542105</v>
      </c>
      <c r="V43" s="4">
        <f t="shared" si="44"/>
        <v>340.822</v>
      </c>
    </row>
    <row r="44">
      <c r="A44" s="30">
        <v>46050.0</v>
      </c>
      <c r="B44" s="3">
        <v>348.05</v>
      </c>
      <c r="C44" s="3">
        <v>348.8</v>
      </c>
      <c r="D44" s="32">
        <f t="shared" si="38"/>
        <v>345.795</v>
      </c>
      <c r="E44" s="32">
        <f t="shared" si="39"/>
        <v>343.9233333</v>
      </c>
      <c r="F44" s="32">
        <f t="shared" si="40"/>
        <v>343.2275</v>
      </c>
      <c r="G44" s="32">
        <f t="shared" si="41"/>
        <v>342.384</v>
      </c>
      <c r="H44" s="32">
        <f t="shared" si="42"/>
        <v>342.575</v>
      </c>
      <c r="I44" s="32">
        <f t="shared" si="6"/>
        <v>342.8671429</v>
      </c>
      <c r="J44" s="37">
        <f t="shared" si="7"/>
        <v>343.73875</v>
      </c>
      <c r="K44" s="32">
        <f t="shared" si="13"/>
        <v>344.1555556</v>
      </c>
      <c r="L44" s="32">
        <f t="shared" si="14"/>
        <v>343.468</v>
      </c>
      <c r="M44" s="32">
        <f t="shared" si="20"/>
        <v>342.9390909</v>
      </c>
      <c r="N44" s="32">
        <f t="shared" si="21"/>
        <v>342.5091667</v>
      </c>
      <c r="O44" s="32">
        <f t="shared" si="27"/>
        <v>342.7038462</v>
      </c>
      <c r="P44" s="32">
        <f t="shared" si="28"/>
        <v>343.0814286</v>
      </c>
      <c r="Q44" s="32">
        <f t="shared" si="34"/>
        <v>343.5353333</v>
      </c>
      <c r="R44" s="4">
        <f t="shared" si="35"/>
        <v>344.018125</v>
      </c>
      <c r="S44" s="4">
        <f t="shared" si="36"/>
        <v>344.2041176</v>
      </c>
      <c r="T44" s="4">
        <f t="shared" si="37"/>
        <v>343.6716667</v>
      </c>
      <c r="U44" s="4">
        <f t="shared" si="43"/>
        <v>342.9168421</v>
      </c>
      <c r="V44" s="4">
        <f t="shared" si="44"/>
        <v>342.0115</v>
      </c>
    </row>
    <row r="45">
      <c r="A45" s="30">
        <v>46051.0</v>
      </c>
      <c r="B45" s="3">
        <v>358.15</v>
      </c>
      <c r="C45" s="3">
        <v>356.28</v>
      </c>
      <c r="D45" s="32">
        <f t="shared" si="38"/>
        <v>352.54</v>
      </c>
      <c r="E45" s="32">
        <f t="shared" si="39"/>
        <v>349.29</v>
      </c>
      <c r="F45" s="32">
        <f t="shared" si="40"/>
        <v>347.0125</v>
      </c>
      <c r="G45" s="32">
        <f t="shared" si="41"/>
        <v>345.838</v>
      </c>
      <c r="H45" s="32">
        <f t="shared" si="42"/>
        <v>344.7</v>
      </c>
      <c r="I45" s="32">
        <f t="shared" si="6"/>
        <v>344.5328571</v>
      </c>
      <c r="J45" s="37">
        <f t="shared" si="7"/>
        <v>344.54375</v>
      </c>
      <c r="K45" s="32">
        <f t="shared" si="13"/>
        <v>345.1322222</v>
      </c>
      <c r="L45" s="32">
        <f t="shared" si="14"/>
        <v>345.368</v>
      </c>
      <c r="M45" s="32">
        <f t="shared" si="20"/>
        <v>344.6327273</v>
      </c>
      <c r="N45" s="32">
        <f t="shared" si="21"/>
        <v>344.0508333</v>
      </c>
      <c r="O45" s="32">
        <f t="shared" si="27"/>
        <v>343.5684615</v>
      </c>
      <c r="P45" s="32">
        <f t="shared" si="28"/>
        <v>343.6735714</v>
      </c>
      <c r="Q45" s="32">
        <f t="shared" si="34"/>
        <v>343.9613333</v>
      </c>
      <c r="R45" s="4">
        <f t="shared" si="35"/>
        <v>344.331875</v>
      </c>
      <c r="S45" s="4">
        <f t="shared" si="36"/>
        <v>344.7394118</v>
      </c>
      <c r="T45" s="4">
        <f t="shared" si="37"/>
        <v>344.875</v>
      </c>
      <c r="U45" s="4">
        <f t="shared" si="43"/>
        <v>344.3352632</v>
      </c>
      <c r="V45" s="4">
        <f t="shared" si="44"/>
        <v>343.585</v>
      </c>
    </row>
    <row r="46">
      <c r="A46" s="30">
        <v>46052.0</v>
      </c>
      <c r="B46" s="3">
        <v>356.0</v>
      </c>
      <c r="C46" s="3">
        <v>354.85</v>
      </c>
      <c r="D46" s="32">
        <f t="shared" si="38"/>
        <v>355.565</v>
      </c>
      <c r="E46" s="32">
        <f t="shared" si="39"/>
        <v>353.31</v>
      </c>
      <c r="F46" s="32">
        <f t="shared" si="40"/>
        <v>350.68</v>
      </c>
      <c r="G46" s="32">
        <f t="shared" si="41"/>
        <v>348.58</v>
      </c>
      <c r="H46" s="32">
        <f t="shared" si="42"/>
        <v>347.34</v>
      </c>
      <c r="I46" s="32">
        <f t="shared" si="6"/>
        <v>346.15</v>
      </c>
      <c r="J46" s="37">
        <f t="shared" si="7"/>
        <v>345.8225</v>
      </c>
      <c r="K46" s="32">
        <f t="shared" si="13"/>
        <v>345.6888889</v>
      </c>
      <c r="L46" s="32">
        <f t="shared" si="14"/>
        <v>346.104</v>
      </c>
      <c r="M46" s="32">
        <f t="shared" si="20"/>
        <v>346.23</v>
      </c>
      <c r="N46" s="32">
        <f t="shared" si="21"/>
        <v>345.4841667</v>
      </c>
      <c r="O46" s="32">
        <f t="shared" si="27"/>
        <v>344.8815385</v>
      </c>
      <c r="P46" s="32">
        <f t="shared" si="28"/>
        <v>344.3742857</v>
      </c>
      <c r="Q46" s="32">
        <f t="shared" si="34"/>
        <v>344.4186667</v>
      </c>
      <c r="R46" s="4">
        <f t="shared" si="35"/>
        <v>344.641875</v>
      </c>
      <c r="S46" s="4">
        <f t="shared" si="36"/>
        <v>344.9505882</v>
      </c>
      <c r="T46" s="4">
        <f t="shared" si="37"/>
        <v>345.3011111</v>
      </c>
      <c r="U46" s="4">
        <f t="shared" si="43"/>
        <v>345.4</v>
      </c>
      <c r="V46" s="4">
        <f t="shared" si="44"/>
        <v>344.861</v>
      </c>
    </row>
    <row r="47">
      <c r="A47" s="30">
        <v>46054.0</v>
      </c>
      <c r="B47" s="3">
        <v>344.75</v>
      </c>
      <c r="C47" s="3">
        <v>349.65</v>
      </c>
      <c r="D47" s="32">
        <f t="shared" si="38"/>
        <v>352.25</v>
      </c>
      <c r="E47" s="32">
        <f t="shared" si="39"/>
        <v>353.5933333</v>
      </c>
      <c r="F47" s="32">
        <f t="shared" si="40"/>
        <v>352.395</v>
      </c>
      <c r="G47" s="32">
        <f t="shared" si="41"/>
        <v>350.474</v>
      </c>
      <c r="H47" s="32">
        <f t="shared" si="42"/>
        <v>348.7583333</v>
      </c>
      <c r="I47" s="32">
        <f t="shared" si="6"/>
        <v>347.67</v>
      </c>
      <c r="J47" s="37">
        <f t="shared" si="7"/>
        <v>346.5875</v>
      </c>
      <c r="K47" s="32">
        <f t="shared" si="13"/>
        <v>346.2477778</v>
      </c>
      <c r="L47" s="32">
        <f t="shared" si="14"/>
        <v>346.085</v>
      </c>
      <c r="M47" s="32">
        <f t="shared" si="20"/>
        <v>346.4263636</v>
      </c>
      <c r="N47" s="32">
        <f t="shared" si="21"/>
        <v>346.515</v>
      </c>
      <c r="O47" s="32">
        <f t="shared" si="27"/>
        <v>345.8046154</v>
      </c>
      <c r="P47" s="32">
        <f t="shared" si="28"/>
        <v>345.2221429</v>
      </c>
      <c r="Q47" s="32">
        <f t="shared" si="34"/>
        <v>344.726</v>
      </c>
      <c r="R47" s="4">
        <f t="shared" si="35"/>
        <v>344.745625</v>
      </c>
      <c r="S47" s="4">
        <f t="shared" si="36"/>
        <v>344.9364706</v>
      </c>
      <c r="T47" s="4">
        <f t="shared" si="37"/>
        <v>345.2116667</v>
      </c>
      <c r="U47" s="4">
        <f t="shared" si="43"/>
        <v>345.53</v>
      </c>
      <c r="V47" s="4">
        <f t="shared" si="44"/>
        <v>345.6125</v>
      </c>
    </row>
    <row r="48">
      <c r="A48" s="30">
        <v>46055.0</v>
      </c>
      <c r="B48" s="3">
        <v>350.35</v>
      </c>
      <c r="C48" s="3">
        <v>346.09</v>
      </c>
      <c r="D48" s="32">
        <f t="shared" si="38"/>
        <v>347.87</v>
      </c>
      <c r="E48" s="32">
        <f t="shared" si="39"/>
        <v>350.1966667</v>
      </c>
      <c r="F48" s="32">
        <f t="shared" si="40"/>
        <v>351.7175</v>
      </c>
      <c r="G48" s="32">
        <f t="shared" si="41"/>
        <v>351.134</v>
      </c>
      <c r="H48" s="32">
        <f t="shared" si="42"/>
        <v>349.7433333</v>
      </c>
      <c r="I48" s="32">
        <f t="shared" si="6"/>
        <v>348.3771429</v>
      </c>
      <c r="J48" s="37">
        <f t="shared" si="7"/>
        <v>347.4725</v>
      </c>
      <c r="K48" s="32">
        <f t="shared" si="13"/>
        <v>346.5322222</v>
      </c>
      <c r="L48" s="32">
        <f t="shared" si="14"/>
        <v>346.232</v>
      </c>
      <c r="M48" s="32">
        <f t="shared" si="20"/>
        <v>346.0854545</v>
      </c>
      <c r="N48" s="32">
        <f t="shared" si="21"/>
        <v>346.3983333</v>
      </c>
      <c r="O48" s="32">
        <f t="shared" si="27"/>
        <v>346.4823077</v>
      </c>
      <c r="P48" s="32">
        <f t="shared" si="28"/>
        <v>345.825</v>
      </c>
      <c r="Q48" s="32">
        <f t="shared" si="34"/>
        <v>345.28</v>
      </c>
      <c r="R48" s="4">
        <f t="shared" si="35"/>
        <v>344.81125</v>
      </c>
      <c r="S48" s="4">
        <f t="shared" si="36"/>
        <v>344.8247059</v>
      </c>
      <c r="T48" s="4">
        <f t="shared" si="37"/>
        <v>345.0005556</v>
      </c>
      <c r="U48" s="4">
        <f t="shared" si="43"/>
        <v>345.2578947</v>
      </c>
      <c r="V48" s="4">
        <f t="shared" si="44"/>
        <v>345.558</v>
      </c>
    </row>
    <row r="49">
      <c r="A49" s="30">
        <v>46056.0</v>
      </c>
      <c r="B49" s="3">
        <v>358.55</v>
      </c>
      <c r="C49" s="3">
        <v>357.71</v>
      </c>
      <c r="D49" s="32">
        <f t="shared" si="38"/>
        <v>351.9</v>
      </c>
      <c r="E49" s="32">
        <f t="shared" si="39"/>
        <v>351.15</v>
      </c>
      <c r="F49" s="32">
        <f t="shared" si="40"/>
        <v>352.075</v>
      </c>
      <c r="G49" s="32">
        <f t="shared" si="41"/>
        <v>352.916</v>
      </c>
      <c r="H49" s="32">
        <f t="shared" si="42"/>
        <v>352.23</v>
      </c>
      <c r="I49" s="32">
        <f t="shared" si="6"/>
        <v>350.8814286</v>
      </c>
      <c r="J49" s="37">
        <f t="shared" si="7"/>
        <v>349.54375</v>
      </c>
      <c r="K49" s="32">
        <f t="shared" si="13"/>
        <v>348.61</v>
      </c>
      <c r="L49" s="32">
        <f t="shared" si="14"/>
        <v>347.65</v>
      </c>
      <c r="M49" s="32">
        <f t="shared" si="20"/>
        <v>347.2754545</v>
      </c>
      <c r="N49" s="32">
        <f t="shared" si="21"/>
        <v>347.0541667</v>
      </c>
      <c r="O49" s="32">
        <f t="shared" si="27"/>
        <v>347.2684615</v>
      </c>
      <c r="P49" s="32">
        <f t="shared" si="28"/>
        <v>347.2842857</v>
      </c>
      <c r="Q49" s="32">
        <f t="shared" si="34"/>
        <v>346.6173333</v>
      </c>
      <c r="R49" s="4">
        <f t="shared" si="35"/>
        <v>346.056875</v>
      </c>
      <c r="S49" s="4">
        <f t="shared" si="36"/>
        <v>345.57</v>
      </c>
      <c r="T49" s="4">
        <f t="shared" si="37"/>
        <v>345.5405556</v>
      </c>
      <c r="U49" s="4">
        <f t="shared" si="43"/>
        <v>345.6694737</v>
      </c>
      <c r="V49" s="4">
        <f t="shared" si="44"/>
        <v>345.8805</v>
      </c>
    </row>
    <row r="50">
      <c r="A50" s="30">
        <v>46057.0</v>
      </c>
      <c r="B50" s="3">
        <v>367.25</v>
      </c>
      <c r="C50" s="3">
        <v>365.59</v>
      </c>
      <c r="D50" s="32">
        <f t="shared" si="38"/>
        <v>361.65</v>
      </c>
      <c r="E50" s="32">
        <f t="shared" si="39"/>
        <v>356.4633333</v>
      </c>
      <c r="F50" s="32">
        <f t="shared" si="40"/>
        <v>354.76</v>
      </c>
      <c r="G50" s="32">
        <f t="shared" si="41"/>
        <v>354.778</v>
      </c>
      <c r="H50" s="32">
        <f t="shared" si="42"/>
        <v>355.0283333</v>
      </c>
      <c r="I50" s="32">
        <f t="shared" si="6"/>
        <v>354.1385714</v>
      </c>
      <c r="J50" s="37">
        <f t="shared" si="7"/>
        <v>352.72</v>
      </c>
      <c r="K50" s="32">
        <f t="shared" si="13"/>
        <v>351.3266667</v>
      </c>
      <c r="L50" s="32">
        <f t="shared" si="14"/>
        <v>350.308</v>
      </c>
      <c r="M50" s="32">
        <f t="shared" si="20"/>
        <v>349.2809091</v>
      </c>
      <c r="N50" s="32">
        <f t="shared" si="21"/>
        <v>348.8016667</v>
      </c>
      <c r="O50" s="32">
        <f t="shared" si="27"/>
        <v>348.48</v>
      </c>
      <c r="P50" s="32">
        <f t="shared" si="28"/>
        <v>348.5771429</v>
      </c>
      <c r="Q50" s="32">
        <f t="shared" si="34"/>
        <v>348.5046667</v>
      </c>
      <c r="R50" s="4">
        <f t="shared" si="35"/>
        <v>347.803125</v>
      </c>
      <c r="S50" s="4">
        <f t="shared" si="36"/>
        <v>347.2058824</v>
      </c>
      <c r="T50" s="4">
        <f t="shared" si="37"/>
        <v>346.6822222</v>
      </c>
      <c r="U50" s="4">
        <f t="shared" si="43"/>
        <v>346.5957895</v>
      </c>
      <c r="V50" s="4">
        <f t="shared" si="44"/>
        <v>346.6655</v>
      </c>
    </row>
    <row r="51">
      <c r="A51" s="30">
        <v>46058.0</v>
      </c>
      <c r="B51" s="3">
        <v>367.0</v>
      </c>
      <c r="C51" s="3">
        <v>367.61</v>
      </c>
      <c r="D51" s="32">
        <f t="shared" si="38"/>
        <v>366.6</v>
      </c>
      <c r="E51" s="32">
        <f t="shared" si="39"/>
        <v>363.6366667</v>
      </c>
      <c r="F51" s="32">
        <f t="shared" si="40"/>
        <v>359.25</v>
      </c>
      <c r="G51" s="32">
        <f t="shared" si="41"/>
        <v>357.33</v>
      </c>
      <c r="H51" s="32">
        <f t="shared" si="42"/>
        <v>356.9166667</v>
      </c>
      <c r="I51" s="32">
        <f t="shared" si="6"/>
        <v>356.8257143</v>
      </c>
      <c r="J51" s="37">
        <f t="shared" si="7"/>
        <v>355.8225</v>
      </c>
      <c r="K51" s="32">
        <f t="shared" si="13"/>
        <v>354.3744444</v>
      </c>
      <c r="L51" s="32">
        <f t="shared" si="14"/>
        <v>352.955</v>
      </c>
      <c r="M51" s="32">
        <f t="shared" si="20"/>
        <v>351.8809091</v>
      </c>
      <c r="N51" s="32">
        <f t="shared" si="21"/>
        <v>350.8083333</v>
      </c>
      <c r="O51" s="32">
        <f t="shared" si="27"/>
        <v>350.2484615</v>
      </c>
      <c r="P51" s="32">
        <f t="shared" si="28"/>
        <v>349.8464286</v>
      </c>
      <c r="Q51" s="32">
        <f t="shared" si="34"/>
        <v>349.846</v>
      </c>
      <c r="R51" s="4">
        <f t="shared" si="35"/>
        <v>349.69875</v>
      </c>
      <c r="S51" s="4">
        <f t="shared" si="36"/>
        <v>348.9682353</v>
      </c>
      <c r="T51" s="4">
        <f t="shared" si="37"/>
        <v>348.3394444</v>
      </c>
      <c r="U51" s="4">
        <f t="shared" si="43"/>
        <v>347.7836842</v>
      </c>
      <c r="V51" s="4">
        <f t="shared" si="44"/>
        <v>347.6465</v>
      </c>
    </row>
    <row r="52">
      <c r="A52" s="30">
        <v>46059.0</v>
      </c>
      <c r="B52" s="3">
        <v>365.05</v>
      </c>
      <c r="C52" s="3">
        <v>363.21</v>
      </c>
      <c r="D52" s="32">
        <f t="shared" si="38"/>
        <v>365.41</v>
      </c>
      <c r="E52" s="32">
        <f t="shared" si="39"/>
        <v>365.47</v>
      </c>
      <c r="F52" s="32">
        <f t="shared" si="40"/>
        <v>363.53</v>
      </c>
      <c r="G52" s="32">
        <f t="shared" si="41"/>
        <v>360.042</v>
      </c>
      <c r="H52" s="32">
        <f t="shared" si="42"/>
        <v>358.31</v>
      </c>
      <c r="I52" s="32">
        <f t="shared" si="6"/>
        <v>357.8157143</v>
      </c>
      <c r="J52" s="37">
        <f t="shared" si="7"/>
        <v>357.62375</v>
      </c>
      <c r="K52" s="32">
        <f t="shared" si="13"/>
        <v>356.6433333</v>
      </c>
      <c r="L52" s="32">
        <f t="shared" si="14"/>
        <v>355.258</v>
      </c>
      <c r="M52" s="32">
        <f t="shared" si="20"/>
        <v>353.8872727</v>
      </c>
      <c r="N52" s="32">
        <f t="shared" si="21"/>
        <v>352.825</v>
      </c>
      <c r="O52" s="32">
        <f t="shared" si="27"/>
        <v>351.7623077</v>
      </c>
      <c r="P52" s="32">
        <f t="shared" si="28"/>
        <v>351.1742857</v>
      </c>
      <c r="Q52" s="32">
        <f t="shared" si="34"/>
        <v>350.7373333</v>
      </c>
      <c r="R52" s="4">
        <f t="shared" si="35"/>
        <v>350.68125</v>
      </c>
      <c r="S52" s="4">
        <f t="shared" si="36"/>
        <v>350.4935294</v>
      </c>
      <c r="T52" s="4">
        <f t="shared" si="37"/>
        <v>349.7594444</v>
      </c>
      <c r="U52" s="4">
        <f t="shared" si="43"/>
        <v>349.1221053</v>
      </c>
      <c r="V52" s="4">
        <f t="shared" si="44"/>
        <v>348.555</v>
      </c>
    </row>
    <row r="53">
      <c r="A53" s="30">
        <v>46062.0</v>
      </c>
      <c r="B53" s="3">
        <v>361.9</v>
      </c>
      <c r="C53" s="3">
        <v>364.33</v>
      </c>
      <c r="D53" s="32">
        <f t="shared" si="38"/>
        <v>363.77</v>
      </c>
      <c r="E53" s="32">
        <f t="shared" si="39"/>
        <v>365.05</v>
      </c>
      <c r="F53" s="32">
        <f t="shared" si="40"/>
        <v>365.185</v>
      </c>
      <c r="G53" s="32">
        <f t="shared" si="41"/>
        <v>363.69</v>
      </c>
      <c r="H53" s="32">
        <f t="shared" si="42"/>
        <v>360.7566667</v>
      </c>
      <c r="I53" s="32">
        <f t="shared" si="6"/>
        <v>359.17</v>
      </c>
      <c r="J53" s="37">
        <f t="shared" si="7"/>
        <v>358.63</v>
      </c>
      <c r="K53" s="32">
        <f t="shared" si="13"/>
        <v>358.3688889</v>
      </c>
      <c r="L53" s="32">
        <f t="shared" si="14"/>
        <v>357.412</v>
      </c>
      <c r="M53" s="32">
        <f t="shared" si="20"/>
        <v>356.0827273</v>
      </c>
      <c r="N53" s="32">
        <f t="shared" si="21"/>
        <v>354.7575</v>
      </c>
      <c r="O53" s="32">
        <f t="shared" si="27"/>
        <v>353.71</v>
      </c>
      <c r="P53" s="32">
        <f t="shared" si="28"/>
        <v>352.66</v>
      </c>
      <c r="Q53" s="32">
        <f t="shared" si="34"/>
        <v>352.0513333</v>
      </c>
      <c r="R53" s="4">
        <f t="shared" si="35"/>
        <v>351.586875</v>
      </c>
      <c r="S53" s="4">
        <f t="shared" si="36"/>
        <v>351.4841176</v>
      </c>
      <c r="T53" s="4">
        <f t="shared" si="37"/>
        <v>351.2622222</v>
      </c>
      <c r="U53" s="4">
        <f t="shared" si="43"/>
        <v>350.5263158</v>
      </c>
      <c r="V53" s="4">
        <f t="shared" si="44"/>
        <v>349.8825</v>
      </c>
    </row>
    <row r="54">
      <c r="A54" s="30">
        <v>46063.0</v>
      </c>
      <c r="B54" s="3">
        <v>366.9</v>
      </c>
      <c r="C54" s="3">
        <v>366.61</v>
      </c>
      <c r="D54" s="32">
        <f t="shared" si="38"/>
        <v>365.47</v>
      </c>
      <c r="E54" s="32">
        <f t="shared" si="39"/>
        <v>364.7166667</v>
      </c>
      <c r="F54" s="32">
        <f t="shared" si="40"/>
        <v>365.44</v>
      </c>
      <c r="G54" s="32">
        <f t="shared" si="41"/>
        <v>365.47</v>
      </c>
      <c r="H54" s="32">
        <f t="shared" si="42"/>
        <v>364.1766667</v>
      </c>
      <c r="I54" s="32">
        <f t="shared" si="6"/>
        <v>361.5928571</v>
      </c>
      <c r="J54" s="37">
        <f t="shared" si="7"/>
        <v>360.1</v>
      </c>
      <c r="K54" s="32">
        <f t="shared" si="13"/>
        <v>359.5166667</v>
      </c>
      <c r="L54" s="32">
        <f t="shared" si="14"/>
        <v>359.193</v>
      </c>
      <c r="M54" s="32">
        <f t="shared" si="20"/>
        <v>358.2481818</v>
      </c>
      <c r="N54" s="32">
        <f t="shared" si="21"/>
        <v>356.96</v>
      </c>
      <c r="O54" s="32">
        <f t="shared" si="27"/>
        <v>355.6692308</v>
      </c>
      <c r="P54" s="32">
        <f t="shared" si="28"/>
        <v>354.6314286</v>
      </c>
      <c r="Q54" s="32">
        <f t="shared" si="34"/>
        <v>353.59</v>
      </c>
      <c r="R54" s="4">
        <f t="shared" si="35"/>
        <v>352.96125</v>
      </c>
      <c r="S54" s="4">
        <f t="shared" si="36"/>
        <v>352.4705882</v>
      </c>
      <c r="T54" s="4">
        <f t="shared" si="37"/>
        <v>352.3244444</v>
      </c>
      <c r="U54" s="4">
        <f t="shared" si="43"/>
        <v>352.07</v>
      </c>
      <c r="V54" s="4">
        <f t="shared" si="44"/>
        <v>351.3305</v>
      </c>
    </row>
    <row r="55">
      <c r="A55" s="30">
        <v>46064.0</v>
      </c>
      <c r="B55" s="3">
        <v>368.45</v>
      </c>
      <c r="C55" s="3">
        <v>367.52</v>
      </c>
      <c r="D55" s="32">
        <f t="shared" si="38"/>
        <v>367.065</v>
      </c>
      <c r="E55" s="32">
        <f t="shared" si="39"/>
        <v>366.1533333</v>
      </c>
      <c r="F55" s="32">
        <f t="shared" si="40"/>
        <v>365.4175</v>
      </c>
      <c r="G55" s="32">
        <f t="shared" si="41"/>
        <v>365.856</v>
      </c>
      <c r="H55" s="32">
        <f t="shared" si="42"/>
        <v>365.8116667</v>
      </c>
      <c r="I55" s="32">
        <f t="shared" si="6"/>
        <v>364.6542857</v>
      </c>
      <c r="J55" s="37">
        <f t="shared" si="7"/>
        <v>362.33375</v>
      </c>
      <c r="K55" s="32">
        <f t="shared" si="13"/>
        <v>360.9244444</v>
      </c>
      <c r="L55" s="32">
        <f t="shared" si="14"/>
        <v>360.317</v>
      </c>
      <c r="M55" s="32">
        <f t="shared" si="20"/>
        <v>359.95</v>
      </c>
      <c r="N55" s="32">
        <f t="shared" si="21"/>
        <v>359.0208333</v>
      </c>
      <c r="O55" s="32">
        <f t="shared" si="27"/>
        <v>357.7723077</v>
      </c>
      <c r="P55" s="32">
        <f t="shared" si="28"/>
        <v>356.5157143</v>
      </c>
      <c r="Q55" s="32">
        <f t="shared" si="34"/>
        <v>355.4906667</v>
      </c>
      <c r="R55" s="4">
        <f t="shared" si="35"/>
        <v>354.460625</v>
      </c>
      <c r="S55" s="4">
        <f t="shared" si="36"/>
        <v>353.8176471</v>
      </c>
      <c r="T55" s="4">
        <f t="shared" si="37"/>
        <v>353.3066667</v>
      </c>
      <c r="U55" s="4">
        <f t="shared" si="43"/>
        <v>353.1242105</v>
      </c>
      <c r="V55" s="4">
        <f t="shared" si="44"/>
        <v>352.8425</v>
      </c>
    </row>
    <row r="56">
      <c r="A56" s="30">
        <v>46065.0</v>
      </c>
      <c r="B56" s="3">
        <v>368.25</v>
      </c>
      <c r="C56" s="3">
        <v>368.9</v>
      </c>
      <c r="D56" s="32">
        <f t="shared" si="38"/>
        <v>368.21</v>
      </c>
      <c r="E56" s="32">
        <f t="shared" si="39"/>
        <v>367.6766667</v>
      </c>
      <c r="F56" s="32">
        <f t="shared" si="40"/>
        <v>366.84</v>
      </c>
      <c r="G56" s="32">
        <f t="shared" si="41"/>
        <v>366.114</v>
      </c>
      <c r="H56" s="32">
        <f t="shared" si="42"/>
        <v>366.3633333</v>
      </c>
      <c r="I56" s="32">
        <f t="shared" si="6"/>
        <v>366.2528571</v>
      </c>
      <c r="J56" s="37">
        <f t="shared" si="7"/>
        <v>365.185</v>
      </c>
      <c r="K56" s="32">
        <f t="shared" si="13"/>
        <v>363.0633333</v>
      </c>
      <c r="L56" s="32">
        <f t="shared" si="14"/>
        <v>361.722</v>
      </c>
      <c r="M56" s="32">
        <f t="shared" si="20"/>
        <v>361.0972727</v>
      </c>
      <c r="N56" s="32">
        <f t="shared" si="21"/>
        <v>360.6958333</v>
      </c>
      <c r="O56" s="32">
        <f t="shared" si="27"/>
        <v>359.7807692</v>
      </c>
      <c r="P56" s="32">
        <f t="shared" si="28"/>
        <v>358.5671429</v>
      </c>
      <c r="Q56" s="32">
        <f t="shared" si="34"/>
        <v>357.3413333</v>
      </c>
      <c r="R56" s="4">
        <f t="shared" si="35"/>
        <v>356.32875</v>
      </c>
      <c r="S56" s="4">
        <f t="shared" si="36"/>
        <v>355.31</v>
      </c>
      <c r="T56" s="4">
        <f t="shared" si="37"/>
        <v>354.6555556</v>
      </c>
      <c r="U56" s="4">
        <f t="shared" si="43"/>
        <v>354.1273684</v>
      </c>
      <c r="V56" s="4">
        <f t="shared" si="44"/>
        <v>353.913</v>
      </c>
    </row>
    <row r="57">
      <c r="A57" s="30">
        <v>46066.0</v>
      </c>
      <c r="B57" s="3">
        <v>363.0</v>
      </c>
      <c r="C57" s="3">
        <v>364.19</v>
      </c>
      <c r="D57" s="32">
        <f t="shared" si="38"/>
        <v>366.545</v>
      </c>
      <c r="E57" s="32">
        <f t="shared" si="39"/>
        <v>366.87</v>
      </c>
      <c r="F57" s="32">
        <f t="shared" si="40"/>
        <v>366.805</v>
      </c>
      <c r="G57" s="32">
        <f t="shared" si="41"/>
        <v>366.31</v>
      </c>
      <c r="H57" s="32">
        <f t="shared" si="42"/>
        <v>365.7933333</v>
      </c>
      <c r="I57" s="32">
        <f t="shared" si="6"/>
        <v>366.0528571</v>
      </c>
      <c r="J57" s="37">
        <f t="shared" si="7"/>
        <v>365.995</v>
      </c>
      <c r="K57" s="32">
        <f t="shared" si="13"/>
        <v>365.0744444</v>
      </c>
      <c r="L57" s="32">
        <f t="shared" si="14"/>
        <v>363.176</v>
      </c>
      <c r="M57" s="32">
        <f t="shared" si="20"/>
        <v>361.9463636</v>
      </c>
      <c r="N57" s="32">
        <f t="shared" si="21"/>
        <v>361.355</v>
      </c>
      <c r="O57" s="32">
        <f t="shared" si="27"/>
        <v>360.9646154</v>
      </c>
      <c r="P57" s="32">
        <f t="shared" si="28"/>
        <v>360.0957143</v>
      </c>
      <c r="Q57" s="32">
        <f t="shared" si="34"/>
        <v>358.942</v>
      </c>
      <c r="R57" s="4">
        <f t="shared" si="35"/>
        <v>357.769375</v>
      </c>
      <c r="S57" s="4">
        <f t="shared" si="36"/>
        <v>356.7911765</v>
      </c>
      <c r="T57" s="4">
        <f t="shared" si="37"/>
        <v>355.8033333</v>
      </c>
      <c r="U57" s="4">
        <f t="shared" si="43"/>
        <v>355.1573684</v>
      </c>
      <c r="V57" s="4">
        <f t="shared" si="44"/>
        <v>354.6305</v>
      </c>
    </row>
    <row r="58">
      <c r="A58" s="30">
        <v>46069.0</v>
      </c>
      <c r="B58" s="3">
        <v>369.1</v>
      </c>
      <c r="C58" s="3">
        <v>368.52</v>
      </c>
      <c r="D58" s="32">
        <f t="shared" si="38"/>
        <v>366.355</v>
      </c>
      <c r="E58" s="32">
        <f t="shared" si="39"/>
        <v>367.2033333</v>
      </c>
      <c r="F58" s="32">
        <f t="shared" si="40"/>
        <v>367.2825</v>
      </c>
      <c r="G58" s="32">
        <f t="shared" si="41"/>
        <v>367.148</v>
      </c>
      <c r="H58" s="32">
        <f t="shared" si="42"/>
        <v>366.6783333</v>
      </c>
      <c r="I58" s="32">
        <f t="shared" si="6"/>
        <v>366.1828571</v>
      </c>
      <c r="J58" s="37">
        <f t="shared" si="7"/>
        <v>366.36125</v>
      </c>
      <c r="K58" s="32">
        <f t="shared" si="13"/>
        <v>366.2755556</v>
      </c>
      <c r="L58" s="32">
        <f t="shared" si="14"/>
        <v>365.419</v>
      </c>
      <c r="M58" s="32">
        <f t="shared" si="20"/>
        <v>363.6618182</v>
      </c>
      <c r="N58" s="32">
        <f t="shared" si="21"/>
        <v>362.4941667</v>
      </c>
      <c r="O58" s="32">
        <f t="shared" si="27"/>
        <v>361.9061538</v>
      </c>
      <c r="P58" s="32">
        <f t="shared" si="28"/>
        <v>361.5042857</v>
      </c>
      <c r="Q58" s="32">
        <f t="shared" si="34"/>
        <v>360.6573333</v>
      </c>
      <c r="R58" s="4">
        <f t="shared" si="35"/>
        <v>359.540625</v>
      </c>
      <c r="S58" s="4">
        <f t="shared" si="36"/>
        <v>358.4017647</v>
      </c>
      <c r="T58" s="4">
        <f t="shared" si="37"/>
        <v>357.4427778</v>
      </c>
      <c r="U58" s="4">
        <f t="shared" si="43"/>
        <v>356.4726316</v>
      </c>
      <c r="V58" s="4">
        <f t="shared" si="44"/>
        <v>355.8255</v>
      </c>
    </row>
    <row r="59">
      <c r="A59" s="30">
        <v>46070.0</v>
      </c>
      <c r="B59" s="3">
        <v>368.4</v>
      </c>
      <c r="C59" s="3">
        <v>367.56</v>
      </c>
      <c r="D59" s="32">
        <f t="shared" si="38"/>
        <v>368.04</v>
      </c>
      <c r="E59" s="32">
        <f t="shared" si="39"/>
        <v>366.7566667</v>
      </c>
      <c r="F59" s="32">
        <f t="shared" si="40"/>
        <v>367.2925</v>
      </c>
      <c r="G59" s="32">
        <f t="shared" si="41"/>
        <v>367.338</v>
      </c>
      <c r="H59" s="32">
        <f t="shared" si="42"/>
        <v>367.2166667</v>
      </c>
      <c r="I59" s="32">
        <f t="shared" si="6"/>
        <v>366.8042857</v>
      </c>
      <c r="J59" s="37">
        <f t="shared" si="7"/>
        <v>366.355</v>
      </c>
      <c r="K59" s="32">
        <f t="shared" si="13"/>
        <v>366.4944444</v>
      </c>
      <c r="L59" s="32">
        <f t="shared" si="14"/>
        <v>366.404</v>
      </c>
      <c r="M59" s="32">
        <f t="shared" si="20"/>
        <v>365.6136364</v>
      </c>
      <c r="N59" s="32">
        <f t="shared" si="21"/>
        <v>363.9866667</v>
      </c>
      <c r="O59" s="32">
        <f t="shared" si="27"/>
        <v>362.8838462</v>
      </c>
      <c r="P59" s="32">
        <f t="shared" si="28"/>
        <v>362.31</v>
      </c>
      <c r="Q59" s="32">
        <f t="shared" si="34"/>
        <v>361.908</v>
      </c>
      <c r="R59" s="4">
        <f t="shared" si="35"/>
        <v>361.08875</v>
      </c>
      <c r="S59" s="4">
        <f t="shared" si="36"/>
        <v>360.0123529</v>
      </c>
      <c r="T59" s="4">
        <f t="shared" si="37"/>
        <v>358.9105556</v>
      </c>
      <c r="U59" s="4">
        <f t="shared" si="43"/>
        <v>357.9752632</v>
      </c>
      <c r="V59" s="4">
        <f t="shared" si="44"/>
        <v>357.027</v>
      </c>
    </row>
    <row r="60">
      <c r="A60" s="30">
        <v>46071.0</v>
      </c>
      <c r="B60" s="3">
        <v>368.4</v>
      </c>
      <c r="C60" s="3">
        <v>368.47</v>
      </c>
      <c r="D60" s="32">
        <f t="shared" si="38"/>
        <v>368.015</v>
      </c>
      <c r="E60" s="32">
        <f t="shared" si="39"/>
        <v>368.1833333</v>
      </c>
      <c r="F60" s="32">
        <f t="shared" si="40"/>
        <v>367.185</v>
      </c>
      <c r="G60" s="32">
        <f t="shared" si="41"/>
        <v>367.528</v>
      </c>
      <c r="H60" s="32">
        <f t="shared" si="42"/>
        <v>367.5266667</v>
      </c>
      <c r="I60" s="32">
        <f t="shared" si="6"/>
        <v>367.3957143</v>
      </c>
      <c r="J60" s="37">
        <f t="shared" si="7"/>
        <v>367.0125</v>
      </c>
      <c r="K60" s="32">
        <f t="shared" si="13"/>
        <v>366.59</v>
      </c>
      <c r="L60" s="32">
        <f t="shared" si="14"/>
        <v>366.692</v>
      </c>
      <c r="M60" s="32">
        <f t="shared" si="20"/>
        <v>366.5918182</v>
      </c>
      <c r="N60" s="32">
        <f t="shared" si="21"/>
        <v>365.8516667</v>
      </c>
      <c r="O60" s="32">
        <f t="shared" si="27"/>
        <v>364.3315385</v>
      </c>
      <c r="P60" s="32">
        <f t="shared" si="28"/>
        <v>363.2828571</v>
      </c>
      <c r="Q60" s="32">
        <f t="shared" si="34"/>
        <v>362.7206667</v>
      </c>
      <c r="R60" s="4">
        <f t="shared" si="35"/>
        <v>362.318125</v>
      </c>
      <c r="S60" s="4">
        <f t="shared" si="36"/>
        <v>361.5229412</v>
      </c>
      <c r="T60" s="4">
        <f t="shared" si="37"/>
        <v>360.4822222</v>
      </c>
      <c r="U60" s="4">
        <f t="shared" si="43"/>
        <v>359.4136842</v>
      </c>
      <c r="V60" s="4">
        <f t="shared" si="44"/>
        <v>358.5</v>
      </c>
    </row>
    <row r="61">
      <c r="A61" s="30">
        <v>46072.0</v>
      </c>
      <c r="B61" s="3">
        <v>363.2</v>
      </c>
      <c r="C61" s="3">
        <v>365.24</v>
      </c>
      <c r="D61" s="32">
        <f t="shared" si="38"/>
        <v>366.855</v>
      </c>
      <c r="E61" s="32">
        <f t="shared" si="39"/>
        <v>367.09</v>
      </c>
      <c r="F61" s="32">
        <f t="shared" si="40"/>
        <v>367.4475</v>
      </c>
      <c r="G61" s="32">
        <f t="shared" si="41"/>
        <v>366.796</v>
      </c>
      <c r="H61" s="32">
        <f t="shared" si="42"/>
        <v>367.1466667</v>
      </c>
      <c r="I61" s="32">
        <f t="shared" si="6"/>
        <v>367.2</v>
      </c>
      <c r="J61" s="37">
        <f t="shared" si="7"/>
        <v>367.12625</v>
      </c>
      <c r="K61" s="32">
        <f t="shared" si="13"/>
        <v>366.8155556</v>
      </c>
      <c r="L61" s="32">
        <f t="shared" si="14"/>
        <v>366.455</v>
      </c>
      <c r="M61" s="32">
        <f t="shared" si="20"/>
        <v>366.56</v>
      </c>
      <c r="N61" s="32">
        <f t="shared" si="21"/>
        <v>366.4791667</v>
      </c>
      <c r="O61" s="32">
        <f t="shared" si="27"/>
        <v>365.8046154</v>
      </c>
      <c r="P61" s="32">
        <f t="shared" si="28"/>
        <v>364.3964286</v>
      </c>
      <c r="Q61" s="32">
        <f t="shared" si="34"/>
        <v>363.4133333</v>
      </c>
      <c r="R61" s="4">
        <f t="shared" si="35"/>
        <v>362.878125</v>
      </c>
      <c r="S61" s="4">
        <f t="shared" si="36"/>
        <v>362.49</v>
      </c>
      <c r="T61" s="4">
        <f t="shared" si="37"/>
        <v>361.7294444</v>
      </c>
      <c r="U61" s="4">
        <f t="shared" si="43"/>
        <v>360.7326316</v>
      </c>
      <c r="V61" s="4">
        <f t="shared" si="44"/>
        <v>359.705</v>
      </c>
    </row>
    <row r="62">
      <c r="A62" s="30">
        <v>46073.0</v>
      </c>
      <c r="B62" s="3">
        <v>372.95</v>
      </c>
      <c r="C62" s="3">
        <v>371.77</v>
      </c>
      <c r="D62" s="32">
        <f t="shared" si="38"/>
        <v>368.505</v>
      </c>
      <c r="E62" s="32">
        <f t="shared" si="39"/>
        <v>368.4933333</v>
      </c>
      <c r="F62" s="32">
        <f t="shared" si="40"/>
        <v>368.26</v>
      </c>
      <c r="G62" s="32">
        <f t="shared" si="41"/>
        <v>368.312</v>
      </c>
      <c r="H62" s="32">
        <f t="shared" si="42"/>
        <v>367.625</v>
      </c>
      <c r="I62" s="32">
        <f t="shared" si="6"/>
        <v>367.8071429</v>
      </c>
      <c r="J62" s="37">
        <f t="shared" si="7"/>
        <v>367.77125</v>
      </c>
      <c r="K62" s="32">
        <f t="shared" si="13"/>
        <v>367.6422222</v>
      </c>
      <c r="L62" s="32">
        <f t="shared" si="14"/>
        <v>367.311</v>
      </c>
      <c r="M62" s="32">
        <f t="shared" si="20"/>
        <v>366.9381818</v>
      </c>
      <c r="N62" s="32">
        <f t="shared" si="21"/>
        <v>366.9941667</v>
      </c>
      <c r="O62" s="32">
        <f t="shared" si="27"/>
        <v>366.8861538</v>
      </c>
      <c r="P62" s="32">
        <f t="shared" si="28"/>
        <v>366.2307143</v>
      </c>
      <c r="Q62" s="32">
        <f t="shared" si="34"/>
        <v>364.888</v>
      </c>
      <c r="R62" s="4">
        <f t="shared" si="35"/>
        <v>363.935625</v>
      </c>
      <c r="S62" s="4">
        <f t="shared" si="36"/>
        <v>363.4011765</v>
      </c>
      <c r="T62" s="4">
        <f t="shared" si="37"/>
        <v>363.0055556</v>
      </c>
      <c r="U62" s="4">
        <f t="shared" si="43"/>
        <v>362.2578947</v>
      </c>
      <c r="V62" s="4">
        <f t="shared" si="44"/>
        <v>361.2845</v>
      </c>
    </row>
    <row r="63">
      <c r="A63" s="30">
        <v>46076.0</v>
      </c>
      <c r="B63" s="3">
        <v>375.45</v>
      </c>
      <c r="C63" s="3">
        <v>374.85</v>
      </c>
      <c r="D63" s="32">
        <f t="shared" si="38"/>
        <v>373.31</v>
      </c>
      <c r="E63" s="32">
        <f t="shared" si="39"/>
        <v>370.62</v>
      </c>
      <c r="F63" s="32">
        <f t="shared" si="40"/>
        <v>370.0825</v>
      </c>
      <c r="G63" s="32">
        <f t="shared" si="41"/>
        <v>369.578</v>
      </c>
      <c r="H63" s="32">
        <f t="shared" si="42"/>
        <v>369.4016667</v>
      </c>
      <c r="I63" s="32">
        <f t="shared" si="6"/>
        <v>368.6571429</v>
      </c>
      <c r="J63" s="37">
        <f t="shared" si="7"/>
        <v>368.6875</v>
      </c>
      <c r="K63" s="32">
        <f t="shared" si="13"/>
        <v>368.5577778</v>
      </c>
      <c r="L63" s="32">
        <f t="shared" si="14"/>
        <v>368.363</v>
      </c>
      <c r="M63" s="32">
        <f t="shared" si="20"/>
        <v>367.9963636</v>
      </c>
      <c r="N63" s="32">
        <f t="shared" si="21"/>
        <v>367.5975</v>
      </c>
      <c r="O63" s="32">
        <f t="shared" si="27"/>
        <v>367.5984615</v>
      </c>
      <c r="P63" s="32">
        <f t="shared" si="28"/>
        <v>367.455</v>
      </c>
      <c r="Q63" s="32">
        <f t="shared" si="34"/>
        <v>366.8053333</v>
      </c>
      <c r="R63" s="4">
        <f t="shared" si="35"/>
        <v>365.510625</v>
      </c>
      <c r="S63" s="4">
        <f t="shared" si="36"/>
        <v>364.5776471</v>
      </c>
      <c r="T63" s="4">
        <f t="shared" si="37"/>
        <v>364.0372222</v>
      </c>
      <c r="U63" s="4">
        <f t="shared" si="43"/>
        <v>363.6289474</v>
      </c>
      <c r="V63" s="4">
        <f t="shared" si="44"/>
        <v>362.8875</v>
      </c>
    </row>
    <row r="64">
      <c r="A64" s="30">
        <v>46077.0</v>
      </c>
      <c r="B64" s="3">
        <v>382.75</v>
      </c>
      <c r="C64" s="3">
        <v>378.72</v>
      </c>
      <c r="D64" s="32">
        <f t="shared" si="38"/>
        <v>376.785</v>
      </c>
      <c r="E64" s="32">
        <f t="shared" si="39"/>
        <v>375.1133333</v>
      </c>
      <c r="F64" s="32">
        <f t="shared" si="40"/>
        <v>372.645</v>
      </c>
      <c r="G64" s="32">
        <f t="shared" si="41"/>
        <v>371.81</v>
      </c>
      <c r="H64" s="32">
        <f t="shared" si="42"/>
        <v>371.1016667</v>
      </c>
      <c r="I64" s="32">
        <f t="shared" si="6"/>
        <v>370.7328571</v>
      </c>
      <c r="J64" s="37">
        <f t="shared" si="7"/>
        <v>369.915</v>
      </c>
      <c r="K64" s="32">
        <f t="shared" si="13"/>
        <v>369.8022222</v>
      </c>
      <c r="L64" s="32">
        <f t="shared" si="14"/>
        <v>369.574</v>
      </c>
      <c r="M64" s="32">
        <f t="shared" si="20"/>
        <v>369.3045455</v>
      </c>
      <c r="N64" s="32">
        <f t="shared" si="21"/>
        <v>368.89</v>
      </c>
      <c r="O64" s="32">
        <f t="shared" si="27"/>
        <v>368.4530769</v>
      </c>
      <c r="P64" s="32">
        <f t="shared" si="28"/>
        <v>368.3928571</v>
      </c>
      <c r="Q64" s="32">
        <f t="shared" si="34"/>
        <v>368.206</v>
      </c>
      <c r="R64" s="4">
        <f t="shared" si="35"/>
        <v>367.55</v>
      </c>
      <c r="S64" s="4">
        <f t="shared" si="36"/>
        <v>366.2876471</v>
      </c>
      <c r="T64" s="4">
        <f t="shared" si="37"/>
        <v>365.3633333</v>
      </c>
      <c r="U64" s="4">
        <f t="shared" si="43"/>
        <v>364.81</v>
      </c>
      <c r="V64" s="4">
        <f t="shared" si="44"/>
        <v>364.3835</v>
      </c>
    </row>
    <row r="65">
      <c r="A65" s="30">
        <v>46078.0</v>
      </c>
      <c r="B65" s="3">
        <v>384.9</v>
      </c>
      <c r="C65" s="3">
        <v>385.4</v>
      </c>
      <c r="D65" s="32">
        <f t="shared" si="38"/>
        <v>382.06</v>
      </c>
      <c r="E65" s="32">
        <f t="shared" si="39"/>
        <v>379.6566667</v>
      </c>
      <c r="F65" s="32">
        <f t="shared" si="40"/>
        <v>377.685</v>
      </c>
      <c r="G65" s="32">
        <f t="shared" si="41"/>
        <v>375.196</v>
      </c>
      <c r="H65" s="32">
        <f t="shared" si="42"/>
        <v>374.075</v>
      </c>
      <c r="I65" s="32">
        <f t="shared" si="6"/>
        <v>373.1442857</v>
      </c>
      <c r="J65" s="37">
        <f t="shared" si="7"/>
        <v>372.56625</v>
      </c>
      <c r="K65" s="32">
        <f t="shared" si="13"/>
        <v>371.6355556</v>
      </c>
      <c r="L65" s="32">
        <f t="shared" si="14"/>
        <v>371.362</v>
      </c>
      <c r="M65" s="32">
        <f t="shared" si="20"/>
        <v>371.0127273</v>
      </c>
      <c r="N65" s="32">
        <f t="shared" si="21"/>
        <v>370.6458333</v>
      </c>
      <c r="O65" s="32">
        <f t="shared" si="27"/>
        <v>370.16</v>
      </c>
      <c r="P65" s="32">
        <f t="shared" si="28"/>
        <v>369.6635714</v>
      </c>
      <c r="Q65" s="32">
        <f t="shared" si="34"/>
        <v>369.5266667</v>
      </c>
      <c r="R65" s="4">
        <f t="shared" si="35"/>
        <v>369.280625</v>
      </c>
      <c r="S65" s="4">
        <f t="shared" si="36"/>
        <v>368.6</v>
      </c>
      <c r="T65" s="4">
        <f t="shared" si="37"/>
        <v>367.3494444</v>
      </c>
      <c r="U65" s="4">
        <f t="shared" si="43"/>
        <v>366.4178947</v>
      </c>
      <c r="V65" s="4">
        <f t="shared" si="44"/>
        <v>365.8395</v>
      </c>
    </row>
    <row r="66">
      <c r="A66" s="30">
        <v>46079.0</v>
      </c>
      <c r="B66" s="3">
        <v>381.19</v>
      </c>
      <c r="C66" s="3">
        <v>381.67</v>
      </c>
      <c r="D66" s="32">
        <f t="shared" si="38"/>
        <v>383.535</v>
      </c>
      <c r="E66" s="32">
        <f t="shared" si="39"/>
        <v>381.93</v>
      </c>
      <c r="F66" s="32">
        <f t="shared" si="40"/>
        <v>380.16</v>
      </c>
      <c r="G66" s="32">
        <f t="shared" si="41"/>
        <v>378.482</v>
      </c>
      <c r="H66" s="32">
        <f t="shared" si="42"/>
        <v>376.275</v>
      </c>
      <c r="I66" s="32">
        <f t="shared" si="6"/>
        <v>375.16</v>
      </c>
      <c r="J66" s="37">
        <f t="shared" si="7"/>
        <v>374.21</v>
      </c>
      <c r="K66" s="32">
        <f t="shared" si="13"/>
        <v>373.5777778</v>
      </c>
      <c r="L66" s="32">
        <f t="shared" si="14"/>
        <v>372.639</v>
      </c>
      <c r="M66" s="32">
        <f t="shared" si="20"/>
        <v>372.2990909</v>
      </c>
      <c r="N66" s="32">
        <f t="shared" si="21"/>
        <v>371.9008333</v>
      </c>
      <c r="O66" s="32">
        <f t="shared" si="27"/>
        <v>371.4938462</v>
      </c>
      <c r="P66" s="32">
        <f t="shared" si="28"/>
        <v>370.9821429</v>
      </c>
      <c r="Q66" s="32">
        <f t="shared" si="34"/>
        <v>370.464</v>
      </c>
      <c r="R66" s="4">
        <f t="shared" si="35"/>
        <v>370.285625</v>
      </c>
      <c r="S66" s="4">
        <f t="shared" si="36"/>
        <v>370.0094118</v>
      </c>
      <c r="T66" s="4">
        <f t="shared" si="37"/>
        <v>369.3261111</v>
      </c>
      <c r="U66" s="4">
        <f t="shared" si="43"/>
        <v>368.1031579</v>
      </c>
      <c r="V66" s="4">
        <f t="shared" si="44"/>
        <v>367.1805</v>
      </c>
    </row>
    <row r="67">
      <c r="A67" s="30">
        <v>46080.0</v>
      </c>
      <c r="B67" s="3">
        <v>381.9</v>
      </c>
      <c r="C67" s="3">
        <v>382.55</v>
      </c>
      <c r="D67" s="32">
        <f t="shared" si="38"/>
        <v>382.11</v>
      </c>
      <c r="E67" s="32">
        <f t="shared" si="39"/>
        <v>383.2066667</v>
      </c>
      <c r="F67" s="32">
        <f t="shared" si="40"/>
        <v>382.085</v>
      </c>
      <c r="G67" s="32">
        <f t="shared" si="41"/>
        <v>380.638</v>
      </c>
      <c r="H67" s="32">
        <f t="shared" si="42"/>
        <v>379.16</v>
      </c>
      <c r="I67" s="32">
        <f t="shared" si="6"/>
        <v>377.1714286</v>
      </c>
      <c r="J67" s="37">
        <f t="shared" si="7"/>
        <v>376.08375</v>
      </c>
      <c r="K67" s="32">
        <f t="shared" si="13"/>
        <v>375.1366667</v>
      </c>
      <c r="L67" s="32">
        <f t="shared" si="14"/>
        <v>374.475</v>
      </c>
      <c r="M67" s="32">
        <f t="shared" si="20"/>
        <v>373.54</v>
      </c>
      <c r="N67" s="32">
        <f t="shared" si="21"/>
        <v>373.1533333</v>
      </c>
      <c r="O67" s="32">
        <f t="shared" si="27"/>
        <v>372.72</v>
      </c>
      <c r="P67" s="32">
        <f t="shared" si="28"/>
        <v>372.2835714</v>
      </c>
      <c r="Q67" s="32">
        <f t="shared" si="34"/>
        <v>371.7533333</v>
      </c>
      <c r="R67" s="4">
        <f t="shared" si="35"/>
        <v>371.219375</v>
      </c>
      <c r="S67" s="4">
        <f t="shared" si="36"/>
        <v>371.0070588</v>
      </c>
      <c r="T67" s="4">
        <f t="shared" si="37"/>
        <v>370.7061111</v>
      </c>
      <c r="U67" s="4">
        <f t="shared" si="43"/>
        <v>370.0221053</v>
      </c>
      <c r="V67" s="4">
        <f t="shared" si="44"/>
        <v>368.8255</v>
      </c>
    </row>
    <row r="68">
      <c r="A68" s="30">
        <v>46083.0</v>
      </c>
      <c r="B68" s="3">
        <v>377.55</v>
      </c>
      <c r="C68" s="3">
        <v>375.27</v>
      </c>
      <c r="D68" s="32">
        <f t="shared" si="38"/>
        <v>378.91</v>
      </c>
      <c r="E68" s="32">
        <f t="shared" si="39"/>
        <v>379.83</v>
      </c>
      <c r="F68" s="32">
        <f t="shared" si="40"/>
        <v>381.2225</v>
      </c>
      <c r="G68" s="32">
        <f t="shared" si="41"/>
        <v>380.722</v>
      </c>
      <c r="H68" s="32">
        <f t="shared" si="42"/>
        <v>379.7433333</v>
      </c>
      <c r="I68" s="32">
        <f t="shared" si="6"/>
        <v>378.6042857</v>
      </c>
      <c r="J68" s="37">
        <f t="shared" si="7"/>
        <v>376.93375</v>
      </c>
      <c r="K68" s="32">
        <f t="shared" si="13"/>
        <v>375.9933333</v>
      </c>
      <c r="L68" s="32">
        <f t="shared" si="14"/>
        <v>375.15</v>
      </c>
      <c r="M68" s="32">
        <f t="shared" si="20"/>
        <v>374.5472727</v>
      </c>
      <c r="N68" s="32">
        <f t="shared" si="21"/>
        <v>373.6841667</v>
      </c>
      <c r="O68" s="32">
        <f t="shared" si="27"/>
        <v>373.3161538</v>
      </c>
      <c r="P68" s="32">
        <f t="shared" si="28"/>
        <v>372.9021429</v>
      </c>
      <c r="Q68" s="32">
        <f t="shared" si="34"/>
        <v>372.4826667</v>
      </c>
      <c r="R68" s="4">
        <f t="shared" si="35"/>
        <v>371.973125</v>
      </c>
      <c r="S68" s="4">
        <f t="shared" si="36"/>
        <v>371.4576471</v>
      </c>
      <c r="T68" s="4">
        <f t="shared" si="37"/>
        <v>371.2438889</v>
      </c>
      <c r="U68" s="4">
        <f t="shared" si="43"/>
        <v>370.9463158</v>
      </c>
      <c r="V68" s="4">
        <f t="shared" si="44"/>
        <v>370.2845</v>
      </c>
    </row>
    <row r="69">
      <c r="A69" s="30">
        <v>46085.0</v>
      </c>
      <c r="B69" s="3">
        <v>365.8</v>
      </c>
      <c r="C69" s="3">
        <v>366.87</v>
      </c>
      <c r="D69" s="32">
        <f t="shared" si="38"/>
        <v>371.07</v>
      </c>
      <c r="E69" s="32">
        <f t="shared" si="39"/>
        <v>374.8966667</v>
      </c>
      <c r="F69" s="32">
        <f t="shared" si="40"/>
        <v>376.59</v>
      </c>
      <c r="G69" s="32">
        <f t="shared" si="41"/>
        <v>378.352</v>
      </c>
      <c r="H69" s="32">
        <f t="shared" si="42"/>
        <v>378.4133333</v>
      </c>
      <c r="I69" s="32">
        <f t="shared" si="6"/>
        <v>377.9042857</v>
      </c>
      <c r="J69" s="37">
        <f t="shared" si="7"/>
        <v>377.1375</v>
      </c>
      <c r="K69" s="32">
        <f t="shared" si="13"/>
        <v>375.8155556</v>
      </c>
      <c r="L69" s="32">
        <f t="shared" si="14"/>
        <v>375.081</v>
      </c>
      <c r="M69" s="32">
        <f t="shared" si="20"/>
        <v>374.3972727</v>
      </c>
      <c r="N69" s="32">
        <f t="shared" si="21"/>
        <v>373.9075</v>
      </c>
      <c r="O69" s="32">
        <f t="shared" si="27"/>
        <v>373.16</v>
      </c>
      <c r="P69" s="32">
        <f t="shared" si="28"/>
        <v>372.8557143</v>
      </c>
      <c r="Q69" s="32">
        <f t="shared" si="34"/>
        <v>372.5</v>
      </c>
      <c r="R69" s="4">
        <f t="shared" si="35"/>
        <v>372.131875</v>
      </c>
      <c r="S69" s="4">
        <f t="shared" si="36"/>
        <v>371.6729412</v>
      </c>
      <c r="T69" s="4">
        <f t="shared" si="37"/>
        <v>371.2027778</v>
      </c>
      <c r="U69" s="4">
        <f t="shared" si="43"/>
        <v>371.0136842</v>
      </c>
      <c r="V69" s="4">
        <f t="shared" si="44"/>
        <v>370.7425</v>
      </c>
    </row>
    <row r="70">
      <c r="A70" s="30">
        <v>46086.0</v>
      </c>
      <c r="B70" s="3">
        <v>378.05</v>
      </c>
      <c r="C70" s="3">
        <v>375.87</v>
      </c>
      <c r="D70" s="96">
        <f t="shared" ref="D70:D79" si="45">SUM(C69:C70)/2</f>
        <v>371.37</v>
      </c>
      <c r="E70" s="97">
        <f t="shared" ref="E70:E79" si="46">SUM(C68:C70)/3</f>
        <v>372.67</v>
      </c>
      <c r="F70" s="98">
        <f t="shared" ref="F70:F79" si="47">SUM(C67:C70)/4</f>
        <v>375.14</v>
      </c>
      <c r="G70" s="99">
        <f t="shared" ref="G70:G79" si="48">SUM(C66:C70)/5</f>
        <v>376.446</v>
      </c>
      <c r="H70" s="100">
        <f t="shared" ref="H70:H79" si="49">SUM(C65:C70)/6</f>
        <v>377.9383333</v>
      </c>
      <c r="I70" s="101">
        <f t="shared" si="6"/>
        <v>378.05</v>
      </c>
      <c r="J70" s="102">
        <f t="shared" si="7"/>
        <v>377.65</v>
      </c>
      <c r="K70" s="103">
        <f t="shared" si="13"/>
        <v>376.9966667</v>
      </c>
      <c r="L70" s="104">
        <f t="shared" si="14"/>
        <v>375.821</v>
      </c>
      <c r="M70" s="105">
        <f t="shared" si="20"/>
        <v>375.1527273</v>
      </c>
      <c r="N70" s="106">
        <f t="shared" si="21"/>
        <v>374.52</v>
      </c>
      <c r="O70" s="107">
        <f t="shared" si="27"/>
        <v>374.0584615</v>
      </c>
      <c r="P70" s="108">
        <f t="shared" si="28"/>
        <v>373.3535714</v>
      </c>
      <c r="Q70" s="109">
        <f t="shared" si="34"/>
        <v>373.0566667</v>
      </c>
      <c r="R70" s="110">
        <f t="shared" si="35"/>
        <v>372.710625</v>
      </c>
      <c r="S70" s="111">
        <f t="shared" si="36"/>
        <v>372.3517647</v>
      </c>
      <c r="T70" s="112">
        <f t="shared" si="37"/>
        <v>371.9061111</v>
      </c>
      <c r="U70" s="112">
        <f t="shared" si="43"/>
        <v>371.4484211</v>
      </c>
      <c r="V70" s="113">
        <f t="shared" si="44"/>
        <v>371.2565</v>
      </c>
    </row>
    <row r="71">
      <c r="A71" s="30">
        <v>46087.0</v>
      </c>
      <c r="B71" s="3">
        <v>380.6</v>
      </c>
      <c r="C71" s="3">
        <v>383.2</v>
      </c>
      <c r="D71" s="115">
        <f t="shared" si="45"/>
        <v>379.535</v>
      </c>
      <c r="E71" s="163">
        <f t="shared" si="46"/>
        <v>375.3133333</v>
      </c>
      <c r="F71" s="172">
        <f t="shared" si="47"/>
        <v>375.3025</v>
      </c>
      <c r="G71" s="182">
        <f t="shared" si="48"/>
        <v>376.752</v>
      </c>
      <c r="H71" s="153">
        <f t="shared" si="49"/>
        <v>377.5716667</v>
      </c>
      <c r="I71" s="174">
        <f t="shared" si="6"/>
        <v>378.69</v>
      </c>
      <c r="J71" s="146">
        <f t="shared" si="7"/>
        <v>378.69375</v>
      </c>
      <c r="K71" s="154">
        <f t="shared" si="13"/>
        <v>378.2666667</v>
      </c>
      <c r="L71" s="243">
        <f t="shared" si="14"/>
        <v>377.617</v>
      </c>
      <c r="M71" s="103">
        <f t="shared" si="20"/>
        <v>376.4918182</v>
      </c>
      <c r="N71" s="137">
        <f t="shared" si="21"/>
        <v>375.8233333</v>
      </c>
      <c r="O71" s="169">
        <f t="shared" si="27"/>
        <v>375.1876923</v>
      </c>
      <c r="P71" s="105">
        <f t="shared" si="28"/>
        <v>374.7114286</v>
      </c>
      <c r="Q71" s="107">
        <f t="shared" si="34"/>
        <v>374.01</v>
      </c>
      <c r="R71" s="244">
        <f t="shared" si="35"/>
        <v>373.690625</v>
      </c>
      <c r="S71" s="109">
        <f t="shared" si="36"/>
        <v>373.3276471</v>
      </c>
      <c r="T71" s="110">
        <f t="shared" si="37"/>
        <v>372.9544444</v>
      </c>
      <c r="U71" s="110">
        <f t="shared" si="43"/>
        <v>372.5005263</v>
      </c>
      <c r="V71" s="140">
        <f t="shared" si="44"/>
        <v>372.036</v>
      </c>
    </row>
    <row r="72">
      <c r="A72" s="30">
        <v>46090.0</v>
      </c>
      <c r="B72" s="3">
        <v>376.25</v>
      </c>
      <c r="C72" s="3">
        <v>374.81</v>
      </c>
      <c r="D72" s="114">
        <f t="shared" si="45"/>
        <v>379.005</v>
      </c>
      <c r="E72" s="115">
        <f t="shared" si="46"/>
        <v>377.96</v>
      </c>
      <c r="F72" s="116">
        <f t="shared" si="47"/>
        <v>375.1875</v>
      </c>
      <c r="G72" s="117">
        <f t="shared" si="48"/>
        <v>375.204</v>
      </c>
      <c r="H72" s="118">
        <f t="shared" si="49"/>
        <v>376.4283333</v>
      </c>
      <c r="I72" s="119">
        <f t="shared" si="6"/>
        <v>377.1771429</v>
      </c>
      <c r="J72" s="120">
        <f t="shared" si="7"/>
        <v>378.205</v>
      </c>
      <c r="K72" s="121">
        <f t="shared" si="13"/>
        <v>378.2622222</v>
      </c>
      <c r="L72" s="122">
        <f t="shared" si="14"/>
        <v>377.921</v>
      </c>
      <c r="M72" s="123">
        <f t="shared" si="20"/>
        <v>377.3618182</v>
      </c>
      <c r="N72" s="101">
        <f t="shared" si="21"/>
        <v>376.3516667</v>
      </c>
      <c r="O72" s="102">
        <f t="shared" si="27"/>
        <v>375.7453846</v>
      </c>
      <c r="P72" s="124">
        <f t="shared" si="28"/>
        <v>375.1607143</v>
      </c>
      <c r="Q72" s="103">
        <f t="shared" si="34"/>
        <v>374.718</v>
      </c>
      <c r="R72" s="104">
        <f t="shared" si="35"/>
        <v>374.06</v>
      </c>
      <c r="S72" s="106">
        <f t="shared" si="36"/>
        <v>373.7564706</v>
      </c>
      <c r="T72" s="125">
        <f t="shared" si="37"/>
        <v>373.41</v>
      </c>
      <c r="U72" s="126">
        <f t="shared" si="43"/>
        <v>373.0521053</v>
      </c>
      <c r="V72" s="127">
        <f t="shared" si="44"/>
        <v>372.616</v>
      </c>
    </row>
    <row r="73">
      <c r="A73" s="30">
        <v>46091.0</v>
      </c>
      <c r="B73" s="3">
        <v>377.3</v>
      </c>
      <c r="C73" s="3">
        <v>378.48</v>
      </c>
      <c r="D73" s="115">
        <f t="shared" si="45"/>
        <v>376.645</v>
      </c>
      <c r="E73" s="128">
        <f t="shared" si="46"/>
        <v>378.83</v>
      </c>
      <c r="F73" s="129">
        <f t="shared" si="47"/>
        <v>378.09</v>
      </c>
      <c r="G73" s="130">
        <f t="shared" si="48"/>
        <v>375.846</v>
      </c>
      <c r="H73" s="131">
        <f t="shared" si="49"/>
        <v>375.75</v>
      </c>
      <c r="I73" s="132">
        <f t="shared" si="6"/>
        <v>376.7214286</v>
      </c>
      <c r="J73" s="133">
        <f t="shared" si="7"/>
        <v>377.34</v>
      </c>
      <c r="K73" s="122">
        <f t="shared" si="13"/>
        <v>378.2355556</v>
      </c>
      <c r="L73" s="134">
        <f t="shared" si="14"/>
        <v>378.284</v>
      </c>
      <c r="M73" s="135">
        <f t="shared" si="20"/>
        <v>377.9718182</v>
      </c>
      <c r="N73" s="136">
        <f t="shared" si="21"/>
        <v>377.455</v>
      </c>
      <c r="O73" s="137">
        <f t="shared" si="27"/>
        <v>376.5153846</v>
      </c>
      <c r="P73" s="105">
        <f t="shared" si="28"/>
        <v>375.9407143</v>
      </c>
      <c r="Q73" s="107">
        <f t="shared" si="34"/>
        <v>375.382</v>
      </c>
      <c r="R73" s="138">
        <f t="shared" si="35"/>
        <v>374.953125</v>
      </c>
      <c r="S73" s="126">
        <f t="shared" si="36"/>
        <v>374.32</v>
      </c>
      <c r="T73" s="139">
        <f t="shared" si="37"/>
        <v>374.0188889</v>
      </c>
      <c r="U73" s="140">
        <f t="shared" si="43"/>
        <v>373.6768421</v>
      </c>
      <c r="V73" s="141">
        <f t="shared" si="44"/>
        <v>373.3235</v>
      </c>
    </row>
    <row r="74">
      <c r="A74" s="30">
        <v>46092.0</v>
      </c>
      <c r="B74" s="3">
        <v>379.9</v>
      </c>
      <c r="C74" s="3">
        <v>381.31</v>
      </c>
      <c r="D74" s="115">
        <f t="shared" si="45"/>
        <v>379.895</v>
      </c>
      <c r="E74" s="142">
        <f t="shared" si="46"/>
        <v>378.2</v>
      </c>
      <c r="F74" s="117">
        <f t="shared" si="47"/>
        <v>379.45</v>
      </c>
      <c r="G74" s="143">
        <f t="shared" si="48"/>
        <v>378.734</v>
      </c>
      <c r="H74" s="144">
        <f t="shared" si="49"/>
        <v>376.7566667</v>
      </c>
      <c r="I74" s="145">
        <f t="shared" si="6"/>
        <v>376.5442857</v>
      </c>
      <c r="J74" s="120">
        <f t="shared" si="7"/>
        <v>377.295</v>
      </c>
      <c r="K74" s="99">
        <f t="shared" si="13"/>
        <v>377.7811111</v>
      </c>
      <c r="L74" s="146">
        <f t="shared" si="14"/>
        <v>378.543</v>
      </c>
      <c r="M74" s="135">
        <f t="shared" si="20"/>
        <v>378.5590909</v>
      </c>
      <c r="N74" s="124">
        <f t="shared" si="21"/>
        <v>378.25</v>
      </c>
      <c r="O74" s="137">
        <f t="shared" si="27"/>
        <v>377.7515385</v>
      </c>
      <c r="P74" s="105">
        <f t="shared" si="28"/>
        <v>376.8578571</v>
      </c>
      <c r="Q74" s="107">
        <f t="shared" si="34"/>
        <v>376.2986667</v>
      </c>
      <c r="R74" s="125">
        <f t="shared" si="35"/>
        <v>375.7525</v>
      </c>
      <c r="S74" s="126">
        <f t="shared" si="36"/>
        <v>375.3270588</v>
      </c>
      <c r="T74" s="109">
        <f t="shared" si="37"/>
        <v>374.7083333</v>
      </c>
      <c r="U74" s="147">
        <f t="shared" si="43"/>
        <v>374.4026316</v>
      </c>
      <c r="V74" s="141">
        <f t="shared" si="44"/>
        <v>374.0585</v>
      </c>
    </row>
    <row r="75">
      <c r="A75" s="30">
        <v>46093.0</v>
      </c>
      <c r="B75" s="3">
        <v>390.55</v>
      </c>
      <c r="C75" s="3">
        <v>387.92</v>
      </c>
      <c r="D75" s="96">
        <f t="shared" si="45"/>
        <v>384.615</v>
      </c>
      <c r="E75" s="115">
        <f t="shared" si="46"/>
        <v>382.57</v>
      </c>
      <c r="F75" s="148">
        <f t="shared" si="47"/>
        <v>380.63</v>
      </c>
      <c r="G75" s="149">
        <f t="shared" si="48"/>
        <v>381.144</v>
      </c>
      <c r="H75" s="150">
        <f t="shared" si="49"/>
        <v>380.265</v>
      </c>
      <c r="I75" s="151">
        <f t="shared" si="6"/>
        <v>378.3514286</v>
      </c>
      <c r="J75" s="152">
        <f t="shared" si="7"/>
        <v>377.96625</v>
      </c>
      <c r="K75" s="119">
        <f t="shared" si="13"/>
        <v>378.4755556</v>
      </c>
      <c r="L75" s="153">
        <f t="shared" si="14"/>
        <v>378.795</v>
      </c>
      <c r="M75" s="99">
        <f t="shared" si="20"/>
        <v>379.3954545</v>
      </c>
      <c r="N75" s="146">
        <f t="shared" si="21"/>
        <v>379.3391667</v>
      </c>
      <c r="O75" s="154">
        <f t="shared" si="27"/>
        <v>378.9938462</v>
      </c>
      <c r="P75" s="102">
        <f t="shared" si="28"/>
        <v>378.4778571</v>
      </c>
      <c r="Q75" s="155">
        <f t="shared" si="34"/>
        <v>377.5953333</v>
      </c>
      <c r="R75" s="104">
        <f t="shared" si="35"/>
        <v>377.025</v>
      </c>
      <c r="S75" s="105">
        <f t="shared" si="36"/>
        <v>376.4682353</v>
      </c>
      <c r="T75" s="156">
        <f t="shared" si="37"/>
        <v>376.0266667</v>
      </c>
      <c r="U75" s="125">
        <f t="shared" si="43"/>
        <v>375.4036842</v>
      </c>
      <c r="V75" s="109">
        <f t="shared" si="44"/>
        <v>375.0785</v>
      </c>
    </row>
    <row r="76">
      <c r="A76" s="30">
        <v>46094.0</v>
      </c>
      <c r="B76" s="3">
        <v>384.45</v>
      </c>
      <c r="C76" s="3">
        <v>388.64</v>
      </c>
      <c r="D76" s="115">
        <f t="shared" si="45"/>
        <v>388.28</v>
      </c>
      <c r="E76" s="116">
        <f t="shared" si="46"/>
        <v>385.9566667</v>
      </c>
      <c r="F76" s="96">
        <f t="shared" si="47"/>
        <v>384.0875</v>
      </c>
      <c r="G76" s="157">
        <f t="shared" si="48"/>
        <v>382.232</v>
      </c>
      <c r="H76" s="158">
        <f t="shared" si="49"/>
        <v>382.3933333</v>
      </c>
      <c r="I76" s="159">
        <f t="shared" si="6"/>
        <v>381.4614286</v>
      </c>
      <c r="J76" s="160">
        <f t="shared" si="7"/>
        <v>379.6375</v>
      </c>
      <c r="K76" s="161">
        <f t="shared" si="13"/>
        <v>379.1522222</v>
      </c>
      <c r="L76" s="162">
        <f t="shared" si="14"/>
        <v>379.492</v>
      </c>
      <c r="M76" s="121">
        <f t="shared" si="20"/>
        <v>379.69</v>
      </c>
      <c r="N76" s="100">
        <f t="shared" si="21"/>
        <v>380.1658333</v>
      </c>
      <c r="O76" s="134">
        <f t="shared" si="27"/>
        <v>380.0546154</v>
      </c>
      <c r="P76" s="135">
        <f t="shared" si="28"/>
        <v>379.6828571</v>
      </c>
      <c r="Q76" s="136">
        <f t="shared" si="34"/>
        <v>379.1553333</v>
      </c>
      <c r="R76" s="137">
        <f t="shared" si="35"/>
        <v>378.285625</v>
      </c>
      <c r="S76" s="105">
        <f t="shared" si="36"/>
        <v>377.7082353</v>
      </c>
      <c r="T76" s="107">
        <f t="shared" si="37"/>
        <v>377.1444444</v>
      </c>
      <c r="U76" s="138">
        <f t="shared" si="43"/>
        <v>376.6905263</v>
      </c>
      <c r="V76" s="127">
        <f t="shared" si="44"/>
        <v>376.0655</v>
      </c>
    </row>
    <row r="77">
      <c r="A77" s="30">
        <v>46097.0</v>
      </c>
      <c r="B77" s="3">
        <v>382.4</v>
      </c>
      <c r="C77" s="3">
        <v>380.72</v>
      </c>
      <c r="D77" s="115">
        <f t="shared" si="45"/>
        <v>384.68</v>
      </c>
      <c r="E77" s="163">
        <f t="shared" si="46"/>
        <v>385.76</v>
      </c>
      <c r="F77" s="150">
        <f t="shared" si="47"/>
        <v>384.6475</v>
      </c>
      <c r="G77" s="117">
        <f t="shared" si="48"/>
        <v>383.414</v>
      </c>
      <c r="H77" s="97">
        <f t="shared" si="49"/>
        <v>381.98</v>
      </c>
      <c r="I77" s="118">
        <f t="shared" si="6"/>
        <v>382.1542857</v>
      </c>
      <c r="J77" s="164">
        <f t="shared" si="7"/>
        <v>381.36875</v>
      </c>
      <c r="K77" s="165">
        <f t="shared" si="13"/>
        <v>379.7577778</v>
      </c>
      <c r="L77" s="166">
        <f t="shared" si="14"/>
        <v>379.309</v>
      </c>
      <c r="M77" s="167">
        <f t="shared" si="20"/>
        <v>379.6036364</v>
      </c>
      <c r="N77" s="134">
        <f t="shared" si="21"/>
        <v>379.7758333</v>
      </c>
      <c r="O77" s="168">
        <f t="shared" si="27"/>
        <v>380.2084615</v>
      </c>
      <c r="P77" s="155">
        <f t="shared" si="28"/>
        <v>380.1021429</v>
      </c>
      <c r="Q77" s="169">
        <f t="shared" si="34"/>
        <v>379.752</v>
      </c>
      <c r="R77" s="106">
        <f t="shared" si="35"/>
        <v>379.253125</v>
      </c>
      <c r="S77" s="125">
        <f t="shared" si="36"/>
        <v>378.4288235</v>
      </c>
      <c r="T77" s="127">
        <f t="shared" si="37"/>
        <v>377.8755556</v>
      </c>
      <c r="U77" s="109">
        <f t="shared" si="43"/>
        <v>377.3326316</v>
      </c>
      <c r="V77" s="110">
        <f t="shared" si="44"/>
        <v>376.892</v>
      </c>
    </row>
    <row r="78">
      <c r="A78" s="30">
        <v>46098.0</v>
      </c>
      <c r="B78" s="3">
        <v>383.35</v>
      </c>
      <c r="C78" s="3">
        <v>382.84</v>
      </c>
      <c r="D78" s="115">
        <f t="shared" si="45"/>
        <v>381.78</v>
      </c>
      <c r="E78" s="116">
        <f t="shared" si="46"/>
        <v>384.0666667</v>
      </c>
      <c r="F78" s="175">
        <f t="shared" si="47"/>
        <v>385.03</v>
      </c>
      <c r="G78" s="271">
        <f t="shared" si="48"/>
        <v>384.286</v>
      </c>
      <c r="H78" s="172">
        <f t="shared" si="49"/>
        <v>383.3183333</v>
      </c>
      <c r="I78" s="176">
        <f t="shared" si="6"/>
        <v>382.1028571</v>
      </c>
      <c r="J78" s="161">
        <f t="shared" si="7"/>
        <v>382.24</v>
      </c>
      <c r="K78" s="165">
        <f t="shared" si="13"/>
        <v>381.5322222</v>
      </c>
      <c r="L78" s="162">
        <f t="shared" si="14"/>
        <v>380.066</v>
      </c>
      <c r="M78" s="133">
        <f t="shared" si="20"/>
        <v>379.63</v>
      </c>
      <c r="N78" s="146">
        <f t="shared" si="21"/>
        <v>379.8733333</v>
      </c>
      <c r="O78" s="135">
        <f t="shared" si="27"/>
        <v>380.0115385</v>
      </c>
      <c r="P78" s="124">
        <f t="shared" si="28"/>
        <v>380.3964286</v>
      </c>
      <c r="Q78" s="137">
        <f t="shared" si="34"/>
        <v>380.2846667</v>
      </c>
      <c r="R78" s="105">
        <f t="shared" si="35"/>
        <v>379.945</v>
      </c>
      <c r="S78" s="107">
        <f t="shared" si="36"/>
        <v>379.4641176</v>
      </c>
      <c r="T78" s="244">
        <f t="shared" si="37"/>
        <v>378.6738889</v>
      </c>
      <c r="U78" s="109">
        <f t="shared" si="43"/>
        <v>378.1368421</v>
      </c>
      <c r="V78" s="110">
        <f t="shared" si="44"/>
        <v>377.608</v>
      </c>
    </row>
    <row r="79">
      <c r="A79" s="30">
        <v>46099.0</v>
      </c>
      <c r="B79" s="3">
        <v>378.5</v>
      </c>
      <c r="C79" s="3">
        <v>379.89</v>
      </c>
      <c r="D79" s="115">
        <f t="shared" si="45"/>
        <v>381.365</v>
      </c>
      <c r="E79" s="116">
        <f t="shared" si="46"/>
        <v>381.15</v>
      </c>
      <c r="F79" s="175">
        <f t="shared" si="47"/>
        <v>383.0225</v>
      </c>
      <c r="G79" s="271">
        <f t="shared" si="48"/>
        <v>384.002</v>
      </c>
      <c r="H79" s="172">
        <f t="shared" si="49"/>
        <v>383.5533333</v>
      </c>
      <c r="I79" s="176">
        <f t="shared" si="6"/>
        <v>382.8285714</v>
      </c>
      <c r="J79" s="161">
        <f t="shared" si="7"/>
        <v>381.82625</v>
      </c>
      <c r="K79" s="165">
        <f t="shared" si="13"/>
        <v>381.9788889</v>
      </c>
      <c r="L79" s="162">
        <f t="shared" si="14"/>
        <v>381.368</v>
      </c>
      <c r="M79" s="133">
        <f t="shared" si="20"/>
        <v>380.05</v>
      </c>
      <c r="N79" s="146">
        <f t="shared" si="21"/>
        <v>379.6516667</v>
      </c>
      <c r="O79" s="135">
        <f t="shared" si="27"/>
        <v>379.8746154</v>
      </c>
      <c r="P79" s="124">
        <f t="shared" si="28"/>
        <v>380.0028571</v>
      </c>
      <c r="Q79" s="137">
        <f t="shared" si="34"/>
        <v>380.3626667</v>
      </c>
      <c r="R79" s="105">
        <f t="shared" si="35"/>
        <v>380.26</v>
      </c>
      <c r="S79" s="107">
        <f t="shared" si="36"/>
        <v>379.9417647</v>
      </c>
      <c r="T79" s="244">
        <f t="shared" si="37"/>
        <v>379.4877778</v>
      </c>
      <c r="U79" s="109">
        <f t="shared" si="43"/>
        <v>378.7378947</v>
      </c>
      <c r="V79" s="110">
        <f t="shared" si="44"/>
        <v>378.2245</v>
      </c>
    </row>
    <row r="80">
      <c r="A80" s="30">
        <v>46100.0</v>
      </c>
      <c r="B80" s="3">
        <v>374.05</v>
      </c>
      <c r="C80" s="3">
        <v>375.92</v>
      </c>
      <c r="D80" s="32">
        <f>SUM(C79:C80)/2</f>
        <v>377.905</v>
      </c>
      <c r="E80" s="32">
        <f>SUM(C78:C80)/3</f>
        <v>379.55</v>
      </c>
      <c r="F80" s="32">
        <f>SUM(C77:C80)/4</f>
        <v>379.8425</v>
      </c>
      <c r="G80" s="32">
        <f>SUM(C76:C80)/5</f>
        <v>381.602</v>
      </c>
      <c r="H80" s="32">
        <f>SUM(C75:C80)/6</f>
        <v>382.655</v>
      </c>
      <c r="I80" s="32">
        <f t="shared" si="6"/>
        <v>382.4628571</v>
      </c>
      <c r="J80" s="37">
        <f t="shared" si="7"/>
        <v>381.965</v>
      </c>
      <c r="K80" s="32">
        <f t="shared" si="13"/>
        <v>381.17</v>
      </c>
      <c r="L80" s="32">
        <f t="shared" si="14"/>
        <v>381.373</v>
      </c>
      <c r="M80" s="32">
        <f t="shared" si="20"/>
        <v>380.8727273</v>
      </c>
      <c r="N80" s="32">
        <f t="shared" si="21"/>
        <v>379.7058333</v>
      </c>
      <c r="O80" s="32">
        <f t="shared" si="27"/>
        <v>379.3646154</v>
      </c>
      <c r="P80" s="32">
        <f t="shared" si="28"/>
        <v>379.5921429</v>
      </c>
      <c r="Q80" s="32">
        <f t="shared" si="34"/>
        <v>379.7306667</v>
      </c>
      <c r="R80" s="4">
        <f t="shared" si="35"/>
        <v>380.085</v>
      </c>
      <c r="S80" s="4">
        <f t="shared" si="36"/>
        <v>380.0047059</v>
      </c>
      <c r="T80" s="4">
        <f t="shared" si="37"/>
        <v>379.7183333</v>
      </c>
      <c r="U80" s="4">
        <f t="shared" si="43"/>
        <v>379.3</v>
      </c>
      <c r="V80" s="4">
        <f t="shared" si="44"/>
        <v>378.597</v>
      </c>
    </row>
    <row r="81">
      <c r="A81" s="30">
        <v>46101.0</v>
      </c>
      <c r="B81" s="3">
        <v>380.95</v>
      </c>
      <c r="C81" s="3">
        <v>381.08</v>
      </c>
      <c r="D81" s="148">
        <f t="shared" ref="D81:D83" si="50">SUM(C80:C81)/2</f>
        <v>378.5</v>
      </c>
      <c r="E81" s="170">
        <f t="shared" ref="E81:E83" si="51">SUM(C79:C81)/3</f>
        <v>378.9633333</v>
      </c>
      <c r="F81" s="171">
        <f t="shared" ref="F81:F83" si="52">SUM(C78:C81)/4</f>
        <v>379.9325</v>
      </c>
      <c r="G81" s="96">
        <f t="shared" ref="G81:G83" si="53">SUM(C77:C81)/5</f>
        <v>380.09</v>
      </c>
      <c r="H81" s="148">
        <f t="shared" ref="H81:H83" si="54">SUM(C76:C81)/6</f>
        <v>381.515</v>
      </c>
      <c r="I81" s="129">
        <f t="shared" si="6"/>
        <v>382.43</v>
      </c>
      <c r="J81" s="150">
        <f t="shared" si="7"/>
        <v>382.29</v>
      </c>
      <c r="K81" s="117">
        <f t="shared" si="13"/>
        <v>381.8666667</v>
      </c>
      <c r="L81" s="172">
        <f t="shared" si="14"/>
        <v>381.161</v>
      </c>
      <c r="M81" s="173">
        <f t="shared" si="20"/>
        <v>381.3463636</v>
      </c>
      <c r="N81" s="118">
        <f t="shared" si="21"/>
        <v>380.89</v>
      </c>
      <c r="O81" s="164">
        <f t="shared" si="27"/>
        <v>379.8115385</v>
      </c>
      <c r="P81" s="132">
        <f t="shared" si="28"/>
        <v>379.4871429</v>
      </c>
      <c r="Q81" s="166">
        <f t="shared" si="34"/>
        <v>379.6913333</v>
      </c>
      <c r="R81" s="174">
        <f t="shared" si="35"/>
        <v>379.815</v>
      </c>
      <c r="S81" s="100">
        <f t="shared" si="36"/>
        <v>380.1435294</v>
      </c>
      <c r="T81" s="134">
        <f t="shared" si="37"/>
        <v>380.0644444</v>
      </c>
      <c r="U81" s="135">
        <f t="shared" si="43"/>
        <v>379.79</v>
      </c>
      <c r="V81" s="124">
        <f t="shared" si="44"/>
        <v>379.389</v>
      </c>
    </row>
    <row r="82">
      <c r="A82" s="30">
        <v>46104.0</v>
      </c>
      <c r="B82" s="3">
        <v>372.4</v>
      </c>
      <c r="C82" s="3">
        <v>372.9</v>
      </c>
      <c r="D82" s="115">
        <f t="shared" si="50"/>
        <v>376.99</v>
      </c>
      <c r="E82" s="148">
        <f t="shared" si="51"/>
        <v>376.6333333</v>
      </c>
      <c r="F82" s="128">
        <f t="shared" si="52"/>
        <v>377.4475</v>
      </c>
      <c r="G82" s="148">
        <f t="shared" si="53"/>
        <v>378.526</v>
      </c>
      <c r="H82" s="148">
        <f t="shared" si="54"/>
        <v>378.8916667</v>
      </c>
      <c r="I82" s="128">
        <f t="shared" si="6"/>
        <v>380.2842857</v>
      </c>
      <c r="J82" s="175">
        <f t="shared" si="7"/>
        <v>381.23875</v>
      </c>
      <c r="K82" s="117">
        <f t="shared" si="13"/>
        <v>381.2466667</v>
      </c>
      <c r="L82" s="143">
        <f t="shared" si="14"/>
        <v>380.97</v>
      </c>
      <c r="M82" s="97">
        <f t="shared" si="20"/>
        <v>380.41</v>
      </c>
      <c r="N82" s="176">
        <f t="shared" si="21"/>
        <v>380.6425</v>
      </c>
      <c r="O82" s="152">
        <f t="shared" si="27"/>
        <v>380.2753846</v>
      </c>
      <c r="P82" s="145">
        <f t="shared" si="28"/>
        <v>379.3178571</v>
      </c>
      <c r="Q82" s="177">
        <f t="shared" si="34"/>
        <v>379.048</v>
      </c>
      <c r="R82" s="166">
        <f t="shared" si="35"/>
        <v>379.266875</v>
      </c>
      <c r="S82" s="99">
        <f t="shared" si="36"/>
        <v>379.4082353</v>
      </c>
      <c r="T82" s="100">
        <f t="shared" si="37"/>
        <v>379.7411111</v>
      </c>
      <c r="U82" s="134">
        <f t="shared" si="43"/>
        <v>379.6873684</v>
      </c>
      <c r="V82" s="135">
        <f t="shared" si="44"/>
        <v>379.4455</v>
      </c>
    </row>
    <row r="83">
      <c r="A83" s="30">
        <v>46105.0</v>
      </c>
      <c r="B83" s="3">
        <v>375.55</v>
      </c>
      <c r="C83" s="3">
        <v>375.07</v>
      </c>
      <c r="D83" s="115">
        <f t="shared" si="50"/>
        <v>373.985</v>
      </c>
      <c r="E83" s="178">
        <f t="shared" si="51"/>
        <v>376.35</v>
      </c>
      <c r="F83" s="129">
        <f t="shared" si="52"/>
        <v>376.2425</v>
      </c>
      <c r="G83" s="175">
        <f t="shared" si="53"/>
        <v>376.972</v>
      </c>
      <c r="H83" s="149">
        <f t="shared" si="54"/>
        <v>377.95</v>
      </c>
      <c r="I83" s="149">
        <f t="shared" si="6"/>
        <v>378.3457143</v>
      </c>
      <c r="J83" s="117">
        <f t="shared" si="7"/>
        <v>379.6325</v>
      </c>
      <c r="K83" s="159">
        <f t="shared" si="13"/>
        <v>380.5533333</v>
      </c>
      <c r="L83" s="179">
        <f t="shared" si="14"/>
        <v>380.629</v>
      </c>
      <c r="M83" s="173">
        <f t="shared" si="20"/>
        <v>380.4336364</v>
      </c>
      <c r="N83" s="152">
        <f t="shared" si="21"/>
        <v>379.965</v>
      </c>
      <c r="O83" s="145">
        <f t="shared" si="27"/>
        <v>380.2138462</v>
      </c>
      <c r="P83" s="165">
        <f t="shared" si="28"/>
        <v>379.9035714</v>
      </c>
      <c r="Q83" s="162">
        <f t="shared" si="34"/>
        <v>379.0346667</v>
      </c>
      <c r="R83" s="153">
        <f t="shared" si="35"/>
        <v>378.799375</v>
      </c>
      <c r="S83" s="99">
        <f t="shared" si="36"/>
        <v>379.02</v>
      </c>
      <c r="T83" s="146">
        <f t="shared" si="37"/>
        <v>379.1672222</v>
      </c>
      <c r="U83" s="154">
        <f t="shared" si="43"/>
        <v>379.4952632</v>
      </c>
      <c r="V83" s="102">
        <f t="shared" si="44"/>
        <v>379.4565</v>
      </c>
    </row>
    <row r="84">
      <c r="A84" s="30">
        <v>46106.0</v>
      </c>
      <c r="B84" s="3">
        <v>378.4</v>
      </c>
      <c r="C84" s="3">
        <v>378.25</v>
      </c>
      <c r="D84" s="32">
        <f t="shared" ref="D84:D85" si="55">SUM(C83:C84)/2</f>
        <v>376.66</v>
      </c>
      <c r="E84" s="32">
        <f t="shared" ref="E84:E85" si="56">SUM(C82:C84)/3</f>
        <v>375.4066667</v>
      </c>
      <c r="F84" s="32">
        <f t="shared" ref="F84:F85" si="57">SUM(C81:C84)/4</f>
        <v>376.825</v>
      </c>
      <c r="G84" s="32">
        <f t="shared" ref="G84:G85" si="58">SUM(C80:C84)/5</f>
        <v>376.644</v>
      </c>
      <c r="H84" s="32">
        <f t="shared" ref="H84:H85" si="59">SUM(C79:C84)/6</f>
        <v>377.185</v>
      </c>
      <c r="I84" s="32">
        <f t="shared" si="6"/>
        <v>377.9928571</v>
      </c>
      <c r="J84" s="37">
        <f t="shared" si="7"/>
        <v>378.33375</v>
      </c>
      <c r="K84" s="32">
        <f t="shared" si="13"/>
        <v>379.4788889</v>
      </c>
      <c r="L84" s="32">
        <f t="shared" si="14"/>
        <v>380.323</v>
      </c>
      <c r="M84" s="32">
        <f t="shared" si="20"/>
        <v>380.4127273</v>
      </c>
      <c r="N84" s="32">
        <f t="shared" si="21"/>
        <v>380.2516667</v>
      </c>
      <c r="O84" s="32">
        <f t="shared" si="27"/>
        <v>379.8330769</v>
      </c>
      <c r="P84" s="32">
        <f t="shared" si="28"/>
        <v>380.0735714</v>
      </c>
      <c r="Q84" s="32">
        <f t="shared" si="34"/>
        <v>379.7933333</v>
      </c>
      <c r="R84" s="4">
        <f t="shared" si="35"/>
        <v>378.985625</v>
      </c>
      <c r="S84" s="4">
        <f t="shared" si="36"/>
        <v>378.7670588</v>
      </c>
      <c r="T84" s="4">
        <f t="shared" si="37"/>
        <v>378.9772222</v>
      </c>
      <c r="U84" s="4">
        <f t="shared" si="43"/>
        <v>379.1189474</v>
      </c>
      <c r="V84" s="4">
        <f t="shared" si="44"/>
        <v>379.433</v>
      </c>
    </row>
    <row r="85">
      <c r="A85" s="30">
        <v>46108.0</v>
      </c>
      <c r="B85" s="3">
        <v>375.65</v>
      </c>
      <c r="C85" s="3">
        <v>376.21</v>
      </c>
      <c r="D85" s="32">
        <f t="shared" si="55"/>
        <v>377.23</v>
      </c>
      <c r="E85" s="32">
        <f t="shared" si="56"/>
        <v>376.51</v>
      </c>
      <c r="F85" s="32">
        <f t="shared" si="57"/>
        <v>375.6075</v>
      </c>
      <c r="G85" s="32">
        <f t="shared" si="58"/>
        <v>376.702</v>
      </c>
      <c r="H85" s="32">
        <f t="shared" si="59"/>
        <v>376.5716667</v>
      </c>
      <c r="I85" s="32">
        <f t="shared" si="6"/>
        <v>377.0457143</v>
      </c>
      <c r="J85" s="37">
        <f t="shared" si="7"/>
        <v>377.77</v>
      </c>
      <c r="K85" s="32">
        <f t="shared" si="13"/>
        <v>378.0977778</v>
      </c>
      <c r="L85" s="32">
        <f t="shared" si="14"/>
        <v>379.152</v>
      </c>
      <c r="M85" s="32">
        <f t="shared" si="20"/>
        <v>379.9490909</v>
      </c>
      <c r="N85" s="32">
        <f t="shared" si="21"/>
        <v>380.0625</v>
      </c>
      <c r="O85" s="32">
        <f t="shared" si="27"/>
        <v>379.9407692</v>
      </c>
      <c r="P85" s="32">
        <f t="shared" si="28"/>
        <v>379.5742857</v>
      </c>
      <c r="Q85" s="32">
        <f t="shared" si="34"/>
        <v>379.816</v>
      </c>
      <c r="R85" s="4">
        <f t="shared" si="35"/>
        <v>379.569375</v>
      </c>
      <c r="S85" s="4">
        <f t="shared" si="36"/>
        <v>378.8223529</v>
      </c>
      <c r="T85" s="4">
        <f t="shared" si="37"/>
        <v>378.625</v>
      </c>
      <c r="U85" s="4">
        <f t="shared" si="43"/>
        <v>378.8315789</v>
      </c>
      <c r="V85" s="4">
        <f t="shared" si="44"/>
        <v>378.9735</v>
      </c>
    </row>
    <row r="86">
      <c r="A86" s="30">
        <v>46111.0</v>
      </c>
      <c r="B86" s="3">
        <v>370.65</v>
      </c>
      <c r="C86" s="3">
        <v>373.23</v>
      </c>
      <c r="D86" s="150">
        <f t="shared" ref="D86:D90" si="60">SUM(C85:C86)/2</f>
        <v>374.72</v>
      </c>
      <c r="E86" s="180">
        <f t="shared" ref="E86:E90" si="61">SUM(C84:C86)/3</f>
        <v>375.8966667</v>
      </c>
      <c r="F86" s="148">
        <f t="shared" ref="F86:F90" si="62">SUM(C83:C86)/4</f>
        <v>375.69</v>
      </c>
      <c r="G86" s="128">
        <f t="shared" ref="G86:G90" si="63">SUM(C82:C86)/5</f>
        <v>375.132</v>
      </c>
      <c r="H86" s="129">
        <f t="shared" ref="H86:H90" si="64">SUM(C81:C86)/6</f>
        <v>376.1233333</v>
      </c>
      <c r="I86" s="150">
        <f t="shared" si="6"/>
        <v>376.0942857</v>
      </c>
      <c r="J86" s="117">
        <f t="shared" si="7"/>
        <v>376.56875</v>
      </c>
      <c r="K86" s="130">
        <f t="shared" si="13"/>
        <v>377.2655556</v>
      </c>
      <c r="L86" s="158">
        <f t="shared" si="14"/>
        <v>377.611</v>
      </c>
      <c r="M86" s="159">
        <f t="shared" si="20"/>
        <v>378.6136364</v>
      </c>
      <c r="N86" s="97">
        <f t="shared" si="21"/>
        <v>379.3891667</v>
      </c>
      <c r="O86" s="173">
        <f t="shared" si="27"/>
        <v>379.5369231</v>
      </c>
      <c r="P86" s="131">
        <f t="shared" si="28"/>
        <v>379.4614286</v>
      </c>
      <c r="Q86" s="181">
        <f t="shared" si="34"/>
        <v>379.1513333</v>
      </c>
      <c r="R86" s="182">
        <f t="shared" si="35"/>
        <v>379.404375</v>
      </c>
      <c r="S86" s="165">
        <f t="shared" si="36"/>
        <v>379.1964706</v>
      </c>
      <c r="T86" s="162">
        <f t="shared" si="37"/>
        <v>378.5116667</v>
      </c>
      <c r="U86" s="153">
        <f t="shared" si="43"/>
        <v>378.3410526</v>
      </c>
      <c r="V86" s="174">
        <f t="shared" si="44"/>
        <v>378.5515</v>
      </c>
    </row>
    <row r="87">
      <c r="A87" s="30">
        <v>46113.0</v>
      </c>
      <c r="B87" s="3">
        <v>364.65</v>
      </c>
      <c r="C87" s="3">
        <v>367.59</v>
      </c>
      <c r="D87" s="115">
        <f t="shared" si="60"/>
        <v>370.41</v>
      </c>
      <c r="E87" s="148">
        <f t="shared" si="61"/>
        <v>372.3433333</v>
      </c>
      <c r="F87" s="148">
        <f t="shared" si="62"/>
        <v>373.82</v>
      </c>
      <c r="G87" s="96">
        <f t="shared" si="63"/>
        <v>374.07</v>
      </c>
      <c r="H87" s="148">
        <f t="shared" si="64"/>
        <v>373.875</v>
      </c>
      <c r="I87" s="163">
        <f t="shared" si="6"/>
        <v>374.9042857</v>
      </c>
      <c r="J87" s="183">
        <f t="shared" si="7"/>
        <v>375.03125</v>
      </c>
      <c r="K87" s="149">
        <f t="shared" si="13"/>
        <v>375.5711111</v>
      </c>
      <c r="L87" s="150">
        <f t="shared" si="14"/>
        <v>376.298</v>
      </c>
      <c r="M87" s="150">
        <f t="shared" si="20"/>
        <v>376.7</v>
      </c>
      <c r="N87" s="130">
        <f t="shared" si="21"/>
        <v>377.695</v>
      </c>
      <c r="O87" s="159">
        <f t="shared" si="27"/>
        <v>378.4815385</v>
      </c>
      <c r="P87" s="184">
        <f t="shared" si="28"/>
        <v>378.6835714</v>
      </c>
      <c r="Q87" s="160">
        <f t="shared" si="34"/>
        <v>378.67</v>
      </c>
      <c r="R87" s="118">
        <f t="shared" si="35"/>
        <v>378.42875</v>
      </c>
      <c r="S87" s="164">
        <f t="shared" si="36"/>
        <v>378.7094118</v>
      </c>
      <c r="T87" s="182">
        <f t="shared" si="37"/>
        <v>378.5516667</v>
      </c>
      <c r="U87" s="119">
        <f t="shared" si="43"/>
        <v>377.9368421</v>
      </c>
      <c r="V87" s="120">
        <f t="shared" si="44"/>
        <v>377.8035</v>
      </c>
    </row>
    <row r="88">
      <c r="A88" s="30">
        <v>46114.0</v>
      </c>
      <c r="B88" s="49">
        <v>359.65</v>
      </c>
      <c r="C88" s="50">
        <v>355.6</v>
      </c>
      <c r="D88" s="115">
        <f t="shared" si="60"/>
        <v>361.595</v>
      </c>
      <c r="E88" s="185">
        <f t="shared" si="61"/>
        <v>365.4733333</v>
      </c>
      <c r="F88" s="148">
        <f t="shared" si="62"/>
        <v>368.1575</v>
      </c>
      <c r="G88" s="148">
        <f t="shared" si="63"/>
        <v>370.176</v>
      </c>
      <c r="H88" s="171">
        <f t="shared" si="64"/>
        <v>370.9916667</v>
      </c>
      <c r="I88" s="148">
        <f t="shared" si="6"/>
        <v>371.2642857</v>
      </c>
      <c r="J88" s="163">
        <f t="shared" si="7"/>
        <v>372.49125</v>
      </c>
      <c r="K88" s="183">
        <f t="shared" si="13"/>
        <v>372.8722222</v>
      </c>
      <c r="L88" s="149">
        <f t="shared" si="14"/>
        <v>373.574</v>
      </c>
      <c r="M88" s="150">
        <f t="shared" si="20"/>
        <v>374.4163636</v>
      </c>
      <c r="N88" s="150">
        <f t="shared" si="21"/>
        <v>374.9416667</v>
      </c>
      <c r="O88" s="130">
        <f t="shared" si="27"/>
        <v>375.9953846</v>
      </c>
      <c r="P88" s="159">
        <f t="shared" si="28"/>
        <v>376.8471429</v>
      </c>
      <c r="Q88" s="97">
        <f t="shared" si="34"/>
        <v>377.1446667</v>
      </c>
      <c r="R88" s="144">
        <f t="shared" si="35"/>
        <v>377.228125</v>
      </c>
      <c r="S88" s="118">
        <f t="shared" si="36"/>
        <v>377.0858824</v>
      </c>
      <c r="T88" s="186">
        <f t="shared" si="37"/>
        <v>377.4255556</v>
      </c>
      <c r="U88" s="145">
        <f t="shared" si="43"/>
        <v>377.3436842</v>
      </c>
      <c r="V88" s="165">
        <f t="shared" si="44"/>
        <v>376.82</v>
      </c>
    </row>
    <row r="89">
      <c r="A89" s="30">
        <v>46118.0</v>
      </c>
      <c r="B89" s="49">
        <v>366.1</v>
      </c>
      <c r="C89" s="49">
        <v>361.49</v>
      </c>
      <c r="D89" s="115">
        <f t="shared" si="60"/>
        <v>358.545</v>
      </c>
      <c r="E89" s="185">
        <f t="shared" si="61"/>
        <v>361.56</v>
      </c>
      <c r="F89" s="148">
        <f t="shared" si="62"/>
        <v>364.4775</v>
      </c>
      <c r="G89" s="148">
        <f t="shared" si="63"/>
        <v>366.824</v>
      </c>
      <c r="H89" s="171">
        <f t="shared" si="64"/>
        <v>368.7283333</v>
      </c>
      <c r="I89" s="148">
        <f t="shared" si="6"/>
        <v>369.6342857</v>
      </c>
      <c r="J89" s="163">
        <f t="shared" si="7"/>
        <v>370.0425</v>
      </c>
      <c r="K89" s="183">
        <f t="shared" si="13"/>
        <v>371.2688889</v>
      </c>
      <c r="L89" s="149">
        <f t="shared" si="14"/>
        <v>371.734</v>
      </c>
      <c r="M89" s="150">
        <f t="shared" si="20"/>
        <v>372.4754545</v>
      </c>
      <c r="N89" s="150">
        <f t="shared" si="21"/>
        <v>373.3391667</v>
      </c>
      <c r="O89" s="130">
        <f t="shared" si="27"/>
        <v>373.9069231</v>
      </c>
      <c r="P89" s="159">
        <f t="shared" si="28"/>
        <v>374.9592857</v>
      </c>
      <c r="Q89" s="97">
        <f t="shared" si="34"/>
        <v>375.8233333</v>
      </c>
      <c r="R89" s="144">
        <f t="shared" si="35"/>
        <v>376.16625</v>
      </c>
      <c r="S89" s="118">
        <f t="shared" si="36"/>
        <v>376.3023529</v>
      </c>
      <c r="T89" s="186">
        <f t="shared" si="37"/>
        <v>376.2194444</v>
      </c>
      <c r="U89" s="145">
        <f t="shared" si="43"/>
        <v>376.5868421</v>
      </c>
      <c r="V89" s="165">
        <f t="shared" si="44"/>
        <v>376.551</v>
      </c>
    </row>
    <row r="90">
      <c r="A90" s="30">
        <v>46119.0</v>
      </c>
      <c r="B90" s="3">
        <v>368.85</v>
      </c>
      <c r="C90" s="3">
        <v>367.85</v>
      </c>
      <c r="D90" s="115">
        <f t="shared" si="60"/>
        <v>364.67</v>
      </c>
      <c r="E90" s="185">
        <f t="shared" si="61"/>
        <v>361.6466667</v>
      </c>
      <c r="F90" s="148">
        <f t="shared" si="62"/>
        <v>363.1325</v>
      </c>
      <c r="G90" s="148">
        <f t="shared" si="63"/>
        <v>365.152</v>
      </c>
      <c r="H90" s="171">
        <f t="shared" si="64"/>
        <v>366.995</v>
      </c>
      <c r="I90" s="148">
        <f t="shared" si="6"/>
        <v>368.6028571</v>
      </c>
      <c r="J90" s="163">
        <f t="shared" si="7"/>
        <v>369.41125</v>
      </c>
      <c r="K90" s="183">
        <f t="shared" si="13"/>
        <v>369.7988889</v>
      </c>
      <c r="L90" s="149">
        <f t="shared" si="14"/>
        <v>370.927</v>
      </c>
      <c r="M90" s="150">
        <f t="shared" si="20"/>
        <v>371.3809091</v>
      </c>
      <c r="N90" s="150">
        <f t="shared" si="21"/>
        <v>372.09</v>
      </c>
      <c r="O90" s="130">
        <f t="shared" si="27"/>
        <v>372.9169231</v>
      </c>
      <c r="P90" s="159">
        <f t="shared" si="28"/>
        <v>373.4742857</v>
      </c>
      <c r="Q90" s="97">
        <f t="shared" si="34"/>
        <v>374.4853333</v>
      </c>
      <c r="R90" s="144">
        <f t="shared" si="35"/>
        <v>375.325</v>
      </c>
      <c r="S90" s="118">
        <f t="shared" si="36"/>
        <v>375.6770588</v>
      </c>
      <c r="T90" s="186">
        <f t="shared" si="37"/>
        <v>375.8327778</v>
      </c>
      <c r="U90" s="145">
        <f t="shared" si="43"/>
        <v>375.7789474</v>
      </c>
      <c r="V90" s="165">
        <f t="shared" si="44"/>
        <v>376.15</v>
      </c>
    </row>
    <row r="91">
      <c r="A91" s="30">
        <v>46120.0</v>
      </c>
      <c r="B91" s="3">
        <v>374.15</v>
      </c>
      <c r="C91" s="3">
        <v>371.55</v>
      </c>
      <c r="D91" s="32">
        <f>SUM(C90:C91)/2</f>
        <v>369.7</v>
      </c>
      <c r="E91" s="32">
        <f>SUM(C89:C91)/3</f>
        <v>366.9633333</v>
      </c>
      <c r="F91" s="32">
        <f>SUM(C88:C91)/4</f>
        <v>364.1225</v>
      </c>
      <c r="G91" s="32">
        <f>SUM(C87:C91)/5</f>
        <v>364.816</v>
      </c>
      <c r="H91" s="32">
        <f>SUM(C86:C91)/6</f>
        <v>366.2183333</v>
      </c>
      <c r="I91" s="32">
        <f t="shared" si="6"/>
        <v>367.6457143</v>
      </c>
      <c r="J91" s="37">
        <f t="shared" si="7"/>
        <v>368.97125</v>
      </c>
      <c r="K91" s="32">
        <f t="shared" si="13"/>
        <v>369.6488889</v>
      </c>
      <c r="L91" s="32">
        <f t="shared" si="14"/>
        <v>369.974</v>
      </c>
      <c r="M91" s="32">
        <f t="shared" si="20"/>
        <v>370.9836364</v>
      </c>
      <c r="N91" s="32">
        <f t="shared" si="21"/>
        <v>371.395</v>
      </c>
      <c r="O91" s="32">
        <f t="shared" si="27"/>
        <v>372.0484615</v>
      </c>
      <c r="P91" s="32">
        <f t="shared" si="28"/>
        <v>372.8192857</v>
      </c>
      <c r="Q91" s="32">
        <f t="shared" si="34"/>
        <v>373.346</v>
      </c>
      <c r="R91" s="4">
        <f t="shared" si="35"/>
        <v>374.301875</v>
      </c>
      <c r="S91" s="4">
        <f t="shared" si="36"/>
        <v>375.1029412</v>
      </c>
      <c r="T91" s="4">
        <f t="shared" si="37"/>
        <v>375.4477778</v>
      </c>
      <c r="U91" s="4">
        <f t="shared" si="43"/>
        <v>375.6073684</v>
      </c>
      <c r="V91" s="4">
        <f t="shared" si="44"/>
        <v>375.5675</v>
      </c>
    </row>
    <row r="92">
      <c r="A92" s="30">
        <v>46121.0</v>
      </c>
      <c r="B92" s="3">
        <v>378.65</v>
      </c>
      <c r="C92" s="3">
        <v>380.47</v>
      </c>
      <c r="D92" s="164">
        <f t="shared" ref="D92:D93" si="65">SUM(C91:C92)/2</f>
        <v>376.01</v>
      </c>
      <c r="E92" s="184">
        <f t="shared" ref="E92:E93" si="66">SUM(C90:C92)/3</f>
        <v>373.29</v>
      </c>
      <c r="F92" s="281">
        <f t="shared" ref="F92:F93" si="67">SUM(C89:C92)/4</f>
        <v>370.34</v>
      </c>
      <c r="G92" s="282">
        <f t="shared" ref="G92:G93" si="68">SUM(C88:C92)/5</f>
        <v>367.392</v>
      </c>
      <c r="H92" s="129">
        <f t="shared" ref="H92:H93" si="69">SUM(C87:C92)/6</f>
        <v>367.425</v>
      </c>
      <c r="I92" s="129">
        <f t="shared" si="6"/>
        <v>368.2542857</v>
      </c>
      <c r="J92" s="175">
        <f t="shared" si="7"/>
        <v>369.24875</v>
      </c>
      <c r="K92" s="183">
        <f t="shared" si="13"/>
        <v>370.2488889</v>
      </c>
      <c r="L92" s="129">
        <f t="shared" si="14"/>
        <v>370.731</v>
      </c>
      <c r="M92" s="157">
        <f t="shared" si="20"/>
        <v>370.9281818</v>
      </c>
      <c r="N92" s="175">
        <f t="shared" si="21"/>
        <v>371.7741667</v>
      </c>
      <c r="O92" s="282">
        <f t="shared" si="27"/>
        <v>372.0930769</v>
      </c>
      <c r="P92" s="150">
        <f t="shared" si="28"/>
        <v>372.65</v>
      </c>
      <c r="Q92" s="117">
        <f t="shared" si="34"/>
        <v>373.3293333</v>
      </c>
      <c r="R92" s="117">
        <f t="shared" si="35"/>
        <v>373.79125</v>
      </c>
      <c r="S92" s="143">
        <f t="shared" si="36"/>
        <v>374.6647059</v>
      </c>
      <c r="T92" s="159">
        <f t="shared" si="37"/>
        <v>375.4011111</v>
      </c>
      <c r="U92" s="97">
        <f t="shared" si="43"/>
        <v>375.7121053</v>
      </c>
      <c r="V92" s="144">
        <f t="shared" si="44"/>
        <v>375.8505</v>
      </c>
    </row>
    <row r="93">
      <c r="A93" s="30">
        <v>46122.0</v>
      </c>
      <c r="B93" s="3">
        <v>380.15</v>
      </c>
      <c r="C93" s="3">
        <v>378.59</v>
      </c>
      <c r="D93" s="164">
        <f t="shared" si="65"/>
        <v>379.53</v>
      </c>
      <c r="E93" s="184">
        <f t="shared" si="66"/>
        <v>376.87</v>
      </c>
      <c r="F93" s="281">
        <f t="shared" si="67"/>
        <v>374.615</v>
      </c>
      <c r="G93" s="282">
        <f t="shared" si="68"/>
        <v>371.99</v>
      </c>
      <c r="H93" s="129">
        <f t="shared" si="69"/>
        <v>369.2583333</v>
      </c>
      <c r="I93" s="129">
        <f t="shared" si="6"/>
        <v>369.02</v>
      </c>
      <c r="J93" s="175">
        <f t="shared" si="7"/>
        <v>369.54625</v>
      </c>
      <c r="K93" s="183">
        <f t="shared" si="13"/>
        <v>370.2866667</v>
      </c>
      <c r="L93" s="129">
        <f t="shared" si="14"/>
        <v>371.083</v>
      </c>
      <c r="M93" s="157">
        <f t="shared" si="20"/>
        <v>371.4454545</v>
      </c>
      <c r="N93" s="175">
        <f t="shared" si="21"/>
        <v>371.5666667</v>
      </c>
      <c r="O93" s="282">
        <f t="shared" si="27"/>
        <v>372.2984615</v>
      </c>
      <c r="P93" s="150">
        <f t="shared" si="28"/>
        <v>372.5571429</v>
      </c>
      <c r="Q93" s="117">
        <f t="shared" si="34"/>
        <v>373.046</v>
      </c>
      <c r="R93" s="117">
        <f t="shared" si="35"/>
        <v>373.658125</v>
      </c>
      <c r="S93" s="143">
        <f t="shared" si="36"/>
        <v>374.0735294</v>
      </c>
      <c r="T93" s="159">
        <f t="shared" si="37"/>
        <v>374.8827778</v>
      </c>
      <c r="U93" s="97">
        <f t="shared" si="43"/>
        <v>375.5689474</v>
      </c>
      <c r="V93" s="144">
        <f t="shared" si="44"/>
        <v>375.856</v>
      </c>
    </row>
    <row r="94">
      <c r="A94" s="30">
        <v>46125.0</v>
      </c>
      <c r="B94" s="3">
        <v>386.25</v>
      </c>
      <c r="C94" s="3">
        <v>383.95</v>
      </c>
      <c r="D94" s="32">
        <f>SUM(C93:C94)/2</f>
        <v>381.27</v>
      </c>
      <c r="E94" s="32">
        <f>SUM(C92:C94)/3</f>
        <v>381.0033333</v>
      </c>
      <c r="F94" s="32">
        <f>SUM(C91:C94)/4</f>
        <v>378.64</v>
      </c>
      <c r="G94" s="32">
        <f>SUM(C90:C94)/5</f>
        <v>376.482</v>
      </c>
      <c r="H94" s="32">
        <f>SUM(C89:C94)/6</f>
        <v>373.9833333</v>
      </c>
      <c r="I94" s="32">
        <f t="shared" si="6"/>
        <v>371.3571429</v>
      </c>
      <c r="J94" s="37">
        <f t="shared" si="7"/>
        <v>370.88625</v>
      </c>
      <c r="K94" s="32">
        <f t="shared" si="13"/>
        <v>371.1466667</v>
      </c>
      <c r="L94" s="32">
        <f t="shared" si="14"/>
        <v>371.653</v>
      </c>
      <c r="M94" s="32">
        <f t="shared" si="20"/>
        <v>372.2527273</v>
      </c>
      <c r="N94" s="32">
        <f t="shared" si="21"/>
        <v>372.4875</v>
      </c>
      <c r="O94" s="32">
        <f t="shared" si="27"/>
        <v>372.5192308</v>
      </c>
      <c r="P94" s="32">
        <f t="shared" si="28"/>
        <v>373.1307143</v>
      </c>
      <c r="Q94" s="32">
        <f t="shared" si="34"/>
        <v>373.3166667</v>
      </c>
      <c r="R94" s="4">
        <f t="shared" si="35"/>
        <v>373.7275</v>
      </c>
      <c r="S94" s="4">
        <f t="shared" si="36"/>
        <v>374.2635294</v>
      </c>
      <c r="T94" s="4">
        <f t="shared" si="37"/>
        <v>374.6222222</v>
      </c>
      <c r="U94" s="4">
        <f t="shared" si="43"/>
        <v>375.36</v>
      </c>
      <c r="V94" s="4">
        <f t="shared" si="44"/>
        <v>375.988</v>
      </c>
    </row>
    <row r="95">
      <c r="A95" s="30">
        <v>46127.0</v>
      </c>
      <c r="B95" s="3">
        <v>392.6</v>
      </c>
      <c r="C95" s="3">
        <v>391.71</v>
      </c>
      <c r="D95" s="122">
        <f>SUM(C94:C95)/2</f>
        <v>387.83</v>
      </c>
      <c r="E95" s="122">
        <f>SUM(C93:C95)/3</f>
        <v>384.75</v>
      </c>
      <c r="F95" s="100">
        <f>SUM(C92:C95)/4</f>
        <v>383.68</v>
      </c>
      <c r="G95" s="166">
        <f>SUM(C91:C95)/5</f>
        <v>381.254</v>
      </c>
      <c r="H95" s="165">
        <f>SUM(C90:C95)/6</f>
        <v>379.02</v>
      </c>
      <c r="I95" s="181">
        <f t="shared" si="6"/>
        <v>376.5157143</v>
      </c>
      <c r="J95" s="176">
        <f t="shared" si="7"/>
        <v>373.90125</v>
      </c>
      <c r="K95" s="184">
        <f t="shared" si="13"/>
        <v>373.2</v>
      </c>
      <c r="L95" s="172">
        <f t="shared" si="14"/>
        <v>373.203</v>
      </c>
      <c r="M95" s="97">
        <f t="shared" si="20"/>
        <v>373.4763636</v>
      </c>
      <c r="N95" s="172">
        <f t="shared" si="21"/>
        <v>373.8741667</v>
      </c>
      <c r="O95" s="271">
        <f t="shared" si="27"/>
        <v>373.9661538</v>
      </c>
      <c r="P95" s="271">
        <f t="shared" si="28"/>
        <v>373.89</v>
      </c>
      <c r="Q95" s="271">
        <f t="shared" si="34"/>
        <v>374.3693333</v>
      </c>
      <c r="R95" s="151">
        <f t="shared" si="35"/>
        <v>374.46625</v>
      </c>
      <c r="S95" s="172">
        <f t="shared" si="36"/>
        <v>374.7852941</v>
      </c>
      <c r="T95" s="172">
        <f t="shared" si="37"/>
        <v>375.2327778</v>
      </c>
      <c r="U95" s="172">
        <f t="shared" si="43"/>
        <v>375.5215789</v>
      </c>
      <c r="V95" s="97">
        <f t="shared" si="44"/>
        <v>376.1775</v>
      </c>
    </row>
    <row r="96">
      <c r="A96" s="30">
        <v>46128.0</v>
      </c>
      <c r="B96" s="3">
        <v>390.8</v>
      </c>
      <c r="C96" s="3">
        <v>391.98</v>
      </c>
      <c r="D96" s="32">
        <f t="shared" ref="D96:D97" si="70">SUM(C95:C96)/2</f>
        <v>391.845</v>
      </c>
      <c r="E96" s="32">
        <f t="shared" ref="E96:E97" si="71">SUM(C94:C96)/3</f>
        <v>389.2133333</v>
      </c>
      <c r="F96" s="32">
        <f t="shared" ref="F96:F97" si="72">SUM(C93:C96)/4</f>
        <v>386.5575</v>
      </c>
      <c r="G96" s="32">
        <f t="shared" ref="G96:G97" si="73">SUM(C92:C96)/5</f>
        <v>385.34</v>
      </c>
      <c r="H96" s="32">
        <f t="shared" ref="H96:H97" si="74">SUM(C91:C96)/6</f>
        <v>383.0416667</v>
      </c>
      <c r="I96" s="32">
        <f t="shared" si="6"/>
        <v>380.8714286</v>
      </c>
      <c r="J96" s="37">
        <f t="shared" si="7"/>
        <v>378.44875</v>
      </c>
      <c r="K96" s="32">
        <f t="shared" si="13"/>
        <v>375.91</v>
      </c>
      <c r="L96" s="32">
        <f t="shared" si="14"/>
        <v>375.078</v>
      </c>
      <c r="M96" s="32">
        <f t="shared" si="20"/>
        <v>374.91</v>
      </c>
      <c r="N96" s="32">
        <f t="shared" si="21"/>
        <v>375.0183333</v>
      </c>
      <c r="O96" s="32">
        <f t="shared" si="27"/>
        <v>375.2669231</v>
      </c>
      <c r="P96" s="32">
        <f t="shared" si="28"/>
        <v>375.2528571</v>
      </c>
      <c r="Q96" s="32">
        <f t="shared" si="34"/>
        <v>375.096</v>
      </c>
      <c r="R96" s="4">
        <f t="shared" si="35"/>
        <v>375.47</v>
      </c>
      <c r="S96" s="4">
        <f t="shared" si="36"/>
        <v>375.4964706</v>
      </c>
      <c r="T96" s="4">
        <f t="shared" si="37"/>
        <v>375.7405556</v>
      </c>
      <c r="U96" s="4">
        <f t="shared" si="43"/>
        <v>376.1142105</v>
      </c>
      <c r="V96" s="4">
        <f t="shared" si="44"/>
        <v>376.3445</v>
      </c>
    </row>
    <row r="97">
      <c r="A97" s="30">
        <v>46129.0</v>
      </c>
      <c r="B97" s="3">
        <v>393.6</v>
      </c>
      <c r="C97" s="3">
        <v>391.86</v>
      </c>
      <c r="D97" s="32">
        <f t="shared" si="70"/>
        <v>391.92</v>
      </c>
      <c r="E97" s="32">
        <f t="shared" si="71"/>
        <v>391.85</v>
      </c>
      <c r="F97" s="32">
        <f t="shared" si="72"/>
        <v>389.875</v>
      </c>
      <c r="G97" s="32">
        <f t="shared" si="73"/>
        <v>387.618</v>
      </c>
      <c r="H97" s="32">
        <f t="shared" si="74"/>
        <v>386.4266667</v>
      </c>
      <c r="I97" s="32">
        <f t="shared" si="6"/>
        <v>384.3014286</v>
      </c>
      <c r="J97" s="37">
        <f t="shared" si="7"/>
        <v>382.245</v>
      </c>
      <c r="K97" s="32">
        <f t="shared" si="13"/>
        <v>379.9388889</v>
      </c>
      <c r="L97" s="32">
        <f t="shared" si="14"/>
        <v>377.505</v>
      </c>
      <c r="M97" s="32">
        <f t="shared" si="20"/>
        <v>376.6036364</v>
      </c>
      <c r="N97" s="32">
        <f t="shared" si="21"/>
        <v>376.3225</v>
      </c>
      <c r="O97" s="32">
        <f t="shared" si="27"/>
        <v>376.3138462</v>
      </c>
      <c r="P97" s="32">
        <f t="shared" si="28"/>
        <v>376.4521429</v>
      </c>
      <c r="Q97" s="32">
        <f t="shared" si="34"/>
        <v>376.36</v>
      </c>
      <c r="R97" s="4">
        <f t="shared" si="35"/>
        <v>376.14375</v>
      </c>
      <c r="S97" s="4">
        <f t="shared" si="36"/>
        <v>376.4341176</v>
      </c>
      <c r="T97" s="4">
        <f t="shared" si="37"/>
        <v>376.4055556</v>
      </c>
      <c r="U97" s="4">
        <f t="shared" si="43"/>
        <v>376.5889474</v>
      </c>
      <c r="V97" s="4">
        <f t="shared" si="44"/>
        <v>376.9015</v>
      </c>
    </row>
    <row r="98">
      <c r="A98" s="30">
        <v>46132.0</v>
      </c>
      <c r="B98" s="3">
        <v>398.0</v>
      </c>
      <c r="C98" s="3">
        <v>397.92</v>
      </c>
      <c r="D98" s="104">
        <f>SUM(C97:C98)/2</f>
        <v>394.89</v>
      </c>
      <c r="E98" s="137">
        <f>SUM(C96:C98)/3</f>
        <v>393.92</v>
      </c>
      <c r="F98" s="102">
        <f>SUM(C95:C98)/4</f>
        <v>393.3675</v>
      </c>
      <c r="G98" s="243">
        <f>SUM(C94:C98)/5</f>
        <v>391.484</v>
      </c>
      <c r="H98" s="135">
        <f>SUM(C93:C98)/6</f>
        <v>389.335</v>
      </c>
      <c r="I98" s="154">
        <f t="shared" si="6"/>
        <v>388.0685714</v>
      </c>
      <c r="J98" s="100">
        <f t="shared" si="7"/>
        <v>386.00375</v>
      </c>
      <c r="K98" s="133">
        <f t="shared" si="13"/>
        <v>383.9866667</v>
      </c>
      <c r="L98" s="162">
        <f t="shared" si="14"/>
        <v>381.737</v>
      </c>
      <c r="M98" s="132">
        <f t="shared" si="20"/>
        <v>379.3609091</v>
      </c>
      <c r="N98" s="145">
        <f t="shared" si="21"/>
        <v>378.38</v>
      </c>
      <c r="O98" s="164">
        <f t="shared" si="27"/>
        <v>377.9838462</v>
      </c>
      <c r="P98" s="186">
        <f t="shared" si="28"/>
        <v>377.8571429</v>
      </c>
      <c r="Q98" s="152">
        <f t="shared" si="34"/>
        <v>377.8833333</v>
      </c>
      <c r="R98" s="176">
        <f t="shared" si="35"/>
        <v>377.7075</v>
      </c>
      <c r="S98" s="176">
        <f t="shared" si="36"/>
        <v>377.4247059</v>
      </c>
      <c r="T98" s="176">
        <f t="shared" si="37"/>
        <v>377.6277778</v>
      </c>
      <c r="U98" s="131">
        <f t="shared" si="43"/>
        <v>377.5378947</v>
      </c>
      <c r="V98" s="118">
        <f t="shared" si="44"/>
        <v>377.6555</v>
      </c>
    </row>
    <row r="99">
      <c r="A99" s="30">
        <v>46133.0</v>
      </c>
      <c r="B99" s="3">
        <v>396.2</v>
      </c>
      <c r="C99" s="3">
        <v>399.05</v>
      </c>
      <c r="D99" s="32">
        <f t="shared" ref="D99:D102" si="75">SUM(C98:C99)/2</f>
        <v>398.485</v>
      </c>
      <c r="E99" s="32">
        <f t="shared" ref="E99:E102" si="76">SUM(C97:C99)/3</f>
        <v>396.2766667</v>
      </c>
      <c r="F99" s="32">
        <f t="shared" ref="F99:F102" si="77">SUM(C96:C99)/4</f>
        <v>395.2025</v>
      </c>
      <c r="G99" s="32">
        <f t="shared" ref="G99:G102" si="78">SUM(C95:C99)/5</f>
        <v>394.504</v>
      </c>
      <c r="H99" s="32">
        <f t="shared" ref="H99:H102" si="79">SUM(C94:C99)/6</f>
        <v>392.745</v>
      </c>
      <c r="I99" s="32">
        <f t="shared" si="6"/>
        <v>390.7228571</v>
      </c>
      <c r="J99" s="37">
        <f t="shared" si="7"/>
        <v>389.44125</v>
      </c>
      <c r="K99" s="32">
        <f t="shared" si="13"/>
        <v>387.4533333</v>
      </c>
      <c r="L99" s="32">
        <f t="shared" si="14"/>
        <v>385.493</v>
      </c>
      <c r="M99" s="32">
        <f t="shared" si="20"/>
        <v>383.3109091</v>
      </c>
      <c r="N99" s="32">
        <f t="shared" si="21"/>
        <v>381.0016667</v>
      </c>
      <c r="O99" s="32">
        <f t="shared" si="27"/>
        <v>379.97</v>
      </c>
      <c r="P99" s="32">
        <f t="shared" si="28"/>
        <v>379.4885714</v>
      </c>
      <c r="Q99" s="32">
        <f t="shared" si="34"/>
        <v>379.27</v>
      </c>
      <c r="R99" s="4">
        <f t="shared" si="35"/>
        <v>379.20625</v>
      </c>
      <c r="S99" s="4">
        <f t="shared" si="36"/>
        <v>378.9629412</v>
      </c>
      <c r="T99" s="4">
        <f t="shared" si="37"/>
        <v>378.6261111</v>
      </c>
      <c r="U99" s="4">
        <f t="shared" si="43"/>
        <v>378.7552632</v>
      </c>
      <c r="V99" s="4">
        <f t="shared" si="44"/>
        <v>378.6135</v>
      </c>
    </row>
    <row r="100">
      <c r="A100" s="30">
        <v>46134.0</v>
      </c>
      <c r="B100" s="3">
        <v>405.4</v>
      </c>
      <c r="C100" s="3">
        <v>404.13</v>
      </c>
      <c r="D100" s="32">
        <f t="shared" si="75"/>
        <v>401.59</v>
      </c>
      <c r="E100" s="32">
        <f t="shared" si="76"/>
        <v>400.3666667</v>
      </c>
      <c r="F100" s="32">
        <f t="shared" si="77"/>
        <v>398.24</v>
      </c>
      <c r="G100" s="32">
        <f t="shared" si="78"/>
        <v>396.988</v>
      </c>
      <c r="H100" s="32">
        <f t="shared" si="79"/>
        <v>396.1083333</v>
      </c>
      <c r="I100" s="32">
        <f t="shared" si="6"/>
        <v>394.3714286</v>
      </c>
      <c r="J100" s="37">
        <f t="shared" si="7"/>
        <v>392.39875</v>
      </c>
      <c r="K100" s="32">
        <f t="shared" si="13"/>
        <v>391.0733333</v>
      </c>
      <c r="L100" s="32">
        <f t="shared" si="14"/>
        <v>389.121</v>
      </c>
      <c r="M100" s="32">
        <f t="shared" si="20"/>
        <v>387.1872727</v>
      </c>
      <c r="N100" s="32">
        <f t="shared" si="21"/>
        <v>385.0458333</v>
      </c>
      <c r="O100" s="32">
        <f t="shared" si="27"/>
        <v>382.7807692</v>
      </c>
      <c r="P100" s="32">
        <f t="shared" si="28"/>
        <v>381.6957143</v>
      </c>
      <c r="Q100" s="32">
        <f t="shared" si="34"/>
        <v>381.1313333</v>
      </c>
      <c r="R100" s="4">
        <f t="shared" si="35"/>
        <v>380.82375</v>
      </c>
      <c r="S100" s="4">
        <f t="shared" si="36"/>
        <v>380.6723529</v>
      </c>
      <c r="T100" s="4">
        <f t="shared" si="37"/>
        <v>380.3611111</v>
      </c>
      <c r="U100" s="4">
        <f t="shared" si="43"/>
        <v>379.9684211</v>
      </c>
      <c r="V100" s="4">
        <f t="shared" si="44"/>
        <v>380.024</v>
      </c>
    </row>
    <row r="101">
      <c r="A101" s="30">
        <v>46135.0</v>
      </c>
      <c r="B101" s="3">
        <v>402.25</v>
      </c>
      <c r="C101" s="3">
        <v>402.93</v>
      </c>
      <c r="D101" s="32">
        <f t="shared" si="75"/>
        <v>403.53</v>
      </c>
      <c r="E101" s="32">
        <f t="shared" si="76"/>
        <v>402.0366667</v>
      </c>
      <c r="F101" s="32">
        <f t="shared" si="77"/>
        <v>401.0075</v>
      </c>
      <c r="G101" s="32">
        <f t="shared" si="78"/>
        <v>399.178</v>
      </c>
      <c r="H101" s="32">
        <f t="shared" si="79"/>
        <v>397.9783333</v>
      </c>
      <c r="I101" s="32">
        <f t="shared" si="6"/>
        <v>397.0828571</v>
      </c>
      <c r="J101" s="37">
        <f t="shared" si="7"/>
        <v>395.44125</v>
      </c>
      <c r="K101" s="32">
        <f t="shared" si="13"/>
        <v>393.5688889</v>
      </c>
      <c r="L101" s="32">
        <f t="shared" si="14"/>
        <v>392.259</v>
      </c>
      <c r="M101" s="32">
        <f t="shared" si="20"/>
        <v>390.3763636</v>
      </c>
      <c r="N101" s="32">
        <f t="shared" si="21"/>
        <v>388.4991667</v>
      </c>
      <c r="O101" s="32">
        <f t="shared" si="27"/>
        <v>386.4215385</v>
      </c>
      <c r="P101" s="32">
        <f t="shared" si="28"/>
        <v>384.22</v>
      </c>
      <c r="Q101" s="32">
        <f t="shared" si="34"/>
        <v>383.1113333</v>
      </c>
      <c r="R101" s="4">
        <f t="shared" si="35"/>
        <v>382.49375</v>
      </c>
      <c r="S101" s="4">
        <f t="shared" si="36"/>
        <v>382.1241176</v>
      </c>
      <c r="T101" s="4">
        <f t="shared" si="37"/>
        <v>381.9088889</v>
      </c>
      <c r="U101" s="4">
        <f t="shared" si="43"/>
        <v>381.5489474</v>
      </c>
      <c r="V101" s="4">
        <f t="shared" si="44"/>
        <v>381.1165</v>
      </c>
    </row>
    <row r="102">
      <c r="A102" s="30">
        <v>46136.0</v>
      </c>
      <c r="B102" s="3">
        <v>401.85</v>
      </c>
      <c r="C102" s="3">
        <v>401.11</v>
      </c>
      <c r="D102" s="32">
        <f t="shared" si="75"/>
        <v>402.02</v>
      </c>
      <c r="E102" s="32">
        <f t="shared" si="76"/>
        <v>402.7233333</v>
      </c>
      <c r="F102" s="32">
        <f t="shared" si="77"/>
        <v>401.805</v>
      </c>
      <c r="G102" s="32">
        <f t="shared" si="78"/>
        <v>401.028</v>
      </c>
      <c r="H102" s="32">
        <f t="shared" si="79"/>
        <v>399.5</v>
      </c>
      <c r="I102" s="32">
        <f t="shared" si="6"/>
        <v>398.4257143</v>
      </c>
      <c r="J102" s="37">
        <f t="shared" si="7"/>
        <v>397.58625</v>
      </c>
      <c r="K102" s="32">
        <f t="shared" si="13"/>
        <v>396.0711111</v>
      </c>
      <c r="L102" s="32">
        <f t="shared" si="14"/>
        <v>394.323</v>
      </c>
      <c r="M102" s="32">
        <f t="shared" si="20"/>
        <v>393.0636364</v>
      </c>
      <c r="N102" s="32">
        <f t="shared" si="21"/>
        <v>391.2708333</v>
      </c>
      <c r="O102" s="32">
        <f t="shared" si="27"/>
        <v>389.4692308</v>
      </c>
      <c r="P102" s="32">
        <f t="shared" si="28"/>
        <v>387.4707143</v>
      </c>
      <c r="Q102" s="32">
        <f t="shared" si="34"/>
        <v>385.346</v>
      </c>
      <c r="R102" s="4">
        <f t="shared" si="35"/>
        <v>384.23625</v>
      </c>
      <c r="S102" s="4">
        <f t="shared" si="36"/>
        <v>383.5888235</v>
      </c>
      <c r="T102" s="4">
        <f t="shared" si="37"/>
        <v>383.1788889</v>
      </c>
      <c r="U102" s="4">
        <f t="shared" si="43"/>
        <v>382.9194737</v>
      </c>
      <c r="V102" s="4">
        <f t="shared" si="44"/>
        <v>382.527</v>
      </c>
    </row>
    <row r="103">
      <c r="A103" s="30">
        <v>46137.0</v>
      </c>
      <c r="B103" s="3"/>
      <c r="C103" s="3"/>
    </row>
    <row r="104">
      <c r="A104" s="30">
        <v>46138.0</v>
      </c>
      <c r="B104" s="3"/>
      <c r="C104" s="3"/>
    </row>
    <row r="105">
      <c r="A105" s="30">
        <v>46139.0</v>
      </c>
      <c r="B105" s="3"/>
      <c r="C105" s="3"/>
    </row>
    <row r="106">
      <c r="A106" s="30">
        <v>46140.0</v>
      </c>
      <c r="B106" s="3"/>
      <c r="C106" s="3"/>
    </row>
    <row r="107">
      <c r="A107" s="30">
        <v>46141.0</v>
      </c>
      <c r="B107" s="3"/>
      <c r="C107" s="3"/>
    </row>
    <row r="108">
      <c r="A108" s="30">
        <v>46142.0</v>
      </c>
      <c r="B108" s="3"/>
      <c r="C108" s="3"/>
    </row>
    <row r="109">
      <c r="A109" s="30">
        <v>46143.0</v>
      </c>
      <c r="B109" s="3"/>
      <c r="C109" s="3"/>
    </row>
    <row r="110">
      <c r="A110" s="30">
        <v>46144.0</v>
      </c>
      <c r="B110" s="3"/>
      <c r="C110" s="3"/>
    </row>
  </sheetData>
  <conditionalFormatting sqref="B27:C110">
    <cfRule type="expression" dxfId="0" priority="1">
      <formula>C27&gt;=B27</formula>
    </cfRule>
  </conditionalFormatting>
  <conditionalFormatting sqref="B27:C110">
    <cfRule type="expression" dxfId="1" priority="2">
      <formula>B27&gt;=C27</formula>
    </cfRule>
  </conditionalFormatting>
  <conditionalFormatting sqref="D2:V2 D5:V7 D9:V9 D12:V13 D16:V18 D20:V69 D80:V80 D84:V85 D91:V91 D94:V94 D96:V97 D99:V10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6">
    <cfRule type="expression" dxfId="0" priority="4">
      <formula>C2&gt;B2</formula>
    </cfRule>
  </conditionalFormatting>
  <conditionalFormatting sqref="B2:C26">
    <cfRule type="expression" dxfId="1" priority="5">
      <formula>B2&gt;C2</formula>
    </cfRule>
  </conditionalFormatting>
  <conditionalFormatting sqref="D2:V26">
    <cfRule type="colorScale" priority="6">
      <colorScale>
        <cfvo type="min"/>
        <cfvo type="max"/>
        <color rgb="FFE06666"/>
        <color rgb="FF93C47D"/>
      </colorScale>
    </cfRule>
  </conditionalFormatting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2.86"/>
    <col customWidth="1" min="3" max="3" width="12.14"/>
    <col customWidth="1" min="4" max="4" width="8.86"/>
    <col customWidth="1" min="5" max="5" width="9.43"/>
    <col customWidth="1" min="6" max="6" width="9.14"/>
    <col customWidth="1" min="7" max="7" width="9.43"/>
    <col customWidth="1" min="8" max="8" width="9.29"/>
    <col customWidth="1" min="9" max="9" width="9.14"/>
    <col customWidth="1" min="10" max="11" width="9.29"/>
    <col customWidth="1" min="12" max="12" width="9.14"/>
    <col customWidth="1" min="13" max="14" width="8.86"/>
    <col customWidth="1" min="15" max="15" width="9.29"/>
    <col customWidth="1" min="16" max="16" width="8.86"/>
    <col customWidth="1" min="17" max="22" width="8.71"/>
    <col customWidth="1" min="23" max="23" width="7.86"/>
    <col customWidth="1" min="24" max="24" width="4.43"/>
    <col customWidth="1" min="25" max="25" width="12.86"/>
  </cols>
  <sheetData>
    <row r="1">
      <c r="A1" s="51" t="s">
        <v>195</v>
      </c>
      <c r="B1" s="52" t="s">
        <v>287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45987.0</v>
      </c>
      <c r="B2" s="3">
        <v>362.4</v>
      </c>
      <c r="C2" s="3">
        <v>362.17</v>
      </c>
      <c r="D2" s="32"/>
      <c r="E2" s="32"/>
      <c r="F2" s="32"/>
      <c r="G2" s="32"/>
      <c r="H2" s="32"/>
      <c r="I2" s="32"/>
      <c r="J2" s="37"/>
      <c r="K2" s="32"/>
      <c r="L2" s="32"/>
      <c r="M2" s="32"/>
      <c r="N2" s="32"/>
      <c r="O2" s="32"/>
      <c r="P2" s="32"/>
      <c r="Q2" s="32"/>
      <c r="R2" s="4"/>
      <c r="S2" s="4"/>
      <c r="T2" s="4"/>
      <c r="U2" s="4"/>
      <c r="V2" s="4"/>
    </row>
    <row r="3">
      <c r="A3" s="30">
        <v>45988.0</v>
      </c>
      <c r="B3" s="3">
        <v>365.15</v>
      </c>
      <c r="C3" s="3">
        <v>365.36</v>
      </c>
      <c r="D3" s="74">
        <f t="shared" ref="D3:D4" si="1">SUM(C2:C3)/2</f>
        <v>363.765</v>
      </c>
      <c r="E3" s="75"/>
      <c r="F3" s="75"/>
      <c r="G3" s="76"/>
      <c r="H3" s="75"/>
      <c r="I3" s="77"/>
      <c r="J3" s="78"/>
      <c r="K3" s="68"/>
      <c r="L3" s="68"/>
      <c r="M3" s="79"/>
      <c r="N3" s="71"/>
      <c r="O3" s="80"/>
      <c r="P3" s="81"/>
      <c r="Q3" s="82"/>
      <c r="R3" s="83"/>
      <c r="S3" s="57"/>
      <c r="T3" s="57"/>
      <c r="U3" s="82"/>
      <c r="V3" s="72"/>
    </row>
    <row r="4">
      <c r="A4" s="30">
        <v>45989.0</v>
      </c>
      <c r="B4" s="3">
        <v>362.7</v>
      </c>
      <c r="C4" s="3">
        <v>362.42</v>
      </c>
      <c r="D4" s="84">
        <f t="shared" si="1"/>
        <v>363.89</v>
      </c>
      <c r="E4" s="69">
        <f>SUM(C2:C4)/3</f>
        <v>363.3166667</v>
      </c>
      <c r="F4" s="85"/>
      <c r="G4" s="80"/>
      <c r="H4" s="80"/>
      <c r="I4" s="86"/>
      <c r="J4" s="87"/>
      <c r="K4" s="72"/>
      <c r="L4" s="57"/>
      <c r="M4" s="57"/>
      <c r="N4" s="88"/>
      <c r="O4" s="64"/>
      <c r="P4" s="89"/>
      <c r="Q4" s="90"/>
      <c r="R4" s="61"/>
      <c r="S4" s="91"/>
      <c r="T4" s="91"/>
      <c r="U4" s="91"/>
      <c r="V4" s="91"/>
    </row>
    <row r="5">
      <c r="A5" s="30">
        <v>45992.0</v>
      </c>
      <c r="B5" s="3">
        <v>360.95</v>
      </c>
      <c r="C5" s="3">
        <v>362.05</v>
      </c>
      <c r="D5" s="32">
        <f t="shared" ref="D5:D7" si="2">SUM(C4:C5)/2</f>
        <v>362.235</v>
      </c>
      <c r="E5" s="32">
        <f t="shared" ref="E5:E7" si="3">SUM(C3:C5)/3</f>
        <v>363.2766667</v>
      </c>
      <c r="F5" s="32">
        <f t="shared" ref="F5:F7" si="4">SUM(C2:C5)/4</f>
        <v>363</v>
      </c>
      <c r="G5" s="32"/>
      <c r="H5" s="32"/>
      <c r="I5" s="32"/>
      <c r="J5" s="37"/>
      <c r="K5" s="32"/>
      <c r="L5" s="32"/>
      <c r="M5" s="32"/>
      <c r="N5" s="32"/>
      <c r="O5" s="32"/>
      <c r="P5" s="32"/>
      <c r="Q5" s="32"/>
      <c r="R5" s="4"/>
      <c r="S5" s="4"/>
      <c r="T5" s="4"/>
      <c r="U5" s="4"/>
      <c r="V5" s="4"/>
    </row>
    <row r="6">
      <c r="A6" s="30">
        <v>45993.0</v>
      </c>
      <c r="B6" s="3">
        <v>360.3</v>
      </c>
      <c r="C6" s="3">
        <v>360.51</v>
      </c>
      <c r="D6" s="32">
        <f t="shared" si="2"/>
        <v>361.28</v>
      </c>
      <c r="E6" s="32">
        <f t="shared" si="3"/>
        <v>361.66</v>
      </c>
      <c r="F6" s="32">
        <f t="shared" si="4"/>
        <v>362.585</v>
      </c>
      <c r="G6" s="32">
        <f t="shared" ref="G6:G7" si="5">SUM(C2:C6)/5</f>
        <v>362.502</v>
      </c>
      <c r="H6" s="32"/>
      <c r="I6" s="32"/>
      <c r="J6" s="37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</row>
    <row r="7">
      <c r="A7" s="30">
        <v>45994.0</v>
      </c>
      <c r="B7" s="3">
        <v>351.95</v>
      </c>
      <c r="C7" s="3">
        <v>353.14</v>
      </c>
      <c r="D7" s="32">
        <f t="shared" si="2"/>
        <v>356.825</v>
      </c>
      <c r="E7" s="32">
        <f t="shared" si="3"/>
        <v>358.5666667</v>
      </c>
      <c r="F7" s="32">
        <f t="shared" si="4"/>
        <v>359.53</v>
      </c>
      <c r="G7" s="32">
        <f t="shared" si="5"/>
        <v>360.696</v>
      </c>
      <c r="H7" s="32">
        <f>SUM(C2:C7)/6</f>
        <v>360.9416667</v>
      </c>
      <c r="I7" s="32"/>
      <c r="J7" s="37"/>
      <c r="K7" s="32"/>
      <c r="L7" s="32"/>
      <c r="M7" s="32"/>
      <c r="N7" s="32"/>
      <c r="O7" s="32"/>
      <c r="P7" s="32"/>
      <c r="Q7" s="32"/>
      <c r="R7" s="4"/>
      <c r="S7" s="4"/>
      <c r="T7" s="4"/>
      <c r="U7" s="4"/>
      <c r="V7" s="4"/>
    </row>
    <row r="8">
      <c r="A8" s="30">
        <v>45995.0</v>
      </c>
      <c r="B8" s="3">
        <v>352.05</v>
      </c>
      <c r="C8" s="3">
        <v>352.17</v>
      </c>
      <c r="D8" s="84">
        <f>SUM(C7:C8)/2</f>
        <v>352.655</v>
      </c>
      <c r="E8" s="78">
        <f>SUM(C6:C8)/3</f>
        <v>355.2733333</v>
      </c>
      <c r="F8" s="79">
        <f>SUM(C5:C8)/4</f>
        <v>356.9675</v>
      </c>
      <c r="G8" s="71">
        <f>SUM(C4:C8)/5</f>
        <v>358.058</v>
      </c>
      <c r="H8" s="85">
        <f>SUM(C3:C8)/6</f>
        <v>359.275</v>
      </c>
      <c r="I8" s="88">
        <f t="shared" ref="I8:I102" si="6">SUM(C2:C8)/7</f>
        <v>359.6885714</v>
      </c>
      <c r="J8" s="59"/>
      <c r="K8" s="199"/>
      <c r="L8" s="206"/>
      <c r="M8" s="198"/>
      <c r="N8" s="207"/>
      <c r="O8" s="197"/>
      <c r="P8" s="218"/>
      <c r="Q8" s="222"/>
      <c r="R8" s="210"/>
      <c r="S8" s="242"/>
      <c r="T8" s="112"/>
      <c r="U8" s="139"/>
      <c r="V8" s="127"/>
    </row>
    <row r="9">
      <c r="A9" s="30">
        <v>45996.0</v>
      </c>
      <c r="B9" s="3">
        <v>352.65</v>
      </c>
      <c r="C9" s="3">
        <v>351.65</v>
      </c>
      <c r="D9" s="32">
        <f>SUM(C8:C9)/2</f>
        <v>351.91</v>
      </c>
      <c r="E9" s="32">
        <f>SUM(C7:C9)/3</f>
        <v>352.32</v>
      </c>
      <c r="F9" s="32">
        <f>SUM(C6:C9)/4</f>
        <v>354.3675</v>
      </c>
      <c r="G9" s="32">
        <f>SUM(C5:C9)/5</f>
        <v>355.904</v>
      </c>
      <c r="H9" s="32">
        <f>SUM(C4:C9)/6</f>
        <v>356.99</v>
      </c>
      <c r="I9" s="32">
        <f t="shared" si="6"/>
        <v>358.1857143</v>
      </c>
      <c r="J9" s="37">
        <f t="shared" ref="J9:J102" si="7">SUM(C2:C9)/8</f>
        <v>358.68375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>
      <c r="A10" s="30">
        <v>45999.0</v>
      </c>
      <c r="B10" s="3">
        <v>342.45</v>
      </c>
      <c r="C10" s="3">
        <v>344.56</v>
      </c>
      <c r="D10" s="74">
        <f t="shared" ref="D10:D11" si="8">SUM(C9:C10)/2</f>
        <v>348.105</v>
      </c>
      <c r="E10" s="74">
        <f t="shared" ref="E10:E11" si="9">SUM(C8:C10)/3</f>
        <v>349.46</v>
      </c>
      <c r="F10" s="74">
        <f t="shared" ref="F10:F11" si="10">SUM(C7:C10)/4</f>
        <v>350.38</v>
      </c>
      <c r="G10" s="74">
        <f t="shared" ref="G10:G11" si="11">SUM(C6:C10)/5</f>
        <v>352.406</v>
      </c>
      <c r="H10" s="94">
        <f t="shared" ref="H10:H11" si="12">SUM(C5:C10)/6</f>
        <v>354.0133333</v>
      </c>
      <c r="I10" s="94">
        <f t="shared" si="6"/>
        <v>355.2142857</v>
      </c>
      <c r="J10" s="94">
        <f t="shared" si="7"/>
        <v>356.4825</v>
      </c>
      <c r="K10" s="74">
        <f t="shared" ref="K10:K102" si="13">SUM(C2:C10)/9</f>
        <v>357.1144444</v>
      </c>
      <c r="L10" s="74"/>
      <c r="M10" s="74"/>
      <c r="N10" s="74"/>
      <c r="O10" s="74"/>
      <c r="P10" s="74"/>
      <c r="Q10" s="74"/>
      <c r="R10" s="74"/>
      <c r="S10" s="74"/>
      <c r="T10" s="74"/>
      <c r="U10" s="76"/>
      <c r="V10" s="95"/>
    </row>
    <row r="11">
      <c r="A11" s="30">
        <v>46000.0</v>
      </c>
      <c r="B11" s="3">
        <v>342.5</v>
      </c>
      <c r="C11" s="3">
        <v>340.44</v>
      </c>
      <c r="D11" s="84">
        <f t="shared" si="8"/>
        <v>342.5</v>
      </c>
      <c r="E11" s="74">
        <f t="shared" si="9"/>
        <v>345.55</v>
      </c>
      <c r="F11" s="78">
        <f t="shared" si="10"/>
        <v>347.205</v>
      </c>
      <c r="G11" s="85">
        <f t="shared" si="11"/>
        <v>348.392</v>
      </c>
      <c r="H11" s="72">
        <f t="shared" si="12"/>
        <v>350.4116667</v>
      </c>
      <c r="I11" s="57">
        <f t="shared" si="6"/>
        <v>352.0742857</v>
      </c>
      <c r="J11" s="65">
        <f t="shared" si="7"/>
        <v>353.3675</v>
      </c>
      <c r="K11" s="64">
        <f t="shared" si="13"/>
        <v>354.7</v>
      </c>
      <c r="L11" s="89">
        <f t="shared" ref="L11:L102" si="14">SUM(C2:C11)/10</f>
        <v>355.447</v>
      </c>
      <c r="M11" s="63"/>
      <c r="N11" s="63"/>
      <c r="O11" s="63"/>
      <c r="P11" s="90"/>
      <c r="Q11" s="61"/>
      <c r="R11" s="226"/>
      <c r="S11" s="200"/>
      <c r="T11" s="224"/>
      <c r="U11" s="206"/>
      <c r="V11" s="207"/>
    </row>
    <row r="12">
      <c r="A12" s="30">
        <v>46001.0</v>
      </c>
      <c r="B12" s="3">
        <v>343.85</v>
      </c>
      <c r="C12" s="3">
        <v>345.84</v>
      </c>
      <c r="D12" s="32">
        <f t="shared" ref="D12:D13" si="15">SUM(C11:C12)/2</f>
        <v>343.14</v>
      </c>
      <c r="E12" s="32">
        <f t="shared" ref="E12:E13" si="16">SUM(C10:C12)/3</f>
        <v>343.6133333</v>
      </c>
      <c r="F12" s="32">
        <f t="shared" ref="F12:F13" si="17">SUM(C9:C12)/4</f>
        <v>345.6225</v>
      </c>
      <c r="G12" s="32">
        <f t="shared" ref="G12:G13" si="18">SUM(C8:C12)/5</f>
        <v>346.932</v>
      </c>
      <c r="H12" s="32">
        <f t="shared" ref="H12:H13" si="19">SUM(C7:C12)/6</f>
        <v>347.9666667</v>
      </c>
      <c r="I12" s="32">
        <f t="shared" si="6"/>
        <v>349.7585714</v>
      </c>
      <c r="J12" s="37">
        <f t="shared" si="7"/>
        <v>351.295</v>
      </c>
      <c r="K12" s="32">
        <f t="shared" si="13"/>
        <v>352.5311111</v>
      </c>
      <c r="L12" s="32">
        <f t="shared" si="14"/>
        <v>353.814</v>
      </c>
      <c r="M12" s="32">
        <f t="shared" ref="M12:M102" si="20">SUM(C2:C12)/11</f>
        <v>354.5736364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46002.0</v>
      </c>
      <c r="B13" s="3">
        <v>342.55</v>
      </c>
      <c r="C13" s="3">
        <v>342.24</v>
      </c>
      <c r="D13" s="32">
        <f t="shared" si="15"/>
        <v>344.04</v>
      </c>
      <c r="E13" s="32">
        <f t="shared" si="16"/>
        <v>342.84</v>
      </c>
      <c r="F13" s="32">
        <f t="shared" si="17"/>
        <v>343.27</v>
      </c>
      <c r="G13" s="32">
        <f t="shared" si="18"/>
        <v>344.946</v>
      </c>
      <c r="H13" s="32">
        <f t="shared" si="19"/>
        <v>346.15</v>
      </c>
      <c r="I13" s="32">
        <f t="shared" si="6"/>
        <v>347.1485714</v>
      </c>
      <c r="J13" s="37">
        <f t="shared" si="7"/>
        <v>348.81875</v>
      </c>
      <c r="K13" s="32">
        <f t="shared" si="13"/>
        <v>350.2888889</v>
      </c>
      <c r="L13" s="32">
        <f t="shared" si="14"/>
        <v>351.502</v>
      </c>
      <c r="M13" s="32">
        <f t="shared" si="20"/>
        <v>352.7618182</v>
      </c>
      <c r="N13" s="32">
        <f t="shared" ref="N13:N102" si="21">SUM(C2:C13)/12</f>
        <v>353.5458333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46003.0</v>
      </c>
      <c r="B14" s="3">
        <v>344.2</v>
      </c>
      <c r="C14" s="3">
        <v>342.76</v>
      </c>
      <c r="D14" s="206">
        <f t="shared" ref="D14:D15" si="22">SUM(C13:C14)/2</f>
        <v>342.5</v>
      </c>
      <c r="E14" s="206">
        <f t="shared" ref="E14:E15" si="23">SUM(C12:C14)/3</f>
        <v>343.6133333</v>
      </c>
      <c r="F14" s="91">
        <f t="shared" ref="F14:F15" si="24">SUM(C11:C14)/4</f>
        <v>342.82</v>
      </c>
      <c r="G14" s="63">
        <f t="shared" ref="G14:G15" si="25">SUM(C10:C14)/5</f>
        <v>343.168</v>
      </c>
      <c r="H14" s="73">
        <f t="shared" ref="H14:H15" si="26">SUM(C9:C14)/6</f>
        <v>344.5816667</v>
      </c>
      <c r="I14" s="73">
        <f t="shared" si="6"/>
        <v>345.6657143</v>
      </c>
      <c r="J14" s="58">
        <f t="shared" si="7"/>
        <v>346.6</v>
      </c>
      <c r="K14" s="88">
        <f t="shared" si="13"/>
        <v>348.1455556</v>
      </c>
      <c r="L14" s="82">
        <f t="shared" si="14"/>
        <v>349.536</v>
      </c>
      <c r="M14" s="81">
        <f t="shared" si="20"/>
        <v>350.7072727</v>
      </c>
      <c r="N14" s="86">
        <f t="shared" si="21"/>
        <v>351.9283333</v>
      </c>
      <c r="O14" s="72">
        <f t="shared" ref="O14:O102" si="27">SUM(C2:C14)/13</f>
        <v>352.7161538</v>
      </c>
      <c r="P14" s="72"/>
      <c r="Q14" s="72"/>
      <c r="R14" s="72"/>
      <c r="S14" s="82"/>
      <c r="T14" s="57"/>
      <c r="U14" s="57"/>
      <c r="V14" s="88"/>
    </row>
    <row r="15">
      <c r="A15" s="30">
        <v>46006.0</v>
      </c>
      <c r="B15" s="3">
        <v>341.2</v>
      </c>
      <c r="C15" s="3">
        <v>340.03</v>
      </c>
      <c r="D15" s="90">
        <f t="shared" si="22"/>
        <v>341.395</v>
      </c>
      <c r="E15" s="61">
        <f t="shared" si="23"/>
        <v>341.6766667</v>
      </c>
      <c r="F15" s="226">
        <f t="shared" si="24"/>
        <v>342.7175</v>
      </c>
      <c r="G15" s="62">
        <f t="shared" si="25"/>
        <v>342.262</v>
      </c>
      <c r="H15" s="89">
        <f t="shared" si="26"/>
        <v>342.645</v>
      </c>
      <c r="I15" s="73">
        <f t="shared" si="6"/>
        <v>343.9314286</v>
      </c>
      <c r="J15" s="73">
        <f t="shared" si="7"/>
        <v>344.96125</v>
      </c>
      <c r="K15" s="58">
        <f t="shared" si="13"/>
        <v>345.87</v>
      </c>
      <c r="L15" s="88">
        <f t="shared" si="14"/>
        <v>347.334</v>
      </c>
      <c r="M15" s="82">
        <f t="shared" si="20"/>
        <v>348.6718182</v>
      </c>
      <c r="N15" s="87">
        <f t="shared" si="21"/>
        <v>349.8175</v>
      </c>
      <c r="O15" s="205">
        <f t="shared" si="27"/>
        <v>351.0130769</v>
      </c>
      <c r="P15" s="72">
        <f t="shared" ref="P15:P102" si="28">SUM(C2:C15)/14</f>
        <v>351.81</v>
      </c>
      <c r="Q15" s="72"/>
      <c r="R15" s="82"/>
      <c r="S15" s="72"/>
      <c r="T15" s="82"/>
      <c r="U15" s="57"/>
      <c r="V15" s="57"/>
    </row>
    <row r="16">
      <c r="A16" s="30">
        <v>46007.0</v>
      </c>
      <c r="B16" s="3">
        <v>336.15</v>
      </c>
      <c r="C16" s="3">
        <v>336.57</v>
      </c>
      <c r="D16" s="32">
        <f t="shared" ref="D16:D18" si="29">SUM(C15:C16)/2</f>
        <v>338.3</v>
      </c>
      <c r="E16" s="32">
        <f t="shared" ref="E16:E18" si="30">SUM(C14:C16)/3</f>
        <v>339.7866667</v>
      </c>
      <c r="F16" s="32">
        <f t="shared" ref="F16:F18" si="31">SUM(C13:C16)/4</f>
        <v>340.4</v>
      </c>
      <c r="G16" s="32">
        <f t="shared" ref="G16:G18" si="32">SUM(C12:C16)/5</f>
        <v>341.488</v>
      </c>
      <c r="H16" s="32">
        <f t="shared" ref="H16:H18" si="33">SUM(C11:C16)/6</f>
        <v>341.3133333</v>
      </c>
      <c r="I16" s="32">
        <f t="shared" si="6"/>
        <v>341.7771429</v>
      </c>
      <c r="J16" s="37">
        <f t="shared" si="7"/>
        <v>343.01125</v>
      </c>
      <c r="K16" s="32">
        <f t="shared" si="13"/>
        <v>344.0288889</v>
      </c>
      <c r="L16" s="32">
        <f t="shared" si="14"/>
        <v>344.94</v>
      </c>
      <c r="M16" s="32">
        <f t="shared" si="20"/>
        <v>346.3554545</v>
      </c>
      <c r="N16" s="32">
        <f t="shared" si="21"/>
        <v>347.6633333</v>
      </c>
      <c r="O16" s="32">
        <f t="shared" si="27"/>
        <v>348.7984615</v>
      </c>
      <c r="P16" s="32">
        <f t="shared" si="28"/>
        <v>349.9814286</v>
      </c>
      <c r="Q16" s="32">
        <f t="shared" ref="Q16:Q102" si="34">SUM(C2:C16)/15</f>
        <v>350.794</v>
      </c>
      <c r="R16" s="4"/>
      <c r="S16" s="4"/>
      <c r="T16" s="4"/>
      <c r="U16" s="4"/>
      <c r="V16" s="4"/>
    </row>
    <row r="17">
      <c r="A17" s="30">
        <v>46008.0</v>
      </c>
      <c r="B17" s="3">
        <v>335.65</v>
      </c>
      <c r="C17" s="3">
        <v>336.63</v>
      </c>
      <c r="D17" s="32">
        <f t="shared" si="29"/>
        <v>336.6</v>
      </c>
      <c r="E17" s="32">
        <f t="shared" si="30"/>
        <v>337.7433333</v>
      </c>
      <c r="F17" s="32">
        <f t="shared" si="31"/>
        <v>338.9975</v>
      </c>
      <c r="G17" s="32">
        <f t="shared" si="32"/>
        <v>339.646</v>
      </c>
      <c r="H17" s="32">
        <f t="shared" si="33"/>
        <v>340.6783333</v>
      </c>
      <c r="I17" s="32">
        <f t="shared" si="6"/>
        <v>340.6442857</v>
      </c>
      <c r="J17" s="37">
        <f t="shared" si="7"/>
        <v>341.13375</v>
      </c>
      <c r="K17" s="32">
        <f t="shared" si="13"/>
        <v>342.3022222</v>
      </c>
      <c r="L17" s="32">
        <f t="shared" si="14"/>
        <v>343.289</v>
      </c>
      <c r="M17" s="32">
        <f t="shared" si="20"/>
        <v>344.1845455</v>
      </c>
      <c r="N17" s="32">
        <f t="shared" si="21"/>
        <v>345.545</v>
      </c>
      <c r="O17" s="32">
        <f t="shared" si="27"/>
        <v>346.8146154</v>
      </c>
      <c r="P17" s="32">
        <f t="shared" si="28"/>
        <v>347.9292857</v>
      </c>
      <c r="Q17" s="32">
        <f t="shared" si="34"/>
        <v>349.0913333</v>
      </c>
      <c r="R17" s="4">
        <f t="shared" ref="R17:R102" si="35">SUM(C2:C17)/16</f>
        <v>349.90875</v>
      </c>
      <c r="S17" s="4"/>
      <c r="T17" s="4"/>
      <c r="U17" s="4"/>
      <c r="V17" s="4"/>
    </row>
    <row r="18">
      <c r="A18" s="30">
        <v>46009.0</v>
      </c>
      <c r="B18" s="3">
        <v>335.05</v>
      </c>
      <c r="C18" s="3">
        <v>333.2</v>
      </c>
      <c r="D18" s="32">
        <f t="shared" si="29"/>
        <v>334.915</v>
      </c>
      <c r="E18" s="32">
        <f t="shared" si="30"/>
        <v>335.4666667</v>
      </c>
      <c r="F18" s="32">
        <f t="shared" si="31"/>
        <v>336.6075</v>
      </c>
      <c r="G18" s="32">
        <f t="shared" si="32"/>
        <v>337.838</v>
      </c>
      <c r="H18" s="32">
        <f t="shared" si="33"/>
        <v>338.5716667</v>
      </c>
      <c r="I18" s="32">
        <f t="shared" si="6"/>
        <v>339.61</v>
      </c>
      <c r="J18" s="37">
        <f t="shared" si="7"/>
        <v>339.71375</v>
      </c>
      <c r="K18" s="32">
        <f t="shared" si="13"/>
        <v>340.2522222</v>
      </c>
      <c r="L18" s="32">
        <f t="shared" si="14"/>
        <v>341.392</v>
      </c>
      <c r="M18" s="32">
        <f t="shared" si="20"/>
        <v>342.3718182</v>
      </c>
      <c r="N18" s="32">
        <f t="shared" si="21"/>
        <v>343.2691667</v>
      </c>
      <c r="O18" s="32">
        <f t="shared" si="27"/>
        <v>344.5953846</v>
      </c>
      <c r="P18" s="32">
        <f t="shared" si="28"/>
        <v>345.8421429</v>
      </c>
      <c r="Q18" s="32">
        <f t="shared" si="34"/>
        <v>346.9473333</v>
      </c>
      <c r="R18" s="4">
        <f t="shared" si="35"/>
        <v>348.098125</v>
      </c>
      <c r="S18" s="4">
        <f t="shared" ref="S18:S102" si="36">SUM(C2:C18)/17</f>
        <v>348.9258824</v>
      </c>
      <c r="T18" s="4"/>
      <c r="U18" s="4"/>
      <c r="V18" s="4"/>
    </row>
    <row r="19">
      <c r="A19" s="30">
        <v>46010.0</v>
      </c>
      <c r="B19" s="3">
        <v>338.7</v>
      </c>
      <c r="C19" s="3">
        <v>337.64</v>
      </c>
      <c r="D19" s="208">
        <f>SUM(C18:C19)/2</f>
        <v>335.42</v>
      </c>
      <c r="E19" s="198">
        <f>SUM(C17:C19)/3</f>
        <v>335.8233333</v>
      </c>
      <c r="F19" s="269">
        <f>SUM(C16:C19)/4</f>
        <v>336.01</v>
      </c>
      <c r="G19" s="91">
        <f>SUM(C15:C19)/5</f>
        <v>336.814</v>
      </c>
      <c r="H19" s="226">
        <f>SUM(C14:C19)/6</f>
        <v>337.805</v>
      </c>
      <c r="I19" s="199">
        <f t="shared" si="6"/>
        <v>338.4385714</v>
      </c>
      <c r="J19" s="199">
        <f t="shared" si="7"/>
        <v>339.36375</v>
      </c>
      <c r="K19" s="91">
        <f t="shared" si="13"/>
        <v>339.4833333</v>
      </c>
      <c r="L19" s="62">
        <f t="shared" si="14"/>
        <v>339.991</v>
      </c>
      <c r="M19" s="59">
        <f t="shared" si="20"/>
        <v>341.0509091</v>
      </c>
      <c r="N19" s="59">
        <f t="shared" si="21"/>
        <v>341.9775</v>
      </c>
      <c r="O19" s="63">
        <f t="shared" si="27"/>
        <v>342.8361538</v>
      </c>
      <c r="P19" s="73">
        <f t="shared" si="28"/>
        <v>344.0985714</v>
      </c>
      <c r="Q19" s="65">
        <f t="shared" si="34"/>
        <v>345.2953333</v>
      </c>
      <c r="R19" s="66">
        <f t="shared" si="35"/>
        <v>346.365625</v>
      </c>
      <c r="S19" s="57">
        <f t="shared" si="36"/>
        <v>347.4829412</v>
      </c>
      <c r="T19" s="88">
        <f t="shared" ref="T19:T102" si="37">SUM(C2:C19)/18</f>
        <v>348.2988889</v>
      </c>
      <c r="U19" s="66"/>
      <c r="V19" s="66"/>
    </row>
    <row r="20">
      <c r="A20" s="30">
        <v>46013.0</v>
      </c>
      <c r="B20" s="3">
        <v>343.4</v>
      </c>
      <c r="C20" s="3">
        <v>342.88</v>
      </c>
      <c r="D20" s="32">
        <f t="shared" ref="D20:D69" si="38">SUM(C19:C20)/2</f>
        <v>340.26</v>
      </c>
      <c r="E20" s="32">
        <f t="shared" ref="E20:E69" si="39">SUM(C18:C20)/3</f>
        <v>337.9066667</v>
      </c>
      <c r="F20" s="32">
        <f t="shared" ref="F20:F69" si="40">SUM(C17:C20)/4</f>
        <v>337.5875</v>
      </c>
      <c r="G20" s="32">
        <f t="shared" ref="G20:G69" si="41">SUM(C16:C20)/5</f>
        <v>337.384</v>
      </c>
      <c r="H20" s="32">
        <f t="shared" ref="H20:H69" si="42">SUM(C15:C20)/6</f>
        <v>337.825</v>
      </c>
      <c r="I20" s="32">
        <f t="shared" si="6"/>
        <v>338.53</v>
      </c>
      <c r="J20" s="37">
        <f t="shared" si="7"/>
        <v>338.99375</v>
      </c>
      <c r="K20" s="32">
        <f t="shared" si="13"/>
        <v>339.7544444</v>
      </c>
      <c r="L20" s="32">
        <f t="shared" si="14"/>
        <v>339.823</v>
      </c>
      <c r="M20" s="32">
        <f t="shared" si="20"/>
        <v>340.2536364</v>
      </c>
      <c r="N20" s="32">
        <f t="shared" si="21"/>
        <v>341.2033333</v>
      </c>
      <c r="O20" s="32">
        <f t="shared" si="27"/>
        <v>342.0469231</v>
      </c>
      <c r="P20" s="32">
        <f t="shared" si="28"/>
        <v>342.8392857</v>
      </c>
      <c r="Q20" s="32">
        <f t="shared" si="34"/>
        <v>344.0173333</v>
      </c>
      <c r="R20" s="4">
        <f t="shared" si="35"/>
        <v>345.144375</v>
      </c>
      <c r="S20" s="4">
        <f t="shared" si="36"/>
        <v>346.1605882</v>
      </c>
      <c r="T20" s="4">
        <f t="shared" si="37"/>
        <v>347.2272222</v>
      </c>
      <c r="U20" s="4">
        <f t="shared" ref="U20:U102" si="43">SUM(C2:C20)/19</f>
        <v>348.0136842</v>
      </c>
      <c r="V20" s="4"/>
    </row>
    <row r="21">
      <c r="A21" s="30">
        <v>46014.0</v>
      </c>
      <c r="B21" s="3">
        <v>354.9</v>
      </c>
      <c r="C21" s="3">
        <v>351.93</v>
      </c>
      <c r="D21" s="32">
        <f t="shared" si="38"/>
        <v>347.405</v>
      </c>
      <c r="E21" s="32">
        <f t="shared" si="39"/>
        <v>344.15</v>
      </c>
      <c r="F21" s="32">
        <f t="shared" si="40"/>
        <v>341.4125</v>
      </c>
      <c r="G21" s="32">
        <f t="shared" si="41"/>
        <v>340.456</v>
      </c>
      <c r="H21" s="32">
        <f t="shared" si="42"/>
        <v>339.8083333</v>
      </c>
      <c r="I21" s="32">
        <f t="shared" si="6"/>
        <v>339.84</v>
      </c>
      <c r="J21" s="37">
        <f t="shared" si="7"/>
        <v>340.205</v>
      </c>
      <c r="K21" s="32">
        <f t="shared" si="13"/>
        <v>340.4311111</v>
      </c>
      <c r="L21" s="32">
        <f t="shared" si="14"/>
        <v>340.972</v>
      </c>
      <c r="M21" s="32">
        <f t="shared" si="20"/>
        <v>340.9236364</v>
      </c>
      <c r="N21" s="32">
        <f t="shared" si="21"/>
        <v>341.2266667</v>
      </c>
      <c r="O21" s="32">
        <f t="shared" si="27"/>
        <v>342.0284615</v>
      </c>
      <c r="P21" s="32">
        <f t="shared" si="28"/>
        <v>342.7528571</v>
      </c>
      <c r="Q21" s="32">
        <f t="shared" si="34"/>
        <v>343.4453333</v>
      </c>
      <c r="R21" s="4">
        <f t="shared" si="35"/>
        <v>344.511875</v>
      </c>
      <c r="S21" s="4">
        <f t="shared" si="36"/>
        <v>345.5435294</v>
      </c>
      <c r="T21" s="4">
        <f t="shared" si="37"/>
        <v>346.4811111</v>
      </c>
      <c r="U21" s="4">
        <f t="shared" si="43"/>
        <v>347.4747368</v>
      </c>
      <c r="V21" s="4">
        <f t="shared" ref="V21:V102" si="44">SUM(C2:C21)/20</f>
        <v>348.2095</v>
      </c>
    </row>
    <row r="22">
      <c r="A22" s="30">
        <v>46015.0</v>
      </c>
      <c r="B22" s="3">
        <v>352.3</v>
      </c>
      <c r="C22" s="3">
        <v>354.19</v>
      </c>
      <c r="D22" s="32">
        <f t="shared" si="38"/>
        <v>353.06</v>
      </c>
      <c r="E22" s="32">
        <f t="shared" si="39"/>
        <v>349.6666667</v>
      </c>
      <c r="F22" s="32">
        <f t="shared" si="40"/>
        <v>346.66</v>
      </c>
      <c r="G22" s="32">
        <f t="shared" si="41"/>
        <v>343.968</v>
      </c>
      <c r="H22" s="32">
        <f t="shared" si="42"/>
        <v>342.745</v>
      </c>
      <c r="I22" s="32">
        <f t="shared" si="6"/>
        <v>341.8628571</v>
      </c>
      <c r="J22" s="37">
        <f t="shared" si="7"/>
        <v>341.63375</v>
      </c>
      <c r="K22" s="32">
        <f t="shared" si="13"/>
        <v>341.7588889</v>
      </c>
      <c r="L22" s="32">
        <f t="shared" si="14"/>
        <v>341.807</v>
      </c>
      <c r="M22" s="32">
        <f t="shared" si="20"/>
        <v>342.1736364</v>
      </c>
      <c r="N22" s="32">
        <f t="shared" si="21"/>
        <v>342.0291667</v>
      </c>
      <c r="O22" s="32">
        <f t="shared" si="27"/>
        <v>342.2238462</v>
      </c>
      <c r="P22" s="32">
        <f t="shared" si="28"/>
        <v>342.8971429</v>
      </c>
      <c r="Q22" s="32">
        <f t="shared" si="34"/>
        <v>343.5153333</v>
      </c>
      <c r="R22" s="4">
        <f t="shared" si="35"/>
        <v>344.116875</v>
      </c>
      <c r="S22" s="4">
        <f t="shared" si="36"/>
        <v>345.0811765</v>
      </c>
      <c r="T22" s="4">
        <f t="shared" si="37"/>
        <v>346.0238889</v>
      </c>
      <c r="U22" s="4">
        <f t="shared" si="43"/>
        <v>346.8868421</v>
      </c>
      <c r="V22" s="4">
        <f t="shared" si="44"/>
        <v>347.8105</v>
      </c>
    </row>
    <row r="23">
      <c r="A23" s="30">
        <v>46017.0</v>
      </c>
      <c r="B23" s="3">
        <v>354.6</v>
      </c>
      <c r="C23" s="3">
        <v>355.67</v>
      </c>
      <c r="D23" s="32">
        <f t="shared" si="38"/>
        <v>354.93</v>
      </c>
      <c r="E23" s="32">
        <f t="shared" si="39"/>
        <v>353.93</v>
      </c>
      <c r="F23" s="32">
        <f t="shared" si="40"/>
        <v>351.1675</v>
      </c>
      <c r="G23" s="32">
        <f t="shared" si="41"/>
        <v>348.462</v>
      </c>
      <c r="H23" s="32">
        <f t="shared" si="42"/>
        <v>345.9183333</v>
      </c>
      <c r="I23" s="32">
        <f t="shared" si="6"/>
        <v>344.5914286</v>
      </c>
      <c r="J23" s="37">
        <f t="shared" si="7"/>
        <v>343.58875</v>
      </c>
      <c r="K23" s="32">
        <f t="shared" si="13"/>
        <v>343.1933333</v>
      </c>
      <c r="L23" s="32">
        <f t="shared" si="14"/>
        <v>343.15</v>
      </c>
      <c r="M23" s="32">
        <f t="shared" si="20"/>
        <v>343.0672727</v>
      </c>
      <c r="N23" s="32">
        <f t="shared" si="21"/>
        <v>343.2983333</v>
      </c>
      <c r="O23" s="32">
        <f t="shared" si="27"/>
        <v>343.0784615</v>
      </c>
      <c r="P23" s="32">
        <f t="shared" si="28"/>
        <v>343.1842857</v>
      </c>
      <c r="Q23" s="32">
        <f t="shared" si="34"/>
        <v>343.7486667</v>
      </c>
      <c r="R23" s="4">
        <f t="shared" si="35"/>
        <v>344.275</v>
      </c>
      <c r="S23" s="4">
        <f t="shared" si="36"/>
        <v>344.7964706</v>
      </c>
      <c r="T23" s="4">
        <f t="shared" si="37"/>
        <v>345.6694444</v>
      </c>
      <c r="U23" s="4">
        <f t="shared" si="43"/>
        <v>346.5315789</v>
      </c>
      <c r="V23" s="4">
        <f t="shared" si="44"/>
        <v>347.326</v>
      </c>
    </row>
    <row r="24">
      <c r="A24" s="30">
        <v>46020.0</v>
      </c>
      <c r="B24" s="3">
        <v>351.55</v>
      </c>
      <c r="C24" s="3">
        <v>352.67</v>
      </c>
      <c r="D24" s="32">
        <f t="shared" si="38"/>
        <v>354.17</v>
      </c>
      <c r="E24" s="32">
        <f t="shared" si="39"/>
        <v>354.1766667</v>
      </c>
      <c r="F24" s="32">
        <f t="shared" si="40"/>
        <v>353.615</v>
      </c>
      <c r="G24" s="32">
        <f t="shared" si="41"/>
        <v>351.468</v>
      </c>
      <c r="H24" s="32">
        <f t="shared" si="42"/>
        <v>349.1633333</v>
      </c>
      <c r="I24" s="32">
        <f t="shared" si="6"/>
        <v>346.8828571</v>
      </c>
      <c r="J24" s="37">
        <f t="shared" si="7"/>
        <v>345.60125</v>
      </c>
      <c r="K24" s="32">
        <f t="shared" si="13"/>
        <v>344.5977778</v>
      </c>
      <c r="L24" s="32">
        <f t="shared" si="14"/>
        <v>344.141</v>
      </c>
      <c r="M24" s="32">
        <f t="shared" si="20"/>
        <v>344.0154545</v>
      </c>
      <c r="N24" s="32">
        <f t="shared" si="21"/>
        <v>343.8675</v>
      </c>
      <c r="O24" s="32">
        <f t="shared" si="27"/>
        <v>344.0192308</v>
      </c>
      <c r="P24" s="32">
        <f t="shared" si="28"/>
        <v>343.7635714</v>
      </c>
      <c r="Q24" s="32">
        <f t="shared" si="34"/>
        <v>343.8166667</v>
      </c>
      <c r="R24" s="4">
        <f t="shared" si="35"/>
        <v>344.30625</v>
      </c>
      <c r="S24" s="4">
        <f t="shared" si="36"/>
        <v>344.7688235</v>
      </c>
      <c r="T24" s="4">
        <f t="shared" si="37"/>
        <v>345.2338889</v>
      </c>
      <c r="U24" s="4">
        <f t="shared" si="43"/>
        <v>346.0378947</v>
      </c>
      <c r="V24" s="4">
        <f t="shared" si="44"/>
        <v>346.8385</v>
      </c>
    </row>
    <row r="25">
      <c r="A25" s="30">
        <v>46021.0</v>
      </c>
      <c r="B25" s="3">
        <v>349.35</v>
      </c>
      <c r="C25" s="3">
        <v>349.68</v>
      </c>
      <c r="D25" s="32">
        <f t="shared" si="38"/>
        <v>351.175</v>
      </c>
      <c r="E25" s="32">
        <f t="shared" si="39"/>
        <v>352.6733333</v>
      </c>
      <c r="F25" s="32">
        <f t="shared" si="40"/>
        <v>353.0525</v>
      </c>
      <c r="G25" s="32">
        <f t="shared" si="41"/>
        <v>352.828</v>
      </c>
      <c r="H25" s="32">
        <f t="shared" si="42"/>
        <v>351.17</v>
      </c>
      <c r="I25" s="32">
        <f t="shared" si="6"/>
        <v>349.2371429</v>
      </c>
      <c r="J25" s="37">
        <f t="shared" si="7"/>
        <v>347.2325</v>
      </c>
      <c r="K25" s="32">
        <f t="shared" si="13"/>
        <v>346.0544444</v>
      </c>
      <c r="L25" s="32">
        <f t="shared" si="14"/>
        <v>345.106</v>
      </c>
      <c r="M25" s="32">
        <f t="shared" si="20"/>
        <v>344.6445455</v>
      </c>
      <c r="N25" s="32">
        <f t="shared" si="21"/>
        <v>344.4875</v>
      </c>
      <c r="O25" s="32">
        <f t="shared" si="27"/>
        <v>344.3146154</v>
      </c>
      <c r="P25" s="32">
        <f t="shared" si="28"/>
        <v>344.4235714</v>
      </c>
      <c r="Q25" s="32">
        <f t="shared" si="34"/>
        <v>344.158</v>
      </c>
      <c r="R25" s="4">
        <f t="shared" si="35"/>
        <v>344.183125</v>
      </c>
      <c r="S25" s="4">
        <f t="shared" si="36"/>
        <v>344.6223529</v>
      </c>
      <c r="T25" s="4">
        <f t="shared" si="37"/>
        <v>345.0416667</v>
      </c>
      <c r="U25" s="4">
        <f t="shared" si="43"/>
        <v>345.4678947</v>
      </c>
      <c r="V25" s="4">
        <f t="shared" si="44"/>
        <v>346.22</v>
      </c>
    </row>
    <row r="26">
      <c r="A26" s="30">
        <v>46022.0</v>
      </c>
      <c r="B26" s="3">
        <v>355.4</v>
      </c>
      <c r="C26" s="3">
        <v>356.09</v>
      </c>
      <c r="D26" s="32">
        <f t="shared" si="38"/>
        <v>352.885</v>
      </c>
      <c r="E26" s="32">
        <f t="shared" si="39"/>
        <v>352.8133333</v>
      </c>
      <c r="F26" s="32">
        <f t="shared" si="40"/>
        <v>353.5275</v>
      </c>
      <c r="G26" s="32">
        <f t="shared" si="41"/>
        <v>353.66</v>
      </c>
      <c r="H26" s="32">
        <f t="shared" si="42"/>
        <v>353.3716667</v>
      </c>
      <c r="I26" s="32">
        <f t="shared" si="6"/>
        <v>351.8728571</v>
      </c>
      <c r="J26" s="37">
        <f t="shared" si="7"/>
        <v>350.09375</v>
      </c>
      <c r="K26" s="32">
        <f t="shared" si="13"/>
        <v>348.2166667</v>
      </c>
      <c r="L26" s="32">
        <f t="shared" si="14"/>
        <v>347.058</v>
      </c>
      <c r="M26" s="32">
        <f t="shared" si="20"/>
        <v>346.1045455</v>
      </c>
      <c r="N26" s="32">
        <f t="shared" si="21"/>
        <v>345.5983333</v>
      </c>
      <c r="O26" s="32">
        <f t="shared" si="27"/>
        <v>345.38</v>
      </c>
      <c r="P26" s="32">
        <f t="shared" si="28"/>
        <v>345.1557143</v>
      </c>
      <c r="Q26" s="32">
        <f t="shared" si="34"/>
        <v>345.2013333</v>
      </c>
      <c r="R26" s="4">
        <f t="shared" si="35"/>
        <v>344.90375</v>
      </c>
      <c r="S26" s="4">
        <f t="shared" si="36"/>
        <v>344.8835294</v>
      </c>
      <c r="T26" s="4">
        <f t="shared" si="37"/>
        <v>345.2594444</v>
      </c>
      <c r="U26" s="4">
        <f t="shared" si="43"/>
        <v>345.6231579</v>
      </c>
      <c r="V26" s="4">
        <f t="shared" si="44"/>
        <v>345.999</v>
      </c>
    </row>
    <row r="27">
      <c r="A27" s="30">
        <v>46023.0</v>
      </c>
      <c r="B27" s="3">
        <v>363.15</v>
      </c>
      <c r="C27" s="3">
        <v>360.54</v>
      </c>
      <c r="D27" s="32">
        <f t="shared" si="38"/>
        <v>358.315</v>
      </c>
      <c r="E27" s="32">
        <f t="shared" si="39"/>
        <v>355.4366667</v>
      </c>
      <c r="F27" s="32">
        <f t="shared" si="40"/>
        <v>354.745</v>
      </c>
      <c r="G27" s="32">
        <f t="shared" si="41"/>
        <v>354.93</v>
      </c>
      <c r="H27" s="32">
        <f t="shared" si="42"/>
        <v>354.8066667</v>
      </c>
      <c r="I27" s="32">
        <f t="shared" si="6"/>
        <v>354.3957143</v>
      </c>
      <c r="J27" s="37">
        <f t="shared" si="7"/>
        <v>352.95625</v>
      </c>
      <c r="K27" s="32">
        <f t="shared" si="13"/>
        <v>351.2544444</v>
      </c>
      <c r="L27" s="32">
        <f t="shared" si="14"/>
        <v>349.449</v>
      </c>
      <c r="M27" s="32">
        <f t="shared" si="20"/>
        <v>348.2836364</v>
      </c>
      <c r="N27" s="32">
        <f t="shared" si="21"/>
        <v>347.3075</v>
      </c>
      <c r="O27" s="32">
        <f t="shared" si="27"/>
        <v>346.7476923</v>
      </c>
      <c r="P27" s="32">
        <f t="shared" si="28"/>
        <v>346.4628571</v>
      </c>
      <c r="Q27" s="32">
        <f t="shared" si="34"/>
        <v>346.1813333</v>
      </c>
      <c r="R27" s="4">
        <f t="shared" si="35"/>
        <v>346.16</v>
      </c>
      <c r="S27" s="4">
        <f t="shared" si="36"/>
        <v>345.8235294</v>
      </c>
      <c r="T27" s="4">
        <f t="shared" si="37"/>
        <v>345.7533333</v>
      </c>
      <c r="U27" s="4">
        <f t="shared" si="43"/>
        <v>346.0636842</v>
      </c>
      <c r="V27" s="4">
        <f t="shared" si="44"/>
        <v>346.369</v>
      </c>
    </row>
    <row r="28">
      <c r="A28" s="30">
        <v>46024.0</v>
      </c>
      <c r="B28" s="3">
        <v>375.95</v>
      </c>
      <c r="C28" s="3">
        <v>374.58</v>
      </c>
      <c r="D28" s="32">
        <f t="shared" si="38"/>
        <v>367.56</v>
      </c>
      <c r="E28" s="32">
        <f t="shared" si="39"/>
        <v>363.7366667</v>
      </c>
      <c r="F28" s="32">
        <f t="shared" si="40"/>
        <v>360.2225</v>
      </c>
      <c r="G28" s="32">
        <f t="shared" si="41"/>
        <v>358.712</v>
      </c>
      <c r="H28" s="32">
        <f t="shared" si="42"/>
        <v>358.205</v>
      </c>
      <c r="I28" s="32">
        <f t="shared" si="6"/>
        <v>357.6314286</v>
      </c>
      <c r="J28" s="37">
        <f t="shared" si="7"/>
        <v>356.91875</v>
      </c>
      <c r="K28" s="32">
        <f t="shared" si="13"/>
        <v>355.3588889</v>
      </c>
      <c r="L28" s="32">
        <f t="shared" si="14"/>
        <v>353.587</v>
      </c>
      <c r="M28" s="32">
        <f t="shared" si="20"/>
        <v>351.7336364</v>
      </c>
      <c r="N28" s="32">
        <f t="shared" si="21"/>
        <v>350.475</v>
      </c>
      <c r="O28" s="32">
        <f t="shared" si="27"/>
        <v>349.4053846</v>
      </c>
      <c r="P28" s="32">
        <f t="shared" si="28"/>
        <v>348.7357143</v>
      </c>
      <c r="Q28" s="32">
        <f t="shared" si="34"/>
        <v>348.3373333</v>
      </c>
      <c r="R28" s="4">
        <f t="shared" si="35"/>
        <v>347.95625</v>
      </c>
      <c r="S28" s="4">
        <f t="shared" si="36"/>
        <v>347.8317647</v>
      </c>
      <c r="T28" s="4">
        <f t="shared" si="37"/>
        <v>347.4211111</v>
      </c>
      <c r="U28" s="4">
        <f t="shared" si="43"/>
        <v>347.2705263</v>
      </c>
      <c r="V28" s="4">
        <f t="shared" si="44"/>
        <v>347.4895</v>
      </c>
    </row>
    <row r="29">
      <c r="A29" s="30">
        <v>46027.0</v>
      </c>
      <c r="B29" s="3">
        <v>375.05</v>
      </c>
      <c r="C29" s="3">
        <v>374.43</v>
      </c>
      <c r="D29" s="32">
        <f t="shared" si="38"/>
        <v>374.505</v>
      </c>
      <c r="E29" s="32">
        <f t="shared" si="39"/>
        <v>369.85</v>
      </c>
      <c r="F29" s="32">
        <f t="shared" si="40"/>
        <v>366.41</v>
      </c>
      <c r="G29" s="32">
        <f t="shared" si="41"/>
        <v>363.064</v>
      </c>
      <c r="H29" s="32">
        <f t="shared" si="42"/>
        <v>361.3316667</v>
      </c>
      <c r="I29" s="32">
        <f t="shared" si="6"/>
        <v>360.5228571</v>
      </c>
      <c r="J29" s="37">
        <f t="shared" si="7"/>
        <v>359.73125</v>
      </c>
      <c r="K29" s="32">
        <f t="shared" si="13"/>
        <v>358.8644444</v>
      </c>
      <c r="L29" s="32">
        <f t="shared" si="14"/>
        <v>357.266</v>
      </c>
      <c r="M29" s="32">
        <f t="shared" si="20"/>
        <v>355.4818182</v>
      </c>
      <c r="N29" s="32">
        <f t="shared" si="21"/>
        <v>353.625</v>
      </c>
      <c r="O29" s="32">
        <f t="shared" si="27"/>
        <v>352.3176923</v>
      </c>
      <c r="P29" s="32">
        <f t="shared" si="28"/>
        <v>351.1928571</v>
      </c>
      <c r="Q29" s="32">
        <f t="shared" si="34"/>
        <v>350.4486667</v>
      </c>
      <c r="R29" s="4">
        <f t="shared" si="35"/>
        <v>349.968125</v>
      </c>
      <c r="S29" s="4">
        <f t="shared" si="36"/>
        <v>349.5135294</v>
      </c>
      <c r="T29" s="4">
        <f t="shared" si="37"/>
        <v>349.3094444</v>
      </c>
      <c r="U29" s="4">
        <f t="shared" si="43"/>
        <v>348.8426316</v>
      </c>
      <c r="V29" s="4">
        <f t="shared" si="44"/>
        <v>348.6285</v>
      </c>
    </row>
    <row r="30">
      <c r="A30" s="30">
        <v>46028.0</v>
      </c>
      <c r="B30" s="3">
        <v>376.25</v>
      </c>
      <c r="C30" s="3">
        <v>377.14</v>
      </c>
      <c r="D30" s="32">
        <f t="shared" si="38"/>
        <v>375.785</v>
      </c>
      <c r="E30" s="32">
        <f t="shared" si="39"/>
        <v>375.3833333</v>
      </c>
      <c r="F30" s="32">
        <f t="shared" si="40"/>
        <v>371.6725</v>
      </c>
      <c r="G30" s="32">
        <f t="shared" si="41"/>
        <v>368.556</v>
      </c>
      <c r="H30" s="32">
        <f t="shared" si="42"/>
        <v>365.41</v>
      </c>
      <c r="I30" s="32">
        <f t="shared" si="6"/>
        <v>363.59</v>
      </c>
      <c r="J30" s="37">
        <f t="shared" si="7"/>
        <v>362.6</v>
      </c>
      <c r="K30" s="32">
        <f t="shared" si="13"/>
        <v>361.6655556</v>
      </c>
      <c r="L30" s="32">
        <f t="shared" si="14"/>
        <v>360.692</v>
      </c>
      <c r="M30" s="32">
        <f t="shared" si="20"/>
        <v>359.0727273</v>
      </c>
      <c r="N30" s="32">
        <f t="shared" si="21"/>
        <v>357.2866667</v>
      </c>
      <c r="O30" s="32">
        <f t="shared" si="27"/>
        <v>355.4338462</v>
      </c>
      <c r="P30" s="32">
        <f t="shared" si="28"/>
        <v>354.0907143</v>
      </c>
      <c r="Q30" s="32">
        <f t="shared" si="34"/>
        <v>352.9226667</v>
      </c>
      <c r="R30" s="4">
        <f t="shared" si="35"/>
        <v>352.116875</v>
      </c>
      <c r="S30" s="4">
        <f t="shared" si="36"/>
        <v>351.5664706</v>
      </c>
      <c r="T30" s="4">
        <f t="shared" si="37"/>
        <v>351.0483333</v>
      </c>
      <c r="U30" s="4">
        <f t="shared" si="43"/>
        <v>350.7742105</v>
      </c>
      <c r="V30" s="4">
        <f t="shared" si="44"/>
        <v>350.2575</v>
      </c>
    </row>
    <row r="31">
      <c r="A31" s="30">
        <v>46029.0</v>
      </c>
      <c r="B31" s="3">
        <v>376.95</v>
      </c>
      <c r="C31" s="3">
        <v>375.65</v>
      </c>
      <c r="D31" s="32">
        <f t="shared" si="38"/>
        <v>376.395</v>
      </c>
      <c r="E31" s="32">
        <f t="shared" si="39"/>
        <v>375.74</v>
      </c>
      <c r="F31" s="32">
        <f t="shared" si="40"/>
        <v>375.45</v>
      </c>
      <c r="G31" s="32">
        <f t="shared" si="41"/>
        <v>372.468</v>
      </c>
      <c r="H31" s="32">
        <f t="shared" si="42"/>
        <v>369.7383333</v>
      </c>
      <c r="I31" s="32">
        <f t="shared" si="6"/>
        <v>366.8728571</v>
      </c>
      <c r="J31" s="37">
        <f t="shared" si="7"/>
        <v>365.0975</v>
      </c>
      <c r="K31" s="32">
        <f t="shared" si="13"/>
        <v>364.05</v>
      </c>
      <c r="L31" s="32">
        <f t="shared" si="14"/>
        <v>363.064</v>
      </c>
      <c r="M31" s="32">
        <f t="shared" si="20"/>
        <v>362.0518182</v>
      </c>
      <c r="N31" s="32">
        <f t="shared" si="21"/>
        <v>360.4541667</v>
      </c>
      <c r="O31" s="32">
        <f t="shared" si="27"/>
        <v>358.6992308</v>
      </c>
      <c r="P31" s="32">
        <f t="shared" si="28"/>
        <v>356.8778571</v>
      </c>
      <c r="Q31" s="32">
        <f t="shared" si="34"/>
        <v>355.528</v>
      </c>
      <c r="R31" s="4">
        <f t="shared" si="35"/>
        <v>354.343125</v>
      </c>
      <c r="S31" s="4">
        <f t="shared" si="36"/>
        <v>353.5011765</v>
      </c>
      <c r="T31" s="4">
        <f t="shared" si="37"/>
        <v>352.9044444</v>
      </c>
      <c r="U31" s="4">
        <f t="shared" si="43"/>
        <v>352.3431579</v>
      </c>
      <c r="V31" s="4">
        <f t="shared" si="44"/>
        <v>352.018</v>
      </c>
    </row>
    <row r="32">
      <c r="A32" s="30">
        <v>46030.0</v>
      </c>
      <c r="B32" s="3">
        <v>365.45</v>
      </c>
      <c r="C32" s="3">
        <v>370.36</v>
      </c>
      <c r="D32" s="32">
        <f t="shared" si="38"/>
        <v>373.005</v>
      </c>
      <c r="E32" s="32">
        <f t="shared" si="39"/>
        <v>374.3833333</v>
      </c>
      <c r="F32" s="32">
        <f t="shared" si="40"/>
        <v>374.395</v>
      </c>
      <c r="G32" s="32">
        <f t="shared" si="41"/>
        <v>374.432</v>
      </c>
      <c r="H32" s="32">
        <f t="shared" si="42"/>
        <v>372.1166667</v>
      </c>
      <c r="I32" s="32">
        <f t="shared" si="6"/>
        <v>369.8271429</v>
      </c>
      <c r="J32" s="37">
        <f t="shared" si="7"/>
        <v>367.30875</v>
      </c>
      <c r="K32" s="32">
        <f t="shared" si="13"/>
        <v>365.6822222</v>
      </c>
      <c r="L32" s="32">
        <f t="shared" si="14"/>
        <v>364.681</v>
      </c>
      <c r="M32" s="32">
        <f t="shared" si="20"/>
        <v>363.7272727</v>
      </c>
      <c r="N32" s="32">
        <f t="shared" si="21"/>
        <v>362.7441667</v>
      </c>
      <c r="O32" s="32">
        <f t="shared" si="27"/>
        <v>361.2161538</v>
      </c>
      <c r="P32" s="32">
        <f t="shared" si="28"/>
        <v>359.5321429</v>
      </c>
      <c r="Q32" s="32">
        <f t="shared" si="34"/>
        <v>357.7766667</v>
      </c>
      <c r="R32" s="4">
        <f t="shared" si="35"/>
        <v>356.455</v>
      </c>
      <c r="S32" s="4">
        <f t="shared" si="36"/>
        <v>355.2852941</v>
      </c>
      <c r="T32" s="4">
        <f t="shared" si="37"/>
        <v>354.4377778</v>
      </c>
      <c r="U32" s="4">
        <f t="shared" si="43"/>
        <v>353.8231579</v>
      </c>
      <c r="V32" s="4">
        <f t="shared" si="44"/>
        <v>353.244</v>
      </c>
    </row>
    <row r="33">
      <c r="A33" s="30">
        <v>46031.0</v>
      </c>
      <c r="B33" s="3">
        <v>358.9</v>
      </c>
      <c r="C33" s="3">
        <v>362.07</v>
      </c>
      <c r="D33" s="32">
        <f t="shared" si="38"/>
        <v>366.215</v>
      </c>
      <c r="E33" s="32">
        <f t="shared" si="39"/>
        <v>369.36</v>
      </c>
      <c r="F33" s="32">
        <f t="shared" si="40"/>
        <v>371.305</v>
      </c>
      <c r="G33" s="32">
        <f t="shared" si="41"/>
        <v>371.93</v>
      </c>
      <c r="H33" s="32">
        <f t="shared" si="42"/>
        <v>372.3716667</v>
      </c>
      <c r="I33" s="32">
        <f t="shared" si="6"/>
        <v>370.6814286</v>
      </c>
      <c r="J33" s="37">
        <f t="shared" si="7"/>
        <v>368.8575</v>
      </c>
      <c r="K33" s="32">
        <f t="shared" si="13"/>
        <v>366.7266667</v>
      </c>
      <c r="L33" s="32">
        <f t="shared" si="14"/>
        <v>365.321</v>
      </c>
      <c r="M33" s="32">
        <f t="shared" si="20"/>
        <v>364.4436364</v>
      </c>
      <c r="N33" s="32">
        <f t="shared" si="21"/>
        <v>363.5891667</v>
      </c>
      <c r="O33" s="32">
        <f t="shared" si="27"/>
        <v>362.6923077</v>
      </c>
      <c r="P33" s="32">
        <f t="shared" si="28"/>
        <v>361.2771429</v>
      </c>
      <c r="Q33" s="32">
        <f t="shared" si="34"/>
        <v>359.7013333</v>
      </c>
      <c r="R33" s="4">
        <f t="shared" si="35"/>
        <v>358.045</v>
      </c>
      <c r="S33" s="4">
        <f t="shared" si="36"/>
        <v>356.7852941</v>
      </c>
      <c r="T33" s="4">
        <f t="shared" si="37"/>
        <v>355.6622222</v>
      </c>
      <c r="U33" s="4">
        <f t="shared" si="43"/>
        <v>354.8394737</v>
      </c>
      <c r="V33" s="4">
        <f t="shared" si="44"/>
        <v>354.2355</v>
      </c>
    </row>
    <row r="34">
      <c r="A34" s="30">
        <v>46034.0</v>
      </c>
      <c r="B34" s="3">
        <v>371.8</v>
      </c>
      <c r="C34" s="3">
        <v>365.93</v>
      </c>
      <c r="D34" s="32">
        <f t="shared" si="38"/>
        <v>364</v>
      </c>
      <c r="E34" s="32">
        <f t="shared" si="39"/>
        <v>366.12</v>
      </c>
      <c r="F34" s="32">
        <f t="shared" si="40"/>
        <v>368.5025</v>
      </c>
      <c r="G34" s="32">
        <f t="shared" si="41"/>
        <v>370.23</v>
      </c>
      <c r="H34" s="32">
        <f t="shared" si="42"/>
        <v>370.93</v>
      </c>
      <c r="I34" s="32">
        <f t="shared" si="6"/>
        <v>371.4514286</v>
      </c>
      <c r="J34" s="37">
        <f t="shared" si="7"/>
        <v>370.0875</v>
      </c>
      <c r="K34" s="32">
        <f t="shared" si="13"/>
        <v>368.5322222</v>
      </c>
      <c r="L34" s="32">
        <f t="shared" si="14"/>
        <v>366.647</v>
      </c>
      <c r="M34" s="32">
        <f t="shared" si="20"/>
        <v>365.3763636</v>
      </c>
      <c r="N34" s="32">
        <f t="shared" si="21"/>
        <v>364.5675</v>
      </c>
      <c r="O34" s="32">
        <f t="shared" si="27"/>
        <v>363.7692308</v>
      </c>
      <c r="P34" s="32">
        <f t="shared" si="28"/>
        <v>362.9235714</v>
      </c>
      <c r="Q34" s="32">
        <f t="shared" si="34"/>
        <v>361.5873333</v>
      </c>
      <c r="R34" s="4">
        <f t="shared" si="35"/>
        <v>360.090625</v>
      </c>
      <c r="S34" s="4">
        <f t="shared" si="36"/>
        <v>358.5088235</v>
      </c>
      <c r="T34" s="4">
        <f t="shared" si="37"/>
        <v>357.2933333</v>
      </c>
      <c r="U34" s="4">
        <f t="shared" si="43"/>
        <v>356.2026316</v>
      </c>
      <c r="V34" s="4">
        <f t="shared" si="44"/>
        <v>355.394</v>
      </c>
    </row>
    <row r="35">
      <c r="A35" s="30">
        <v>46035.0</v>
      </c>
      <c r="B35" s="3">
        <v>369.55</v>
      </c>
      <c r="C35" s="3">
        <v>369.27</v>
      </c>
      <c r="D35" s="32">
        <f t="shared" si="38"/>
        <v>367.6</v>
      </c>
      <c r="E35" s="32">
        <f t="shared" si="39"/>
        <v>365.7566667</v>
      </c>
      <c r="F35" s="32">
        <f t="shared" si="40"/>
        <v>366.9075</v>
      </c>
      <c r="G35" s="32">
        <f t="shared" si="41"/>
        <v>368.656</v>
      </c>
      <c r="H35" s="32">
        <f t="shared" si="42"/>
        <v>370.07</v>
      </c>
      <c r="I35" s="32">
        <f t="shared" si="6"/>
        <v>370.6928571</v>
      </c>
      <c r="J35" s="37">
        <f t="shared" si="7"/>
        <v>371.17875</v>
      </c>
      <c r="K35" s="32">
        <f t="shared" si="13"/>
        <v>369.9966667</v>
      </c>
      <c r="L35" s="32">
        <f t="shared" si="14"/>
        <v>368.606</v>
      </c>
      <c r="M35" s="32">
        <f t="shared" si="20"/>
        <v>366.8854545</v>
      </c>
      <c r="N35" s="32">
        <f t="shared" si="21"/>
        <v>365.7008333</v>
      </c>
      <c r="O35" s="32">
        <f t="shared" si="27"/>
        <v>364.9292308</v>
      </c>
      <c r="P35" s="32">
        <f t="shared" si="28"/>
        <v>364.1621429</v>
      </c>
      <c r="Q35" s="32">
        <f t="shared" si="34"/>
        <v>363.3466667</v>
      </c>
      <c r="R35" s="4">
        <f t="shared" si="35"/>
        <v>362.0675</v>
      </c>
      <c r="S35" s="4">
        <f t="shared" si="36"/>
        <v>360.6305882</v>
      </c>
      <c r="T35" s="4">
        <f t="shared" si="37"/>
        <v>359.1066667</v>
      </c>
      <c r="U35" s="4">
        <f t="shared" si="43"/>
        <v>357.9236842</v>
      </c>
      <c r="V35" s="4">
        <f t="shared" si="44"/>
        <v>356.856</v>
      </c>
    </row>
    <row r="36">
      <c r="A36" s="30">
        <v>46036.0</v>
      </c>
      <c r="B36" s="3">
        <v>371.85</v>
      </c>
      <c r="C36" s="3">
        <v>371.4</v>
      </c>
      <c r="D36" s="32">
        <f t="shared" si="38"/>
        <v>370.335</v>
      </c>
      <c r="E36" s="32">
        <f t="shared" si="39"/>
        <v>368.8666667</v>
      </c>
      <c r="F36" s="32">
        <f t="shared" si="40"/>
        <v>367.1675</v>
      </c>
      <c r="G36" s="32">
        <f t="shared" si="41"/>
        <v>367.806</v>
      </c>
      <c r="H36" s="32">
        <f t="shared" si="42"/>
        <v>369.1133333</v>
      </c>
      <c r="I36" s="32">
        <f t="shared" si="6"/>
        <v>370.26</v>
      </c>
      <c r="J36" s="37">
        <f t="shared" si="7"/>
        <v>370.78125</v>
      </c>
      <c r="K36" s="32">
        <f t="shared" si="13"/>
        <v>371.2033333</v>
      </c>
      <c r="L36" s="32">
        <f t="shared" si="14"/>
        <v>370.137</v>
      </c>
      <c r="M36" s="32">
        <f t="shared" si="20"/>
        <v>368.86</v>
      </c>
      <c r="N36" s="32">
        <f t="shared" si="21"/>
        <v>367.2616667</v>
      </c>
      <c r="O36" s="32">
        <f t="shared" si="27"/>
        <v>366.1392308</v>
      </c>
      <c r="P36" s="32">
        <f t="shared" si="28"/>
        <v>365.3914286</v>
      </c>
      <c r="Q36" s="32">
        <f t="shared" si="34"/>
        <v>364.6446667</v>
      </c>
      <c r="R36" s="4">
        <f t="shared" si="35"/>
        <v>363.85</v>
      </c>
      <c r="S36" s="4">
        <f t="shared" si="36"/>
        <v>362.6164706</v>
      </c>
      <c r="T36" s="4">
        <f t="shared" si="37"/>
        <v>361.2288889</v>
      </c>
      <c r="U36" s="4">
        <f t="shared" si="43"/>
        <v>359.7536842</v>
      </c>
      <c r="V36" s="4">
        <f t="shared" si="44"/>
        <v>358.5975</v>
      </c>
    </row>
    <row r="37">
      <c r="A37" s="30">
        <v>46038.0</v>
      </c>
      <c r="B37" s="3">
        <v>375.35</v>
      </c>
      <c r="C37" s="3">
        <v>375.59</v>
      </c>
      <c r="D37" s="32">
        <f t="shared" si="38"/>
        <v>373.495</v>
      </c>
      <c r="E37" s="32">
        <f t="shared" si="39"/>
        <v>372.0866667</v>
      </c>
      <c r="F37" s="32">
        <f t="shared" si="40"/>
        <v>370.5475</v>
      </c>
      <c r="G37" s="32">
        <f t="shared" si="41"/>
        <v>368.852</v>
      </c>
      <c r="H37" s="32">
        <f t="shared" si="42"/>
        <v>369.1033333</v>
      </c>
      <c r="I37" s="32">
        <f t="shared" si="6"/>
        <v>370.0385714</v>
      </c>
      <c r="J37" s="37">
        <f t="shared" si="7"/>
        <v>370.92625</v>
      </c>
      <c r="K37" s="32">
        <f t="shared" si="13"/>
        <v>371.3155556</v>
      </c>
      <c r="L37" s="32">
        <f t="shared" si="14"/>
        <v>371.642</v>
      </c>
      <c r="M37" s="32">
        <f t="shared" si="20"/>
        <v>370.6327273</v>
      </c>
      <c r="N37" s="32">
        <f t="shared" si="21"/>
        <v>369.4208333</v>
      </c>
      <c r="O37" s="32">
        <f t="shared" si="27"/>
        <v>367.9023077</v>
      </c>
      <c r="P37" s="32">
        <f t="shared" si="28"/>
        <v>366.8142857</v>
      </c>
      <c r="Q37" s="32">
        <f t="shared" si="34"/>
        <v>366.0713333</v>
      </c>
      <c r="R37" s="4">
        <f t="shared" si="35"/>
        <v>365.32875</v>
      </c>
      <c r="S37" s="4">
        <f t="shared" si="36"/>
        <v>364.5405882</v>
      </c>
      <c r="T37" s="4">
        <f t="shared" si="37"/>
        <v>363.3372222</v>
      </c>
      <c r="U37" s="4">
        <f t="shared" si="43"/>
        <v>361.9847368</v>
      </c>
      <c r="V37" s="4">
        <f t="shared" si="44"/>
        <v>360.5455</v>
      </c>
    </row>
    <row r="38">
      <c r="A38" s="30">
        <v>46041.0</v>
      </c>
      <c r="B38" s="3">
        <v>372.15</v>
      </c>
      <c r="C38" s="3">
        <v>373.0</v>
      </c>
      <c r="D38" s="32">
        <f t="shared" si="38"/>
        <v>374.295</v>
      </c>
      <c r="E38" s="32">
        <f t="shared" si="39"/>
        <v>373.33</v>
      </c>
      <c r="F38" s="32">
        <f t="shared" si="40"/>
        <v>372.315</v>
      </c>
      <c r="G38" s="32">
        <f t="shared" si="41"/>
        <v>371.038</v>
      </c>
      <c r="H38" s="32">
        <f t="shared" si="42"/>
        <v>369.5433333</v>
      </c>
      <c r="I38" s="32">
        <f t="shared" si="6"/>
        <v>369.66</v>
      </c>
      <c r="J38" s="37">
        <f t="shared" si="7"/>
        <v>370.40875</v>
      </c>
      <c r="K38" s="32">
        <f t="shared" si="13"/>
        <v>371.1566667</v>
      </c>
      <c r="L38" s="32">
        <f t="shared" si="14"/>
        <v>371.484</v>
      </c>
      <c r="M38" s="32">
        <f t="shared" si="20"/>
        <v>371.7654545</v>
      </c>
      <c r="N38" s="32">
        <f t="shared" si="21"/>
        <v>370.83</v>
      </c>
      <c r="O38" s="32">
        <f t="shared" si="27"/>
        <v>369.6961538</v>
      </c>
      <c r="P38" s="32">
        <f t="shared" si="28"/>
        <v>368.2664286</v>
      </c>
      <c r="Q38" s="32">
        <f t="shared" si="34"/>
        <v>367.2266667</v>
      </c>
      <c r="R38" s="4">
        <f t="shared" si="35"/>
        <v>366.504375</v>
      </c>
      <c r="S38" s="4">
        <f t="shared" si="36"/>
        <v>365.78</v>
      </c>
      <c r="T38" s="4">
        <f t="shared" si="37"/>
        <v>365.0105556</v>
      </c>
      <c r="U38" s="4">
        <f t="shared" si="43"/>
        <v>363.8457895</v>
      </c>
      <c r="V38" s="4">
        <f t="shared" si="44"/>
        <v>362.5355</v>
      </c>
    </row>
    <row r="39">
      <c r="A39" s="30">
        <v>46042.0</v>
      </c>
      <c r="B39" s="3">
        <v>360.5</v>
      </c>
      <c r="C39" s="3">
        <v>364.34</v>
      </c>
      <c r="D39" s="32">
        <f t="shared" si="38"/>
        <v>368.67</v>
      </c>
      <c r="E39" s="32">
        <f t="shared" si="39"/>
        <v>370.9766667</v>
      </c>
      <c r="F39" s="32">
        <f t="shared" si="40"/>
        <v>371.0825</v>
      </c>
      <c r="G39" s="32">
        <f t="shared" si="41"/>
        <v>370.72</v>
      </c>
      <c r="H39" s="32">
        <f t="shared" si="42"/>
        <v>369.9216667</v>
      </c>
      <c r="I39" s="32">
        <f t="shared" si="6"/>
        <v>368.8</v>
      </c>
      <c r="J39" s="37">
        <f t="shared" si="7"/>
        <v>368.995</v>
      </c>
      <c r="K39" s="32">
        <f t="shared" si="13"/>
        <v>369.7344444</v>
      </c>
      <c r="L39" s="32">
        <f t="shared" si="14"/>
        <v>370.475</v>
      </c>
      <c r="M39" s="32">
        <f t="shared" si="20"/>
        <v>370.8345455</v>
      </c>
      <c r="N39" s="32">
        <f t="shared" si="21"/>
        <v>371.1466667</v>
      </c>
      <c r="O39" s="32">
        <f t="shared" si="27"/>
        <v>370.3307692</v>
      </c>
      <c r="P39" s="32">
        <f t="shared" si="28"/>
        <v>369.3135714</v>
      </c>
      <c r="Q39" s="32">
        <f t="shared" si="34"/>
        <v>368.0046667</v>
      </c>
      <c r="R39" s="4">
        <f t="shared" si="35"/>
        <v>367.04625</v>
      </c>
      <c r="S39" s="4">
        <f t="shared" si="36"/>
        <v>366.3770588</v>
      </c>
      <c r="T39" s="4">
        <f t="shared" si="37"/>
        <v>365.7</v>
      </c>
      <c r="U39" s="4">
        <f t="shared" si="43"/>
        <v>364.9752632</v>
      </c>
      <c r="V39" s="4">
        <f t="shared" si="44"/>
        <v>363.8705</v>
      </c>
    </row>
    <row r="40">
      <c r="A40" s="30">
        <v>46043.0</v>
      </c>
      <c r="B40" s="3">
        <v>357.65</v>
      </c>
      <c r="C40" s="3">
        <v>356.74</v>
      </c>
      <c r="D40" s="32">
        <f t="shared" si="38"/>
        <v>360.54</v>
      </c>
      <c r="E40" s="32">
        <f t="shared" si="39"/>
        <v>364.6933333</v>
      </c>
      <c r="F40" s="32">
        <f t="shared" si="40"/>
        <v>367.4175</v>
      </c>
      <c r="G40" s="32">
        <f t="shared" si="41"/>
        <v>368.214</v>
      </c>
      <c r="H40" s="32">
        <f t="shared" si="42"/>
        <v>368.39</v>
      </c>
      <c r="I40" s="32">
        <f t="shared" si="6"/>
        <v>368.0385714</v>
      </c>
      <c r="J40" s="37">
        <f t="shared" si="7"/>
        <v>367.2925</v>
      </c>
      <c r="K40" s="32">
        <f t="shared" si="13"/>
        <v>367.6333333</v>
      </c>
      <c r="L40" s="32">
        <f t="shared" si="14"/>
        <v>368.435</v>
      </c>
      <c r="M40" s="32">
        <f t="shared" si="20"/>
        <v>369.2263636</v>
      </c>
      <c r="N40" s="32">
        <f t="shared" si="21"/>
        <v>369.66</v>
      </c>
      <c r="O40" s="32">
        <f t="shared" si="27"/>
        <v>370.0384615</v>
      </c>
      <c r="P40" s="32">
        <f t="shared" si="28"/>
        <v>369.36</v>
      </c>
      <c r="Q40" s="32">
        <f t="shared" si="34"/>
        <v>368.4753333</v>
      </c>
      <c r="R40" s="4">
        <f t="shared" si="35"/>
        <v>367.300625</v>
      </c>
      <c r="S40" s="4">
        <f t="shared" si="36"/>
        <v>366.44</v>
      </c>
      <c r="T40" s="4">
        <f t="shared" si="37"/>
        <v>365.8416667</v>
      </c>
      <c r="U40" s="4">
        <f t="shared" si="43"/>
        <v>365.2284211</v>
      </c>
      <c r="V40" s="4">
        <f t="shared" si="44"/>
        <v>364.5635</v>
      </c>
    </row>
    <row r="41">
      <c r="A41" s="30">
        <v>46044.0</v>
      </c>
      <c r="B41" s="3">
        <v>364.7</v>
      </c>
      <c r="C41" s="3">
        <v>364.34</v>
      </c>
      <c r="D41" s="32">
        <f t="shared" si="38"/>
        <v>360.54</v>
      </c>
      <c r="E41" s="32">
        <f t="shared" si="39"/>
        <v>361.8066667</v>
      </c>
      <c r="F41" s="32">
        <f t="shared" si="40"/>
        <v>364.605</v>
      </c>
      <c r="G41" s="32">
        <f t="shared" si="41"/>
        <v>366.802</v>
      </c>
      <c r="H41" s="32">
        <f t="shared" si="42"/>
        <v>367.5683333</v>
      </c>
      <c r="I41" s="32">
        <f t="shared" si="6"/>
        <v>367.8114286</v>
      </c>
      <c r="J41" s="37">
        <f t="shared" si="7"/>
        <v>367.57625</v>
      </c>
      <c r="K41" s="32">
        <f t="shared" si="13"/>
        <v>366.9644444</v>
      </c>
      <c r="L41" s="32">
        <f t="shared" si="14"/>
        <v>367.304</v>
      </c>
      <c r="M41" s="32">
        <f t="shared" si="20"/>
        <v>368.0627273</v>
      </c>
      <c r="N41" s="32">
        <f t="shared" si="21"/>
        <v>368.8191667</v>
      </c>
      <c r="O41" s="32">
        <f t="shared" si="27"/>
        <v>369.2507692</v>
      </c>
      <c r="P41" s="32">
        <f t="shared" si="28"/>
        <v>369.6314286</v>
      </c>
      <c r="Q41" s="32">
        <f t="shared" si="34"/>
        <v>369.0253333</v>
      </c>
      <c r="R41" s="4">
        <f t="shared" si="35"/>
        <v>368.216875</v>
      </c>
      <c r="S41" s="4">
        <f t="shared" si="36"/>
        <v>367.1264706</v>
      </c>
      <c r="T41" s="4">
        <f t="shared" si="37"/>
        <v>366.3233333</v>
      </c>
      <c r="U41" s="4">
        <f t="shared" si="43"/>
        <v>365.7626316</v>
      </c>
      <c r="V41" s="4">
        <f t="shared" si="44"/>
        <v>365.184</v>
      </c>
    </row>
    <row r="42">
      <c r="A42" s="30">
        <v>46045.0</v>
      </c>
      <c r="B42" s="3">
        <v>358.65</v>
      </c>
      <c r="C42" s="3">
        <v>364.9</v>
      </c>
      <c r="D42" s="32">
        <f t="shared" si="38"/>
        <v>364.62</v>
      </c>
      <c r="E42" s="32">
        <f t="shared" si="39"/>
        <v>361.9933333</v>
      </c>
      <c r="F42" s="32">
        <f t="shared" si="40"/>
        <v>362.58</v>
      </c>
      <c r="G42" s="32">
        <f t="shared" si="41"/>
        <v>364.664</v>
      </c>
      <c r="H42" s="32">
        <f t="shared" si="42"/>
        <v>366.485</v>
      </c>
      <c r="I42" s="32">
        <f t="shared" si="6"/>
        <v>367.1871429</v>
      </c>
      <c r="J42" s="37">
        <f t="shared" si="7"/>
        <v>367.4475</v>
      </c>
      <c r="K42" s="32">
        <f t="shared" si="13"/>
        <v>367.2788889</v>
      </c>
      <c r="L42" s="32">
        <f t="shared" si="14"/>
        <v>366.758</v>
      </c>
      <c r="M42" s="32">
        <f t="shared" si="20"/>
        <v>367.0854545</v>
      </c>
      <c r="N42" s="32">
        <f t="shared" si="21"/>
        <v>367.7991667</v>
      </c>
      <c r="O42" s="32">
        <f t="shared" si="27"/>
        <v>368.5176923</v>
      </c>
      <c r="P42" s="32">
        <f t="shared" si="28"/>
        <v>368.94</v>
      </c>
      <c r="Q42" s="32">
        <f t="shared" si="34"/>
        <v>369.316</v>
      </c>
      <c r="R42" s="4">
        <f t="shared" si="35"/>
        <v>368.7675</v>
      </c>
      <c r="S42" s="4">
        <f t="shared" si="36"/>
        <v>368.0217647</v>
      </c>
      <c r="T42" s="4">
        <f t="shared" si="37"/>
        <v>367.0027778</v>
      </c>
      <c r="U42" s="4">
        <f t="shared" si="43"/>
        <v>366.2484211</v>
      </c>
      <c r="V42" s="4">
        <f t="shared" si="44"/>
        <v>365.7195</v>
      </c>
    </row>
    <row r="43">
      <c r="A43" s="30">
        <v>46049.0</v>
      </c>
      <c r="B43" s="3">
        <v>361.65</v>
      </c>
      <c r="C43" s="3">
        <v>360.63</v>
      </c>
      <c r="D43" s="32">
        <f t="shared" si="38"/>
        <v>362.765</v>
      </c>
      <c r="E43" s="32">
        <f t="shared" si="39"/>
        <v>363.29</v>
      </c>
      <c r="F43" s="32">
        <f t="shared" si="40"/>
        <v>361.6525</v>
      </c>
      <c r="G43" s="32">
        <f t="shared" si="41"/>
        <v>362.19</v>
      </c>
      <c r="H43" s="32">
        <f t="shared" si="42"/>
        <v>363.9916667</v>
      </c>
      <c r="I43" s="32">
        <f t="shared" si="6"/>
        <v>365.6485714</v>
      </c>
      <c r="J43" s="37">
        <f t="shared" si="7"/>
        <v>366.3675</v>
      </c>
      <c r="K43" s="32">
        <f t="shared" si="13"/>
        <v>366.69</v>
      </c>
      <c r="L43" s="32">
        <f t="shared" si="14"/>
        <v>366.614</v>
      </c>
      <c r="M43" s="32">
        <f t="shared" si="20"/>
        <v>366.2009091</v>
      </c>
      <c r="N43" s="32">
        <f t="shared" si="21"/>
        <v>366.5475</v>
      </c>
      <c r="O43" s="32">
        <f t="shared" si="27"/>
        <v>367.2476923</v>
      </c>
      <c r="P43" s="32">
        <f t="shared" si="28"/>
        <v>367.9542857</v>
      </c>
      <c r="Q43" s="32">
        <f t="shared" si="34"/>
        <v>368.386</v>
      </c>
      <c r="R43" s="4">
        <f t="shared" si="35"/>
        <v>368.773125</v>
      </c>
      <c r="S43" s="4">
        <f t="shared" si="36"/>
        <v>368.2888235</v>
      </c>
      <c r="T43" s="4">
        <f t="shared" si="37"/>
        <v>367.6111111</v>
      </c>
      <c r="U43" s="4">
        <f t="shared" si="43"/>
        <v>366.6673684</v>
      </c>
      <c r="V43" s="4">
        <f t="shared" si="44"/>
        <v>365.9675</v>
      </c>
    </row>
    <row r="44">
      <c r="A44" s="30">
        <v>46050.0</v>
      </c>
      <c r="B44" s="3">
        <v>383.05</v>
      </c>
      <c r="C44" s="3">
        <v>376.09</v>
      </c>
      <c r="D44" s="32">
        <f t="shared" si="38"/>
        <v>368.36</v>
      </c>
      <c r="E44" s="32">
        <f t="shared" si="39"/>
        <v>367.2066667</v>
      </c>
      <c r="F44" s="32">
        <f t="shared" si="40"/>
        <v>366.49</v>
      </c>
      <c r="G44" s="32">
        <f t="shared" si="41"/>
        <v>364.54</v>
      </c>
      <c r="H44" s="32">
        <f t="shared" si="42"/>
        <v>364.5066667</v>
      </c>
      <c r="I44" s="32">
        <f t="shared" si="6"/>
        <v>365.72</v>
      </c>
      <c r="J44" s="37">
        <f t="shared" si="7"/>
        <v>366.95375</v>
      </c>
      <c r="K44" s="32">
        <f t="shared" si="13"/>
        <v>367.4477778</v>
      </c>
      <c r="L44" s="32">
        <f t="shared" si="14"/>
        <v>367.63</v>
      </c>
      <c r="M44" s="32">
        <f t="shared" si="20"/>
        <v>367.4754545</v>
      </c>
      <c r="N44" s="32">
        <f t="shared" si="21"/>
        <v>367.025</v>
      </c>
      <c r="O44" s="32">
        <f t="shared" si="27"/>
        <v>367.2815385</v>
      </c>
      <c r="P44" s="32">
        <f t="shared" si="28"/>
        <v>367.8792857</v>
      </c>
      <c r="Q44" s="32">
        <f t="shared" si="34"/>
        <v>368.4966667</v>
      </c>
      <c r="R44" s="4">
        <f t="shared" si="35"/>
        <v>368.8675</v>
      </c>
      <c r="S44" s="4">
        <f t="shared" si="36"/>
        <v>369.2035294</v>
      </c>
      <c r="T44" s="4">
        <f t="shared" si="37"/>
        <v>368.7222222</v>
      </c>
      <c r="U44" s="4">
        <f t="shared" si="43"/>
        <v>368.0573684</v>
      </c>
      <c r="V44" s="4">
        <f t="shared" si="44"/>
        <v>367.1385</v>
      </c>
    </row>
    <row r="45">
      <c r="A45" s="30">
        <v>46051.0</v>
      </c>
      <c r="B45" s="3">
        <v>386.8</v>
      </c>
      <c r="C45" s="3">
        <v>386.53</v>
      </c>
      <c r="D45" s="32">
        <f t="shared" si="38"/>
        <v>381.31</v>
      </c>
      <c r="E45" s="32">
        <f t="shared" si="39"/>
        <v>374.4166667</v>
      </c>
      <c r="F45" s="32">
        <f t="shared" si="40"/>
        <v>372.0375</v>
      </c>
      <c r="G45" s="32">
        <f t="shared" si="41"/>
        <v>370.498</v>
      </c>
      <c r="H45" s="32">
        <f t="shared" si="42"/>
        <v>368.205</v>
      </c>
      <c r="I45" s="32">
        <f t="shared" si="6"/>
        <v>367.6528571</v>
      </c>
      <c r="J45" s="37">
        <f t="shared" si="7"/>
        <v>368.32125</v>
      </c>
      <c r="K45" s="32">
        <f t="shared" si="13"/>
        <v>369.1288889</v>
      </c>
      <c r="L45" s="32">
        <f t="shared" si="14"/>
        <v>369.356</v>
      </c>
      <c r="M45" s="32">
        <f t="shared" si="20"/>
        <v>369.3481818</v>
      </c>
      <c r="N45" s="32">
        <f t="shared" si="21"/>
        <v>369.0633333</v>
      </c>
      <c r="O45" s="32">
        <f t="shared" si="27"/>
        <v>368.5253846</v>
      </c>
      <c r="P45" s="32">
        <f t="shared" si="28"/>
        <v>368.6564286</v>
      </c>
      <c r="Q45" s="32">
        <f t="shared" si="34"/>
        <v>369.1226667</v>
      </c>
      <c r="R45" s="4">
        <f t="shared" si="35"/>
        <v>369.62375</v>
      </c>
      <c r="S45" s="4">
        <f t="shared" si="36"/>
        <v>369.9064706</v>
      </c>
      <c r="T45" s="4">
        <f t="shared" si="37"/>
        <v>370.1661111</v>
      </c>
      <c r="U45" s="4">
        <f t="shared" si="43"/>
        <v>369.6594737</v>
      </c>
      <c r="V45" s="4">
        <f t="shared" si="44"/>
        <v>368.981</v>
      </c>
    </row>
    <row r="46">
      <c r="A46" s="30">
        <v>46052.0</v>
      </c>
      <c r="B46" s="3">
        <v>379.35</v>
      </c>
      <c r="C46" s="3">
        <v>378.96</v>
      </c>
      <c r="D46" s="32">
        <f t="shared" si="38"/>
        <v>382.745</v>
      </c>
      <c r="E46" s="32">
        <f t="shared" si="39"/>
        <v>380.5266667</v>
      </c>
      <c r="F46" s="32">
        <f t="shared" si="40"/>
        <v>375.5525</v>
      </c>
      <c r="G46" s="32">
        <f t="shared" si="41"/>
        <v>373.422</v>
      </c>
      <c r="H46" s="32">
        <f t="shared" si="42"/>
        <v>371.9083333</v>
      </c>
      <c r="I46" s="32">
        <f t="shared" si="6"/>
        <v>369.7414286</v>
      </c>
      <c r="J46" s="37">
        <f t="shared" si="7"/>
        <v>369.06625</v>
      </c>
      <c r="K46" s="32">
        <f t="shared" si="13"/>
        <v>369.5033333</v>
      </c>
      <c r="L46" s="32">
        <f t="shared" si="14"/>
        <v>370.112</v>
      </c>
      <c r="M46" s="32">
        <f t="shared" si="20"/>
        <v>370.2290909</v>
      </c>
      <c r="N46" s="32">
        <f t="shared" si="21"/>
        <v>370.1491667</v>
      </c>
      <c r="O46" s="32">
        <f t="shared" si="27"/>
        <v>369.8246154</v>
      </c>
      <c r="P46" s="32">
        <f t="shared" si="28"/>
        <v>369.2707143</v>
      </c>
      <c r="Q46" s="32">
        <f t="shared" si="34"/>
        <v>369.3433333</v>
      </c>
      <c r="R46" s="4">
        <f t="shared" si="35"/>
        <v>369.7375</v>
      </c>
      <c r="S46" s="4">
        <f t="shared" si="36"/>
        <v>370.1729412</v>
      </c>
      <c r="T46" s="4">
        <f t="shared" si="37"/>
        <v>370.4094444</v>
      </c>
      <c r="U46" s="4">
        <f t="shared" si="43"/>
        <v>370.6289474</v>
      </c>
      <c r="V46" s="4">
        <f t="shared" si="44"/>
        <v>370.1245</v>
      </c>
    </row>
    <row r="47">
      <c r="A47" s="30">
        <v>46054.0</v>
      </c>
      <c r="B47" s="3">
        <v>381.5</v>
      </c>
      <c r="C47" s="3">
        <v>387.48</v>
      </c>
      <c r="D47" s="32">
        <f t="shared" si="38"/>
        <v>383.22</v>
      </c>
      <c r="E47" s="32">
        <f t="shared" si="39"/>
        <v>384.3233333</v>
      </c>
      <c r="F47" s="32">
        <f t="shared" si="40"/>
        <v>382.265</v>
      </c>
      <c r="G47" s="32">
        <f t="shared" si="41"/>
        <v>377.938</v>
      </c>
      <c r="H47" s="32">
        <f t="shared" si="42"/>
        <v>375.765</v>
      </c>
      <c r="I47" s="32">
        <f t="shared" si="6"/>
        <v>374.1328571</v>
      </c>
      <c r="J47" s="37">
        <f t="shared" si="7"/>
        <v>371.95875</v>
      </c>
      <c r="K47" s="32">
        <f t="shared" si="13"/>
        <v>371.1122222</v>
      </c>
      <c r="L47" s="32">
        <f t="shared" si="14"/>
        <v>371.301</v>
      </c>
      <c r="M47" s="32">
        <f t="shared" si="20"/>
        <v>371.6909091</v>
      </c>
      <c r="N47" s="32">
        <f t="shared" si="21"/>
        <v>371.6666667</v>
      </c>
      <c r="O47" s="32">
        <f t="shared" si="27"/>
        <v>371.4823077</v>
      </c>
      <c r="P47" s="32">
        <f t="shared" si="28"/>
        <v>371.0857143</v>
      </c>
      <c r="Q47" s="32">
        <f t="shared" si="34"/>
        <v>370.4846667</v>
      </c>
      <c r="R47" s="4">
        <f t="shared" si="35"/>
        <v>370.476875</v>
      </c>
      <c r="S47" s="4">
        <f t="shared" si="36"/>
        <v>370.7811765</v>
      </c>
      <c r="T47" s="4">
        <f t="shared" si="37"/>
        <v>371.1344444</v>
      </c>
      <c r="U47" s="4">
        <f t="shared" si="43"/>
        <v>371.3078947</v>
      </c>
      <c r="V47" s="4">
        <f t="shared" si="44"/>
        <v>371.4715</v>
      </c>
    </row>
    <row r="48">
      <c r="A48" s="30">
        <v>46055.0</v>
      </c>
      <c r="B48" s="3">
        <v>385.65</v>
      </c>
      <c r="C48" s="3">
        <v>381.89</v>
      </c>
      <c r="D48" s="32">
        <f t="shared" si="38"/>
        <v>384.685</v>
      </c>
      <c r="E48" s="32">
        <f t="shared" si="39"/>
        <v>382.7766667</v>
      </c>
      <c r="F48" s="32">
        <f t="shared" si="40"/>
        <v>383.715</v>
      </c>
      <c r="G48" s="32">
        <f t="shared" si="41"/>
        <v>382.19</v>
      </c>
      <c r="H48" s="32">
        <f t="shared" si="42"/>
        <v>378.5966667</v>
      </c>
      <c r="I48" s="32">
        <f t="shared" si="6"/>
        <v>376.64</v>
      </c>
      <c r="J48" s="37">
        <f t="shared" si="7"/>
        <v>375.1025</v>
      </c>
      <c r="K48" s="32">
        <f t="shared" si="13"/>
        <v>373.0622222</v>
      </c>
      <c r="L48" s="32">
        <f t="shared" si="14"/>
        <v>372.19</v>
      </c>
      <c r="M48" s="32">
        <f t="shared" si="20"/>
        <v>372.2636364</v>
      </c>
      <c r="N48" s="32">
        <f t="shared" si="21"/>
        <v>372.5408333</v>
      </c>
      <c r="O48" s="32">
        <f t="shared" si="27"/>
        <v>372.4530769</v>
      </c>
      <c r="P48" s="32">
        <f t="shared" si="28"/>
        <v>372.2257143</v>
      </c>
      <c r="Q48" s="32">
        <f t="shared" si="34"/>
        <v>371.806</v>
      </c>
      <c r="R48" s="4">
        <f t="shared" si="35"/>
        <v>371.1975</v>
      </c>
      <c r="S48" s="4">
        <f t="shared" si="36"/>
        <v>371.1482353</v>
      </c>
      <c r="T48" s="4">
        <f t="shared" si="37"/>
        <v>371.3983333</v>
      </c>
      <c r="U48" s="4">
        <f t="shared" si="43"/>
        <v>371.7005263</v>
      </c>
      <c r="V48" s="4">
        <f t="shared" si="44"/>
        <v>371.837</v>
      </c>
    </row>
    <row r="49">
      <c r="A49" s="30">
        <v>46056.0</v>
      </c>
      <c r="B49" s="3">
        <v>392.6</v>
      </c>
      <c r="C49" s="3">
        <v>391.5</v>
      </c>
      <c r="D49" s="32">
        <f t="shared" si="38"/>
        <v>386.695</v>
      </c>
      <c r="E49" s="32">
        <f t="shared" si="39"/>
        <v>386.9566667</v>
      </c>
      <c r="F49" s="32">
        <f t="shared" si="40"/>
        <v>384.9575</v>
      </c>
      <c r="G49" s="32">
        <f t="shared" si="41"/>
        <v>385.272</v>
      </c>
      <c r="H49" s="32">
        <f t="shared" si="42"/>
        <v>383.7416667</v>
      </c>
      <c r="I49" s="32">
        <f t="shared" si="6"/>
        <v>380.44</v>
      </c>
      <c r="J49" s="37">
        <f t="shared" si="7"/>
        <v>378.4975</v>
      </c>
      <c r="K49" s="32">
        <f t="shared" si="13"/>
        <v>376.9244444</v>
      </c>
      <c r="L49" s="32">
        <f t="shared" si="14"/>
        <v>374.906</v>
      </c>
      <c r="M49" s="32">
        <f t="shared" si="20"/>
        <v>373.9454545</v>
      </c>
      <c r="N49" s="32">
        <f t="shared" si="21"/>
        <v>373.8666667</v>
      </c>
      <c r="O49" s="32">
        <f t="shared" si="27"/>
        <v>373.9992308</v>
      </c>
      <c r="P49" s="32">
        <f t="shared" si="28"/>
        <v>373.8135714</v>
      </c>
      <c r="Q49" s="32">
        <f t="shared" si="34"/>
        <v>373.5106667</v>
      </c>
      <c r="R49" s="4">
        <f t="shared" si="35"/>
        <v>373.036875</v>
      </c>
      <c r="S49" s="4">
        <f t="shared" si="36"/>
        <v>372.3917647</v>
      </c>
      <c r="T49" s="4">
        <f t="shared" si="37"/>
        <v>372.2788889</v>
      </c>
      <c r="U49" s="4">
        <f t="shared" si="43"/>
        <v>372.4563158</v>
      </c>
      <c r="V49" s="4">
        <f t="shared" si="44"/>
        <v>372.6905</v>
      </c>
    </row>
    <row r="50">
      <c r="A50" s="30">
        <v>46057.0</v>
      </c>
      <c r="B50" s="3">
        <v>414.6</v>
      </c>
      <c r="C50" s="3">
        <v>407.82</v>
      </c>
      <c r="D50" s="32">
        <f t="shared" si="38"/>
        <v>399.66</v>
      </c>
      <c r="E50" s="32">
        <f t="shared" si="39"/>
        <v>393.7366667</v>
      </c>
      <c r="F50" s="32">
        <f t="shared" si="40"/>
        <v>392.1725</v>
      </c>
      <c r="G50" s="32">
        <f t="shared" si="41"/>
        <v>389.53</v>
      </c>
      <c r="H50" s="32">
        <f t="shared" si="42"/>
        <v>389.03</v>
      </c>
      <c r="I50" s="32">
        <f t="shared" si="6"/>
        <v>387.1814286</v>
      </c>
      <c r="J50" s="37">
        <f t="shared" si="7"/>
        <v>383.8625</v>
      </c>
      <c r="K50" s="32">
        <f t="shared" si="13"/>
        <v>381.7555556</v>
      </c>
      <c r="L50" s="32">
        <f t="shared" si="14"/>
        <v>380.014</v>
      </c>
      <c r="M50" s="32">
        <f t="shared" si="20"/>
        <v>377.8981818</v>
      </c>
      <c r="N50" s="32">
        <f t="shared" si="21"/>
        <v>376.7683333</v>
      </c>
      <c r="O50" s="32">
        <f t="shared" si="27"/>
        <v>376.4784615</v>
      </c>
      <c r="P50" s="32">
        <f t="shared" si="28"/>
        <v>376.415</v>
      </c>
      <c r="Q50" s="32">
        <f t="shared" si="34"/>
        <v>376.0806667</v>
      </c>
      <c r="R50" s="4">
        <f t="shared" si="35"/>
        <v>375.655</v>
      </c>
      <c r="S50" s="4">
        <f t="shared" si="36"/>
        <v>375.0829412</v>
      </c>
      <c r="T50" s="4">
        <f t="shared" si="37"/>
        <v>374.36</v>
      </c>
      <c r="U50" s="4">
        <f t="shared" si="43"/>
        <v>374.1494737</v>
      </c>
      <c r="V50" s="4">
        <f t="shared" si="44"/>
        <v>374.2245</v>
      </c>
    </row>
    <row r="51">
      <c r="A51" s="30">
        <v>46058.0</v>
      </c>
      <c r="B51" s="3">
        <v>415.0</v>
      </c>
      <c r="C51" s="3">
        <v>414.74</v>
      </c>
      <c r="D51" s="32">
        <f t="shared" si="38"/>
        <v>411.28</v>
      </c>
      <c r="E51" s="32">
        <f t="shared" si="39"/>
        <v>404.6866667</v>
      </c>
      <c r="F51" s="32">
        <f t="shared" si="40"/>
        <v>398.9875</v>
      </c>
      <c r="G51" s="32">
        <f t="shared" si="41"/>
        <v>396.686</v>
      </c>
      <c r="H51" s="32">
        <f t="shared" si="42"/>
        <v>393.7316667</v>
      </c>
      <c r="I51" s="32">
        <f t="shared" si="6"/>
        <v>392.7028571</v>
      </c>
      <c r="J51" s="37">
        <f t="shared" si="7"/>
        <v>390.62625</v>
      </c>
      <c r="K51" s="32">
        <f t="shared" si="13"/>
        <v>387.2933333</v>
      </c>
      <c r="L51" s="32">
        <f t="shared" si="14"/>
        <v>385.054</v>
      </c>
      <c r="M51" s="32">
        <f t="shared" si="20"/>
        <v>383.1709091</v>
      </c>
      <c r="N51" s="32">
        <f t="shared" si="21"/>
        <v>380.9683333</v>
      </c>
      <c r="O51" s="32">
        <f t="shared" si="27"/>
        <v>379.6892308</v>
      </c>
      <c r="P51" s="32">
        <f t="shared" si="28"/>
        <v>379.2114286</v>
      </c>
      <c r="Q51" s="32">
        <f t="shared" si="34"/>
        <v>378.97</v>
      </c>
      <c r="R51" s="4">
        <f t="shared" si="35"/>
        <v>378.496875</v>
      </c>
      <c r="S51" s="4">
        <f t="shared" si="36"/>
        <v>377.9541176</v>
      </c>
      <c r="T51" s="4">
        <f t="shared" si="37"/>
        <v>377.2861111</v>
      </c>
      <c r="U51" s="4">
        <f t="shared" si="43"/>
        <v>376.4852632</v>
      </c>
      <c r="V51" s="4">
        <f t="shared" si="44"/>
        <v>376.179</v>
      </c>
    </row>
    <row r="52">
      <c r="A52" s="30">
        <v>46059.0</v>
      </c>
      <c r="B52" s="3">
        <v>419.2</v>
      </c>
      <c r="C52" s="3">
        <v>414.51</v>
      </c>
      <c r="D52" s="32">
        <f t="shared" si="38"/>
        <v>414.625</v>
      </c>
      <c r="E52" s="32">
        <f t="shared" si="39"/>
        <v>412.3566667</v>
      </c>
      <c r="F52" s="32">
        <f t="shared" si="40"/>
        <v>407.1425</v>
      </c>
      <c r="G52" s="32">
        <f t="shared" si="41"/>
        <v>402.092</v>
      </c>
      <c r="H52" s="32">
        <f t="shared" si="42"/>
        <v>399.6566667</v>
      </c>
      <c r="I52" s="32">
        <f t="shared" si="6"/>
        <v>396.7</v>
      </c>
      <c r="J52" s="37">
        <f t="shared" si="7"/>
        <v>395.42875</v>
      </c>
      <c r="K52" s="32">
        <f t="shared" si="13"/>
        <v>393.28</v>
      </c>
      <c r="L52" s="32">
        <f t="shared" si="14"/>
        <v>390.015</v>
      </c>
      <c r="M52" s="32">
        <f t="shared" si="20"/>
        <v>387.7318182</v>
      </c>
      <c r="N52" s="32">
        <f t="shared" si="21"/>
        <v>385.7825</v>
      </c>
      <c r="O52" s="32">
        <f t="shared" si="27"/>
        <v>383.5484615</v>
      </c>
      <c r="P52" s="32">
        <f t="shared" si="28"/>
        <v>382.1764286</v>
      </c>
      <c r="Q52" s="32">
        <f t="shared" si="34"/>
        <v>381.5646667</v>
      </c>
      <c r="R52" s="4">
        <f t="shared" si="35"/>
        <v>381.19125</v>
      </c>
      <c r="S52" s="4">
        <f t="shared" si="36"/>
        <v>380.6152941</v>
      </c>
      <c r="T52" s="4">
        <f t="shared" si="37"/>
        <v>379.985</v>
      </c>
      <c r="U52" s="4">
        <f t="shared" si="43"/>
        <v>379.2452632</v>
      </c>
      <c r="V52" s="4">
        <f t="shared" si="44"/>
        <v>378.3865</v>
      </c>
    </row>
    <row r="53">
      <c r="A53" s="30">
        <v>46062.0</v>
      </c>
      <c r="B53" s="3">
        <v>415.2</v>
      </c>
      <c r="C53" s="3">
        <v>416.22</v>
      </c>
      <c r="D53" s="32">
        <f t="shared" si="38"/>
        <v>415.365</v>
      </c>
      <c r="E53" s="32">
        <f t="shared" si="39"/>
        <v>415.1566667</v>
      </c>
      <c r="F53" s="32">
        <f t="shared" si="40"/>
        <v>413.3225</v>
      </c>
      <c r="G53" s="32">
        <f t="shared" si="41"/>
        <v>408.958</v>
      </c>
      <c r="H53" s="32">
        <f t="shared" si="42"/>
        <v>404.4466667</v>
      </c>
      <c r="I53" s="32">
        <f t="shared" si="6"/>
        <v>402.0228571</v>
      </c>
      <c r="J53" s="37">
        <f t="shared" si="7"/>
        <v>399.14</v>
      </c>
      <c r="K53" s="32">
        <f t="shared" si="13"/>
        <v>397.7388889</v>
      </c>
      <c r="L53" s="32">
        <f t="shared" si="14"/>
        <v>395.574</v>
      </c>
      <c r="M53" s="32">
        <f t="shared" si="20"/>
        <v>392.3972727</v>
      </c>
      <c r="N53" s="32">
        <f t="shared" si="21"/>
        <v>390.1058333</v>
      </c>
      <c r="O53" s="32">
        <f t="shared" si="27"/>
        <v>388.1238462</v>
      </c>
      <c r="P53" s="32">
        <f t="shared" si="28"/>
        <v>385.8821429</v>
      </c>
      <c r="Q53" s="32">
        <f t="shared" si="34"/>
        <v>384.446</v>
      </c>
      <c r="R53" s="4">
        <f t="shared" si="35"/>
        <v>383.730625</v>
      </c>
      <c r="S53" s="4">
        <f t="shared" si="36"/>
        <v>383.2517647</v>
      </c>
      <c r="T53" s="4">
        <f t="shared" si="37"/>
        <v>382.5933333</v>
      </c>
      <c r="U53" s="4">
        <f t="shared" si="43"/>
        <v>381.8921053</v>
      </c>
      <c r="V53" s="4">
        <f t="shared" si="44"/>
        <v>381.094</v>
      </c>
    </row>
    <row r="54">
      <c r="A54" s="30">
        <v>46063.0</v>
      </c>
      <c r="B54" s="3">
        <v>413.25</v>
      </c>
      <c r="C54" s="3">
        <v>413.52</v>
      </c>
      <c r="D54" s="32">
        <f t="shared" si="38"/>
        <v>414.87</v>
      </c>
      <c r="E54" s="32">
        <f t="shared" si="39"/>
        <v>414.75</v>
      </c>
      <c r="F54" s="32">
        <f t="shared" si="40"/>
        <v>414.7475</v>
      </c>
      <c r="G54" s="32">
        <f t="shared" si="41"/>
        <v>413.362</v>
      </c>
      <c r="H54" s="32">
        <f t="shared" si="42"/>
        <v>409.7183333</v>
      </c>
      <c r="I54" s="32">
        <f t="shared" si="6"/>
        <v>405.7428571</v>
      </c>
      <c r="J54" s="37">
        <f t="shared" si="7"/>
        <v>403.46</v>
      </c>
      <c r="K54" s="32">
        <f t="shared" si="13"/>
        <v>400.7377778</v>
      </c>
      <c r="L54" s="32">
        <f t="shared" si="14"/>
        <v>399.317</v>
      </c>
      <c r="M54" s="32">
        <f t="shared" si="20"/>
        <v>397.2054545</v>
      </c>
      <c r="N54" s="32">
        <f t="shared" si="21"/>
        <v>394.1575</v>
      </c>
      <c r="O54" s="32">
        <f t="shared" si="27"/>
        <v>391.9069231</v>
      </c>
      <c r="P54" s="32">
        <f t="shared" si="28"/>
        <v>389.9378571</v>
      </c>
      <c r="Q54" s="32">
        <f t="shared" si="34"/>
        <v>387.7246667</v>
      </c>
      <c r="R54" s="4">
        <f t="shared" si="35"/>
        <v>386.263125</v>
      </c>
      <c r="S54" s="4">
        <f t="shared" si="36"/>
        <v>385.4829412</v>
      </c>
      <c r="T54" s="4">
        <f t="shared" si="37"/>
        <v>384.9333333</v>
      </c>
      <c r="U54" s="4">
        <f t="shared" si="43"/>
        <v>384.2210526</v>
      </c>
      <c r="V54" s="4">
        <f t="shared" si="44"/>
        <v>383.4735</v>
      </c>
    </row>
    <row r="55">
      <c r="A55" s="30">
        <v>46064.0</v>
      </c>
      <c r="B55" s="3">
        <v>415.85</v>
      </c>
      <c r="C55" s="3">
        <v>414.39</v>
      </c>
      <c r="D55" s="32">
        <f t="shared" si="38"/>
        <v>413.955</v>
      </c>
      <c r="E55" s="32">
        <f t="shared" si="39"/>
        <v>414.71</v>
      </c>
      <c r="F55" s="32">
        <f t="shared" si="40"/>
        <v>414.66</v>
      </c>
      <c r="G55" s="32">
        <f t="shared" si="41"/>
        <v>414.676</v>
      </c>
      <c r="H55" s="32">
        <f t="shared" si="42"/>
        <v>413.5333333</v>
      </c>
      <c r="I55" s="32">
        <f t="shared" si="6"/>
        <v>410.3857143</v>
      </c>
      <c r="J55" s="37">
        <f t="shared" si="7"/>
        <v>406.82375</v>
      </c>
      <c r="K55" s="32">
        <f t="shared" si="13"/>
        <v>404.6744444</v>
      </c>
      <c r="L55" s="32">
        <f t="shared" si="14"/>
        <v>402.103</v>
      </c>
      <c r="M55" s="32">
        <f t="shared" si="20"/>
        <v>400.6872727</v>
      </c>
      <c r="N55" s="32">
        <f t="shared" si="21"/>
        <v>398.6375</v>
      </c>
      <c r="O55" s="32">
        <f t="shared" si="27"/>
        <v>395.7138462</v>
      </c>
      <c r="P55" s="32">
        <f t="shared" si="28"/>
        <v>393.5128571</v>
      </c>
      <c r="Q55" s="32">
        <f t="shared" si="34"/>
        <v>391.568</v>
      </c>
      <c r="R55" s="4">
        <f t="shared" si="35"/>
        <v>389.39125</v>
      </c>
      <c r="S55" s="4">
        <f t="shared" si="36"/>
        <v>387.9176471</v>
      </c>
      <c r="T55" s="4">
        <f t="shared" si="37"/>
        <v>387.0888889</v>
      </c>
      <c r="U55" s="4">
        <f t="shared" si="43"/>
        <v>386.4836842</v>
      </c>
      <c r="V55" s="4">
        <f t="shared" si="44"/>
        <v>385.7295</v>
      </c>
    </row>
    <row r="56">
      <c r="A56" s="30">
        <v>46065.0</v>
      </c>
      <c r="B56" s="3">
        <v>410.55</v>
      </c>
      <c r="C56" s="3">
        <v>413.34</v>
      </c>
      <c r="D56" s="32">
        <f t="shared" si="38"/>
        <v>413.865</v>
      </c>
      <c r="E56" s="32">
        <f t="shared" si="39"/>
        <v>413.75</v>
      </c>
      <c r="F56" s="32">
        <f t="shared" si="40"/>
        <v>414.3675</v>
      </c>
      <c r="G56" s="32">
        <f t="shared" si="41"/>
        <v>414.396</v>
      </c>
      <c r="H56" s="32">
        <f t="shared" si="42"/>
        <v>414.4533333</v>
      </c>
      <c r="I56" s="32">
        <f t="shared" si="6"/>
        <v>413.5057143</v>
      </c>
      <c r="J56" s="37">
        <f t="shared" si="7"/>
        <v>410.755</v>
      </c>
      <c r="K56" s="32">
        <f t="shared" si="13"/>
        <v>407.5477778</v>
      </c>
      <c r="L56" s="32">
        <f t="shared" si="14"/>
        <v>405.541</v>
      </c>
      <c r="M56" s="32">
        <f t="shared" si="20"/>
        <v>403.1245455</v>
      </c>
      <c r="N56" s="32">
        <f t="shared" si="21"/>
        <v>401.7416667</v>
      </c>
      <c r="O56" s="32">
        <f t="shared" si="27"/>
        <v>399.7684615</v>
      </c>
      <c r="P56" s="32">
        <f t="shared" si="28"/>
        <v>396.9728571</v>
      </c>
      <c r="Q56" s="32">
        <f t="shared" si="34"/>
        <v>394.8346667</v>
      </c>
      <c r="R56" s="4">
        <f t="shared" si="35"/>
        <v>392.92875</v>
      </c>
      <c r="S56" s="4">
        <f t="shared" si="36"/>
        <v>390.8</v>
      </c>
      <c r="T56" s="4">
        <f t="shared" si="37"/>
        <v>389.33</v>
      </c>
      <c r="U56" s="4">
        <f t="shared" si="43"/>
        <v>388.4705263</v>
      </c>
      <c r="V56" s="4">
        <f t="shared" si="44"/>
        <v>387.8265</v>
      </c>
    </row>
    <row r="57">
      <c r="A57" s="30">
        <v>46066.0</v>
      </c>
      <c r="B57" s="3">
        <v>400.55</v>
      </c>
      <c r="C57" s="3">
        <v>401.93</v>
      </c>
      <c r="D57" s="32">
        <f t="shared" si="38"/>
        <v>407.635</v>
      </c>
      <c r="E57" s="32">
        <f t="shared" si="39"/>
        <v>409.8866667</v>
      </c>
      <c r="F57" s="32">
        <f t="shared" si="40"/>
        <v>410.795</v>
      </c>
      <c r="G57" s="32">
        <f t="shared" si="41"/>
        <v>411.88</v>
      </c>
      <c r="H57" s="32">
        <f t="shared" si="42"/>
        <v>412.3183333</v>
      </c>
      <c r="I57" s="32">
        <f t="shared" si="6"/>
        <v>412.6642857</v>
      </c>
      <c r="J57" s="37">
        <f t="shared" si="7"/>
        <v>412.05875</v>
      </c>
      <c r="K57" s="32">
        <f t="shared" si="13"/>
        <v>409.7744444</v>
      </c>
      <c r="L57" s="32">
        <f t="shared" si="14"/>
        <v>406.986</v>
      </c>
      <c r="M57" s="32">
        <f t="shared" si="20"/>
        <v>405.2127273</v>
      </c>
      <c r="N57" s="32">
        <f t="shared" si="21"/>
        <v>403.025</v>
      </c>
      <c r="O57" s="32">
        <f t="shared" si="27"/>
        <v>401.7561538</v>
      </c>
      <c r="P57" s="32">
        <f t="shared" si="28"/>
        <v>399.9228571</v>
      </c>
      <c r="Q57" s="32">
        <f t="shared" si="34"/>
        <v>397.3033333</v>
      </c>
      <c r="R57" s="4">
        <f t="shared" si="35"/>
        <v>395.278125</v>
      </c>
      <c r="S57" s="4">
        <f t="shared" si="36"/>
        <v>393.4582353</v>
      </c>
      <c r="T57" s="4">
        <f t="shared" si="37"/>
        <v>391.4183333</v>
      </c>
      <c r="U57" s="4">
        <f t="shared" si="43"/>
        <v>389.9931579</v>
      </c>
      <c r="V57" s="4">
        <f t="shared" si="44"/>
        <v>389.1435</v>
      </c>
    </row>
    <row r="58">
      <c r="A58" s="30">
        <v>46069.0</v>
      </c>
      <c r="B58" s="3">
        <v>411.8</v>
      </c>
      <c r="C58" s="3">
        <v>408.16</v>
      </c>
      <c r="D58" s="32">
        <f t="shared" si="38"/>
        <v>405.045</v>
      </c>
      <c r="E58" s="32">
        <f t="shared" si="39"/>
        <v>407.81</v>
      </c>
      <c r="F58" s="32">
        <f t="shared" si="40"/>
        <v>409.455</v>
      </c>
      <c r="G58" s="32">
        <f t="shared" si="41"/>
        <v>410.268</v>
      </c>
      <c r="H58" s="32">
        <f t="shared" si="42"/>
        <v>411.26</v>
      </c>
      <c r="I58" s="32">
        <f t="shared" si="6"/>
        <v>411.7242857</v>
      </c>
      <c r="J58" s="37">
        <f t="shared" si="7"/>
        <v>412.10125</v>
      </c>
      <c r="K58" s="32">
        <f t="shared" si="13"/>
        <v>411.6255556</v>
      </c>
      <c r="L58" s="32">
        <f t="shared" si="14"/>
        <v>409.613</v>
      </c>
      <c r="M58" s="32">
        <f t="shared" si="20"/>
        <v>407.0927273</v>
      </c>
      <c r="N58" s="32">
        <f t="shared" si="21"/>
        <v>405.4583333</v>
      </c>
      <c r="O58" s="32">
        <f t="shared" si="27"/>
        <v>403.42</v>
      </c>
      <c r="P58" s="32">
        <f t="shared" si="28"/>
        <v>402.2135714</v>
      </c>
      <c r="Q58" s="32">
        <f t="shared" si="34"/>
        <v>400.472</v>
      </c>
      <c r="R58" s="4">
        <f t="shared" si="35"/>
        <v>397.981875</v>
      </c>
      <c r="S58" s="4">
        <f t="shared" si="36"/>
        <v>396.0358824</v>
      </c>
      <c r="T58" s="4">
        <f t="shared" si="37"/>
        <v>394.275</v>
      </c>
      <c r="U58" s="4">
        <f t="shared" si="43"/>
        <v>392.2994737</v>
      </c>
      <c r="V58" s="4">
        <f t="shared" si="44"/>
        <v>390.9015</v>
      </c>
    </row>
    <row r="59">
      <c r="A59" s="30">
        <v>46070.0</v>
      </c>
      <c r="B59" s="3">
        <v>416.95</v>
      </c>
      <c r="C59" s="3">
        <v>414.41</v>
      </c>
      <c r="D59" s="32">
        <f t="shared" si="38"/>
        <v>411.285</v>
      </c>
      <c r="E59" s="32">
        <f t="shared" si="39"/>
        <v>408.1666667</v>
      </c>
      <c r="F59" s="32">
        <f t="shared" si="40"/>
        <v>409.46</v>
      </c>
      <c r="G59" s="32">
        <f t="shared" si="41"/>
        <v>410.446</v>
      </c>
      <c r="H59" s="32">
        <f t="shared" si="42"/>
        <v>410.9583333</v>
      </c>
      <c r="I59" s="32">
        <f t="shared" si="6"/>
        <v>411.71</v>
      </c>
      <c r="J59" s="37">
        <f t="shared" si="7"/>
        <v>412.06</v>
      </c>
      <c r="K59" s="32">
        <f t="shared" si="13"/>
        <v>412.3577778</v>
      </c>
      <c r="L59" s="32">
        <f t="shared" si="14"/>
        <v>411.904</v>
      </c>
      <c r="M59" s="32">
        <f t="shared" si="20"/>
        <v>410.0490909</v>
      </c>
      <c r="N59" s="32">
        <f t="shared" si="21"/>
        <v>407.7025</v>
      </c>
      <c r="O59" s="32">
        <f t="shared" si="27"/>
        <v>406.1469231</v>
      </c>
      <c r="P59" s="32">
        <f t="shared" si="28"/>
        <v>404.205</v>
      </c>
      <c r="Q59" s="32">
        <f t="shared" si="34"/>
        <v>403.0266667</v>
      </c>
      <c r="R59" s="4">
        <f t="shared" si="35"/>
        <v>401.343125</v>
      </c>
      <c r="S59" s="4">
        <f t="shared" si="36"/>
        <v>398.9482353</v>
      </c>
      <c r="T59" s="4">
        <f t="shared" si="37"/>
        <v>397.0566667</v>
      </c>
      <c r="U59" s="4">
        <f t="shared" si="43"/>
        <v>395.3347368</v>
      </c>
      <c r="V59" s="4">
        <f t="shared" si="44"/>
        <v>393.405</v>
      </c>
    </row>
    <row r="60">
      <c r="A60" s="30">
        <v>46071.0</v>
      </c>
      <c r="B60" s="3">
        <v>420.45</v>
      </c>
      <c r="C60" s="3">
        <v>420.36</v>
      </c>
      <c r="D60" s="32">
        <f t="shared" si="38"/>
        <v>417.385</v>
      </c>
      <c r="E60" s="32">
        <f t="shared" si="39"/>
        <v>414.31</v>
      </c>
      <c r="F60" s="32">
        <f t="shared" si="40"/>
        <v>411.215</v>
      </c>
      <c r="G60" s="32">
        <f t="shared" si="41"/>
        <v>411.64</v>
      </c>
      <c r="H60" s="32">
        <f t="shared" si="42"/>
        <v>412.0983333</v>
      </c>
      <c r="I60" s="32">
        <f t="shared" si="6"/>
        <v>412.3014286</v>
      </c>
      <c r="J60" s="37">
        <f t="shared" si="7"/>
        <v>412.79125</v>
      </c>
      <c r="K60" s="32">
        <f t="shared" si="13"/>
        <v>412.9822222</v>
      </c>
      <c r="L60" s="32">
        <f t="shared" si="14"/>
        <v>413.158</v>
      </c>
      <c r="M60" s="32">
        <f t="shared" si="20"/>
        <v>412.6727273</v>
      </c>
      <c r="N60" s="32">
        <f t="shared" si="21"/>
        <v>410.9083333</v>
      </c>
      <c r="O60" s="32">
        <f t="shared" si="27"/>
        <v>408.6761538</v>
      </c>
      <c r="P60" s="32">
        <f t="shared" si="28"/>
        <v>407.1621429</v>
      </c>
      <c r="Q60" s="32">
        <f t="shared" si="34"/>
        <v>405.282</v>
      </c>
      <c r="R60" s="4">
        <f t="shared" si="35"/>
        <v>404.11</v>
      </c>
      <c r="S60" s="4">
        <f t="shared" si="36"/>
        <v>402.4617647</v>
      </c>
      <c r="T60" s="4">
        <f t="shared" si="37"/>
        <v>400.1377778</v>
      </c>
      <c r="U60" s="4">
        <f t="shared" si="43"/>
        <v>398.2831579</v>
      </c>
      <c r="V60" s="4">
        <f t="shared" si="44"/>
        <v>396.586</v>
      </c>
    </row>
    <row r="61">
      <c r="A61" s="30">
        <v>46072.0</v>
      </c>
      <c r="B61" s="3">
        <v>409.55</v>
      </c>
      <c r="C61" s="3">
        <v>413.88</v>
      </c>
      <c r="D61" s="32">
        <f t="shared" si="38"/>
        <v>417.12</v>
      </c>
      <c r="E61" s="32">
        <f t="shared" si="39"/>
        <v>416.2166667</v>
      </c>
      <c r="F61" s="32">
        <f t="shared" si="40"/>
        <v>414.2025</v>
      </c>
      <c r="G61" s="32">
        <f t="shared" si="41"/>
        <v>411.748</v>
      </c>
      <c r="H61" s="32">
        <f t="shared" si="42"/>
        <v>412.0133333</v>
      </c>
      <c r="I61" s="32">
        <f t="shared" si="6"/>
        <v>412.3528571</v>
      </c>
      <c r="J61" s="37">
        <f t="shared" si="7"/>
        <v>412.49875</v>
      </c>
      <c r="K61" s="32">
        <f t="shared" si="13"/>
        <v>412.9122222</v>
      </c>
      <c r="L61" s="32">
        <f t="shared" si="14"/>
        <v>413.072</v>
      </c>
      <c r="M61" s="32">
        <f t="shared" si="20"/>
        <v>413.2236364</v>
      </c>
      <c r="N61" s="32">
        <f t="shared" si="21"/>
        <v>412.7733333</v>
      </c>
      <c r="O61" s="32">
        <f t="shared" si="27"/>
        <v>411.1369231</v>
      </c>
      <c r="P61" s="32">
        <f t="shared" si="28"/>
        <v>409.0478571</v>
      </c>
      <c r="Q61" s="32">
        <f t="shared" si="34"/>
        <v>407.61</v>
      </c>
      <c r="R61" s="4">
        <f t="shared" si="35"/>
        <v>405.819375</v>
      </c>
      <c r="S61" s="4">
        <f t="shared" si="36"/>
        <v>404.6847059</v>
      </c>
      <c r="T61" s="4">
        <f t="shared" si="37"/>
        <v>403.0961111</v>
      </c>
      <c r="U61" s="4">
        <f t="shared" si="43"/>
        <v>400.8610526</v>
      </c>
      <c r="V61" s="4">
        <f t="shared" si="44"/>
        <v>399.063</v>
      </c>
    </row>
    <row r="62">
      <c r="A62" s="30">
        <v>46073.0</v>
      </c>
      <c r="B62" s="3">
        <v>410.1</v>
      </c>
      <c r="C62" s="3">
        <v>408.83</v>
      </c>
      <c r="D62" s="32">
        <f t="shared" si="38"/>
        <v>411.355</v>
      </c>
      <c r="E62" s="32">
        <f t="shared" si="39"/>
        <v>414.3566667</v>
      </c>
      <c r="F62" s="32">
        <f t="shared" si="40"/>
        <v>414.37</v>
      </c>
      <c r="G62" s="32">
        <f t="shared" si="41"/>
        <v>413.128</v>
      </c>
      <c r="H62" s="32">
        <f t="shared" si="42"/>
        <v>411.2616667</v>
      </c>
      <c r="I62" s="32">
        <f t="shared" si="6"/>
        <v>411.5585714</v>
      </c>
      <c r="J62" s="37">
        <f t="shared" si="7"/>
        <v>411.9125</v>
      </c>
      <c r="K62" s="32">
        <f t="shared" si="13"/>
        <v>412.0911111</v>
      </c>
      <c r="L62" s="32">
        <f t="shared" si="14"/>
        <v>412.504</v>
      </c>
      <c r="M62" s="32">
        <f t="shared" si="20"/>
        <v>412.6863636</v>
      </c>
      <c r="N62" s="32">
        <f t="shared" si="21"/>
        <v>412.8575</v>
      </c>
      <c r="O62" s="32">
        <f t="shared" si="27"/>
        <v>412.47</v>
      </c>
      <c r="P62" s="32">
        <f t="shared" si="28"/>
        <v>410.9721429</v>
      </c>
      <c r="Q62" s="32">
        <f t="shared" si="34"/>
        <v>409.0333333</v>
      </c>
      <c r="R62" s="4">
        <f t="shared" si="35"/>
        <v>407.68625</v>
      </c>
      <c r="S62" s="4">
        <f t="shared" si="36"/>
        <v>405.9964706</v>
      </c>
      <c r="T62" s="4">
        <f t="shared" si="37"/>
        <v>404.915</v>
      </c>
      <c r="U62" s="4">
        <f t="shared" si="43"/>
        <v>403.3978947</v>
      </c>
      <c r="V62" s="4">
        <f t="shared" si="44"/>
        <v>401.2595</v>
      </c>
    </row>
    <row r="63">
      <c r="A63" s="30">
        <v>46076.0</v>
      </c>
      <c r="B63" s="3">
        <v>411.8</v>
      </c>
      <c r="C63" s="3">
        <v>412.22</v>
      </c>
      <c r="D63" s="32">
        <f t="shared" si="38"/>
        <v>410.525</v>
      </c>
      <c r="E63" s="32">
        <f t="shared" si="39"/>
        <v>411.6433333</v>
      </c>
      <c r="F63" s="32">
        <f t="shared" si="40"/>
        <v>413.8225</v>
      </c>
      <c r="G63" s="32">
        <f t="shared" si="41"/>
        <v>413.94</v>
      </c>
      <c r="H63" s="32">
        <f t="shared" si="42"/>
        <v>412.9766667</v>
      </c>
      <c r="I63" s="32">
        <f t="shared" si="6"/>
        <v>411.3985714</v>
      </c>
      <c r="J63" s="37">
        <f t="shared" si="7"/>
        <v>411.64125</v>
      </c>
      <c r="K63" s="32">
        <f t="shared" si="13"/>
        <v>411.9466667</v>
      </c>
      <c r="L63" s="32">
        <f t="shared" si="14"/>
        <v>412.104</v>
      </c>
      <c r="M63" s="32">
        <f t="shared" si="20"/>
        <v>412.4781818</v>
      </c>
      <c r="N63" s="32">
        <f t="shared" si="21"/>
        <v>412.6475</v>
      </c>
      <c r="O63" s="32">
        <f t="shared" si="27"/>
        <v>412.8084615</v>
      </c>
      <c r="P63" s="32">
        <f t="shared" si="28"/>
        <v>412.4521429</v>
      </c>
      <c r="Q63" s="32">
        <f t="shared" si="34"/>
        <v>411.0553333</v>
      </c>
      <c r="R63" s="4">
        <f t="shared" si="35"/>
        <v>409.2325</v>
      </c>
      <c r="S63" s="4">
        <f t="shared" si="36"/>
        <v>407.9529412</v>
      </c>
      <c r="T63" s="4">
        <f t="shared" si="37"/>
        <v>406.3422222</v>
      </c>
      <c r="U63" s="4">
        <f t="shared" si="43"/>
        <v>405.2994737</v>
      </c>
      <c r="V63" s="4">
        <f t="shared" si="44"/>
        <v>403.839</v>
      </c>
    </row>
    <row r="64">
      <c r="A64" s="30">
        <v>46077.0</v>
      </c>
      <c r="B64" s="3">
        <v>419.4</v>
      </c>
      <c r="C64" s="3">
        <v>415.27</v>
      </c>
      <c r="D64" s="32">
        <f t="shared" si="38"/>
        <v>413.745</v>
      </c>
      <c r="E64" s="32">
        <f t="shared" si="39"/>
        <v>412.1066667</v>
      </c>
      <c r="F64" s="32">
        <f t="shared" si="40"/>
        <v>412.55</v>
      </c>
      <c r="G64" s="32">
        <f t="shared" si="41"/>
        <v>414.112</v>
      </c>
      <c r="H64" s="32">
        <f t="shared" si="42"/>
        <v>414.1616667</v>
      </c>
      <c r="I64" s="32">
        <f t="shared" si="6"/>
        <v>413.3042857</v>
      </c>
      <c r="J64" s="37">
        <f t="shared" si="7"/>
        <v>411.8825</v>
      </c>
      <c r="K64" s="32">
        <f t="shared" si="13"/>
        <v>412.0444444</v>
      </c>
      <c r="L64" s="32">
        <f t="shared" si="14"/>
        <v>412.279</v>
      </c>
      <c r="M64" s="32">
        <f t="shared" si="20"/>
        <v>412.3918182</v>
      </c>
      <c r="N64" s="32">
        <f t="shared" si="21"/>
        <v>412.7108333</v>
      </c>
      <c r="O64" s="32">
        <f t="shared" si="27"/>
        <v>412.8492308</v>
      </c>
      <c r="P64" s="32">
        <f t="shared" si="28"/>
        <v>412.9842857</v>
      </c>
      <c r="Q64" s="32">
        <f t="shared" si="34"/>
        <v>412.64</v>
      </c>
      <c r="R64" s="4">
        <f t="shared" si="35"/>
        <v>411.31875</v>
      </c>
      <c r="S64" s="4">
        <f t="shared" si="36"/>
        <v>409.5876471</v>
      </c>
      <c r="T64" s="4">
        <f t="shared" si="37"/>
        <v>408.3594444</v>
      </c>
      <c r="U64" s="4">
        <f t="shared" si="43"/>
        <v>406.8121053</v>
      </c>
      <c r="V64" s="4">
        <f t="shared" si="44"/>
        <v>405.798</v>
      </c>
    </row>
    <row r="65">
      <c r="A65" s="30">
        <v>46078.0</v>
      </c>
      <c r="B65" s="3">
        <v>423.6</v>
      </c>
      <c r="C65" s="3">
        <v>421.79</v>
      </c>
      <c r="D65" s="32">
        <f t="shared" si="38"/>
        <v>418.53</v>
      </c>
      <c r="E65" s="32">
        <f t="shared" si="39"/>
        <v>416.4266667</v>
      </c>
      <c r="F65" s="32">
        <f t="shared" si="40"/>
        <v>414.5275</v>
      </c>
      <c r="G65" s="32">
        <f t="shared" si="41"/>
        <v>414.398</v>
      </c>
      <c r="H65" s="32">
        <f t="shared" si="42"/>
        <v>415.3916667</v>
      </c>
      <c r="I65" s="32">
        <f t="shared" si="6"/>
        <v>415.2514286</v>
      </c>
      <c r="J65" s="37">
        <f t="shared" si="7"/>
        <v>414.365</v>
      </c>
      <c r="K65" s="32">
        <f t="shared" si="13"/>
        <v>412.9833333</v>
      </c>
      <c r="L65" s="32">
        <f t="shared" si="14"/>
        <v>413.019</v>
      </c>
      <c r="M65" s="32">
        <f t="shared" si="20"/>
        <v>413.1436364</v>
      </c>
      <c r="N65" s="32">
        <f t="shared" si="21"/>
        <v>413.175</v>
      </c>
      <c r="O65" s="32">
        <f t="shared" si="27"/>
        <v>413.4092308</v>
      </c>
      <c r="P65" s="32">
        <f t="shared" si="28"/>
        <v>413.4878571</v>
      </c>
      <c r="Q65" s="32">
        <f t="shared" si="34"/>
        <v>413.5713333</v>
      </c>
      <c r="R65" s="4">
        <f t="shared" si="35"/>
        <v>413.211875</v>
      </c>
      <c r="S65" s="4">
        <f t="shared" si="36"/>
        <v>411.9347059</v>
      </c>
      <c r="T65" s="4">
        <f t="shared" si="37"/>
        <v>410.2655556</v>
      </c>
      <c r="U65" s="4">
        <f t="shared" si="43"/>
        <v>409.0663158</v>
      </c>
      <c r="V65" s="4">
        <f t="shared" si="44"/>
        <v>407.561</v>
      </c>
    </row>
    <row r="66">
      <c r="A66" s="30">
        <v>46079.0</v>
      </c>
      <c r="B66" s="3">
        <v>420.6</v>
      </c>
      <c r="C66" s="3">
        <v>420.61</v>
      </c>
      <c r="D66" s="32">
        <f t="shared" si="38"/>
        <v>421.2</v>
      </c>
      <c r="E66" s="32">
        <f t="shared" si="39"/>
        <v>419.2233333</v>
      </c>
      <c r="F66" s="32">
        <f t="shared" si="40"/>
        <v>417.4725</v>
      </c>
      <c r="G66" s="32">
        <f t="shared" si="41"/>
        <v>415.744</v>
      </c>
      <c r="H66" s="32">
        <f t="shared" si="42"/>
        <v>415.4333333</v>
      </c>
      <c r="I66" s="32">
        <f t="shared" si="6"/>
        <v>416.1371429</v>
      </c>
      <c r="J66" s="37">
        <f t="shared" si="7"/>
        <v>415.92125</v>
      </c>
      <c r="K66" s="32">
        <f t="shared" si="13"/>
        <v>415.0588889</v>
      </c>
      <c r="L66" s="32">
        <f t="shared" si="14"/>
        <v>413.746</v>
      </c>
      <c r="M66" s="32">
        <f t="shared" si="20"/>
        <v>413.7090909</v>
      </c>
      <c r="N66" s="32">
        <f t="shared" si="21"/>
        <v>413.7658333</v>
      </c>
      <c r="O66" s="32">
        <f t="shared" si="27"/>
        <v>413.7469231</v>
      </c>
      <c r="P66" s="32">
        <f t="shared" si="28"/>
        <v>413.9235714</v>
      </c>
      <c r="Q66" s="32">
        <f t="shared" si="34"/>
        <v>413.9626667</v>
      </c>
      <c r="R66" s="4">
        <f t="shared" si="35"/>
        <v>414.01125</v>
      </c>
      <c r="S66" s="4">
        <f t="shared" si="36"/>
        <v>413.6470588</v>
      </c>
      <c r="T66" s="4">
        <f t="shared" si="37"/>
        <v>412.4166667</v>
      </c>
      <c r="U66" s="4">
        <f t="shared" si="43"/>
        <v>410.81</v>
      </c>
      <c r="V66" s="4">
        <f t="shared" si="44"/>
        <v>409.6435</v>
      </c>
    </row>
    <row r="67">
      <c r="A67" s="30">
        <v>46080.0</v>
      </c>
      <c r="B67" s="3">
        <v>413.8</v>
      </c>
      <c r="C67" s="3">
        <v>415.67</v>
      </c>
      <c r="D67" s="32">
        <f t="shared" si="38"/>
        <v>418.14</v>
      </c>
      <c r="E67" s="32">
        <f t="shared" si="39"/>
        <v>419.3566667</v>
      </c>
      <c r="F67" s="32">
        <f t="shared" si="40"/>
        <v>418.335</v>
      </c>
      <c r="G67" s="32">
        <f t="shared" si="41"/>
        <v>417.112</v>
      </c>
      <c r="H67" s="32">
        <f t="shared" si="42"/>
        <v>415.7316667</v>
      </c>
      <c r="I67" s="32">
        <f t="shared" si="6"/>
        <v>415.4671429</v>
      </c>
      <c r="J67" s="37">
        <f t="shared" si="7"/>
        <v>416.07875</v>
      </c>
      <c r="K67" s="32">
        <f t="shared" si="13"/>
        <v>415.8933333</v>
      </c>
      <c r="L67" s="32">
        <f t="shared" si="14"/>
        <v>415.12</v>
      </c>
      <c r="M67" s="32">
        <f t="shared" si="20"/>
        <v>413.9209091</v>
      </c>
      <c r="N67" s="32">
        <f t="shared" si="21"/>
        <v>413.8725</v>
      </c>
      <c r="O67" s="32">
        <f t="shared" si="27"/>
        <v>413.9123077</v>
      </c>
      <c r="P67" s="32">
        <f t="shared" si="28"/>
        <v>413.8842857</v>
      </c>
      <c r="Q67" s="32">
        <f t="shared" si="34"/>
        <v>414.04</v>
      </c>
      <c r="R67" s="4">
        <f t="shared" si="35"/>
        <v>414.069375</v>
      </c>
      <c r="S67" s="4">
        <f t="shared" si="36"/>
        <v>414.1088235</v>
      </c>
      <c r="T67" s="4">
        <f t="shared" si="37"/>
        <v>413.7594444</v>
      </c>
      <c r="U67" s="4">
        <f t="shared" si="43"/>
        <v>412.5878947</v>
      </c>
      <c r="V67" s="4">
        <f t="shared" si="44"/>
        <v>411.053</v>
      </c>
    </row>
    <row r="68">
      <c r="A68" s="30">
        <v>46083.0</v>
      </c>
      <c r="B68" s="3">
        <v>406.2</v>
      </c>
      <c r="C68" s="3">
        <v>404.59</v>
      </c>
      <c r="D68" s="32">
        <f t="shared" si="38"/>
        <v>410.13</v>
      </c>
      <c r="E68" s="32">
        <f t="shared" si="39"/>
        <v>413.6233333</v>
      </c>
      <c r="F68" s="32">
        <f t="shared" si="40"/>
        <v>415.665</v>
      </c>
      <c r="G68" s="32">
        <f t="shared" si="41"/>
        <v>415.586</v>
      </c>
      <c r="H68" s="32">
        <f t="shared" si="42"/>
        <v>415.025</v>
      </c>
      <c r="I68" s="32">
        <f t="shared" si="6"/>
        <v>414.14</v>
      </c>
      <c r="J68" s="37">
        <f t="shared" si="7"/>
        <v>414.1075</v>
      </c>
      <c r="K68" s="32">
        <f t="shared" si="13"/>
        <v>414.8022222</v>
      </c>
      <c r="L68" s="32">
        <f t="shared" si="14"/>
        <v>414.763</v>
      </c>
      <c r="M68" s="32">
        <f t="shared" si="20"/>
        <v>414.1627273</v>
      </c>
      <c r="N68" s="32">
        <f t="shared" si="21"/>
        <v>413.1433333</v>
      </c>
      <c r="O68" s="32">
        <f t="shared" si="27"/>
        <v>413.1584615</v>
      </c>
      <c r="P68" s="32">
        <f t="shared" si="28"/>
        <v>413.2464286</v>
      </c>
      <c r="Q68" s="32">
        <f t="shared" si="34"/>
        <v>413.2646667</v>
      </c>
      <c r="R68" s="4">
        <f t="shared" si="35"/>
        <v>413.449375</v>
      </c>
      <c r="S68" s="4">
        <f t="shared" si="36"/>
        <v>413.5117647</v>
      </c>
      <c r="T68" s="4">
        <f t="shared" si="37"/>
        <v>413.58</v>
      </c>
      <c r="U68" s="4">
        <f t="shared" si="43"/>
        <v>413.2768421</v>
      </c>
      <c r="V68" s="4">
        <f t="shared" si="44"/>
        <v>412.188</v>
      </c>
    </row>
    <row r="69">
      <c r="A69" s="30">
        <v>46085.0</v>
      </c>
      <c r="B69" s="3">
        <v>396.55</v>
      </c>
      <c r="C69" s="3">
        <v>396.2</v>
      </c>
      <c r="D69" s="32">
        <f t="shared" si="38"/>
        <v>400.395</v>
      </c>
      <c r="E69" s="32">
        <f t="shared" si="39"/>
        <v>405.4866667</v>
      </c>
      <c r="F69" s="32">
        <f t="shared" si="40"/>
        <v>409.2675</v>
      </c>
      <c r="G69" s="32">
        <f t="shared" si="41"/>
        <v>411.772</v>
      </c>
      <c r="H69" s="32">
        <f t="shared" si="42"/>
        <v>412.355</v>
      </c>
      <c r="I69" s="32">
        <f t="shared" si="6"/>
        <v>412.3357143</v>
      </c>
      <c r="J69" s="37">
        <f t="shared" si="7"/>
        <v>411.8975</v>
      </c>
      <c r="K69" s="32">
        <f t="shared" si="13"/>
        <v>412.1177778</v>
      </c>
      <c r="L69" s="32">
        <f t="shared" si="14"/>
        <v>412.942</v>
      </c>
      <c r="M69" s="32">
        <f t="shared" si="20"/>
        <v>413.0754545</v>
      </c>
      <c r="N69" s="32">
        <f t="shared" si="21"/>
        <v>412.6658333</v>
      </c>
      <c r="O69" s="32">
        <f t="shared" si="27"/>
        <v>411.84</v>
      </c>
      <c r="P69" s="32">
        <f t="shared" si="28"/>
        <v>411.9471429</v>
      </c>
      <c r="Q69" s="32">
        <f t="shared" si="34"/>
        <v>412.11</v>
      </c>
      <c r="R69" s="4">
        <f t="shared" si="35"/>
        <v>412.198125</v>
      </c>
      <c r="S69" s="4">
        <f t="shared" si="36"/>
        <v>412.4347059</v>
      </c>
      <c r="T69" s="4">
        <f t="shared" si="37"/>
        <v>412.55</v>
      </c>
      <c r="U69" s="4">
        <f t="shared" si="43"/>
        <v>412.6652632</v>
      </c>
      <c r="V69" s="4">
        <f t="shared" si="44"/>
        <v>412.423</v>
      </c>
    </row>
    <row r="70">
      <c r="A70" s="30">
        <v>46086.0</v>
      </c>
      <c r="B70" s="3">
        <v>413.65</v>
      </c>
      <c r="C70" s="3">
        <v>408.74</v>
      </c>
      <c r="D70" s="96">
        <f t="shared" ref="D70:D79" si="45">SUM(C69:C70)/2</f>
        <v>402.47</v>
      </c>
      <c r="E70" s="97">
        <f t="shared" ref="E70:E79" si="46">SUM(C68:C70)/3</f>
        <v>403.1766667</v>
      </c>
      <c r="F70" s="98">
        <f t="shared" ref="F70:F79" si="47">SUM(C67:C70)/4</f>
        <v>406.3</v>
      </c>
      <c r="G70" s="99">
        <f t="shared" ref="G70:G79" si="48">SUM(C66:C70)/5</f>
        <v>409.162</v>
      </c>
      <c r="H70" s="100">
        <f t="shared" ref="H70:H79" si="49">SUM(C65:C70)/6</f>
        <v>411.2666667</v>
      </c>
      <c r="I70" s="101">
        <f t="shared" si="6"/>
        <v>411.8385714</v>
      </c>
      <c r="J70" s="102">
        <f t="shared" si="7"/>
        <v>411.88625</v>
      </c>
      <c r="K70" s="103">
        <f t="shared" si="13"/>
        <v>411.5466667</v>
      </c>
      <c r="L70" s="104">
        <f t="shared" si="14"/>
        <v>411.78</v>
      </c>
      <c r="M70" s="105">
        <f t="shared" si="20"/>
        <v>412.56</v>
      </c>
      <c r="N70" s="106">
        <f t="shared" si="21"/>
        <v>412.7141667</v>
      </c>
      <c r="O70" s="107">
        <f t="shared" si="27"/>
        <v>412.3638462</v>
      </c>
      <c r="P70" s="108">
        <f t="shared" si="28"/>
        <v>411.6185714</v>
      </c>
      <c r="Q70" s="109">
        <f t="shared" si="34"/>
        <v>411.7333333</v>
      </c>
      <c r="R70" s="110">
        <f t="shared" si="35"/>
        <v>411.899375</v>
      </c>
      <c r="S70" s="111">
        <f t="shared" si="36"/>
        <v>411.9947059</v>
      </c>
      <c r="T70" s="112">
        <f t="shared" si="37"/>
        <v>412.2294444</v>
      </c>
      <c r="U70" s="112">
        <f t="shared" si="43"/>
        <v>412.3494737</v>
      </c>
      <c r="V70" s="113">
        <f t="shared" si="44"/>
        <v>412.469</v>
      </c>
    </row>
    <row r="71">
      <c r="A71" s="30">
        <v>46087.0</v>
      </c>
      <c r="B71" s="3">
        <v>407.85</v>
      </c>
      <c r="C71" s="3">
        <v>416.34</v>
      </c>
      <c r="D71" s="115">
        <f t="shared" si="45"/>
        <v>412.54</v>
      </c>
      <c r="E71" s="163">
        <f t="shared" si="46"/>
        <v>407.0933333</v>
      </c>
      <c r="F71" s="172">
        <f t="shared" si="47"/>
        <v>406.4675</v>
      </c>
      <c r="G71" s="182">
        <f t="shared" si="48"/>
        <v>408.308</v>
      </c>
      <c r="H71" s="153">
        <f t="shared" si="49"/>
        <v>410.3583333</v>
      </c>
      <c r="I71" s="174">
        <f t="shared" si="6"/>
        <v>411.9914286</v>
      </c>
      <c r="J71" s="146">
        <f t="shared" si="7"/>
        <v>412.40125</v>
      </c>
      <c r="K71" s="154">
        <f t="shared" si="13"/>
        <v>412.3811111</v>
      </c>
      <c r="L71" s="243">
        <f t="shared" si="14"/>
        <v>412.026</v>
      </c>
      <c r="M71" s="103">
        <f t="shared" si="20"/>
        <v>412.1945455</v>
      </c>
      <c r="N71" s="137">
        <f t="shared" si="21"/>
        <v>412.875</v>
      </c>
      <c r="O71" s="169">
        <f t="shared" si="27"/>
        <v>412.9930769</v>
      </c>
      <c r="P71" s="105">
        <f t="shared" si="28"/>
        <v>412.6478571</v>
      </c>
      <c r="Q71" s="107">
        <f t="shared" si="34"/>
        <v>411.9333333</v>
      </c>
      <c r="R71" s="244">
        <f t="shared" si="35"/>
        <v>412.02125</v>
      </c>
      <c r="S71" s="109">
        <f t="shared" si="36"/>
        <v>412.1605882</v>
      </c>
      <c r="T71" s="110">
        <f t="shared" si="37"/>
        <v>412.2361111</v>
      </c>
      <c r="U71" s="110">
        <f t="shared" si="43"/>
        <v>412.4457895</v>
      </c>
      <c r="V71" s="140">
        <f t="shared" si="44"/>
        <v>412.549</v>
      </c>
    </row>
    <row r="72">
      <c r="A72" s="30">
        <v>46090.0</v>
      </c>
      <c r="B72" s="3">
        <v>392.8</v>
      </c>
      <c r="C72" s="3">
        <v>389.38</v>
      </c>
      <c r="D72" s="114">
        <f t="shared" si="45"/>
        <v>402.86</v>
      </c>
      <c r="E72" s="115">
        <f t="shared" si="46"/>
        <v>404.82</v>
      </c>
      <c r="F72" s="116">
        <f t="shared" si="47"/>
        <v>402.665</v>
      </c>
      <c r="G72" s="117">
        <f t="shared" si="48"/>
        <v>403.05</v>
      </c>
      <c r="H72" s="118">
        <f t="shared" si="49"/>
        <v>405.1533333</v>
      </c>
      <c r="I72" s="119">
        <f t="shared" si="6"/>
        <v>407.3614286</v>
      </c>
      <c r="J72" s="120">
        <f t="shared" si="7"/>
        <v>409.165</v>
      </c>
      <c r="K72" s="121">
        <f t="shared" si="13"/>
        <v>409.8433333</v>
      </c>
      <c r="L72" s="122">
        <f t="shared" si="14"/>
        <v>410.081</v>
      </c>
      <c r="M72" s="123">
        <f t="shared" si="20"/>
        <v>409.9672727</v>
      </c>
      <c r="N72" s="101">
        <f t="shared" si="21"/>
        <v>410.2933333</v>
      </c>
      <c r="O72" s="102">
        <f t="shared" si="27"/>
        <v>411.0676923</v>
      </c>
      <c r="P72" s="124">
        <f t="shared" si="28"/>
        <v>411.3064286</v>
      </c>
      <c r="Q72" s="103">
        <f t="shared" si="34"/>
        <v>411.0966667</v>
      </c>
      <c r="R72" s="104">
        <f t="shared" si="35"/>
        <v>410.52375</v>
      </c>
      <c r="S72" s="106">
        <f t="shared" si="36"/>
        <v>410.6894118</v>
      </c>
      <c r="T72" s="125">
        <f t="shared" si="37"/>
        <v>410.895</v>
      </c>
      <c r="U72" s="126">
        <f t="shared" si="43"/>
        <v>411.0331579</v>
      </c>
      <c r="V72" s="127">
        <f t="shared" si="44"/>
        <v>411.2925</v>
      </c>
    </row>
    <row r="73">
      <c r="A73" s="30">
        <v>46091.0</v>
      </c>
      <c r="B73" s="3">
        <v>412.15</v>
      </c>
      <c r="C73" s="3">
        <v>407.34</v>
      </c>
      <c r="D73" s="115">
        <f t="shared" si="45"/>
        <v>398.36</v>
      </c>
      <c r="E73" s="128">
        <f t="shared" si="46"/>
        <v>404.3533333</v>
      </c>
      <c r="F73" s="129">
        <f t="shared" si="47"/>
        <v>405.45</v>
      </c>
      <c r="G73" s="130">
        <f t="shared" si="48"/>
        <v>403.6</v>
      </c>
      <c r="H73" s="131">
        <f t="shared" si="49"/>
        <v>403.765</v>
      </c>
      <c r="I73" s="132">
        <f t="shared" si="6"/>
        <v>405.4657143</v>
      </c>
      <c r="J73" s="133">
        <f t="shared" si="7"/>
        <v>407.35875</v>
      </c>
      <c r="K73" s="122">
        <f t="shared" si="13"/>
        <v>408.9622222</v>
      </c>
      <c r="L73" s="134">
        <f t="shared" si="14"/>
        <v>409.593</v>
      </c>
      <c r="M73" s="135">
        <f t="shared" si="20"/>
        <v>409.8318182</v>
      </c>
      <c r="N73" s="136">
        <f t="shared" si="21"/>
        <v>409.7483333</v>
      </c>
      <c r="O73" s="137">
        <f t="shared" si="27"/>
        <v>410.0661538</v>
      </c>
      <c r="P73" s="105">
        <f t="shared" si="28"/>
        <v>410.8014286</v>
      </c>
      <c r="Q73" s="107">
        <f t="shared" si="34"/>
        <v>411.042</v>
      </c>
      <c r="R73" s="138">
        <f t="shared" si="35"/>
        <v>410.861875</v>
      </c>
      <c r="S73" s="126">
        <f t="shared" si="36"/>
        <v>410.3364706</v>
      </c>
      <c r="T73" s="139">
        <f t="shared" si="37"/>
        <v>410.5033333</v>
      </c>
      <c r="U73" s="140">
        <f t="shared" si="43"/>
        <v>410.7078947</v>
      </c>
      <c r="V73" s="141">
        <f t="shared" si="44"/>
        <v>410.8485</v>
      </c>
    </row>
    <row r="74">
      <c r="A74" s="30">
        <v>46092.0</v>
      </c>
      <c r="B74" s="3">
        <v>406.9</v>
      </c>
      <c r="C74" s="3">
        <v>410.85</v>
      </c>
      <c r="D74" s="115">
        <f t="shared" si="45"/>
        <v>409.095</v>
      </c>
      <c r="E74" s="142">
        <f t="shared" si="46"/>
        <v>402.5233333</v>
      </c>
      <c r="F74" s="117">
        <f t="shared" si="47"/>
        <v>405.9775</v>
      </c>
      <c r="G74" s="143">
        <f t="shared" si="48"/>
        <v>406.53</v>
      </c>
      <c r="H74" s="144">
        <f t="shared" si="49"/>
        <v>404.8083333</v>
      </c>
      <c r="I74" s="145">
        <f t="shared" si="6"/>
        <v>404.7771429</v>
      </c>
      <c r="J74" s="120">
        <f t="shared" si="7"/>
        <v>406.13875</v>
      </c>
      <c r="K74" s="99">
        <f t="shared" si="13"/>
        <v>407.7466667</v>
      </c>
      <c r="L74" s="146">
        <f t="shared" si="14"/>
        <v>409.151</v>
      </c>
      <c r="M74" s="135">
        <f t="shared" si="20"/>
        <v>409.7072727</v>
      </c>
      <c r="N74" s="124">
        <f t="shared" si="21"/>
        <v>409.9166667</v>
      </c>
      <c r="O74" s="137">
        <f t="shared" si="27"/>
        <v>409.8330769</v>
      </c>
      <c r="P74" s="105">
        <f t="shared" si="28"/>
        <v>410.1221429</v>
      </c>
      <c r="Q74" s="107">
        <f t="shared" si="34"/>
        <v>410.8046667</v>
      </c>
      <c r="R74" s="125">
        <f t="shared" si="35"/>
        <v>411.03</v>
      </c>
      <c r="S74" s="126">
        <f t="shared" si="36"/>
        <v>410.8611765</v>
      </c>
      <c r="T74" s="109">
        <f t="shared" si="37"/>
        <v>410.365</v>
      </c>
      <c r="U74" s="147">
        <f t="shared" si="43"/>
        <v>410.5215789</v>
      </c>
      <c r="V74" s="141">
        <f t="shared" si="44"/>
        <v>410.715</v>
      </c>
    </row>
    <row r="75">
      <c r="A75" s="30">
        <v>46093.0</v>
      </c>
      <c r="B75" s="3">
        <v>415.9</v>
      </c>
      <c r="C75" s="3">
        <v>411.38</v>
      </c>
      <c r="D75" s="96">
        <f t="shared" si="45"/>
        <v>411.115</v>
      </c>
      <c r="E75" s="115">
        <f t="shared" si="46"/>
        <v>409.8566667</v>
      </c>
      <c r="F75" s="148">
        <f t="shared" si="47"/>
        <v>404.7375</v>
      </c>
      <c r="G75" s="149">
        <f t="shared" si="48"/>
        <v>407.058</v>
      </c>
      <c r="H75" s="150">
        <f t="shared" si="49"/>
        <v>407.3383333</v>
      </c>
      <c r="I75" s="151">
        <f t="shared" si="6"/>
        <v>405.7471429</v>
      </c>
      <c r="J75" s="152">
        <f t="shared" si="7"/>
        <v>405.6025</v>
      </c>
      <c r="K75" s="119">
        <f t="shared" si="13"/>
        <v>406.7211111</v>
      </c>
      <c r="L75" s="153">
        <f t="shared" si="14"/>
        <v>408.11</v>
      </c>
      <c r="M75" s="99">
        <f t="shared" si="20"/>
        <v>409.3536364</v>
      </c>
      <c r="N75" s="146">
        <f t="shared" si="21"/>
        <v>409.8466667</v>
      </c>
      <c r="O75" s="154">
        <f t="shared" si="27"/>
        <v>410.0292308</v>
      </c>
      <c r="P75" s="102">
        <f t="shared" si="28"/>
        <v>409.9435714</v>
      </c>
      <c r="Q75" s="155">
        <f t="shared" si="34"/>
        <v>410.206</v>
      </c>
      <c r="R75" s="104">
        <f t="shared" si="35"/>
        <v>410.840625</v>
      </c>
      <c r="S75" s="105">
        <f t="shared" si="36"/>
        <v>411.0505882</v>
      </c>
      <c r="T75" s="156">
        <f t="shared" si="37"/>
        <v>410.89</v>
      </c>
      <c r="U75" s="125">
        <f t="shared" si="43"/>
        <v>410.4184211</v>
      </c>
      <c r="V75" s="109">
        <f t="shared" si="44"/>
        <v>410.5645</v>
      </c>
    </row>
    <row r="76">
      <c r="A76" s="30">
        <v>46094.0</v>
      </c>
      <c r="B76" s="3">
        <v>405.6</v>
      </c>
      <c r="C76" s="3">
        <v>407.7</v>
      </c>
      <c r="D76" s="115">
        <f t="shared" si="45"/>
        <v>409.54</v>
      </c>
      <c r="E76" s="116">
        <f t="shared" si="46"/>
        <v>409.9766667</v>
      </c>
      <c r="F76" s="96">
        <f t="shared" si="47"/>
        <v>409.3175</v>
      </c>
      <c r="G76" s="157">
        <f t="shared" si="48"/>
        <v>405.33</v>
      </c>
      <c r="H76" s="158">
        <f t="shared" si="49"/>
        <v>407.165</v>
      </c>
      <c r="I76" s="159">
        <f t="shared" si="6"/>
        <v>407.39</v>
      </c>
      <c r="J76" s="160">
        <f t="shared" si="7"/>
        <v>405.99125</v>
      </c>
      <c r="K76" s="161">
        <f t="shared" si="13"/>
        <v>405.8355556</v>
      </c>
      <c r="L76" s="162">
        <f t="shared" si="14"/>
        <v>406.819</v>
      </c>
      <c r="M76" s="121">
        <f t="shared" si="20"/>
        <v>408.0727273</v>
      </c>
      <c r="N76" s="100">
        <f t="shared" si="21"/>
        <v>409.2158333</v>
      </c>
      <c r="O76" s="134">
        <f t="shared" si="27"/>
        <v>409.6815385</v>
      </c>
      <c r="P76" s="135">
        <f t="shared" si="28"/>
        <v>409.8628571</v>
      </c>
      <c r="Q76" s="136">
        <f t="shared" si="34"/>
        <v>409.794</v>
      </c>
      <c r="R76" s="137">
        <f t="shared" si="35"/>
        <v>410.049375</v>
      </c>
      <c r="S76" s="105">
        <f t="shared" si="36"/>
        <v>410.6558824</v>
      </c>
      <c r="T76" s="107">
        <f t="shared" si="37"/>
        <v>410.8644444</v>
      </c>
      <c r="U76" s="138">
        <f t="shared" si="43"/>
        <v>410.7221053</v>
      </c>
      <c r="V76" s="127">
        <f t="shared" si="44"/>
        <v>410.2825</v>
      </c>
    </row>
    <row r="77">
      <c r="A77" s="30">
        <v>46097.0</v>
      </c>
      <c r="B77" s="3">
        <v>406.25</v>
      </c>
      <c r="C77" s="3">
        <v>403.88</v>
      </c>
      <c r="D77" s="115">
        <f t="shared" si="45"/>
        <v>405.79</v>
      </c>
      <c r="E77" s="163">
        <f t="shared" si="46"/>
        <v>407.6533333</v>
      </c>
      <c r="F77" s="150">
        <f t="shared" si="47"/>
        <v>408.4525</v>
      </c>
      <c r="G77" s="117">
        <f t="shared" si="48"/>
        <v>408.23</v>
      </c>
      <c r="H77" s="97">
        <f t="shared" si="49"/>
        <v>405.0883333</v>
      </c>
      <c r="I77" s="118">
        <f t="shared" si="6"/>
        <v>406.6957143</v>
      </c>
      <c r="J77" s="164">
        <f t="shared" si="7"/>
        <v>406.95125</v>
      </c>
      <c r="K77" s="165">
        <f t="shared" si="13"/>
        <v>405.7566667</v>
      </c>
      <c r="L77" s="166">
        <f t="shared" si="14"/>
        <v>405.64</v>
      </c>
      <c r="M77" s="167">
        <f t="shared" si="20"/>
        <v>406.5518182</v>
      </c>
      <c r="N77" s="134">
        <f t="shared" si="21"/>
        <v>407.7233333</v>
      </c>
      <c r="O77" s="168">
        <f t="shared" si="27"/>
        <v>408.8053846</v>
      </c>
      <c r="P77" s="155">
        <f t="shared" si="28"/>
        <v>409.2671429</v>
      </c>
      <c r="Q77" s="169">
        <f t="shared" si="34"/>
        <v>409.464</v>
      </c>
      <c r="R77" s="106">
        <f t="shared" si="35"/>
        <v>409.424375</v>
      </c>
      <c r="S77" s="125">
        <f t="shared" si="36"/>
        <v>409.6864706</v>
      </c>
      <c r="T77" s="127">
        <f t="shared" si="37"/>
        <v>410.2794444</v>
      </c>
      <c r="U77" s="109">
        <f t="shared" si="43"/>
        <v>410.4968421</v>
      </c>
      <c r="V77" s="110">
        <f t="shared" si="44"/>
        <v>410.38</v>
      </c>
    </row>
    <row r="78">
      <c r="A78" s="30">
        <v>46098.0</v>
      </c>
      <c r="B78" s="3">
        <v>418.05</v>
      </c>
      <c r="C78" s="3">
        <v>412.45</v>
      </c>
      <c r="D78" s="115">
        <f t="shared" si="45"/>
        <v>408.165</v>
      </c>
      <c r="E78" s="116">
        <f t="shared" si="46"/>
        <v>408.01</v>
      </c>
      <c r="F78" s="175">
        <f t="shared" si="47"/>
        <v>408.8525</v>
      </c>
      <c r="G78" s="271">
        <f t="shared" si="48"/>
        <v>409.252</v>
      </c>
      <c r="H78" s="172">
        <f t="shared" si="49"/>
        <v>408.9333333</v>
      </c>
      <c r="I78" s="176">
        <f t="shared" si="6"/>
        <v>406.14</v>
      </c>
      <c r="J78" s="161">
        <f t="shared" si="7"/>
        <v>407.415</v>
      </c>
      <c r="K78" s="165">
        <f t="shared" si="13"/>
        <v>407.5622222</v>
      </c>
      <c r="L78" s="162">
        <f t="shared" si="14"/>
        <v>406.426</v>
      </c>
      <c r="M78" s="133">
        <f t="shared" si="20"/>
        <v>406.2590909</v>
      </c>
      <c r="N78" s="146">
        <f t="shared" si="21"/>
        <v>407.0433333</v>
      </c>
      <c r="O78" s="135">
        <f t="shared" si="27"/>
        <v>408.0869231</v>
      </c>
      <c r="P78" s="124">
        <f t="shared" si="28"/>
        <v>409.0657143</v>
      </c>
      <c r="Q78" s="137">
        <f t="shared" si="34"/>
        <v>409.4793333</v>
      </c>
      <c r="R78" s="105">
        <f t="shared" si="35"/>
        <v>409.650625</v>
      </c>
      <c r="S78" s="107">
        <f t="shared" si="36"/>
        <v>409.6023529</v>
      </c>
      <c r="T78" s="244">
        <f t="shared" si="37"/>
        <v>409.84</v>
      </c>
      <c r="U78" s="109">
        <f t="shared" si="43"/>
        <v>410.3936842</v>
      </c>
      <c r="V78" s="110">
        <f t="shared" si="44"/>
        <v>410.5945</v>
      </c>
    </row>
    <row r="79">
      <c r="A79" s="30">
        <v>46099.0</v>
      </c>
      <c r="B79" s="3">
        <v>432.25</v>
      </c>
      <c r="C79" s="3">
        <v>429.74</v>
      </c>
      <c r="D79" s="115">
        <f t="shared" si="45"/>
        <v>421.095</v>
      </c>
      <c r="E79" s="116">
        <f t="shared" si="46"/>
        <v>415.3566667</v>
      </c>
      <c r="F79" s="175">
        <f t="shared" si="47"/>
        <v>413.4425</v>
      </c>
      <c r="G79" s="271">
        <f t="shared" si="48"/>
        <v>413.03</v>
      </c>
      <c r="H79" s="172">
        <f t="shared" si="49"/>
        <v>412.6666667</v>
      </c>
      <c r="I79" s="176">
        <f t="shared" si="6"/>
        <v>411.9057143</v>
      </c>
      <c r="J79" s="161">
        <f t="shared" si="7"/>
        <v>409.09</v>
      </c>
      <c r="K79" s="165">
        <f t="shared" si="13"/>
        <v>409.8955556</v>
      </c>
      <c r="L79" s="162">
        <f t="shared" si="14"/>
        <v>409.78</v>
      </c>
      <c r="M79" s="133">
        <f t="shared" si="20"/>
        <v>408.5454545</v>
      </c>
      <c r="N79" s="146">
        <f t="shared" si="21"/>
        <v>408.2158333</v>
      </c>
      <c r="O79" s="135">
        <f t="shared" si="27"/>
        <v>408.7892308</v>
      </c>
      <c r="P79" s="124">
        <f t="shared" si="28"/>
        <v>409.6335714</v>
      </c>
      <c r="Q79" s="137">
        <f t="shared" si="34"/>
        <v>410.444</v>
      </c>
      <c r="R79" s="105">
        <f t="shared" si="35"/>
        <v>410.745625</v>
      </c>
      <c r="S79" s="107">
        <f t="shared" si="36"/>
        <v>410.8323529</v>
      </c>
      <c r="T79" s="244">
        <f t="shared" si="37"/>
        <v>410.7211111</v>
      </c>
      <c r="U79" s="109">
        <f t="shared" si="43"/>
        <v>410.8873684</v>
      </c>
      <c r="V79" s="110">
        <f t="shared" si="44"/>
        <v>411.361</v>
      </c>
    </row>
    <row r="80">
      <c r="A80" s="30">
        <v>46100.0</v>
      </c>
      <c r="B80" s="3">
        <v>411.85</v>
      </c>
      <c r="C80" s="3">
        <v>417.67</v>
      </c>
      <c r="D80" s="32">
        <f>SUM(C79:C80)/2</f>
        <v>423.705</v>
      </c>
      <c r="E80" s="32">
        <f>SUM(C78:C80)/3</f>
        <v>419.9533333</v>
      </c>
      <c r="F80" s="32">
        <f>SUM(C77:C80)/4</f>
        <v>415.935</v>
      </c>
      <c r="G80" s="32">
        <f>SUM(C76:C80)/5</f>
        <v>414.288</v>
      </c>
      <c r="H80" s="32">
        <f>SUM(C75:C80)/6</f>
        <v>413.8033333</v>
      </c>
      <c r="I80" s="32">
        <f t="shared" si="6"/>
        <v>413.3814286</v>
      </c>
      <c r="J80" s="37">
        <f t="shared" si="7"/>
        <v>412.62625</v>
      </c>
      <c r="K80" s="32">
        <f t="shared" si="13"/>
        <v>410.0433333</v>
      </c>
      <c r="L80" s="32">
        <f t="shared" si="14"/>
        <v>410.673</v>
      </c>
      <c r="M80" s="32">
        <f t="shared" si="20"/>
        <v>410.4972727</v>
      </c>
      <c r="N80" s="32">
        <f t="shared" si="21"/>
        <v>409.3058333</v>
      </c>
      <c r="O80" s="32">
        <f t="shared" si="27"/>
        <v>408.9430769</v>
      </c>
      <c r="P80" s="32">
        <f t="shared" si="28"/>
        <v>409.4235714</v>
      </c>
      <c r="Q80" s="32">
        <f t="shared" si="34"/>
        <v>410.1693333</v>
      </c>
      <c r="R80" s="4">
        <f t="shared" si="35"/>
        <v>410.895625</v>
      </c>
      <c r="S80" s="4">
        <f t="shared" si="36"/>
        <v>411.1529412</v>
      </c>
      <c r="T80" s="4">
        <f t="shared" si="37"/>
        <v>411.2122222</v>
      </c>
      <c r="U80" s="4">
        <f t="shared" si="43"/>
        <v>411.0868421</v>
      </c>
      <c r="V80" s="4">
        <f t="shared" si="44"/>
        <v>411.2265</v>
      </c>
    </row>
    <row r="81">
      <c r="A81" s="30">
        <v>46101.0</v>
      </c>
      <c r="B81" s="3">
        <v>412.85</v>
      </c>
      <c r="C81" s="3">
        <v>416.98</v>
      </c>
      <c r="D81" s="148">
        <f t="shared" ref="D81:D83" si="50">SUM(C80:C81)/2</f>
        <v>417.325</v>
      </c>
      <c r="E81" s="170">
        <f t="shared" ref="E81:E83" si="51">SUM(C79:C81)/3</f>
        <v>421.4633333</v>
      </c>
      <c r="F81" s="171">
        <f t="shared" ref="F81:F83" si="52">SUM(C78:C81)/4</f>
        <v>419.21</v>
      </c>
      <c r="G81" s="96">
        <f t="shared" ref="G81:G83" si="53">SUM(C77:C81)/5</f>
        <v>416.144</v>
      </c>
      <c r="H81" s="148">
        <f t="shared" ref="H81:H83" si="54">SUM(C76:C81)/6</f>
        <v>414.7366667</v>
      </c>
      <c r="I81" s="129">
        <f t="shared" si="6"/>
        <v>414.2571429</v>
      </c>
      <c r="J81" s="150">
        <f t="shared" si="7"/>
        <v>413.83125</v>
      </c>
      <c r="K81" s="117">
        <f t="shared" si="13"/>
        <v>413.11</v>
      </c>
      <c r="L81" s="172">
        <f t="shared" si="14"/>
        <v>410.737</v>
      </c>
      <c r="M81" s="173">
        <f t="shared" si="20"/>
        <v>411.2463636</v>
      </c>
      <c r="N81" s="118">
        <f t="shared" si="21"/>
        <v>411.0375</v>
      </c>
      <c r="O81" s="164">
        <f t="shared" si="27"/>
        <v>409.8961538</v>
      </c>
      <c r="P81" s="132">
        <f t="shared" si="28"/>
        <v>409.5171429</v>
      </c>
      <c r="Q81" s="166">
        <f t="shared" si="34"/>
        <v>409.9273333</v>
      </c>
      <c r="R81" s="174">
        <f t="shared" si="35"/>
        <v>410.595</v>
      </c>
      <c r="S81" s="100">
        <f t="shared" si="36"/>
        <v>411.2535294</v>
      </c>
      <c r="T81" s="134">
        <f t="shared" si="37"/>
        <v>411.4766667</v>
      </c>
      <c r="U81" s="135">
        <f t="shared" si="43"/>
        <v>411.5157895</v>
      </c>
      <c r="V81" s="124">
        <f t="shared" si="44"/>
        <v>411.3815</v>
      </c>
    </row>
    <row r="82">
      <c r="A82" s="30">
        <v>46104.0</v>
      </c>
      <c r="B82" s="3">
        <v>398.0</v>
      </c>
      <c r="C82" s="3">
        <v>394.36</v>
      </c>
      <c r="D82" s="115">
        <f t="shared" si="50"/>
        <v>405.67</v>
      </c>
      <c r="E82" s="148">
        <f t="shared" si="51"/>
        <v>409.67</v>
      </c>
      <c r="F82" s="128">
        <f t="shared" si="52"/>
        <v>414.6875</v>
      </c>
      <c r="G82" s="148">
        <f t="shared" si="53"/>
        <v>414.24</v>
      </c>
      <c r="H82" s="148">
        <f t="shared" si="54"/>
        <v>412.5133333</v>
      </c>
      <c r="I82" s="128">
        <f t="shared" si="6"/>
        <v>411.8257143</v>
      </c>
      <c r="J82" s="175">
        <f t="shared" si="7"/>
        <v>411.77</v>
      </c>
      <c r="K82" s="117">
        <f t="shared" si="13"/>
        <v>411.6677778</v>
      </c>
      <c r="L82" s="143">
        <f t="shared" si="14"/>
        <v>411.235</v>
      </c>
      <c r="M82" s="97">
        <f t="shared" si="20"/>
        <v>409.2481818</v>
      </c>
      <c r="N82" s="176">
        <f t="shared" si="21"/>
        <v>409.8391667</v>
      </c>
      <c r="O82" s="152">
        <f t="shared" si="27"/>
        <v>409.7546154</v>
      </c>
      <c r="P82" s="145">
        <f t="shared" si="28"/>
        <v>408.7864286</v>
      </c>
      <c r="Q82" s="177">
        <f t="shared" si="34"/>
        <v>408.5066667</v>
      </c>
      <c r="R82" s="166">
        <f t="shared" si="35"/>
        <v>408.954375</v>
      </c>
      <c r="S82" s="99">
        <f t="shared" si="36"/>
        <v>409.64</v>
      </c>
      <c r="T82" s="100">
        <f t="shared" si="37"/>
        <v>410.315</v>
      </c>
      <c r="U82" s="134">
        <f t="shared" si="43"/>
        <v>410.5757895</v>
      </c>
      <c r="V82" s="135">
        <f t="shared" si="44"/>
        <v>410.658</v>
      </c>
    </row>
    <row r="83">
      <c r="A83" s="30">
        <v>46105.0</v>
      </c>
      <c r="B83" s="3">
        <v>398.75</v>
      </c>
      <c r="C83" s="3">
        <v>400.07</v>
      </c>
      <c r="D83" s="115">
        <f t="shared" si="50"/>
        <v>397.215</v>
      </c>
      <c r="E83" s="178">
        <f t="shared" si="51"/>
        <v>403.8033333</v>
      </c>
      <c r="F83" s="129">
        <f t="shared" si="52"/>
        <v>407.27</v>
      </c>
      <c r="G83" s="175">
        <f t="shared" si="53"/>
        <v>411.764</v>
      </c>
      <c r="H83" s="149">
        <f t="shared" si="54"/>
        <v>411.8783333</v>
      </c>
      <c r="I83" s="149">
        <f t="shared" si="6"/>
        <v>410.7357143</v>
      </c>
      <c r="J83" s="117">
        <f t="shared" si="7"/>
        <v>410.35625</v>
      </c>
      <c r="K83" s="159">
        <f t="shared" si="13"/>
        <v>410.47</v>
      </c>
      <c r="L83" s="179">
        <f t="shared" si="14"/>
        <v>410.508</v>
      </c>
      <c r="M83" s="173">
        <f t="shared" si="20"/>
        <v>410.22</v>
      </c>
      <c r="N83" s="152">
        <f t="shared" si="21"/>
        <v>408.4833333</v>
      </c>
      <c r="O83" s="145">
        <f t="shared" si="27"/>
        <v>409.0876923</v>
      </c>
      <c r="P83" s="165">
        <f t="shared" si="28"/>
        <v>409.0628571</v>
      </c>
      <c r="Q83" s="162">
        <f t="shared" si="34"/>
        <v>408.2053333</v>
      </c>
      <c r="R83" s="153">
        <f t="shared" si="35"/>
        <v>407.979375</v>
      </c>
      <c r="S83" s="99">
        <f t="shared" si="36"/>
        <v>408.4317647</v>
      </c>
      <c r="T83" s="146">
        <f t="shared" si="37"/>
        <v>409.1083333</v>
      </c>
      <c r="U83" s="154">
        <f t="shared" si="43"/>
        <v>409.7757895</v>
      </c>
      <c r="V83" s="102">
        <f t="shared" si="44"/>
        <v>410.0505</v>
      </c>
    </row>
    <row r="84">
      <c r="A84" s="30">
        <v>46106.0</v>
      </c>
      <c r="B84" s="3">
        <v>403.45</v>
      </c>
      <c r="C84" s="3">
        <v>405.42</v>
      </c>
      <c r="D84" s="32">
        <f t="shared" ref="D84:D85" si="55">SUM(C83:C84)/2</f>
        <v>402.745</v>
      </c>
      <c r="E84" s="32">
        <f t="shared" ref="E84:E85" si="56">SUM(C82:C84)/3</f>
        <v>399.95</v>
      </c>
      <c r="F84" s="32">
        <f t="shared" ref="F84:F85" si="57">SUM(C81:C84)/4</f>
        <v>404.2075</v>
      </c>
      <c r="G84" s="32">
        <f t="shared" ref="G84:G85" si="58">SUM(C80:C84)/5</f>
        <v>406.9</v>
      </c>
      <c r="H84" s="32">
        <f t="shared" ref="H84:H85" si="59">SUM(C79:C84)/6</f>
        <v>410.7066667</v>
      </c>
      <c r="I84" s="32">
        <f t="shared" si="6"/>
        <v>410.9557143</v>
      </c>
      <c r="J84" s="37">
        <f t="shared" si="7"/>
        <v>410.07125</v>
      </c>
      <c r="K84" s="32">
        <f t="shared" si="13"/>
        <v>409.8077778</v>
      </c>
      <c r="L84" s="32">
        <f t="shared" si="14"/>
        <v>409.965</v>
      </c>
      <c r="M84" s="32">
        <f t="shared" si="20"/>
        <v>410.0454545</v>
      </c>
      <c r="N84" s="32">
        <f t="shared" si="21"/>
        <v>409.82</v>
      </c>
      <c r="O84" s="32">
        <f t="shared" si="27"/>
        <v>408.2476923</v>
      </c>
      <c r="P84" s="32">
        <f t="shared" si="28"/>
        <v>408.8257143</v>
      </c>
      <c r="Q84" s="32">
        <f t="shared" si="34"/>
        <v>408.82</v>
      </c>
      <c r="R84" s="4">
        <f t="shared" si="35"/>
        <v>408.03125</v>
      </c>
      <c r="S84" s="4">
        <f t="shared" si="36"/>
        <v>407.8288235</v>
      </c>
      <c r="T84" s="4">
        <f t="shared" si="37"/>
        <v>408.2644444</v>
      </c>
      <c r="U84" s="4">
        <f t="shared" si="43"/>
        <v>408.9142105</v>
      </c>
      <c r="V84" s="4">
        <f t="shared" si="44"/>
        <v>409.558</v>
      </c>
    </row>
    <row r="85">
      <c r="A85" s="30">
        <v>46108.0</v>
      </c>
      <c r="B85" s="3">
        <v>396.0</v>
      </c>
      <c r="C85" s="3">
        <v>398.32</v>
      </c>
      <c r="D85" s="32">
        <f t="shared" si="55"/>
        <v>401.87</v>
      </c>
      <c r="E85" s="32">
        <f t="shared" si="56"/>
        <v>401.27</v>
      </c>
      <c r="F85" s="32">
        <f t="shared" si="57"/>
        <v>399.5425</v>
      </c>
      <c r="G85" s="32">
        <f t="shared" si="58"/>
        <v>403.03</v>
      </c>
      <c r="H85" s="32">
        <f t="shared" si="59"/>
        <v>405.47</v>
      </c>
      <c r="I85" s="32">
        <f t="shared" si="6"/>
        <v>408.9371429</v>
      </c>
      <c r="J85" s="37">
        <f t="shared" si="7"/>
        <v>409.37625</v>
      </c>
      <c r="K85" s="32">
        <f t="shared" si="13"/>
        <v>408.7655556</v>
      </c>
      <c r="L85" s="32">
        <f t="shared" si="14"/>
        <v>408.659</v>
      </c>
      <c r="M85" s="32">
        <f t="shared" si="20"/>
        <v>408.9063636</v>
      </c>
      <c r="N85" s="32">
        <f t="shared" si="21"/>
        <v>409.0683333</v>
      </c>
      <c r="O85" s="32">
        <f t="shared" si="27"/>
        <v>408.9353846</v>
      </c>
      <c r="P85" s="32">
        <f t="shared" si="28"/>
        <v>407.5385714</v>
      </c>
      <c r="Q85" s="32">
        <f t="shared" si="34"/>
        <v>408.1253333</v>
      </c>
      <c r="R85" s="4">
        <f t="shared" si="35"/>
        <v>408.16375</v>
      </c>
      <c r="S85" s="4">
        <f t="shared" si="36"/>
        <v>407.46</v>
      </c>
      <c r="T85" s="4">
        <f t="shared" si="37"/>
        <v>407.3005556</v>
      </c>
      <c r="U85" s="4">
        <f t="shared" si="43"/>
        <v>407.7410526</v>
      </c>
      <c r="V85" s="4">
        <f t="shared" si="44"/>
        <v>408.3845</v>
      </c>
    </row>
    <row r="86">
      <c r="A86" s="30">
        <v>46111.0</v>
      </c>
      <c r="B86" s="3">
        <v>379.5</v>
      </c>
      <c r="C86" s="3">
        <v>384.75</v>
      </c>
      <c r="D86" s="150">
        <f t="shared" ref="D86:D90" si="60">SUM(C85:C86)/2</f>
        <v>391.535</v>
      </c>
      <c r="E86" s="180">
        <f t="shared" ref="E86:E90" si="61">SUM(C84:C86)/3</f>
        <v>396.1633333</v>
      </c>
      <c r="F86" s="148">
        <f t="shared" ref="F86:F90" si="62">SUM(C83:C86)/4</f>
        <v>397.14</v>
      </c>
      <c r="G86" s="128">
        <f t="shared" ref="G86:G90" si="63">SUM(C82:C86)/5</f>
        <v>396.584</v>
      </c>
      <c r="H86" s="129">
        <f t="shared" ref="H86:H90" si="64">SUM(C81:C86)/6</f>
        <v>399.9833333</v>
      </c>
      <c r="I86" s="150">
        <f t="shared" si="6"/>
        <v>402.51</v>
      </c>
      <c r="J86" s="117">
        <f t="shared" si="7"/>
        <v>405.91375</v>
      </c>
      <c r="K86" s="130">
        <f t="shared" si="13"/>
        <v>406.64</v>
      </c>
      <c r="L86" s="158">
        <f t="shared" si="14"/>
        <v>406.364</v>
      </c>
      <c r="M86" s="159">
        <f t="shared" si="20"/>
        <v>406.4854545</v>
      </c>
      <c r="N86" s="97">
        <f t="shared" si="21"/>
        <v>406.8933333</v>
      </c>
      <c r="O86" s="173">
        <f t="shared" si="27"/>
        <v>407.1976923</v>
      </c>
      <c r="P86" s="131">
        <f t="shared" si="28"/>
        <v>407.2078571</v>
      </c>
      <c r="Q86" s="181">
        <f t="shared" si="34"/>
        <v>406.0193333</v>
      </c>
      <c r="R86" s="182">
        <f t="shared" si="35"/>
        <v>406.664375</v>
      </c>
      <c r="S86" s="165">
        <f t="shared" si="36"/>
        <v>406.7864706</v>
      </c>
      <c r="T86" s="162">
        <f t="shared" si="37"/>
        <v>406.1983333</v>
      </c>
      <c r="U86" s="153">
        <f t="shared" si="43"/>
        <v>406.1136842</v>
      </c>
      <c r="V86" s="174">
        <f t="shared" si="44"/>
        <v>406.5915</v>
      </c>
    </row>
    <row r="87">
      <c r="A87" s="30">
        <v>46113.0</v>
      </c>
      <c r="B87" s="3">
        <v>397.7</v>
      </c>
      <c r="C87" s="3">
        <v>395.69</v>
      </c>
      <c r="D87" s="115">
        <f t="shared" si="60"/>
        <v>390.22</v>
      </c>
      <c r="E87" s="148">
        <f t="shared" si="61"/>
        <v>392.92</v>
      </c>
      <c r="F87" s="148">
        <f t="shared" si="62"/>
        <v>396.045</v>
      </c>
      <c r="G87" s="96">
        <f t="shared" si="63"/>
        <v>396.85</v>
      </c>
      <c r="H87" s="148">
        <f t="shared" si="64"/>
        <v>396.435</v>
      </c>
      <c r="I87" s="163">
        <f t="shared" si="6"/>
        <v>399.37</v>
      </c>
      <c r="J87" s="183">
        <f t="shared" si="7"/>
        <v>401.6575</v>
      </c>
      <c r="K87" s="149">
        <f t="shared" si="13"/>
        <v>404.7777778</v>
      </c>
      <c r="L87" s="150">
        <f t="shared" si="14"/>
        <v>405.545</v>
      </c>
      <c r="M87" s="150">
        <f t="shared" si="20"/>
        <v>405.3936364</v>
      </c>
      <c r="N87" s="130">
        <f t="shared" si="21"/>
        <v>405.5858333</v>
      </c>
      <c r="O87" s="159">
        <f t="shared" si="27"/>
        <v>406.0315385</v>
      </c>
      <c r="P87" s="184">
        <f t="shared" si="28"/>
        <v>406.3757143</v>
      </c>
      <c r="Q87" s="160">
        <f t="shared" si="34"/>
        <v>406.44</v>
      </c>
      <c r="R87" s="118">
        <f t="shared" si="35"/>
        <v>405.37375</v>
      </c>
      <c r="S87" s="164">
        <f t="shared" si="36"/>
        <v>406.0188235</v>
      </c>
      <c r="T87" s="182">
        <f t="shared" si="37"/>
        <v>406.17</v>
      </c>
      <c r="U87" s="119">
        <f t="shared" si="43"/>
        <v>405.6452632</v>
      </c>
      <c r="V87" s="120">
        <f t="shared" si="44"/>
        <v>405.5925</v>
      </c>
    </row>
    <row r="88">
      <c r="A88" s="30">
        <v>46114.0</v>
      </c>
      <c r="B88" s="49">
        <v>402.25</v>
      </c>
      <c r="C88" s="50">
        <v>393.15</v>
      </c>
      <c r="D88" s="115">
        <f t="shared" si="60"/>
        <v>394.42</v>
      </c>
      <c r="E88" s="185">
        <f t="shared" si="61"/>
        <v>391.1966667</v>
      </c>
      <c r="F88" s="148">
        <f t="shared" si="62"/>
        <v>392.9775</v>
      </c>
      <c r="G88" s="148">
        <f t="shared" si="63"/>
        <v>395.466</v>
      </c>
      <c r="H88" s="171">
        <f t="shared" si="64"/>
        <v>396.2333333</v>
      </c>
      <c r="I88" s="148">
        <f t="shared" si="6"/>
        <v>395.9657143</v>
      </c>
      <c r="J88" s="163">
        <f t="shared" si="7"/>
        <v>398.5925</v>
      </c>
      <c r="K88" s="183">
        <f t="shared" si="13"/>
        <v>400.7122222</v>
      </c>
      <c r="L88" s="149">
        <f t="shared" si="14"/>
        <v>403.615</v>
      </c>
      <c r="M88" s="150">
        <f t="shared" si="20"/>
        <v>404.4181818</v>
      </c>
      <c r="N88" s="150">
        <f t="shared" si="21"/>
        <v>404.3733333</v>
      </c>
      <c r="O88" s="130">
        <f t="shared" si="27"/>
        <v>404.6292308</v>
      </c>
      <c r="P88" s="159">
        <f t="shared" si="28"/>
        <v>405.1114286</v>
      </c>
      <c r="Q88" s="97">
        <f t="shared" si="34"/>
        <v>405.494</v>
      </c>
      <c r="R88" s="144">
        <f t="shared" si="35"/>
        <v>405.609375</v>
      </c>
      <c r="S88" s="118">
        <f t="shared" si="36"/>
        <v>404.6547059</v>
      </c>
      <c r="T88" s="186">
        <f t="shared" si="37"/>
        <v>405.3038889</v>
      </c>
      <c r="U88" s="145">
        <f t="shared" si="43"/>
        <v>405.4847368</v>
      </c>
      <c r="V88" s="165">
        <f t="shared" si="44"/>
        <v>405.0205</v>
      </c>
    </row>
    <row r="89">
      <c r="A89" s="30">
        <v>46118.0</v>
      </c>
      <c r="B89" s="49">
        <v>405.9</v>
      </c>
      <c r="C89" s="49">
        <v>403.1</v>
      </c>
      <c r="D89" s="115">
        <f t="shared" si="60"/>
        <v>398.125</v>
      </c>
      <c r="E89" s="185">
        <f t="shared" si="61"/>
        <v>397.3133333</v>
      </c>
      <c r="F89" s="148">
        <f t="shared" si="62"/>
        <v>394.1725</v>
      </c>
      <c r="G89" s="148">
        <f t="shared" si="63"/>
        <v>395.002</v>
      </c>
      <c r="H89" s="171">
        <f t="shared" si="64"/>
        <v>396.7383333</v>
      </c>
      <c r="I89" s="148">
        <f t="shared" si="6"/>
        <v>397.2142857</v>
      </c>
      <c r="J89" s="163">
        <f t="shared" si="7"/>
        <v>396.8575</v>
      </c>
      <c r="K89" s="183">
        <f t="shared" si="13"/>
        <v>399.0933333</v>
      </c>
      <c r="L89" s="149">
        <f t="shared" si="14"/>
        <v>400.951</v>
      </c>
      <c r="M89" s="150">
        <f t="shared" si="20"/>
        <v>403.5681818</v>
      </c>
      <c r="N89" s="150">
        <f t="shared" si="21"/>
        <v>404.3083333</v>
      </c>
      <c r="O89" s="130">
        <f t="shared" si="27"/>
        <v>404.2753846</v>
      </c>
      <c r="P89" s="159">
        <f t="shared" si="28"/>
        <v>404.52</v>
      </c>
      <c r="Q89" s="97">
        <f t="shared" si="34"/>
        <v>404.9773333</v>
      </c>
      <c r="R89" s="144">
        <f t="shared" si="35"/>
        <v>405.344375</v>
      </c>
      <c r="S89" s="118">
        <f t="shared" si="36"/>
        <v>405.4617647</v>
      </c>
      <c r="T89" s="186">
        <f t="shared" si="37"/>
        <v>404.5683333</v>
      </c>
      <c r="U89" s="145">
        <f t="shared" si="43"/>
        <v>405.1878947</v>
      </c>
      <c r="V89" s="165">
        <f t="shared" si="44"/>
        <v>405.3655</v>
      </c>
    </row>
    <row r="90">
      <c r="A90" s="30">
        <v>46119.0</v>
      </c>
      <c r="B90" s="3">
        <v>407.4</v>
      </c>
      <c r="C90" s="3">
        <v>406.1</v>
      </c>
      <c r="D90" s="115">
        <f t="shared" si="60"/>
        <v>404.6</v>
      </c>
      <c r="E90" s="185">
        <f t="shared" si="61"/>
        <v>400.7833333</v>
      </c>
      <c r="F90" s="148">
        <f t="shared" si="62"/>
        <v>399.51</v>
      </c>
      <c r="G90" s="148">
        <f t="shared" si="63"/>
        <v>396.558</v>
      </c>
      <c r="H90" s="171">
        <f t="shared" si="64"/>
        <v>396.8516667</v>
      </c>
      <c r="I90" s="148">
        <f t="shared" si="6"/>
        <v>398.0757143</v>
      </c>
      <c r="J90" s="163">
        <f t="shared" si="7"/>
        <v>398.325</v>
      </c>
      <c r="K90" s="183">
        <f t="shared" si="13"/>
        <v>397.8844444</v>
      </c>
      <c r="L90" s="149">
        <f t="shared" si="14"/>
        <v>399.794</v>
      </c>
      <c r="M90" s="150">
        <f t="shared" si="20"/>
        <v>401.4190909</v>
      </c>
      <c r="N90" s="150">
        <f t="shared" si="21"/>
        <v>403.7791667</v>
      </c>
      <c r="O90" s="130">
        <f t="shared" si="27"/>
        <v>404.4461538</v>
      </c>
      <c r="P90" s="159">
        <f t="shared" si="28"/>
        <v>404.4057143</v>
      </c>
      <c r="Q90" s="97">
        <f t="shared" si="34"/>
        <v>404.6253333</v>
      </c>
      <c r="R90" s="144">
        <f t="shared" si="35"/>
        <v>405.0475</v>
      </c>
      <c r="S90" s="118">
        <f t="shared" si="36"/>
        <v>405.3888235</v>
      </c>
      <c r="T90" s="186">
        <f t="shared" si="37"/>
        <v>405.4972222</v>
      </c>
      <c r="U90" s="145">
        <f t="shared" si="43"/>
        <v>404.6489474</v>
      </c>
      <c r="V90" s="165">
        <f t="shared" si="44"/>
        <v>405.2335</v>
      </c>
    </row>
    <row r="91">
      <c r="A91" s="30">
        <v>46120.0</v>
      </c>
      <c r="B91" s="3">
        <v>417.65</v>
      </c>
      <c r="C91" s="3">
        <v>417.62</v>
      </c>
      <c r="D91" s="32">
        <f>SUM(C90:C91)/2</f>
        <v>411.86</v>
      </c>
      <c r="E91" s="32">
        <f>SUM(C89:C91)/3</f>
        <v>408.94</v>
      </c>
      <c r="F91" s="32">
        <f>SUM(C88:C91)/4</f>
        <v>404.9925</v>
      </c>
      <c r="G91" s="32">
        <f>SUM(C87:C91)/5</f>
        <v>403.132</v>
      </c>
      <c r="H91" s="32">
        <f>SUM(C86:C91)/6</f>
        <v>400.0683333</v>
      </c>
      <c r="I91" s="32">
        <f t="shared" si="6"/>
        <v>399.8185714</v>
      </c>
      <c r="J91" s="37">
        <f t="shared" si="7"/>
        <v>400.51875</v>
      </c>
      <c r="K91" s="32">
        <f t="shared" si="13"/>
        <v>400.4688889</v>
      </c>
      <c r="L91" s="32">
        <f t="shared" si="14"/>
        <v>399.858</v>
      </c>
      <c r="M91" s="32">
        <f t="shared" si="20"/>
        <v>401.4145455</v>
      </c>
      <c r="N91" s="32">
        <f t="shared" si="21"/>
        <v>402.7691667</v>
      </c>
      <c r="O91" s="32">
        <f t="shared" si="27"/>
        <v>404.8438462</v>
      </c>
      <c r="P91" s="32">
        <f t="shared" si="28"/>
        <v>405.3871429</v>
      </c>
      <c r="Q91" s="32">
        <f t="shared" si="34"/>
        <v>405.2866667</v>
      </c>
      <c r="R91" s="4">
        <f t="shared" si="35"/>
        <v>405.4375</v>
      </c>
      <c r="S91" s="4">
        <f t="shared" si="36"/>
        <v>405.7870588</v>
      </c>
      <c r="T91" s="4">
        <f t="shared" si="37"/>
        <v>406.0683333</v>
      </c>
      <c r="U91" s="4">
        <f t="shared" si="43"/>
        <v>406.1352632</v>
      </c>
      <c r="V91" s="4">
        <f t="shared" si="44"/>
        <v>405.2975</v>
      </c>
    </row>
    <row r="92">
      <c r="A92" s="30">
        <v>46121.0</v>
      </c>
      <c r="B92" s="3">
        <v>428.05</v>
      </c>
      <c r="C92" s="3">
        <v>426.82</v>
      </c>
      <c r="D92" s="164">
        <f t="shared" ref="D92:D93" si="65">SUM(C91:C92)/2</f>
        <v>422.22</v>
      </c>
      <c r="E92" s="184">
        <f t="shared" ref="E92:E93" si="66">SUM(C90:C92)/3</f>
        <v>416.8466667</v>
      </c>
      <c r="F92" s="281">
        <f t="shared" ref="F92:F93" si="67">SUM(C89:C92)/4</f>
        <v>413.41</v>
      </c>
      <c r="G92" s="282">
        <f t="shared" ref="G92:G93" si="68">SUM(C88:C92)/5</f>
        <v>409.358</v>
      </c>
      <c r="H92" s="129">
        <f t="shared" ref="H92:H93" si="69">SUM(C87:C92)/6</f>
        <v>407.08</v>
      </c>
      <c r="I92" s="129">
        <f t="shared" si="6"/>
        <v>403.89</v>
      </c>
      <c r="J92" s="175">
        <f t="shared" si="7"/>
        <v>403.19375</v>
      </c>
      <c r="K92" s="183">
        <f t="shared" si="13"/>
        <v>403.4411111</v>
      </c>
      <c r="L92" s="129">
        <f t="shared" si="14"/>
        <v>403.104</v>
      </c>
      <c r="M92" s="157">
        <f t="shared" si="20"/>
        <v>402.3090909</v>
      </c>
      <c r="N92" s="175">
        <f t="shared" si="21"/>
        <v>403.5316667</v>
      </c>
      <c r="O92" s="282">
        <f t="shared" si="27"/>
        <v>404.6192308</v>
      </c>
      <c r="P92" s="150">
        <f t="shared" si="28"/>
        <v>406.4135714</v>
      </c>
      <c r="Q92" s="117">
        <f t="shared" si="34"/>
        <v>406.816</v>
      </c>
      <c r="R92" s="117">
        <f t="shared" si="35"/>
        <v>406.6325</v>
      </c>
      <c r="S92" s="143">
        <f t="shared" si="36"/>
        <v>406.6952941</v>
      </c>
      <c r="T92" s="159">
        <f t="shared" si="37"/>
        <v>406.9555556</v>
      </c>
      <c r="U92" s="97">
        <f t="shared" si="43"/>
        <v>407.1605263</v>
      </c>
      <c r="V92" s="144">
        <f t="shared" si="44"/>
        <v>407.1695</v>
      </c>
    </row>
    <row r="93">
      <c r="A93" s="30">
        <v>46122.0</v>
      </c>
      <c r="B93" s="3">
        <v>434.9</v>
      </c>
      <c r="C93" s="3">
        <v>432.46</v>
      </c>
      <c r="D93" s="164">
        <f t="shared" si="65"/>
        <v>429.64</v>
      </c>
      <c r="E93" s="184">
        <f t="shared" si="66"/>
        <v>425.6333333</v>
      </c>
      <c r="F93" s="281">
        <f t="shared" si="67"/>
        <v>420.75</v>
      </c>
      <c r="G93" s="282">
        <f t="shared" si="68"/>
        <v>417.22</v>
      </c>
      <c r="H93" s="129">
        <f t="shared" si="69"/>
        <v>413.2083333</v>
      </c>
      <c r="I93" s="129">
        <f t="shared" si="6"/>
        <v>410.7057143</v>
      </c>
      <c r="J93" s="175">
        <f t="shared" si="7"/>
        <v>407.46125</v>
      </c>
      <c r="K93" s="183">
        <f t="shared" si="13"/>
        <v>406.4455556</v>
      </c>
      <c r="L93" s="129">
        <f t="shared" si="14"/>
        <v>406.343</v>
      </c>
      <c r="M93" s="157">
        <f t="shared" si="20"/>
        <v>405.7727273</v>
      </c>
      <c r="N93" s="175">
        <f t="shared" si="21"/>
        <v>404.8216667</v>
      </c>
      <c r="O93" s="282">
        <f t="shared" si="27"/>
        <v>405.7569231</v>
      </c>
      <c r="P93" s="150">
        <f t="shared" si="28"/>
        <v>406.6078571</v>
      </c>
      <c r="Q93" s="117">
        <f t="shared" si="34"/>
        <v>408.15</v>
      </c>
      <c r="R93" s="117">
        <f t="shared" si="35"/>
        <v>408.41875</v>
      </c>
      <c r="S93" s="143">
        <f t="shared" si="36"/>
        <v>408.1517647</v>
      </c>
      <c r="T93" s="159">
        <f t="shared" si="37"/>
        <v>408.1266667</v>
      </c>
      <c r="U93" s="97">
        <f t="shared" si="43"/>
        <v>408.2978947</v>
      </c>
      <c r="V93" s="144">
        <f t="shared" si="44"/>
        <v>408.4255</v>
      </c>
    </row>
    <row r="94">
      <c r="A94" s="30">
        <v>46125.0</v>
      </c>
      <c r="B94" s="3">
        <v>433.55</v>
      </c>
      <c r="C94" s="3">
        <v>430.23</v>
      </c>
      <c r="D94" s="32">
        <f>SUM(C93:C94)/2</f>
        <v>431.345</v>
      </c>
      <c r="E94" s="32">
        <f>SUM(C92:C94)/3</f>
        <v>429.8366667</v>
      </c>
      <c r="F94" s="32">
        <f>SUM(C91:C94)/4</f>
        <v>426.7825</v>
      </c>
      <c r="G94" s="32">
        <f>SUM(C90:C94)/5</f>
        <v>422.646</v>
      </c>
      <c r="H94" s="32">
        <f>SUM(C89:C94)/6</f>
        <v>419.3883333</v>
      </c>
      <c r="I94" s="32">
        <f t="shared" si="6"/>
        <v>415.64</v>
      </c>
      <c r="J94" s="37">
        <f t="shared" si="7"/>
        <v>413.14625</v>
      </c>
      <c r="K94" s="32">
        <f t="shared" si="13"/>
        <v>409.9911111</v>
      </c>
      <c r="L94" s="32">
        <f t="shared" si="14"/>
        <v>408.824</v>
      </c>
      <c r="M94" s="32">
        <f t="shared" si="20"/>
        <v>408.5145455</v>
      </c>
      <c r="N94" s="32">
        <f t="shared" si="21"/>
        <v>407.8108333</v>
      </c>
      <c r="O94" s="32">
        <f t="shared" si="27"/>
        <v>406.7761538</v>
      </c>
      <c r="P94" s="32">
        <f t="shared" si="28"/>
        <v>407.505</v>
      </c>
      <c r="Q94" s="32">
        <f t="shared" si="34"/>
        <v>408.1826667</v>
      </c>
      <c r="R94" s="4">
        <f t="shared" si="35"/>
        <v>409.53</v>
      </c>
      <c r="S94" s="4">
        <f t="shared" si="36"/>
        <v>409.7017647</v>
      </c>
      <c r="T94" s="4">
        <f t="shared" si="37"/>
        <v>409.3783333</v>
      </c>
      <c r="U94" s="4">
        <f t="shared" si="43"/>
        <v>409.29</v>
      </c>
      <c r="V94" s="4">
        <f t="shared" si="44"/>
        <v>409.3945</v>
      </c>
    </row>
    <row r="95">
      <c r="A95" s="30">
        <v>46127.0</v>
      </c>
      <c r="B95" s="3">
        <v>444.75</v>
      </c>
      <c r="C95" s="3">
        <v>443.73</v>
      </c>
      <c r="D95" s="122">
        <f>SUM(C94:C95)/2</f>
        <v>436.98</v>
      </c>
      <c r="E95" s="122">
        <f>SUM(C93:C95)/3</f>
        <v>435.4733333</v>
      </c>
      <c r="F95" s="100">
        <f>SUM(C92:C95)/4</f>
        <v>433.31</v>
      </c>
      <c r="G95" s="166">
        <f>SUM(C91:C95)/5</f>
        <v>430.172</v>
      </c>
      <c r="H95" s="165">
        <f>SUM(C90:C95)/6</f>
        <v>426.16</v>
      </c>
      <c r="I95" s="181">
        <f t="shared" si="6"/>
        <v>422.8657143</v>
      </c>
      <c r="J95" s="176">
        <f t="shared" si="7"/>
        <v>419.15125</v>
      </c>
      <c r="K95" s="184">
        <f t="shared" si="13"/>
        <v>416.5444444</v>
      </c>
      <c r="L95" s="172">
        <f t="shared" si="14"/>
        <v>413.365</v>
      </c>
      <c r="M95" s="97">
        <f t="shared" si="20"/>
        <v>411.9972727</v>
      </c>
      <c r="N95" s="172">
        <f t="shared" si="21"/>
        <v>411.4491667</v>
      </c>
      <c r="O95" s="271">
        <f t="shared" si="27"/>
        <v>410.5738462</v>
      </c>
      <c r="P95" s="271">
        <f t="shared" si="28"/>
        <v>409.4157143</v>
      </c>
      <c r="Q95" s="271">
        <f t="shared" si="34"/>
        <v>409.92</v>
      </c>
      <c r="R95" s="151">
        <f t="shared" si="35"/>
        <v>410.404375</v>
      </c>
      <c r="S95" s="172">
        <f t="shared" si="36"/>
        <v>411.5417647</v>
      </c>
      <c r="T95" s="172">
        <f t="shared" si="37"/>
        <v>411.5922222</v>
      </c>
      <c r="U95" s="172">
        <f t="shared" si="43"/>
        <v>411.1863158</v>
      </c>
      <c r="V95" s="97">
        <f t="shared" si="44"/>
        <v>411.012</v>
      </c>
    </row>
    <row r="96">
      <c r="A96" s="30">
        <v>46128.0</v>
      </c>
      <c r="B96" s="3">
        <v>458.9</v>
      </c>
      <c r="C96" s="3">
        <v>458.43</v>
      </c>
      <c r="D96" s="32">
        <f t="shared" ref="D96:D97" si="70">SUM(C95:C96)/2</f>
        <v>451.08</v>
      </c>
      <c r="E96" s="32">
        <f t="shared" ref="E96:E97" si="71">SUM(C94:C96)/3</f>
        <v>444.13</v>
      </c>
      <c r="F96" s="32">
        <f t="shared" ref="F96:F97" si="72">SUM(C93:C96)/4</f>
        <v>441.2125</v>
      </c>
      <c r="G96" s="32">
        <f t="shared" ref="G96:G97" si="73">SUM(C92:C96)/5</f>
        <v>438.334</v>
      </c>
      <c r="H96" s="32">
        <f t="shared" ref="H96:H97" si="74">SUM(C91:C96)/6</f>
        <v>434.8816667</v>
      </c>
      <c r="I96" s="32">
        <f t="shared" si="6"/>
        <v>430.77</v>
      </c>
      <c r="J96" s="37">
        <f t="shared" si="7"/>
        <v>427.31125</v>
      </c>
      <c r="K96" s="32">
        <f t="shared" si="13"/>
        <v>423.5155556</v>
      </c>
      <c r="L96" s="32">
        <f t="shared" si="14"/>
        <v>420.733</v>
      </c>
      <c r="M96" s="32">
        <f t="shared" si="20"/>
        <v>417.4618182</v>
      </c>
      <c r="N96" s="32">
        <f t="shared" si="21"/>
        <v>415.8666667</v>
      </c>
      <c r="O96" s="32">
        <f t="shared" si="27"/>
        <v>415.0630769</v>
      </c>
      <c r="P96" s="32">
        <f t="shared" si="28"/>
        <v>413.9921429</v>
      </c>
      <c r="Q96" s="32">
        <f t="shared" si="34"/>
        <v>412.6833333</v>
      </c>
      <c r="R96" s="4">
        <f t="shared" si="35"/>
        <v>412.951875</v>
      </c>
      <c r="S96" s="4">
        <f t="shared" si="36"/>
        <v>413.2294118</v>
      </c>
      <c r="T96" s="4">
        <f t="shared" si="37"/>
        <v>414.1466667</v>
      </c>
      <c r="U96" s="4">
        <f t="shared" si="43"/>
        <v>414.0573684</v>
      </c>
      <c r="V96" s="4">
        <f t="shared" si="44"/>
        <v>413.5485</v>
      </c>
    </row>
    <row r="97">
      <c r="A97" s="30">
        <v>46129.0</v>
      </c>
      <c r="B97" s="3">
        <v>464.85</v>
      </c>
      <c r="C97" s="3">
        <v>462.4</v>
      </c>
      <c r="D97" s="32">
        <f t="shared" si="70"/>
        <v>460.415</v>
      </c>
      <c r="E97" s="32">
        <f t="shared" si="71"/>
        <v>454.8533333</v>
      </c>
      <c r="F97" s="32">
        <f t="shared" si="72"/>
        <v>448.6975</v>
      </c>
      <c r="G97" s="32">
        <f t="shared" si="73"/>
        <v>445.45</v>
      </c>
      <c r="H97" s="32">
        <f t="shared" si="74"/>
        <v>442.345</v>
      </c>
      <c r="I97" s="32">
        <f t="shared" si="6"/>
        <v>438.8128571</v>
      </c>
      <c r="J97" s="37">
        <f t="shared" si="7"/>
        <v>434.72375</v>
      </c>
      <c r="K97" s="32">
        <f t="shared" si="13"/>
        <v>431.21</v>
      </c>
      <c r="L97" s="32">
        <f t="shared" si="14"/>
        <v>427.404</v>
      </c>
      <c r="M97" s="32">
        <f t="shared" si="20"/>
        <v>424.5209091</v>
      </c>
      <c r="N97" s="32">
        <f t="shared" si="21"/>
        <v>421.2066667</v>
      </c>
      <c r="O97" s="32">
        <f t="shared" si="27"/>
        <v>419.4461538</v>
      </c>
      <c r="P97" s="32">
        <f t="shared" si="28"/>
        <v>418.4442857</v>
      </c>
      <c r="Q97" s="32">
        <f t="shared" si="34"/>
        <v>417.2193333</v>
      </c>
      <c r="R97" s="4">
        <f t="shared" si="35"/>
        <v>415.790625</v>
      </c>
      <c r="S97" s="4">
        <f t="shared" si="36"/>
        <v>415.8605882</v>
      </c>
      <c r="T97" s="4">
        <f t="shared" si="37"/>
        <v>415.9611111</v>
      </c>
      <c r="U97" s="4">
        <f t="shared" si="43"/>
        <v>416.6863158</v>
      </c>
      <c r="V97" s="4">
        <f t="shared" si="44"/>
        <v>416.4745</v>
      </c>
    </row>
    <row r="98">
      <c r="A98" s="30">
        <v>46132.0</v>
      </c>
      <c r="B98" s="3">
        <v>472.85</v>
      </c>
      <c r="C98" s="3">
        <v>469.51</v>
      </c>
      <c r="D98" s="104">
        <f>SUM(C97:C98)/2</f>
        <v>465.955</v>
      </c>
      <c r="E98" s="137">
        <f>SUM(C96:C98)/3</f>
        <v>463.4466667</v>
      </c>
      <c r="F98" s="102">
        <f>SUM(C95:C98)/4</f>
        <v>458.5175</v>
      </c>
      <c r="G98" s="243">
        <f>SUM(C94:C98)/5</f>
        <v>452.86</v>
      </c>
      <c r="H98" s="135">
        <f>SUM(C93:C98)/6</f>
        <v>449.46</v>
      </c>
      <c r="I98" s="154">
        <f t="shared" si="6"/>
        <v>446.2257143</v>
      </c>
      <c r="J98" s="100">
        <f t="shared" si="7"/>
        <v>442.65</v>
      </c>
      <c r="K98" s="133">
        <f t="shared" si="13"/>
        <v>438.5888889</v>
      </c>
      <c r="L98" s="162">
        <f t="shared" si="14"/>
        <v>435.04</v>
      </c>
      <c r="M98" s="132">
        <f t="shared" si="20"/>
        <v>431.2318182</v>
      </c>
      <c r="N98" s="145">
        <f t="shared" si="21"/>
        <v>428.27</v>
      </c>
      <c r="O98" s="164">
        <f t="shared" si="27"/>
        <v>424.9223077</v>
      </c>
      <c r="P98" s="186">
        <f t="shared" si="28"/>
        <v>423.0221429</v>
      </c>
      <c r="Q98" s="152">
        <f t="shared" si="34"/>
        <v>421.8486667</v>
      </c>
      <c r="R98" s="176">
        <f t="shared" si="35"/>
        <v>420.4875</v>
      </c>
      <c r="S98" s="176">
        <f t="shared" si="36"/>
        <v>418.9505882</v>
      </c>
      <c r="T98" s="176">
        <f t="shared" si="37"/>
        <v>418.8411111</v>
      </c>
      <c r="U98" s="131">
        <f t="shared" si="43"/>
        <v>418.7794737</v>
      </c>
      <c r="V98" s="118">
        <f t="shared" si="44"/>
        <v>419.3275</v>
      </c>
    </row>
    <row r="99">
      <c r="A99" s="30">
        <v>46133.0</v>
      </c>
      <c r="B99" s="3">
        <v>471.1</v>
      </c>
      <c r="C99" s="3">
        <v>472.29</v>
      </c>
      <c r="D99" s="32">
        <f t="shared" ref="D99:D102" si="75">SUM(C98:C99)/2</f>
        <v>470.9</v>
      </c>
      <c r="E99" s="32">
        <f t="shared" ref="E99:E102" si="76">SUM(C97:C99)/3</f>
        <v>468.0666667</v>
      </c>
      <c r="F99" s="32">
        <f t="shared" ref="F99:F102" si="77">SUM(C96:C99)/4</f>
        <v>465.6575</v>
      </c>
      <c r="G99" s="32">
        <f t="shared" ref="G99:G102" si="78">SUM(C95:C99)/5</f>
        <v>461.272</v>
      </c>
      <c r="H99" s="32">
        <f t="shared" ref="H99:H102" si="79">SUM(C94:C99)/6</f>
        <v>456.0983333</v>
      </c>
      <c r="I99" s="32">
        <f t="shared" si="6"/>
        <v>452.7214286</v>
      </c>
      <c r="J99" s="37">
        <f t="shared" si="7"/>
        <v>449.48375</v>
      </c>
      <c r="K99" s="32">
        <f t="shared" si="13"/>
        <v>445.9433333</v>
      </c>
      <c r="L99" s="32">
        <f t="shared" si="14"/>
        <v>441.959</v>
      </c>
      <c r="M99" s="32">
        <f t="shared" si="20"/>
        <v>438.4263636</v>
      </c>
      <c r="N99" s="32">
        <f t="shared" si="21"/>
        <v>434.6533333</v>
      </c>
      <c r="O99" s="32">
        <f t="shared" si="27"/>
        <v>431.6561538</v>
      </c>
      <c r="P99" s="32">
        <f t="shared" si="28"/>
        <v>428.3057143</v>
      </c>
      <c r="Q99" s="32">
        <f t="shared" si="34"/>
        <v>426.3066667</v>
      </c>
      <c r="R99" s="4">
        <f t="shared" si="35"/>
        <v>425.00125</v>
      </c>
      <c r="S99" s="4">
        <f t="shared" si="36"/>
        <v>423.5347059</v>
      </c>
      <c r="T99" s="4">
        <f t="shared" si="37"/>
        <v>421.9138889</v>
      </c>
      <c r="U99" s="4">
        <f t="shared" si="43"/>
        <v>421.6542105</v>
      </c>
      <c r="V99" s="4">
        <f t="shared" si="44"/>
        <v>421.455</v>
      </c>
    </row>
    <row r="100">
      <c r="A100" s="30">
        <v>46134.0</v>
      </c>
      <c r="B100" s="3">
        <v>470.3</v>
      </c>
      <c r="C100" s="3">
        <v>471.72</v>
      </c>
      <c r="D100" s="32">
        <f t="shared" si="75"/>
        <v>472.005</v>
      </c>
      <c r="E100" s="32">
        <f t="shared" si="76"/>
        <v>471.1733333</v>
      </c>
      <c r="F100" s="32">
        <f t="shared" si="77"/>
        <v>468.98</v>
      </c>
      <c r="G100" s="32">
        <f t="shared" si="78"/>
        <v>466.87</v>
      </c>
      <c r="H100" s="32">
        <f t="shared" si="79"/>
        <v>463.0133333</v>
      </c>
      <c r="I100" s="32">
        <f t="shared" si="6"/>
        <v>458.33</v>
      </c>
      <c r="J100" s="37">
        <f t="shared" si="7"/>
        <v>455.09625</v>
      </c>
      <c r="K100" s="32">
        <f t="shared" si="13"/>
        <v>451.9544444</v>
      </c>
      <c r="L100" s="32">
        <f t="shared" si="14"/>
        <v>448.521</v>
      </c>
      <c r="M100" s="32">
        <f t="shared" si="20"/>
        <v>444.6645455</v>
      </c>
      <c r="N100" s="32">
        <f t="shared" si="21"/>
        <v>441.2008333</v>
      </c>
      <c r="O100" s="32">
        <f t="shared" si="27"/>
        <v>437.5046154</v>
      </c>
      <c r="P100" s="32">
        <f t="shared" si="28"/>
        <v>434.5178571</v>
      </c>
      <c r="Q100" s="32">
        <f t="shared" si="34"/>
        <v>431.2</v>
      </c>
      <c r="R100" s="4">
        <f t="shared" si="35"/>
        <v>429.145</v>
      </c>
      <c r="S100" s="4">
        <f t="shared" si="36"/>
        <v>427.7494118</v>
      </c>
      <c r="T100" s="4">
        <f t="shared" si="37"/>
        <v>426.2116667</v>
      </c>
      <c r="U100" s="4">
        <f t="shared" si="43"/>
        <v>424.5352632</v>
      </c>
      <c r="V100" s="4">
        <f t="shared" si="44"/>
        <v>424.1575</v>
      </c>
    </row>
    <row r="101">
      <c r="A101" s="30">
        <v>46135.0</v>
      </c>
      <c r="B101" s="3">
        <v>469.8</v>
      </c>
      <c r="C101" s="3">
        <v>469.82</v>
      </c>
      <c r="D101" s="32">
        <f t="shared" si="75"/>
        <v>470.77</v>
      </c>
      <c r="E101" s="32">
        <f t="shared" si="76"/>
        <v>471.2766667</v>
      </c>
      <c r="F101" s="32">
        <f t="shared" si="77"/>
        <v>470.835</v>
      </c>
      <c r="G101" s="32">
        <f t="shared" si="78"/>
        <v>469.148</v>
      </c>
      <c r="H101" s="32">
        <f t="shared" si="79"/>
        <v>467.3616667</v>
      </c>
      <c r="I101" s="32">
        <f t="shared" si="6"/>
        <v>463.9857143</v>
      </c>
      <c r="J101" s="37">
        <f t="shared" si="7"/>
        <v>459.76625</v>
      </c>
      <c r="K101" s="32">
        <f t="shared" si="13"/>
        <v>456.7322222</v>
      </c>
      <c r="L101" s="32">
        <f t="shared" si="14"/>
        <v>453.741</v>
      </c>
      <c r="M101" s="32">
        <f t="shared" si="20"/>
        <v>450.4572727</v>
      </c>
      <c r="N101" s="32">
        <f t="shared" si="21"/>
        <v>446.7608333</v>
      </c>
      <c r="O101" s="32">
        <f t="shared" si="27"/>
        <v>443.4023077</v>
      </c>
      <c r="P101" s="32">
        <f t="shared" si="28"/>
        <v>439.8128571</v>
      </c>
      <c r="Q101" s="32">
        <f t="shared" si="34"/>
        <v>436.8713333</v>
      </c>
      <c r="R101" s="4">
        <f t="shared" si="35"/>
        <v>433.61375</v>
      </c>
      <c r="S101" s="4">
        <f t="shared" si="36"/>
        <v>431.5376471</v>
      </c>
      <c r="T101" s="4">
        <f t="shared" si="37"/>
        <v>430.0866667</v>
      </c>
      <c r="U101" s="4">
        <f t="shared" si="43"/>
        <v>428.5068421</v>
      </c>
      <c r="V101" s="4">
        <f t="shared" si="44"/>
        <v>426.7995</v>
      </c>
    </row>
    <row r="102">
      <c r="A102" s="30">
        <v>46136.0</v>
      </c>
      <c r="B102" s="3">
        <v>469.35</v>
      </c>
      <c r="C102" s="3">
        <v>466.99</v>
      </c>
      <c r="D102" s="32">
        <f t="shared" si="75"/>
        <v>468.405</v>
      </c>
      <c r="E102" s="32">
        <f t="shared" si="76"/>
        <v>469.51</v>
      </c>
      <c r="F102" s="32">
        <f t="shared" si="77"/>
        <v>470.205</v>
      </c>
      <c r="G102" s="32">
        <f t="shared" si="78"/>
        <v>470.066</v>
      </c>
      <c r="H102" s="32">
        <f t="shared" si="79"/>
        <v>468.7883333</v>
      </c>
      <c r="I102" s="32">
        <f t="shared" si="6"/>
        <v>467.3085714</v>
      </c>
      <c r="J102" s="37">
        <f t="shared" si="7"/>
        <v>464.36125</v>
      </c>
      <c r="K102" s="32">
        <f t="shared" si="13"/>
        <v>460.5688889</v>
      </c>
      <c r="L102" s="32">
        <f t="shared" si="14"/>
        <v>457.758</v>
      </c>
      <c r="M102" s="32">
        <f t="shared" si="20"/>
        <v>454.9454545</v>
      </c>
      <c r="N102" s="32">
        <f t="shared" si="21"/>
        <v>451.835</v>
      </c>
      <c r="O102" s="32">
        <f t="shared" si="27"/>
        <v>448.3169231</v>
      </c>
      <c r="P102" s="32">
        <f t="shared" si="28"/>
        <v>445.0871429</v>
      </c>
      <c r="Q102" s="32">
        <f t="shared" si="34"/>
        <v>441.6246667</v>
      </c>
      <c r="R102" s="4">
        <f t="shared" si="35"/>
        <v>438.75375</v>
      </c>
      <c r="S102" s="4">
        <f t="shared" si="36"/>
        <v>435.5770588</v>
      </c>
      <c r="T102" s="4">
        <f t="shared" si="37"/>
        <v>433.5072222</v>
      </c>
      <c r="U102" s="4">
        <f t="shared" si="43"/>
        <v>432.0289474</v>
      </c>
      <c r="V102" s="4">
        <f t="shared" si="44"/>
        <v>430.431</v>
      </c>
    </row>
    <row r="103">
      <c r="A103" s="30">
        <v>46137.0</v>
      </c>
      <c r="B103" s="3"/>
      <c r="C103" s="3"/>
    </row>
    <row r="104">
      <c r="A104" s="30">
        <v>46138.0</v>
      </c>
      <c r="B104" s="3"/>
      <c r="C104" s="3"/>
    </row>
    <row r="105">
      <c r="A105" s="30">
        <v>46139.0</v>
      </c>
      <c r="B105" s="3"/>
      <c r="C105" s="3"/>
    </row>
    <row r="106">
      <c r="A106" s="30">
        <v>46140.0</v>
      </c>
      <c r="B106" s="3"/>
      <c r="C106" s="3"/>
    </row>
    <row r="107">
      <c r="A107" s="30">
        <v>46141.0</v>
      </c>
      <c r="B107" s="3"/>
      <c r="C107" s="3"/>
    </row>
    <row r="108">
      <c r="A108" s="30">
        <v>46142.0</v>
      </c>
      <c r="B108" s="3"/>
      <c r="C108" s="3"/>
    </row>
    <row r="109">
      <c r="A109" s="30">
        <v>46143.0</v>
      </c>
      <c r="B109" s="3"/>
      <c r="C109" s="3"/>
    </row>
    <row r="110">
      <c r="A110" s="30">
        <v>46144.0</v>
      </c>
      <c r="B110" s="3"/>
      <c r="C110" s="3"/>
    </row>
  </sheetData>
  <conditionalFormatting sqref="B27:C110">
    <cfRule type="expression" dxfId="0" priority="1">
      <formula>C27&gt;=B27</formula>
    </cfRule>
  </conditionalFormatting>
  <conditionalFormatting sqref="B27:C110">
    <cfRule type="expression" dxfId="1" priority="2">
      <formula>B27&gt;=C27</formula>
    </cfRule>
  </conditionalFormatting>
  <conditionalFormatting sqref="D2:V2 D5:V7 D9:V9 D12:V13 D16:V18 D20:V69 D80:V80 D84:V85 D91:V91 D94:V94 D96:V97 D99:V10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6">
    <cfRule type="expression" dxfId="0" priority="4">
      <formula>C2&gt;B2</formula>
    </cfRule>
  </conditionalFormatting>
  <conditionalFormatting sqref="B2:C26">
    <cfRule type="expression" dxfId="1" priority="5">
      <formula>B2&gt;C2</formula>
    </cfRule>
  </conditionalFormatting>
  <conditionalFormatting sqref="D2:V26">
    <cfRule type="colorScale" priority="6">
      <colorScale>
        <cfvo type="min"/>
        <cfvo type="max"/>
        <color rgb="FFE06666"/>
        <color rgb="FF93C47D"/>
      </colorScale>
    </cfRule>
  </conditionalFormatting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2.57"/>
    <col customWidth="1" min="3" max="3" width="11.71"/>
    <col customWidth="1" min="4" max="4" width="9.86"/>
    <col customWidth="1" min="5" max="5" width="9.0"/>
    <col customWidth="1" min="6" max="6" width="9.43"/>
    <col customWidth="1" min="7" max="7" width="8.86"/>
    <col customWidth="1" min="8" max="9" width="9.14"/>
    <col customWidth="1" min="10" max="10" width="8.86"/>
    <col customWidth="1" min="11" max="13" width="9.14"/>
    <col customWidth="1" min="14" max="14" width="8.29"/>
    <col customWidth="1" min="15" max="15" width="7.86"/>
    <col customWidth="1" min="16" max="16" width="8.57"/>
    <col customWidth="1" min="17" max="17" width="8.43"/>
    <col customWidth="1" min="18" max="22" width="8.71"/>
    <col customWidth="1" min="23" max="23" width="7.86"/>
    <col customWidth="1" min="24" max="24" width="4.43"/>
  </cols>
  <sheetData>
    <row r="1">
      <c r="A1" s="51" t="s">
        <v>195</v>
      </c>
      <c r="B1" s="52" t="s">
        <v>288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45987.0</v>
      </c>
      <c r="B2" s="3">
        <v>466.25</v>
      </c>
      <c r="C2" s="3">
        <v>464.67</v>
      </c>
      <c r="D2" s="32"/>
      <c r="E2" s="32"/>
      <c r="F2" s="32"/>
      <c r="G2" s="32"/>
      <c r="H2" s="32"/>
      <c r="I2" s="32"/>
      <c r="J2" s="37"/>
      <c r="K2" s="32"/>
      <c r="L2" s="32"/>
      <c r="M2" s="32"/>
      <c r="N2" s="32"/>
      <c r="O2" s="32"/>
      <c r="P2" s="32"/>
      <c r="Q2" s="32"/>
      <c r="R2" s="4"/>
      <c r="S2" s="4"/>
      <c r="T2" s="4"/>
      <c r="U2" s="4"/>
      <c r="V2" s="4"/>
    </row>
    <row r="3">
      <c r="A3" s="30">
        <v>45988.0</v>
      </c>
      <c r="B3" s="3">
        <v>463.4</v>
      </c>
      <c r="C3" s="3">
        <v>462.9</v>
      </c>
      <c r="D3" s="74">
        <f t="shared" ref="D3:D4" si="1">SUM(C2:C3)/2</f>
        <v>463.785</v>
      </c>
      <c r="E3" s="75"/>
      <c r="F3" s="75"/>
      <c r="G3" s="76"/>
      <c r="H3" s="75"/>
      <c r="I3" s="77"/>
      <c r="J3" s="78"/>
      <c r="K3" s="68"/>
      <c r="L3" s="68"/>
      <c r="M3" s="79"/>
      <c r="N3" s="71"/>
      <c r="O3" s="80"/>
      <c r="P3" s="81"/>
      <c r="Q3" s="82"/>
      <c r="R3" s="83"/>
      <c r="S3" s="57"/>
      <c r="T3" s="57"/>
      <c r="U3" s="82"/>
      <c r="V3" s="72"/>
    </row>
    <row r="4">
      <c r="A4" s="30">
        <v>45989.0</v>
      </c>
      <c r="B4" s="3">
        <v>457.5</v>
      </c>
      <c r="C4" s="3">
        <v>458.26</v>
      </c>
      <c r="D4" s="84">
        <f t="shared" si="1"/>
        <v>460.58</v>
      </c>
      <c r="E4" s="69">
        <f>SUM(C2:C4)/3</f>
        <v>461.9433333</v>
      </c>
      <c r="F4" s="85"/>
      <c r="G4" s="80"/>
      <c r="H4" s="80"/>
      <c r="I4" s="86"/>
      <c r="J4" s="87"/>
      <c r="K4" s="72"/>
      <c r="L4" s="57"/>
      <c r="M4" s="57"/>
      <c r="N4" s="88"/>
      <c r="O4" s="64"/>
      <c r="P4" s="89"/>
      <c r="Q4" s="90"/>
      <c r="R4" s="61"/>
      <c r="S4" s="91"/>
      <c r="T4" s="91"/>
      <c r="U4" s="91"/>
      <c r="V4" s="91"/>
    </row>
    <row r="5">
      <c r="A5" s="30">
        <v>45992.0</v>
      </c>
      <c r="B5" s="3">
        <v>451.95</v>
      </c>
      <c r="C5" s="3">
        <v>454.21</v>
      </c>
      <c r="D5" s="32">
        <f t="shared" ref="D5:D7" si="2">SUM(C4:C5)/2</f>
        <v>456.235</v>
      </c>
      <c r="E5" s="32">
        <f t="shared" ref="E5:E7" si="3">SUM(C3:C5)/3</f>
        <v>458.4566667</v>
      </c>
      <c r="F5" s="32">
        <f t="shared" ref="F5:F7" si="4">SUM(C2:C5)/4</f>
        <v>460.01</v>
      </c>
      <c r="G5" s="32"/>
      <c r="H5" s="32"/>
      <c r="I5" s="32"/>
      <c r="J5" s="37"/>
      <c r="K5" s="32"/>
      <c r="L5" s="32"/>
      <c r="M5" s="32"/>
      <c r="N5" s="32"/>
      <c r="O5" s="32"/>
      <c r="P5" s="32"/>
      <c r="Q5" s="32"/>
      <c r="R5" s="4"/>
      <c r="S5" s="4"/>
      <c r="T5" s="4"/>
      <c r="U5" s="4"/>
      <c r="V5" s="4"/>
    </row>
    <row r="6">
      <c r="A6" s="30">
        <v>45993.0</v>
      </c>
      <c r="B6" s="3">
        <v>450.45</v>
      </c>
      <c r="C6" s="3">
        <v>451.63</v>
      </c>
      <c r="D6" s="32">
        <f t="shared" si="2"/>
        <v>452.92</v>
      </c>
      <c r="E6" s="32">
        <f t="shared" si="3"/>
        <v>454.7</v>
      </c>
      <c r="F6" s="32">
        <f t="shared" si="4"/>
        <v>456.75</v>
      </c>
      <c r="G6" s="32">
        <f t="shared" ref="G6:G7" si="5">SUM(C2:C6)/5</f>
        <v>458.334</v>
      </c>
      <c r="H6" s="32"/>
      <c r="I6" s="32"/>
      <c r="J6" s="37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</row>
    <row r="7">
      <c r="A7" s="30">
        <v>45994.0</v>
      </c>
      <c r="B7" s="3">
        <v>450.7</v>
      </c>
      <c r="C7" s="3">
        <v>450.4</v>
      </c>
      <c r="D7" s="32">
        <f t="shared" si="2"/>
        <v>451.015</v>
      </c>
      <c r="E7" s="32">
        <f t="shared" si="3"/>
        <v>452.08</v>
      </c>
      <c r="F7" s="32">
        <f t="shared" si="4"/>
        <v>453.625</v>
      </c>
      <c r="G7" s="32">
        <f t="shared" si="5"/>
        <v>455.48</v>
      </c>
      <c r="H7" s="32">
        <f>SUM(C2:C7)/6</f>
        <v>457.0116667</v>
      </c>
      <c r="I7" s="32"/>
      <c r="J7" s="37"/>
      <c r="K7" s="32"/>
      <c r="L7" s="32"/>
      <c r="M7" s="32"/>
      <c r="N7" s="32"/>
      <c r="O7" s="32"/>
      <c r="P7" s="32"/>
      <c r="Q7" s="32"/>
      <c r="R7" s="4"/>
      <c r="S7" s="4"/>
      <c r="T7" s="4"/>
      <c r="U7" s="4"/>
      <c r="V7" s="4"/>
    </row>
    <row r="8">
      <c r="A8" s="30">
        <v>45995.0</v>
      </c>
      <c r="B8" s="3">
        <v>447.95</v>
      </c>
      <c r="C8" s="3">
        <v>447.79</v>
      </c>
      <c r="D8" s="84">
        <f>SUM(C7:C8)/2</f>
        <v>449.095</v>
      </c>
      <c r="E8" s="78">
        <f>SUM(C6:C8)/3</f>
        <v>449.94</v>
      </c>
      <c r="F8" s="79">
        <f>SUM(C5:C8)/4</f>
        <v>451.0075</v>
      </c>
      <c r="G8" s="71">
        <f>SUM(C4:C8)/5</f>
        <v>452.458</v>
      </c>
      <c r="H8" s="85">
        <f>SUM(C3:C8)/6</f>
        <v>454.1983333</v>
      </c>
      <c r="I8" s="88">
        <f t="shared" ref="I8:I102" si="6">SUM(C2:C8)/7</f>
        <v>455.6942857</v>
      </c>
      <c r="J8" s="59"/>
      <c r="K8" s="199"/>
      <c r="L8" s="206"/>
      <c r="M8" s="198"/>
      <c r="N8" s="207"/>
      <c r="O8" s="197"/>
      <c r="P8" s="218"/>
      <c r="Q8" s="222"/>
      <c r="R8" s="210"/>
      <c r="S8" s="242"/>
      <c r="T8" s="112"/>
      <c r="U8" s="139"/>
      <c r="V8" s="127"/>
    </row>
    <row r="9">
      <c r="A9" s="30">
        <v>45996.0</v>
      </c>
      <c r="B9" s="3">
        <v>450.35</v>
      </c>
      <c r="C9" s="3">
        <v>449.71</v>
      </c>
      <c r="D9" s="32">
        <f>SUM(C8:C9)/2</f>
        <v>448.75</v>
      </c>
      <c r="E9" s="32">
        <f>SUM(C7:C9)/3</f>
        <v>449.3</v>
      </c>
      <c r="F9" s="32">
        <f>SUM(C6:C9)/4</f>
        <v>449.8825</v>
      </c>
      <c r="G9" s="32">
        <f>SUM(C5:C9)/5</f>
        <v>450.748</v>
      </c>
      <c r="H9" s="32">
        <f>SUM(C4:C9)/6</f>
        <v>452</v>
      </c>
      <c r="I9" s="32">
        <f t="shared" si="6"/>
        <v>453.5571429</v>
      </c>
      <c r="J9" s="37">
        <f t="shared" ref="J9:J102" si="7">SUM(C2:C9)/8</f>
        <v>454.94625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>
      <c r="A10" s="30">
        <v>45999.0</v>
      </c>
      <c r="B10" s="3">
        <v>445.95</v>
      </c>
      <c r="C10" s="3">
        <v>446.83</v>
      </c>
      <c r="D10" s="74">
        <f t="shared" ref="D10:D11" si="8">SUM(C9:C10)/2</f>
        <v>448.27</v>
      </c>
      <c r="E10" s="74">
        <f t="shared" ref="E10:E11" si="9">SUM(C8:C10)/3</f>
        <v>448.11</v>
      </c>
      <c r="F10" s="74">
        <f t="shared" ref="F10:F11" si="10">SUM(C7:C10)/4</f>
        <v>448.6825</v>
      </c>
      <c r="G10" s="74">
        <f t="shared" ref="G10:G11" si="11">SUM(C6:C10)/5</f>
        <v>449.272</v>
      </c>
      <c r="H10" s="94">
        <f t="shared" ref="H10:H11" si="12">SUM(C5:C10)/6</f>
        <v>450.095</v>
      </c>
      <c r="I10" s="94">
        <f t="shared" si="6"/>
        <v>451.2614286</v>
      </c>
      <c r="J10" s="94">
        <f t="shared" si="7"/>
        <v>452.71625</v>
      </c>
      <c r="K10" s="74">
        <f t="shared" ref="K10:K102" si="13">SUM(C2:C10)/9</f>
        <v>454.0444444</v>
      </c>
      <c r="L10" s="74"/>
      <c r="M10" s="74"/>
      <c r="N10" s="74"/>
      <c r="O10" s="74"/>
      <c r="P10" s="74"/>
      <c r="Q10" s="74"/>
      <c r="R10" s="74"/>
      <c r="S10" s="74"/>
      <c r="T10" s="74"/>
      <c r="U10" s="76"/>
      <c r="V10" s="95"/>
    </row>
    <row r="11">
      <c r="A11" s="30">
        <v>46000.0</v>
      </c>
      <c r="B11" s="3">
        <v>448.75</v>
      </c>
      <c r="C11" s="3">
        <v>448.07</v>
      </c>
      <c r="D11" s="84">
        <f t="shared" si="8"/>
        <v>447.45</v>
      </c>
      <c r="E11" s="74">
        <f t="shared" si="9"/>
        <v>448.2033333</v>
      </c>
      <c r="F11" s="78">
        <f t="shared" si="10"/>
        <v>448.1</v>
      </c>
      <c r="G11" s="85">
        <f t="shared" si="11"/>
        <v>448.56</v>
      </c>
      <c r="H11" s="72">
        <f t="shared" si="12"/>
        <v>449.0716667</v>
      </c>
      <c r="I11" s="57">
        <f t="shared" si="6"/>
        <v>449.8057143</v>
      </c>
      <c r="J11" s="65">
        <f t="shared" si="7"/>
        <v>450.8625</v>
      </c>
      <c r="K11" s="64">
        <f t="shared" si="13"/>
        <v>452.2</v>
      </c>
      <c r="L11" s="89">
        <f t="shared" ref="L11:L102" si="14">SUM(C2:C11)/10</f>
        <v>453.447</v>
      </c>
      <c r="M11" s="63"/>
      <c r="N11" s="63"/>
      <c r="O11" s="63"/>
      <c r="P11" s="90"/>
      <c r="Q11" s="61"/>
      <c r="R11" s="226"/>
      <c r="S11" s="200"/>
      <c r="T11" s="224"/>
      <c r="U11" s="206"/>
      <c r="V11" s="207"/>
    </row>
    <row r="12">
      <c r="A12" s="30">
        <v>46001.0</v>
      </c>
      <c r="B12" s="3">
        <v>449.5</v>
      </c>
      <c r="C12" s="3">
        <v>451.26</v>
      </c>
      <c r="D12" s="32">
        <f t="shared" ref="D12:D13" si="15">SUM(C11:C12)/2</f>
        <v>449.665</v>
      </c>
      <c r="E12" s="32">
        <f t="shared" ref="E12:E13" si="16">SUM(C10:C12)/3</f>
        <v>448.72</v>
      </c>
      <c r="F12" s="32">
        <f t="shared" ref="F12:F13" si="17">SUM(C9:C12)/4</f>
        <v>448.9675</v>
      </c>
      <c r="G12" s="32">
        <f t="shared" ref="G12:G13" si="18">SUM(C8:C12)/5</f>
        <v>448.732</v>
      </c>
      <c r="H12" s="32">
        <f t="shared" ref="H12:H13" si="19">SUM(C7:C12)/6</f>
        <v>449.01</v>
      </c>
      <c r="I12" s="32">
        <f t="shared" si="6"/>
        <v>449.3842857</v>
      </c>
      <c r="J12" s="37">
        <f t="shared" si="7"/>
        <v>449.9875</v>
      </c>
      <c r="K12" s="32">
        <f t="shared" si="13"/>
        <v>450.9066667</v>
      </c>
      <c r="L12" s="32">
        <f t="shared" si="14"/>
        <v>452.106</v>
      </c>
      <c r="M12" s="32">
        <f t="shared" ref="M12:M102" si="20">SUM(C2:C12)/11</f>
        <v>453.2481818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46002.0</v>
      </c>
      <c r="B13" s="3">
        <v>448.05</v>
      </c>
      <c r="C13" s="3">
        <v>447.24</v>
      </c>
      <c r="D13" s="32">
        <f t="shared" si="15"/>
        <v>449.25</v>
      </c>
      <c r="E13" s="32">
        <f t="shared" si="16"/>
        <v>448.8566667</v>
      </c>
      <c r="F13" s="32">
        <f t="shared" si="17"/>
        <v>448.35</v>
      </c>
      <c r="G13" s="32">
        <f t="shared" si="18"/>
        <v>448.622</v>
      </c>
      <c r="H13" s="32">
        <f t="shared" si="19"/>
        <v>448.4833333</v>
      </c>
      <c r="I13" s="32">
        <f t="shared" si="6"/>
        <v>448.7571429</v>
      </c>
      <c r="J13" s="37">
        <f t="shared" si="7"/>
        <v>449.11625</v>
      </c>
      <c r="K13" s="32">
        <f t="shared" si="13"/>
        <v>449.6822222</v>
      </c>
      <c r="L13" s="32">
        <f t="shared" si="14"/>
        <v>450.54</v>
      </c>
      <c r="M13" s="32">
        <f t="shared" si="20"/>
        <v>451.6636364</v>
      </c>
      <c r="N13" s="32">
        <f t="shared" ref="N13:N102" si="21">SUM(C2:C13)/12</f>
        <v>452.7475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46003.0</v>
      </c>
      <c r="B14" s="3">
        <v>459.9</v>
      </c>
      <c r="C14" s="3">
        <v>455.93</v>
      </c>
      <c r="D14" s="206">
        <f t="shared" ref="D14:D15" si="22">SUM(C13:C14)/2</f>
        <v>451.585</v>
      </c>
      <c r="E14" s="206">
        <f t="shared" ref="E14:E15" si="23">SUM(C12:C14)/3</f>
        <v>451.4766667</v>
      </c>
      <c r="F14" s="91">
        <f t="shared" ref="F14:F15" si="24">SUM(C11:C14)/4</f>
        <v>450.625</v>
      </c>
      <c r="G14" s="63">
        <f t="shared" ref="G14:G15" si="25">SUM(C10:C14)/5</f>
        <v>449.866</v>
      </c>
      <c r="H14" s="73">
        <f t="shared" ref="H14:H15" si="26">SUM(C9:C14)/6</f>
        <v>449.84</v>
      </c>
      <c r="I14" s="73">
        <f t="shared" si="6"/>
        <v>449.5471429</v>
      </c>
      <c r="J14" s="58">
        <f t="shared" si="7"/>
        <v>449.65375</v>
      </c>
      <c r="K14" s="88">
        <f t="shared" si="13"/>
        <v>449.8733333</v>
      </c>
      <c r="L14" s="82">
        <f t="shared" si="14"/>
        <v>450.307</v>
      </c>
      <c r="M14" s="81">
        <f t="shared" si="20"/>
        <v>451.03</v>
      </c>
      <c r="N14" s="86">
        <f t="shared" si="21"/>
        <v>452.0191667</v>
      </c>
      <c r="O14" s="72">
        <f t="shared" ref="O14:O102" si="27">SUM(C2:C14)/13</f>
        <v>452.9923077</v>
      </c>
      <c r="P14" s="72"/>
      <c r="Q14" s="72"/>
      <c r="R14" s="72"/>
      <c r="S14" s="82"/>
      <c r="T14" s="57"/>
      <c r="U14" s="57"/>
      <c r="V14" s="88"/>
    </row>
    <row r="15">
      <c r="A15" s="30">
        <v>46006.0</v>
      </c>
      <c r="B15" s="3">
        <v>466.15</v>
      </c>
      <c r="C15" s="3">
        <v>464.92</v>
      </c>
      <c r="D15" s="90">
        <f t="shared" si="22"/>
        <v>460.425</v>
      </c>
      <c r="E15" s="61">
        <f t="shared" si="23"/>
        <v>456.03</v>
      </c>
      <c r="F15" s="226">
        <f t="shared" si="24"/>
        <v>454.8375</v>
      </c>
      <c r="G15" s="62">
        <f t="shared" si="25"/>
        <v>453.484</v>
      </c>
      <c r="H15" s="89">
        <f t="shared" si="26"/>
        <v>452.375</v>
      </c>
      <c r="I15" s="73">
        <f t="shared" si="6"/>
        <v>451.9942857</v>
      </c>
      <c r="J15" s="73">
        <f t="shared" si="7"/>
        <v>451.46875</v>
      </c>
      <c r="K15" s="58">
        <f t="shared" si="13"/>
        <v>451.35</v>
      </c>
      <c r="L15" s="88">
        <f t="shared" si="14"/>
        <v>451.378</v>
      </c>
      <c r="M15" s="82">
        <f t="shared" si="20"/>
        <v>451.6354545</v>
      </c>
      <c r="N15" s="87">
        <f t="shared" si="21"/>
        <v>452.1875</v>
      </c>
      <c r="O15" s="205">
        <f t="shared" si="27"/>
        <v>453.0115385</v>
      </c>
      <c r="P15" s="72">
        <f t="shared" ref="P15:P102" si="28">SUM(C2:C15)/14</f>
        <v>453.8442857</v>
      </c>
      <c r="Q15" s="72"/>
      <c r="R15" s="82"/>
      <c r="S15" s="72"/>
      <c r="T15" s="82"/>
      <c r="U15" s="57"/>
      <c r="V15" s="57"/>
    </row>
    <row r="16">
      <c r="A16" s="30">
        <v>46007.0</v>
      </c>
      <c r="B16" s="3">
        <v>465.35</v>
      </c>
      <c r="C16" s="3">
        <v>463.6</v>
      </c>
      <c r="D16" s="32">
        <f t="shared" ref="D16:D18" si="29">SUM(C15:C16)/2</f>
        <v>464.26</v>
      </c>
      <c r="E16" s="32">
        <f t="shared" ref="E16:E18" si="30">SUM(C14:C16)/3</f>
        <v>461.4833333</v>
      </c>
      <c r="F16" s="32">
        <f t="shared" ref="F16:F18" si="31">SUM(C13:C16)/4</f>
        <v>457.9225</v>
      </c>
      <c r="G16" s="32">
        <f t="shared" ref="G16:G18" si="32">SUM(C12:C16)/5</f>
        <v>456.59</v>
      </c>
      <c r="H16" s="32">
        <f t="shared" ref="H16:H18" si="33">SUM(C11:C16)/6</f>
        <v>455.17</v>
      </c>
      <c r="I16" s="32">
        <f t="shared" si="6"/>
        <v>453.9785714</v>
      </c>
      <c r="J16" s="37">
        <f t="shared" si="7"/>
        <v>453.445</v>
      </c>
      <c r="K16" s="32">
        <f t="shared" si="13"/>
        <v>452.8166667</v>
      </c>
      <c r="L16" s="32">
        <f t="shared" si="14"/>
        <v>452.575</v>
      </c>
      <c r="M16" s="32">
        <f t="shared" si="20"/>
        <v>452.4890909</v>
      </c>
      <c r="N16" s="32">
        <f t="shared" si="21"/>
        <v>452.6325</v>
      </c>
      <c r="O16" s="32">
        <f t="shared" si="27"/>
        <v>453.0653846</v>
      </c>
      <c r="P16" s="32">
        <f t="shared" si="28"/>
        <v>453.7678571</v>
      </c>
      <c r="Q16" s="32">
        <f t="shared" ref="Q16:Q102" si="34">SUM(C2:C16)/15</f>
        <v>454.4946667</v>
      </c>
      <c r="R16" s="4"/>
      <c r="S16" s="4"/>
      <c r="T16" s="4"/>
      <c r="U16" s="4"/>
      <c r="V16" s="4"/>
    </row>
    <row r="17">
      <c r="A17" s="30">
        <v>46008.0</v>
      </c>
      <c r="B17" s="3">
        <v>465.45</v>
      </c>
      <c r="C17" s="3">
        <v>468.11</v>
      </c>
      <c r="D17" s="32">
        <f t="shared" si="29"/>
        <v>465.855</v>
      </c>
      <c r="E17" s="32">
        <f t="shared" si="30"/>
        <v>465.5433333</v>
      </c>
      <c r="F17" s="32">
        <f t="shared" si="31"/>
        <v>463.14</v>
      </c>
      <c r="G17" s="32">
        <f t="shared" si="32"/>
        <v>459.96</v>
      </c>
      <c r="H17" s="32">
        <f t="shared" si="33"/>
        <v>458.51</v>
      </c>
      <c r="I17" s="32">
        <f t="shared" si="6"/>
        <v>457.0185714</v>
      </c>
      <c r="J17" s="37">
        <f t="shared" si="7"/>
        <v>455.745</v>
      </c>
      <c r="K17" s="32">
        <f t="shared" si="13"/>
        <v>455.0744444</v>
      </c>
      <c r="L17" s="32">
        <f t="shared" si="14"/>
        <v>454.346</v>
      </c>
      <c r="M17" s="32">
        <f t="shared" si="20"/>
        <v>453.9872727</v>
      </c>
      <c r="N17" s="32">
        <f t="shared" si="21"/>
        <v>453.7908333</v>
      </c>
      <c r="O17" s="32">
        <f t="shared" si="27"/>
        <v>453.8230769</v>
      </c>
      <c r="P17" s="32">
        <f t="shared" si="28"/>
        <v>454.14</v>
      </c>
      <c r="Q17" s="32">
        <f t="shared" si="34"/>
        <v>454.724</v>
      </c>
      <c r="R17" s="4">
        <f t="shared" ref="R17:R102" si="35">SUM(C2:C17)/16</f>
        <v>455.345625</v>
      </c>
      <c r="S17" s="4"/>
      <c r="T17" s="4"/>
      <c r="U17" s="4"/>
      <c r="V17" s="4"/>
    </row>
    <row r="18">
      <c r="A18" s="30">
        <v>46009.0</v>
      </c>
      <c r="B18" s="3">
        <v>464.0</v>
      </c>
      <c r="C18" s="3">
        <v>462.76</v>
      </c>
      <c r="D18" s="32">
        <f t="shared" si="29"/>
        <v>465.435</v>
      </c>
      <c r="E18" s="32">
        <f t="shared" si="30"/>
        <v>464.8233333</v>
      </c>
      <c r="F18" s="32">
        <f t="shared" si="31"/>
        <v>464.8475</v>
      </c>
      <c r="G18" s="32">
        <f t="shared" si="32"/>
        <v>463.064</v>
      </c>
      <c r="H18" s="32">
        <f t="shared" si="33"/>
        <v>460.4266667</v>
      </c>
      <c r="I18" s="32">
        <f t="shared" si="6"/>
        <v>459.1171429</v>
      </c>
      <c r="J18" s="37">
        <f t="shared" si="7"/>
        <v>457.73625</v>
      </c>
      <c r="K18" s="32">
        <f t="shared" si="13"/>
        <v>456.5244444</v>
      </c>
      <c r="L18" s="32">
        <f t="shared" si="14"/>
        <v>455.843</v>
      </c>
      <c r="M18" s="32">
        <f t="shared" si="20"/>
        <v>455.1109091</v>
      </c>
      <c r="N18" s="32">
        <f t="shared" si="21"/>
        <v>454.7183333</v>
      </c>
      <c r="O18" s="32">
        <f t="shared" si="27"/>
        <v>454.4807692</v>
      </c>
      <c r="P18" s="32">
        <f t="shared" si="28"/>
        <v>454.4614286</v>
      </c>
      <c r="Q18" s="32">
        <f t="shared" si="34"/>
        <v>454.7146667</v>
      </c>
      <c r="R18" s="4">
        <f t="shared" si="35"/>
        <v>455.22625</v>
      </c>
      <c r="S18" s="4">
        <f t="shared" ref="S18:S102" si="36">SUM(C2:C18)/17</f>
        <v>455.7817647</v>
      </c>
      <c r="T18" s="4"/>
      <c r="U18" s="4"/>
      <c r="V18" s="4"/>
    </row>
    <row r="19">
      <c r="A19" s="30">
        <v>46010.0</v>
      </c>
      <c r="B19" s="3">
        <v>469.75</v>
      </c>
      <c r="C19" s="3">
        <v>467.69</v>
      </c>
      <c r="D19" s="208">
        <f>SUM(C18:C19)/2</f>
        <v>465.225</v>
      </c>
      <c r="E19" s="198">
        <f>SUM(C17:C19)/3</f>
        <v>466.1866667</v>
      </c>
      <c r="F19" s="269">
        <f>SUM(C16:C19)/4</f>
        <v>465.54</v>
      </c>
      <c r="G19" s="91">
        <f>SUM(C15:C19)/5</f>
        <v>465.416</v>
      </c>
      <c r="H19" s="226">
        <f>SUM(C14:C19)/6</f>
        <v>463.835</v>
      </c>
      <c r="I19" s="199">
        <f t="shared" si="6"/>
        <v>461.4642857</v>
      </c>
      <c r="J19" s="199">
        <f t="shared" si="7"/>
        <v>460.18875</v>
      </c>
      <c r="K19" s="91">
        <f t="shared" si="13"/>
        <v>458.8422222</v>
      </c>
      <c r="L19" s="62">
        <f t="shared" si="14"/>
        <v>457.641</v>
      </c>
      <c r="M19" s="59">
        <f t="shared" si="20"/>
        <v>456.92</v>
      </c>
      <c r="N19" s="59">
        <f t="shared" si="21"/>
        <v>456.1591667</v>
      </c>
      <c r="O19" s="63">
        <f t="shared" si="27"/>
        <v>455.7161538</v>
      </c>
      <c r="P19" s="73">
        <f t="shared" si="28"/>
        <v>455.4242857</v>
      </c>
      <c r="Q19" s="65">
        <f t="shared" si="34"/>
        <v>455.3433333</v>
      </c>
      <c r="R19" s="66">
        <f t="shared" si="35"/>
        <v>455.525625</v>
      </c>
      <c r="S19" s="57">
        <f t="shared" si="36"/>
        <v>455.9594118</v>
      </c>
      <c r="T19" s="88">
        <f t="shared" ref="T19:T102" si="37">SUM(C2:C19)/18</f>
        <v>456.4433333</v>
      </c>
      <c r="U19" s="66"/>
      <c r="V19" s="66"/>
    </row>
    <row r="20">
      <c r="A20" s="30">
        <v>46013.0</v>
      </c>
      <c r="B20" s="3">
        <v>475.55</v>
      </c>
      <c r="C20" s="3">
        <v>475.77</v>
      </c>
      <c r="D20" s="32">
        <f t="shared" ref="D20:D69" si="38">SUM(C19:C20)/2</f>
        <v>471.73</v>
      </c>
      <c r="E20" s="32">
        <f t="shared" ref="E20:E69" si="39">SUM(C18:C20)/3</f>
        <v>468.74</v>
      </c>
      <c r="F20" s="32">
        <f t="shared" ref="F20:F69" si="40">SUM(C17:C20)/4</f>
        <v>468.5825</v>
      </c>
      <c r="G20" s="32">
        <f t="shared" ref="G20:G69" si="41">SUM(C16:C20)/5</f>
        <v>467.586</v>
      </c>
      <c r="H20" s="32">
        <f t="shared" ref="H20:H69" si="42">SUM(C15:C20)/6</f>
        <v>467.1416667</v>
      </c>
      <c r="I20" s="32">
        <f t="shared" si="6"/>
        <v>465.54</v>
      </c>
      <c r="J20" s="37">
        <f t="shared" si="7"/>
        <v>463.2525</v>
      </c>
      <c r="K20" s="32">
        <f t="shared" si="13"/>
        <v>461.92</v>
      </c>
      <c r="L20" s="32">
        <f t="shared" si="14"/>
        <v>460.535</v>
      </c>
      <c r="M20" s="32">
        <f t="shared" si="20"/>
        <v>459.2890909</v>
      </c>
      <c r="N20" s="32">
        <f t="shared" si="21"/>
        <v>458.4908333</v>
      </c>
      <c r="O20" s="32">
        <f t="shared" si="27"/>
        <v>457.6676923</v>
      </c>
      <c r="P20" s="32">
        <f t="shared" si="28"/>
        <v>457.1485714</v>
      </c>
      <c r="Q20" s="32">
        <f t="shared" si="34"/>
        <v>456.7806667</v>
      </c>
      <c r="R20" s="4">
        <f t="shared" si="35"/>
        <v>456.62</v>
      </c>
      <c r="S20" s="4">
        <f t="shared" si="36"/>
        <v>456.7164706</v>
      </c>
      <c r="T20" s="4">
        <f t="shared" si="37"/>
        <v>457.06</v>
      </c>
      <c r="U20" s="4">
        <f t="shared" ref="U20:U102" si="43">SUM(C2:C20)/19</f>
        <v>457.4605263</v>
      </c>
      <c r="V20" s="4"/>
    </row>
    <row r="21">
      <c r="A21" s="30">
        <v>46014.0</v>
      </c>
      <c r="B21" s="3">
        <v>475.1</v>
      </c>
      <c r="C21" s="3">
        <v>474.06</v>
      </c>
      <c r="D21" s="32">
        <f t="shared" si="38"/>
        <v>474.915</v>
      </c>
      <c r="E21" s="32">
        <f t="shared" si="39"/>
        <v>472.5066667</v>
      </c>
      <c r="F21" s="32">
        <f t="shared" si="40"/>
        <v>470.07</v>
      </c>
      <c r="G21" s="32">
        <f t="shared" si="41"/>
        <v>469.678</v>
      </c>
      <c r="H21" s="32">
        <f t="shared" si="42"/>
        <v>468.665</v>
      </c>
      <c r="I21" s="32">
        <f t="shared" si="6"/>
        <v>468.13</v>
      </c>
      <c r="J21" s="37">
        <f t="shared" si="7"/>
        <v>466.605</v>
      </c>
      <c r="K21" s="32">
        <f t="shared" si="13"/>
        <v>464.4533333</v>
      </c>
      <c r="L21" s="32">
        <f t="shared" si="14"/>
        <v>463.134</v>
      </c>
      <c r="M21" s="32">
        <f t="shared" si="20"/>
        <v>461.7645455</v>
      </c>
      <c r="N21" s="32">
        <f t="shared" si="21"/>
        <v>460.52</v>
      </c>
      <c r="O21" s="32">
        <f t="shared" si="27"/>
        <v>459.6884615</v>
      </c>
      <c r="P21" s="32">
        <f t="shared" si="28"/>
        <v>458.8385714</v>
      </c>
      <c r="Q21" s="32">
        <f t="shared" si="34"/>
        <v>458.276</v>
      </c>
      <c r="R21" s="4">
        <f t="shared" si="35"/>
        <v>457.860625</v>
      </c>
      <c r="S21" s="4">
        <f t="shared" si="36"/>
        <v>457.6458824</v>
      </c>
      <c r="T21" s="4">
        <f t="shared" si="37"/>
        <v>457.68</v>
      </c>
      <c r="U21" s="4">
        <f t="shared" si="43"/>
        <v>457.9547368</v>
      </c>
      <c r="V21" s="4">
        <f t="shared" ref="V21:V102" si="44">SUM(C2:C21)/20</f>
        <v>458.2905</v>
      </c>
    </row>
    <row r="22">
      <c r="A22" s="30">
        <v>46015.0</v>
      </c>
      <c r="B22" s="3">
        <v>470.7</v>
      </c>
      <c r="C22" s="3">
        <v>473.36</v>
      </c>
      <c r="D22" s="32">
        <f t="shared" si="38"/>
        <v>473.71</v>
      </c>
      <c r="E22" s="32">
        <f t="shared" si="39"/>
        <v>474.3966667</v>
      </c>
      <c r="F22" s="32">
        <f t="shared" si="40"/>
        <v>472.72</v>
      </c>
      <c r="G22" s="32">
        <f t="shared" si="41"/>
        <v>470.728</v>
      </c>
      <c r="H22" s="32">
        <f t="shared" si="42"/>
        <v>470.2916667</v>
      </c>
      <c r="I22" s="32">
        <f t="shared" si="6"/>
        <v>469.3357143</v>
      </c>
      <c r="J22" s="37">
        <f t="shared" si="7"/>
        <v>468.78375</v>
      </c>
      <c r="K22" s="32">
        <f t="shared" si="13"/>
        <v>467.3555556</v>
      </c>
      <c r="L22" s="32">
        <f t="shared" si="14"/>
        <v>465.344</v>
      </c>
      <c r="M22" s="32">
        <f t="shared" si="20"/>
        <v>464.0636364</v>
      </c>
      <c r="N22" s="32">
        <f t="shared" si="21"/>
        <v>462.7308333</v>
      </c>
      <c r="O22" s="32">
        <f t="shared" si="27"/>
        <v>461.5076923</v>
      </c>
      <c r="P22" s="32">
        <f t="shared" si="28"/>
        <v>460.665</v>
      </c>
      <c r="Q22" s="32">
        <f t="shared" si="34"/>
        <v>459.8066667</v>
      </c>
      <c r="R22" s="4">
        <f t="shared" si="35"/>
        <v>459.21875</v>
      </c>
      <c r="S22" s="4">
        <f t="shared" si="36"/>
        <v>458.7723529</v>
      </c>
      <c r="T22" s="4">
        <f t="shared" si="37"/>
        <v>458.5188889</v>
      </c>
      <c r="U22" s="4">
        <f t="shared" si="43"/>
        <v>458.5052632</v>
      </c>
      <c r="V22" s="4">
        <f t="shared" si="44"/>
        <v>458.725</v>
      </c>
    </row>
    <row r="23">
      <c r="A23" s="30">
        <v>46017.0</v>
      </c>
      <c r="B23" s="3">
        <v>467.7</v>
      </c>
      <c r="C23" s="3">
        <v>467.38</v>
      </c>
      <c r="D23" s="32">
        <f t="shared" si="38"/>
        <v>470.37</v>
      </c>
      <c r="E23" s="32">
        <f t="shared" si="39"/>
        <v>471.6</v>
      </c>
      <c r="F23" s="32">
        <f t="shared" si="40"/>
        <v>472.6425</v>
      </c>
      <c r="G23" s="32">
        <f t="shared" si="41"/>
        <v>471.652</v>
      </c>
      <c r="H23" s="32">
        <f t="shared" si="42"/>
        <v>470.17</v>
      </c>
      <c r="I23" s="32">
        <f t="shared" si="6"/>
        <v>469.8757143</v>
      </c>
      <c r="J23" s="37">
        <f t="shared" si="7"/>
        <v>469.09125</v>
      </c>
      <c r="K23" s="32">
        <f t="shared" si="13"/>
        <v>468.6277778</v>
      </c>
      <c r="L23" s="32">
        <f t="shared" si="14"/>
        <v>467.358</v>
      </c>
      <c r="M23" s="32">
        <f t="shared" si="20"/>
        <v>465.5290909</v>
      </c>
      <c r="N23" s="32">
        <f t="shared" si="21"/>
        <v>464.34</v>
      </c>
      <c r="O23" s="32">
        <f t="shared" si="27"/>
        <v>463.0884615</v>
      </c>
      <c r="P23" s="32">
        <f t="shared" si="28"/>
        <v>461.9271429</v>
      </c>
      <c r="Q23" s="32">
        <f t="shared" si="34"/>
        <v>461.1126667</v>
      </c>
      <c r="R23" s="4">
        <f t="shared" si="35"/>
        <v>460.28</v>
      </c>
      <c r="S23" s="4">
        <f t="shared" si="36"/>
        <v>459.6988235</v>
      </c>
      <c r="T23" s="4">
        <f t="shared" si="37"/>
        <v>459.2505556</v>
      </c>
      <c r="U23" s="4">
        <f t="shared" si="43"/>
        <v>458.9852632</v>
      </c>
      <c r="V23" s="4">
        <f t="shared" si="44"/>
        <v>458.949</v>
      </c>
    </row>
    <row r="24">
      <c r="A24" s="30">
        <v>46020.0</v>
      </c>
      <c r="B24" s="3">
        <v>474.15</v>
      </c>
      <c r="C24" s="3">
        <v>472.64</v>
      </c>
      <c r="D24" s="32">
        <f t="shared" si="38"/>
        <v>470.01</v>
      </c>
      <c r="E24" s="32">
        <f t="shared" si="39"/>
        <v>471.1266667</v>
      </c>
      <c r="F24" s="32">
        <f t="shared" si="40"/>
        <v>471.86</v>
      </c>
      <c r="G24" s="32">
        <f t="shared" si="41"/>
        <v>472.642</v>
      </c>
      <c r="H24" s="32">
        <f t="shared" si="42"/>
        <v>471.8166667</v>
      </c>
      <c r="I24" s="32">
        <f t="shared" si="6"/>
        <v>470.5228571</v>
      </c>
      <c r="J24" s="37">
        <f t="shared" si="7"/>
        <v>470.22125</v>
      </c>
      <c r="K24" s="32">
        <f t="shared" si="13"/>
        <v>469.4855556</v>
      </c>
      <c r="L24" s="32">
        <f t="shared" si="14"/>
        <v>469.029</v>
      </c>
      <c r="M24" s="32">
        <f t="shared" si="20"/>
        <v>467.8381818</v>
      </c>
      <c r="N24" s="32">
        <f t="shared" si="21"/>
        <v>466.1216667</v>
      </c>
      <c r="O24" s="32">
        <f t="shared" si="27"/>
        <v>464.9784615</v>
      </c>
      <c r="P24" s="32">
        <f t="shared" si="28"/>
        <v>463.7707143</v>
      </c>
      <c r="Q24" s="32">
        <f t="shared" si="34"/>
        <v>462.6413333</v>
      </c>
      <c r="R24" s="4">
        <f t="shared" si="35"/>
        <v>461.833125</v>
      </c>
      <c r="S24" s="4">
        <f t="shared" si="36"/>
        <v>461.0070588</v>
      </c>
      <c r="T24" s="4">
        <f t="shared" si="37"/>
        <v>460.4177778</v>
      </c>
      <c r="U24" s="4">
        <f t="shared" si="43"/>
        <v>459.9552632</v>
      </c>
      <c r="V24" s="4">
        <f t="shared" si="44"/>
        <v>459.668</v>
      </c>
    </row>
    <row r="25">
      <c r="A25" s="30">
        <v>46021.0</v>
      </c>
      <c r="B25" s="3">
        <v>468.75</v>
      </c>
      <c r="C25" s="3">
        <v>473.54</v>
      </c>
      <c r="D25" s="32">
        <f t="shared" si="38"/>
        <v>473.09</v>
      </c>
      <c r="E25" s="32">
        <f t="shared" si="39"/>
        <v>471.1866667</v>
      </c>
      <c r="F25" s="32">
        <f t="shared" si="40"/>
        <v>471.73</v>
      </c>
      <c r="G25" s="32">
        <f t="shared" si="41"/>
        <v>472.196</v>
      </c>
      <c r="H25" s="32">
        <f t="shared" si="42"/>
        <v>472.7916667</v>
      </c>
      <c r="I25" s="32">
        <f t="shared" si="6"/>
        <v>472.0628571</v>
      </c>
      <c r="J25" s="37">
        <f t="shared" si="7"/>
        <v>470.9</v>
      </c>
      <c r="K25" s="32">
        <f t="shared" si="13"/>
        <v>470.59</v>
      </c>
      <c r="L25" s="32">
        <f t="shared" si="14"/>
        <v>469.891</v>
      </c>
      <c r="M25" s="32">
        <f t="shared" si="20"/>
        <v>469.4390909</v>
      </c>
      <c r="N25" s="32">
        <f t="shared" si="21"/>
        <v>468.3133333</v>
      </c>
      <c r="O25" s="32">
        <f t="shared" si="27"/>
        <v>466.6923077</v>
      </c>
      <c r="P25" s="32">
        <f t="shared" si="28"/>
        <v>465.59</v>
      </c>
      <c r="Q25" s="32">
        <f t="shared" si="34"/>
        <v>464.422</v>
      </c>
      <c r="R25" s="4">
        <f t="shared" si="35"/>
        <v>463.3225</v>
      </c>
      <c r="S25" s="4">
        <f t="shared" si="36"/>
        <v>462.5217647</v>
      </c>
      <c r="T25" s="4">
        <f t="shared" si="37"/>
        <v>461.7033333</v>
      </c>
      <c r="U25" s="4">
        <f t="shared" si="43"/>
        <v>461.1084211</v>
      </c>
      <c r="V25" s="4">
        <f t="shared" si="44"/>
        <v>460.6345</v>
      </c>
    </row>
    <row r="26">
      <c r="A26" s="30">
        <v>46022.0</v>
      </c>
      <c r="B26" s="3">
        <v>499.05</v>
      </c>
      <c r="C26" s="3">
        <v>492.64</v>
      </c>
      <c r="D26" s="32">
        <f t="shared" si="38"/>
        <v>483.09</v>
      </c>
      <c r="E26" s="32">
        <f t="shared" si="39"/>
        <v>479.6066667</v>
      </c>
      <c r="F26" s="32">
        <f t="shared" si="40"/>
        <v>476.55</v>
      </c>
      <c r="G26" s="32">
        <f t="shared" si="41"/>
        <v>475.912</v>
      </c>
      <c r="H26" s="32">
        <f t="shared" si="42"/>
        <v>475.6033333</v>
      </c>
      <c r="I26" s="32">
        <f t="shared" si="6"/>
        <v>475.6271429</v>
      </c>
      <c r="J26" s="37">
        <f t="shared" si="7"/>
        <v>474.635</v>
      </c>
      <c r="K26" s="32">
        <f t="shared" si="13"/>
        <v>473.3155556</v>
      </c>
      <c r="L26" s="32">
        <f t="shared" si="14"/>
        <v>472.795</v>
      </c>
      <c r="M26" s="32">
        <f t="shared" si="20"/>
        <v>471.9590909</v>
      </c>
      <c r="N26" s="32">
        <f t="shared" si="21"/>
        <v>471.3725</v>
      </c>
      <c r="O26" s="32">
        <f t="shared" si="27"/>
        <v>470.1846154</v>
      </c>
      <c r="P26" s="32">
        <f t="shared" si="28"/>
        <v>468.5457143</v>
      </c>
      <c r="Q26" s="32">
        <f t="shared" si="34"/>
        <v>467.3933333</v>
      </c>
      <c r="R26" s="4">
        <f t="shared" si="35"/>
        <v>466.185625</v>
      </c>
      <c r="S26" s="4">
        <f t="shared" si="36"/>
        <v>465.0470588</v>
      </c>
      <c r="T26" s="4">
        <f t="shared" si="37"/>
        <v>464.195</v>
      </c>
      <c r="U26" s="4">
        <f t="shared" si="43"/>
        <v>463.3315789</v>
      </c>
      <c r="V26" s="4">
        <f t="shared" si="44"/>
        <v>462.685</v>
      </c>
    </row>
    <row r="27">
      <c r="A27" s="30">
        <v>46023.0</v>
      </c>
      <c r="B27" s="3">
        <v>498.6</v>
      </c>
      <c r="C27" s="3">
        <v>497.7</v>
      </c>
      <c r="D27" s="32">
        <f t="shared" si="38"/>
        <v>495.17</v>
      </c>
      <c r="E27" s="32">
        <f t="shared" si="39"/>
        <v>487.96</v>
      </c>
      <c r="F27" s="32">
        <f t="shared" si="40"/>
        <v>484.13</v>
      </c>
      <c r="G27" s="32">
        <f t="shared" si="41"/>
        <v>480.78</v>
      </c>
      <c r="H27" s="32">
        <f t="shared" si="42"/>
        <v>479.5433333</v>
      </c>
      <c r="I27" s="32">
        <f t="shared" si="6"/>
        <v>478.76</v>
      </c>
      <c r="J27" s="37">
        <f t="shared" si="7"/>
        <v>478.38625</v>
      </c>
      <c r="K27" s="32">
        <f t="shared" si="13"/>
        <v>477.1977778</v>
      </c>
      <c r="L27" s="32">
        <f t="shared" si="14"/>
        <v>475.754</v>
      </c>
      <c r="M27" s="32">
        <f t="shared" si="20"/>
        <v>475.0590909</v>
      </c>
      <c r="N27" s="32">
        <f t="shared" si="21"/>
        <v>474.1041667</v>
      </c>
      <c r="O27" s="32">
        <f t="shared" si="27"/>
        <v>473.3976923</v>
      </c>
      <c r="P27" s="32">
        <f t="shared" si="28"/>
        <v>472.15</v>
      </c>
      <c r="Q27" s="32">
        <f t="shared" si="34"/>
        <v>470.4893333</v>
      </c>
      <c r="R27" s="4">
        <f t="shared" si="35"/>
        <v>469.2875</v>
      </c>
      <c r="S27" s="4">
        <f t="shared" si="36"/>
        <v>468.0394118</v>
      </c>
      <c r="T27" s="4">
        <f t="shared" si="37"/>
        <v>466.8611111</v>
      </c>
      <c r="U27" s="4">
        <f t="shared" si="43"/>
        <v>465.9584211</v>
      </c>
      <c r="V27" s="4">
        <f t="shared" si="44"/>
        <v>465.05</v>
      </c>
    </row>
    <row r="28">
      <c r="A28" s="30">
        <v>46024.0</v>
      </c>
      <c r="B28" s="3">
        <v>495.85</v>
      </c>
      <c r="C28" s="3">
        <v>495.97</v>
      </c>
      <c r="D28" s="32">
        <f t="shared" si="38"/>
        <v>496.835</v>
      </c>
      <c r="E28" s="32">
        <f t="shared" si="39"/>
        <v>495.4366667</v>
      </c>
      <c r="F28" s="32">
        <f t="shared" si="40"/>
        <v>489.9625</v>
      </c>
      <c r="G28" s="32">
        <f t="shared" si="41"/>
        <v>486.498</v>
      </c>
      <c r="H28" s="32">
        <f t="shared" si="42"/>
        <v>483.3116667</v>
      </c>
      <c r="I28" s="32">
        <f t="shared" si="6"/>
        <v>481.89</v>
      </c>
      <c r="J28" s="37">
        <f t="shared" si="7"/>
        <v>480.91125</v>
      </c>
      <c r="K28" s="32">
        <f t="shared" si="13"/>
        <v>480.34</v>
      </c>
      <c r="L28" s="32">
        <f t="shared" si="14"/>
        <v>479.075</v>
      </c>
      <c r="M28" s="32">
        <f t="shared" si="20"/>
        <v>477.5918182</v>
      </c>
      <c r="N28" s="32">
        <f t="shared" si="21"/>
        <v>476.8016667</v>
      </c>
      <c r="O28" s="32">
        <f t="shared" si="27"/>
        <v>475.7861538</v>
      </c>
      <c r="P28" s="32">
        <f t="shared" si="28"/>
        <v>475.01</v>
      </c>
      <c r="Q28" s="32">
        <f t="shared" si="34"/>
        <v>473.738</v>
      </c>
      <c r="R28" s="4">
        <f t="shared" si="35"/>
        <v>472.081875</v>
      </c>
      <c r="S28" s="4">
        <f t="shared" si="36"/>
        <v>470.8570588</v>
      </c>
      <c r="T28" s="4">
        <f t="shared" si="37"/>
        <v>469.5911111</v>
      </c>
      <c r="U28" s="4">
        <f t="shared" si="43"/>
        <v>468.3931579</v>
      </c>
      <c r="V28" s="4">
        <f t="shared" si="44"/>
        <v>467.459</v>
      </c>
    </row>
    <row r="29">
      <c r="A29" s="30">
        <v>46027.0</v>
      </c>
      <c r="B29" s="3">
        <v>492.4</v>
      </c>
      <c r="C29" s="3">
        <v>498.52</v>
      </c>
      <c r="D29" s="32">
        <f t="shared" si="38"/>
        <v>497.245</v>
      </c>
      <c r="E29" s="32">
        <f t="shared" si="39"/>
        <v>497.3966667</v>
      </c>
      <c r="F29" s="32">
        <f t="shared" si="40"/>
        <v>496.2075</v>
      </c>
      <c r="G29" s="32">
        <f t="shared" si="41"/>
        <v>491.674</v>
      </c>
      <c r="H29" s="32">
        <f t="shared" si="42"/>
        <v>488.5016667</v>
      </c>
      <c r="I29" s="32">
        <f t="shared" si="6"/>
        <v>485.4842857</v>
      </c>
      <c r="J29" s="37">
        <f t="shared" si="7"/>
        <v>483.96875</v>
      </c>
      <c r="K29" s="32">
        <f t="shared" si="13"/>
        <v>482.8677778</v>
      </c>
      <c r="L29" s="32">
        <f t="shared" si="14"/>
        <v>482.158</v>
      </c>
      <c r="M29" s="32">
        <f t="shared" si="20"/>
        <v>480.8427273</v>
      </c>
      <c r="N29" s="32">
        <f t="shared" si="21"/>
        <v>479.3358333</v>
      </c>
      <c r="O29" s="32">
        <f t="shared" si="27"/>
        <v>478.4723077</v>
      </c>
      <c r="P29" s="32">
        <f t="shared" si="28"/>
        <v>477.41</v>
      </c>
      <c r="Q29" s="32">
        <f t="shared" si="34"/>
        <v>476.5773333</v>
      </c>
      <c r="R29" s="4">
        <f t="shared" si="35"/>
        <v>475.286875</v>
      </c>
      <c r="S29" s="4">
        <f t="shared" si="36"/>
        <v>473.6370588</v>
      </c>
      <c r="T29" s="4">
        <f t="shared" si="37"/>
        <v>472.3938889</v>
      </c>
      <c r="U29" s="4">
        <f t="shared" si="43"/>
        <v>471.1136842</v>
      </c>
      <c r="V29" s="4">
        <f t="shared" si="44"/>
        <v>469.8995</v>
      </c>
    </row>
    <row r="30">
      <c r="A30" s="30">
        <v>46028.0</v>
      </c>
      <c r="B30" s="3">
        <v>482.35</v>
      </c>
      <c r="C30" s="3">
        <v>481.25</v>
      </c>
      <c r="D30" s="32">
        <f t="shared" si="38"/>
        <v>489.885</v>
      </c>
      <c r="E30" s="32">
        <f t="shared" si="39"/>
        <v>491.9133333</v>
      </c>
      <c r="F30" s="32">
        <f t="shared" si="40"/>
        <v>493.36</v>
      </c>
      <c r="G30" s="32">
        <f t="shared" si="41"/>
        <v>493.216</v>
      </c>
      <c r="H30" s="32">
        <f t="shared" si="42"/>
        <v>489.9366667</v>
      </c>
      <c r="I30" s="32">
        <f t="shared" si="6"/>
        <v>487.4657143</v>
      </c>
      <c r="J30" s="37">
        <f t="shared" si="7"/>
        <v>484.955</v>
      </c>
      <c r="K30" s="32">
        <f t="shared" si="13"/>
        <v>483.6666667</v>
      </c>
      <c r="L30" s="32">
        <f t="shared" si="14"/>
        <v>482.706</v>
      </c>
      <c r="M30" s="32">
        <f t="shared" si="20"/>
        <v>482.0754545</v>
      </c>
      <c r="N30" s="32">
        <f t="shared" si="21"/>
        <v>480.8766667</v>
      </c>
      <c r="O30" s="32">
        <f t="shared" si="27"/>
        <v>479.4830769</v>
      </c>
      <c r="P30" s="32">
        <f t="shared" si="28"/>
        <v>478.6707143</v>
      </c>
      <c r="Q30" s="32">
        <f t="shared" si="34"/>
        <v>477.666</v>
      </c>
      <c r="R30" s="4">
        <f t="shared" si="35"/>
        <v>476.869375</v>
      </c>
      <c r="S30" s="4">
        <f t="shared" si="36"/>
        <v>475.6376471</v>
      </c>
      <c r="T30" s="4">
        <f t="shared" si="37"/>
        <v>474.06</v>
      </c>
      <c r="U30" s="4">
        <f t="shared" si="43"/>
        <v>472.86</v>
      </c>
      <c r="V30" s="4">
        <f t="shared" si="44"/>
        <v>471.6205</v>
      </c>
    </row>
    <row r="31">
      <c r="A31" s="30">
        <v>46029.0</v>
      </c>
      <c r="B31" s="3">
        <v>476.45</v>
      </c>
      <c r="C31" s="3">
        <v>478.94</v>
      </c>
      <c r="D31" s="32">
        <f t="shared" si="38"/>
        <v>480.095</v>
      </c>
      <c r="E31" s="32">
        <f t="shared" si="39"/>
        <v>486.2366667</v>
      </c>
      <c r="F31" s="32">
        <f t="shared" si="40"/>
        <v>488.67</v>
      </c>
      <c r="G31" s="32">
        <f t="shared" si="41"/>
        <v>490.476</v>
      </c>
      <c r="H31" s="32">
        <f t="shared" si="42"/>
        <v>490.8366667</v>
      </c>
      <c r="I31" s="32">
        <f t="shared" si="6"/>
        <v>488.3657143</v>
      </c>
      <c r="J31" s="37">
        <f t="shared" si="7"/>
        <v>486.4</v>
      </c>
      <c r="K31" s="32">
        <f t="shared" si="13"/>
        <v>484.2866667</v>
      </c>
      <c r="L31" s="32">
        <f t="shared" si="14"/>
        <v>483.194</v>
      </c>
      <c r="M31" s="32">
        <f t="shared" si="20"/>
        <v>482.3636364</v>
      </c>
      <c r="N31" s="32">
        <f t="shared" si="21"/>
        <v>481.8141667</v>
      </c>
      <c r="O31" s="32">
        <f t="shared" si="27"/>
        <v>480.7276923</v>
      </c>
      <c r="P31" s="32">
        <f t="shared" si="28"/>
        <v>479.4442857</v>
      </c>
      <c r="Q31" s="32">
        <f t="shared" si="34"/>
        <v>478.6886667</v>
      </c>
      <c r="R31" s="4">
        <f t="shared" si="35"/>
        <v>477.745625</v>
      </c>
      <c r="S31" s="4">
        <f t="shared" si="36"/>
        <v>476.9911765</v>
      </c>
      <c r="T31" s="4">
        <f t="shared" si="37"/>
        <v>475.8211111</v>
      </c>
      <c r="U31" s="4">
        <f t="shared" si="43"/>
        <v>474.3168421</v>
      </c>
      <c r="V31" s="4">
        <f t="shared" si="44"/>
        <v>473.164</v>
      </c>
    </row>
    <row r="32">
      <c r="A32" s="30">
        <v>46030.0</v>
      </c>
      <c r="B32" s="3">
        <v>452.2</v>
      </c>
      <c r="C32" s="3">
        <v>457.76</v>
      </c>
      <c r="D32" s="32">
        <f t="shared" si="38"/>
        <v>468.35</v>
      </c>
      <c r="E32" s="32">
        <f t="shared" si="39"/>
        <v>472.65</v>
      </c>
      <c r="F32" s="32">
        <f t="shared" si="40"/>
        <v>479.1175</v>
      </c>
      <c r="G32" s="32">
        <f t="shared" si="41"/>
        <v>482.488</v>
      </c>
      <c r="H32" s="32">
        <f t="shared" si="42"/>
        <v>485.0233333</v>
      </c>
      <c r="I32" s="32">
        <f t="shared" si="6"/>
        <v>486.1114286</v>
      </c>
      <c r="J32" s="37">
        <f t="shared" si="7"/>
        <v>484.54</v>
      </c>
      <c r="K32" s="32">
        <f t="shared" si="13"/>
        <v>483.2177778</v>
      </c>
      <c r="L32" s="32">
        <f t="shared" si="14"/>
        <v>481.634</v>
      </c>
      <c r="M32" s="32">
        <f t="shared" si="20"/>
        <v>480.8818182</v>
      </c>
      <c r="N32" s="32">
        <f t="shared" si="21"/>
        <v>480.3133333</v>
      </c>
      <c r="O32" s="32">
        <f t="shared" si="27"/>
        <v>479.9638462</v>
      </c>
      <c r="P32" s="32">
        <f t="shared" si="28"/>
        <v>479.0871429</v>
      </c>
      <c r="Q32" s="32">
        <f t="shared" si="34"/>
        <v>477.9986667</v>
      </c>
      <c r="R32" s="4">
        <f t="shared" si="35"/>
        <v>477.380625</v>
      </c>
      <c r="S32" s="4">
        <f t="shared" si="36"/>
        <v>476.57</v>
      </c>
      <c r="T32" s="4">
        <f t="shared" si="37"/>
        <v>475.9227778</v>
      </c>
      <c r="U32" s="4">
        <f t="shared" si="43"/>
        <v>474.8705263</v>
      </c>
      <c r="V32" s="4">
        <f t="shared" si="44"/>
        <v>473.489</v>
      </c>
    </row>
    <row r="33">
      <c r="A33" s="30">
        <v>46031.0</v>
      </c>
      <c r="B33" s="3">
        <v>448.75</v>
      </c>
      <c r="C33" s="3">
        <v>449.85</v>
      </c>
      <c r="D33" s="32">
        <f t="shared" si="38"/>
        <v>453.805</v>
      </c>
      <c r="E33" s="32">
        <f t="shared" si="39"/>
        <v>462.1833333</v>
      </c>
      <c r="F33" s="32">
        <f t="shared" si="40"/>
        <v>466.95</v>
      </c>
      <c r="G33" s="32">
        <f t="shared" si="41"/>
        <v>473.264</v>
      </c>
      <c r="H33" s="32">
        <f t="shared" si="42"/>
        <v>477.0483333</v>
      </c>
      <c r="I33" s="32">
        <f t="shared" si="6"/>
        <v>479.9985714</v>
      </c>
      <c r="J33" s="37">
        <f t="shared" si="7"/>
        <v>481.57875</v>
      </c>
      <c r="K33" s="32">
        <f t="shared" si="13"/>
        <v>480.6855556</v>
      </c>
      <c r="L33" s="32">
        <f t="shared" si="14"/>
        <v>479.881</v>
      </c>
      <c r="M33" s="32">
        <f t="shared" si="20"/>
        <v>478.7445455</v>
      </c>
      <c r="N33" s="32">
        <f t="shared" si="21"/>
        <v>478.2958333</v>
      </c>
      <c r="O33" s="32">
        <f t="shared" si="27"/>
        <v>477.97</v>
      </c>
      <c r="P33" s="32">
        <f t="shared" si="28"/>
        <v>477.8128571</v>
      </c>
      <c r="Q33" s="32">
        <f t="shared" si="34"/>
        <v>477.138</v>
      </c>
      <c r="R33" s="4">
        <f t="shared" si="35"/>
        <v>476.239375</v>
      </c>
      <c r="S33" s="4">
        <f t="shared" si="36"/>
        <v>475.7611765</v>
      </c>
      <c r="T33" s="4">
        <f t="shared" si="37"/>
        <v>475.0855556</v>
      </c>
      <c r="U33" s="4">
        <f t="shared" si="43"/>
        <v>474.5505263</v>
      </c>
      <c r="V33" s="4">
        <f t="shared" si="44"/>
        <v>473.6195</v>
      </c>
    </row>
    <row r="34">
      <c r="A34" s="30">
        <v>46034.0</v>
      </c>
      <c r="B34" s="3">
        <v>451.05</v>
      </c>
      <c r="C34" s="3">
        <v>447.32</v>
      </c>
      <c r="D34" s="32">
        <f t="shared" si="38"/>
        <v>448.585</v>
      </c>
      <c r="E34" s="32">
        <f t="shared" si="39"/>
        <v>451.6433333</v>
      </c>
      <c r="F34" s="32">
        <f t="shared" si="40"/>
        <v>458.4675</v>
      </c>
      <c r="G34" s="32">
        <f t="shared" si="41"/>
        <v>463.024</v>
      </c>
      <c r="H34" s="32">
        <f t="shared" si="42"/>
        <v>468.94</v>
      </c>
      <c r="I34" s="32">
        <f t="shared" si="6"/>
        <v>472.8014286</v>
      </c>
      <c r="J34" s="37">
        <f t="shared" si="7"/>
        <v>475.91375</v>
      </c>
      <c r="K34" s="32">
        <f t="shared" si="13"/>
        <v>477.7722222</v>
      </c>
      <c r="L34" s="32">
        <f t="shared" si="14"/>
        <v>477.349</v>
      </c>
      <c r="M34" s="32">
        <f t="shared" si="20"/>
        <v>476.9209091</v>
      </c>
      <c r="N34" s="32">
        <f t="shared" si="21"/>
        <v>476.1258333</v>
      </c>
      <c r="O34" s="32">
        <f t="shared" si="27"/>
        <v>475.9130769</v>
      </c>
      <c r="P34" s="32">
        <f t="shared" si="28"/>
        <v>475.7807143</v>
      </c>
      <c r="Q34" s="32">
        <f t="shared" si="34"/>
        <v>475.78</v>
      </c>
      <c r="R34" s="4">
        <f t="shared" si="35"/>
        <v>475.274375</v>
      </c>
      <c r="S34" s="4">
        <f t="shared" si="36"/>
        <v>474.5382353</v>
      </c>
      <c r="T34" s="4">
        <f t="shared" si="37"/>
        <v>474.1811111</v>
      </c>
      <c r="U34" s="4">
        <f t="shared" si="43"/>
        <v>473.6242105</v>
      </c>
      <c r="V34" s="4">
        <f t="shared" si="44"/>
        <v>473.189</v>
      </c>
    </row>
    <row r="35">
      <c r="A35" s="30">
        <v>46035.0</v>
      </c>
      <c r="B35" s="3">
        <v>448.85</v>
      </c>
      <c r="C35" s="3">
        <v>448.72</v>
      </c>
      <c r="D35" s="32">
        <f t="shared" si="38"/>
        <v>448.02</v>
      </c>
      <c r="E35" s="32">
        <f t="shared" si="39"/>
        <v>448.63</v>
      </c>
      <c r="F35" s="32">
        <f t="shared" si="40"/>
        <v>450.9125</v>
      </c>
      <c r="G35" s="32">
        <f t="shared" si="41"/>
        <v>456.518</v>
      </c>
      <c r="H35" s="32">
        <f t="shared" si="42"/>
        <v>460.64</v>
      </c>
      <c r="I35" s="32">
        <f t="shared" si="6"/>
        <v>466.0514286</v>
      </c>
      <c r="J35" s="37">
        <f t="shared" si="7"/>
        <v>469.79125</v>
      </c>
      <c r="K35" s="32">
        <f t="shared" si="13"/>
        <v>472.8922222</v>
      </c>
      <c r="L35" s="32">
        <f t="shared" si="14"/>
        <v>474.867</v>
      </c>
      <c r="M35" s="32">
        <f t="shared" si="20"/>
        <v>474.7463636</v>
      </c>
      <c r="N35" s="32">
        <f t="shared" si="21"/>
        <v>474.5708333</v>
      </c>
      <c r="O35" s="32">
        <f t="shared" si="27"/>
        <v>474.0176923</v>
      </c>
      <c r="P35" s="32">
        <f t="shared" si="28"/>
        <v>473.9707143</v>
      </c>
      <c r="Q35" s="32">
        <f t="shared" si="34"/>
        <v>473.9766667</v>
      </c>
      <c r="R35" s="4">
        <f t="shared" si="35"/>
        <v>474.08875</v>
      </c>
      <c r="S35" s="4">
        <f t="shared" si="36"/>
        <v>473.7123529</v>
      </c>
      <c r="T35" s="4">
        <f t="shared" si="37"/>
        <v>473.1038889</v>
      </c>
      <c r="U35" s="4">
        <f t="shared" si="43"/>
        <v>472.8410526</v>
      </c>
      <c r="V35" s="4">
        <f t="shared" si="44"/>
        <v>472.379</v>
      </c>
    </row>
    <row r="36">
      <c r="A36" s="30">
        <v>46036.0</v>
      </c>
      <c r="B36" s="3">
        <v>440.15</v>
      </c>
      <c r="C36" s="3">
        <v>441.53</v>
      </c>
      <c r="D36" s="32">
        <f t="shared" si="38"/>
        <v>445.125</v>
      </c>
      <c r="E36" s="32">
        <f t="shared" si="39"/>
        <v>445.8566667</v>
      </c>
      <c r="F36" s="32">
        <f t="shared" si="40"/>
        <v>446.855</v>
      </c>
      <c r="G36" s="32">
        <f t="shared" si="41"/>
        <v>449.036</v>
      </c>
      <c r="H36" s="32">
        <f t="shared" si="42"/>
        <v>454.02</v>
      </c>
      <c r="I36" s="32">
        <f t="shared" si="6"/>
        <v>457.91</v>
      </c>
      <c r="J36" s="37">
        <f t="shared" si="7"/>
        <v>462.98625</v>
      </c>
      <c r="K36" s="32">
        <f t="shared" si="13"/>
        <v>466.6511111</v>
      </c>
      <c r="L36" s="32">
        <f t="shared" si="14"/>
        <v>469.756</v>
      </c>
      <c r="M36" s="32">
        <f t="shared" si="20"/>
        <v>471.8363636</v>
      </c>
      <c r="N36" s="32">
        <f t="shared" si="21"/>
        <v>471.9783333</v>
      </c>
      <c r="O36" s="32">
        <f t="shared" si="27"/>
        <v>472.0292308</v>
      </c>
      <c r="P36" s="32">
        <f t="shared" si="28"/>
        <v>471.6971429</v>
      </c>
      <c r="Q36" s="32">
        <f t="shared" si="34"/>
        <v>471.808</v>
      </c>
      <c r="R36" s="4">
        <f t="shared" si="35"/>
        <v>471.94875</v>
      </c>
      <c r="S36" s="4">
        <f t="shared" si="36"/>
        <v>472.1735294</v>
      </c>
      <c r="T36" s="4">
        <f t="shared" si="37"/>
        <v>471.9244444</v>
      </c>
      <c r="U36" s="4">
        <f t="shared" si="43"/>
        <v>471.4421053</v>
      </c>
      <c r="V36" s="4">
        <f t="shared" si="44"/>
        <v>471.2755</v>
      </c>
    </row>
    <row r="37">
      <c r="A37" s="30">
        <v>46038.0</v>
      </c>
      <c r="B37" s="3">
        <v>457.9</v>
      </c>
      <c r="C37" s="3">
        <v>454.62</v>
      </c>
      <c r="D37" s="32">
        <f t="shared" si="38"/>
        <v>448.075</v>
      </c>
      <c r="E37" s="32">
        <f t="shared" si="39"/>
        <v>448.29</v>
      </c>
      <c r="F37" s="32">
        <f t="shared" si="40"/>
        <v>448.0475</v>
      </c>
      <c r="G37" s="32">
        <f t="shared" si="41"/>
        <v>448.408</v>
      </c>
      <c r="H37" s="32">
        <f t="shared" si="42"/>
        <v>449.9666667</v>
      </c>
      <c r="I37" s="32">
        <f t="shared" si="6"/>
        <v>454.1057143</v>
      </c>
      <c r="J37" s="37">
        <f t="shared" si="7"/>
        <v>457.49875</v>
      </c>
      <c r="K37" s="32">
        <f t="shared" si="13"/>
        <v>462.0566667</v>
      </c>
      <c r="L37" s="32">
        <f t="shared" si="14"/>
        <v>465.448</v>
      </c>
      <c r="M37" s="32">
        <f t="shared" si="20"/>
        <v>468.38</v>
      </c>
      <c r="N37" s="32">
        <f t="shared" si="21"/>
        <v>470.4016667</v>
      </c>
      <c r="O37" s="32">
        <f t="shared" si="27"/>
        <v>470.6430769</v>
      </c>
      <c r="P37" s="32">
        <f t="shared" si="28"/>
        <v>470.7857143</v>
      </c>
      <c r="Q37" s="32">
        <f t="shared" si="34"/>
        <v>470.5586667</v>
      </c>
      <c r="R37" s="4">
        <f t="shared" si="35"/>
        <v>470.73375</v>
      </c>
      <c r="S37" s="4">
        <f t="shared" si="36"/>
        <v>470.9294118</v>
      </c>
      <c r="T37" s="4">
        <f t="shared" si="37"/>
        <v>471.1983333</v>
      </c>
      <c r="U37" s="4">
        <f t="shared" si="43"/>
        <v>471.0136842</v>
      </c>
      <c r="V37" s="4">
        <f t="shared" si="44"/>
        <v>470.601</v>
      </c>
    </row>
    <row r="38">
      <c r="A38" s="30">
        <v>46041.0</v>
      </c>
      <c r="B38" s="3">
        <v>453.2</v>
      </c>
      <c r="C38" s="3">
        <v>454.46</v>
      </c>
      <c r="D38" s="32">
        <f t="shared" si="38"/>
        <v>454.54</v>
      </c>
      <c r="E38" s="32">
        <f t="shared" si="39"/>
        <v>450.2033333</v>
      </c>
      <c r="F38" s="32">
        <f t="shared" si="40"/>
        <v>449.8325</v>
      </c>
      <c r="G38" s="32">
        <f t="shared" si="41"/>
        <v>449.33</v>
      </c>
      <c r="H38" s="32">
        <f t="shared" si="42"/>
        <v>449.4166667</v>
      </c>
      <c r="I38" s="32">
        <f t="shared" si="6"/>
        <v>450.6085714</v>
      </c>
      <c r="J38" s="37">
        <f t="shared" si="7"/>
        <v>454.15</v>
      </c>
      <c r="K38" s="32">
        <f t="shared" si="13"/>
        <v>457.1611111</v>
      </c>
      <c r="L38" s="32">
        <f t="shared" si="14"/>
        <v>461.297</v>
      </c>
      <c r="M38" s="32">
        <f t="shared" si="20"/>
        <v>464.4490909</v>
      </c>
      <c r="N38" s="32">
        <f t="shared" si="21"/>
        <v>467.22</v>
      </c>
      <c r="O38" s="32">
        <f t="shared" si="27"/>
        <v>469.1753846</v>
      </c>
      <c r="P38" s="32">
        <f t="shared" si="28"/>
        <v>469.4871429</v>
      </c>
      <c r="Q38" s="32">
        <f t="shared" si="34"/>
        <v>469.6973333</v>
      </c>
      <c r="R38" s="4">
        <f t="shared" si="35"/>
        <v>469.5525</v>
      </c>
      <c r="S38" s="4">
        <f t="shared" si="36"/>
        <v>469.7764706</v>
      </c>
      <c r="T38" s="4">
        <f t="shared" si="37"/>
        <v>470.0144444</v>
      </c>
      <c r="U38" s="4">
        <f t="shared" si="43"/>
        <v>470.3173684</v>
      </c>
      <c r="V38" s="4">
        <f t="shared" si="44"/>
        <v>470.186</v>
      </c>
    </row>
    <row r="39">
      <c r="A39" s="30">
        <v>46042.0</v>
      </c>
      <c r="B39" s="3">
        <v>438.6</v>
      </c>
      <c r="C39" s="3">
        <v>441.19</v>
      </c>
      <c r="D39" s="32">
        <f t="shared" si="38"/>
        <v>447.825</v>
      </c>
      <c r="E39" s="32">
        <f t="shared" si="39"/>
        <v>450.09</v>
      </c>
      <c r="F39" s="32">
        <f t="shared" si="40"/>
        <v>447.95</v>
      </c>
      <c r="G39" s="32">
        <f t="shared" si="41"/>
        <v>448.104</v>
      </c>
      <c r="H39" s="32">
        <f t="shared" si="42"/>
        <v>447.9733333</v>
      </c>
      <c r="I39" s="32">
        <f t="shared" si="6"/>
        <v>448.2414286</v>
      </c>
      <c r="J39" s="37">
        <f t="shared" si="7"/>
        <v>449.43125</v>
      </c>
      <c r="K39" s="32">
        <f t="shared" si="13"/>
        <v>452.71</v>
      </c>
      <c r="L39" s="32">
        <f t="shared" si="14"/>
        <v>455.564</v>
      </c>
      <c r="M39" s="32">
        <f t="shared" si="20"/>
        <v>459.4690909</v>
      </c>
      <c r="N39" s="32">
        <f t="shared" si="21"/>
        <v>462.5108333</v>
      </c>
      <c r="O39" s="32">
        <f t="shared" si="27"/>
        <v>465.2176923</v>
      </c>
      <c r="P39" s="32">
        <f t="shared" si="28"/>
        <v>467.1764286</v>
      </c>
      <c r="Q39" s="32">
        <f t="shared" si="34"/>
        <v>467.6006667</v>
      </c>
      <c r="R39" s="4">
        <f t="shared" si="35"/>
        <v>467.915625</v>
      </c>
      <c r="S39" s="4">
        <f t="shared" si="36"/>
        <v>467.8841176</v>
      </c>
      <c r="T39" s="4">
        <f t="shared" si="37"/>
        <v>468.1883333</v>
      </c>
      <c r="U39" s="4">
        <f t="shared" si="43"/>
        <v>468.4973684</v>
      </c>
      <c r="V39" s="4">
        <f t="shared" si="44"/>
        <v>468.861</v>
      </c>
    </row>
    <row r="40">
      <c r="A40" s="30">
        <v>46043.0</v>
      </c>
      <c r="B40" s="3">
        <v>429.05</v>
      </c>
      <c r="C40" s="3">
        <v>432.69</v>
      </c>
      <c r="D40" s="32">
        <f t="shared" si="38"/>
        <v>436.94</v>
      </c>
      <c r="E40" s="32">
        <f t="shared" si="39"/>
        <v>442.78</v>
      </c>
      <c r="F40" s="32">
        <f t="shared" si="40"/>
        <v>445.74</v>
      </c>
      <c r="G40" s="32">
        <f t="shared" si="41"/>
        <v>444.898</v>
      </c>
      <c r="H40" s="32">
        <f t="shared" si="42"/>
        <v>445.535</v>
      </c>
      <c r="I40" s="32">
        <f t="shared" si="6"/>
        <v>445.79</v>
      </c>
      <c r="J40" s="37">
        <f t="shared" si="7"/>
        <v>446.2975</v>
      </c>
      <c r="K40" s="32">
        <f t="shared" si="13"/>
        <v>447.5711111</v>
      </c>
      <c r="L40" s="32">
        <f t="shared" si="14"/>
        <v>450.708</v>
      </c>
      <c r="M40" s="32">
        <f t="shared" si="20"/>
        <v>453.4845455</v>
      </c>
      <c r="N40" s="32">
        <f t="shared" si="21"/>
        <v>457.2375</v>
      </c>
      <c r="O40" s="32">
        <f t="shared" si="27"/>
        <v>460.2169231</v>
      </c>
      <c r="P40" s="32">
        <f t="shared" si="28"/>
        <v>462.8942857</v>
      </c>
      <c r="Q40" s="32">
        <f t="shared" si="34"/>
        <v>464.8773333</v>
      </c>
      <c r="R40" s="4">
        <f t="shared" si="35"/>
        <v>465.41875</v>
      </c>
      <c r="S40" s="4">
        <f t="shared" si="36"/>
        <v>465.8435294</v>
      </c>
      <c r="T40" s="4">
        <f t="shared" si="37"/>
        <v>465.9288889</v>
      </c>
      <c r="U40" s="4">
        <f t="shared" si="43"/>
        <v>466.32</v>
      </c>
      <c r="V40" s="4">
        <f t="shared" si="44"/>
        <v>466.707</v>
      </c>
    </row>
    <row r="41">
      <c r="A41" s="30">
        <v>46044.0</v>
      </c>
      <c r="B41" s="3">
        <v>427.7</v>
      </c>
      <c r="C41" s="3">
        <v>427.44</v>
      </c>
      <c r="D41" s="32">
        <f t="shared" si="38"/>
        <v>430.065</v>
      </c>
      <c r="E41" s="32">
        <f t="shared" si="39"/>
        <v>433.7733333</v>
      </c>
      <c r="F41" s="32">
        <f t="shared" si="40"/>
        <v>438.945</v>
      </c>
      <c r="G41" s="32">
        <f t="shared" si="41"/>
        <v>442.08</v>
      </c>
      <c r="H41" s="32">
        <f t="shared" si="42"/>
        <v>441.9883333</v>
      </c>
      <c r="I41" s="32">
        <f t="shared" si="6"/>
        <v>442.95</v>
      </c>
      <c r="J41" s="37">
        <f t="shared" si="7"/>
        <v>443.49625</v>
      </c>
      <c r="K41" s="32">
        <f t="shared" si="13"/>
        <v>444.2022222</v>
      </c>
      <c r="L41" s="32">
        <f t="shared" si="14"/>
        <v>445.558</v>
      </c>
      <c r="M41" s="32">
        <f t="shared" si="20"/>
        <v>448.5927273</v>
      </c>
      <c r="N41" s="32">
        <f t="shared" si="21"/>
        <v>451.3141667</v>
      </c>
      <c r="O41" s="32">
        <f t="shared" si="27"/>
        <v>454.9453846</v>
      </c>
      <c r="P41" s="32">
        <f t="shared" si="28"/>
        <v>457.8757143</v>
      </c>
      <c r="Q41" s="32">
        <f t="shared" si="34"/>
        <v>460.5306667</v>
      </c>
      <c r="R41" s="4">
        <f t="shared" si="35"/>
        <v>462.5375</v>
      </c>
      <c r="S41" s="4">
        <f t="shared" si="36"/>
        <v>463.1847059</v>
      </c>
      <c r="T41" s="4">
        <f t="shared" si="37"/>
        <v>463.71</v>
      </c>
      <c r="U41" s="4">
        <f t="shared" si="43"/>
        <v>463.9031579</v>
      </c>
      <c r="V41" s="4">
        <f t="shared" si="44"/>
        <v>464.376</v>
      </c>
    </row>
    <row r="42">
      <c r="A42" s="30">
        <v>46045.0</v>
      </c>
      <c r="B42" s="3">
        <v>414.85</v>
      </c>
      <c r="C42" s="3">
        <v>423.13</v>
      </c>
      <c r="D42" s="32">
        <f t="shared" si="38"/>
        <v>425.285</v>
      </c>
      <c r="E42" s="32">
        <f t="shared" si="39"/>
        <v>427.7533333</v>
      </c>
      <c r="F42" s="32">
        <f t="shared" si="40"/>
        <v>431.1125</v>
      </c>
      <c r="G42" s="32">
        <f t="shared" si="41"/>
        <v>435.782</v>
      </c>
      <c r="H42" s="32">
        <f t="shared" si="42"/>
        <v>438.9216667</v>
      </c>
      <c r="I42" s="32">
        <f t="shared" si="6"/>
        <v>439.2942857</v>
      </c>
      <c r="J42" s="37">
        <f t="shared" si="7"/>
        <v>440.4725</v>
      </c>
      <c r="K42" s="32">
        <f t="shared" si="13"/>
        <v>441.2333333</v>
      </c>
      <c r="L42" s="32">
        <f t="shared" si="14"/>
        <v>442.095</v>
      </c>
      <c r="M42" s="32">
        <f t="shared" si="20"/>
        <v>443.5190909</v>
      </c>
      <c r="N42" s="32">
        <f t="shared" si="21"/>
        <v>446.4708333</v>
      </c>
      <c r="O42" s="32">
        <f t="shared" si="27"/>
        <v>449.1461538</v>
      </c>
      <c r="P42" s="32">
        <f t="shared" si="28"/>
        <v>452.6728571</v>
      </c>
      <c r="Q42" s="32">
        <f t="shared" si="34"/>
        <v>455.5593333</v>
      </c>
      <c r="R42" s="4">
        <f t="shared" si="35"/>
        <v>458.193125</v>
      </c>
      <c r="S42" s="4">
        <f t="shared" si="36"/>
        <v>460.2194118</v>
      </c>
      <c r="T42" s="4">
        <f t="shared" si="37"/>
        <v>460.9594444</v>
      </c>
      <c r="U42" s="4">
        <f t="shared" si="43"/>
        <v>461.5742105</v>
      </c>
      <c r="V42" s="4">
        <f t="shared" si="44"/>
        <v>461.8645</v>
      </c>
    </row>
    <row r="43">
      <c r="A43" s="30">
        <v>46049.0</v>
      </c>
      <c r="B43" s="3">
        <v>419.35</v>
      </c>
      <c r="C43" s="3">
        <v>417.45</v>
      </c>
      <c r="D43" s="32">
        <f t="shared" si="38"/>
        <v>420.29</v>
      </c>
      <c r="E43" s="32">
        <f t="shared" si="39"/>
        <v>422.6733333</v>
      </c>
      <c r="F43" s="32">
        <f t="shared" si="40"/>
        <v>425.1775</v>
      </c>
      <c r="G43" s="32">
        <f t="shared" si="41"/>
        <v>428.38</v>
      </c>
      <c r="H43" s="32">
        <f t="shared" si="42"/>
        <v>432.7266667</v>
      </c>
      <c r="I43" s="32">
        <f t="shared" si="6"/>
        <v>435.8542857</v>
      </c>
      <c r="J43" s="37">
        <f t="shared" si="7"/>
        <v>436.56375</v>
      </c>
      <c r="K43" s="32">
        <f t="shared" si="13"/>
        <v>437.9144444</v>
      </c>
      <c r="L43" s="32">
        <f t="shared" si="14"/>
        <v>438.855</v>
      </c>
      <c r="M43" s="32">
        <f t="shared" si="20"/>
        <v>439.8545455</v>
      </c>
      <c r="N43" s="32">
        <f t="shared" si="21"/>
        <v>441.3466667</v>
      </c>
      <c r="O43" s="32">
        <f t="shared" si="27"/>
        <v>444.2384615</v>
      </c>
      <c r="P43" s="32">
        <f t="shared" si="28"/>
        <v>446.8821429</v>
      </c>
      <c r="Q43" s="32">
        <f t="shared" si="34"/>
        <v>450.3246667</v>
      </c>
      <c r="R43" s="4">
        <f t="shared" si="35"/>
        <v>453.1775</v>
      </c>
      <c r="S43" s="4">
        <f t="shared" si="36"/>
        <v>455.7964706</v>
      </c>
      <c r="T43" s="4">
        <f t="shared" si="37"/>
        <v>457.8433333</v>
      </c>
      <c r="U43" s="4">
        <f t="shared" si="43"/>
        <v>458.6694737</v>
      </c>
      <c r="V43" s="4">
        <f t="shared" si="44"/>
        <v>459.368</v>
      </c>
    </row>
    <row r="44">
      <c r="A44" s="30">
        <v>46050.0</v>
      </c>
      <c r="B44" s="3">
        <v>433.25</v>
      </c>
      <c r="C44" s="3">
        <v>430.99</v>
      </c>
      <c r="D44" s="32">
        <f t="shared" si="38"/>
        <v>424.22</v>
      </c>
      <c r="E44" s="32">
        <f t="shared" si="39"/>
        <v>423.8566667</v>
      </c>
      <c r="F44" s="32">
        <f t="shared" si="40"/>
        <v>424.7525</v>
      </c>
      <c r="G44" s="32">
        <f t="shared" si="41"/>
        <v>426.34</v>
      </c>
      <c r="H44" s="32">
        <f t="shared" si="42"/>
        <v>428.815</v>
      </c>
      <c r="I44" s="32">
        <f t="shared" si="6"/>
        <v>432.4785714</v>
      </c>
      <c r="J44" s="37">
        <f t="shared" si="7"/>
        <v>435.24625</v>
      </c>
      <c r="K44" s="32">
        <f t="shared" si="13"/>
        <v>435.9444444</v>
      </c>
      <c r="L44" s="32">
        <f t="shared" si="14"/>
        <v>437.222</v>
      </c>
      <c r="M44" s="32">
        <f t="shared" si="20"/>
        <v>438.14</v>
      </c>
      <c r="N44" s="32">
        <f t="shared" si="21"/>
        <v>439.1158333</v>
      </c>
      <c r="O44" s="32">
        <f t="shared" si="27"/>
        <v>440.55</v>
      </c>
      <c r="P44" s="32">
        <f t="shared" si="28"/>
        <v>443.2921429</v>
      </c>
      <c r="Q44" s="32">
        <f t="shared" si="34"/>
        <v>445.8226667</v>
      </c>
      <c r="R44" s="4">
        <f t="shared" si="35"/>
        <v>449.11625</v>
      </c>
      <c r="S44" s="4">
        <f t="shared" si="36"/>
        <v>451.8723529</v>
      </c>
      <c r="T44" s="4">
        <f t="shared" si="37"/>
        <v>454.4183333</v>
      </c>
      <c r="U44" s="4">
        <f t="shared" si="43"/>
        <v>456.43</v>
      </c>
      <c r="V44" s="4">
        <f t="shared" si="44"/>
        <v>457.2855</v>
      </c>
    </row>
    <row r="45">
      <c r="A45" s="30">
        <v>46051.0</v>
      </c>
      <c r="B45" s="3">
        <v>432.6</v>
      </c>
      <c r="C45" s="3">
        <v>431.59</v>
      </c>
      <c r="D45" s="32">
        <f t="shared" si="38"/>
        <v>431.29</v>
      </c>
      <c r="E45" s="32">
        <f t="shared" si="39"/>
        <v>426.6766667</v>
      </c>
      <c r="F45" s="32">
        <f t="shared" si="40"/>
        <v>425.79</v>
      </c>
      <c r="G45" s="32">
        <f t="shared" si="41"/>
        <v>426.12</v>
      </c>
      <c r="H45" s="32">
        <f t="shared" si="42"/>
        <v>427.215</v>
      </c>
      <c r="I45" s="32">
        <f t="shared" si="6"/>
        <v>429.2114286</v>
      </c>
      <c r="J45" s="37">
        <f t="shared" si="7"/>
        <v>432.3675</v>
      </c>
      <c r="K45" s="32">
        <f t="shared" si="13"/>
        <v>434.84</v>
      </c>
      <c r="L45" s="32">
        <f t="shared" si="14"/>
        <v>435.509</v>
      </c>
      <c r="M45" s="32">
        <f t="shared" si="20"/>
        <v>436.71</v>
      </c>
      <c r="N45" s="32">
        <f t="shared" si="21"/>
        <v>437.5941667</v>
      </c>
      <c r="O45" s="32">
        <f t="shared" si="27"/>
        <v>438.5369231</v>
      </c>
      <c r="P45" s="32">
        <f t="shared" si="28"/>
        <v>439.91</v>
      </c>
      <c r="Q45" s="32">
        <f t="shared" si="34"/>
        <v>442.512</v>
      </c>
      <c r="R45" s="4">
        <f t="shared" si="35"/>
        <v>444.933125</v>
      </c>
      <c r="S45" s="4">
        <f t="shared" si="36"/>
        <v>448.0852941</v>
      </c>
      <c r="T45" s="4">
        <f t="shared" si="37"/>
        <v>450.7455556</v>
      </c>
      <c r="U45" s="4">
        <f t="shared" si="43"/>
        <v>453.2168421</v>
      </c>
      <c r="V45" s="4">
        <f t="shared" si="44"/>
        <v>455.188</v>
      </c>
    </row>
    <row r="46">
      <c r="A46" s="30">
        <v>46052.0</v>
      </c>
      <c r="B46" s="3">
        <v>427.0</v>
      </c>
      <c r="C46" s="3">
        <v>428.19</v>
      </c>
      <c r="D46" s="32">
        <f t="shared" si="38"/>
        <v>429.89</v>
      </c>
      <c r="E46" s="32">
        <f t="shared" si="39"/>
        <v>430.2566667</v>
      </c>
      <c r="F46" s="32">
        <f t="shared" si="40"/>
        <v>427.055</v>
      </c>
      <c r="G46" s="32">
        <f t="shared" si="41"/>
        <v>426.27</v>
      </c>
      <c r="H46" s="32">
        <f t="shared" si="42"/>
        <v>426.465</v>
      </c>
      <c r="I46" s="32">
        <f t="shared" si="6"/>
        <v>427.3542857</v>
      </c>
      <c r="J46" s="37">
        <f t="shared" si="7"/>
        <v>429.08375</v>
      </c>
      <c r="K46" s="32">
        <f t="shared" si="13"/>
        <v>431.9033333</v>
      </c>
      <c r="L46" s="32">
        <f t="shared" si="14"/>
        <v>434.175</v>
      </c>
      <c r="M46" s="32">
        <f t="shared" si="20"/>
        <v>434.8436364</v>
      </c>
      <c r="N46" s="32">
        <f t="shared" si="21"/>
        <v>436</v>
      </c>
      <c r="O46" s="32">
        <f t="shared" si="27"/>
        <v>436.8707692</v>
      </c>
      <c r="P46" s="32">
        <f t="shared" si="28"/>
        <v>437.7978571</v>
      </c>
      <c r="Q46" s="32">
        <f t="shared" si="34"/>
        <v>439.1286667</v>
      </c>
      <c r="R46" s="4">
        <f t="shared" si="35"/>
        <v>441.616875</v>
      </c>
      <c r="S46" s="4">
        <f t="shared" si="36"/>
        <v>443.9482353</v>
      </c>
      <c r="T46" s="4">
        <f t="shared" si="37"/>
        <v>446.98</v>
      </c>
      <c r="U46" s="4">
        <f t="shared" si="43"/>
        <v>449.5584211</v>
      </c>
      <c r="V46" s="4">
        <f t="shared" si="44"/>
        <v>451.9655</v>
      </c>
    </row>
    <row r="47">
      <c r="A47" s="30">
        <v>46054.0</v>
      </c>
      <c r="B47" s="3">
        <v>431.45</v>
      </c>
      <c r="C47" s="3">
        <v>421.91</v>
      </c>
      <c r="D47" s="32">
        <f t="shared" si="38"/>
        <v>425.05</v>
      </c>
      <c r="E47" s="32">
        <f t="shared" si="39"/>
        <v>427.23</v>
      </c>
      <c r="F47" s="32">
        <f t="shared" si="40"/>
        <v>428.17</v>
      </c>
      <c r="G47" s="32">
        <f t="shared" si="41"/>
        <v>426.026</v>
      </c>
      <c r="H47" s="32">
        <f t="shared" si="42"/>
        <v>425.5433333</v>
      </c>
      <c r="I47" s="32">
        <f t="shared" si="6"/>
        <v>425.8142857</v>
      </c>
      <c r="J47" s="37">
        <f t="shared" si="7"/>
        <v>426.67375</v>
      </c>
      <c r="K47" s="32">
        <f t="shared" si="13"/>
        <v>428.2866667</v>
      </c>
      <c r="L47" s="32">
        <f t="shared" si="14"/>
        <v>430.904</v>
      </c>
      <c r="M47" s="32">
        <f t="shared" si="20"/>
        <v>433.06</v>
      </c>
      <c r="N47" s="32">
        <f t="shared" si="21"/>
        <v>433.7658333</v>
      </c>
      <c r="O47" s="32">
        <f t="shared" si="27"/>
        <v>434.9161538</v>
      </c>
      <c r="P47" s="32">
        <f t="shared" si="28"/>
        <v>435.8021429</v>
      </c>
      <c r="Q47" s="32">
        <f t="shared" si="34"/>
        <v>436.7386667</v>
      </c>
      <c r="R47" s="4">
        <f t="shared" si="35"/>
        <v>438.0525</v>
      </c>
      <c r="S47" s="4">
        <f t="shared" si="36"/>
        <v>440.4576471</v>
      </c>
      <c r="T47" s="4">
        <f t="shared" si="37"/>
        <v>442.7238889</v>
      </c>
      <c r="U47" s="4">
        <f t="shared" si="43"/>
        <v>445.6605263</v>
      </c>
      <c r="V47" s="4">
        <f t="shared" si="44"/>
        <v>448.176</v>
      </c>
    </row>
    <row r="48">
      <c r="A48" s="30">
        <v>46055.0</v>
      </c>
      <c r="B48" s="3">
        <v>453.25</v>
      </c>
      <c r="C48" s="3">
        <v>445.37</v>
      </c>
      <c r="D48" s="32">
        <f t="shared" si="38"/>
        <v>433.64</v>
      </c>
      <c r="E48" s="32">
        <f t="shared" si="39"/>
        <v>431.8233333</v>
      </c>
      <c r="F48" s="32">
        <f t="shared" si="40"/>
        <v>431.765</v>
      </c>
      <c r="G48" s="32">
        <f t="shared" si="41"/>
        <v>431.61</v>
      </c>
      <c r="H48" s="32">
        <f t="shared" si="42"/>
        <v>429.25</v>
      </c>
      <c r="I48" s="32">
        <f t="shared" si="6"/>
        <v>428.3757143</v>
      </c>
      <c r="J48" s="37">
        <f t="shared" si="7"/>
        <v>428.25875</v>
      </c>
      <c r="K48" s="32">
        <f t="shared" si="13"/>
        <v>428.7511111</v>
      </c>
      <c r="L48" s="32">
        <f t="shared" si="14"/>
        <v>429.995</v>
      </c>
      <c r="M48" s="32">
        <f t="shared" si="20"/>
        <v>432.2190909</v>
      </c>
      <c r="N48" s="32">
        <f t="shared" si="21"/>
        <v>434.0858333</v>
      </c>
      <c r="O48" s="32">
        <f t="shared" si="27"/>
        <v>434.6584615</v>
      </c>
      <c r="P48" s="32">
        <f t="shared" si="28"/>
        <v>435.6628571</v>
      </c>
      <c r="Q48" s="32">
        <f t="shared" si="34"/>
        <v>436.44</v>
      </c>
      <c r="R48" s="4">
        <f t="shared" si="35"/>
        <v>437.278125</v>
      </c>
      <c r="S48" s="4">
        <f t="shared" si="36"/>
        <v>438.4829412</v>
      </c>
      <c r="T48" s="4">
        <f t="shared" si="37"/>
        <v>440.7305556</v>
      </c>
      <c r="U48" s="4">
        <f t="shared" si="43"/>
        <v>442.8631579</v>
      </c>
      <c r="V48" s="4">
        <f t="shared" si="44"/>
        <v>445.646</v>
      </c>
    </row>
    <row r="49">
      <c r="A49" s="30">
        <v>46056.0</v>
      </c>
      <c r="B49" s="3">
        <v>450.7</v>
      </c>
      <c r="C49" s="3">
        <v>452.79</v>
      </c>
      <c r="D49" s="32">
        <f t="shared" si="38"/>
        <v>449.08</v>
      </c>
      <c r="E49" s="32">
        <f t="shared" si="39"/>
        <v>440.0233333</v>
      </c>
      <c r="F49" s="32">
        <f t="shared" si="40"/>
        <v>437.065</v>
      </c>
      <c r="G49" s="32">
        <f t="shared" si="41"/>
        <v>435.97</v>
      </c>
      <c r="H49" s="32">
        <f t="shared" si="42"/>
        <v>435.14</v>
      </c>
      <c r="I49" s="32">
        <f t="shared" si="6"/>
        <v>432.6128571</v>
      </c>
      <c r="J49" s="37">
        <f t="shared" si="7"/>
        <v>431.4275</v>
      </c>
      <c r="K49" s="32">
        <f t="shared" si="13"/>
        <v>430.9844444</v>
      </c>
      <c r="L49" s="32">
        <f t="shared" si="14"/>
        <v>431.155</v>
      </c>
      <c r="M49" s="32">
        <f t="shared" si="20"/>
        <v>432.0672727</v>
      </c>
      <c r="N49" s="32">
        <f t="shared" si="21"/>
        <v>433.9333333</v>
      </c>
      <c r="O49" s="32">
        <f t="shared" si="27"/>
        <v>435.5246154</v>
      </c>
      <c r="P49" s="32">
        <f t="shared" si="28"/>
        <v>435.9535714</v>
      </c>
      <c r="Q49" s="32">
        <f t="shared" si="34"/>
        <v>436.8046667</v>
      </c>
      <c r="R49" s="4">
        <f t="shared" si="35"/>
        <v>437.461875</v>
      </c>
      <c r="S49" s="4">
        <f t="shared" si="36"/>
        <v>438.1905882</v>
      </c>
      <c r="T49" s="4">
        <f t="shared" si="37"/>
        <v>439.2777778</v>
      </c>
      <c r="U49" s="4">
        <f t="shared" si="43"/>
        <v>441.3652632</v>
      </c>
      <c r="V49" s="4">
        <f t="shared" si="44"/>
        <v>443.3595</v>
      </c>
    </row>
    <row r="50">
      <c r="A50" s="30">
        <v>46057.0</v>
      </c>
      <c r="B50" s="3">
        <v>458.85</v>
      </c>
      <c r="C50" s="3">
        <v>459.69</v>
      </c>
      <c r="D50" s="32">
        <f t="shared" si="38"/>
        <v>456.24</v>
      </c>
      <c r="E50" s="32">
        <f t="shared" si="39"/>
        <v>452.6166667</v>
      </c>
      <c r="F50" s="32">
        <f t="shared" si="40"/>
        <v>444.94</v>
      </c>
      <c r="G50" s="32">
        <f t="shared" si="41"/>
        <v>441.59</v>
      </c>
      <c r="H50" s="32">
        <f t="shared" si="42"/>
        <v>439.9233333</v>
      </c>
      <c r="I50" s="32">
        <f t="shared" si="6"/>
        <v>438.6471429</v>
      </c>
      <c r="J50" s="37">
        <f t="shared" si="7"/>
        <v>435.9975</v>
      </c>
      <c r="K50" s="32">
        <f t="shared" si="13"/>
        <v>434.5677778</v>
      </c>
      <c r="L50" s="32">
        <f t="shared" si="14"/>
        <v>433.855</v>
      </c>
      <c r="M50" s="32">
        <f t="shared" si="20"/>
        <v>433.7490909</v>
      </c>
      <c r="N50" s="32">
        <f t="shared" si="21"/>
        <v>434.3691667</v>
      </c>
      <c r="O50" s="32">
        <f t="shared" si="27"/>
        <v>435.9146154</v>
      </c>
      <c r="P50" s="32">
        <f t="shared" si="28"/>
        <v>437.2507143</v>
      </c>
      <c r="Q50" s="32">
        <f t="shared" si="34"/>
        <v>437.536</v>
      </c>
      <c r="R50" s="4">
        <f t="shared" si="35"/>
        <v>438.235</v>
      </c>
      <c r="S50" s="4">
        <f t="shared" si="36"/>
        <v>438.7694118</v>
      </c>
      <c r="T50" s="4">
        <f t="shared" si="37"/>
        <v>439.385</v>
      </c>
      <c r="U50" s="4">
        <f t="shared" si="43"/>
        <v>440.3521053</v>
      </c>
      <c r="V50" s="4">
        <f t="shared" si="44"/>
        <v>442.2815</v>
      </c>
    </row>
    <row r="51">
      <c r="A51" s="30">
        <v>46058.0</v>
      </c>
      <c r="B51" s="3">
        <v>458.85</v>
      </c>
      <c r="C51" s="3">
        <v>463.28</v>
      </c>
      <c r="D51" s="32">
        <f t="shared" si="38"/>
        <v>461.485</v>
      </c>
      <c r="E51" s="32">
        <f t="shared" si="39"/>
        <v>458.5866667</v>
      </c>
      <c r="F51" s="32">
        <f t="shared" si="40"/>
        <v>455.2825</v>
      </c>
      <c r="G51" s="32">
        <f t="shared" si="41"/>
        <v>448.608</v>
      </c>
      <c r="H51" s="32">
        <f t="shared" si="42"/>
        <v>445.205</v>
      </c>
      <c r="I51" s="32">
        <f t="shared" si="6"/>
        <v>443.26</v>
      </c>
      <c r="J51" s="37">
        <f t="shared" si="7"/>
        <v>441.72625</v>
      </c>
      <c r="K51" s="32">
        <f t="shared" si="13"/>
        <v>439.0288889</v>
      </c>
      <c r="L51" s="32">
        <f t="shared" si="14"/>
        <v>437.439</v>
      </c>
      <c r="M51" s="32">
        <f t="shared" si="20"/>
        <v>436.53</v>
      </c>
      <c r="N51" s="32">
        <f t="shared" si="21"/>
        <v>436.21</v>
      </c>
      <c r="O51" s="32">
        <f t="shared" si="27"/>
        <v>436.5930769</v>
      </c>
      <c r="P51" s="32">
        <f t="shared" si="28"/>
        <v>437.8692857</v>
      </c>
      <c r="Q51" s="32">
        <f t="shared" si="34"/>
        <v>438.986</v>
      </c>
      <c r="R51" s="4">
        <f t="shared" si="35"/>
        <v>439.145</v>
      </c>
      <c r="S51" s="4">
        <f t="shared" si="36"/>
        <v>439.7082353</v>
      </c>
      <c r="T51" s="4">
        <f t="shared" si="37"/>
        <v>440.1311111</v>
      </c>
      <c r="U51" s="4">
        <f t="shared" si="43"/>
        <v>440.6426316</v>
      </c>
      <c r="V51" s="4">
        <f t="shared" si="44"/>
        <v>441.4985</v>
      </c>
    </row>
    <row r="52">
      <c r="A52" s="30">
        <v>46059.0</v>
      </c>
      <c r="B52" s="3">
        <v>463.15</v>
      </c>
      <c r="C52" s="3">
        <v>464.14</v>
      </c>
      <c r="D52" s="32">
        <f t="shared" si="38"/>
        <v>463.71</v>
      </c>
      <c r="E52" s="32">
        <f t="shared" si="39"/>
        <v>462.37</v>
      </c>
      <c r="F52" s="32">
        <f t="shared" si="40"/>
        <v>459.975</v>
      </c>
      <c r="G52" s="32">
        <f t="shared" si="41"/>
        <v>457.054</v>
      </c>
      <c r="H52" s="32">
        <f t="shared" si="42"/>
        <v>451.1966667</v>
      </c>
      <c r="I52" s="32">
        <f t="shared" si="6"/>
        <v>447.91</v>
      </c>
      <c r="J52" s="37">
        <f t="shared" si="7"/>
        <v>445.87</v>
      </c>
      <c r="K52" s="32">
        <f t="shared" si="13"/>
        <v>444.2166667</v>
      </c>
      <c r="L52" s="32">
        <f t="shared" si="14"/>
        <v>441.54</v>
      </c>
      <c r="M52" s="32">
        <f t="shared" si="20"/>
        <v>439.8663636</v>
      </c>
      <c r="N52" s="32">
        <f t="shared" si="21"/>
        <v>438.8308333</v>
      </c>
      <c r="O52" s="32">
        <f t="shared" si="27"/>
        <v>438.3584615</v>
      </c>
      <c r="P52" s="32">
        <f t="shared" si="28"/>
        <v>438.5607143</v>
      </c>
      <c r="Q52" s="32">
        <f t="shared" si="34"/>
        <v>439.6206667</v>
      </c>
      <c r="R52" s="4">
        <f t="shared" si="35"/>
        <v>440.558125</v>
      </c>
      <c r="S52" s="4">
        <f t="shared" si="36"/>
        <v>440.6152941</v>
      </c>
      <c r="T52" s="4">
        <f t="shared" si="37"/>
        <v>441.0655556</v>
      </c>
      <c r="U52" s="4">
        <f t="shared" si="43"/>
        <v>441.3947368</v>
      </c>
      <c r="V52" s="4">
        <f t="shared" si="44"/>
        <v>441.8175</v>
      </c>
    </row>
    <row r="53">
      <c r="A53" s="30">
        <v>46062.0</v>
      </c>
      <c r="B53" s="3">
        <v>463.65</v>
      </c>
      <c r="C53" s="3">
        <v>464.37</v>
      </c>
      <c r="D53" s="32">
        <f t="shared" si="38"/>
        <v>464.255</v>
      </c>
      <c r="E53" s="32">
        <f t="shared" si="39"/>
        <v>463.93</v>
      </c>
      <c r="F53" s="32">
        <f t="shared" si="40"/>
        <v>462.87</v>
      </c>
      <c r="G53" s="32">
        <f t="shared" si="41"/>
        <v>460.854</v>
      </c>
      <c r="H53" s="32">
        <f t="shared" si="42"/>
        <v>458.2733333</v>
      </c>
      <c r="I53" s="32">
        <f t="shared" si="6"/>
        <v>453.0785714</v>
      </c>
      <c r="J53" s="37">
        <f t="shared" si="7"/>
        <v>449.9675</v>
      </c>
      <c r="K53" s="32">
        <f t="shared" si="13"/>
        <v>447.9255556</v>
      </c>
      <c r="L53" s="32">
        <f t="shared" si="14"/>
        <v>446.232</v>
      </c>
      <c r="M53" s="32">
        <f t="shared" si="20"/>
        <v>443.6154545</v>
      </c>
      <c r="N53" s="32">
        <f t="shared" si="21"/>
        <v>441.9083333</v>
      </c>
      <c r="O53" s="32">
        <f t="shared" si="27"/>
        <v>440.7953846</v>
      </c>
      <c r="P53" s="32">
        <f t="shared" si="28"/>
        <v>440.2164286</v>
      </c>
      <c r="Q53" s="32">
        <f t="shared" si="34"/>
        <v>440.2813333</v>
      </c>
      <c r="R53" s="4">
        <f t="shared" si="35"/>
        <v>441.1675</v>
      </c>
      <c r="S53" s="4">
        <f t="shared" si="36"/>
        <v>441.9588235</v>
      </c>
      <c r="T53" s="4">
        <f t="shared" si="37"/>
        <v>441.935</v>
      </c>
      <c r="U53" s="4">
        <f t="shared" si="43"/>
        <v>442.2921053</v>
      </c>
      <c r="V53" s="4">
        <f t="shared" si="44"/>
        <v>442.5435</v>
      </c>
    </row>
    <row r="54">
      <c r="A54" s="30">
        <v>46063.0</v>
      </c>
      <c r="B54" s="3">
        <v>461.25</v>
      </c>
      <c r="C54" s="3">
        <v>460.75</v>
      </c>
      <c r="D54" s="32">
        <f t="shared" si="38"/>
        <v>462.56</v>
      </c>
      <c r="E54" s="32">
        <f t="shared" si="39"/>
        <v>463.0866667</v>
      </c>
      <c r="F54" s="32">
        <f t="shared" si="40"/>
        <v>463.135</v>
      </c>
      <c r="G54" s="32">
        <f t="shared" si="41"/>
        <v>462.446</v>
      </c>
      <c r="H54" s="32">
        <f t="shared" si="42"/>
        <v>460.8366667</v>
      </c>
      <c r="I54" s="32">
        <f t="shared" si="6"/>
        <v>458.6271429</v>
      </c>
      <c r="J54" s="37">
        <f t="shared" si="7"/>
        <v>454.0375</v>
      </c>
      <c r="K54" s="32">
        <f t="shared" si="13"/>
        <v>451.1655556</v>
      </c>
      <c r="L54" s="32">
        <f t="shared" si="14"/>
        <v>449.208</v>
      </c>
      <c r="M54" s="32">
        <f t="shared" si="20"/>
        <v>447.5518182</v>
      </c>
      <c r="N54" s="32">
        <f t="shared" si="21"/>
        <v>445.0433333</v>
      </c>
      <c r="O54" s="32">
        <f t="shared" si="27"/>
        <v>443.3576923</v>
      </c>
      <c r="P54" s="32">
        <f t="shared" si="28"/>
        <v>442.2207143</v>
      </c>
      <c r="Q54" s="32">
        <f t="shared" si="34"/>
        <v>441.5853333</v>
      </c>
      <c r="R54" s="4">
        <f t="shared" si="35"/>
        <v>441.560625</v>
      </c>
      <c r="S54" s="4">
        <f t="shared" si="36"/>
        <v>442.3194118</v>
      </c>
      <c r="T54" s="4">
        <f t="shared" si="37"/>
        <v>443.0027778</v>
      </c>
      <c r="U54" s="4">
        <f t="shared" si="43"/>
        <v>442.9252632</v>
      </c>
      <c r="V54" s="4">
        <f t="shared" si="44"/>
        <v>443.215</v>
      </c>
    </row>
    <row r="55">
      <c r="A55" s="30">
        <v>46064.0</v>
      </c>
      <c r="B55" s="3">
        <v>461.75</v>
      </c>
      <c r="C55" s="3">
        <v>463.04</v>
      </c>
      <c r="D55" s="32">
        <f t="shared" si="38"/>
        <v>461.895</v>
      </c>
      <c r="E55" s="32">
        <f t="shared" si="39"/>
        <v>462.72</v>
      </c>
      <c r="F55" s="32">
        <f t="shared" si="40"/>
        <v>463.075</v>
      </c>
      <c r="G55" s="32">
        <f t="shared" si="41"/>
        <v>463.116</v>
      </c>
      <c r="H55" s="32">
        <f t="shared" si="42"/>
        <v>462.545</v>
      </c>
      <c r="I55" s="32">
        <f t="shared" si="6"/>
        <v>461.1514286</v>
      </c>
      <c r="J55" s="37">
        <f t="shared" si="7"/>
        <v>459.17875</v>
      </c>
      <c r="K55" s="32">
        <f t="shared" si="13"/>
        <v>455.0377778</v>
      </c>
      <c r="L55" s="32">
        <f t="shared" si="14"/>
        <v>452.353</v>
      </c>
      <c r="M55" s="32">
        <f t="shared" si="20"/>
        <v>450.4654545</v>
      </c>
      <c r="N55" s="32">
        <f t="shared" si="21"/>
        <v>448.8425</v>
      </c>
      <c r="O55" s="32">
        <f t="shared" si="27"/>
        <v>446.4276923</v>
      </c>
      <c r="P55" s="32">
        <f t="shared" si="28"/>
        <v>444.7635714</v>
      </c>
      <c r="Q55" s="32">
        <f t="shared" si="34"/>
        <v>443.6086667</v>
      </c>
      <c r="R55" s="4">
        <f t="shared" si="35"/>
        <v>442.92625</v>
      </c>
      <c r="S55" s="4">
        <f t="shared" si="36"/>
        <v>442.8241176</v>
      </c>
      <c r="T55" s="4">
        <f t="shared" si="37"/>
        <v>443.4705556</v>
      </c>
      <c r="U55" s="4">
        <f t="shared" si="43"/>
        <v>444.0573684</v>
      </c>
      <c r="V55" s="4">
        <f t="shared" si="44"/>
        <v>443.931</v>
      </c>
    </row>
    <row r="56">
      <c r="A56" s="30">
        <v>46065.0</v>
      </c>
      <c r="B56" s="3">
        <v>452.35</v>
      </c>
      <c r="C56" s="3">
        <v>455.07</v>
      </c>
      <c r="D56" s="32">
        <f t="shared" si="38"/>
        <v>459.055</v>
      </c>
      <c r="E56" s="32">
        <f t="shared" si="39"/>
        <v>459.62</v>
      </c>
      <c r="F56" s="32">
        <f t="shared" si="40"/>
        <v>460.8075</v>
      </c>
      <c r="G56" s="32">
        <f t="shared" si="41"/>
        <v>461.474</v>
      </c>
      <c r="H56" s="32">
        <f t="shared" si="42"/>
        <v>461.775</v>
      </c>
      <c r="I56" s="32">
        <f t="shared" si="6"/>
        <v>461.4771429</v>
      </c>
      <c r="J56" s="37">
        <f t="shared" si="7"/>
        <v>460.39125</v>
      </c>
      <c r="K56" s="32">
        <f t="shared" si="13"/>
        <v>458.7222222</v>
      </c>
      <c r="L56" s="32">
        <f t="shared" si="14"/>
        <v>455.041</v>
      </c>
      <c r="M56" s="32">
        <f t="shared" si="20"/>
        <v>452.6</v>
      </c>
      <c r="N56" s="32">
        <f t="shared" si="21"/>
        <v>450.8491667</v>
      </c>
      <c r="O56" s="32">
        <f t="shared" si="27"/>
        <v>449.3215385</v>
      </c>
      <c r="P56" s="32">
        <f t="shared" si="28"/>
        <v>447.045</v>
      </c>
      <c r="Q56" s="32">
        <f t="shared" si="34"/>
        <v>445.4506667</v>
      </c>
      <c r="R56" s="4">
        <f t="shared" si="35"/>
        <v>444.325</v>
      </c>
      <c r="S56" s="4">
        <f t="shared" si="36"/>
        <v>443.6405882</v>
      </c>
      <c r="T56" s="4">
        <f t="shared" si="37"/>
        <v>443.5044444</v>
      </c>
      <c r="U56" s="4">
        <f t="shared" si="43"/>
        <v>444.0810526</v>
      </c>
      <c r="V56" s="4">
        <f t="shared" si="44"/>
        <v>444.608</v>
      </c>
    </row>
    <row r="57">
      <c r="A57" s="30">
        <v>46066.0</v>
      </c>
      <c r="B57" s="3">
        <v>450.2</v>
      </c>
      <c r="C57" s="3">
        <v>451.12</v>
      </c>
      <c r="D57" s="32">
        <f t="shared" si="38"/>
        <v>453.095</v>
      </c>
      <c r="E57" s="32">
        <f t="shared" si="39"/>
        <v>456.41</v>
      </c>
      <c r="F57" s="32">
        <f t="shared" si="40"/>
        <v>457.495</v>
      </c>
      <c r="G57" s="32">
        <f t="shared" si="41"/>
        <v>458.87</v>
      </c>
      <c r="H57" s="32">
        <f t="shared" si="42"/>
        <v>459.7483333</v>
      </c>
      <c r="I57" s="32">
        <f t="shared" si="6"/>
        <v>460.2528571</v>
      </c>
      <c r="J57" s="37">
        <f t="shared" si="7"/>
        <v>460.1825</v>
      </c>
      <c r="K57" s="32">
        <f t="shared" si="13"/>
        <v>459.3611111</v>
      </c>
      <c r="L57" s="32">
        <f t="shared" si="14"/>
        <v>457.962</v>
      </c>
      <c r="M57" s="32">
        <f t="shared" si="20"/>
        <v>454.6845455</v>
      </c>
      <c r="N57" s="32">
        <f t="shared" si="21"/>
        <v>452.4766667</v>
      </c>
      <c r="O57" s="32">
        <f t="shared" si="27"/>
        <v>450.87</v>
      </c>
      <c r="P57" s="32">
        <f t="shared" si="28"/>
        <v>449.45</v>
      </c>
      <c r="Q57" s="32">
        <f t="shared" si="34"/>
        <v>447.3166667</v>
      </c>
      <c r="R57" s="4">
        <f t="shared" si="35"/>
        <v>445.805</v>
      </c>
      <c r="S57" s="4">
        <f t="shared" si="36"/>
        <v>444.7247059</v>
      </c>
      <c r="T57" s="4">
        <f t="shared" si="37"/>
        <v>444.0561111</v>
      </c>
      <c r="U57" s="4">
        <f t="shared" si="43"/>
        <v>443.9052632</v>
      </c>
      <c r="V57" s="4">
        <f t="shared" si="44"/>
        <v>444.433</v>
      </c>
    </row>
    <row r="58">
      <c r="A58" s="30">
        <v>46069.0</v>
      </c>
      <c r="B58" s="3">
        <v>452.05</v>
      </c>
      <c r="C58" s="3">
        <v>448.5</v>
      </c>
      <c r="D58" s="32">
        <f t="shared" si="38"/>
        <v>449.81</v>
      </c>
      <c r="E58" s="32">
        <f t="shared" si="39"/>
        <v>451.5633333</v>
      </c>
      <c r="F58" s="32">
        <f t="shared" si="40"/>
        <v>454.4325</v>
      </c>
      <c r="G58" s="32">
        <f t="shared" si="41"/>
        <v>455.696</v>
      </c>
      <c r="H58" s="32">
        <f t="shared" si="42"/>
        <v>457.1416667</v>
      </c>
      <c r="I58" s="32">
        <f t="shared" si="6"/>
        <v>458.1414286</v>
      </c>
      <c r="J58" s="37">
        <f t="shared" si="7"/>
        <v>458.78375</v>
      </c>
      <c r="K58" s="32">
        <f t="shared" si="13"/>
        <v>458.8844444</v>
      </c>
      <c r="L58" s="32">
        <f t="shared" si="14"/>
        <v>458.275</v>
      </c>
      <c r="M58" s="32">
        <f t="shared" si="20"/>
        <v>457.1018182</v>
      </c>
      <c r="N58" s="32">
        <f t="shared" si="21"/>
        <v>454.1691667</v>
      </c>
      <c r="O58" s="32">
        <f t="shared" si="27"/>
        <v>452.1707692</v>
      </c>
      <c r="P58" s="32">
        <f t="shared" si="28"/>
        <v>450.7007143</v>
      </c>
      <c r="Q58" s="32">
        <f t="shared" si="34"/>
        <v>449.3866667</v>
      </c>
      <c r="R58" s="4">
        <f t="shared" si="35"/>
        <v>447.390625</v>
      </c>
      <c r="S58" s="4">
        <f t="shared" si="36"/>
        <v>445.9635294</v>
      </c>
      <c r="T58" s="4">
        <f t="shared" si="37"/>
        <v>444.9344444</v>
      </c>
      <c r="U58" s="4">
        <f t="shared" si="43"/>
        <v>444.29</v>
      </c>
      <c r="V58" s="4">
        <f t="shared" si="44"/>
        <v>444.135</v>
      </c>
    </row>
    <row r="59">
      <c r="A59" s="30">
        <v>46070.0</v>
      </c>
      <c r="B59" s="3">
        <v>454.25</v>
      </c>
      <c r="C59" s="3">
        <v>449.93</v>
      </c>
      <c r="D59" s="32">
        <f t="shared" si="38"/>
        <v>449.215</v>
      </c>
      <c r="E59" s="32">
        <f t="shared" si="39"/>
        <v>449.85</v>
      </c>
      <c r="F59" s="32">
        <f t="shared" si="40"/>
        <v>451.155</v>
      </c>
      <c r="G59" s="32">
        <f t="shared" si="41"/>
        <v>453.532</v>
      </c>
      <c r="H59" s="32">
        <f t="shared" si="42"/>
        <v>454.735</v>
      </c>
      <c r="I59" s="32">
        <f t="shared" si="6"/>
        <v>456.1114286</v>
      </c>
      <c r="J59" s="37">
        <f t="shared" si="7"/>
        <v>457.115</v>
      </c>
      <c r="K59" s="32">
        <f t="shared" si="13"/>
        <v>457.8</v>
      </c>
      <c r="L59" s="32">
        <f t="shared" si="14"/>
        <v>457.989</v>
      </c>
      <c r="M59" s="32">
        <f t="shared" si="20"/>
        <v>457.5163636</v>
      </c>
      <c r="N59" s="32">
        <f t="shared" si="21"/>
        <v>456.5041667</v>
      </c>
      <c r="O59" s="32">
        <f t="shared" si="27"/>
        <v>453.8430769</v>
      </c>
      <c r="P59" s="32">
        <f t="shared" si="28"/>
        <v>452.0107143</v>
      </c>
      <c r="Q59" s="32">
        <f t="shared" si="34"/>
        <v>450.6493333</v>
      </c>
      <c r="R59" s="4">
        <f t="shared" si="35"/>
        <v>449.420625</v>
      </c>
      <c r="S59" s="4">
        <f t="shared" si="36"/>
        <v>447.54</v>
      </c>
      <c r="T59" s="4">
        <f t="shared" si="37"/>
        <v>446.1838889</v>
      </c>
      <c r="U59" s="4">
        <f t="shared" si="43"/>
        <v>445.1973684</v>
      </c>
      <c r="V59" s="4">
        <f t="shared" si="44"/>
        <v>444.572</v>
      </c>
    </row>
    <row r="60">
      <c r="A60" s="30">
        <v>46071.0</v>
      </c>
      <c r="B60" s="3">
        <v>457.05</v>
      </c>
      <c r="C60" s="3">
        <v>456.39</v>
      </c>
      <c r="D60" s="32">
        <f t="shared" si="38"/>
        <v>453.16</v>
      </c>
      <c r="E60" s="32">
        <f t="shared" si="39"/>
        <v>451.6066667</v>
      </c>
      <c r="F60" s="32">
        <f t="shared" si="40"/>
        <v>451.485</v>
      </c>
      <c r="G60" s="32">
        <f t="shared" si="41"/>
        <v>452.202</v>
      </c>
      <c r="H60" s="32">
        <f t="shared" si="42"/>
        <v>454.0083333</v>
      </c>
      <c r="I60" s="32">
        <f t="shared" si="6"/>
        <v>454.9714286</v>
      </c>
      <c r="J60" s="37">
        <f t="shared" si="7"/>
        <v>456.14625</v>
      </c>
      <c r="K60" s="32">
        <f t="shared" si="13"/>
        <v>457.0344444</v>
      </c>
      <c r="L60" s="32">
        <f t="shared" si="14"/>
        <v>457.659</v>
      </c>
      <c r="M60" s="32">
        <f t="shared" si="20"/>
        <v>457.8436364</v>
      </c>
      <c r="N60" s="32">
        <f t="shared" si="21"/>
        <v>457.4225</v>
      </c>
      <c r="O60" s="32">
        <f t="shared" si="27"/>
        <v>456.4953846</v>
      </c>
      <c r="P60" s="32">
        <f t="shared" si="28"/>
        <v>454.025</v>
      </c>
      <c r="Q60" s="32">
        <f t="shared" si="34"/>
        <v>452.3026667</v>
      </c>
      <c r="R60" s="4">
        <f t="shared" si="35"/>
        <v>451.008125</v>
      </c>
      <c r="S60" s="4">
        <f t="shared" si="36"/>
        <v>449.8305882</v>
      </c>
      <c r="T60" s="4">
        <f t="shared" si="37"/>
        <v>448.0316667</v>
      </c>
      <c r="U60" s="4">
        <f t="shared" si="43"/>
        <v>446.7210526</v>
      </c>
      <c r="V60" s="4">
        <f t="shared" si="44"/>
        <v>445.757</v>
      </c>
    </row>
    <row r="61">
      <c r="A61" s="30">
        <v>46072.0</v>
      </c>
      <c r="B61" s="3">
        <v>434.35</v>
      </c>
      <c r="C61" s="3">
        <v>439.69</v>
      </c>
      <c r="D61" s="32">
        <f t="shared" si="38"/>
        <v>448.04</v>
      </c>
      <c r="E61" s="32">
        <f t="shared" si="39"/>
        <v>448.67</v>
      </c>
      <c r="F61" s="32">
        <f t="shared" si="40"/>
        <v>448.6275</v>
      </c>
      <c r="G61" s="32">
        <f t="shared" si="41"/>
        <v>449.126</v>
      </c>
      <c r="H61" s="32">
        <f t="shared" si="42"/>
        <v>450.1166667</v>
      </c>
      <c r="I61" s="32">
        <f t="shared" si="6"/>
        <v>451.9628571</v>
      </c>
      <c r="J61" s="37">
        <f t="shared" si="7"/>
        <v>453.06125</v>
      </c>
      <c r="K61" s="32">
        <f t="shared" si="13"/>
        <v>454.3177778</v>
      </c>
      <c r="L61" s="32">
        <f t="shared" si="14"/>
        <v>455.3</v>
      </c>
      <c r="M61" s="32">
        <f t="shared" si="20"/>
        <v>456.0254545</v>
      </c>
      <c r="N61" s="32">
        <f t="shared" si="21"/>
        <v>456.3308333</v>
      </c>
      <c r="O61" s="32">
        <f t="shared" si="27"/>
        <v>456.0584615</v>
      </c>
      <c r="P61" s="32">
        <f t="shared" si="28"/>
        <v>455.295</v>
      </c>
      <c r="Q61" s="32">
        <f t="shared" si="34"/>
        <v>453.0693333</v>
      </c>
      <c r="R61" s="4">
        <f t="shared" si="35"/>
        <v>451.514375</v>
      </c>
      <c r="S61" s="4">
        <f t="shared" si="36"/>
        <v>450.3423529</v>
      </c>
      <c r="T61" s="4">
        <f t="shared" si="37"/>
        <v>449.2672222</v>
      </c>
      <c r="U61" s="4">
        <f t="shared" si="43"/>
        <v>447.5926316</v>
      </c>
      <c r="V61" s="4">
        <f t="shared" si="44"/>
        <v>446.3695</v>
      </c>
    </row>
    <row r="62">
      <c r="A62" s="30">
        <v>46073.0</v>
      </c>
      <c r="B62" s="3">
        <v>430.9</v>
      </c>
      <c r="C62" s="3">
        <v>430.25</v>
      </c>
      <c r="D62" s="32">
        <f t="shared" si="38"/>
        <v>434.97</v>
      </c>
      <c r="E62" s="32">
        <f t="shared" si="39"/>
        <v>442.11</v>
      </c>
      <c r="F62" s="32">
        <f t="shared" si="40"/>
        <v>444.065</v>
      </c>
      <c r="G62" s="32">
        <f t="shared" si="41"/>
        <v>444.952</v>
      </c>
      <c r="H62" s="32">
        <f t="shared" si="42"/>
        <v>445.98</v>
      </c>
      <c r="I62" s="32">
        <f t="shared" si="6"/>
        <v>447.2785714</v>
      </c>
      <c r="J62" s="37">
        <f t="shared" si="7"/>
        <v>449.24875</v>
      </c>
      <c r="K62" s="32">
        <f t="shared" si="13"/>
        <v>450.5266667</v>
      </c>
      <c r="L62" s="32">
        <f t="shared" si="14"/>
        <v>451.911</v>
      </c>
      <c r="M62" s="32">
        <f t="shared" si="20"/>
        <v>453.0227273</v>
      </c>
      <c r="N62" s="32">
        <f t="shared" si="21"/>
        <v>453.8775</v>
      </c>
      <c r="O62" s="32">
        <f t="shared" si="27"/>
        <v>454.3246154</v>
      </c>
      <c r="P62" s="32">
        <f t="shared" si="28"/>
        <v>454.215</v>
      </c>
      <c r="Q62" s="32">
        <f t="shared" si="34"/>
        <v>453.6253333</v>
      </c>
      <c r="R62" s="4">
        <f t="shared" si="35"/>
        <v>451.643125</v>
      </c>
      <c r="S62" s="4">
        <f t="shared" si="36"/>
        <v>450.2635294</v>
      </c>
      <c r="T62" s="4">
        <f t="shared" si="37"/>
        <v>449.2261111</v>
      </c>
      <c r="U62" s="4">
        <f t="shared" si="43"/>
        <v>448.2663158</v>
      </c>
      <c r="V62" s="4">
        <f t="shared" si="44"/>
        <v>446.7255</v>
      </c>
    </row>
    <row r="63">
      <c r="A63" s="30">
        <v>46076.0</v>
      </c>
      <c r="B63" s="3">
        <v>438.5</v>
      </c>
      <c r="C63" s="3">
        <v>437.88</v>
      </c>
      <c r="D63" s="32">
        <f t="shared" si="38"/>
        <v>434.065</v>
      </c>
      <c r="E63" s="32">
        <f t="shared" si="39"/>
        <v>435.94</v>
      </c>
      <c r="F63" s="32">
        <f t="shared" si="40"/>
        <v>441.0525</v>
      </c>
      <c r="G63" s="32">
        <f t="shared" si="41"/>
        <v>442.828</v>
      </c>
      <c r="H63" s="32">
        <f t="shared" si="42"/>
        <v>443.7733333</v>
      </c>
      <c r="I63" s="32">
        <f t="shared" si="6"/>
        <v>444.8228571</v>
      </c>
      <c r="J63" s="37">
        <f t="shared" si="7"/>
        <v>446.10375</v>
      </c>
      <c r="K63" s="32">
        <f t="shared" si="13"/>
        <v>447.9855556</v>
      </c>
      <c r="L63" s="32">
        <f t="shared" si="14"/>
        <v>449.262</v>
      </c>
      <c r="M63" s="32">
        <f t="shared" si="20"/>
        <v>450.6354545</v>
      </c>
      <c r="N63" s="32">
        <f t="shared" si="21"/>
        <v>451.7608333</v>
      </c>
      <c r="O63" s="32">
        <f t="shared" si="27"/>
        <v>452.6469231</v>
      </c>
      <c r="P63" s="32">
        <f t="shared" si="28"/>
        <v>453.15</v>
      </c>
      <c r="Q63" s="32">
        <f t="shared" si="34"/>
        <v>453.126</v>
      </c>
      <c r="R63" s="4">
        <f t="shared" si="35"/>
        <v>452.64125</v>
      </c>
      <c r="S63" s="4">
        <f t="shared" si="36"/>
        <v>450.8335294</v>
      </c>
      <c r="T63" s="4">
        <f t="shared" si="37"/>
        <v>449.5755556</v>
      </c>
      <c r="U63" s="4">
        <f t="shared" si="43"/>
        <v>448.6289474</v>
      </c>
      <c r="V63" s="4">
        <f t="shared" si="44"/>
        <v>447.747</v>
      </c>
    </row>
    <row r="64">
      <c r="A64" s="30">
        <v>46077.0</v>
      </c>
      <c r="B64" s="3">
        <v>447.05</v>
      </c>
      <c r="C64" s="3">
        <v>442.18</v>
      </c>
      <c r="D64" s="32">
        <f t="shared" si="38"/>
        <v>440.03</v>
      </c>
      <c r="E64" s="32">
        <f t="shared" si="39"/>
        <v>436.77</v>
      </c>
      <c r="F64" s="32">
        <f t="shared" si="40"/>
        <v>437.5</v>
      </c>
      <c r="G64" s="32">
        <f t="shared" si="41"/>
        <v>441.278</v>
      </c>
      <c r="H64" s="32">
        <f t="shared" si="42"/>
        <v>442.72</v>
      </c>
      <c r="I64" s="32">
        <f t="shared" si="6"/>
        <v>443.5457143</v>
      </c>
      <c r="J64" s="37">
        <f t="shared" si="7"/>
        <v>444.4925</v>
      </c>
      <c r="K64" s="32">
        <f t="shared" si="13"/>
        <v>445.6677778</v>
      </c>
      <c r="L64" s="32">
        <f t="shared" si="14"/>
        <v>447.405</v>
      </c>
      <c r="M64" s="32">
        <f t="shared" si="20"/>
        <v>448.6181818</v>
      </c>
      <c r="N64" s="32">
        <f t="shared" si="21"/>
        <v>449.9308333</v>
      </c>
      <c r="O64" s="32">
        <f t="shared" si="27"/>
        <v>451.0238462</v>
      </c>
      <c r="P64" s="32">
        <f t="shared" si="28"/>
        <v>451.8992857</v>
      </c>
      <c r="Q64" s="32">
        <f t="shared" si="34"/>
        <v>452.4186667</v>
      </c>
      <c r="R64" s="4">
        <f t="shared" si="35"/>
        <v>452.441875</v>
      </c>
      <c r="S64" s="4">
        <f t="shared" si="36"/>
        <v>452.0258824</v>
      </c>
      <c r="T64" s="4">
        <f t="shared" si="37"/>
        <v>450.3527778</v>
      </c>
      <c r="U64" s="4">
        <f t="shared" si="43"/>
        <v>449.1863158</v>
      </c>
      <c r="V64" s="4">
        <f t="shared" si="44"/>
        <v>448.3065</v>
      </c>
    </row>
    <row r="65">
      <c r="A65" s="30">
        <v>46078.0</v>
      </c>
      <c r="B65" s="3">
        <v>436.7</v>
      </c>
      <c r="C65" s="3">
        <v>439.09</v>
      </c>
      <c r="D65" s="32">
        <f t="shared" si="38"/>
        <v>440.635</v>
      </c>
      <c r="E65" s="32">
        <f t="shared" si="39"/>
        <v>439.7166667</v>
      </c>
      <c r="F65" s="32">
        <f t="shared" si="40"/>
        <v>437.35</v>
      </c>
      <c r="G65" s="32">
        <f t="shared" si="41"/>
        <v>437.818</v>
      </c>
      <c r="H65" s="32">
        <f t="shared" si="42"/>
        <v>440.9133333</v>
      </c>
      <c r="I65" s="32">
        <f t="shared" si="6"/>
        <v>442.2014286</v>
      </c>
      <c r="J65" s="37">
        <f t="shared" si="7"/>
        <v>442.98875</v>
      </c>
      <c r="K65" s="32">
        <f t="shared" si="13"/>
        <v>443.8922222</v>
      </c>
      <c r="L65" s="32">
        <f t="shared" si="14"/>
        <v>445.01</v>
      </c>
      <c r="M65" s="32">
        <f t="shared" si="20"/>
        <v>446.6490909</v>
      </c>
      <c r="N65" s="32">
        <f t="shared" si="21"/>
        <v>447.8241667</v>
      </c>
      <c r="O65" s="32">
        <f t="shared" si="27"/>
        <v>449.0969231</v>
      </c>
      <c r="P65" s="32">
        <f t="shared" si="28"/>
        <v>450.1714286</v>
      </c>
      <c r="Q65" s="32">
        <f t="shared" si="34"/>
        <v>451.0453333</v>
      </c>
      <c r="R65" s="4">
        <f t="shared" si="35"/>
        <v>451.585625</v>
      </c>
      <c r="S65" s="4">
        <f t="shared" si="36"/>
        <v>451.6564706</v>
      </c>
      <c r="T65" s="4">
        <f t="shared" si="37"/>
        <v>451.3072222</v>
      </c>
      <c r="U65" s="4">
        <f t="shared" si="43"/>
        <v>449.76</v>
      </c>
      <c r="V65" s="4">
        <f t="shared" si="44"/>
        <v>448.6815</v>
      </c>
    </row>
    <row r="66">
      <c r="A66" s="30">
        <v>46079.0</v>
      </c>
      <c r="B66" s="3">
        <v>444.0</v>
      </c>
      <c r="C66" s="3">
        <v>440.26</v>
      </c>
      <c r="D66" s="32">
        <f t="shared" si="38"/>
        <v>439.675</v>
      </c>
      <c r="E66" s="32">
        <f t="shared" si="39"/>
        <v>440.51</v>
      </c>
      <c r="F66" s="32">
        <f t="shared" si="40"/>
        <v>439.8525</v>
      </c>
      <c r="G66" s="32">
        <f t="shared" si="41"/>
        <v>437.932</v>
      </c>
      <c r="H66" s="32">
        <f t="shared" si="42"/>
        <v>438.225</v>
      </c>
      <c r="I66" s="32">
        <f t="shared" si="6"/>
        <v>440.82</v>
      </c>
      <c r="J66" s="37">
        <f t="shared" si="7"/>
        <v>441.95875</v>
      </c>
      <c r="K66" s="32">
        <f t="shared" si="13"/>
        <v>442.6855556</v>
      </c>
      <c r="L66" s="32">
        <f t="shared" si="14"/>
        <v>443.529</v>
      </c>
      <c r="M66" s="32">
        <f t="shared" si="20"/>
        <v>444.5781818</v>
      </c>
      <c r="N66" s="32">
        <f t="shared" si="21"/>
        <v>446.1166667</v>
      </c>
      <c r="O66" s="32">
        <f t="shared" si="27"/>
        <v>447.2423077</v>
      </c>
      <c r="P66" s="32">
        <f t="shared" si="28"/>
        <v>448.4657143</v>
      </c>
      <c r="Q66" s="32">
        <f t="shared" si="34"/>
        <v>449.5106667</v>
      </c>
      <c r="R66" s="4">
        <f t="shared" si="35"/>
        <v>450.37125</v>
      </c>
      <c r="S66" s="4">
        <f t="shared" si="36"/>
        <v>450.9194118</v>
      </c>
      <c r="T66" s="4">
        <f t="shared" si="37"/>
        <v>451.0233333</v>
      </c>
      <c r="U66" s="4">
        <f t="shared" si="43"/>
        <v>450.7257895</v>
      </c>
      <c r="V66" s="4">
        <f t="shared" si="44"/>
        <v>449.285</v>
      </c>
    </row>
    <row r="67">
      <c r="A67" s="30">
        <v>46080.0</v>
      </c>
      <c r="B67" s="3">
        <v>438.75</v>
      </c>
      <c r="C67" s="3">
        <v>439.61</v>
      </c>
      <c r="D67" s="32">
        <f t="shared" si="38"/>
        <v>439.935</v>
      </c>
      <c r="E67" s="32">
        <f t="shared" si="39"/>
        <v>439.6533333</v>
      </c>
      <c r="F67" s="32">
        <f t="shared" si="40"/>
        <v>440.285</v>
      </c>
      <c r="G67" s="32">
        <f t="shared" si="41"/>
        <v>439.804</v>
      </c>
      <c r="H67" s="32">
        <f t="shared" si="42"/>
        <v>438.2116667</v>
      </c>
      <c r="I67" s="32">
        <f t="shared" si="6"/>
        <v>438.4228571</v>
      </c>
      <c r="J67" s="37">
        <f t="shared" si="7"/>
        <v>440.66875</v>
      </c>
      <c r="K67" s="32">
        <f t="shared" si="13"/>
        <v>441.6977778</v>
      </c>
      <c r="L67" s="32">
        <f t="shared" si="14"/>
        <v>442.378</v>
      </c>
      <c r="M67" s="32">
        <f t="shared" si="20"/>
        <v>443.1727273</v>
      </c>
      <c r="N67" s="32">
        <f t="shared" si="21"/>
        <v>444.1641667</v>
      </c>
      <c r="O67" s="32">
        <f t="shared" si="27"/>
        <v>445.6161538</v>
      </c>
      <c r="P67" s="32">
        <f t="shared" si="28"/>
        <v>446.6971429</v>
      </c>
      <c r="Q67" s="32">
        <f t="shared" si="34"/>
        <v>447.8753333</v>
      </c>
      <c r="R67" s="4">
        <f t="shared" si="35"/>
        <v>448.891875</v>
      </c>
      <c r="S67" s="4">
        <f t="shared" si="36"/>
        <v>449.7382353</v>
      </c>
      <c r="T67" s="4">
        <f t="shared" si="37"/>
        <v>450.2911111</v>
      </c>
      <c r="U67" s="4">
        <f t="shared" si="43"/>
        <v>450.4226316</v>
      </c>
      <c r="V67" s="4">
        <f t="shared" si="44"/>
        <v>450.17</v>
      </c>
    </row>
    <row r="68">
      <c r="A68" s="30">
        <v>46083.0</v>
      </c>
      <c r="B68" s="3">
        <v>424.5</v>
      </c>
      <c r="C68" s="3">
        <v>427.78</v>
      </c>
      <c r="D68" s="32">
        <f t="shared" si="38"/>
        <v>433.695</v>
      </c>
      <c r="E68" s="32">
        <f t="shared" si="39"/>
        <v>435.8833333</v>
      </c>
      <c r="F68" s="32">
        <f t="shared" si="40"/>
        <v>436.685</v>
      </c>
      <c r="G68" s="32">
        <f t="shared" si="41"/>
        <v>437.784</v>
      </c>
      <c r="H68" s="32">
        <f t="shared" si="42"/>
        <v>437.8</v>
      </c>
      <c r="I68" s="32">
        <f t="shared" si="6"/>
        <v>436.7214286</v>
      </c>
      <c r="J68" s="37">
        <f t="shared" si="7"/>
        <v>437.0925</v>
      </c>
      <c r="K68" s="32">
        <f t="shared" si="13"/>
        <v>439.2366667</v>
      </c>
      <c r="L68" s="32">
        <f t="shared" si="14"/>
        <v>440.306</v>
      </c>
      <c r="M68" s="32">
        <f t="shared" si="20"/>
        <v>441.0509091</v>
      </c>
      <c r="N68" s="32">
        <f t="shared" si="21"/>
        <v>441.89</v>
      </c>
      <c r="O68" s="32">
        <f t="shared" si="27"/>
        <v>442.9038462</v>
      </c>
      <c r="P68" s="32">
        <f t="shared" si="28"/>
        <v>444.3421429</v>
      </c>
      <c r="Q68" s="32">
        <f t="shared" si="34"/>
        <v>445.436</v>
      </c>
      <c r="R68" s="4">
        <f t="shared" si="35"/>
        <v>446.619375</v>
      </c>
      <c r="S68" s="4">
        <f t="shared" si="36"/>
        <v>447.65</v>
      </c>
      <c r="T68" s="4">
        <f t="shared" si="37"/>
        <v>448.5183333</v>
      </c>
      <c r="U68" s="4">
        <f t="shared" si="43"/>
        <v>449.1063158</v>
      </c>
      <c r="V68" s="4">
        <f t="shared" si="44"/>
        <v>449.2905</v>
      </c>
    </row>
    <row r="69">
      <c r="A69" s="30">
        <v>46085.0</v>
      </c>
      <c r="B69" s="3">
        <v>401.45</v>
      </c>
      <c r="C69" s="3">
        <v>405.65</v>
      </c>
      <c r="D69" s="32">
        <f t="shared" si="38"/>
        <v>416.715</v>
      </c>
      <c r="E69" s="32">
        <f t="shared" si="39"/>
        <v>424.3466667</v>
      </c>
      <c r="F69" s="32">
        <f t="shared" si="40"/>
        <v>428.325</v>
      </c>
      <c r="G69" s="32">
        <f t="shared" si="41"/>
        <v>430.478</v>
      </c>
      <c r="H69" s="32">
        <f t="shared" si="42"/>
        <v>432.4283333</v>
      </c>
      <c r="I69" s="32">
        <f t="shared" si="6"/>
        <v>433.2071429</v>
      </c>
      <c r="J69" s="37">
        <f t="shared" si="7"/>
        <v>432.8375</v>
      </c>
      <c r="K69" s="32">
        <f t="shared" si="13"/>
        <v>433.5988889</v>
      </c>
      <c r="L69" s="32">
        <f t="shared" si="14"/>
        <v>435.878</v>
      </c>
      <c r="M69" s="32">
        <f t="shared" si="20"/>
        <v>437.1554545</v>
      </c>
      <c r="N69" s="32">
        <f t="shared" si="21"/>
        <v>438.1008333</v>
      </c>
      <c r="O69" s="32">
        <f t="shared" si="27"/>
        <v>439.1023077</v>
      </c>
      <c r="P69" s="32">
        <f t="shared" si="28"/>
        <v>440.2428571</v>
      </c>
      <c r="Q69" s="32">
        <f t="shared" si="34"/>
        <v>441.7626667</v>
      </c>
      <c r="R69" s="4">
        <f t="shared" si="35"/>
        <v>442.949375</v>
      </c>
      <c r="S69" s="4">
        <f t="shared" si="36"/>
        <v>444.2094118</v>
      </c>
      <c r="T69" s="4">
        <f t="shared" si="37"/>
        <v>445.3166667</v>
      </c>
      <c r="U69" s="4">
        <f t="shared" si="43"/>
        <v>446.2621053</v>
      </c>
      <c r="V69" s="4">
        <f t="shared" si="44"/>
        <v>446.9335</v>
      </c>
    </row>
    <row r="70">
      <c r="A70" s="30">
        <v>46086.0</v>
      </c>
      <c r="B70" s="3">
        <v>418.4</v>
      </c>
      <c r="C70" s="3">
        <v>412.57</v>
      </c>
      <c r="D70" s="96">
        <f t="shared" ref="D70:D79" si="45">SUM(C69:C70)/2</f>
        <v>409.11</v>
      </c>
      <c r="E70" s="97">
        <f t="shared" ref="E70:E79" si="46">SUM(C68:C70)/3</f>
        <v>415.3333333</v>
      </c>
      <c r="F70" s="98">
        <f t="shared" ref="F70:F79" si="47">SUM(C67:C70)/4</f>
        <v>421.4025</v>
      </c>
      <c r="G70" s="99">
        <f t="shared" ref="G70:G79" si="48">SUM(C66:C70)/5</f>
        <v>425.174</v>
      </c>
      <c r="H70" s="100">
        <f t="shared" ref="H70:H79" si="49">SUM(C65:C70)/6</f>
        <v>427.4933333</v>
      </c>
      <c r="I70" s="101">
        <f t="shared" si="6"/>
        <v>429.5914286</v>
      </c>
      <c r="J70" s="102">
        <f t="shared" si="7"/>
        <v>430.6275</v>
      </c>
      <c r="K70" s="103">
        <f t="shared" si="13"/>
        <v>430.5855556</v>
      </c>
      <c r="L70" s="104">
        <f t="shared" si="14"/>
        <v>431.496</v>
      </c>
      <c r="M70" s="105">
        <f t="shared" si="20"/>
        <v>433.7590909</v>
      </c>
      <c r="N70" s="106">
        <f t="shared" si="21"/>
        <v>435.1066667</v>
      </c>
      <c r="O70" s="107">
        <f t="shared" si="27"/>
        <v>436.1369231</v>
      </c>
      <c r="P70" s="108">
        <f t="shared" si="28"/>
        <v>437.2071429</v>
      </c>
      <c r="Q70" s="109">
        <f t="shared" si="34"/>
        <v>438.398</v>
      </c>
      <c r="R70" s="110">
        <f t="shared" si="35"/>
        <v>439.938125</v>
      </c>
      <c r="S70" s="111">
        <f t="shared" si="36"/>
        <v>441.1623529</v>
      </c>
      <c r="T70" s="112">
        <f t="shared" si="37"/>
        <v>442.4516667</v>
      </c>
      <c r="U70" s="112">
        <f t="shared" si="43"/>
        <v>443.5931579</v>
      </c>
      <c r="V70" s="113">
        <f t="shared" si="44"/>
        <v>444.5775</v>
      </c>
    </row>
    <row r="71">
      <c r="A71" s="30">
        <v>46087.0</v>
      </c>
      <c r="B71" s="3">
        <v>404.95</v>
      </c>
      <c r="C71" s="3">
        <v>410.81</v>
      </c>
      <c r="D71" s="115">
        <f t="shared" si="45"/>
        <v>411.69</v>
      </c>
      <c r="E71" s="163">
        <f t="shared" si="46"/>
        <v>409.6766667</v>
      </c>
      <c r="F71" s="172">
        <f t="shared" si="47"/>
        <v>414.2025</v>
      </c>
      <c r="G71" s="182">
        <f t="shared" si="48"/>
        <v>419.284</v>
      </c>
      <c r="H71" s="153">
        <f t="shared" si="49"/>
        <v>422.78</v>
      </c>
      <c r="I71" s="174">
        <f t="shared" si="6"/>
        <v>425.11</v>
      </c>
      <c r="J71" s="146">
        <f t="shared" si="7"/>
        <v>427.24375</v>
      </c>
      <c r="K71" s="154">
        <f t="shared" si="13"/>
        <v>428.4255556</v>
      </c>
      <c r="L71" s="243">
        <f t="shared" si="14"/>
        <v>428.608</v>
      </c>
      <c r="M71" s="103">
        <f t="shared" si="20"/>
        <v>429.6154545</v>
      </c>
      <c r="N71" s="137">
        <f t="shared" si="21"/>
        <v>431.8466667</v>
      </c>
      <c r="O71" s="169">
        <f t="shared" si="27"/>
        <v>433.2376923</v>
      </c>
      <c r="P71" s="105">
        <f t="shared" si="28"/>
        <v>434.3278571</v>
      </c>
      <c r="Q71" s="107">
        <f t="shared" si="34"/>
        <v>435.4473333</v>
      </c>
      <c r="R71" s="244">
        <f t="shared" si="35"/>
        <v>436.67375</v>
      </c>
      <c r="S71" s="109">
        <f t="shared" si="36"/>
        <v>438.2247059</v>
      </c>
      <c r="T71" s="110">
        <f t="shared" si="37"/>
        <v>439.4761111</v>
      </c>
      <c r="U71" s="110">
        <f t="shared" si="43"/>
        <v>440.7863158</v>
      </c>
      <c r="V71" s="140">
        <f t="shared" si="44"/>
        <v>441.954</v>
      </c>
    </row>
    <row r="72">
      <c r="A72" s="30">
        <v>46090.0</v>
      </c>
      <c r="B72" s="3">
        <v>384.55</v>
      </c>
      <c r="C72" s="3">
        <v>380.56</v>
      </c>
      <c r="D72" s="114">
        <f t="shared" si="45"/>
        <v>395.685</v>
      </c>
      <c r="E72" s="115">
        <f t="shared" si="46"/>
        <v>401.3133333</v>
      </c>
      <c r="F72" s="116">
        <f t="shared" si="47"/>
        <v>402.3975</v>
      </c>
      <c r="G72" s="117">
        <f t="shared" si="48"/>
        <v>407.474</v>
      </c>
      <c r="H72" s="118">
        <f t="shared" si="49"/>
        <v>412.83</v>
      </c>
      <c r="I72" s="119">
        <f t="shared" si="6"/>
        <v>416.7485714</v>
      </c>
      <c r="J72" s="120">
        <f t="shared" si="7"/>
        <v>419.54125</v>
      </c>
      <c r="K72" s="121">
        <f t="shared" si="13"/>
        <v>422.0566667</v>
      </c>
      <c r="L72" s="122">
        <f t="shared" si="14"/>
        <v>423.639</v>
      </c>
      <c r="M72" s="123">
        <f t="shared" si="20"/>
        <v>424.24</v>
      </c>
      <c r="N72" s="101">
        <f t="shared" si="21"/>
        <v>425.5275</v>
      </c>
      <c r="O72" s="102">
        <f t="shared" si="27"/>
        <v>427.9015385</v>
      </c>
      <c r="P72" s="124">
        <f t="shared" si="28"/>
        <v>429.475</v>
      </c>
      <c r="Q72" s="103">
        <f t="shared" si="34"/>
        <v>430.7433333</v>
      </c>
      <c r="R72" s="104">
        <f t="shared" si="35"/>
        <v>432.016875</v>
      </c>
      <c r="S72" s="106">
        <f t="shared" si="36"/>
        <v>433.3729412</v>
      </c>
      <c r="T72" s="125">
        <f t="shared" si="37"/>
        <v>435.0211111</v>
      </c>
      <c r="U72" s="126">
        <f t="shared" si="43"/>
        <v>436.3752632</v>
      </c>
      <c r="V72" s="127">
        <f t="shared" si="44"/>
        <v>437.775</v>
      </c>
    </row>
    <row r="73">
      <c r="A73" s="30">
        <v>46091.0</v>
      </c>
      <c r="B73" s="3">
        <v>387.35</v>
      </c>
      <c r="C73" s="3">
        <v>385.99</v>
      </c>
      <c r="D73" s="115">
        <f t="shared" si="45"/>
        <v>383.275</v>
      </c>
      <c r="E73" s="128">
        <f t="shared" si="46"/>
        <v>392.4533333</v>
      </c>
      <c r="F73" s="129">
        <f t="shared" si="47"/>
        <v>397.4825</v>
      </c>
      <c r="G73" s="130">
        <f t="shared" si="48"/>
        <v>399.116</v>
      </c>
      <c r="H73" s="131">
        <f t="shared" si="49"/>
        <v>403.8933333</v>
      </c>
      <c r="I73" s="132">
        <f t="shared" si="6"/>
        <v>408.9957143</v>
      </c>
      <c r="J73" s="133">
        <f t="shared" si="7"/>
        <v>412.90375</v>
      </c>
      <c r="K73" s="122">
        <f t="shared" si="13"/>
        <v>415.8133333</v>
      </c>
      <c r="L73" s="134">
        <f t="shared" si="14"/>
        <v>418.45</v>
      </c>
      <c r="M73" s="135">
        <f t="shared" si="20"/>
        <v>420.2163636</v>
      </c>
      <c r="N73" s="136">
        <f t="shared" si="21"/>
        <v>421.0525</v>
      </c>
      <c r="O73" s="137">
        <f t="shared" si="27"/>
        <v>422.4861538</v>
      </c>
      <c r="P73" s="105">
        <f t="shared" si="28"/>
        <v>424.9078571</v>
      </c>
      <c r="Q73" s="107">
        <f t="shared" si="34"/>
        <v>426.576</v>
      </c>
      <c r="R73" s="138">
        <f t="shared" si="35"/>
        <v>427.94625</v>
      </c>
      <c r="S73" s="126">
        <f t="shared" si="36"/>
        <v>429.3094118</v>
      </c>
      <c r="T73" s="139">
        <f t="shared" si="37"/>
        <v>430.7405556</v>
      </c>
      <c r="U73" s="140">
        <f t="shared" si="43"/>
        <v>432.4405263</v>
      </c>
      <c r="V73" s="141">
        <f t="shared" si="44"/>
        <v>433.856</v>
      </c>
    </row>
    <row r="74">
      <c r="A74" s="30">
        <v>46092.0</v>
      </c>
      <c r="B74" s="3">
        <v>384.25</v>
      </c>
      <c r="C74" s="3">
        <v>388.03</v>
      </c>
      <c r="D74" s="115">
        <f t="shared" si="45"/>
        <v>387.01</v>
      </c>
      <c r="E74" s="142">
        <f t="shared" si="46"/>
        <v>384.86</v>
      </c>
      <c r="F74" s="117">
        <f t="shared" si="47"/>
        <v>391.3475</v>
      </c>
      <c r="G74" s="143">
        <f t="shared" si="48"/>
        <v>395.592</v>
      </c>
      <c r="H74" s="144">
        <f t="shared" si="49"/>
        <v>397.2683333</v>
      </c>
      <c r="I74" s="145">
        <f t="shared" si="6"/>
        <v>401.6271429</v>
      </c>
      <c r="J74" s="120">
        <f t="shared" si="7"/>
        <v>406.375</v>
      </c>
      <c r="K74" s="99">
        <f t="shared" si="13"/>
        <v>410.14</v>
      </c>
      <c r="L74" s="146">
        <f t="shared" si="14"/>
        <v>413.035</v>
      </c>
      <c r="M74" s="135">
        <f t="shared" si="20"/>
        <v>415.6845455</v>
      </c>
      <c r="N74" s="124">
        <f t="shared" si="21"/>
        <v>417.5341667</v>
      </c>
      <c r="O74" s="137">
        <f t="shared" si="27"/>
        <v>418.5123077</v>
      </c>
      <c r="P74" s="105">
        <f t="shared" si="28"/>
        <v>420.025</v>
      </c>
      <c r="Q74" s="107">
        <f t="shared" si="34"/>
        <v>422.4493333</v>
      </c>
      <c r="R74" s="125">
        <f t="shared" si="35"/>
        <v>424.166875</v>
      </c>
      <c r="S74" s="126">
        <f t="shared" si="36"/>
        <v>425.5982353</v>
      </c>
      <c r="T74" s="109">
        <f t="shared" si="37"/>
        <v>427.0161111</v>
      </c>
      <c r="U74" s="147">
        <f t="shared" si="43"/>
        <v>428.4926316</v>
      </c>
      <c r="V74" s="141">
        <f t="shared" si="44"/>
        <v>430.22</v>
      </c>
    </row>
    <row r="75">
      <c r="A75" s="30">
        <v>46093.0</v>
      </c>
      <c r="B75" s="3">
        <v>384.35</v>
      </c>
      <c r="C75" s="3">
        <v>380.81</v>
      </c>
      <c r="D75" s="96">
        <f t="shared" si="45"/>
        <v>384.42</v>
      </c>
      <c r="E75" s="115">
        <f t="shared" si="46"/>
        <v>384.9433333</v>
      </c>
      <c r="F75" s="148">
        <f t="shared" si="47"/>
        <v>383.8475</v>
      </c>
      <c r="G75" s="149">
        <f t="shared" si="48"/>
        <v>389.24</v>
      </c>
      <c r="H75" s="150">
        <f t="shared" si="49"/>
        <v>393.1283333</v>
      </c>
      <c r="I75" s="151">
        <f t="shared" si="6"/>
        <v>394.9171429</v>
      </c>
      <c r="J75" s="152">
        <f t="shared" si="7"/>
        <v>399.025</v>
      </c>
      <c r="K75" s="119">
        <f t="shared" si="13"/>
        <v>403.5344444</v>
      </c>
      <c r="L75" s="153">
        <f t="shared" si="14"/>
        <v>407.207</v>
      </c>
      <c r="M75" s="99">
        <f t="shared" si="20"/>
        <v>410.1054545</v>
      </c>
      <c r="N75" s="146">
        <f t="shared" si="21"/>
        <v>412.7783333</v>
      </c>
      <c r="O75" s="154">
        <f t="shared" si="27"/>
        <v>414.7092308</v>
      </c>
      <c r="P75" s="102">
        <f t="shared" si="28"/>
        <v>415.8192857</v>
      </c>
      <c r="Q75" s="155">
        <f t="shared" si="34"/>
        <v>417.4106667</v>
      </c>
      <c r="R75" s="104">
        <f t="shared" si="35"/>
        <v>419.846875</v>
      </c>
      <c r="S75" s="105">
        <f t="shared" si="36"/>
        <v>421.6164706</v>
      </c>
      <c r="T75" s="156">
        <f t="shared" si="37"/>
        <v>423.11</v>
      </c>
      <c r="U75" s="125">
        <f t="shared" si="43"/>
        <v>424.5842105</v>
      </c>
      <c r="V75" s="109">
        <f t="shared" si="44"/>
        <v>426.1085</v>
      </c>
    </row>
    <row r="76">
      <c r="A76" s="30">
        <v>46094.0</v>
      </c>
      <c r="B76" s="3">
        <v>368.75</v>
      </c>
      <c r="C76" s="3">
        <v>371.05</v>
      </c>
      <c r="D76" s="115">
        <f t="shared" si="45"/>
        <v>375.93</v>
      </c>
      <c r="E76" s="116">
        <f t="shared" si="46"/>
        <v>379.9633333</v>
      </c>
      <c r="F76" s="96">
        <f t="shared" si="47"/>
        <v>381.47</v>
      </c>
      <c r="G76" s="157">
        <f t="shared" si="48"/>
        <v>381.288</v>
      </c>
      <c r="H76" s="158">
        <f t="shared" si="49"/>
        <v>386.2083333</v>
      </c>
      <c r="I76" s="159">
        <f t="shared" si="6"/>
        <v>389.9742857</v>
      </c>
      <c r="J76" s="160">
        <f t="shared" si="7"/>
        <v>391.93375</v>
      </c>
      <c r="K76" s="161">
        <f t="shared" si="13"/>
        <v>395.9166667</v>
      </c>
      <c r="L76" s="162">
        <f t="shared" si="14"/>
        <v>400.286</v>
      </c>
      <c r="M76" s="121">
        <f t="shared" si="20"/>
        <v>403.92</v>
      </c>
      <c r="N76" s="100">
        <f t="shared" si="21"/>
        <v>406.8508333</v>
      </c>
      <c r="O76" s="134">
        <f t="shared" si="27"/>
        <v>409.5684615</v>
      </c>
      <c r="P76" s="135">
        <f t="shared" si="28"/>
        <v>411.5907143</v>
      </c>
      <c r="Q76" s="136">
        <f t="shared" si="34"/>
        <v>412.8346667</v>
      </c>
      <c r="R76" s="137">
        <f t="shared" si="35"/>
        <v>414.513125</v>
      </c>
      <c r="S76" s="105">
        <f t="shared" si="36"/>
        <v>416.9764706</v>
      </c>
      <c r="T76" s="107">
        <f t="shared" si="37"/>
        <v>418.8072222</v>
      </c>
      <c r="U76" s="138">
        <f t="shared" si="43"/>
        <v>420.37</v>
      </c>
      <c r="V76" s="127">
        <f t="shared" si="44"/>
        <v>421.9075</v>
      </c>
    </row>
    <row r="77">
      <c r="A77" s="30">
        <v>46097.0</v>
      </c>
      <c r="B77" s="3">
        <v>353.8</v>
      </c>
      <c r="C77" s="3">
        <v>353.5</v>
      </c>
      <c r="D77" s="115">
        <f t="shared" si="45"/>
        <v>362.275</v>
      </c>
      <c r="E77" s="163">
        <f t="shared" si="46"/>
        <v>368.4533333</v>
      </c>
      <c r="F77" s="150">
        <f t="shared" si="47"/>
        <v>373.3475</v>
      </c>
      <c r="G77" s="117">
        <f t="shared" si="48"/>
        <v>375.876</v>
      </c>
      <c r="H77" s="97">
        <f t="shared" si="49"/>
        <v>376.6566667</v>
      </c>
      <c r="I77" s="118">
        <f t="shared" si="6"/>
        <v>381.5357143</v>
      </c>
      <c r="J77" s="164">
        <f t="shared" si="7"/>
        <v>385.415</v>
      </c>
      <c r="K77" s="165">
        <f t="shared" si="13"/>
        <v>387.6633333</v>
      </c>
      <c r="L77" s="166">
        <f t="shared" si="14"/>
        <v>391.675</v>
      </c>
      <c r="M77" s="167">
        <f t="shared" si="20"/>
        <v>396.0327273</v>
      </c>
      <c r="N77" s="134">
        <f t="shared" si="21"/>
        <v>399.7183333</v>
      </c>
      <c r="O77" s="168">
        <f t="shared" si="27"/>
        <v>402.7469231</v>
      </c>
      <c r="P77" s="155">
        <f t="shared" si="28"/>
        <v>405.5635714</v>
      </c>
      <c r="Q77" s="169">
        <f t="shared" si="34"/>
        <v>407.718</v>
      </c>
      <c r="R77" s="106">
        <f t="shared" si="35"/>
        <v>409.12625</v>
      </c>
      <c r="S77" s="125">
        <f t="shared" si="36"/>
        <v>410.9241176</v>
      </c>
      <c r="T77" s="127">
        <f t="shared" si="37"/>
        <v>413.45</v>
      </c>
      <c r="U77" s="109">
        <f t="shared" si="43"/>
        <v>415.37</v>
      </c>
      <c r="V77" s="110">
        <f t="shared" si="44"/>
        <v>417.0265</v>
      </c>
    </row>
    <row r="78">
      <c r="A78" s="30">
        <v>46098.0</v>
      </c>
      <c r="B78" s="3">
        <v>346.2</v>
      </c>
      <c r="C78" s="3">
        <v>345.05</v>
      </c>
      <c r="D78" s="115">
        <f t="shared" si="45"/>
        <v>349.275</v>
      </c>
      <c r="E78" s="116">
        <f t="shared" si="46"/>
        <v>356.5333333</v>
      </c>
      <c r="F78" s="175">
        <f t="shared" si="47"/>
        <v>362.6025</v>
      </c>
      <c r="G78" s="271">
        <f t="shared" si="48"/>
        <v>367.688</v>
      </c>
      <c r="H78" s="172">
        <f t="shared" si="49"/>
        <v>370.7383333</v>
      </c>
      <c r="I78" s="176">
        <f t="shared" si="6"/>
        <v>372.1414286</v>
      </c>
      <c r="J78" s="161">
        <f t="shared" si="7"/>
        <v>376.975</v>
      </c>
      <c r="K78" s="165">
        <f t="shared" si="13"/>
        <v>380.93</v>
      </c>
      <c r="L78" s="162">
        <f t="shared" si="14"/>
        <v>383.402</v>
      </c>
      <c r="M78" s="133">
        <f t="shared" si="20"/>
        <v>387.4363636</v>
      </c>
      <c r="N78" s="146">
        <f t="shared" si="21"/>
        <v>391.7841667</v>
      </c>
      <c r="O78" s="135">
        <f t="shared" si="27"/>
        <v>395.5130769</v>
      </c>
      <c r="P78" s="124">
        <f t="shared" si="28"/>
        <v>398.6257143</v>
      </c>
      <c r="Q78" s="137">
        <f t="shared" si="34"/>
        <v>401.5293333</v>
      </c>
      <c r="R78" s="105">
        <f t="shared" si="35"/>
        <v>403.80125</v>
      </c>
      <c r="S78" s="107">
        <f t="shared" si="36"/>
        <v>405.3570588</v>
      </c>
      <c r="T78" s="244">
        <f t="shared" si="37"/>
        <v>407.2644444</v>
      </c>
      <c r="U78" s="109">
        <f t="shared" si="43"/>
        <v>409.85</v>
      </c>
      <c r="V78" s="110">
        <f t="shared" si="44"/>
        <v>411.854</v>
      </c>
    </row>
    <row r="79">
      <c r="A79" s="30">
        <v>46099.0</v>
      </c>
      <c r="B79" s="3">
        <v>349.35</v>
      </c>
      <c r="C79" s="3">
        <v>350.38</v>
      </c>
      <c r="D79" s="115">
        <f t="shared" si="45"/>
        <v>347.715</v>
      </c>
      <c r="E79" s="116">
        <f t="shared" si="46"/>
        <v>349.6433333</v>
      </c>
      <c r="F79" s="175">
        <f t="shared" si="47"/>
        <v>354.995</v>
      </c>
      <c r="G79" s="271">
        <f t="shared" si="48"/>
        <v>360.158</v>
      </c>
      <c r="H79" s="172">
        <f t="shared" si="49"/>
        <v>364.8033333</v>
      </c>
      <c r="I79" s="176">
        <f t="shared" si="6"/>
        <v>367.83</v>
      </c>
      <c r="J79" s="161">
        <f t="shared" si="7"/>
        <v>369.42125</v>
      </c>
      <c r="K79" s="165">
        <f t="shared" si="13"/>
        <v>374.02</v>
      </c>
      <c r="L79" s="162">
        <f t="shared" si="14"/>
        <v>377.875</v>
      </c>
      <c r="M79" s="133">
        <f t="shared" si="20"/>
        <v>380.4</v>
      </c>
      <c r="N79" s="146">
        <f t="shared" si="21"/>
        <v>384.3483333</v>
      </c>
      <c r="O79" s="135">
        <f t="shared" si="27"/>
        <v>388.5992308</v>
      </c>
      <c r="P79" s="124">
        <f t="shared" si="28"/>
        <v>392.2892857</v>
      </c>
      <c r="Q79" s="137">
        <f t="shared" si="34"/>
        <v>395.4093333</v>
      </c>
      <c r="R79" s="105">
        <f t="shared" si="35"/>
        <v>398.3325</v>
      </c>
      <c r="S79" s="107">
        <f t="shared" si="36"/>
        <v>400.6588235</v>
      </c>
      <c r="T79" s="244">
        <f t="shared" si="37"/>
        <v>402.3027778</v>
      </c>
      <c r="U79" s="109">
        <f t="shared" si="43"/>
        <v>404.2705263</v>
      </c>
      <c r="V79" s="110">
        <f t="shared" si="44"/>
        <v>406.8765</v>
      </c>
    </row>
    <row r="80">
      <c r="A80" s="30">
        <v>46100.0</v>
      </c>
      <c r="B80" s="3">
        <v>324.8</v>
      </c>
      <c r="C80" s="3">
        <v>328.32</v>
      </c>
      <c r="D80" s="32">
        <f>SUM(C79:C80)/2</f>
        <v>339.35</v>
      </c>
      <c r="E80" s="32">
        <f>SUM(C78:C80)/3</f>
        <v>341.25</v>
      </c>
      <c r="F80" s="32">
        <f>SUM(C77:C80)/4</f>
        <v>344.3125</v>
      </c>
      <c r="G80" s="32">
        <f>SUM(C76:C80)/5</f>
        <v>349.66</v>
      </c>
      <c r="H80" s="32">
        <f>SUM(C75:C80)/6</f>
        <v>354.8516667</v>
      </c>
      <c r="I80" s="32">
        <f t="shared" si="6"/>
        <v>359.5914286</v>
      </c>
      <c r="J80" s="37">
        <f t="shared" si="7"/>
        <v>362.89125</v>
      </c>
      <c r="K80" s="32">
        <f t="shared" si="13"/>
        <v>364.8544444</v>
      </c>
      <c r="L80" s="32">
        <f t="shared" si="14"/>
        <v>369.45</v>
      </c>
      <c r="M80" s="32">
        <f t="shared" si="20"/>
        <v>373.37</v>
      </c>
      <c r="N80" s="32">
        <f t="shared" si="21"/>
        <v>376.06</v>
      </c>
      <c r="O80" s="32">
        <f t="shared" si="27"/>
        <v>380.0384615</v>
      </c>
      <c r="P80" s="32">
        <f t="shared" si="28"/>
        <v>384.2935714</v>
      </c>
      <c r="Q80" s="32">
        <f t="shared" si="34"/>
        <v>388.0246667</v>
      </c>
      <c r="R80" s="4">
        <f t="shared" si="35"/>
        <v>391.21625</v>
      </c>
      <c r="S80" s="4">
        <f t="shared" si="36"/>
        <v>394.2141176</v>
      </c>
      <c r="T80" s="4">
        <f t="shared" si="37"/>
        <v>396.64</v>
      </c>
      <c r="U80" s="4">
        <f t="shared" si="43"/>
        <v>398.4089474</v>
      </c>
      <c r="V80" s="4">
        <f t="shared" si="44"/>
        <v>400.473</v>
      </c>
    </row>
    <row r="81">
      <c r="A81" s="30">
        <v>46101.0</v>
      </c>
      <c r="B81" s="3">
        <v>336.3</v>
      </c>
      <c r="C81" s="3">
        <v>337.5</v>
      </c>
      <c r="D81" s="148">
        <f t="shared" ref="D81:D83" si="50">SUM(C80:C81)/2</f>
        <v>332.91</v>
      </c>
      <c r="E81" s="170">
        <f t="shared" ref="E81:E83" si="51">SUM(C79:C81)/3</f>
        <v>338.7333333</v>
      </c>
      <c r="F81" s="171">
        <f t="shared" ref="F81:F83" si="52">SUM(C78:C81)/4</f>
        <v>340.3125</v>
      </c>
      <c r="G81" s="96">
        <f t="shared" ref="G81:G83" si="53">SUM(C77:C81)/5</f>
        <v>342.95</v>
      </c>
      <c r="H81" s="148">
        <f t="shared" ref="H81:H83" si="54">SUM(C76:C81)/6</f>
        <v>347.6333333</v>
      </c>
      <c r="I81" s="129">
        <f t="shared" si="6"/>
        <v>352.3728571</v>
      </c>
      <c r="J81" s="150">
        <f t="shared" si="7"/>
        <v>356.83</v>
      </c>
      <c r="K81" s="117">
        <f t="shared" si="13"/>
        <v>360.07</v>
      </c>
      <c r="L81" s="172">
        <f t="shared" si="14"/>
        <v>362.119</v>
      </c>
      <c r="M81" s="173">
        <f t="shared" si="20"/>
        <v>366.5454545</v>
      </c>
      <c r="N81" s="118">
        <f t="shared" si="21"/>
        <v>370.3808333</v>
      </c>
      <c r="O81" s="164">
        <f t="shared" si="27"/>
        <v>373.0938462</v>
      </c>
      <c r="P81" s="132">
        <f t="shared" si="28"/>
        <v>377</v>
      </c>
      <c r="Q81" s="166">
        <f t="shared" si="34"/>
        <v>381.174</v>
      </c>
      <c r="R81" s="174">
        <f t="shared" si="35"/>
        <v>384.866875</v>
      </c>
      <c r="S81" s="100">
        <f t="shared" si="36"/>
        <v>388.0564706</v>
      </c>
      <c r="T81" s="134">
        <f t="shared" si="37"/>
        <v>391.0633333</v>
      </c>
      <c r="U81" s="135">
        <f t="shared" si="43"/>
        <v>393.5273684</v>
      </c>
      <c r="V81" s="124">
        <f t="shared" si="44"/>
        <v>395.3635</v>
      </c>
    </row>
    <row r="82">
      <c r="A82" s="30">
        <v>46104.0</v>
      </c>
      <c r="B82" s="3">
        <v>319.15</v>
      </c>
      <c r="C82" s="3">
        <v>320.7</v>
      </c>
      <c r="D82" s="115">
        <f t="shared" si="50"/>
        <v>329.1</v>
      </c>
      <c r="E82" s="148">
        <f t="shared" si="51"/>
        <v>328.84</v>
      </c>
      <c r="F82" s="128">
        <f t="shared" si="52"/>
        <v>334.225</v>
      </c>
      <c r="G82" s="148">
        <f t="shared" si="53"/>
        <v>336.39</v>
      </c>
      <c r="H82" s="148">
        <f t="shared" si="54"/>
        <v>339.2416667</v>
      </c>
      <c r="I82" s="128">
        <f t="shared" si="6"/>
        <v>343.7857143</v>
      </c>
      <c r="J82" s="175">
        <f t="shared" si="7"/>
        <v>348.41375</v>
      </c>
      <c r="K82" s="117">
        <f t="shared" si="13"/>
        <v>352.8155556</v>
      </c>
      <c r="L82" s="143">
        <f t="shared" si="14"/>
        <v>356.133</v>
      </c>
      <c r="M82" s="97">
        <f t="shared" si="20"/>
        <v>358.3536364</v>
      </c>
      <c r="N82" s="176">
        <f t="shared" si="21"/>
        <v>362.725</v>
      </c>
      <c r="O82" s="152">
        <f t="shared" si="27"/>
        <v>366.5592308</v>
      </c>
      <c r="P82" s="145">
        <f t="shared" si="28"/>
        <v>369.3514286</v>
      </c>
      <c r="Q82" s="177">
        <f t="shared" si="34"/>
        <v>373.2466667</v>
      </c>
      <c r="R82" s="166">
        <f t="shared" si="35"/>
        <v>377.394375</v>
      </c>
      <c r="S82" s="99">
        <f t="shared" si="36"/>
        <v>381.0923529</v>
      </c>
      <c r="T82" s="100">
        <f t="shared" si="37"/>
        <v>384.3144444</v>
      </c>
      <c r="U82" s="134">
        <f t="shared" si="43"/>
        <v>387.36</v>
      </c>
      <c r="V82" s="135">
        <f t="shared" si="44"/>
        <v>389.886</v>
      </c>
    </row>
    <row r="83">
      <c r="A83" s="30">
        <v>46105.0</v>
      </c>
      <c r="B83" s="3">
        <v>336.8</v>
      </c>
      <c r="C83" s="3">
        <v>331.59</v>
      </c>
      <c r="D83" s="115">
        <f t="shared" si="50"/>
        <v>326.145</v>
      </c>
      <c r="E83" s="178">
        <f t="shared" si="51"/>
        <v>329.93</v>
      </c>
      <c r="F83" s="129">
        <f t="shared" si="52"/>
        <v>329.5275</v>
      </c>
      <c r="G83" s="175">
        <f t="shared" si="53"/>
        <v>333.698</v>
      </c>
      <c r="H83" s="149">
        <f t="shared" si="54"/>
        <v>335.59</v>
      </c>
      <c r="I83" s="149">
        <f t="shared" si="6"/>
        <v>338.1485714</v>
      </c>
      <c r="J83" s="117">
        <f t="shared" si="7"/>
        <v>342.26125</v>
      </c>
      <c r="K83" s="159">
        <f t="shared" si="13"/>
        <v>346.5444444</v>
      </c>
      <c r="L83" s="179">
        <f t="shared" si="14"/>
        <v>350.693</v>
      </c>
      <c r="M83" s="173">
        <f t="shared" si="20"/>
        <v>353.9018182</v>
      </c>
      <c r="N83" s="152">
        <f t="shared" si="21"/>
        <v>356.1233333</v>
      </c>
      <c r="O83" s="145">
        <f t="shared" si="27"/>
        <v>360.33</v>
      </c>
      <c r="P83" s="165">
        <f t="shared" si="28"/>
        <v>364.0614286</v>
      </c>
      <c r="Q83" s="162">
        <f t="shared" si="34"/>
        <v>366.834</v>
      </c>
      <c r="R83" s="153">
        <f t="shared" si="35"/>
        <v>370.643125</v>
      </c>
      <c r="S83" s="99">
        <f t="shared" si="36"/>
        <v>374.7</v>
      </c>
      <c r="T83" s="146">
        <f t="shared" si="37"/>
        <v>378.3422222</v>
      </c>
      <c r="U83" s="154">
        <f t="shared" si="43"/>
        <v>381.5394737</v>
      </c>
      <c r="V83" s="102">
        <f t="shared" si="44"/>
        <v>384.5715</v>
      </c>
    </row>
    <row r="84">
      <c r="A84" s="30">
        <v>46106.0</v>
      </c>
      <c r="B84" s="3">
        <v>344.0</v>
      </c>
      <c r="C84" s="3">
        <v>343.83</v>
      </c>
      <c r="D84" s="32">
        <f t="shared" ref="D84:D85" si="55">SUM(C83:C84)/2</f>
        <v>337.71</v>
      </c>
      <c r="E84" s="32">
        <f t="shared" ref="E84:E85" si="56">SUM(C82:C84)/3</f>
        <v>332.04</v>
      </c>
      <c r="F84" s="32">
        <f t="shared" ref="F84:F85" si="57">SUM(C81:C84)/4</f>
        <v>333.405</v>
      </c>
      <c r="G84" s="32">
        <f t="shared" ref="G84:G85" si="58">SUM(C80:C84)/5</f>
        <v>332.388</v>
      </c>
      <c r="H84" s="32">
        <f t="shared" ref="H84:H85" si="59">SUM(C79:C84)/6</f>
        <v>335.3866667</v>
      </c>
      <c r="I84" s="32">
        <f t="shared" si="6"/>
        <v>336.7671429</v>
      </c>
      <c r="J84" s="37">
        <f t="shared" si="7"/>
        <v>338.85875</v>
      </c>
      <c r="K84" s="32">
        <f t="shared" si="13"/>
        <v>342.4355556</v>
      </c>
      <c r="L84" s="32">
        <f t="shared" si="14"/>
        <v>346.273</v>
      </c>
      <c r="M84" s="32">
        <f t="shared" si="20"/>
        <v>350.0690909</v>
      </c>
      <c r="N84" s="32">
        <f t="shared" si="21"/>
        <v>353.0625</v>
      </c>
      <c r="O84" s="32">
        <f t="shared" si="27"/>
        <v>355.1776923</v>
      </c>
      <c r="P84" s="32">
        <f t="shared" si="28"/>
        <v>359.1514286</v>
      </c>
      <c r="Q84" s="32">
        <f t="shared" si="34"/>
        <v>362.7126667</v>
      </c>
      <c r="R84" s="4">
        <f t="shared" si="35"/>
        <v>365.39625</v>
      </c>
      <c r="S84" s="4">
        <f t="shared" si="36"/>
        <v>369.0658824</v>
      </c>
      <c r="T84" s="4">
        <f t="shared" si="37"/>
        <v>372.985</v>
      </c>
      <c r="U84" s="4">
        <f t="shared" si="43"/>
        <v>376.5257895</v>
      </c>
      <c r="V84" s="4">
        <f t="shared" si="44"/>
        <v>379.654</v>
      </c>
    </row>
    <row r="85">
      <c r="A85" s="30">
        <v>46108.0</v>
      </c>
      <c r="B85" s="3">
        <v>340.9</v>
      </c>
      <c r="C85" s="3">
        <v>344.59</v>
      </c>
      <c r="D85" s="32">
        <f t="shared" si="55"/>
        <v>344.21</v>
      </c>
      <c r="E85" s="32">
        <f t="shared" si="56"/>
        <v>340.0033333</v>
      </c>
      <c r="F85" s="32">
        <f t="shared" si="57"/>
        <v>335.1775</v>
      </c>
      <c r="G85" s="32">
        <f t="shared" si="58"/>
        <v>335.642</v>
      </c>
      <c r="H85" s="32">
        <f t="shared" si="59"/>
        <v>334.4216667</v>
      </c>
      <c r="I85" s="32">
        <f t="shared" si="6"/>
        <v>336.7014286</v>
      </c>
      <c r="J85" s="37">
        <f t="shared" si="7"/>
        <v>337.745</v>
      </c>
      <c r="K85" s="32">
        <f t="shared" si="13"/>
        <v>339.4955556</v>
      </c>
      <c r="L85" s="32">
        <f t="shared" si="14"/>
        <v>342.651</v>
      </c>
      <c r="M85" s="32">
        <f t="shared" si="20"/>
        <v>346.12</v>
      </c>
      <c r="N85" s="32">
        <f t="shared" si="21"/>
        <v>349.6125</v>
      </c>
      <c r="O85" s="32">
        <f t="shared" si="27"/>
        <v>352.4107692</v>
      </c>
      <c r="P85" s="32">
        <f t="shared" si="28"/>
        <v>354.4214286</v>
      </c>
      <c r="Q85" s="32">
        <f t="shared" si="34"/>
        <v>358.1806667</v>
      </c>
      <c r="R85" s="4">
        <f t="shared" si="35"/>
        <v>361.58</v>
      </c>
      <c r="S85" s="4">
        <f t="shared" si="36"/>
        <v>364.1723529</v>
      </c>
      <c r="T85" s="4">
        <f t="shared" si="37"/>
        <v>367.7061111</v>
      </c>
      <c r="U85" s="4">
        <f t="shared" si="43"/>
        <v>371.4905263</v>
      </c>
      <c r="V85" s="4">
        <f t="shared" si="44"/>
        <v>374.929</v>
      </c>
    </row>
    <row r="86">
      <c r="A86" s="30">
        <v>46111.0</v>
      </c>
      <c r="B86" s="3">
        <v>335.4</v>
      </c>
      <c r="C86" s="3">
        <v>336.83</v>
      </c>
      <c r="D86" s="150">
        <f t="shared" ref="D86:D90" si="60">SUM(C85:C86)/2</f>
        <v>340.71</v>
      </c>
      <c r="E86" s="180">
        <f t="shared" ref="E86:E90" si="61">SUM(C84:C86)/3</f>
        <v>341.75</v>
      </c>
      <c r="F86" s="148">
        <f t="shared" ref="F86:F90" si="62">SUM(C83:C86)/4</f>
        <v>339.21</v>
      </c>
      <c r="G86" s="128">
        <f t="shared" ref="G86:G90" si="63">SUM(C82:C86)/5</f>
        <v>335.508</v>
      </c>
      <c r="H86" s="129">
        <f t="shared" ref="H86:H90" si="64">SUM(C81:C86)/6</f>
        <v>335.84</v>
      </c>
      <c r="I86" s="150">
        <f t="shared" si="6"/>
        <v>334.7657143</v>
      </c>
      <c r="J86" s="117">
        <f t="shared" si="7"/>
        <v>336.7175</v>
      </c>
      <c r="K86" s="130">
        <f t="shared" si="13"/>
        <v>337.6433333</v>
      </c>
      <c r="L86" s="158">
        <f t="shared" si="14"/>
        <v>339.229</v>
      </c>
      <c r="M86" s="159">
        <f t="shared" si="20"/>
        <v>342.1218182</v>
      </c>
      <c r="N86" s="97">
        <f t="shared" si="21"/>
        <v>345.3458333</v>
      </c>
      <c r="O86" s="173">
        <f t="shared" si="27"/>
        <v>348.6292308</v>
      </c>
      <c r="P86" s="131">
        <f t="shared" si="28"/>
        <v>351.2978571</v>
      </c>
      <c r="Q86" s="181">
        <f t="shared" si="34"/>
        <v>353.2486667</v>
      </c>
      <c r="R86" s="182">
        <f t="shared" si="35"/>
        <v>356.84625</v>
      </c>
      <c r="S86" s="165">
        <f t="shared" si="36"/>
        <v>360.1241176</v>
      </c>
      <c r="T86" s="162">
        <f t="shared" si="37"/>
        <v>362.6533333</v>
      </c>
      <c r="U86" s="153">
        <f t="shared" si="43"/>
        <v>366.0810526</v>
      </c>
      <c r="V86" s="174">
        <f t="shared" si="44"/>
        <v>369.7575</v>
      </c>
    </row>
    <row r="87">
      <c r="A87" s="30">
        <v>46113.0</v>
      </c>
      <c r="B87" s="3">
        <v>335.55</v>
      </c>
      <c r="C87" s="3">
        <v>339.51</v>
      </c>
      <c r="D87" s="115">
        <f t="shared" si="60"/>
        <v>338.17</v>
      </c>
      <c r="E87" s="148">
        <f t="shared" si="61"/>
        <v>340.31</v>
      </c>
      <c r="F87" s="148">
        <f t="shared" si="62"/>
        <v>341.19</v>
      </c>
      <c r="G87" s="96">
        <f t="shared" si="63"/>
        <v>339.27</v>
      </c>
      <c r="H87" s="148">
        <f t="shared" si="64"/>
        <v>336.175</v>
      </c>
      <c r="I87" s="163">
        <f t="shared" si="6"/>
        <v>336.3642857</v>
      </c>
      <c r="J87" s="183">
        <f t="shared" si="7"/>
        <v>335.35875</v>
      </c>
      <c r="K87" s="149">
        <f t="shared" si="13"/>
        <v>337.0277778</v>
      </c>
      <c r="L87" s="150">
        <f t="shared" si="14"/>
        <v>337.83</v>
      </c>
      <c r="M87" s="150">
        <f t="shared" si="20"/>
        <v>339.2545455</v>
      </c>
      <c r="N87" s="130">
        <f t="shared" si="21"/>
        <v>341.9041667</v>
      </c>
      <c r="O87" s="159">
        <f t="shared" si="27"/>
        <v>344.8969231</v>
      </c>
      <c r="P87" s="184">
        <f t="shared" si="28"/>
        <v>347.9778571</v>
      </c>
      <c r="Q87" s="160">
        <f t="shared" si="34"/>
        <v>350.512</v>
      </c>
      <c r="R87" s="118">
        <f t="shared" si="35"/>
        <v>352.39</v>
      </c>
      <c r="S87" s="164">
        <f t="shared" si="36"/>
        <v>355.8264706</v>
      </c>
      <c r="T87" s="182">
        <f t="shared" si="37"/>
        <v>358.9788889</v>
      </c>
      <c r="U87" s="119">
        <f t="shared" si="43"/>
        <v>361.4352632</v>
      </c>
      <c r="V87" s="120">
        <f t="shared" si="44"/>
        <v>364.7525</v>
      </c>
    </row>
    <row r="88">
      <c r="A88" s="30">
        <v>46114.0</v>
      </c>
      <c r="B88" s="49">
        <v>326.0</v>
      </c>
      <c r="C88" s="50">
        <v>322.61</v>
      </c>
      <c r="D88" s="115">
        <f t="shared" si="60"/>
        <v>331.06</v>
      </c>
      <c r="E88" s="185">
        <f t="shared" si="61"/>
        <v>332.9833333</v>
      </c>
      <c r="F88" s="148">
        <f t="shared" si="62"/>
        <v>335.885</v>
      </c>
      <c r="G88" s="148">
        <f t="shared" si="63"/>
        <v>337.474</v>
      </c>
      <c r="H88" s="171">
        <f t="shared" si="64"/>
        <v>336.4933333</v>
      </c>
      <c r="I88" s="148">
        <f t="shared" si="6"/>
        <v>334.2371429</v>
      </c>
      <c r="J88" s="163">
        <f t="shared" si="7"/>
        <v>334.645</v>
      </c>
      <c r="K88" s="183">
        <f t="shared" si="13"/>
        <v>333.9422222</v>
      </c>
      <c r="L88" s="149">
        <f t="shared" si="14"/>
        <v>335.586</v>
      </c>
      <c r="M88" s="150">
        <f t="shared" si="20"/>
        <v>336.4463636</v>
      </c>
      <c r="N88" s="150">
        <f t="shared" si="21"/>
        <v>337.8675</v>
      </c>
      <c r="O88" s="130">
        <f t="shared" si="27"/>
        <v>340.42</v>
      </c>
      <c r="P88" s="159">
        <f t="shared" si="28"/>
        <v>343.305</v>
      </c>
      <c r="Q88" s="97">
        <f t="shared" si="34"/>
        <v>346.2866667</v>
      </c>
      <c r="R88" s="144">
        <f t="shared" si="35"/>
        <v>348.768125</v>
      </c>
      <c r="S88" s="118">
        <f t="shared" si="36"/>
        <v>350.6382353</v>
      </c>
      <c r="T88" s="186">
        <f t="shared" si="37"/>
        <v>353.9811111</v>
      </c>
      <c r="U88" s="145">
        <f t="shared" si="43"/>
        <v>357.0647368</v>
      </c>
      <c r="V88" s="165">
        <f t="shared" si="44"/>
        <v>359.494</v>
      </c>
    </row>
    <row r="89">
      <c r="A89" s="30">
        <v>46118.0</v>
      </c>
      <c r="B89" s="49">
        <v>328.05</v>
      </c>
      <c r="C89" s="49">
        <v>323.19</v>
      </c>
      <c r="D89" s="115">
        <f t="shared" si="60"/>
        <v>322.9</v>
      </c>
      <c r="E89" s="185">
        <f t="shared" si="61"/>
        <v>328.4366667</v>
      </c>
      <c r="F89" s="148">
        <f t="shared" si="62"/>
        <v>330.535</v>
      </c>
      <c r="G89" s="148">
        <f t="shared" si="63"/>
        <v>333.346</v>
      </c>
      <c r="H89" s="171">
        <f t="shared" si="64"/>
        <v>335.0933333</v>
      </c>
      <c r="I89" s="148">
        <f t="shared" si="6"/>
        <v>334.5928571</v>
      </c>
      <c r="J89" s="163">
        <f t="shared" si="7"/>
        <v>332.85625</v>
      </c>
      <c r="K89" s="183">
        <f t="shared" si="13"/>
        <v>333.3722222</v>
      </c>
      <c r="L89" s="149">
        <f t="shared" si="14"/>
        <v>332.867</v>
      </c>
      <c r="M89" s="150">
        <f t="shared" si="20"/>
        <v>334.4590909</v>
      </c>
      <c r="N89" s="150">
        <f t="shared" si="21"/>
        <v>335.3416667</v>
      </c>
      <c r="O89" s="130">
        <f t="shared" si="27"/>
        <v>336.7384615</v>
      </c>
      <c r="P89" s="159">
        <f t="shared" si="28"/>
        <v>339.1892857</v>
      </c>
      <c r="Q89" s="97">
        <f t="shared" si="34"/>
        <v>341.964</v>
      </c>
      <c r="R89" s="144">
        <f t="shared" si="35"/>
        <v>344.843125</v>
      </c>
      <c r="S89" s="118">
        <f t="shared" si="36"/>
        <v>347.2635294</v>
      </c>
      <c r="T89" s="186">
        <f t="shared" si="37"/>
        <v>349.1133333</v>
      </c>
      <c r="U89" s="145">
        <f t="shared" si="43"/>
        <v>352.3605263</v>
      </c>
      <c r="V89" s="165">
        <f t="shared" si="44"/>
        <v>355.371</v>
      </c>
    </row>
    <row r="90">
      <c r="A90" s="30">
        <v>46119.0</v>
      </c>
      <c r="B90" s="3">
        <v>331.4</v>
      </c>
      <c r="C90" s="3">
        <v>324.96</v>
      </c>
      <c r="D90" s="115">
        <f t="shared" si="60"/>
        <v>324.075</v>
      </c>
      <c r="E90" s="185">
        <f t="shared" si="61"/>
        <v>323.5866667</v>
      </c>
      <c r="F90" s="148">
        <f t="shared" si="62"/>
        <v>327.5675</v>
      </c>
      <c r="G90" s="148">
        <f t="shared" si="63"/>
        <v>329.42</v>
      </c>
      <c r="H90" s="171">
        <f t="shared" si="64"/>
        <v>331.9483333</v>
      </c>
      <c r="I90" s="148">
        <f t="shared" si="6"/>
        <v>333.6457143</v>
      </c>
      <c r="J90" s="163">
        <f t="shared" si="7"/>
        <v>333.38875</v>
      </c>
      <c r="K90" s="183">
        <f t="shared" si="13"/>
        <v>331.9788889</v>
      </c>
      <c r="L90" s="149">
        <f t="shared" si="14"/>
        <v>332.531</v>
      </c>
      <c r="M90" s="150">
        <f t="shared" si="20"/>
        <v>332.1481818</v>
      </c>
      <c r="N90" s="150">
        <f t="shared" si="21"/>
        <v>333.6675</v>
      </c>
      <c r="O90" s="130">
        <f t="shared" si="27"/>
        <v>334.5430769</v>
      </c>
      <c r="P90" s="159">
        <f t="shared" si="28"/>
        <v>335.8971429</v>
      </c>
      <c r="Q90" s="97">
        <f t="shared" si="34"/>
        <v>338.2406667</v>
      </c>
      <c r="R90" s="144">
        <f t="shared" si="35"/>
        <v>340.90125</v>
      </c>
      <c r="S90" s="118">
        <f t="shared" si="36"/>
        <v>343.6735294</v>
      </c>
      <c r="T90" s="186">
        <f t="shared" si="37"/>
        <v>346.0244444</v>
      </c>
      <c r="U90" s="145">
        <f t="shared" si="43"/>
        <v>347.8421053</v>
      </c>
      <c r="V90" s="165">
        <f t="shared" si="44"/>
        <v>350.9905</v>
      </c>
    </row>
    <row r="91">
      <c r="A91" s="30">
        <v>46120.0</v>
      </c>
      <c r="B91" s="3">
        <v>364.25</v>
      </c>
      <c r="C91" s="3">
        <v>360.45</v>
      </c>
      <c r="D91" s="32">
        <f>SUM(C90:C91)/2</f>
        <v>342.705</v>
      </c>
      <c r="E91" s="32">
        <f>SUM(C89:C91)/3</f>
        <v>336.2</v>
      </c>
      <c r="F91" s="32">
        <f>SUM(C88:C91)/4</f>
        <v>332.8025</v>
      </c>
      <c r="G91" s="32">
        <f>SUM(C87:C91)/5</f>
        <v>334.144</v>
      </c>
      <c r="H91" s="32">
        <f>SUM(C86:C91)/6</f>
        <v>334.5916667</v>
      </c>
      <c r="I91" s="32">
        <f t="shared" si="6"/>
        <v>336.02</v>
      </c>
      <c r="J91" s="37">
        <f t="shared" si="7"/>
        <v>336.99625</v>
      </c>
      <c r="K91" s="32">
        <f t="shared" si="13"/>
        <v>336.3955556</v>
      </c>
      <c r="L91" s="32">
        <f t="shared" si="14"/>
        <v>334.826</v>
      </c>
      <c r="M91" s="32">
        <f t="shared" si="20"/>
        <v>335.0690909</v>
      </c>
      <c r="N91" s="32">
        <f t="shared" si="21"/>
        <v>334.5066667</v>
      </c>
      <c r="O91" s="32">
        <f t="shared" si="27"/>
        <v>335.7276923</v>
      </c>
      <c r="P91" s="32">
        <f t="shared" si="28"/>
        <v>336.3935714</v>
      </c>
      <c r="Q91" s="32">
        <f t="shared" si="34"/>
        <v>337.534</v>
      </c>
      <c r="R91" s="4">
        <f t="shared" si="35"/>
        <v>339.62875</v>
      </c>
      <c r="S91" s="4">
        <f t="shared" si="36"/>
        <v>342.0511765</v>
      </c>
      <c r="T91" s="4">
        <f t="shared" si="37"/>
        <v>344.6055556</v>
      </c>
      <c r="U91" s="4">
        <f t="shared" si="43"/>
        <v>346.7836842</v>
      </c>
      <c r="V91" s="4">
        <f t="shared" si="44"/>
        <v>348.4725</v>
      </c>
    </row>
    <row r="92">
      <c r="A92" s="30">
        <v>46121.0</v>
      </c>
      <c r="B92" s="3">
        <v>358.0</v>
      </c>
      <c r="C92" s="3">
        <v>358.25</v>
      </c>
      <c r="D92" s="164">
        <f t="shared" ref="D92:D93" si="65">SUM(C91:C92)/2</f>
        <v>359.35</v>
      </c>
      <c r="E92" s="184">
        <f t="shared" ref="E92:E93" si="66">SUM(C90:C92)/3</f>
        <v>347.8866667</v>
      </c>
      <c r="F92" s="281">
        <f t="shared" ref="F92:F93" si="67">SUM(C89:C92)/4</f>
        <v>341.7125</v>
      </c>
      <c r="G92" s="282">
        <f t="shared" ref="G92:G93" si="68">SUM(C88:C92)/5</f>
        <v>337.892</v>
      </c>
      <c r="H92" s="129">
        <f t="shared" ref="H92:H93" si="69">SUM(C87:C92)/6</f>
        <v>338.1616667</v>
      </c>
      <c r="I92" s="129">
        <f t="shared" si="6"/>
        <v>337.9714286</v>
      </c>
      <c r="J92" s="175">
        <f t="shared" si="7"/>
        <v>338.79875</v>
      </c>
      <c r="K92" s="183">
        <f t="shared" si="13"/>
        <v>339.3577778</v>
      </c>
      <c r="L92" s="129">
        <f t="shared" si="14"/>
        <v>338.581</v>
      </c>
      <c r="M92" s="157">
        <f t="shared" si="20"/>
        <v>336.9554545</v>
      </c>
      <c r="N92" s="175">
        <f t="shared" si="21"/>
        <v>337.0008333</v>
      </c>
      <c r="O92" s="282">
        <f t="shared" si="27"/>
        <v>336.3330769</v>
      </c>
      <c r="P92" s="150">
        <f t="shared" si="28"/>
        <v>337.3364286</v>
      </c>
      <c r="Q92" s="117">
        <f t="shared" si="34"/>
        <v>337.8506667</v>
      </c>
      <c r="R92" s="117">
        <f t="shared" si="35"/>
        <v>338.82875</v>
      </c>
      <c r="S92" s="143">
        <f t="shared" si="36"/>
        <v>340.7241176</v>
      </c>
      <c r="T92" s="159">
        <f t="shared" si="37"/>
        <v>342.9511111</v>
      </c>
      <c r="U92" s="97">
        <f t="shared" si="43"/>
        <v>345.3236842</v>
      </c>
      <c r="V92" s="144">
        <f t="shared" si="44"/>
        <v>347.357</v>
      </c>
    </row>
    <row r="93">
      <c r="A93" s="30">
        <v>46122.0</v>
      </c>
      <c r="B93" s="3">
        <v>360.6</v>
      </c>
      <c r="C93" s="3">
        <v>360.81</v>
      </c>
      <c r="D93" s="164">
        <f t="shared" si="65"/>
        <v>359.53</v>
      </c>
      <c r="E93" s="184">
        <f t="shared" si="66"/>
        <v>359.8366667</v>
      </c>
      <c r="F93" s="281">
        <f t="shared" si="67"/>
        <v>351.1175</v>
      </c>
      <c r="G93" s="282">
        <f t="shared" si="68"/>
        <v>345.532</v>
      </c>
      <c r="H93" s="129">
        <f t="shared" si="69"/>
        <v>341.7116667</v>
      </c>
      <c r="I93" s="129">
        <f t="shared" si="6"/>
        <v>341.3971429</v>
      </c>
      <c r="J93" s="175">
        <f t="shared" si="7"/>
        <v>340.82625</v>
      </c>
      <c r="K93" s="183">
        <f t="shared" si="13"/>
        <v>341.2444444</v>
      </c>
      <c r="L93" s="129">
        <f t="shared" si="14"/>
        <v>341.503</v>
      </c>
      <c r="M93" s="157">
        <f t="shared" si="20"/>
        <v>340.6018182</v>
      </c>
      <c r="N93" s="175">
        <f t="shared" si="21"/>
        <v>338.9433333</v>
      </c>
      <c r="O93" s="282">
        <f t="shared" si="27"/>
        <v>338.8323077</v>
      </c>
      <c r="P93" s="150">
        <f t="shared" si="28"/>
        <v>338.0814286</v>
      </c>
      <c r="Q93" s="117">
        <f t="shared" si="34"/>
        <v>338.9013333</v>
      </c>
      <c r="R93" s="117">
        <f t="shared" si="35"/>
        <v>339.285625</v>
      </c>
      <c r="S93" s="143">
        <f t="shared" si="36"/>
        <v>340.1217647</v>
      </c>
      <c r="T93" s="159">
        <f t="shared" si="37"/>
        <v>341.84</v>
      </c>
      <c r="U93" s="97">
        <f t="shared" si="43"/>
        <v>343.8910526</v>
      </c>
      <c r="V93" s="144">
        <f t="shared" si="44"/>
        <v>346.098</v>
      </c>
    </row>
    <row r="94">
      <c r="A94" s="30">
        <v>46125.0</v>
      </c>
      <c r="B94" s="3">
        <v>349.4</v>
      </c>
      <c r="C94" s="3">
        <v>347.39</v>
      </c>
      <c r="D94" s="32">
        <f>SUM(C93:C94)/2</f>
        <v>354.1</v>
      </c>
      <c r="E94" s="32">
        <f>SUM(C92:C94)/3</f>
        <v>355.4833333</v>
      </c>
      <c r="F94" s="32">
        <f>SUM(C91:C94)/4</f>
        <v>356.725</v>
      </c>
      <c r="G94" s="32">
        <f>SUM(C90:C94)/5</f>
        <v>350.372</v>
      </c>
      <c r="H94" s="32">
        <f>SUM(C89:C94)/6</f>
        <v>345.8416667</v>
      </c>
      <c r="I94" s="32">
        <f t="shared" si="6"/>
        <v>342.5228571</v>
      </c>
      <c r="J94" s="37">
        <f t="shared" si="7"/>
        <v>342.14625</v>
      </c>
      <c r="K94" s="32">
        <f t="shared" si="13"/>
        <v>341.5555556</v>
      </c>
      <c r="L94" s="32">
        <f t="shared" si="14"/>
        <v>341.859</v>
      </c>
      <c r="M94" s="32">
        <f t="shared" si="20"/>
        <v>342.0381818</v>
      </c>
      <c r="N94" s="32">
        <f t="shared" si="21"/>
        <v>341.1675</v>
      </c>
      <c r="O94" s="32">
        <f t="shared" si="27"/>
        <v>339.5930769</v>
      </c>
      <c r="P94" s="32">
        <f t="shared" si="28"/>
        <v>339.4435714</v>
      </c>
      <c r="Q94" s="32">
        <f t="shared" si="34"/>
        <v>338.702</v>
      </c>
      <c r="R94" s="4">
        <f t="shared" si="35"/>
        <v>339.431875</v>
      </c>
      <c r="S94" s="4">
        <f t="shared" si="36"/>
        <v>339.7623529</v>
      </c>
      <c r="T94" s="4">
        <f t="shared" si="37"/>
        <v>340.5255556</v>
      </c>
      <c r="U94" s="4">
        <f t="shared" si="43"/>
        <v>342.1321053</v>
      </c>
      <c r="V94" s="4">
        <f t="shared" si="44"/>
        <v>344.066</v>
      </c>
    </row>
    <row r="95">
      <c r="A95" s="30">
        <v>46127.0</v>
      </c>
      <c r="B95" s="3">
        <v>366.65</v>
      </c>
      <c r="C95" s="3">
        <v>366.68</v>
      </c>
      <c r="D95" s="122">
        <f>SUM(C94:C95)/2</f>
        <v>357.035</v>
      </c>
      <c r="E95" s="122">
        <f>SUM(C93:C95)/3</f>
        <v>358.2933333</v>
      </c>
      <c r="F95" s="100">
        <f>SUM(C92:C95)/4</f>
        <v>358.2825</v>
      </c>
      <c r="G95" s="166">
        <f>SUM(C91:C95)/5</f>
        <v>358.716</v>
      </c>
      <c r="H95" s="165">
        <f>SUM(C90:C95)/6</f>
        <v>353.09</v>
      </c>
      <c r="I95" s="181">
        <f t="shared" si="6"/>
        <v>348.8185714</v>
      </c>
      <c r="J95" s="176">
        <f t="shared" si="7"/>
        <v>345.5425</v>
      </c>
      <c r="K95" s="184">
        <f t="shared" si="13"/>
        <v>344.8722222</v>
      </c>
      <c r="L95" s="172">
        <f t="shared" si="14"/>
        <v>344.068</v>
      </c>
      <c r="M95" s="97">
        <f t="shared" si="20"/>
        <v>344.1154545</v>
      </c>
      <c r="N95" s="172">
        <f t="shared" si="21"/>
        <v>344.0916667</v>
      </c>
      <c r="O95" s="271">
        <f t="shared" si="27"/>
        <v>343.13</v>
      </c>
      <c r="P95" s="271">
        <f t="shared" si="28"/>
        <v>341.5278571</v>
      </c>
      <c r="Q95" s="271">
        <f t="shared" si="34"/>
        <v>341.2593333</v>
      </c>
      <c r="R95" s="151">
        <f t="shared" si="35"/>
        <v>340.450625</v>
      </c>
      <c r="S95" s="172">
        <f t="shared" si="36"/>
        <v>341.0347059</v>
      </c>
      <c r="T95" s="172">
        <f t="shared" si="37"/>
        <v>341.2577778</v>
      </c>
      <c r="U95" s="172">
        <f t="shared" si="43"/>
        <v>341.9021053</v>
      </c>
      <c r="V95" s="97">
        <f t="shared" si="44"/>
        <v>343.3595</v>
      </c>
    </row>
    <row r="96">
      <c r="A96" s="30">
        <v>46128.0</v>
      </c>
      <c r="B96" s="3">
        <v>370.25</v>
      </c>
      <c r="C96" s="3">
        <v>369.3</v>
      </c>
      <c r="D96" s="32">
        <f t="shared" ref="D96:D97" si="70">SUM(C95:C96)/2</f>
        <v>367.99</v>
      </c>
      <c r="E96" s="32">
        <f t="shared" ref="E96:E97" si="71">SUM(C94:C96)/3</f>
        <v>361.1233333</v>
      </c>
      <c r="F96" s="32">
        <f t="shared" ref="F96:F97" si="72">SUM(C93:C96)/4</f>
        <v>361.045</v>
      </c>
      <c r="G96" s="32">
        <f t="shared" ref="G96:G97" si="73">SUM(C92:C96)/5</f>
        <v>360.486</v>
      </c>
      <c r="H96" s="32">
        <f t="shared" ref="H96:H97" si="74">SUM(C91:C96)/6</f>
        <v>360.48</v>
      </c>
      <c r="I96" s="32">
        <f t="shared" si="6"/>
        <v>355.4057143</v>
      </c>
      <c r="J96" s="37">
        <f t="shared" si="7"/>
        <v>351.37875</v>
      </c>
      <c r="K96" s="32">
        <f t="shared" si="13"/>
        <v>348.1822222</v>
      </c>
      <c r="L96" s="32">
        <f t="shared" si="14"/>
        <v>347.315</v>
      </c>
      <c r="M96" s="32">
        <f t="shared" si="20"/>
        <v>346.3618182</v>
      </c>
      <c r="N96" s="32">
        <f t="shared" si="21"/>
        <v>346.2141667</v>
      </c>
      <c r="O96" s="32">
        <f t="shared" si="27"/>
        <v>346.0307692</v>
      </c>
      <c r="P96" s="32">
        <f t="shared" si="28"/>
        <v>344.9992857</v>
      </c>
      <c r="Q96" s="32">
        <f t="shared" si="34"/>
        <v>343.3793333</v>
      </c>
      <c r="R96" s="4">
        <f t="shared" si="35"/>
        <v>343.011875</v>
      </c>
      <c r="S96" s="4">
        <f t="shared" si="36"/>
        <v>342.1476471</v>
      </c>
      <c r="T96" s="4">
        <f t="shared" si="37"/>
        <v>342.605</v>
      </c>
      <c r="U96" s="4">
        <f t="shared" si="43"/>
        <v>342.7336842</v>
      </c>
      <c r="V96" s="4">
        <f t="shared" si="44"/>
        <v>343.272</v>
      </c>
    </row>
    <row r="97">
      <c r="A97" s="30">
        <v>46129.0</v>
      </c>
      <c r="B97" s="3">
        <v>370.85</v>
      </c>
      <c r="C97" s="3">
        <v>369.93</v>
      </c>
      <c r="D97" s="32">
        <f t="shared" si="70"/>
        <v>369.615</v>
      </c>
      <c r="E97" s="32">
        <f t="shared" si="71"/>
        <v>368.6366667</v>
      </c>
      <c r="F97" s="32">
        <f t="shared" si="72"/>
        <v>363.325</v>
      </c>
      <c r="G97" s="32">
        <f t="shared" si="73"/>
        <v>362.822</v>
      </c>
      <c r="H97" s="32">
        <f t="shared" si="74"/>
        <v>362.06</v>
      </c>
      <c r="I97" s="32">
        <f t="shared" si="6"/>
        <v>361.83</v>
      </c>
      <c r="J97" s="37">
        <f t="shared" si="7"/>
        <v>357.22125</v>
      </c>
      <c r="K97" s="32">
        <f t="shared" si="13"/>
        <v>353.44</v>
      </c>
      <c r="L97" s="32">
        <f t="shared" si="14"/>
        <v>350.357</v>
      </c>
      <c r="M97" s="32">
        <f t="shared" si="20"/>
        <v>349.3709091</v>
      </c>
      <c r="N97" s="32">
        <f t="shared" si="21"/>
        <v>348.3258333</v>
      </c>
      <c r="O97" s="32">
        <f t="shared" si="27"/>
        <v>348.0384615</v>
      </c>
      <c r="P97" s="32">
        <f t="shared" si="28"/>
        <v>347.7378571</v>
      </c>
      <c r="Q97" s="32">
        <f t="shared" si="34"/>
        <v>346.6613333</v>
      </c>
      <c r="R97" s="4">
        <f t="shared" si="35"/>
        <v>345.03875</v>
      </c>
      <c r="S97" s="4">
        <f t="shared" si="36"/>
        <v>344.5952941</v>
      </c>
      <c r="T97" s="4">
        <f t="shared" si="37"/>
        <v>343.6911111</v>
      </c>
      <c r="U97" s="4">
        <f t="shared" si="43"/>
        <v>344.0431579</v>
      </c>
      <c r="V97" s="4">
        <f t="shared" si="44"/>
        <v>344.0935</v>
      </c>
    </row>
    <row r="98">
      <c r="A98" s="30">
        <v>46132.0</v>
      </c>
      <c r="B98" s="3">
        <v>379.5</v>
      </c>
      <c r="C98" s="3">
        <v>377.54</v>
      </c>
      <c r="D98" s="104">
        <f>SUM(C97:C98)/2</f>
        <v>373.735</v>
      </c>
      <c r="E98" s="137">
        <f>SUM(C96:C98)/3</f>
        <v>372.2566667</v>
      </c>
      <c r="F98" s="102">
        <f>SUM(C95:C98)/4</f>
        <v>370.8625</v>
      </c>
      <c r="G98" s="243">
        <f>SUM(C94:C98)/5</f>
        <v>366.168</v>
      </c>
      <c r="H98" s="135">
        <f>SUM(C93:C98)/6</f>
        <v>365.275</v>
      </c>
      <c r="I98" s="154">
        <f t="shared" si="6"/>
        <v>364.2714286</v>
      </c>
      <c r="J98" s="100">
        <f t="shared" si="7"/>
        <v>363.79375</v>
      </c>
      <c r="K98" s="133">
        <f t="shared" si="13"/>
        <v>359.4788889</v>
      </c>
      <c r="L98" s="162">
        <f t="shared" si="14"/>
        <v>355.85</v>
      </c>
      <c r="M98" s="132">
        <f t="shared" si="20"/>
        <v>352.8281818</v>
      </c>
      <c r="N98" s="145">
        <f t="shared" si="21"/>
        <v>351.7183333</v>
      </c>
      <c r="O98" s="164">
        <f t="shared" si="27"/>
        <v>350.5730769</v>
      </c>
      <c r="P98" s="186">
        <f t="shared" si="28"/>
        <v>350.1457143</v>
      </c>
      <c r="Q98" s="152">
        <f t="shared" si="34"/>
        <v>349.7246667</v>
      </c>
      <c r="R98" s="176">
        <f t="shared" si="35"/>
        <v>348.59125</v>
      </c>
      <c r="S98" s="176">
        <f t="shared" si="36"/>
        <v>346.9505882</v>
      </c>
      <c r="T98" s="176">
        <f t="shared" si="37"/>
        <v>346.4255556</v>
      </c>
      <c r="U98" s="131">
        <f t="shared" si="43"/>
        <v>345.4726316</v>
      </c>
      <c r="V98" s="118">
        <f t="shared" si="44"/>
        <v>345.718</v>
      </c>
    </row>
    <row r="99">
      <c r="A99" s="30">
        <v>46133.0</v>
      </c>
      <c r="B99" s="3">
        <v>384.4</v>
      </c>
      <c r="C99" s="3">
        <v>383.45</v>
      </c>
      <c r="D99" s="32">
        <f t="shared" ref="D99:D102" si="75">SUM(C98:C99)/2</f>
        <v>380.495</v>
      </c>
      <c r="E99" s="32">
        <f t="shared" ref="E99:E102" si="76">SUM(C97:C99)/3</f>
        <v>376.9733333</v>
      </c>
      <c r="F99" s="32">
        <f t="shared" ref="F99:F102" si="77">SUM(C96:C99)/4</f>
        <v>375.055</v>
      </c>
      <c r="G99" s="32">
        <f t="shared" ref="G99:G102" si="78">SUM(C95:C99)/5</f>
        <v>373.38</v>
      </c>
      <c r="H99" s="32">
        <f t="shared" ref="H99:H102" si="79">SUM(C94:C99)/6</f>
        <v>369.0483333</v>
      </c>
      <c r="I99" s="32">
        <f t="shared" si="6"/>
        <v>367.8714286</v>
      </c>
      <c r="J99" s="37">
        <f t="shared" si="7"/>
        <v>366.66875</v>
      </c>
      <c r="K99" s="32">
        <f t="shared" si="13"/>
        <v>365.9777778</v>
      </c>
      <c r="L99" s="32">
        <f t="shared" si="14"/>
        <v>361.876</v>
      </c>
      <c r="M99" s="32">
        <f t="shared" si="20"/>
        <v>358.3590909</v>
      </c>
      <c r="N99" s="32">
        <f t="shared" si="21"/>
        <v>355.38</v>
      </c>
      <c r="O99" s="32">
        <f t="shared" si="27"/>
        <v>354.1592308</v>
      </c>
      <c r="P99" s="32">
        <f t="shared" si="28"/>
        <v>352.9214286</v>
      </c>
      <c r="Q99" s="32">
        <f t="shared" si="34"/>
        <v>352.366</v>
      </c>
      <c r="R99" s="4">
        <f t="shared" si="35"/>
        <v>351.8325</v>
      </c>
      <c r="S99" s="4">
        <f t="shared" si="36"/>
        <v>350.6417647</v>
      </c>
      <c r="T99" s="4">
        <f t="shared" si="37"/>
        <v>348.9783333</v>
      </c>
      <c r="U99" s="4">
        <f t="shared" si="43"/>
        <v>348.3742105</v>
      </c>
      <c r="V99" s="4">
        <f t="shared" si="44"/>
        <v>347.3715</v>
      </c>
    </row>
    <row r="100">
      <c r="A100" s="30">
        <v>46134.0</v>
      </c>
      <c r="B100" s="3">
        <v>382.55</v>
      </c>
      <c r="C100" s="3">
        <v>383.35</v>
      </c>
      <c r="D100" s="32">
        <f t="shared" si="75"/>
        <v>383.4</v>
      </c>
      <c r="E100" s="32">
        <f t="shared" si="76"/>
        <v>381.4466667</v>
      </c>
      <c r="F100" s="32">
        <f t="shared" si="77"/>
        <v>378.5675</v>
      </c>
      <c r="G100" s="32">
        <f t="shared" si="78"/>
        <v>376.714</v>
      </c>
      <c r="H100" s="32">
        <f t="shared" si="79"/>
        <v>375.0416667</v>
      </c>
      <c r="I100" s="32">
        <f t="shared" si="6"/>
        <v>371.0914286</v>
      </c>
      <c r="J100" s="37">
        <f t="shared" si="7"/>
        <v>369.80625</v>
      </c>
      <c r="K100" s="32">
        <f t="shared" si="13"/>
        <v>368.5222222</v>
      </c>
      <c r="L100" s="32">
        <f t="shared" si="14"/>
        <v>367.715</v>
      </c>
      <c r="M100" s="32">
        <f t="shared" si="20"/>
        <v>363.8281818</v>
      </c>
      <c r="N100" s="32">
        <f t="shared" si="21"/>
        <v>360.4416667</v>
      </c>
      <c r="O100" s="32">
        <f t="shared" si="27"/>
        <v>357.5315385</v>
      </c>
      <c r="P100" s="32">
        <f t="shared" si="28"/>
        <v>356.2442857</v>
      </c>
      <c r="Q100" s="32">
        <f t="shared" si="34"/>
        <v>354.95</v>
      </c>
      <c r="R100" s="4">
        <f t="shared" si="35"/>
        <v>354.3025</v>
      </c>
      <c r="S100" s="4">
        <f t="shared" si="36"/>
        <v>353.6864706</v>
      </c>
      <c r="T100" s="4">
        <f t="shared" si="37"/>
        <v>352.4588889</v>
      </c>
      <c r="U100" s="4">
        <f t="shared" si="43"/>
        <v>350.7873684</v>
      </c>
      <c r="V100" s="4">
        <f t="shared" si="44"/>
        <v>350.123</v>
      </c>
    </row>
    <row r="101">
      <c r="A101" s="30">
        <v>46135.0</v>
      </c>
      <c r="B101" s="3">
        <v>376.9</v>
      </c>
      <c r="C101" s="3">
        <v>375.72</v>
      </c>
      <c r="D101" s="32">
        <f t="shared" si="75"/>
        <v>379.535</v>
      </c>
      <c r="E101" s="32">
        <f t="shared" si="76"/>
        <v>380.84</v>
      </c>
      <c r="F101" s="32">
        <f t="shared" si="77"/>
        <v>380.015</v>
      </c>
      <c r="G101" s="32">
        <f t="shared" si="78"/>
        <v>377.998</v>
      </c>
      <c r="H101" s="32">
        <f t="shared" si="79"/>
        <v>376.5483333</v>
      </c>
      <c r="I101" s="32">
        <f t="shared" si="6"/>
        <v>375.1385714</v>
      </c>
      <c r="J101" s="37">
        <f t="shared" si="7"/>
        <v>371.67</v>
      </c>
      <c r="K101" s="32">
        <f t="shared" si="13"/>
        <v>370.4633333</v>
      </c>
      <c r="L101" s="32">
        <f t="shared" si="14"/>
        <v>369.242</v>
      </c>
      <c r="M101" s="32">
        <f t="shared" si="20"/>
        <v>368.4427273</v>
      </c>
      <c r="N101" s="32">
        <f t="shared" si="21"/>
        <v>364.8191667</v>
      </c>
      <c r="O101" s="32">
        <f t="shared" si="27"/>
        <v>361.6169231</v>
      </c>
      <c r="P101" s="32">
        <f t="shared" si="28"/>
        <v>358.8307143</v>
      </c>
      <c r="Q101" s="32">
        <f t="shared" si="34"/>
        <v>357.5426667</v>
      </c>
      <c r="R101" s="4">
        <f t="shared" si="35"/>
        <v>356.248125</v>
      </c>
      <c r="S101" s="4">
        <f t="shared" si="36"/>
        <v>355.5623529</v>
      </c>
      <c r="T101" s="4">
        <f t="shared" si="37"/>
        <v>354.9105556</v>
      </c>
      <c r="U101" s="4">
        <f t="shared" si="43"/>
        <v>353.6831579</v>
      </c>
      <c r="V101" s="4">
        <f t="shared" si="44"/>
        <v>352.034</v>
      </c>
    </row>
    <row r="102">
      <c r="A102" s="30">
        <v>46136.0</v>
      </c>
      <c r="B102" s="3">
        <v>373.5</v>
      </c>
      <c r="C102" s="3">
        <v>372.1</v>
      </c>
      <c r="D102" s="32">
        <f t="shared" si="75"/>
        <v>373.91</v>
      </c>
      <c r="E102" s="32">
        <f t="shared" si="76"/>
        <v>377.0566667</v>
      </c>
      <c r="F102" s="32">
        <f t="shared" si="77"/>
        <v>378.655</v>
      </c>
      <c r="G102" s="32">
        <f t="shared" si="78"/>
        <v>378.432</v>
      </c>
      <c r="H102" s="32">
        <f t="shared" si="79"/>
        <v>377.015</v>
      </c>
      <c r="I102" s="32">
        <f t="shared" si="6"/>
        <v>375.9128571</v>
      </c>
      <c r="J102" s="37">
        <f t="shared" si="7"/>
        <v>374.75875</v>
      </c>
      <c r="K102" s="32">
        <f t="shared" si="13"/>
        <v>371.7177778</v>
      </c>
      <c r="L102" s="32">
        <f t="shared" si="14"/>
        <v>370.627</v>
      </c>
      <c r="M102" s="32">
        <f t="shared" si="20"/>
        <v>369.5018182</v>
      </c>
      <c r="N102" s="32">
        <f t="shared" si="21"/>
        <v>368.7475</v>
      </c>
      <c r="O102" s="32">
        <f t="shared" si="27"/>
        <v>365.3792308</v>
      </c>
      <c r="P102" s="32">
        <f t="shared" si="28"/>
        <v>362.3657143</v>
      </c>
      <c r="Q102" s="32">
        <f t="shared" si="34"/>
        <v>359.7153333</v>
      </c>
      <c r="R102" s="4">
        <f t="shared" si="35"/>
        <v>358.4525</v>
      </c>
      <c r="S102" s="4">
        <f t="shared" si="36"/>
        <v>357.1805882</v>
      </c>
      <c r="T102" s="4">
        <f t="shared" si="37"/>
        <v>356.4811111</v>
      </c>
      <c r="U102" s="4">
        <f t="shared" si="43"/>
        <v>355.8152632</v>
      </c>
      <c r="V102" s="4">
        <f t="shared" si="44"/>
        <v>354.604</v>
      </c>
    </row>
    <row r="103">
      <c r="A103" s="30">
        <v>46137.0</v>
      </c>
      <c r="B103" s="3"/>
      <c r="C103" s="3"/>
    </row>
    <row r="104">
      <c r="A104" s="30">
        <v>46138.0</v>
      </c>
      <c r="B104" s="3"/>
      <c r="C104" s="3"/>
    </row>
    <row r="105">
      <c r="A105" s="30">
        <v>46139.0</v>
      </c>
      <c r="B105" s="3"/>
      <c r="C105" s="3"/>
    </row>
    <row r="106">
      <c r="A106" s="30">
        <v>46140.0</v>
      </c>
      <c r="B106" s="3"/>
      <c r="C106" s="3"/>
    </row>
    <row r="107">
      <c r="A107" s="30">
        <v>46141.0</v>
      </c>
      <c r="B107" s="3"/>
      <c r="C107" s="3"/>
    </row>
    <row r="108">
      <c r="A108" s="30">
        <v>46142.0</v>
      </c>
      <c r="B108" s="3"/>
      <c r="C108" s="3"/>
    </row>
    <row r="109">
      <c r="A109" s="30">
        <v>46143.0</v>
      </c>
      <c r="B109" s="3"/>
      <c r="C109" s="3"/>
    </row>
    <row r="110">
      <c r="A110" s="30">
        <v>46144.0</v>
      </c>
      <c r="B110" s="3"/>
      <c r="C110" s="3"/>
    </row>
  </sheetData>
  <conditionalFormatting sqref="B27:C110">
    <cfRule type="expression" dxfId="0" priority="1">
      <formula>C27&gt;=B27</formula>
    </cfRule>
  </conditionalFormatting>
  <conditionalFormatting sqref="B27:C110">
    <cfRule type="expression" dxfId="1" priority="2">
      <formula>B27&gt;=C27</formula>
    </cfRule>
  </conditionalFormatting>
  <conditionalFormatting sqref="D2:V2 D5:V7 D9:V9 D12:V13 D16:V18 D20:V69 D80:V80 D84:V85 D91:V91 D94:V94 D96:V97 D99:V10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6">
    <cfRule type="expression" dxfId="0" priority="4">
      <formula>C2&gt;B2</formula>
    </cfRule>
  </conditionalFormatting>
  <conditionalFormatting sqref="B2:C26">
    <cfRule type="expression" dxfId="1" priority="5">
      <formula>B2&gt;C2</formula>
    </cfRule>
  </conditionalFormatting>
  <conditionalFormatting sqref="D2:V26">
    <cfRule type="colorScale" priority="6">
      <colorScale>
        <cfvo type="min"/>
        <cfvo type="max"/>
        <color rgb="FFE06666"/>
        <color rgb="FF93C47D"/>
      </colorScale>
    </cfRule>
  </conditionalFormatting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3.71"/>
    <col customWidth="1" min="3" max="3" width="10.86"/>
    <col customWidth="1" min="4" max="5" width="9.29"/>
    <col customWidth="1" min="6" max="7" width="9.14"/>
    <col customWidth="1" min="8" max="8" width="9.0"/>
    <col customWidth="1" min="9" max="9" width="9.43"/>
    <col customWidth="1" min="10" max="10" width="9.14"/>
    <col customWidth="1" min="11" max="11" width="9.29"/>
    <col customWidth="1" min="12" max="12" width="9.0"/>
    <col customWidth="1" min="13" max="13" width="9.14"/>
    <col customWidth="1" min="14" max="14" width="8.43"/>
    <col customWidth="1" min="15" max="16" width="8.86"/>
    <col customWidth="1" min="17" max="17" width="8.57"/>
    <col customWidth="1" min="18" max="22" width="8.71"/>
    <col customWidth="1" min="23" max="23" width="7.86"/>
    <col customWidth="1" min="24" max="24" width="4.43"/>
    <col customWidth="1" min="25" max="25" width="17.14"/>
  </cols>
  <sheetData>
    <row r="1">
      <c r="A1" s="51" t="s">
        <v>195</v>
      </c>
      <c r="B1" s="52" t="s">
        <v>289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45987.0</v>
      </c>
      <c r="B2" s="3">
        <v>470.25</v>
      </c>
      <c r="C2" s="3">
        <v>468.41</v>
      </c>
      <c r="D2" s="32"/>
      <c r="E2" s="32"/>
      <c r="F2" s="32"/>
      <c r="G2" s="32"/>
      <c r="H2" s="32"/>
      <c r="I2" s="32"/>
      <c r="J2" s="37"/>
      <c r="K2" s="32"/>
      <c r="L2" s="32"/>
      <c r="M2" s="32"/>
      <c r="N2" s="32"/>
      <c r="O2" s="32"/>
      <c r="P2" s="32"/>
      <c r="Q2" s="32"/>
      <c r="R2" s="4"/>
      <c r="S2" s="4"/>
      <c r="T2" s="4"/>
      <c r="U2" s="4"/>
      <c r="V2" s="4"/>
    </row>
    <row r="3">
      <c r="A3" s="30">
        <v>45988.0</v>
      </c>
      <c r="B3" s="3">
        <v>474.55</v>
      </c>
      <c r="C3" s="3">
        <v>475.3</v>
      </c>
      <c r="D3" s="74">
        <f t="shared" ref="D3:D4" si="1">SUM(C2:C3)/2</f>
        <v>471.855</v>
      </c>
      <c r="E3" s="75"/>
      <c r="F3" s="75"/>
      <c r="G3" s="76"/>
      <c r="H3" s="75"/>
      <c r="I3" s="77"/>
      <c r="J3" s="78"/>
      <c r="K3" s="68"/>
      <c r="L3" s="68"/>
      <c r="M3" s="79"/>
      <c r="N3" s="71"/>
      <c r="O3" s="80"/>
      <c r="P3" s="81"/>
      <c r="Q3" s="82"/>
      <c r="R3" s="83"/>
      <c r="S3" s="57"/>
      <c r="T3" s="57"/>
      <c r="U3" s="82"/>
      <c r="V3" s="72"/>
    </row>
    <row r="4">
      <c r="A4" s="30">
        <v>45989.0</v>
      </c>
      <c r="B4" s="3">
        <v>485.2</v>
      </c>
      <c r="C4" s="3">
        <v>484.58</v>
      </c>
      <c r="D4" s="84">
        <f t="shared" si="1"/>
        <v>479.94</v>
      </c>
      <c r="E4" s="69">
        <f>SUM(C2:C4)/3</f>
        <v>476.0966667</v>
      </c>
      <c r="F4" s="85"/>
      <c r="G4" s="80"/>
      <c r="H4" s="80"/>
      <c r="I4" s="86"/>
      <c r="J4" s="87"/>
      <c r="K4" s="72"/>
      <c r="L4" s="57"/>
      <c r="M4" s="57"/>
      <c r="N4" s="88"/>
      <c r="O4" s="64"/>
      <c r="P4" s="89"/>
      <c r="Q4" s="90"/>
      <c r="R4" s="61"/>
      <c r="S4" s="91"/>
      <c r="T4" s="91"/>
      <c r="U4" s="91"/>
      <c r="V4" s="91"/>
    </row>
    <row r="5">
      <c r="A5" s="30">
        <v>45992.0</v>
      </c>
      <c r="B5" s="3">
        <v>499.85</v>
      </c>
      <c r="C5" s="3">
        <v>498.83</v>
      </c>
      <c r="D5" s="32">
        <f t="shared" ref="D5:D7" si="2">SUM(C4:C5)/2</f>
        <v>491.705</v>
      </c>
      <c r="E5" s="32">
        <f t="shared" ref="E5:E7" si="3">SUM(C3:C5)/3</f>
        <v>486.2366667</v>
      </c>
      <c r="F5" s="32">
        <f t="shared" ref="F5:F7" si="4">SUM(C2:C5)/4</f>
        <v>481.78</v>
      </c>
      <c r="G5" s="32"/>
      <c r="H5" s="32"/>
      <c r="I5" s="32"/>
      <c r="J5" s="37"/>
      <c r="K5" s="32"/>
      <c r="L5" s="32"/>
      <c r="M5" s="32"/>
      <c r="N5" s="32"/>
      <c r="O5" s="32"/>
      <c r="P5" s="32"/>
      <c r="Q5" s="32"/>
      <c r="R5" s="4"/>
      <c r="S5" s="4"/>
      <c r="T5" s="4"/>
      <c r="U5" s="4"/>
      <c r="V5" s="4"/>
    </row>
    <row r="6">
      <c r="A6" s="30">
        <v>45993.0</v>
      </c>
      <c r="B6" s="3">
        <v>495.65</v>
      </c>
      <c r="C6" s="3">
        <v>497.49</v>
      </c>
      <c r="D6" s="32">
        <f t="shared" si="2"/>
        <v>498.16</v>
      </c>
      <c r="E6" s="32">
        <f t="shared" si="3"/>
        <v>493.6333333</v>
      </c>
      <c r="F6" s="32">
        <f t="shared" si="4"/>
        <v>489.05</v>
      </c>
      <c r="G6" s="32">
        <f t="shared" ref="G6:G7" si="5">SUM(C2:C6)/5</f>
        <v>484.922</v>
      </c>
      <c r="H6" s="32"/>
      <c r="I6" s="32"/>
      <c r="J6" s="37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</row>
    <row r="7">
      <c r="A7" s="30">
        <v>45994.0</v>
      </c>
      <c r="B7" s="3">
        <v>504.4</v>
      </c>
      <c r="C7" s="3">
        <v>503.82</v>
      </c>
      <c r="D7" s="32">
        <f t="shared" si="2"/>
        <v>500.655</v>
      </c>
      <c r="E7" s="32">
        <f t="shared" si="3"/>
        <v>500.0466667</v>
      </c>
      <c r="F7" s="32">
        <f t="shared" si="4"/>
        <v>496.18</v>
      </c>
      <c r="G7" s="32">
        <f t="shared" si="5"/>
        <v>492.004</v>
      </c>
      <c r="H7" s="32">
        <f>SUM(C2:C7)/6</f>
        <v>488.0716667</v>
      </c>
      <c r="I7" s="32"/>
      <c r="J7" s="37"/>
      <c r="K7" s="32"/>
      <c r="L7" s="32"/>
      <c r="M7" s="32"/>
      <c r="N7" s="32"/>
      <c r="O7" s="32"/>
      <c r="P7" s="32"/>
      <c r="Q7" s="32"/>
      <c r="R7" s="4"/>
      <c r="S7" s="4"/>
      <c r="T7" s="4"/>
      <c r="U7" s="4"/>
      <c r="V7" s="4"/>
    </row>
    <row r="8">
      <c r="A8" s="30">
        <v>45995.0</v>
      </c>
      <c r="B8" s="3">
        <v>496.75</v>
      </c>
      <c r="C8" s="3">
        <v>501.86</v>
      </c>
      <c r="D8" s="84">
        <f>SUM(C7:C8)/2</f>
        <v>502.84</v>
      </c>
      <c r="E8" s="78">
        <f>SUM(C6:C8)/3</f>
        <v>501.0566667</v>
      </c>
      <c r="F8" s="79">
        <f>SUM(C5:C8)/4</f>
        <v>500.5</v>
      </c>
      <c r="G8" s="71">
        <f>SUM(C4:C8)/5</f>
        <v>497.316</v>
      </c>
      <c r="H8" s="85">
        <f>SUM(C3:C8)/6</f>
        <v>493.6466667</v>
      </c>
      <c r="I8" s="88">
        <f t="shared" ref="I8:I102" si="6">SUM(C2:C8)/7</f>
        <v>490.0414286</v>
      </c>
      <c r="J8" s="59"/>
      <c r="K8" s="199"/>
      <c r="L8" s="206"/>
      <c r="M8" s="198"/>
      <c r="N8" s="207"/>
      <c r="O8" s="197"/>
      <c r="P8" s="218"/>
      <c r="Q8" s="222"/>
      <c r="R8" s="210"/>
      <c r="S8" s="242"/>
      <c r="T8" s="112"/>
      <c r="U8" s="139"/>
      <c r="V8" s="127"/>
    </row>
    <row r="9">
      <c r="A9" s="30">
        <v>45996.0</v>
      </c>
      <c r="B9" s="3">
        <v>498.1</v>
      </c>
      <c r="C9" s="3">
        <v>496.9</v>
      </c>
      <c r="D9" s="32">
        <f>SUM(C8:C9)/2</f>
        <v>499.38</v>
      </c>
      <c r="E9" s="32">
        <f>SUM(C7:C9)/3</f>
        <v>500.86</v>
      </c>
      <c r="F9" s="32">
        <f>SUM(C6:C9)/4</f>
        <v>500.0175</v>
      </c>
      <c r="G9" s="32">
        <f>SUM(C5:C9)/5</f>
        <v>499.78</v>
      </c>
      <c r="H9" s="32">
        <f>SUM(C4:C9)/6</f>
        <v>497.2466667</v>
      </c>
      <c r="I9" s="32">
        <f t="shared" si="6"/>
        <v>494.1114286</v>
      </c>
      <c r="J9" s="37">
        <f t="shared" ref="J9:J102" si="7">SUM(C2:C9)/8</f>
        <v>490.89875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>
      <c r="A10" s="30">
        <v>45999.0</v>
      </c>
      <c r="B10" s="3">
        <v>490.45</v>
      </c>
      <c r="C10" s="3">
        <v>493.63</v>
      </c>
      <c r="D10" s="74">
        <f t="shared" ref="D10:D11" si="8">SUM(C9:C10)/2</f>
        <v>495.265</v>
      </c>
      <c r="E10" s="74">
        <f t="shared" ref="E10:E11" si="9">SUM(C8:C10)/3</f>
        <v>497.4633333</v>
      </c>
      <c r="F10" s="74">
        <f t="shared" ref="F10:F11" si="10">SUM(C7:C10)/4</f>
        <v>499.0525</v>
      </c>
      <c r="G10" s="74">
        <f t="shared" ref="G10:G11" si="11">SUM(C6:C10)/5</f>
        <v>498.74</v>
      </c>
      <c r="H10" s="94">
        <f t="shared" ref="H10:H11" si="12">SUM(C5:C10)/6</f>
        <v>498.755</v>
      </c>
      <c r="I10" s="94">
        <f t="shared" si="6"/>
        <v>496.73</v>
      </c>
      <c r="J10" s="94">
        <f t="shared" si="7"/>
        <v>494.05125</v>
      </c>
      <c r="K10" s="74">
        <f t="shared" ref="K10:K102" si="13">SUM(C2:C10)/9</f>
        <v>491.2022222</v>
      </c>
      <c r="L10" s="74"/>
      <c r="M10" s="74"/>
      <c r="N10" s="74"/>
      <c r="O10" s="74"/>
      <c r="P10" s="74"/>
      <c r="Q10" s="74"/>
      <c r="R10" s="74"/>
      <c r="S10" s="74"/>
      <c r="T10" s="74"/>
      <c r="U10" s="76"/>
      <c r="V10" s="95"/>
    </row>
    <row r="11">
      <c r="A11" s="30">
        <v>46000.0</v>
      </c>
      <c r="B11" s="3">
        <v>491.45</v>
      </c>
      <c r="C11" s="3">
        <v>488.87</v>
      </c>
      <c r="D11" s="84">
        <f t="shared" si="8"/>
        <v>491.25</v>
      </c>
      <c r="E11" s="74">
        <f t="shared" si="9"/>
        <v>493.1333333</v>
      </c>
      <c r="F11" s="78">
        <f t="shared" si="10"/>
        <v>495.315</v>
      </c>
      <c r="G11" s="85">
        <f t="shared" si="11"/>
        <v>497.016</v>
      </c>
      <c r="H11" s="72">
        <f t="shared" si="12"/>
        <v>497.095</v>
      </c>
      <c r="I11" s="57">
        <f t="shared" si="6"/>
        <v>497.3428571</v>
      </c>
      <c r="J11" s="65">
        <f t="shared" si="7"/>
        <v>495.7475</v>
      </c>
      <c r="K11" s="64">
        <f t="shared" si="13"/>
        <v>493.4755556</v>
      </c>
      <c r="L11" s="89">
        <f t="shared" ref="L11:L102" si="14">SUM(C2:C11)/10</f>
        <v>490.969</v>
      </c>
      <c r="M11" s="63"/>
      <c r="N11" s="63"/>
      <c r="O11" s="63"/>
      <c r="P11" s="90"/>
      <c r="Q11" s="61"/>
      <c r="R11" s="226"/>
      <c r="S11" s="200"/>
      <c r="T11" s="224"/>
      <c r="U11" s="206"/>
      <c r="V11" s="207"/>
    </row>
    <row r="12">
      <c r="A12" s="30">
        <v>46001.0</v>
      </c>
      <c r="B12" s="3">
        <v>512.65</v>
      </c>
      <c r="C12" s="3">
        <v>511.47</v>
      </c>
      <c r="D12" s="32">
        <f t="shared" ref="D12:D13" si="15">SUM(C11:C12)/2</f>
        <v>500.17</v>
      </c>
      <c r="E12" s="32">
        <f t="shared" ref="E12:E13" si="16">SUM(C10:C12)/3</f>
        <v>497.99</v>
      </c>
      <c r="F12" s="32">
        <f t="shared" ref="F12:F13" si="17">SUM(C9:C12)/4</f>
        <v>497.7175</v>
      </c>
      <c r="G12" s="32">
        <f t="shared" ref="G12:G13" si="18">SUM(C8:C12)/5</f>
        <v>498.546</v>
      </c>
      <c r="H12" s="32">
        <f t="shared" ref="H12:H13" si="19">SUM(C7:C12)/6</f>
        <v>499.425</v>
      </c>
      <c r="I12" s="32">
        <f t="shared" si="6"/>
        <v>499.1485714</v>
      </c>
      <c r="J12" s="37">
        <f t="shared" si="7"/>
        <v>499.10875</v>
      </c>
      <c r="K12" s="32">
        <f t="shared" si="13"/>
        <v>497.4944444</v>
      </c>
      <c r="L12" s="32">
        <f t="shared" si="14"/>
        <v>495.275</v>
      </c>
      <c r="M12" s="32">
        <f t="shared" ref="M12:M102" si="20">SUM(C2:C12)/11</f>
        <v>492.8327273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46002.0</v>
      </c>
      <c r="B13" s="3">
        <v>522.65</v>
      </c>
      <c r="C13" s="3">
        <v>524.52</v>
      </c>
      <c r="D13" s="32">
        <f t="shared" si="15"/>
        <v>517.995</v>
      </c>
      <c r="E13" s="32">
        <f t="shared" si="16"/>
        <v>508.2866667</v>
      </c>
      <c r="F13" s="32">
        <f t="shared" si="17"/>
        <v>504.6225</v>
      </c>
      <c r="G13" s="32">
        <f t="shared" si="18"/>
        <v>503.078</v>
      </c>
      <c r="H13" s="32">
        <f t="shared" si="19"/>
        <v>502.875</v>
      </c>
      <c r="I13" s="32">
        <f t="shared" si="6"/>
        <v>503.01</v>
      </c>
      <c r="J13" s="37">
        <f t="shared" si="7"/>
        <v>502.32</v>
      </c>
      <c r="K13" s="32">
        <f t="shared" si="13"/>
        <v>501.9322222</v>
      </c>
      <c r="L13" s="32">
        <f t="shared" si="14"/>
        <v>500.197</v>
      </c>
      <c r="M13" s="32">
        <f t="shared" si="20"/>
        <v>497.9336364</v>
      </c>
      <c r="N13" s="32">
        <f t="shared" ref="N13:N102" si="21">SUM(C2:C13)/12</f>
        <v>495.4733333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46003.0</v>
      </c>
      <c r="B14" s="3">
        <v>561.65</v>
      </c>
      <c r="C14" s="3">
        <v>553.29</v>
      </c>
      <c r="D14" s="206">
        <f t="shared" ref="D14:D15" si="22">SUM(C13:C14)/2</f>
        <v>538.905</v>
      </c>
      <c r="E14" s="206">
        <f t="shared" ref="E14:E15" si="23">SUM(C12:C14)/3</f>
        <v>529.76</v>
      </c>
      <c r="F14" s="91">
        <f t="shared" ref="F14:F15" si="24">SUM(C11:C14)/4</f>
        <v>519.5375</v>
      </c>
      <c r="G14" s="63">
        <f t="shared" ref="G14:G15" si="25">SUM(C10:C14)/5</f>
        <v>514.356</v>
      </c>
      <c r="H14" s="73">
        <f t="shared" ref="H14:H15" si="26">SUM(C9:C14)/6</f>
        <v>511.4466667</v>
      </c>
      <c r="I14" s="73">
        <f t="shared" si="6"/>
        <v>510.0771429</v>
      </c>
      <c r="J14" s="58">
        <f t="shared" si="7"/>
        <v>509.295</v>
      </c>
      <c r="K14" s="88">
        <f t="shared" si="13"/>
        <v>507.9833333</v>
      </c>
      <c r="L14" s="82">
        <f t="shared" si="14"/>
        <v>507.068</v>
      </c>
      <c r="M14" s="81">
        <f t="shared" si="20"/>
        <v>505.0236364</v>
      </c>
      <c r="N14" s="86">
        <f t="shared" si="21"/>
        <v>502.5466667</v>
      </c>
      <c r="O14" s="72">
        <f t="shared" ref="O14:O102" si="27">SUM(C2:C14)/13</f>
        <v>499.9207692</v>
      </c>
      <c r="P14" s="72"/>
      <c r="Q14" s="72"/>
      <c r="R14" s="72"/>
      <c r="S14" s="82"/>
      <c r="T14" s="57"/>
      <c r="U14" s="57"/>
      <c r="V14" s="88"/>
    </row>
    <row r="15">
      <c r="A15" s="30">
        <v>46006.0</v>
      </c>
      <c r="B15" s="3">
        <v>568.05</v>
      </c>
      <c r="C15" s="3">
        <v>565.11</v>
      </c>
      <c r="D15" s="90">
        <f t="shared" si="22"/>
        <v>559.2</v>
      </c>
      <c r="E15" s="61">
        <f t="shared" si="23"/>
        <v>547.64</v>
      </c>
      <c r="F15" s="226">
        <f t="shared" si="24"/>
        <v>538.5975</v>
      </c>
      <c r="G15" s="62">
        <f t="shared" si="25"/>
        <v>528.652</v>
      </c>
      <c r="H15" s="89">
        <f t="shared" si="26"/>
        <v>522.815</v>
      </c>
      <c r="I15" s="73">
        <f t="shared" si="6"/>
        <v>519.1128571</v>
      </c>
      <c r="J15" s="73">
        <f t="shared" si="7"/>
        <v>516.95625</v>
      </c>
      <c r="K15" s="58">
        <f t="shared" si="13"/>
        <v>515.4966667</v>
      </c>
      <c r="L15" s="88">
        <f t="shared" si="14"/>
        <v>513.696</v>
      </c>
      <c r="M15" s="82">
        <f t="shared" si="20"/>
        <v>512.3445455</v>
      </c>
      <c r="N15" s="87">
        <f t="shared" si="21"/>
        <v>510.0308333</v>
      </c>
      <c r="O15" s="205">
        <f t="shared" si="27"/>
        <v>507.3592308</v>
      </c>
      <c r="P15" s="72">
        <f t="shared" ref="P15:P102" si="28">SUM(C2:C15)/14</f>
        <v>504.5771429</v>
      </c>
      <c r="Q15" s="72"/>
      <c r="R15" s="82"/>
      <c r="S15" s="72"/>
      <c r="T15" s="82"/>
      <c r="U15" s="57"/>
      <c r="V15" s="57"/>
    </row>
    <row r="16">
      <c r="A16" s="30">
        <v>46007.0</v>
      </c>
      <c r="B16" s="3">
        <v>567.7</v>
      </c>
      <c r="C16" s="3">
        <v>566.06</v>
      </c>
      <c r="D16" s="32">
        <f t="shared" ref="D16:D18" si="29">SUM(C15:C16)/2</f>
        <v>565.585</v>
      </c>
      <c r="E16" s="32">
        <f t="shared" ref="E16:E18" si="30">SUM(C14:C16)/3</f>
        <v>561.4866667</v>
      </c>
      <c r="F16" s="32">
        <f t="shared" ref="F16:F18" si="31">SUM(C13:C16)/4</f>
        <v>552.245</v>
      </c>
      <c r="G16" s="32">
        <f t="shared" ref="G16:G18" si="32">SUM(C12:C16)/5</f>
        <v>544.09</v>
      </c>
      <c r="H16" s="32">
        <f t="shared" ref="H16:H18" si="33">SUM(C11:C16)/6</f>
        <v>534.8866667</v>
      </c>
      <c r="I16" s="32">
        <f t="shared" si="6"/>
        <v>528.9928571</v>
      </c>
      <c r="J16" s="37">
        <f t="shared" si="7"/>
        <v>524.98125</v>
      </c>
      <c r="K16" s="32">
        <f t="shared" si="13"/>
        <v>522.4122222</v>
      </c>
      <c r="L16" s="32">
        <f t="shared" si="14"/>
        <v>520.553</v>
      </c>
      <c r="M16" s="32">
        <f t="shared" si="20"/>
        <v>518.4563636</v>
      </c>
      <c r="N16" s="32">
        <f t="shared" si="21"/>
        <v>516.8208333</v>
      </c>
      <c r="O16" s="32">
        <f t="shared" si="27"/>
        <v>514.3407692</v>
      </c>
      <c r="P16" s="32">
        <f t="shared" si="28"/>
        <v>511.5521429</v>
      </c>
      <c r="Q16" s="32">
        <f t="shared" ref="Q16:Q102" si="34">SUM(C2:C16)/15</f>
        <v>508.676</v>
      </c>
      <c r="R16" s="4"/>
      <c r="S16" s="4"/>
      <c r="T16" s="4"/>
      <c r="U16" s="4"/>
      <c r="V16" s="4"/>
    </row>
    <row r="17">
      <c r="A17" s="30">
        <v>46008.0</v>
      </c>
      <c r="B17" s="3">
        <v>578.3</v>
      </c>
      <c r="C17" s="3">
        <v>581.01</v>
      </c>
      <c r="D17" s="32">
        <f t="shared" si="29"/>
        <v>573.535</v>
      </c>
      <c r="E17" s="32">
        <f t="shared" si="30"/>
        <v>570.7266667</v>
      </c>
      <c r="F17" s="32">
        <f t="shared" si="31"/>
        <v>566.3675</v>
      </c>
      <c r="G17" s="32">
        <f t="shared" si="32"/>
        <v>557.998</v>
      </c>
      <c r="H17" s="32">
        <f t="shared" si="33"/>
        <v>550.2433333</v>
      </c>
      <c r="I17" s="32">
        <f t="shared" si="6"/>
        <v>541.4757143</v>
      </c>
      <c r="J17" s="37">
        <f t="shared" si="7"/>
        <v>535.495</v>
      </c>
      <c r="K17" s="32">
        <f t="shared" si="13"/>
        <v>531.2066667</v>
      </c>
      <c r="L17" s="32">
        <f t="shared" si="14"/>
        <v>528.272</v>
      </c>
      <c r="M17" s="32">
        <f t="shared" si="20"/>
        <v>526.0490909</v>
      </c>
      <c r="N17" s="32">
        <f t="shared" si="21"/>
        <v>523.6691667</v>
      </c>
      <c r="O17" s="32">
        <f t="shared" si="27"/>
        <v>521.7584615</v>
      </c>
      <c r="P17" s="32">
        <f t="shared" si="28"/>
        <v>519.1028571</v>
      </c>
      <c r="Q17" s="32">
        <f t="shared" si="34"/>
        <v>516.1826667</v>
      </c>
      <c r="R17" s="4">
        <f t="shared" ref="R17:R102" si="35">SUM(C2:C17)/16</f>
        <v>513.196875</v>
      </c>
      <c r="S17" s="4"/>
      <c r="T17" s="4"/>
      <c r="U17" s="4"/>
      <c r="V17" s="4"/>
    </row>
    <row r="18">
      <c r="A18" s="30">
        <v>46009.0</v>
      </c>
      <c r="B18" s="3">
        <v>592.15</v>
      </c>
      <c r="C18" s="3">
        <v>588.6</v>
      </c>
      <c r="D18" s="32">
        <f t="shared" si="29"/>
        <v>584.805</v>
      </c>
      <c r="E18" s="32">
        <f t="shared" si="30"/>
        <v>578.5566667</v>
      </c>
      <c r="F18" s="32">
        <f t="shared" si="31"/>
        <v>575.195</v>
      </c>
      <c r="G18" s="32">
        <f t="shared" si="32"/>
        <v>570.814</v>
      </c>
      <c r="H18" s="32">
        <f t="shared" si="33"/>
        <v>563.0983333</v>
      </c>
      <c r="I18" s="32">
        <f t="shared" si="6"/>
        <v>555.7228571</v>
      </c>
      <c r="J18" s="37">
        <f t="shared" si="7"/>
        <v>547.36625</v>
      </c>
      <c r="K18" s="32">
        <f t="shared" si="13"/>
        <v>541.3955556</v>
      </c>
      <c r="L18" s="32">
        <f t="shared" si="14"/>
        <v>536.946</v>
      </c>
      <c r="M18" s="32">
        <f t="shared" si="20"/>
        <v>533.7563636</v>
      </c>
      <c r="N18" s="32">
        <f t="shared" si="21"/>
        <v>531.2616667</v>
      </c>
      <c r="O18" s="32">
        <f t="shared" si="27"/>
        <v>528.6638462</v>
      </c>
      <c r="P18" s="32">
        <f t="shared" si="28"/>
        <v>526.5328571</v>
      </c>
      <c r="Q18" s="32">
        <f t="shared" si="34"/>
        <v>523.736</v>
      </c>
      <c r="R18" s="4">
        <f t="shared" si="35"/>
        <v>520.70875</v>
      </c>
      <c r="S18" s="4">
        <f t="shared" ref="S18:S102" si="36">SUM(C2:C18)/17</f>
        <v>517.6323529</v>
      </c>
      <c r="T18" s="4"/>
      <c r="U18" s="4"/>
      <c r="V18" s="4"/>
    </row>
    <row r="19">
      <c r="A19" s="30">
        <v>46010.0</v>
      </c>
      <c r="B19" s="3">
        <v>588.75</v>
      </c>
      <c r="C19" s="3">
        <v>586.19</v>
      </c>
      <c r="D19" s="208">
        <f>SUM(C18:C19)/2</f>
        <v>587.395</v>
      </c>
      <c r="E19" s="198">
        <f>SUM(C17:C19)/3</f>
        <v>585.2666667</v>
      </c>
      <c r="F19" s="269">
        <f>SUM(C16:C19)/4</f>
        <v>580.465</v>
      </c>
      <c r="G19" s="91">
        <f>SUM(C15:C19)/5</f>
        <v>577.394</v>
      </c>
      <c r="H19" s="226">
        <f>SUM(C14:C19)/6</f>
        <v>573.3766667</v>
      </c>
      <c r="I19" s="199">
        <f t="shared" si="6"/>
        <v>566.3971429</v>
      </c>
      <c r="J19" s="199">
        <f t="shared" si="7"/>
        <v>559.53125</v>
      </c>
      <c r="K19" s="91">
        <f t="shared" si="13"/>
        <v>551.68</v>
      </c>
      <c r="L19" s="62">
        <f t="shared" si="14"/>
        <v>545.875</v>
      </c>
      <c r="M19" s="59">
        <f t="shared" si="20"/>
        <v>541.4227273</v>
      </c>
      <c r="N19" s="59">
        <f t="shared" si="21"/>
        <v>538.1258333</v>
      </c>
      <c r="O19" s="63">
        <f t="shared" si="27"/>
        <v>535.4869231</v>
      </c>
      <c r="P19" s="73">
        <f t="shared" si="28"/>
        <v>532.7728571</v>
      </c>
      <c r="Q19" s="65">
        <f t="shared" si="34"/>
        <v>530.51</v>
      </c>
      <c r="R19" s="66">
        <f t="shared" si="35"/>
        <v>527.639375</v>
      </c>
      <c r="S19" s="57">
        <f t="shared" si="36"/>
        <v>524.5605882</v>
      </c>
      <c r="T19" s="88">
        <f t="shared" ref="T19:T102" si="37">SUM(C2:C19)/18</f>
        <v>521.4411111</v>
      </c>
      <c r="U19" s="66"/>
      <c r="V19" s="66"/>
    </row>
    <row r="20">
      <c r="A20" s="30">
        <v>46013.0</v>
      </c>
      <c r="B20" s="3">
        <v>606.5</v>
      </c>
      <c r="C20" s="3">
        <v>605.83</v>
      </c>
      <c r="D20" s="32">
        <f t="shared" ref="D20:D69" si="38">SUM(C19:C20)/2</f>
        <v>596.01</v>
      </c>
      <c r="E20" s="32">
        <f t="shared" ref="E20:E69" si="39">SUM(C18:C20)/3</f>
        <v>593.54</v>
      </c>
      <c r="F20" s="32">
        <f t="shared" ref="F20:F69" si="40">SUM(C17:C20)/4</f>
        <v>590.4075</v>
      </c>
      <c r="G20" s="32">
        <f t="shared" ref="G20:G69" si="41">SUM(C16:C20)/5</f>
        <v>585.538</v>
      </c>
      <c r="H20" s="32">
        <f t="shared" ref="H20:H69" si="42">SUM(C15:C20)/6</f>
        <v>582.1333333</v>
      </c>
      <c r="I20" s="32">
        <f t="shared" si="6"/>
        <v>578.0128571</v>
      </c>
      <c r="J20" s="37">
        <f t="shared" si="7"/>
        <v>571.32625</v>
      </c>
      <c r="K20" s="32">
        <f t="shared" si="13"/>
        <v>564.6755556</v>
      </c>
      <c r="L20" s="32">
        <f t="shared" si="14"/>
        <v>557.095</v>
      </c>
      <c r="M20" s="32">
        <f t="shared" si="20"/>
        <v>551.3254545</v>
      </c>
      <c r="N20" s="32">
        <f t="shared" si="21"/>
        <v>546.79</v>
      </c>
      <c r="O20" s="32">
        <f t="shared" si="27"/>
        <v>543.3338462</v>
      </c>
      <c r="P20" s="32">
        <f t="shared" si="28"/>
        <v>540.5114286</v>
      </c>
      <c r="Q20" s="32">
        <f t="shared" si="34"/>
        <v>537.6433333</v>
      </c>
      <c r="R20" s="4">
        <f t="shared" si="35"/>
        <v>535.2175</v>
      </c>
      <c r="S20" s="4">
        <f t="shared" si="36"/>
        <v>532.2388235</v>
      </c>
      <c r="T20" s="4">
        <f t="shared" si="37"/>
        <v>529.0755556</v>
      </c>
      <c r="U20" s="4">
        <f t="shared" ref="U20:U102" si="43">SUM(C2:C20)/19</f>
        <v>525.8826316</v>
      </c>
      <c r="V20" s="4"/>
    </row>
    <row r="21">
      <c r="A21" s="30">
        <v>46014.0</v>
      </c>
      <c r="B21" s="3">
        <v>609.8</v>
      </c>
      <c r="C21" s="3">
        <v>611.55</v>
      </c>
      <c r="D21" s="32">
        <f t="shared" si="38"/>
        <v>608.69</v>
      </c>
      <c r="E21" s="32">
        <f t="shared" si="39"/>
        <v>601.19</v>
      </c>
      <c r="F21" s="32">
        <f t="shared" si="40"/>
        <v>598.0425</v>
      </c>
      <c r="G21" s="32">
        <f t="shared" si="41"/>
        <v>594.636</v>
      </c>
      <c r="H21" s="32">
        <f t="shared" si="42"/>
        <v>589.8733333</v>
      </c>
      <c r="I21" s="32">
        <f t="shared" si="6"/>
        <v>586.3357143</v>
      </c>
      <c r="J21" s="37">
        <f t="shared" si="7"/>
        <v>582.205</v>
      </c>
      <c r="K21" s="32">
        <f t="shared" si="13"/>
        <v>575.7955556</v>
      </c>
      <c r="L21" s="32">
        <f t="shared" si="14"/>
        <v>569.363</v>
      </c>
      <c r="M21" s="32">
        <f t="shared" si="20"/>
        <v>562.0454545</v>
      </c>
      <c r="N21" s="32">
        <f t="shared" si="21"/>
        <v>556.3441667</v>
      </c>
      <c r="O21" s="32">
        <f t="shared" si="27"/>
        <v>551.7715385</v>
      </c>
      <c r="P21" s="32">
        <f t="shared" si="28"/>
        <v>548.2064286</v>
      </c>
      <c r="Q21" s="32">
        <f t="shared" si="34"/>
        <v>545.2473333</v>
      </c>
      <c r="R21" s="4">
        <f t="shared" si="35"/>
        <v>542.2625</v>
      </c>
      <c r="S21" s="4">
        <f t="shared" si="36"/>
        <v>539.7076471</v>
      </c>
      <c r="T21" s="4">
        <f t="shared" si="37"/>
        <v>536.645</v>
      </c>
      <c r="U21" s="4">
        <f t="shared" si="43"/>
        <v>533.4163158</v>
      </c>
      <c r="V21" s="4">
        <f t="shared" ref="V21:V102" si="44">SUM(C2:C21)/20</f>
        <v>530.166</v>
      </c>
    </row>
    <row r="22">
      <c r="A22" s="30">
        <v>46015.0</v>
      </c>
      <c r="B22" s="3">
        <v>624.85</v>
      </c>
      <c r="C22" s="3">
        <v>625.79</v>
      </c>
      <c r="D22" s="32">
        <f t="shared" si="38"/>
        <v>618.67</v>
      </c>
      <c r="E22" s="32">
        <f t="shared" si="39"/>
        <v>614.39</v>
      </c>
      <c r="F22" s="32">
        <f t="shared" si="40"/>
        <v>607.34</v>
      </c>
      <c r="G22" s="32">
        <f t="shared" si="41"/>
        <v>603.592</v>
      </c>
      <c r="H22" s="32">
        <f t="shared" si="42"/>
        <v>599.8283333</v>
      </c>
      <c r="I22" s="32">
        <f t="shared" si="6"/>
        <v>595.0042857</v>
      </c>
      <c r="J22" s="37">
        <f t="shared" si="7"/>
        <v>591.2675</v>
      </c>
      <c r="K22" s="32">
        <f t="shared" si="13"/>
        <v>587.0477778</v>
      </c>
      <c r="L22" s="32">
        <f t="shared" si="14"/>
        <v>580.795</v>
      </c>
      <c r="M22" s="32">
        <f t="shared" si="20"/>
        <v>574.4927273</v>
      </c>
      <c r="N22" s="32">
        <f t="shared" si="21"/>
        <v>567.3575</v>
      </c>
      <c r="O22" s="32">
        <f t="shared" si="27"/>
        <v>561.6861538</v>
      </c>
      <c r="P22" s="32">
        <f t="shared" si="28"/>
        <v>557.0585714</v>
      </c>
      <c r="Q22" s="32">
        <f t="shared" si="34"/>
        <v>553.3786667</v>
      </c>
      <c r="R22" s="4">
        <f t="shared" si="35"/>
        <v>550.28125</v>
      </c>
      <c r="S22" s="4">
        <f t="shared" si="36"/>
        <v>547.1758824</v>
      </c>
      <c r="T22" s="4">
        <f t="shared" si="37"/>
        <v>544.49</v>
      </c>
      <c r="U22" s="4">
        <f t="shared" si="43"/>
        <v>541.3368421</v>
      </c>
      <c r="V22" s="4">
        <f t="shared" si="44"/>
        <v>538.035</v>
      </c>
    </row>
    <row r="23">
      <c r="A23" s="30">
        <v>46017.0</v>
      </c>
      <c r="B23" s="3">
        <v>636.85</v>
      </c>
      <c r="C23" s="3">
        <v>638.85</v>
      </c>
      <c r="D23" s="32">
        <f t="shared" si="38"/>
        <v>632.32</v>
      </c>
      <c r="E23" s="32">
        <f t="shared" si="39"/>
        <v>625.3966667</v>
      </c>
      <c r="F23" s="32">
        <f t="shared" si="40"/>
        <v>620.505</v>
      </c>
      <c r="G23" s="32">
        <f t="shared" si="41"/>
        <v>613.642</v>
      </c>
      <c r="H23" s="32">
        <f t="shared" si="42"/>
        <v>609.4683333</v>
      </c>
      <c r="I23" s="32">
        <f t="shared" si="6"/>
        <v>605.4028571</v>
      </c>
      <c r="J23" s="37">
        <f t="shared" si="7"/>
        <v>600.485</v>
      </c>
      <c r="K23" s="32">
        <f t="shared" si="13"/>
        <v>596.5544444</v>
      </c>
      <c r="L23" s="32">
        <f t="shared" si="14"/>
        <v>592.228</v>
      </c>
      <c r="M23" s="32">
        <f t="shared" si="20"/>
        <v>586.0727273</v>
      </c>
      <c r="N23" s="32">
        <f t="shared" si="21"/>
        <v>579.8558333</v>
      </c>
      <c r="O23" s="32">
        <f t="shared" si="27"/>
        <v>572.8569231</v>
      </c>
      <c r="P23" s="32">
        <f t="shared" si="28"/>
        <v>567.1978571</v>
      </c>
      <c r="Q23" s="32">
        <f t="shared" si="34"/>
        <v>562.5113333</v>
      </c>
      <c r="R23" s="4">
        <f t="shared" si="35"/>
        <v>558.720625</v>
      </c>
      <c r="S23" s="4">
        <f t="shared" si="36"/>
        <v>555.4911765</v>
      </c>
      <c r="T23" s="4">
        <f t="shared" si="37"/>
        <v>552.2688889</v>
      </c>
      <c r="U23" s="4">
        <f t="shared" si="43"/>
        <v>549.4563158</v>
      </c>
      <c r="V23" s="4">
        <f t="shared" si="44"/>
        <v>546.2125</v>
      </c>
    </row>
    <row r="24">
      <c r="A24" s="30">
        <v>46020.0</v>
      </c>
      <c r="B24" s="3">
        <v>618.55</v>
      </c>
      <c r="C24" s="3">
        <v>633.84</v>
      </c>
      <c r="D24" s="32">
        <f t="shared" si="38"/>
        <v>636.345</v>
      </c>
      <c r="E24" s="32">
        <f t="shared" si="39"/>
        <v>632.8266667</v>
      </c>
      <c r="F24" s="32">
        <f t="shared" si="40"/>
        <v>627.5075</v>
      </c>
      <c r="G24" s="32">
        <f t="shared" si="41"/>
        <v>623.172</v>
      </c>
      <c r="H24" s="32">
        <f t="shared" si="42"/>
        <v>617.0083333</v>
      </c>
      <c r="I24" s="32">
        <f t="shared" si="6"/>
        <v>612.95</v>
      </c>
      <c r="J24" s="37">
        <f t="shared" si="7"/>
        <v>608.9575</v>
      </c>
      <c r="K24" s="32">
        <f t="shared" si="13"/>
        <v>604.1911111</v>
      </c>
      <c r="L24" s="32">
        <f t="shared" si="14"/>
        <v>600.283</v>
      </c>
      <c r="M24" s="32">
        <f t="shared" si="20"/>
        <v>596.0109091</v>
      </c>
      <c r="N24" s="32">
        <f t="shared" si="21"/>
        <v>590.0533333</v>
      </c>
      <c r="O24" s="32">
        <f t="shared" si="27"/>
        <v>584.0084615</v>
      </c>
      <c r="P24" s="32">
        <f t="shared" si="28"/>
        <v>577.2128571</v>
      </c>
      <c r="Q24" s="32">
        <f t="shared" si="34"/>
        <v>571.6406667</v>
      </c>
      <c r="R24" s="4">
        <f t="shared" si="35"/>
        <v>566.969375</v>
      </c>
      <c r="S24" s="4">
        <f t="shared" si="36"/>
        <v>563.1394118</v>
      </c>
      <c r="T24" s="4">
        <f t="shared" si="37"/>
        <v>559.8438889</v>
      </c>
      <c r="U24" s="4">
        <f t="shared" si="43"/>
        <v>556.5621053</v>
      </c>
      <c r="V24" s="4">
        <f t="shared" si="44"/>
        <v>553.6755</v>
      </c>
    </row>
    <row r="25">
      <c r="A25" s="30">
        <v>46021.0</v>
      </c>
      <c r="B25" s="3">
        <v>625.3</v>
      </c>
      <c r="C25" s="3">
        <v>623.67</v>
      </c>
      <c r="D25" s="32">
        <f t="shared" si="38"/>
        <v>628.755</v>
      </c>
      <c r="E25" s="32">
        <f t="shared" si="39"/>
        <v>632.12</v>
      </c>
      <c r="F25" s="32">
        <f t="shared" si="40"/>
        <v>630.5375</v>
      </c>
      <c r="G25" s="32">
        <f t="shared" si="41"/>
        <v>626.74</v>
      </c>
      <c r="H25" s="32">
        <f t="shared" si="42"/>
        <v>623.255</v>
      </c>
      <c r="I25" s="32">
        <f t="shared" si="6"/>
        <v>617.96</v>
      </c>
      <c r="J25" s="37">
        <f t="shared" si="7"/>
        <v>614.29</v>
      </c>
      <c r="K25" s="32">
        <f t="shared" si="13"/>
        <v>610.5922222</v>
      </c>
      <c r="L25" s="32">
        <f t="shared" si="14"/>
        <v>606.139</v>
      </c>
      <c r="M25" s="32">
        <f t="shared" si="20"/>
        <v>602.4090909</v>
      </c>
      <c r="N25" s="32">
        <f t="shared" si="21"/>
        <v>598.3158333</v>
      </c>
      <c r="O25" s="32">
        <f t="shared" si="27"/>
        <v>592.6392308</v>
      </c>
      <c r="P25" s="32">
        <f t="shared" si="28"/>
        <v>586.8414286</v>
      </c>
      <c r="Q25" s="32">
        <f t="shared" si="34"/>
        <v>580.31</v>
      </c>
      <c r="R25" s="4">
        <f t="shared" si="35"/>
        <v>574.8925</v>
      </c>
      <c r="S25" s="4">
        <f t="shared" si="36"/>
        <v>570.3047059</v>
      </c>
      <c r="T25" s="4">
        <f t="shared" si="37"/>
        <v>566.5022222</v>
      </c>
      <c r="U25" s="4">
        <f t="shared" si="43"/>
        <v>563.2031579</v>
      </c>
      <c r="V25" s="4">
        <f t="shared" si="44"/>
        <v>559.9175</v>
      </c>
    </row>
    <row r="26">
      <c r="A26" s="30">
        <v>46022.0</v>
      </c>
      <c r="B26" s="3">
        <v>612.45</v>
      </c>
      <c r="C26" s="3">
        <v>614.66</v>
      </c>
      <c r="D26" s="32">
        <f t="shared" si="38"/>
        <v>619.165</v>
      </c>
      <c r="E26" s="32">
        <f t="shared" si="39"/>
        <v>624.0566667</v>
      </c>
      <c r="F26" s="32">
        <f t="shared" si="40"/>
        <v>627.755</v>
      </c>
      <c r="G26" s="32">
        <f t="shared" si="41"/>
        <v>627.362</v>
      </c>
      <c r="H26" s="32">
        <f t="shared" si="42"/>
        <v>624.7266667</v>
      </c>
      <c r="I26" s="32">
        <f t="shared" si="6"/>
        <v>622.0271429</v>
      </c>
      <c r="J26" s="37">
        <f t="shared" si="7"/>
        <v>617.5475</v>
      </c>
      <c r="K26" s="32">
        <f t="shared" si="13"/>
        <v>614.3311111</v>
      </c>
      <c r="L26" s="32">
        <f t="shared" si="14"/>
        <v>610.999</v>
      </c>
      <c r="M26" s="32">
        <f t="shared" si="20"/>
        <v>606.9136364</v>
      </c>
      <c r="N26" s="32">
        <f t="shared" si="21"/>
        <v>603.43</v>
      </c>
      <c r="O26" s="32">
        <f t="shared" si="27"/>
        <v>599.5730769</v>
      </c>
      <c r="P26" s="32">
        <f t="shared" si="28"/>
        <v>594.2121429</v>
      </c>
      <c r="Q26" s="32">
        <f t="shared" si="34"/>
        <v>588.696</v>
      </c>
      <c r="R26" s="4">
        <f t="shared" si="35"/>
        <v>582.456875</v>
      </c>
      <c r="S26" s="4">
        <f t="shared" si="36"/>
        <v>577.2317647</v>
      </c>
      <c r="T26" s="4">
        <f t="shared" si="37"/>
        <v>572.7688889</v>
      </c>
      <c r="U26" s="4">
        <f t="shared" si="43"/>
        <v>569.0368421</v>
      </c>
      <c r="V26" s="4">
        <f t="shared" si="44"/>
        <v>565.776</v>
      </c>
    </row>
    <row r="27">
      <c r="A27" s="30">
        <v>46023.0</v>
      </c>
      <c r="B27" s="3">
        <v>611.95</v>
      </c>
      <c r="C27" s="3">
        <v>611.72</v>
      </c>
      <c r="D27" s="32">
        <f t="shared" si="38"/>
        <v>613.19</v>
      </c>
      <c r="E27" s="32">
        <f t="shared" si="39"/>
        <v>616.6833333</v>
      </c>
      <c r="F27" s="32">
        <f t="shared" si="40"/>
        <v>620.9725</v>
      </c>
      <c r="G27" s="32">
        <f t="shared" si="41"/>
        <v>624.548</v>
      </c>
      <c r="H27" s="32">
        <f t="shared" si="42"/>
        <v>624.755</v>
      </c>
      <c r="I27" s="32">
        <f t="shared" si="6"/>
        <v>622.8685714</v>
      </c>
      <c r="J27" s="37">
        <f t="shared" si="7"/>
        <v>620.73875</v>
      </c>
      <c r="K27" s="32">
        <f t="shared" si="13"/>
        <v>616.9</v>
      </c>
      <c r="L27" s="32">
        <f t="shared" si="14"/>
        <v>614.07</v>
      </c>
      <c r="M27" s="32">
        <f t="shared" si="20"/>
        <v>611.0645455</v>
      </c>
      <c r="N27" s="32">
        <f t="shared" si="21"/>
        <v>607.3141667</v>
      </c>
      <c r="O27" s="32">
        <f t="shared" si="27"/>
        <v>604.0676923</v>
      </c>
      <c r="P27" s="32">
        <f t="shared" si="28"/>
        <v>600.4407143</v>
      </c>
      <c r="Q27" s="32">
        <f t="shared" si="34"/>
        <v>595.3793333</v>
      </c>
      <c r="R27" s="4">
        <f t="shared" si="35"/>
        <v>590.135</v>
      </c>
      <c r="S27" s="4">
        <f t="shared" si="36"/>
        <v>584.1782353</v>
      </c>
      <c r="T27" s="4">
        <f t="shared" si="37"/>
        <v>579.1477778</v>
      </c>
      <c r="U27" s="4">
        <f t="shared" si="43"/>
        <v>574.8189474</v>
      </c>
      <c r="V27" s="4">
        <f t="shared" si="44"/>
        <v>571.171</v>
      </c>
    </row>
    <row r="28">
      <c r="A28" s="30">
        <v>46024.0</v>
      </c>
      <c r="B28" s="3">
        <v>628.8</v>
      </c>
      <c r="C28" s="3">
        <v>623.3</v>
      </c>
      <c r="D28" s="32">
        <f t="shared" si="38"/>
        <v>617.51</v>
      </c>
      <c r="E28" s="32">
        <f t="shared" si="39"/>
        <v>616.56</v>
      </c>
      <c r="F28" s="32">
        <f t="shared" si="40"/>
        <v>618.3375</v>
      </c>
      <c r="G28" s="32">
        <f t="shared" si="41"/>
        <v>621.438</v>
      </c>
      <c r="H28" s="32">
        <f t="shared" si="42"/>
        <v>624.34</v>
      </c>
      <c r="I28" s="32">
        <f t="shared" si="6"/>
        <v>624.5471429</v>
      </c>
      <c r="J28" s="37">
        <f t="shared" si="7"/>
        <v>622.9225</v>
      </c>
      <c r="K28" s="32">
        <f t="shared" si="13"/>
        <v>621.0233333</v>
      </c>
      <c r="L28" s="32">
        <f t="shared" si="14"/>
        <v>617.54</v>
      </c>
      <c r="M28" s="32">
        <f t="shared" si="20"/>
        <v>614.9090909</v>
      </c>
      <c r="N28" s="32">
        <f t="shared" si="21"/>
        <v>612.0841667</v>
      </c>
      <c r="O28" s="32">
        <f t="shared" si="27"/>
        <v>608.5438462</v>
      </c>
      <c r="P28" s="32">
        <f t="shared" si="28"/>
        <v>605.4414286</v>
      </c>
      <c r="Q28" s="32">
        <f t="shared" si="34"/>
        <v>601.9646667</v>
      </c>
      <c r="R28" s="4">
        <f t="shared" si="35"/>
        <v>597.124375</v>
      </c>
      <c r="S28" s="4">
        <f t="shared" si="36"/>
        <v>592.0858824</v>
      </c>
      <c r="T28" s="4">
        <f t="shared" si="37"/>
        <v>586.3516667</v>
      </c>
      <c r="U28" s="4">
        <f t="shared" si="43"/>
        <v>581.4715789</v>
      </c>
      <c r="V28" s="4">
        <f t="shared" si="44"/>
        <v>577.243</v>
      </c>
    </row>
    <row r="29">
      <c r="A29" s="30">
        <v>46027.0</v>
      </c>
      <c r="B29" s="3">
        <v>628.6</v>
      </c>
      <c r="C29" s="3">
        <v>629.66</v>
      </c>
      <c r="D29" s="32">
        <f t="shared" si="38"/>
        <v>626.48</v>
      </c>
      <c r="E29" s="32">
        <f t="shared" si="39"/>
        <v>621.56</v>
      </c>
      <c r="F29" s="32">
        <f t="shared" si="40"/>
        <v>619.835</v>
      </c>
      <c r="G29" s="32">
        <f t="shared" si="41"/>
        <v>620.602</v>
      </c>
      <c r="H29" s="32">
        <f t="shared" si="42"/>
        <v>622.8083333</v>
      </c>
      <c r="I29" s="32">
        <f t="shared" si="6"/>
        <v>625.1</v>
      </c>
      <c r="J29" s="37">
        <f t="shared" si="7"/>
        <v>625.18625</v>
      </c>
      <c r="K29" s="32">
        <f t="shared" si="13"/>
        <v>623.6711111</v>
      </c>
      <c r="L29" s="32">
        <f t="shared" si="14"/>
        <v>621.887</v>
      </c>
      <c r="M29" s="32">
        <f t="shared" si="20"/>
        <v>618.6418182</v>
      </c>
      <c r="N29" s="32">
        <f t="shared" si="21"/>
        <v>616.1383333</v>
      </c>
      <c r="O29" s="32">
        <f t="shared" si="27"/>
        <v>613.4361538</v>
      </c>
      <c r="P29" s="32">
        <f t="shared" si="28"/>
        <v>610.0521429</v>
      </c>
      <c r="Q29" s="32">
        <f t="shared" si="34"/>
        <v>607.056</v>
      </c>
      <c r="R29" s="4">
        <f t="shared" si="35"/>
        <v>603.695625</v>
      </c>
      <c r="S29" s="4">
        <f t="shared" si="36"/>
        <v>599.0382353</v>
      </c>
      <c r="T29" s="4">
        <f t="shared" si="37"/>
        <v>594.1733333</v>
      </c>
      <c r="U29" s="4">
        <f t="shared" si="43"/>
        <v>588.6310526</v>
      </c>
      <c r="V29" s="4">
        <f t="shared" si="44"/>
        <v>583.881</v>
      </c>
    </row>
    <row r="30">
      <c r="A30" s="30">
        <v>46028.0</v>
      </c>
      <c r="B30" s="3">
        <v>643.1</v>
      </c>
      <c r="C30" s="3">
        <v>642.77</v>
      </c>
      <c r="D30" s="32">
        <f t="shared" si="38"/>
        <v>636.215</v>
      </c>
      <c r="E30" s="32">
        <f t="shared" si="39"/>
        <v>631.91</v>
      </c>
      <c r="F30" s="32">
        <f t="shared" si="40"/>
        <v>626.8625</v>
      </c>
      <c r="G30" s="32">
        <f t="shared" si="41"/>
        <v>624.422</v>
      </c>
      <c r="H30" s="32">
        <f t="shared" si="42"/>
        <v>624.2966667</v>
      </c>
      <c r="I30" s="32">
        <f t="shared" si="6"/>
        <v>625.66</v>
      </c>
      <c r="J30" s="37">
        <f t="shared" si="7"/>
        <v>627.30875</v>
      </c>
      <c r="K30" s="32">
        <f t="shared" si="13"/>
        <v>627.14</v>
      </c>
      <c r="L30" s="32">
        <f t="shared" si="14"/>
        <v>625.581</v>
      </c>
      <c r="M30" s="32">
        <f t="shared" si="20"/>
        <v>623.7854545</v>
      </c>
      <c r="N30" s="32">
        <f t="shared" si="21"/>
        <v>620.6525</v>
      </c>
      <c r="O30" s="32">
        <f t="shared" si="27"/>
        <v>618.1869231</v>
      </c>
      <c r="P30" s="32">
        <f t="shared" si="28"/>
        <v>615.5314286</v>
      </c>
      <c r="Q30" s="32">
        <f t="shared" si="34"/>
        <v>612.2333333</v>
      </c>
      <c r="R30" s="4">
        <f t="shared" si="35"/>
        <v>609.288125</v>
      </c>
      <c r="S30" s="4">
        <f t="shared" si="36"/>
        <v>605.9941176</v>
      </c>
      <c r="T30" s="4">
        <f t="shared" si="37"/>
        <v>601.4677778</v>
      </c>
      <c r="U30" s="4">
        <f t="shared" si="43"/>
        <v>596.7310526</v>
      </c>
      <c r="V30" s="4">
        <f t="shared" si="44"/>
        <v>591.338</v>
      </c>
    </row>
    <row r="31">
      <c r="A31" s="30">
        <v>46029.0</v>
      </c>
      <c r="B31" s="3">
        <v>630.0</v>
      </c>
      <c r="C31" s="3">
        <v>637.94</v>
      </c>
      <c r="D31" s="32">
        <f t="shared" si="38"/>
        <v>640.355</v>
      </c>
      <c r="E31" s="32">
        <f t="shared" si="39"/>
        <v>636.79</v>
      </c>
      <c r="F31" s="32">
        <f t="shared" si="40"/>
        <v>633.4175</v>
      </c>
      <c r="G31" s="32">
        <f t="shared" si="41"/>
        <v>629.078</v>
      </c>
      <c r="H31" s="32">
        <f t="shared" si="42"/>
        <v>626.675</v>
      </c>
      <c r="I31" s="32">
        <f t="shared" si="6"/>
        <v>626.2457143</v>
      </c>
      <c r="J31" s="37">
        <f t="shared" si="7"/>
        <v>627.195</v>
      </c>
      <c r="K31" s="32">
        <f t="shared" si="13"/>
        <v>628.49</v>
      </c>
      <c r="L31" s="32">
        <f t="shared" si="14"/>
        <v>628.22</v>
      </c>
      <c r="M31" s="32">
        <f t="shared" si="20"/>
        <v>626.7045455</v>
      </c>
      <c r="N31" s="32">
        <f t="shared" si="21"/>
        <v>624.965</v>
      </c>
      <c r="O31" s="32">
        <f t="shared" si="27"/>
        <v>621.9823077</v>
      </c>
      <c r="P31" s="32">
        <f t="shared" si="28"/>
        <v>619.5978571</v>
      </c>
      <c r="Q31" s="32">
        <f t="shared" si="34"/>
        <v>617.0253333</v>
      </c>
      <c r="R31" s="4">
        <f t="shared" si="35"/>
        <v>613.84</v>
      </c>
      <c r="S31" s="4">
        <f t="shared" si="36"/>
        <v>610.9735294</v>
      </c>
      <c r="T31" s="4">
        <f t="shared" si="37"/>
        <v>607.7688889</v>
      </c>
      <c r="U31" s="4">
        <f t="shared" si="43"/>
        <v>603.3873684</v>
      </c>
      <c r="V31" s="4">
        <f t="shared" si="44"/>
        <v>598.7915</v>
      </c>
    </row>
    <row r="32">
      <c r="A32" s="30">
        <v>46030.0</v>
      </c>
      <c r="B32" s="3">
        <v>590.75</v>
      </c>
      <c r="C32" s="3">
        <v>596.25</v>
      </c>
      <c r="D32" s="32">
        <f t="shared" si="38"/>
        <v>617.095</v>
      </c>
      <c r="E32" s="32">
        <f t="shared" si="39"/>
        <v>625.6533333</v>
      </c>
      <c r="F32" s="32">
        <f t="shared" si="40"/>
        <v>626.655</v>
      </c>
      <c r="G32" s="32">
        <f t="shared" si="41"/>
        <v>625.984</v>
      </c>
      <c r="H32" s="32">
        <f t="shared" si="42"/>
        <v>623.6066667</v>
      </c>
      <c r="I32" s="32">
        <f t="shared" si="6"/>
        <v>622.3285714</v>
      </c>
      <c r="J32" s="37">
        <f t="shared" si="7"/>
        <v>622.49625</v>
      </c>
      <c r="K32" s="32">
        <f t="shared" si="13"/>
        <v>623.7566667</v>
      </c>
      <c r="L32" s="32">
        <f t="shared" si="14"/>
        <v>625.266</v>
      </c>
      <c r="M32" s="32">
        <f t="shared" si="20"/>
        <v>625.3136364</v>
      </c>
      <c r="N32" s="32">
        <f t="shared" si="21"/>
        <v>624.1666667</v>
      </c>
      <c r="O32" s="32">
        <f t="shared" si="27"/>
        <v>622.7561538</v>
      </c>
      <c r="P32" s="32">
        <f t="shared" si="28"/>
        <v>620.1442857</v>
      </c>
      <c r="Q32" s="32">
        <f t="shared" si="34"/>
        <v>618.0413333</v>
      </c>
      <c r="R32" s="4">
        <f t="shared" si="35"/>
        <v>615.726875</v>
      </c>
      <c r="S32" s="4">
        <f t="shared" si="36"/>
        <v>612.8052941</v>
      </c>
      <c r="T32" s="4">
        <f t="shared" si="37"/>
        <v>610.1555556</v>
      </c>
      <c r="U32" s="4">
        <f t="shared" si="43"/>
        <v>607.1626316</v>
      </c>
      <c r="V32" s="4">
        <f t="shared" si="44"/>
        <v>603.0305</v>
      </c>
    </row>
    <row r="33">
      <c r="A33" s="30">
        <v>46031.0</v>
      </c>
      <c r="B33" s="3">
        <v>606.45</v>
      </c>
      <c r="C33" s="3">
        <v>605.93</v>
      </c>
      <c r="D33" s="32">
        <f t="shared" si="38"/>
        <v>601.09</v>
      </c>
      <c r="E33" s="32">
        <f t="shared" si="39"/>
        <v>613.3733333</v>
      </c>
      <c r="F33" s="32">
        <f t="shared" si="40"/>
        <v>620.7225</v>
      </c>
      <c r="G33" s="32">
        <f t="shared" si="41"/>
        <v>622.51</v>
      </c>
      <c r="H33" s="32">
        <f t="shared" si="42"/>
        <v>622.6416667</v>
      </c>
      <c r="I33" s="32">
        <f t="shared" si="6"/>
        <v>621.0814286</v>
      </c>
      <c r="J33" s="37">
        <f t="shared" si="7"/>
        <v>620.27875</v>
      </c>
      <c r="K33" s="32">
        <f t="shared" si="13"/>
        <v>620.6555556</v>
      </c>
      <c r="L33" s="32">
        <f t="shared" si="14"/>
        <v>621.974</v>
      </c>
      <c r="M33" s="32">
        <f t="shared" si="20"/>
        <v>623.5081818</v>
      </c>
      <c r="N33" s="32">
        <f t="shared" si="21"/>
        <v>623.6983333</v>
      </c>
      <c r="O33" s="32">
        <f t="shared" si="27"/>
        <v>622.7638462</v>
      </c>
      <c r="P33" s="32">
        <f t="shared" si="28"/>
        <v>621.5542857</v>
      </c>
      <c r="Q33" s="32">
        <f t="shared" si="34"/>
        <v>619.1966667</v>
      </c>
      <c r="R33" s="4">
        <f t="shared" si="35"/>
        <v>617.284375</v>
      </c>
      <c r="S33" s="4">
        <f t="shared" si="36"/>
        <v>615.1505882</v>
      </c>
      <c r="T33" s="4">
        <f t="shared" si="37"/>
        <v>612.4233333</v>
      </c>
      <c r="U33" s="4">
        <f t="shared" si="43"/>
        <v>609.9331579</v>
      </c>
      <c r="V33" s="4">
        <f t="shared" si="44"/>
        <v>607.101</v>
      </c>
    </row>
    <row r="34">
      <c r="A34" s="30">
        <v>46034.0</v>
      </c>
      <c r="B34" s="3">
        <v>628.25</v>
      </c>
      <c r="C34" s="3">
        <v>624.18</v>
      </c>
      <c r="D34" s="32">
        <f t="shared" si="38"/>
        <v>615.055</v>
      </c>
      <c r="E34" s="32">
        <f t="shared" si="39"/>
        <v>608.7866667</v>
      </c>
      <c r="F34" s="32">
        <f t="shared" si="40"/>
        <v>616.075</v>
      </c>
      <c r="G34" s="32">
        <f t="shared" si="41"/>
        <v>621.414</v>
      </c>
      <c r="H34" s="32">
        <f t="shared" si="42"/>
        <v>622.7883333</v>
      </c>
      <c r="I34" s="32">
        <f t="shared" si="6"/>
        <v>622.8614286</v>
      </c>
      <c r="J34" s="37">
        <f t="shared" si="7"/>
        <v>621.46875</v>
      </c>
      <c r="K34" s="32">
        <f t="shared" si="13"/>
        <v>620.7122222</v>
      </c>
      <c r="L34" s="32">
        <f t="shared" si="14"/>
        <v>621.008</v>
      </c>
      <c r="M34" s="32">
        <f t="shared" si="20"/>
        <v>622.1745455</v>
      </c>
      <c r="N34" s="32">
        <f t="shared" si="21"/>
        <v>623.5641667</v>
      </c>
      <c r="O34" s="32">
        <f t="shared" si="27"/>
        <v>623.7353846</v>
      </c>
      <c r="P34" s="32">
        <f t="shared" si="28"/>
        <v>622.865</v>
      </c>
      <c r="Q34" s="32">
        <f t="shared" si="34"/>
        <v>621.7293333</v>
      </c>
      <c r="R34" s="4">
        <f t="shared" si="35"/>
        <v>619.508125</v>
      </c>
      <c r="S34" s="4">
        <f t="shared" si="36"/>
        <v>617.69</v>
      </c>
      <c r="T34" s="4">
        <f t="shared" si="37"/>
        <v>615.6522222</v>
      </c>
      <c r="U34" s="4">
        <f t="shared" si="43"/>
        <v>613.0421053</v>
      </c>
      <c r="V34" s="4">
        <f t="shared" si="44"/>
        <v>610.6455</v>
      </c>
    </row>
    <row r="35">
      <c r="A35" s="30">
        <v>46035.0</v>
      </c>
      <c r="B35" s="3">
        <v>629.85</v>
      </c>
      <c r="C35" s="3">
        <v>630.52</v>
      </c>
      <c r="D35" s="32">
        <f t="shared" si="38"/>
        <v>627.35</v>
      </c>
      <c r="E35" s="32">
        <f t="shared" si="39"/>
        <v>620.21</v>
      </c>
      <c r="F35" s="32">
        <f t="shared" si="40"/>
        <v>614.22</v>
      </c>
      <c r="G35" s="32">
        <f t="shared" si="41"/>
        <v>618.964</v>
      </c>
      <c r="H35" s="32">
        <f t="shared" si="42"/>
        <v>622.9316667</v>
      </c>
      <c r="I35" s="32">
        <f t="shared" si="6"/>
        <v>623.8928571</v>
      </c>
      <c r="J35" s="37">
        <f t="shared" si="7"/>
        <v>623.81875</v>
      </c>
      <c r="K35" s="32">
        <f t="shared" si="13"/>
        <v>622.4744444</v>
      </c>
      <c r="L35" s="32">
        <f t="shared" si="14"/>
        <v>621.693</v>
      </c>
      <c r="M35" s="32">
        <f t="shared" si="20"/>
        <v>621.8727273</v>
      </c>
      <c r="N35" s="32">
        <f t="shared" si="21"/>
        <v>622.87</v>
      </c>
      <c r="O35" s="32">
        <f t="shared" si="27"/>
        <v>624.0992308</v>
      </c>
      <c r="P35" s="32">
        <f t="shared" si="28"/>
        <v>624.22</v>
      </c>
      <c r="Q35" s="32">
        <f t="shared" si="34"/>
        <v>623.3753333</v>
      </c>
      <c r="R35" s="4">
        <f t="shared" si="35"/>
        <v>622.27875</v>
      </c>
      <c r="S35" s="4">
        <f t="shared" si="36"/>
        <v>620.1558824</v>
      </c>
      <c r="T35" s="4">
        <f t="shared" si="37"/>
        <v>618.4027778</v>
      </c>
      <c r="U35" s="4">
        <f t="shared" si="43"/>
        <v>616.4347368</v>
      </c>
      <c r="V35" s="4">
        <f t="shared" si="44"/>
        <v>613.916</v>
      </c>
    </row>
    <row r="36">
      <c r="A36" s="30">
        <v>46036.0</v>
      </c>
      <c r="B36" s="3">
        <v>654.2</v>
      </c>
      <c r="C36" s="3">
        <v>657.73</v>
      </c>
      <c r="D36" s="32">
        <f t="shared" si="38"/>
        <v>644.125</v>
      </c>
      <c r="E36" s="32">
        <f t="shared" si="39"/>
        <v>637.4766667</v>
      </c>
      <c r="F36" s="32">
        <f t="shared" si="40"/>
        <v>629.59</v>
      </c>
      <c r="G36" s="32">
        <f t="shared" si="41"/>
        <v>622.922</v>
      </c>
      <c r="H36" s="32">
        <f t="shared" si="42"/>
        <v>625.425</v>
      </c>
      <c r="I36" s="32">
        <f t="shared" si="6"/>
        <v>627.9028571</v>
      </c>
      <c r="J36" s="37">
        <f t="shared" si="7"/>
        <v>628.1225</v>
      </c>
      <c r="K36" s="32">
        <f t="shared" si="13"/>
        <v>627.5866667</v>
      </c>
      <c r="L36" s="32">
        <f t="shared" si="14"/>
        <v>626</v>
      </c>
      <c r="M36" s="32">
        <f t="shared" si="20"/>
        <v>624.9690909</v>
      </c>
      <c r="N36" s="32">
        <f t="shared" si="21"/>
        <v>624.8608333</v>
      </c>
      <c r="O36" s="32">
        <f t="shared" si="27"/>
        <v>625.5515385</v>
      </c>
      <c r="P36" s="32">
        <f t="shared" si="28"/>
        <v>626.5014286</v>
      </c>
      <c r="Q36" s="32">
        <f t="shared" si="34"/>
        <v>626.454</v>
      </c>
      <c r="R36" s="4">
        <f t="shared" si="35"/>
        <v>625.5225</v>
      </c>
      <c r="S36" s="4">
        <f t="shared" si="36"/>
        <v>624.3641176</v>
      </c>
      <c r="T36" s="4">
        <f t="shared" si="37"/>
        <v>622.2433333</v>
      </c>
      <c r="U36" s="4">
        <f t="shared" si="43"/>
        <v>620.4726316</v>
      </c>
      <c r="V36" s="4">
        <f t="shared" si="44"/>
        <v>618.4995</v>
      </c>
    </row>
    <row r="37">
      <c r="A37" s="30">
        <v>46038.0</v>
      </c>
      <c r="B37" s="3">
        <v>637.75</v>
      </c>
      <c r="C37" s="3">
        <v>641.61</v>
      </c>
      <c r="D37" s="32">
        <f t="shared" si="38"/>
        <v>649.67</v>
      </c>
      <c r="E37" s="32">
        <f t="shared" si="39"/>
        <v>643.2866667</v>
      </c>
      <c r="F37" s="32">
        <f t="shared" si="40"/>
        <v>638.51</v>
      </c>
      <c r="G37" s="32">
        <f t="shared" si="41"/>
        <v>631.994</v>
      </c>
      <c r="H37" s="32">
        <f t="shared" si="42"/>
        <v>626.0366667</v>
      </c>
      <c r="I37" s="32">
        <f t="shared" si="6"/>
        <v>627.7371429</v>
      </c>
      <c r="J37" s="37">
        <f t="shared" si="7"/>
        <v>629.61625</v>
      </c>
      <c r="K37" s="32">
        <f t="shared" si="13"/>
        <v>629.6211111</v>
      </c>
      <c r="L37" s="32">
        <f t="shared" si="14"/>
        <v>628.989</v>
      </c>
      <c r="M37" s="32">
        <f t="shared" si="20"/>
        <v>627.4190909</v>
      </c>
      <c r="N37" s="32">
        <f t="shared" si="21"/>
        <v>626.3558333</v>
      </c>
      <c r="O37" s="32">
        <f t="shared" si="27"/>
        <v>626.1492308</v>
      </c>
      <c r="P37" s="32">
        <f t="shared" si="28"/>
        <v>626.6985714</v>
      </c>
      <c r="Q37" s="32">
        <f t="shared" si="34"/>
        <v>627.5086667</v>
      </c>
      <c r="R37" s="4">
        <f t="shared" si="35"/>
        <v>627.40125</v>
      </c>
      <c r="S37" s="4">
        <f t="shared" si="36"/>
        <v>626.4688235</v>
      </c>
      <c r="T37" s="4">
        <f t="shared" si="37"/>
        <v>625.3222222</v>
      </c>
      <c r="U37" s="4">
        <f t="shared" si="43"/>
        <v>623.2626316</v>
      </c>
      <c r="V37" s="4">
        <f t="shared" si="44"/>
        <v>621.5295</v>
      </c>
    </row>
    <row r="38">
      <c r="A38" s="30">
        <v>46041.0</v>
      </c>
      <c r="B38" s="3">
        <v>660.4</v>
      </c>
      <c r="C38" s="3">
        <v>656.92</v>
      </c>
      <c r="D38" s="32">
        <f t="shared" si="38"/>
        <v>649.265</v>
      </c>
      <c r="E38" s="32">
        <f t="shared" si="39"/>
        <v>652.0866667</v>
      </c>
      <c r="F38" s="32">
        <f t="shared" si="40"/>
        <v>646.695</v>
      </c>
      <c r="G38" s="32">
        <f t="shared" si="41"/>
        <v>642.192</v>
      </c>
      <c r="H38" s="32">
        <f t="shared" si="42"/>
        <v>636.1483333</v>
      </c>
      <c r="I38" s="32">
        <f t="shared" si="6"/>
        <v>630.4485714</v>
      </c>
      <c r="J38" s="37">
        <f t="shared" si="7"/>
        <v>631.385</v>
      </c>
      <c r="K38" s="32">
        <f t="shared" si="13"/>
        <v>632.65</v>
      </c>
      <c r="L38" s="32">
        <f t="shared" si="14"/>
        <v>632.351</v>
      </c>
      <c r="M38" s="32">
        <f t="shared" si="20"/>
        <v>631.5281818</v>
      </c>
      <c r="N38" s="32">
        <f t="shared" si="21"/>
        <v>629.8775</v>
      </c>
      <c r="O38" s="32">
        <f t="shared" si="27"/>
        <v>628.7069231</v>
      </c>
      <c r="P38" s="32">
        <f t="shared" si="28"/>
        <v>628.3471429</v>
      </c>
      <c r="Q38" s="32">
        <f t="shared" si="34"/>
        <v>628.7133333</v>
      </c>
      <c r="R38" s="4">
        <f t="shared" si="35"/>
        <v>629.346875</v>
      </c>
      <c r="S38" s="4">
        <f t="shared" si="36"/>
        <v>629.1376471</v>
      </c>
      <c r="T38" s="4">
        <f t="shared" si="37"/>
        <v>628.1605556</v>
      </c>
      <c r="U38" s="4">
        <f t="shared" si="43"/>
        <v>626.9852632</v>
      </c>
      <c r="V38" s="4">
        <f t="shared" si="44"/>
        <v>624.9455</v>
      </c>
    </row>
    <row r="39">
      <c r="A39" s="30">
        <v>46042.0</v>
      </c>
      <c r="B39" s="3">
        <v>680.75</v>
      </c>
      <c r="C39" s="3">
        <v>678.31</v>
      </c>
      <c r="D39" s="32">
        <f t="shared" si="38"/>
        <v>667.615</v>
      </c>
      <c r="E39" s="32">
        <f t="shared" si="39"/>
        <v>658.9466667</v>
      </c>
      <c r="F39" s="32">
        <f t="shared" si="40"/>
        <v>658.6425</v>
      </c>
      <c r="G39" s="32">
        <f t="shared" si="41"/>
        <v>653.018</v>
      </c>
      <c r="H39" s="32">
        <f t="shared" si="42"/>
        <v>648.2116667</v>
      </c>
      <c r="I39" s="32">
        <f t="shared" si="6"/>
        <v>642.1714286</v>
      </c>
      <c r="J39" s="37">
        <f t="shared" si="7"/>
        <v>636.43125</v>
      </c>
      <c r="K39" s="32">
        <f t="shared" si="13"/>
        <v>636.5988889</v>
      </c>
      <c r="L39" s="32">
        <f t="shared" si="14"/>
        <v>637.216</v>
      </c>
      <c r="M39" s="32">
        <f t="shared" si="20"/>
        <v>636.5290909</v>
      </c>
      <c r="N39" s="32">
        <f t="shared" si="21"/>
        <v>635.4266667</v>
      </c>
      <c r="O39" s="32">
        <f t="shared" si="27"/>
        <v>633.6030769</v>
      </c>
      <c r="P39" s="32">
        <f t="shared" si="28"/>
        <v>632.25</v>
      </c>
      <c r="Q39" s="32">
        <f t="shared" si="34"/>
        <v>631.678</v>
      </c>
      <c r="R39" s="4">
        <f t="shared" si="35"/>
        <v>631.813125</v>
      </c>
      <c r="S39" s="4">
        <f t="shared" si="36"/>
        <v>632.2270588</v>
      </c>
      <c r="T39" s="4">
        <f t="shared" si="37"/>
        <v>631.8694444</v>
      </c>
      <c r="U39" s="4">
        <f t="shared" si="43"/>
        <v>630.8</v>
      </c>
      <c r="V39" s="4">
        <f t="shared" si="44"/>
        <v>629.5515</v>
      </c>
    </row>
    <row r="40">
      <c r="A40" s="30">
        <v>46043.0</v>
      </c>
      <c r="B40" s="3">
        <v>697.55</v>
      </c>
      <c r="C40" s="3">
        <v>692.28</v>
      </c>
      <c r="D40" s="32">
        <f t="shared" si="38"/>
        <v>685.295</v>
      </c>
      <c r="E40" s="32">
        <f t="shared" si="39"/>
        <v>675.8366667</v>
      </c>
      <c r="F40" s="32">
        <f t="shared" si="40"/>
        <v>667.28</v>
      </c>
      <c r="G40" s="32">
        <f t="shared" si="41"/>
        <v>665.37</v>
      </c>
      <c r="H40" s="32">
        <f t="shared" si="42"/>
        <v>659.5616667</v>
      </c>
      <c r="I40" s="32">
        <f t="shared" si="6"/>
        <v>654.5071429</v>
      </c>
      <c r="J40" s="37">
        <f t="shared" si="7"/>
        <v>648.435</v>
      </c>
      <c r="K40" s="32">
        <f t="shared" si="13"/>
        <v>642.6366667</v>
      </c>
      <c r="L40" s="32">
        <f t="shared" si="14"/>
        <v>642.167</v>
      </c>
      <c r="M40" s="32">
        <f t="shared" si="20"/>
        <v>642.2218182</v>
      </c>
      <c r="N40" s="32">
        <f t="shared" si="21"/>
        <v>641.175</v>
      </c>
      <c r="O40" s="32">
        <f t="shared" si="27"/>
        <v>639.8</v>
      </c>
      <c r="P40" s="32">
        <f t="shared" si="28"/>
        <v>637.7942857</v>
      </c>
      <c r="Q40" s="32">
        <f t="shared" si="34"/>
        <v>636.252</v>
      </c>
      <c r="R40" s="4">
        <f t="shared" si="35"/>
        <v>635.465625</v>
      </c>
      <c r="S40" s="4">
        <f t="shared" si="36"/>
        <v>635.37</v>
      </c>
      <c r="T40" s="4">
        <f t="shared" si="37"/>
        <v>635.5633333</v>
      </c>
      <c r="U40" s="4">
        <f t="shared" si="43"/>
        <v>635.0489474</v>
      </c>
      <c r="V40" s="4">
        <f t="shared" si="44"/>
        <v>633.874</v>
      </c>
    </row>
    <row r="41">
      <c r="A41" s="30">
        <v>46044.0</v>
      </c>
      <c r="B41" s="3">
        <v>668.25</v>
      </c>
      <c r="C41" s="3">
        <v>671.13</v>
      </c>
      <c r="D41" s="32">
        <f t="shared" si="38"/>
        <v>681.705</v>
      </c>
      <c r="E41" s="32">
        <f t="shared" si="39"/>
        <v>680.5733333</v>
      </c>
      <c r="F41" s="32">
        <f t="shared" si="40"/>
        <v>674.66</v>
      </c>
      <c r="G41" s="32">
        <f t="shared" si="41"/>
        <v>668.05</v>
      </c>
      <c r="H41" s="32">
        <f t="shared" si="42"/>
        <v>666.33</v>
      </c>
      <c r="I41" s="32">
        <f t="shared" si="6"/>
        <v>661.2142857</v>
      </c>
      <c r="J41" s="37">
        <f t="shared" si="7"/>
        <v>656.585</v>
      </c>
      <c r="K41" s="32">
        <f t="shared" si="13"/>
        <v>650.9566667</v>
      </c>
      <c r="L41" s="32">
        <f t="shared" si="14"/>
        <v>645.486</v>
      </c>
      <c r="M41" s="32">
        <f t="shared" si="20"/>
        <v>644.8</v>
      </c>
      <c r="N41" s="32">
        <f t="shared" si="21"/>
        <v>644.6308333</v>
      </c>
      <c r="O41" s="32">
        <f t="shared" si="27"/>
        <v>643.4792308</v>
      </c>
      <c r="P41" s="32">
        <f t="shared" si="28"/>
        <v>642.0378571</v>
      </c>
      <c r="Q41" s="32">
        <f t="shared" si="34"/>
        <v>640.0166667</v>
      </c>
      <c r="R41" s="4">
        <f t="shared" si="35"/>
        <v>638.431875</v>
      </c>
      <c r="S41" s="4">
        <f t="shared" si="36"/>
        <v>637.5635294</v>
      </c>
      <c r="T41" s="4">
        <f t="shared" si="37"/>
        <v>637.3566667</v>
      </c>
      <c r="U41" s="4">
        <f t="shared" si="43"/>
        <v>637.4352632</v>
      </c>
      <c r="V41" s="4">
        <f t="shared" si="44"/>
        <v>636.853</v>
      </c>
    </row>
    <row r="42">
      <c r="A42" s="30">
        <v>46045.0</v>
      </c>
      <c r="B42" s="3">
        <v>698.7</v>
      </c>
      <c r="C42" s="3">
        <v>701.51</v>
      </c>
      <c r="D42" s="32">
        <f t="shared" si="38"/>
        <v>686.32</v>
      </c>
      <c r="E42" s="32">
        <f t="shared" si="39"/>
        <v>688.3066667</v>
      </c>
      <c r="F42" s="32">
        <f t="shared" si="40"/>
        <v>685.8075</v>
      </c>
      <c r="G42" s="32">
        <f t="shared" si="41"/>
        <v>680.03</v>
      </c>
      <c r="H42" s="32">
        <f t="shared" si="42"/>
        <v>673.6266667</v>
      </c>
      <c r="I42" s="32">
        <f t="shared" si="6"/>
        <v>671.3557143</v>
      </c>
      <c r="J42" s="37">
        <f t="shared" si="7"/>
        <v>666.25125</v>
      </c>
      <c r="K42" s="32">
        <f t="shared" si="13"/>
        <v>661.5766667</v>
      </c>
      <c r="L42" s="32">
        <f t="shared" si="14"/>
        <v>656.012</v>
      </c>
      <c r="M42" s="32">
        <f t="shared" si="20"/>
        <v>650.5790909</v>
      </c>
      <c r="N42" s="32">
        <f t="shared" si="21"/>
        <v>649.5258333</v>
      </c>
      <c r="O42" s="32">
        <f t="shared" si="27"/>
        <v>649.0061538</v>
      </c>
      <c r="P42" s="32">
        <f t="shared" si="28"/>
        <v>647.6242857</v>
      </c>
      <c r="Q42" s="32">
        <f t="shared" si="34"/>
        <v>646.0026667</v>
      </c>
      <c r="R42" s="4">
        <f t="shared" si="35"/>
        <v>643.86</v>
      </c>
      <c r="S42" s="4">
        <f t="shared" si="36"/>
        <v>642.1423529</v>
      </c>
      <c r="T42" s="4">
        <f t="shared" si="37"/>
        <v>641.1161111</v>
      </c>
      <c r="U42" s="4">
        <f t="shared" si="43"/>
        <v>640.7331579</v>
      </c>
      <c r="V42" s="4">
        <f t="shared" si="44"/>
        <v>640.639</v>
      </c>
    </row>
    <row r="43">
      <c r="A43" s="30">
        <v>46049.0</v>
      </c>
      <c r="B43" s="3">
        <v>727.2</v>
      </c>
      <c r="C43" s="3">
        <v>720.02</v>
      </c>
      <c r="D43" s="32">
        <f t="shared" si="38"/>
        <v>710.765</v>
      </c>
      <c r="E43" s="32">
        <f t="shared" si="39"/>
        <v>697.5533333</v>
      </c>
      <c r="F43" s="32">
        <f t="shared" si="40"/>
        <v>696.235</v>
      </c>
      <c r="G43" s="32">
        <f t="shared" si="41"/>
        <v>692.65</v>
      </c>
      <c r="H43" s="32">
        <f t="shared" si="42"/>
        <v>686.695</v>
      </c>
      <c r="I43" s="32">
        <f t="shared" si="6"/>
        <v>680.2542857</v>
      </c>
      <c r="J43" s="37">
        <f t="shared" si="7"/>
        <v>677.43875</v>
      </c>
      <c r="K43" s="32">
        <f t="shared" si="13"/>
        <v>672.2255556</v>
      </c>
      <c r="L43" s="32">
        <f t="shared" si="14"/>
        <v>667.421</v>
      </c>
      <c r="M43" s="32">
        <f t="shared" si="20"/>
        <v>661.8309091</v>
      </c>
      <c r="N43" s="32">
        <f t="shared" si="21"/>
        <v>656.3658333</v>
      </c>
      <c r="O43" s="32">
        <f t="shared" si="27"/>
        <v>654.9484615</v>
      </c>
      <c r="P43" s="32">
        <f t="shared" si="28"/>
        <v>654.0785714</v>
      </c>
      <c r="Q43" s="32">
        <f t="shared" si="34"/>
        <v>652.4506667</v>
      </c>
      <c r="R43" s="4">
        <f t="shared" si="35"/>
        <v>650.62875</v>
      </c>
      <c r="S43" s="4">
        <f t="shared" si="36"/>
        <v>648.34</v>
      </c>
      <c r="T43" s="4">
        <f t="shared" si="37"/>
        <v>646.4688889</v>
      </c>
      <c r="U43" s="4">
        <f t="shared" si="43"/>
        <v>645.2689474</v>
      </c>
      <c r="V43" s="4">
        <f t="shared" si="44"/>
        <v>644.6975</v>
      </c>
    </row>
    <row r="44">
      <c r="A44" s="30">
        <v>46050.0</v>
      </c>
      <c r="B44" s="3">
        <v>708.2</v>
      </c>
      <c r="C44" s="3">
        <v>717.24</v>
      </c>
      <c r="D44" s="32">
        <f t="shared" si="38"/>
        <v>718.63</v>
      </c>
      <c r="E44" s="32">
        <f t="shared" si="39"/>
        <v>712.9233333</v>
      </c>
      <c r="F44" s="32">
        <f t="shared" si="40"/>
        <v>702.475</v>
      </c>
      <c r="G44" s="32">
        <f t="shared" si="41"/>
        <v>700.436</v>
      </c>
      <c r="H44" s="32">
        <f t="shared" si="42"/>
        <v>696.7483333</v>
      </c>
      <c r="I44" s="32">
        <f t="shared" si="6"/>
        <v>691.0585714</v>
      </c>
      <c r="J44" s="37">
        <f t="shared" si="7"/>
        <v>684.8775</v>
      </c>
      <c r="K44" s="32">
        <f t="shared" si="13"/>
        <v>681.8611111</v>
      </c>
      <c r="L44" s="32">
        <f t="shared" si="14"/>
        <v>676.727</v>
      </c>
      <c r="M44" s="32">
        <f t="shared" si="20"/>
        <v>671.95</v>
      </c>
      <c r="N44" s="32">
        <f t="shared" si="21"/>
        <v>666.4483333</v>
      </c>
      <c r="O44" s="32">
        <f t="shared" si="27"/>
        <v>661.0484615</v>
      </c>
      <c r="P44" s="32">
        <f t="shared" si="28"/>
        <v>659.3978571</v>
      </c>
      <c r="Q44" s="32">
        <f t="shared" si="34"/>
        <v>658.2893333</v>
      </c>
      <c r="R44" s="4">
        <f t="shared" si="35"/>
        <v>656.5</v>
      </c>
      <c r="S44" s="4">
        <f t="shared" si="36"/>
        <v>654.5470588</v>
      </c>
      <c r="T44" s="4">
        <f t="shared" si="37"/>
        <v>652.1677778</v>
      </c>
      <c r="U44" s="4">
        <f t="shared" si="43"/>
        <v>650.1936842</v>
      </c>
      <c r="V44" s="4">
        <f t="shared" si="44"/>
        <v>648.8675</v>
      </c>
    </row>
    <row r="45">
      <c r="A45" s="30">
        <v>46051.0</v>
      </c>
      <c r="B45" s="3">
        <v>715.2</v>
      </c>
      <c r="C45" s="3">
        <v>710.51</v>
      </c>
      <c r="D45" s="32">
        <f t="shared" si="38"/>
        <v>713.875</v>
      </c>
      <c r="E45" s="32">
        <f t="shared" si="39"/>
        <v>715.9233333</v>
      </c>
      <c r="F45" s="32">
        <f t="shared" si="40"/>
        <v>712.32</v>
      </c>
      <c r="G45" s="32">
        <f t="shared" si="41"/>
        <v>704.082</v>
      </c>
      <c r="H45" s="32">
        <f t="shared" si="42"/>
        <v>702.115</v>
      </c>
      <c r="I45" s="32">
        <f t="shared" si="6"/>
        <v>698.7142857</v>
      </c>
      <c r="J45" s="37">
        <f t="shared" si="7"/>
        <v>693.49</v>
      </c>
      <c r="K45" s="32">
        <f t="shared" si="13"/>
        <v>687.7255556</v>
      </c>
      <c r="L45" s="32">
        <f t="shared" si="14"/>
        <v>684.726</v>
      </c>
      <c r="M45" s="32">
        <f t="shared" si="20"/>
        <v>679.7981818</v>
      </c>
      <c r="N45" s="32">
        <f t="shared" si="21"/>
        <v>675.1633333</v>
      </c>
      <c r="O45" s="32">
        <f t="shared" si="27"/>
        <v>669.8376923</v>
      </c>
      <c r="P45" s="32">
        <f t="shared" si="28"/>
        <v>664.5814286</v>
      </c>
      <c r="Q45" s="32">
        <f t="shared" si="34"/>
        <v>662.8053333</v>
      </c>
      <c r="R45" s="4">
        <f t="shared" si="35"/>
        <v>661.553125</v>
      </c>
      <c r="S45" s="4">
        <f t="shared" si="36"/>
        <v>659.6770588</v>
      </c>
      <c r="T45" s="4">
        <f t="shared" si="37"/>
        <v>657.6561111</v>
      </c>
      <c r="U45" s="4">
        <f t="shared" si="43"/>
        <v>655.2384211</v>
      </c>
      <c r="V45" s="4">
        <f t="shared" si="44"/>
        <v>653.2095</v>
      </c>
    </row>
    <row r="46">
      <c r="A46" s="30">
        <v>46052.0</v>
      </c>
      <c r="B46" s="3">
        <v>628.5</v>
      </c>
      <c r="C46" s="3">
        <v>656.93</v>
      </c>
      <c r="D46" s="32">
        <f t="shared" si="38"/>
        <v>683.72</v>
      </c>
      <c r="E46" s="32">
        <f t="shared" si="39"/>
        <v>694.8933333</v>
      </c>
      <c r="F46" s="32">
        <f t="shared" si="40"/>
        <v>701.175</v>
      </c>
      <c r="G46" s="32">
        <f t="shared" si="41"/>
        <v>701.242</v>
      </c>
      <c r="H46" s="32">
        <f t="shared" si="42"/>
        <v>696.2233333</v>
      </c>
      <c r="I46" s="32">
        <f t="shared" si="6"/>
        <v>695.66</v>
      </c>
      <c r="J46" s="37">
        <f t="shared" si="7"/>
        <v>693.49125</v>
      </c>
      <c r="K46" s="32">
        <f t="shared" si="13"/>
        <v>689.4277778</v>
      </c>
      <c r="L46" s="32">
        <f t="shared" si="14"/>
        <v>684.646</v>
      </c>
      <c r="M46" s="32">
        <f t="shared" si="20"/>
        <v>682.1990909</v>
      </c>
      <c r="N46" s="32">
        <f t="shared" si="21"/>
        <v>677.8925</v>
      </c>
      <c r="O46" s="32">
        <f t="shared" si="27"/>
        <v>673.7607692</v>
      </c>
      <c r="P46" s="32">
        <f t="shared" si="28"/>
        <v>668.9157143</v>
      </c>
      <c r="Q46" s="32">
        <f t="shared" si="34"/>
        <v>664.0713333</v>
      </c>
      <c r="R46" s="4">
        <f t="shared" si="35"/>
        <v>662.438125</v>
      </c>
      <c r="S46" s="4">
        <f t="shared" si="36"/>
        <v>661.2811765</v>
      </c>
      <c r="T46" s="4">
        <f t="shared" si="37"/>
        <v>659.5244444</v>
      </c>
      <c r="U46" s="4">
        <f t="shared" si="43"/>
        <v>657.6178947</v>
      </c>
      <c r="V46" s="4">
        <f t="shared" si="44"/>
        <v>655.323</v>
      </c>
    </row>
    <row r="47">
      <c r="A47" s="30">
        <v>46054.0</v>
      </c>
      <c r="B47" s="3">
        <v>570.1</v>
      </c>
      <c r="C47" s="3">
        <v>567.1</v>
      </c>
      <c r="D47" s="32">
        <f t="shared" si="38"/>
        <v>612.015</v>
      </c>
      <c r="E47" s="32">
        <f t="shared" si="39"/>
        <v>644.8466667</v>
      </c>
      <c r="F47" s="32">
        <f t="shared" si="40"/>
        <v>662.945</v>
      </c>
      <c r="G47" s="32">
        <f t="shared" si="41"/>
        <v>674.36</v>
      </c>
      <c r="H47" s="32">
        <f t="shared" si="42"/>
        <v>678.885</v>
      </c>
      <c r="I47" s="32">
        <f t="shared" si="6"/>
        <v>677.7771429</v>
      </c>
      <c r="J47" s="37">
        <f t="shared" si="7"/>
        <v>679.59</v>
      </c>
      <c r="K47" s="32">
        <f t="shared" si="13"/>
        <v>679.4477778</v>
      </c>
      <c r="L47" s="32">
        <f t="shared" si="14"/>
        <v>677.195</v>
      </c>
      <c r="M47" s="32">
        <f t="shared" si="20"/>
        <v>673.96</v>
      </c>
      <c r="N47" s="32">
        <f t="shared" si="21"/>
        <v>672.6075</v>
      </c>
      <c r="O47" s="32">
        <f t="shared" si="27"/>
        <v>669.37</v>
      </c>
      <c r="P47" s="32">
        <f t="shared" si="28"/>
        <v>666.1421429</v>
      </c>
      <c r="Q47" s="32">
        <f t="shared" si="34"/>
        <v>662.128</v>
      </c>
      <c r="R47" s="4">
        <f t="shared" si="35"/>
        <v>658.010625</v>
      </c>
      <c r="S47" s="4">
        <f t="shared" si="36"/>
        <v>656.83</v>
      </c>
      <c r="T47" s="4">
        <f t="shared" si="37"/>
        <v>656.0488889</v>
      </c>
      <c r="U47" s="4">
        <f t="shared" si="43"/>
        <v>654.66</v>
      </c>
      <c r="V47" s="4">
        <f t="shared" si="44"/>
        <v>653.092</v>
      </c>
    </row>
    <row r="48">
      <c r="A48" s="30">
        <v>46055.0</v>
      </c>
      <c r="B48" s="3">
        <v>610.1</v>
      </c>
      <c r="C48" s="3">
        <v>589.73</v>
      </c>
      <c r="D48" s="32">
        <f t="shared" si="38"/>
        <v>578.415</v>
      </c>
      <c r="E48" s="32">
        <f t="shared" si="39"/>
        <v>604.5866667</v>
      </c>
      <c r="F48" s="32">
        <f t="shared" si="40"/>
        <v>631.0675</v>
      </c>
      <c r="G48" s="32">
        <f t="shared" si="41"/>
        <v>648.302</v>
      </c>
      <c r="H48" s="32">
        <f t="shared" si="42"/>
        <v>660.255</v>
      </c>
      <c r="I48" s="32">
        <f t="shared" si="6"/>
        <v>666.1485714</v>
      </c>
      <c r="J48" s="37">
        <f t="shared" si="7"/>
        <v>666.77125</v>
      </c>
      <c r="K48" s="32">
        <f t="shared" si="13"/>
        <v>669.6055556</v>
      </c>
      <c r="L48" s="32">
        <f t="shared" si="14"/>
        <v>670.476</v>
      </c>
      <c r="M48" s="32">
        <f t="shared" si="20"/>
        <v>669.2436364</v>
      </c>
      <c r="N48" s="32">
        <f t="shared" si="21"/>
        <v>666.9408333</v>
      </c>
      <c r="O48" s="32">
        <f t="shared" si="27"/>
        <v>666.2323077</v>
      </c>
      <c r="P48" s="32">
        <f t="shared" si="28"/>
        <v>663.6814286</v>
      </c>
      <c r="Q48" s="32">
        <f t="shared" si="34"/>
        <v>661.048</v>
      </c>
      <c r="R48" s="4">
        <f t="shared" si="35"/>
        <v>657.603125</v>
      </c>
      <c r="S48" s="4">
        <f t="shared" si="36"/>
        <v>653.9941176</v>
      </c>
      <c r="T48" s="4">
        <f t="shared" si="37"/>
        <v>653.1022222</v>
      </c>
      <c r="U48" s="4">
        <f t="shared" si="43"/>
        <v>652.5584211</v>
      </c>
      <c r="V48" s="4">
        <f t="shared" si="44"/>
        <v>651.4135</v>
      </c>
    </row>
    <row r="49">
      <c r="A49" s="30">
        <v>46056.0</v>
      </c>
      <c r="B49" s="3">
        <v>628.25</v>
      </c>
      <c r="C49" s="3">
        <v>619.84</v>
      </c>
      <c r="D49" s="32">
        <f t="shared" si="38"/>
        <v>604.785</v>
      </c>
      <c r="E49" s="32">
        <f t="shared" si="39"/>
        <v>592.2233333</v>
      </c>
      <c r="F49" s="32">
        <f t="shared" si="40"/>
        <v>608.4</v>
      </c>
      <c r="G49" s="32">
        <f t="shared" si="41"/>
        <v>628.822</v>
      </c>
      <c r="H49" s="32">
        <f t="shared" si="42"/>
        <v>643.5583333</v>
      </c>
      <c r="I49" s="32">
        <f t="shared" si="6"/>
        <v>654.4814286</v>
      </c>
      <c r="J49" s="37">
        <f t="shared" si="7"/>
        <v>660.36</v>
      </c>
      <c r="K49" s="32">
        <f t="shared" si="13"/>
        <v>661.5566667</v>
      </c>
      <c r="L49" s="32">
        <f t="shared" si="14"/>
        <v>664.629</v>
      </c>
      <c r="M49" s="32">
        <f t="shared" si="20"/>
        <v>665.8727273</v>
      </c>
      <c r="N49" s="32">
        <f t="shared" si="21"/>
        <v>665.1266667</v>
      </c>
      <c r="O49" s="32">
        <f t="shared" si="27"/>
        <v>663.3176923</v>
      </c>
      <c r="P49" s="32">
        <f t="shared" si="28"/>
        <v>662.9185714</v>
      </c>
      <c r="Q49" s="32">
        <f t="shared" si="34"/>
        <v>660.7586667</v>
      </c>
      <c r="R49" s="4">
        <f t="shared" si="35"/>
        <v>658.4725</v>
      </c>
      <c r="S49" s="4">
        <f t="shared" si="36"/>
        <v>655.3817647</v>
      </c>
      <c r="T49" s="4">
        <f t="shared" si="37"/>
        <v>652.0966667</v>
      </c>
      <c r="U49" s="4">
        <f t="shared" si="43"/>
        <v>651.3515789</v>
      </c>
      <c r="V49" s="4">
        <f t="shared" si="44"/>
        <v>650.9225</v>
      </c>
    </row>
    <row r="50">
      <c r="A50" s="30">
        <v>46057.0</v>
      </c>
      <c r="B50" s="3">
        <v>639.25</v>
      </c>
      <c r="C50" s="3">
        <v>638.8</v>
      </c>
      <c r="D50" s="32">
        <f t="shared" si="38"/>
        <v>629.32</v>
      </c>
      <c r="E50" s="32">
        <f t="shared" si="39"/>
        <v>616.1233333</v>
      </c>
      <c r="F50" s="32">
        <f t="shared" si="40"/>
        <v>603.8675</v>
      </c>
      <c r="G50" s="32">
        <f t="shared" si="41"/>
        <v>614.48</v>
      </c>
      <c r="H50" s="32">
        <f t="shared" si="42"/>
        <v>630.485</v>
      </c>
      <c r="I50" s="32">
        <f t="shared" si="6"/>
        <v>642.8785714</v>
      </c>
      <c r="J50" s="37">
        <f t="shared" si="7"/>
        <v>652.52125</v>
      </c>
      <c r="K50" s="32">
        <f t="shared" si="13"/>
        <v>657.9644444</v>
      </c>
      <c r="L50" s="32">
        <f t="shared" si="14"/>
        <v>659.281</v>
      </c>
      <c r="M50" s="32">
        <f t="shared" si="20"/>
        <v>662.2809091</v>
      </c>
      <c r="N50" s="32">
        <f t="shared" si="21"/>
        <v>663.6166667</v>
      </c>
      <c r="O50" s="32">
        <f t="shared" si="27"/>
        <v>663.1015385</v>
      </c>
      <c r="P50" s="32">
        <f t="shared" si="28"/>
        <v>661.5664286</v>
      </c>
      <c r="Q50" s="32">
        <f t="shared" si="34"/>
        <v>661.3106667</v>
      </c>
      <c r="R50" s="4">
        <f t="shared" si="35"/>
        <v>659.38625</v>
      </c>
      <c r="S50" s="4">
        <f t="shared" si="36"/>
        <v>657.3152941</v>
      </c>
      <c r="T50" s="4">
        <f t="shared" si="37"/>
        <v>654.4605556</v>
      </c>
      <c r="U50" s="4">
        <f t="shared" si="43"/>
        <v>651.3968421</v>
      </c>
      <c r="V50" s="4">
        <f t="shared" si="44"/>
        <v>650.724</v>
      </c>
    </row>
    <row r="51">
      <c r="A51" s="30">
        <v>46058.0</v>
      </c>
      <c r="B51" s="3">
        <v>610.8</v>
      </c>
      <c r="C51" s="3">
        <v>605.37</v>
      </c>
      <c r="D51" s="32">
        <f t="shared" si="38"/>
        <v>622.085</v>
      </c>
      <c r="E51" s="32">
        <f t="shared" si="39"/>
        <v>621.3366667</v>
      </c>
      <c r="F51" s="32">
        <f t="shared" si="40"/>
        <v>613.435</v>
      </c>
      <c r="G51" s="32">
        <f t="shared" si="41"/>
        <v>604.168</v>
      </c>
      <c r="H51" s="32">
        <f t="shared" si="42"/>
        <v>612.9616667</v>
      </c>
      <c r="I51" s="32">
        <f t="shared" si="6"/>
        <v>626.8971429</v>
      </c>
      <c r="J51" s="37">
        <f t="shared" si="7"/>
        <v>638.19</v>
      </c>
      <c r="K51" s="32">
        <f t="shared" si="13"/>
        <v>647.2822222</v>
      </c>
      <c r="L51" s="32">
        <f t="shared" si="14"/>
        <v>652.705</v>
      </c>
      <c r="M51" s="32">
        <f t="shared" si="20"/>
        <v>654.38</v>
      </c>
      <c r="N51" s="32">
        <f t="shared" si="21"/>
        <v>657.5383333</v>
      </c>
      <c r="O51" s="32">
        <f t="shared" si="27"/>
        <v>659.1361538</v>
      </c>
      <c r="P51" s="32">
        <f t="shared" si="28"/>
        <v>658.9778571</v>
      </c>
      <c r="Q51" s="32">
        <f t="shared" si="34"/>
        <v>657.82</v>
      </c>
      <c r="R51" s="4">
        <f t="shared" si="35"/>
        <v>657.814375</v>
      </c>
      <c r="S51" s="4">
        <f t="shared" si="36"/>
        <v>656.2088235</v>
      </c>
      <c r="T51" s="4">
        <f t="shared" si="37"/>
        <v>654.4294444</v>
      </c>
      <c r="U51" s="4">
        <f t="shared" si="43"/>
        <v>651.8768421</v>
      </c>
      <c r="V51" s="4">
        <f t="shared" si="44"/>
        <v>649.0955</v>
      </c>
    </row>
    <row r="52">
      <c r="A52" s="30">
        <v>46059.0</v>
      </c>
      <c r="B52" s="3">
        <v>608.95</v>
      </c>
      <c r="C52" s="3">
        <v>601.71</v>
      </c>
      <c r="D52" s="32">
        <f t="shared" si="38"/>
        <v>603.54</v>
      </c>
      <c r="E52" s="32">
        <f t="shared" si="39"/>
        <v>615.2933333</v>
      </c>
      <c r="F52" s="32">
        <f t="shared" si="40"/>
        <v>616.43</v>
      </c>
      <c r="G52" s="32">
        <f t="shared" si="41"/>
        <v>611.09</v>
      </c>
      <c r="H52" s="32">
        <f t="shared" si="42"/>
        <v>603.7583333</v>
      </c>
      <c r="I52" s="32">
        <f t="shared" si="6"/>
        <v>611.3542857</v>
      </c>
      <c r="J52" s="37">
        <f t="shared" si="7"/>
        <v>623.74875</v>
      </c>
      <c r="K52" s="32">
        <f t="shared" si="13"/>
        <v>634.1366667</v>
      </c>
      <c r="L52" s="32">
        <f t="shared" si="14"/>
        <v>642.725</v>
      </c>
      <c r="M52" s="32">
        <f t="shared" si="20"/>
        <v>648.0690909</v>
      </c>
      <c r="N52" s="32">
        <f t="shared" si="21"/>
        <v>649.9908333</v>
      </c>
      <c r="O52" s="32">
        <f t="shared" si="27"/>
        <v>653.2438462</v>
      </c>
      <c r="P52" s="32">
        <f t="shared" si="28"/>
        <v>655.0342857</v>
      </c>
      <c r="Q52" s="32">
        <f t="shared" si="34"/>
        <v>655.16</v>
      </c>
      <c r="R52" s="4">
        <f t="shared" si="35"/>
        <v>654.313125</v>
      </c>
      <c r="S52" s="4">
        <f t="shared" si="36"/>
        <v>654.5141176</v>
      </c>
      <c r="T52" s="4">
        <f t="shared" si="37"/>
        <v>653.1811111</v>
      </c>
      <c r="U52" s="4">
        <f t="shared" si="43"/>
        <v>651.6547368</v>
      </c>
      <c r="V52" s="4">
        <f t="shared" si="44"/>
        <v>649.3685</v>
      </c>
    </row>
    <row r="53">
      <c r="A53" s="30">
        <v>46062.0</v>
      </c>
      <c r="B53" s="3">
        <v>629.1</v>
      </c>
      <c r="C53" s="3">
        <v>623.53</v>
      </c>
      <c r="D53" s="32">
        <f t="shared" si="38"/>
        <v>612.62</v>
      </c>
      <c r="E53" s="32">
        <f t="shared" si="39"/>
        <v>610.2033333</v>
      </c>
      <c r="F53" s="32">
        <f t="shared" si="40"/>
        <v>617.3525</v>
      </c>
      <c r="G53" s="32">
        <f t="shared" si="41"/>
        <v>617.85</v>
      </c>
      <c r="H53" s="32">
        <f t="shared" si="42"/>
        <v>613.1633333</v>
      </c>
      <c r="I53" s="32">
        <f t="shared" si="6"/>
        <v>606.5828571</v>
      </c>
      <c r="J53" s="37">
        <f t="shared" si="7"/>
        <v>612.87625</v>
      </c>
      <c r="K53" s="32">
        <f t="shared" si="13"/>
        <v>623.7244444</v>
      </c>
      <c r="L53" s="32">
        <f t="shared" si="14"/>
        <v>633.076</v>
      </c>
      <c r="M53" s="32">
        <f t="shared" si="20"/>
        <v>640.98</v>
      </c>
      <c r="N53" s="32">
        <f t="shared" si="21"/>
        <v>646.0241667</v>
      </c>
      <c r="O53" s="32">
        <f t="shared" si="27"/>
        <v>647.9553846</v>
      </c>
      <c r="P53" s="32">
        <f t="shared" si="28"/>
        <v>651.1214286</v>
      </c>
      <c r="Q53" s="32">
        <f t="shared" si="34"/>
        <v>652.934</v>
      </c>
      <c r="R53" s="4">
        <f t="shared" si="35"/>
        <v>653.183125</v>
      </c>
      <c r="S53" s="4">
        <f t="shared" si="36"/>
        <v>652.5023529</v>
      </c>
      <c r="T53" s="4">
        <f t="shared" si="37"/>
        <v>652.7927778</v>
      </c>
      <c r="U53" s="4">
        <f t="shared" si="43"/>
        <v>651.6205263</v>
      </c>
      <c r="V53" s="4">
        <f t="shared" si="44"/>
        <v>650.2485</v>
      </c>
    </row>
    <row r="54">
      <c r="A54" s="30">
        <v>46063.0</v>
      </c>
      <c r="B54" s="3">
        <v>617.7</v>
      </c>
      <c r="C54" s="3">
        <v>617.99</v>
      </c>
      <c r="D54" s="32">
        <f t="shared" si="38"/>
        <v>620.76</v>
      </c>
      <c r="E54" s="32">
        <f t="shared" si="39"/>
        <v>614.41</v>
      </c>
      <c r="F54" s="32">
        <f t="shared" si="40"/>
        <v>612.15</v>
      </c>
      <c r="G54" s="32">
        <f t="shared" si="41"/>
        <v>617.48</v>
      </c>
      <c r="H54" s="32">
        <f t="shared" si="42"/>
        <v>617.8733333</v>
      </c>
      <c r="I54" s="32">
        <f t="shared" si="6"/>
        <v>613.8528571</v>
      </c>
      <c r="J54" s="37">
        <f t="shared" si="7"/>
        <v>608.00875</v>
      </c>
      <c r="K54" s="32">
        <f t="shared" si="13"/>
        <v>613.4444444</v>
      </c>
      <c r="L54" s="32">
        <f t="shared" si="14"/>
        <v>623.151</v>
      </c>
      <c r="M54" s="32">
        <f t="shared" si="20"/>
        <v>631.7045455</v>
      </c>
      <c r="N54" s="32">
        <f t="shared" si="21"/>
        <v>639.0641667</v>
      </c>
      <c r="O54" s="32">
        <f t="shared" si="27"/>
        <v>643.8676923</v>
      </c>
      <c r="P54" s="32">
        <f t="shared" si="28"/>
        <v>645.815</v>
      </c>
      <c r="Q54" s="32">
        <f t="shared" si="34"/>
        <v>648.9126667</v>
      </c>
      <c r="R54" s="4">
        <f t="shared" si="35"/>
        <v>650.75</v>
      </c>
      <c r="S54" s="4">
        <f t="shared" si="36"/>
        <v>651.1129412</v>
      </c>
      <c r="T54" s="4">
        <f t="shared" si="37"/>
        <v>650.585</v>
      </c>
      <c r="U54" s="4">
        <f t="shared" si="43"/>
        <v>650.9610526</v>
      </c>
      <c r="V54" s="4">
        <f t="shared" si="44"/>
        <v>649.939</v>
      </c>
    </row>
    <row r="55">
      <c r="A55" s="30">
        <v>46064.0</v>
      </c>
      <c r="B55" s="3">
        <v>628.55</v>
      </c>
      <c r="C55" s="3">
        <v>624.72</v>
      </c>
      <c r="D55" s="32">
        <f t="shared" si="38"/>
        <v>621.355</v>
      </c>
      <c r="E55" s="32">
        <f t="shared" si="39"/>
        <v>622.08</v>
      </c>
      <c r="F55" s="32">
        <f t="shared" si="40"/>
        <v>616.9875</v>
      </c>
      <c r="G55" s="32">
        <f t="shared" si="41"/>
        <v>614.664</v>
      </c>
      <c r="H55" s="32">
        <f t="shared" si="42"/>
        <v>618.6866667</v>
      </c>
      <c r="I55" s="32">
        <f t="shared" si="6"/>
        <v>618.8514286</v>
      </c>
      <c r="J55" s="37">
        <f t="shared" si="7"/>
        <v>615.21125</v>
      </c>
      <c r="K55" s="32">
        <f t="shared" si="13"/>
        <v>609.8655556</v>
      </c>
      <c r="L55" s="32">
        <f t="shared" si="14"/>
        <v>614.572</v>
      </c>
      <c r="M55" s="32">
        <f t="shared" si="20"/>
        <v>623.2936364</v>
      </c>
      <c r="N55" s="32">
        <f t="shared" si="21"/>
        <v>631.1225</v>
      </c>
      <c r="O55" s="32">
        <f t="shared" si="27"/>
        <v>637.9607692</v>
      </c>
      <c r="P55" s="32">
        <f t="shared" si="28"/>
        <v>642.5</v>
      </c>
      <c r="Q55" s="32">
        <f t="shared" si="34"/>
        <v>644.4086667</v>
      </c>
      <c r="R55" s="4">
        <f t="shared" si="35"/>
        <v>647.400625</v>
      </c>
      <c r="S55" s="4">
        <f t="shared" si="36"/>
        <v>649.2188235</v>
      </c>
      <c r="T55" s="4">
        <f t="shared" si="37"/>
        <v>649.6466667</v>
      </c>
      <c r="U55" s="4">
        <f t="shared" si="43"/>
        <v>649.2236842</v>
      </c>
      <c r="V55" s="4">
        <f t="shared" si="44"/>
        <v>649.649</v>
      </c>
    </row>
    <row r="56">
      <c r="A56" s="30">
        <v>46065.0</v>
      </c>
      <c r="B56" s="3">
        <v>623.7</v>
      </c>
      <c r="C56" s="3">
        <v>626.33</v>
      </c>
      <c r="D56" s="32">
        <f t="shared" si="38"/>
        <v>625.525</v>
      </c>
      <c r="E56" s="32">
        <f t="shared" si="39"/>
        <v>623.0133333</v>
      </c>
      <c r="F56" s="32">
        <f t="shared" si="40"/>
        <v>623.1425</v>
      </c>
      <c r="G56" s="32">
        <f t="shared" si="41"/>
        <v>618.856</v>
      </c>
      <c r="H56" s="32">
        <f t="shared" si="42"/>
        <v>616.6083333</v>
      </c>
      <c r="I56" s="32">
        <f t="shared" si="6"/>
        <v>619.7785714</v>
      </c>
      <c r="J56" s="37">
        <f t="shared" si="7"/>
        <v>619.78625</v>
      </c>
      <c r="K56" s="32">
        <f t="shared" si="13"/>
        <v>616.4466667</v>
      </c>
      <c r="L56" s="32">
        <f t="shared" si="14"/>
        <v>611.512</v>
      </c>
      <c r="M56" s="32">
        <f t="shared" si="20"/>
        <v>615.6409091</v>
      </c>
      <c r="N56" s="32">
        <f t="shared" si="21"/>
        <v>623.5466667</v>
      </c>
      <c r="O56" s="32">
        <f t="shared" si="27"/>
        <v>630.7538462</v>
      </c>
      <c r="P56" s="32">
        <f t="shared" si="28"/>
        <v>637.13</v>
      </c>
      <c r="Q56" s="32">
        <f t="shared" si="34"/>
        <v>641.422</v>
      </c>
      <c r="R56" s="4">
        <f t="shared" si="35"/>
        <v>643.27875</v>
      </c>
      <c r="S56" s="4">
        <f t="shared" si="36"/>
        <v>646.1611765</v>
      </c>
      <c r="T56" s="4">
        <f t="shared" si="37"/>
        <v>647.9472222</v>
      </c>
      <c r="U56" s="4">
        <f t="shared" si="43"/>
        <v>648.4194737</v>
      </c>
      <c r="V56" s="4">
        <f t="shared" si="44"/>
        <v>648.079</v>
      </c>
    </row>
    <row r="57">
      <c r="A57" s="30">
        <v>46066.0</v>
      </c>
      <c r="B57" s="3">
        <v>592.85</v>
      </c>
      <c r="C57" s="3">
        <v>596.5</v>
      </c>
      <c r="D57" s="32">
        <f t="shared" si="38"/>
        <v>611.415</v>
      </c>
      <c r="E57" s="32">
        <f t="shared" si="39"/>
        <v>615.85</v>
      </c>
      <c r="F57" s="32">
        <f t="shared" si="40"/>
        <v>616.385</v>
      </c>
      <c r="G57" s="32">
        <f t="shared" si="41"/>
        <v>617.814</v>
      </c>
      <c r="H57" s="32">
        <f t="shared" si="42"/>
        <v>615.13</v>
      </c>
      <c r="I57" s="32">
        <f t="shared" si="6"/>
        <v>613.7357143</v>
      </c>
      <c r="J57" s="37">
        <f t="shared" si="7"/>
        <v>616.86875</v>
      </c>
      <c r="K57" s="32">
        <f t="shared" si="13"/>
        <v>617.1988889</v>
      </c>
      <c r="L57" s="32">
        <f t="shared" si="14"/>
        <v>614.452</v>
      </c>
      <c r="M57" s="32">
        <f t="shared" si="20"/>
        <v>610.1472727</v>
      </c>
      <c r="N57" s="32">
        <f t="shared" si="21"/>
        <v>614.0458333</v>
      </c>
      <c r="O57" s="32">
        <f t="shared" si="27"/>
        <v>621.4661538</v>
      </c>
      <c r="P57" s="32">
        <f t="shared" si="28"/>
        <v>628.3071429</v>
      </c>
      <c r="Q57" s="32">
        <f t="shared" si="34"/>
        <v>634.4213333</v>
      </c>
      <c r="R57" s="4">
        <f t="shared" si="35"/>
        <v>638.614375</v>
      </c>
      <c r="S57" s="4">
        <f t="shared" si="36"/>
        <v>640.5270588</v>
      </c>
      <c r="T57" s="4">
        <f t="shared" si="37"/>
        <v>643.4022222</v>
      </c>
      <c r="U57" s="4">
        <f t="shared" si="43"/>
        <v>645.2394737</v>
      </c>
      <c r="V57" s="4">
        <f t="shared" si="44"/>
        <v>645.8235</v>
      </c>
    </row>
    <row r="58">
      <c r="A58" s="30">
        <v>46069.0</v>
      </c>
      <c r="B58" s="3">
        <v>594.1</v>
      </c>
      <c r="C58" s="3">
        <v>590.32</v>
      </c>
      <c r="D58" s="32">
        <f t="shared" si="38"/>
        <v>593.41</v>
      </c>
      <c r="E58" s="32">
        <f t="shared" si="39"/>
        <v>604.3833333</v>
      </c>
      <c r="F58" s="32">
        <f t="shared" si="40"/>
        <v>609.4675</v>
      </c>
      <c r="G58" s="32">
        <f t="shared" si="41"/>
        <v>611.172</v>
      </c>
      <c r="H58" s="32">
        <f t="shared" si="42"/>
        <v>613.2316667</v>
      </c>
      <c r="I58" s="32">
        <f t="shared" si="6"/>
        <v>611.5857143</v>
      </c>
      <c r="J58" s="37">
        <f t="shared" si="7"/>
        <v>610.80875</v>
      </c>
      <c r="K58" s="32">
        <f t="shared" si="13"/>
        <v>613.9188889</v>
      </c>
      <c r="L58" s="32">
        <f t="shared" si="14"/>
        <v>614.511</v>
      </c>
      <c r="M58" s="32">
        <f t="shared" si="20"/>
        <v>612.2581818</v>
      </c>
      <c r="N58" s="32">
        <f t="shared" si="21"/>
        <v>608.495</v>
      </c>
      <c r="O58" s="32">
        <f t="shared" si="27"/>
        <v>612.2207692</v>
      </c>
      <c r="P58" s="32">
        <f t="shared" si="28"/>
        <v>619.2414286</v>
      </c>
      <c r="Q58" s="32">
        <f t="shared" si="34"/>
        <v>625.7746667</v>
      </c>
      <c r="R58" s="4">
        <f t="shared" si="35"/>
        <v>631.665</v>
      </c>
      <c r="S58" s="4">
        <f t="shared" si="36"/>
        <v>635.7735294</v>
      </c>
      <c r="T58" s="4">
        <f t="shared" si="37"/>
        <v>637.7377778</v>
      </c>
      <c r="U58" s="4">
        <f t="shared" si="43"/>
        <v>640.6084211</v>
      </c>
      <c r="V58" s="4">
        <f t="shared" si="44"/>
        <v>642.4935</v>
      </c>
    </row>
    <row r="59">
      <c r="A59" s="30">
        <v>46070.0</v>
      </c>
      <c r="B59" s="3">
        <v>581.1</v>
      </c>
      <c r="C59" s="3">
        <v>580.89</v>
      </c>
      <c r="D59" s="32">
        <f t="shared" si="38"/>
        <v>585.605</v>
      </c>
      <c r="E59" s="32">
        <f t="shared" si="39"/>
        <v>589.2366667</v>
      </c>
      <c r="F59" s="32">
        <f t="shared" si="40"/>
        <v>598.51</v>
      </c>
      <c r="G59" s="32">
        <f t="shared" si="41"/>
        <v>603.752</v>
      </c>
      <c r="H59" s="32">
        <f t="shared" si="42"/>
        <v>606.125</v>
      </c>
      <c r="I59" s="32">
        <f t="shared" si="6"/>
        <v>608.6114286</v>
      </c>
      <c r="J59" s="37">
        <f t="shared" si="7"/>
        <v>607.74875</v>
      </c>
      <c r="K59" s="32">
        <f t="shared" si="13"/>
        <v>607.4844444</v>
      </c>
      <c r="L59" s="32">
        <f t="shared" si="14"/>
        <v>610.616</v>
      </c>
      <c r="M59" s="32">
        <f t="shared" si="20"/>
        <v>611.4545455</v>
      </c>
      <c r="N59" s="32">
        <f t="shared" si="21"/>
        <v>609.6441667</v>
      </c>
      <c r="O59" s="32">
        <f t="shared" si="27"/>
        <v>606.3715385</v>
      </c>
      <c r="P59" s="32">
        <f t="shared" si="28"/>
        <v>609.9828571</v>
      </c>
      <c r="Q59" s="32">
        <f t="shared" si="34"/>
        <v>616.6846667</v>
      </c>
      <c r="R59" s="4">
        <f t="shared" si="35"/>
        <v>622.969375</v>
      </c>
      <c r="S59" s="4">
        <f t="shared" si="36"/>
        <v>628.6782353</v>
      </c>
      <c r="T59" s="4">
        <f t="shared" si="37"/>
        <v>632.7244444</v>
      </c>
      <c r="U59" s="4">
        <f t="shared" si="43"/>
        <v>634.7457895</v>
      </c>
      <c r="V59" s="4">
        <f t="shared" si="44"/>
        <v>637.6225</v>
      </c>
    </row>
    <row r="60">
      <c r="A60" s="30">
        <v>46071.0</v>
      </c>
      <c r="B60" s="3">
        <v>585.25</v>
      </c>
      <c r="C60" s="3">
        <v>585.22</v>
      </c>
      <c r="D60" s="32">
        <f t="shared" si="38"/>
        <v>583.055</v>
      </c>
      <c r="E60" s="32">
        <f t="shared" si="39"/>
        <v>585.4766667</v>
      </c>
      <c r="F60" s="32">
        <f t="shared" si="40"/>
        <v>588.2325</v>
      </c>
      <c r="G60" s="32">
        <f t="shared" si="41"/>
        <v>595.852</v>
      </c>
      <c r="H60" s="32">
        <f t="shared" si="42"/>
        <v>600.6633333</v>
      </c>
      <c r="I60" s="32">
        <f t="shared" si="6"/>
        <v>603.1385714</v>
      </c>
      <c r="J60" s="37">
        <f t="shared" si="7"/>
        <v>605.6875</v>
      </c>
      <c r="K60" s="32">
        <f t="shared" si="13"/>
        <v>605.2455556</v>
      </c>
      <c r="L60" s="32">
        <f t="shared" si="14"/>
        <v>605.258</v>
      </c>
      <c r="M60" s="32">
        <f t="shared" si="20"/>
        <v>608.3072727</v>
      </c>
      <c r="N60" s="32">
        <f t="shared" si="21"/>
        <v>609.2683333</v>
      </c>
      <c r="O60" s="32">
        <f t="shared" si="27"/>
        <v>607.7653846</v>
      </c>
      <c r="P60" s="32">
        <f t="shared" si="28"/>
        <v>604.8607143</v>
      </c>
      <c r="Q60" s="32">
        <f t="shared" si="34"/>
        <v>608.332</v>
      </c>
      <c r="R60" s="4">
        <f t="shared" si="35"/>
        <v>614.718125</v>
      </c>
      <c r="S60" s="4">
        <f t="shared" si="36"/>
        <v>620.7488235</v>
      </c>
      <c r="T60" s="4">
        <f t="shared" si="37"/>
        <v>626.2638889</v>
      </c>
      <c r="U60" s="4">
        <f t="shared" si="43"/>
        <v>630.2242105</v>
      </c>
      <c r="V60" s="4">
        <f t="shared" si="44"/>
        <v>632.2695</v>
      </c>
    </row>
    <row r="61">
      <c r="A61" s="30">
        <v>46072.0</v>
      </c>
      <c r="B61" s="3">
        <v>584.1</v>
      </c>
      <c r="C61" s="3">
        <v>587.99</v>
      </c>
      <c r="D61" s="32">
        <f t="shared" si="38"/>
        <v>586.605</v>
      </c>
      <c r="E61" s="32">
        <f t="shared" si="39"/>
        <v>584.7</v>
      </c>
      <c r="F61" s="32">
        <f t="shared" si="40"/>
        <v>586.105</v>
      </c>
      <c r="G61" s="32">
        <f t="shared" si="41"/>
        <v>588.184</v>
      </c>
      <c r="H61" s="32">
        <f t="shared" si="42"/>
        <v>594.5416667</v>
      </c>
      <c r="I61" s="32">
        <f t="shared" si="6"/>
        <v>598.8528571</v>
      </c>
      <c r="J61" s="37">
        <f t="shared" si="7"/>
        <v>601.245</v>
      </c>
      <c r="K61" s="32">
        <f t="shared" si="13"/>
        <v>603.7211111</v>
      </c>
      <c r="L61" s="32">
        <f t="shared" si="14"/>
        <v>603.52</v>
      </c>
      <c r="M61" s="32">
        <f t="shared" si="20"/>
        <v>603.6881818</v>
      </c>
      <c r="N61" s="32">
        <f t="shared" si="21"/>
        <v>606.6141667</v>
      </c>
      <c r="O61" s="32">
        <f t="shared" si="27"/>
        <v>607.6315385</v>
      </c>
      <c r="P61" s="32">
        <f t="shared" si="28"/>
        <v>606.3528571</v>
      </c>
      <c r="Q61" s="32">
        <f t="shared" si="34"/>
        <v>603.736</v>
      </c>
      <c r="R61" s="4">
        <f t="shared" si="35"/>
        <v>607.060625</v>
      </c>
      <c r="S61" s="4">
        <f t="shared" si="36"/>
        <v>613.1458824</v>
      </c>
      <c r="T61" s="4">
        <f t="shared" si="37"/>
        <v>618.9288889</v>
      </c>
      <c r="U61" s="4">
        <f t="shared" si="43"/>
        <v>624.2494737</v>
      </c>
      <c r="V61" s="4">
        <f t="shared" si="44"/>
        <v>628.1125</v>
      </c>
    </row>
    <row r="62">
      <c r="A62" s="30">
        <v>46073.0</v>
      </c>
      <c r="B62" s="3">
        <v>589.35</v>
      </c>
      <c r="C62" s="3">
        <v>588.53</v>
      </c>
      <c r="D62" s="32">
        <f t="shared" si="38"/>
        <v>588.26</v>
      </c>
      <c r="E62" s="32">
        <f t="shared" si="39"/>
        <v>587.2466667</v>
      </c>
      <c r="F62" s="32">
        <f t="shared" si="40"/>
        <v>585.6575</v>
      </c>
      <c r="G62" s="32">
        <f t="shared" si="41"/>
        <v>586.59</v>
      </c>
      <c r="H62" s="32">
        <f t="shared" si="42"/>
        <v>588.2416667</v>
      </c>
      <c r="I62" s="32">
        <f t="shared" si="6"/>
        <v>593.6828571</v>
      </c>
      <c r="J62" s="37">
        <f t="shared" si="7"/>
        <v>597.5625</v>
      </c>
      <c r="K62" s="32">
        <f t="shared" si="13"/>
        <v>599.8322222</v>
      </c>
      <c r="L62" s="32">
        <f t="shared" si="14"/>
        <v>602.202</v>
      </c>
      <c r="M62" s="32">
        <f t="shared" si="20"/>
        <v>602.1572727</v>
      </c>
      <c r="N62" s="32">
        <f t="shared" si="21"/>
        <v>602.425</v>
      </c>
      <c r="O62" s="32">
        <f t="shared" si="27"/>
        <v>605.2230769</v>
      </c>
      <c r="P62" s="32">
        <f t="shared" si="28"/>
        <v>606.2671429</v>
      </c>
      <c r="Q62" s="32">
        <f t="shared" si="34"/>
        <v>605.1646667</v>
      </c>
      <c r="R62" s="4">
        <f t="shared" si="35"/>
        <v>602.785625</v>
      </c>
      <c r="S62" s="4">
        <f t="shared" si="36"/>
        <v>605.9705882</v>
      </c>
      <c r="T62" s="4">
        <f t="shared" si="37"/>
        <v>611.7783333</v>
      </c>
      <c r="U62" s="4">
        <f t="shared" si="43"/>
        <v>617.3289474</v>
      </c>
      <c r="V62" s="4">
        <f t="shared" si="44"/>
        <v>622.4635</v>
      </c>
    </row>
    <row r="63">
      <c r="A63" s="30">
        <v>46076.0</v>
      </c>
      <c r="B63" s="3">
        <v>590.85</v>
      </c>
      <c r="C63" s="3">
        <v>595.66</v>
      </c>
      <c r="D63" s="32">
        <f t="shared" si="38"/>
        <v>592.095</v>
      </c>
      <c r="E63" s="32">
        <f t="shared" si="39"/>
        <v>590.7266667</v>
      </c>
      <c r="F63" s="32">
        <f t="shared" si="40"/>
        <v>589.35</v>
      </c>
      <c r="G63" s="32">
        <f t="shared" si="41"/>
        <v>587.658</v>
      </c>
      <c r="H63" s="32">
        <f t="shared" si="42"/>
        <v>588.1016667</v>
      </c>
      <c r="I63" s="32">
        <f t="shared" si="6"/>
        <v>589.3014286</v>
      </c>
      <c r="J63" s="37">
        <f t="shared" si="7"/>
        <v>593.93</v>
      </c>
      <c r="K63" s="32">
        <f t="shared" si="13"/>
        <v>597.3511111</v>
      </c>
      <c r="L63" s="32">
        <f t="shared" si="14"/>
        <v>599.415</v>
      </c>
      <c r="M63" s="32">
        <f t="shared" si="20"/>
        <v>601.6072727</v>
      </c>
      <c r="N63" s="32">
        <f t="shared" si="21"/>
        <v>601.6158333</v>
      </c>
      <c r="O63" s="32">
        <f t="shared" si="27"/>
        <v>601.9046154</v>
      </c>
      <c r="P63" s="32">
        <f t="shared" si="28"/>
        <v>604.54</v>
      </c>
      <c r="Q63" s="32">
        <f t="shared" si="34"/>
        <v>605.56</v>
      </c>
      <c r="R63" s="4">
        <f t="shared" si="35"/>
        <v>604.570625</v>
      </c>
      <c r="S63" s="4">
        <f t="shared" si="36"/>
        <v>602.3664706</v>
      </c>
      <c r="T63" s="4">
        <f t="shared" si="37"/>
        <v>605.3977778</v>
      </c>
      <c r="U63" s="4">
        <f t="shared" si="43"/>
        <v>610.93</v>
      </c>
      <c r="V63" s="4">
        <f t="shared" si="44"/>
        <v>616.2455</v>
      </c>
    </row>
    <row r="64">
      <c r="A64" s="30">
        <v>46077.0</v>
      </c>
      <c r="B64" s="3">
        <v>597.35</v>
      </c>
      <c r="C64" s="3">
        <v>594.42</v>
      </c>
      <c r="D64" s="32">
        <f t="shared" si="38"/>
        <v>595.04</v>
      </c>
      <c r="E64" s="32">
        <f t="shared" si="39"/>
        <v>592.87</v>
      </c>
      <c r="F64" s="32">
        <f t="shared" si="40"/>
        <v>591.65</v>
      </c>
      <c r="G64" s="32">
        <f t="shared" si="41"/>
        <v>590.364</v>
      </c>
      <c r="H64" s="32">
        <f t="shared" si="42"/>
        <v>588.785</v>
      </c>
      <c r="I64" s="32">
        <f t="shared" si="6"/>
        <v>589.0042857</v>
      </c>
      <c r="J64" s="37">
        <f t="shared" si="7"/>
        <v>589.94125</v>
      </c>
      <c r="K64" s="32">
        <f t="shared" si="13"/>
        <v>593.9844444</v>
      </c>
      <c r="L64" s="32">
        <f t="shared" si="14"/>
        <v>597.058</v>
      </c>
      <c r="M64" s="32">
        <f t="shared" si="20"/>
        <v>598.9609091</v>
      </c>
      <c r="N64" s="32">
        <f t="shared" si="21"/>
        <v>601.0083333</v>
      </c>
      <c r="O64" s="32">
        <f t="shared" si="27"/>
        <v>601.0623077</v>
      </c>
      <c r="P64" s="32">
        <f t="shared" si="28"/>
        <v>601.37</v>
      </c>
      <c r="Q64" s="32">
        <f t="shared" si="34"/>
        <v>603.8653333</v>
      </c>
      <c r="R64" s="4">
        <f t="shared" si="35"/>
        <v>604.86375</v>
      </c>
      <c r="S64" s="4">
        <f t="shared" si="36"/>
        <v>603.9735294</v>
      </c>
      <c r="T64" s="4">
        <f t="shared" si="37"/>
        <v>601.925</v>
      </c>
      <c r="U64" s="4">
        <f t="shared" si="43"/>
        <v>604.82</v>
      </c>
      <c r="V64" s="4">
        <f t="shared" si="44"/>
        <v>610.1045</v>
      </c>
    </row>
    <row r="65">
      <c r="A65" s="30">
        <v>46078.0</v>
      </c>
      <c r="B65" s="3">
        <v>619.05</v>
      </c>
      <c r="C65" s="3">
        <v>614.59</v>
      </c>
      <c r="D65" s="32">
        <f t="shared" si="38"/>
        <v>604.505</v>
      </c>
      <c r="E65" s="32">
        <f t="shared" si="39"/>
        <v>601.5566667</v>
      </c>
      <c r="F65" s="32">
        <f t="shared" si="40"/>
        <v>598.3</v>
      </c>
      <c r="G65" s="32">
        <f t="shared" si="41"/>
        <v>596.238</v>
      </c>
      <c r="H65" s="32">
        <f t="shared" si="42"/>
        <v>594.4016667</v>
      </c>
      <c r="I65" s="32">
        <f t="shared" si="6"/>
        <v>592.4714286</v>
      </c>
      <c r="J65" s="37">
        <f t="shared" si="7"/>
        <v>592.2025</v>
      </c>
      <c r="K65" s="32">
        <f t="shared" si="13"/>
        <v>592.68</v>
      </c>
      <c r="L65" s="32">
        <f t="shared" si="14"/>
        <v>596.045</v>
      </c>
      <c r="M65" s="32">
        <f t="shared" si="20"/>
        <v>598.6518182</v>
      </c>
      <c r="N65" s="32">
        <f t="shared" si="21"/>
        <v>600.2633333</v>
      </c>
      <c r="O65" s="32">
        <f t="shared" si="27"/>
        <v>602.0530769</v>
      </c>
      <c r="P65" s="32">
        <f t="shared" si="28"/>
        <v>602.0285714</v>
      </c>
      <c r="Q65" s="32">
        <f t="shared" si="34"/>
        <v>602.2513333</v>
      </c>
      <c r="R65" s="4">
        <f t="shared" si="35"/>
        <v>604.535625</v>
      </c>
      <c r="S65" s="4">
        <f t="shared" si="36"/>
        <v>605.4358824</v>
      </c>
      <c r="T65" s="4">
        <f t="shared" si="37"/>
        <v>604.5633333</v>
      </c>
      <c r="U65" s="4">
        <f t="shared" si="43"/>
        <v>602.5915789</v>
      </c>
      <c r="V65" s="4">
        <f t="shared" si="44"/>
        <v>605.3085</v>
      </c>
    </row>
    <row r="66">
      <c r="A66" s="30">
        <v>46079.0</v>
      </c>
      <c r="B66" s="3">
        <v>609.8</v>
      </c>
      <c r="C66" s="3">
        <v>614.93</v>
      </c>
      <c r="D66" s="32">
        <f t="shared" si="38"/>
        <v>614.76</v>
      </c>
      <c r="E66" s="32">
        <f t="shared" si="39"/>
        <v>607.98</v>
      </c>
      <c r="F66" s="32">
        <f t="shared" si="40"/>
        <v>604.9</v>
      </c>
      <c r="G66" s="32">
        <f t="shared" si="41"/>
        <v>601.626</v>
      </c>
      <c r="H66" s="32">
        <f t="shared" si="42"/>
        <v>599.3533333</v>
      </c>
      <c r="I66" s="32">
        <f t="shared" si="6"/>
        <v>597.3342857</v>
      </c>
      <c r="J66" s="37">
        <f t="shared" si="7"/>
        <v>595.27875</v>
      </c>
      <c r="K66" s="32">
        <f t="shared" si="13"/>
        <v>594.7277778</v>
      </c>
      <c r="L66" s="32">
        <f t="shared" si="14"/>
        <v>594.905</v>
      </c>
      <c r="M66" s="32">
        <f t="shared" si="20"/>
        <v>597.7618182</v>
      </c>
      <c r="N66" s="32">
        <f t="shared" si="21"/>
        <v>600.0083333</v>
      </c>
      <c r="O66" s="32">
        <f t="shared" si="27"/>
        <v>601.3915385</v>
      </c>
      <c r="P66" s="32">
        <f t="shared" si="28"/>
        <v>602.9728571</v>
      </c>
      <c r="Q66" s="32">
        <f t="shared" si="34"/>
        <v>602.8886667</v>
      </c>
      <c r="R66" s="4">
        <f t="shared" si="35"/>
        <v>603.04375</v>
      </c>
      <c r="S66" s="4">
        <f t="shared" si="36"/>
        <v>605.1470588</v>
      </c>
      <c r="T66" s="4">
        <f t="shared" si="37"/>
        <v>605.9633333</v>
      </c>
      <c r="U66" s="4">
        <f t="shared" si="43"/>
        <v>605.1089474</v>
      </c>
      <c r="V66" s="4">
        <f t="shared" si="44"/>
        <v>603.2085</v>
      </c>
    </row>
    <row r="67">
      <c r="A67" s="30">
        <v>46080.0</v>
      </c>
      <c r="B67" s="3">
        <v>603.8</v>
      </c>
      <c r="C67" s="3">
        <v>610.17</v>
      </c>
      <c r="D67" s="32">
        <f t="shared" si="38"/>
        <v>612.55</v>
      </c>
      <c r="E67" s="32">
        <f t="shared" si="39"/>
        <v>613.23</v>
      </c>
      <c r="F67" s="32">
        <f t="shared" si="40"/>
        <v>608.5275</v>
      </c>
      <c r="G67" s="32">
        <f t="shared" si="41"/>
        <v>605.954</v>
      </c>
      <c r="H67" s="32">
        <f t="shared" si="42"/>
        <v>603.05</v>
      </c>
      <c r="I67" s="32">
        <f t="shared" si="6"/>
        <v>600.8985714</v>
      </c>
      <c r="J67" s="37">
        <f t="shared" si="7"/>
        <v>598.93875</v>
      </c>
      <c r="K67" s="32">
        <f t="shared" si="13"/>
        <v>596.9333333</v>
      </c>
      <c r="L67" s="32">
        <f t="shared" si="14"/>
        <v>596.272</v>
      </c>
      <c r="M67" s="32">
        <f t="shared" si="20"/>
        <v>596.2927273</v>
      </c>
      <c r="N67" s="32">
        <f t="shared" si="21"/>
        <v>598.7958333</v>
      </c>
      <c r="O67" s="32">
        <f t="shared" si="27"/>
        <v>600.79</v>
      </c>
      <c r="P67" s="32">
        <f t="shared" si="28"/>
        <v>602.0185714</v>
      </c>
      <c r="Q67" s="32">
        <f t="shared" si="34"/>
        <v>603.4526667</v>
      </c>
      <c r="R67" s="4">
        <f t="shared" si="35"/>
        <v>603.34375</v>
      </c>
      <c r="S67" s="4">
        <f t="shared" si="36"/>
        <v>603.4629412</v>
      </c>
      <c r="T67" s="4">
        <f t="shared" si="37"/>
        <v>605.4261111</v>
      </c>
      <c r="U67" s="4">
        <f t="shared" si="43"/>
        <v>606.1847368</v>
      </c>
      <c r="V67" s="4">
        <f t="shared" si="44"/>
        <v>605.362</v>
      </c>
    </row>
    <row r="68">
      <c r="A68" s="30">
        <v>46083.0</v>
      </c>
      <c r="B68" s="3">
        <v>617.65</v>
      </c>
      <c r="C68" s="3">
        <v>616.47</v>
      </c>
      <c r="D68" s="32">
        <f t="shared" si="38"/>
        <v>613.32</v>
      </c>
      <c r="E68" s="32">
        <f t="shared" si="39"/>
        <v>613.8566667</v>
      </c>
      <c r="F68" s="32">
        <f t="shared" si="40"/>
        <v>614.04</v>
      </c>
      <c r="G68" s="32">
        <f t="shared" si="41"/>
        <v>610.116</v>
      </c>
      <c r="H68" s="32">
        <f t="shared" si="42"/>
        <v>607.7066667</v>
      </c>
      <c r="I68" s="32">
        <f t="shared" si="6"/>
        <v>604.9671429</v>
      </c>
      <c r="J68" s="37">
        <f t="shared" si="7"/>
        <v>602.845</v>
      </c>
      <c r="K68" s="32">
        <f t="shared" si="13"/>
        <v>600.8866667</v>
      </c>
      <c r="L68" s="32">
        <f t="shared" si="14"/>
        <v>598.887</v>
      </c>
      <c r="M68" s="32">
        <f t="shared" si="20"/>
        <v>598.1081818</v>
      </c>
      <c r="N68" s="32">
        <f t="shared" si="21"/>
        <v>597.9741667</v>
      </c>
      <c r="O68" s="32">
        <f t="shared" si="27"/>
        <v>600.1553846</v>
      </c>
      <c r="P68" s="32">
        <f t="shared" si="28"/>
        <v>601.91</v>
      </c>
      <c r="Q68" s="32">
        <f t="shared" si="34"/>
        <v>602.982</v>
      </c>
      <c r="R68" s="4">
        <f t="shared" si="35"/>
        <v>604.26625</v>
      </c>
      <c r="S68" s="4">
        <f t="shared" si="36"/>
        <v>604.1158824</v>
      </c>
      <c r="T68" s="4">
        <f t="shared" si="37"/>
        <v>604.1855556</v>
      </c>
      <c r="U68" s="4">
        <f t="shared" si="43"/>
        <v>606.0073684</v>
      </c>
      <c r="V68" s="4">
        <f t="shared" si="44"/>
        <v>606.699</v>
      </c>
    </row>
    <row r="69">
      <c r="A69" s="30">
        <v>46085.0</v>
      </c>
      <c r="B69" s="3">
        <v>591.25</v>
      </c>
      <c r="C69" s="3">
        <v>593.37</v>
      </c>
      <c r="D69" s="32">
        <f t="shared" si="38"/>
        <v>604.92</v>
      </c>
      <c r="E69" s="32">
        <f t="shared" si="39"/>
        <v>606.67</v>
      </c>
      <c r="F69" s="32">
        <f t="shared" si="40"/>
        <v>608.735</v>
      </c>
      <c r="G69" s="32">
        <f t="shared" si="41"/>
        <v>609.906</v>
      </c>
      <c r="H69" s="32">
        <f t="shared" si="42"/>
        <v>607.325</v>
      </c>
      <c r="I69" s="32">
        <f t="shared" si="6"/>
        <v>605.6585714</v>
      </c>
      <c r="J69" s="37">
        <f t="shared" si="7"/>
        <v>603.5175</v>
      </c>
      <c r="K69" s="32">
        <f t="shared" si="13"/>
        <v>601.7922222</v>
      </c>
      <c r="L69" s="32">
        <f t="shared" si="14"/>
        <v>600.135</v>
      </c>
      <c r="M69" s="32">
        <f t="shared" si="20"/>
        <v>598.3854545</v>
      </c>
      <c r="N69" s="32">
        <f t="shared" si="21"/>
        <v>597.7133333</v>
      </c>
      <c r="O69" s="32">
        <f t="shared" si="27"/>
        <v>597.62</v>
      </c>
      <c r="P69" s="32">
        <f t="shared" si="28"/>
        <v>599.6707143</v>
      </c>
      <c r="Q69" s="32">
        <f t="shared" si="34"/>
        <v>601.3406667</v>
      </c>
      <c r="R69" s="4">
        <f t="shared" si="35"/>
        <v>602.38125</v>
      </c>
      <c r="S69" s="4">
        <f t="shared" si="36"/>
        <v>603.6252941</v>
      </c>
      <c r="T69" s="4">
        <f t="shared" si="37"/>
        <v>603.5188889</v>
      </c>
      <c r="U69" s="4">
        <f t="shared" si="43"/>
        <v>603.6163158</v>
      </c>
      <c r="V69" s="4">
        <f t="shared" si="44"/>
        <v>605.3755</v>
      </c>
    </row>
    <row r="70">
      <c r="A70" s="30">
        <v>46086.0</v>
      </c>
      <c r="B70" s="3">
        <v>595.65</v>
      </c>
      <c r="C70" s="3">
        <v>598.66</v>
      </c>
      <c r="D70" s="96">
        <f t="shared" ref="D70:D79" si="45">SUM(C69:C70)/2</f>
        <v>596.015</v>
      </c>
      <c r="E70" s="97">
        <f t="shared" ref="E70:E79" si="46">SUM(C68:C70)/3</f>
        <v>602.8333333</v>
      </c>
      <c r="F70" s="98">
        <f t="shared" ref="F70:F79" si="47">SUM(C67:C70)/4</f>
        <v>604.6675</v>
      </c>
      <c r="G70" s="99">
        <f t="shared" ref="G70:G79" si="48">SUM(C66:C70)/5</f>
        <v>606.72</v>
      </c>
      <c r="H70" s="100">
        <f t="shared" ref="H70:H79" si="49">SUM(C65:C70)/6</f>
        <v>608.0316667</v>
      </c>
      <c r="I70" s="101">
        <f t="shared" si="6"/>
        <v>606.0871429</v>
      </c>
      <c r="J70" s="102">
        <f t="shared" si="7"/>
        <v>604.78375</v>
      </c>
      <c r="K70" s="103">
        <f t="shared" si="13"/>
        <v>602.9777778</v>
      </c>
      <c r="L70" s="104">
        <f t="shared" si="14"/>
        <v>601.479</v>
      </c>
      <c r="M70" s="105">
        <f t="shared" si="20"/>
        <v>600.0009091</v>
      </c>
      <c r="N70" s="106">
        <f t="shared" si="21"/>
        <v>598.4083333</v>
      </c>
      <c r="O70" s="107">
        <f t="shared" si="27"/>
        <v>597.7861538</v>
      </c>
      <c r="P70" s="108">
        <f t="shared" si="28"/>
        <v>597.6942857</v>
      </c>
      <c r="Q70" s="109">
        <f t="shared" si="34"/>
        <v>599.6033333</v>
      </c>
      <c r="R70" s="110">
        <f t="shared" si="35"/>
        <v>601.173125</v>
      </c>
      <c r="S70" s="111">
        <f t="shared" si="36"/>
        <v>602.1623529</v>
      </c>
      <c r="T70" s="112">
        <f t="shared" si="37"/>
        <v>603.3494444</v>
      </c>
      <c r="U70" s="112">
        <f t="shared" si="43"/>
        <v>603.2631579</v>
      </c>
      <c r="V70" s="113">
        <f t="shared" si="44"/>
        <v>603.3685</v>
      </c>
    </row>
    <row r="71">
      <c r="A71" s="30">
        <v>46087.0</v>
      </c>
      <c r="B71" s="3">
        <v>586.85</v>
      </c>
      <c r="C71" s="3">
        <v>591.37</v>
      </c>
      <c r="D71" s="115">
        <f t="shared" si="45"/>
        <v>595.015</v>
      </c>
      <c r="E71" s="163">
        <f t="shared" si="46"/>
        <v>594.4666667</v>
      </c>
      <c r="F71" s="172">
        <f t="shared" si="47"/>
        <v>599.9675</v>
      </c>
      <c r="G71" s="182">
        <f t="shared" si="48"/>
        <v>602.008</v>
      </c>
      <c r="H71" s="153">
        <f t="shared" si="49"/>
        <v>604.1616667</v>
      </c>
      <c r="I71" s="174">
        <f t="shared" si="6"/>
        <v>605.6514286</v>
      </c>
      <c r="J71" s="146">
        <f t="shared" si="7"/>
        <v>604.2475</v>
      </c>
      <c r="K71" s="154">
        <f t="shared" si="13"/>
        <v>603.2933333</v>
      </c>
      <c r="L71" s="243">
        <f t="shared" si="14"/>
        <v>601.817</v>
      </c>
      <c r="M71" s="103">
        <f t="shared" si="20"/>
        <v>600.56</v>
      </c>
      <c r="N71" s="137">
        <f t="shared" si="21"/>
        <v>599.2816667</v>
      </c>
      <c r="O71" s="169">
        <f t="shared" si="27"/>
        <v>597.8669231</v>
      </c>
      <c r="P71" s="105">
        <f t="shared" si="28"/>
        <v>597.3278571</v>
      </c>
      <c r="Q71" s="107">
        <f t="shared" si="34"/>
        <v>597.2726667</v>
      </c>
      <c r="R71" s="244">
        <f t="shared" si="35"/>
        <v>599.08875</v>
      </c>
      <c r="S71" s="109">
        <f t="shared" si="36"/>
        <v>600.5964706</v>
      </c>
      <c r="T71" s="110">
        <f t="shared" si="37"/>
        <v>601.5627778</v>
      </c>
      <c r="U71" s="110">
        <f t="shared" si="43"/>
        <v>602.7189474</v>
      </c>
      <c r="V71" s="140">
        <f t="shared" si="44"/>
        <v>602.6685</v>
      </c>
    </row>
    <row r="72">
      <c r="A72" s="30">
        <v>46090.0</v>
      </c>
      <c r="B72" s="3">
        <v>575.0</v>
      </c>
      <c r="C72" s="3">
        <v>572.49</v>
      </c>
      <c r="D72" s="114">
        <f t="shared" si="45"/>
        <v>581.93</v>
      </c>
      <c r="E72" s="115">
        <f t="shared" si="46"/>
        <v>587.5066667</v>
      </c>
      <c r="F72" s="116">
        <f t="shared" si="47"/>
        <v>588.9725</v>
      </c>
      <c r="G72" s="117">
        <f t="shared" si="48"/>
        <v>594.472</v>
      </c>
      <c r="H72" s="118">
        <f t="shared" si="49"/>
        <v>597.0883333</v>
      </c>
      <c r="I72" s="119">
        <f t="shared" si="6"/>
        <v>599.6371429</v>
      </c>
      <c r="J72" s="120">
        <f t="shared" si="7"/>
        <v>601.50625</v>
      </c>
      <c r="K72" s="121">
        <f t="shared" si="13"/>
        <v>600.7188889</v>
      </c>
      <c r="L72" s="122">
        <f t="shared" si="14"/>
        <v>600.213</v>
      </c>
      <c r="M72" s="123">
        <f t="shared" si="20"/>
        <v>599.1509091</v>
      </c>
      <c r="N72" s="101">
        <f t="shared" si="21"/>
        <v>598.2208333</v>
      </c>
      <c r="O72" s="102">
        <f t="shared" si="27"/>
        <v>597.2207692</v>
      </c>
      <c r="P72" s="124">
        <f t="shared" si="28"/>
        <v>596.0542857</v>
      </c>
      <c r="Q72" s="103">
        <f t="shared" si="34"/>
        <v>595.672</v>
      </c>
      <c r="R72" s="104">
        <f t="shared" si="35"/>
        <v>595.72375</v>
      </c>
      <c r="S72" s="106">
        <f t="shared" si="36"/>
        <v>597.5241176</v>
      </c>
      <c r="T72" s="125">
        <f t="shared" si="37"/>
        <v>599.035</v>
      </c>
      <c r="U72" s="126">
        <f t="shared" si="43"/>
        <v>600.0326316</v>
      </c>
      <c r="V72" s="127">
        <f t="shared" si="44"/>
        <v>601.2075</v>
      </c>
    </row>
    <row r="73">
      <c r="A73" s="30">
        <v>46091.0</v>
      </c>
      <c r="B73" s="3">
        <v>589.95</v>
      </c>
      <c r="C73" s="3">
        <v>586.48</v>
      </c>
      <c r="D73" s="115">
        <f t="shared" si="45"/>
        <v>579.485</v>
      </c>
      <c r="E73" s="128">
        <f t="shared" si="46"/>
        <v>583.4466667</v>
      </c>
      <c r="F73" s="129">
        <f t="shared" si="47"/>
        <v>587.25</v>
      </c>
      <c r="G73" s="130">
        <f t="shared" si="48"/>
        <v>588.474</v>
      </c>
      <c r="H73" s="131">
        <f t="shared" si="49"/>
        <v>593.14</v>
      </c>
      <c r="I73" s="132">
        <f t="shared" si="6"/>
        <v>595.5728571</v>
      </c>
      <c r="J73" s="133">
        <f t="shared" si="7"/>
        <v>597.9925</v>
      </c>
      <c r="K73" s="122">
        <f t="shared" si="13"/>
        <v>599.8366667</v>
      </c>
      <c r="L73" s="134">
        <f t="shared" si="14"/>
        <v>599.295</v>
      </c>
      <c r="M73" s="135">
        <f t="shared" si="20"/>
        <v>598.9645455</v>
      </c>
      <c r="N73" s="136">
        <f t="shared" si="21"/>
        <v>598.095</v>
      </c>
      <c r="O73" s="137">
        <f t="shared" si="27"/>
        <v>597.3176923</v>
      </c>
      <c r="P73" s="105">
        <f t="shared" si="28"/>
        <v>596.4535714</v>
      </c>
      <c r="Q73" s="107">
        <f t="shared" si="34"/>
        <v>595.416</v>
      </c>
      <c r="R73" s="138">
        <f t="shared" si="35"/>
        <v>595.0975</v>
      </c>
      <c r="S73" s="126">
        <f t="shared" si="36"/>
        <v>595.18</v>
      </c>
      <c r="T73" s="139">
        <f t="shared" si="37"/>
        <v>596.9105556</v>
      </c>
      <c r="U73" s="140">
        <f t="shared" si="43"/>
        <v>598.3742105</v>
      </c>
      <c r="V73" s="141">
        <f t="shared" si="44"/>
        <v>599.355</v>
      </c>
    </row>
    <row r="74">
      <c r="A74" s="30">
        <v>46092.0</v>
      </c>
      <c r="B74" s="3">
        <v>587.6</v>
      </c>
      <c r="C74" s="3">
        <v>594.02</v>
      </c>
      <c r="D74" s="115">
        <f t="shared" si="45"/>
        <v>590.25</v>
      </c>
      <c r="E74" s="142">
        <f t="shared" si="46"/>
        <v>584.33</v>
      </c>
      <c r="F74" s="117">
        <f t="shared" si="47"/>
        <v>586.09</v>
      </c>
      <c r="G74" s="143">
        <f t="shared" si="48"/>
        <v>588.604</v>
      </c>
      <c r="H74" s="144">
        <f t="shared" si="49"/>
        <v>589.3983333</v>
      </c>
      <c r="I74" s="145">
        <f t="shared" si="6"/>
        <v>593.2657143</v>
      </c>
      <c r="J74" s="120">
        <f t="shared" si="7"/>
        <v>595.37875</v>
      </c>
      <c r="K74" s="99">
        <f t="shared" si="13"/>
        <v>597.5511111</v>
      </c>
      <c r="L74" s="146">
        <f t="shared" si="14"/>
        <v>599.255</v>
      </c>
      <c r="M74" s="135">
        <f t="shared" si="20"/>
        <v>598.8154545</v>
      </c>
      <c r="N74" s="124">
        <f t="shared" si="21"/>
        <v>598.5525</v>
      </c>
      <c r="O74" s="137">
        <f t="shared" si="27"/>
        <v>597.7815385</v>
      </c>
      <c r="P74" s="105">
        <f t="shared" si="28"/>
        <v>597.0821429</v>
      </c>
      <c r="Q74" s="107">
        <f t="shared" si="34"/>
        <v>596.2913333</v>
      </c>
      <c r="R74" s="125">
        <f t="shared" si="35"/>
        <v>595.32875</v>
      </c>
      <c r="S74" s="126">
        <f t="shared" si="36"/>
        <v>595.0341176</v>
      </c>
      <c r="T74" s="109">
        <f t="shared" si="37"/>
        <v>595.1155556</v>
      </c>
      <c r="U74" s="147">
        <f t="shared" si="43"/>
        <v>596.7584211</v>
      </c>
      <c r="V74" s="141">
        <f t="shared" si="44"/>
        <v>598.1565</v>
      </c>
    </row>
    <row r="75">
      <c r="A75" s="30">
        <v>46093.0</v>
      </c>
      <c r="B75" s="3">
        <v>583.0</v>
      </c>
      <c r="C75" s="3">
        <v>577.4</v>
      </c>
      <c r="D75" s="96">
        <f t="shared" si="45"/>
        <v>585.71</v>
      </c>
      <c r="E75" s="115">
        <f t="shared" si="46"/>
        <v>585.9666667</v>
      </c>
      <c r="F75" s="148">
        <f t="shared" si="47"/>
        <v>582.5975</v>
      </c>
      <c r="G75" s="149">
        <f t="shared" si="48"/>
        <v>584.352</v>
      </c>
      <c r="H75" s="150">
        <f t="shared" si="49"/>
        <v>586.7366667</v>
      </c>
      <c r="I75" s="151">
        <f t="shared" si="6"/>
        <v>587.6842857</v>
      </c>
      <c r="J75" s="152">
        <f t="shared" si="7"/>
        <v>591.2825</v>
      </c>
      <c r="K75" s="119">
        <f t="shared" si="13"/>
        <v>593.3811111</v>
      </c>
      <c r="L75" s="153">
        <f t="shared" si="14"/>
        <v>595.536</v>
      </c>
      <c r="M75" s="99">
        <f t="shared" si="20"/>
        <v>597.2681818</v>
      </c>
      <c r="N75" s="146">
        <f t="shared" si="21"/>
        <v>597.0308333</v>
      </c>
      <c r="O75" s="154">
        <f t="shared" si="27"/>
        <v>596.9253846</v>
      </c>
      <c r="P75" s="102">
        <f t="shared" si="28"/>
        <v>596.3257143</v>
      </c>
      <c r="Q75" s="155">
        <f t="shared" si="34"/>
        <v>595.77</v>
      </c>
      <c r="R75" s="104">
        <f t="shared" si="35"/>
        <v>595.110625</v>
      </c>
      <c r="S75" s="105">
        <f t="shared" si="36"/>
        <v>594.2741176</v>
      </c>
      <c r="T75" s="156">
        <f t="shared" si="37"/>
        <v>594.0544444</v>
      </c>
      <c r="U75" s="125">
        <f t="shared" si="43"/>
        <v>594.1831579</v>
      </c>
      <c r="V75" s="109">
        <f t="shared" si="44"/>
        <v>595.7905</v>
      </c>
    </row>
    <row r="76">
      <c r="A76" s="30">
        <v>46094.0</v>
      </c>
      <c r="B76" s="3">
        <v>551.95</v>
      </c>
      <c r="C76" s="3">
        <v>554.55</v>
      </c>
      <c r="D76" s="115">
        <f t="shared" si="45"/>
        <v>565.975</v>
      </c>
      <c r="E76" s="116">
        <f t="shared" si="46"/>
        <v>575.3233333</v>
      </c>
      <c r="F76" s="96">
        <f t="shared" si="47"/>
        <v>578.1125</v>
      </c>
      <c r="G76" s="157">
        <f t="shared" si="48"/>
        <v>576.988</v>
      </c>
      <c r="H76" s="158">
        <f t="shared" si="49"/>
        <v>579.385</v>
      </c>
      <c r="I76" s="159">
        <f t="shared" si="6"/>
        <v>582.1385714</v>
      </c>
      <c r="J76" s="160">
        <f t="shared" si="7"/>
        <v>583.5425</v>
      </c>
      <c r="K76" s="161">
        <f t="shared" si="13"/>
        <v>587.2011111</v>
      </c>
      <c r="L76" s="162">
        <f t="shared" si="14"/>
        <v>589.498</v>
      </c>
      <c r="M76" s="121">
        <f t="shared" si="20"/>
        <v>591.81</v>
      </c>
      <c r="N76" s="100">
        <f t="shared" si="21"/>
        <v>593.7083333</v>
      </c>
      <c r="O76" s="134">
        <f t="shared" si="27"/>
        <v>593.7630769</v>
      </c>
      <c r="P76" s="135">
        <f t="shared" si="28"/>
        <v>593.8985714</v>
      </c>
      <c r="Q76" s="136">
        <f t="shared" si="34"/>
        <v>593.5406667</v>
      </c>
      <c r="R76" s="137">
        <f t="shared" si="35"/>
        <v>593.19375</v>
      </c>
      <c r="S76" s="105">
        <f t="shared" si="36"/>
        <v>592.7247059</v>
      </c>
      <c r="T76" s="107">
        <f t="shared" si="37"/>
        <v>592.0672222</v>
      </c>
      <c r="U76" s="138">
        <f t="shared" si="43"/>
        <v>591.9752632</v>
      </c>
      <c r="V76" s="127">
        <f t="shared" si="44"/>
        <v>592.2015</v>
      </c>
    </row>
    <row r="77">
      <c r="A77" s="30">
        <v>46097.0</v>
      </c>
      <c r="B77" s="3">
        <v>533.85</v>
      </c>
      <c r="C77" s="3">
        <v>536.04</v>
      </c>
      <c r="D77" s="115">
        <f t="shared" si="45"/>
        <v>545.295</v>
      </c>
      <c r="E77" s="163">
        <f t="shared" si="46"/>
        <v>555.9966667</v>
      </c>
      <c r="F77" s="150">
        <f t="shared" si="47"/>
        <v>565.5025</v>
      </c>
      <c r="G77" s="117">
        <f t="shared" si="48"/>
        <v>569.698</v>
      </c>
      <c r="H77" s="97">
        <f t="shared" si="49"/>
        <v>570.1633333</v>
      </c>
      <c r="I77" s="118">
        <f t="shared" si="6"/>
        <v>573.1928571</v>
      </c>
      <c r="J77" s="164">
        <f t="shared" si="7"/>
        <v>576.37625</v>
      </c>
      <c r="K77" s="165">
        <f t="shared" si="13"/>
        <v>578.2644444</v>
      </c>
      <c r="L77" s="166">
        <f t="shared" si="14"/>
        <v>582.085</v>
      </c>
      <c r="M77" s="167">
        <f t="shared" si="20"/>
        <v>584.6381818</v>
      </c>
      <c r="N77" s="134">
        <f t="shared" si="21"/>
        <v>587.1625</v>
      </c>
      <c r="O77" s="168">
        <f t="shared" si="27"/>
        <v>589.2723077</v>
      </c>
      <c r="P77" s="155">
        <f t="shared" si="28"/>
        <v>589.64</v>
      </c>
      <c r="Q77" s="169">
        <f t="shared" si="34"/>
        <v>590.0413333</v>
      </c>
      <c r="R77" s="106">
        <f t="shared" si="35"/>
        <v>589.946875</v>
      </c>
      <c r="S77" s="125">
        <f t="shared" si="36"/>
        <v>589.8317647</v>
      </c>
      <c r="T77" s="127">
        <f t="shared" si="37"/>
        <v>589.5755556</v>
      </c>
      <c r="U77" s="109">
        <f t="shared" si="43"/>
        <v>589.1184211</v>
      </c>
      <c r="V77" s="110">
        <f t="shared" si="44"/>
        <v>589.1785</v>
      </c>
    </row>
    <row r="78">
      <c r="A78" s="30">
        <v>46098.0</v>
      </c>
      <c r="B78" s="3">
        <v>546.35</v>
      </c>
      <c r="C78" s="3">
        <v>543.2</v>
      </c>
      <c r="D78" s="115">
        <f t="shared" si="45"/>
        <v>539.62</v>
      </c>
      <c r="E78" s="116">
        <f t="shared" si="46"/>
        <v>544.5966667</v>
      </c>
      <c r="F78" s="175">
        <f t="shared" si="47"/>
        <v>552.7975</v>
      </c>
      <c r="G78" s="271">
        <f t="shared" si="48"/>
        <v>561.042</v>
      </c>
      <c r="H78" s="172">
        <f t="shared" si="49"/>
        <v>565.2816667</v>
      </c>
      <c r="I78" s="176">
        <f t="shared" si="6"/>
        <v>566.3114286</v>
      </c>
      <c r="J78" s="161">
        <f t="shared" si="7"/>
        <v>569.44375</v>
      </c>
      <c r="K78" s="165">
        <f t="shared" si="13"/>
        <v>572.69</v>
      </c>
      <c r="L78" s="162">
        <f t="shared" si="14"/>
        <v>574.758</v>
      </c>
      <c r="M78" s="133">
        <f t="shared" si="20"/>
        <v>578.55</v>
      </c>
      <c r="N78" s="146">
        <f t="shared" si="21"/>
        <v>581.185</v>
      </c>
      <c r="O78" s="135">
        <f t="shared" si="27"/>
        <v>583.7807692</v>
      </c>
      <c r="P78" s="124">
        <f t="shared" si="28"/>
        <v>585.9814286</v>
      </c>
      <c r="Q78" s="137">
        <f t="shared" si="34"/>
        <v>586.544</v>
      </c>
      <c r="R78" s="105">
        <f t="shared" si="35"/>
        <v>587.11375</v>
      </c>
      <c r="S78" s="107">
        <f t="shared" si="36"/>
        <v>587.1970588</v>
      </c>
      <c r="T78" s="244">
        <f t="shared" si="37"/>
        <v>587.2411111</v>
      </c>
      <c r="U78" s="109">
        <f t="shared" si="43"/>
        <v>587.1347368</v>
      </c>
      <c r="V78" s="110">
        <f t="shared" si="44"/>
        <v>586.8225</v>
      </c>
    </row>
    <row r="79">
      <c r="A79" s="30">
        <v>46099.0</v>
      </c>
      <c r="B79" s="3">
        <v>537.6</v>
      </c>
      <c r="C79" s="3">
        <v>535.62</v>
      </c>
      <c r="D79" s="115">
        <f t="shared" si="45"/>
        <v>539.41</v>
      </c>
      <c r="E79" s="116">
        <f t="shared" si="46"/>
        <v>538.2866667</v>
      </c>
      <c r="F79" s="175">
        <f t="shared" si="47"/>
        <v>542.3525</v>
      </c>
      <c r="G79" s="271">
        <f t="shared" si="48"/>
        <v>549.362</v>
      </c>
      <c r="H79" s="172">
        <f t="shared" si="49"/>
        <v>556.805</v>
      </c>
      <c r="I79" s="176">
        <f t="shared" si="6"/>
        <v>561.0442857</v>
      </c>
      <c r="J79" s="161">
        <f t="shared" si="7"/>
        <v>562.475</v>
      </c>
      <c r="K79" s="165">
        <f t="shared" si="13"/>
        <v>565.6855556</v>
      </c>
      <c r="L79" s="162">
        <f t="shared" si="14"/>
        <v>568.983</v>
      </c>
      <c r="M79" s="133">
        <f t="shared" si="20"/>
        <v>571.2</v>
      </c>
      <c r="N79" s="146">
        <f t="shared" si="21"/>
        <v>574.9725</v>
      </c>
      <c r="O79" s="135">
        <f t="shared" si="27"/>
        <v>577.68</v>
      </c>
      <c r="P79" s="124">
        <f t="shared" si="28"/>
        <v>580.3407143</v>
      </c>
      <c r="Q79" s="137">
        <f t="shared" si="34"/>
        <v>582.624</v>
      </c>
      <c r="R79" s="105">
        <f t="shared" si="35"/>
        <v>583.36125</v>
      </c>
      <c r="S79" s="107">
        <f t="shared" si="36"/>
        <v>584.0847059</v>
      </c>
      <c r="T79" s="244">
        <f t="shared" si="37"/>
        <v>584.3316667</v>
      </c>
      <c r="U79" s="109">
        <f t="shared" si="43"/>
        <v>584.5242105</v>
      </c>
      <c r="V79" s="110">
        <f t="shared" si="44"/>
        <v>584.559</v>
      </c>
    </row>
    <row r="80">
      <c r="A80" s="30">
        <v>46100.0</v>
      </c>
      <c r="B80" s="3">
        <v>506.15</v>
      </c>
      <c r="C80" s="3">
        <v>513.38</v>
      </c>
      <c r="D80" s="32">
        <f>SUM(C79:C80)/2</f>
        <v>524.5</v>
      </c>
      <c r="E80" s="32">
        <f>SUM(C78:C80)/3</f>
        <v>530.7333333</v>
      </c>
      <c r="F80" s="32">
        <f>SUM(C77:C80)/4</f>
        <v>532.06</v>
      </c>
      <c r="G80" s="32">
        <f>SUM(C76:C80)/5</f>
        <v>536.558</v>
      </c>
      <c r="H80" s="32">
        <f>SUM(C75:C80)/6</f>
        <v>543.365</v>
      </c>
      <c r="I80" s="32">
        <f t="shared" si="6"/>
        <v>550.6014286</v>
      </c>
      <c r="J80" s="37">
        <f t="shared" si="7"/>
        <v>555.08625</v>
      </c>
      <c r="K80" s="32">
        <f t="shared" si="13"/>
        <v>557.02</v>
      </c>
      <c r="L80" s="32">
        <f t="shared" si="14"/>
        <v>560.455</v>
      </c>
      <c r="M80" s="32">
        <f t="shared" si="20"/>
        <v>563.9281818</v>
      </c>
      <c r="N80" s="32">
        <f t="shared" si="21"/>
        <v>566.3816667</v>
      </c>
      <c r="O80" s="32">
        <f t="shared" si="27"/>
        <v>570.2346154</v>
      </c>
      <c r="P80" s="32">
        <f t="shared" si="28"/>
        <v>573.0871429</v>
      </c>
      <c r="Q80" s="32">
        <f t="shared" si="34"/>
        <v>575.8766667</v>
      </c>
      <c r="R80" s="4">
        <f t="shared" si="35"/>
        <v>578.29625</v>
      </c>
      <c r="S80" s="4">
        <f t="shared" si="36"/>
        <v>579.2447059</v>
      </c>
      <c r="T80" s="4">
        <f t="shared" si="37"/>
        <v>580.1566667</v>
      </c>
      <c r="U80" s="4">
        <f t="shared" si="43"/>
        <v>580.5973684</v>
      </c>
      <c r="V80" s="4">
        <f t="shared" si="44"/>
        <v>580.967</v>
      </c>
    </row>
    <row r="81">
      <c r="A81" s="30">
        <v>46101.0</v>
      </c>
      <c r="B81" s="3">
        <v>514.75</v>
      </c>
      <c r="C81" s="3">
        <v>517.01</v>
      </c>
      <c r="D81" s="148">
        <f t="shared" ref="D81:D83" si="50">SUM(C80:C81)/2</f>
        <v>515.195</v>
      </c>
      <c r="E81" s="170">
        <f t="shared" ref="E81:E83" si="51">SUM(C79:C81)/3</f>
        <v>522.0033333</v>
      </c>
      <c r="F81" s="171">
        <f t="shared" ref="F81:F83" si="52">SUM(C78:C81)/4</f>
        <v>527.3025</v>
      </c>
      <c r="G81" s="96">
        <f t="shared" ref="G81:G83" si="53">SUM(C77:C81)/5</f>
        <v>529.05</v>
      </c>
      <c r="H81" s="148">
        <f t="shared" ref="H81:H83" si="54">SUM(C76:C81)/6</f>
        <v>533.3</v>
      </c>
      <c r="I81" s="129">
        <f t="shared" si="6"/>
        <v>539.6</v>
      </c>
      <c r="J81" s="150">
        <f t="shared" si="7"/>
        <v>546.4025</v>
      </c>
      <c r="K81" s="117">
        <f t="shared" si="13"/>
        <v>550.8555556</v>
      </c>
      <c r="L81" s="172">
        <f t="shared" si="14"/>
        <v>553.019</v>
      </c>
      <c r="M81" s="173">
        <f t="shared" si="20"/>
        <v>556.5054545</v>
      </c>
      <c r="N81" s="118">
        <f t="shared" si="21"/>
        <v>560.0183333</v>
      </c>
      <c r="O81" s="164">
        <f t="shared" si="27"/>
        <v>562.5838462</v>
      </c>
      <c r="P81" s="132">
        <f t="shared" si="28"/>
        <v>566.4328571</v>
      </c>
      <c r="Q81" s="166">
        <f t="shared" si="34"/>
        <v>569.3486667</v>
      </c>
      <c r="R81" s="174">
        <f t="shared" si="35"/>
        <v>572.1975</v>
      </c>
      <c r="S81" s="100">
        <f t="shared" si="36"/>
        <v>574.6911765</v>
      </c>
      <c r="T81" s="134">
        <f t="shared" si="37"/>
        <v>575.7872222</v>
      </c>
      <c r="U81" s="135">
        <f t="shared" si="43"/>
        <v>576.8331579</v>
      </c>
      <c r="V81" s="124">
        <f t="shared" si="44"/>
        <v>577.418</v>
      </c>
    </row>
    <row r="82">
      <c r="A82" s="30">
        <v>46104.0</v>
      </c>
      <c r="B82" s="3">
        <v>487.65</v>
      </c>
      <c r="C82" s="3">
        <v>489.95</v>
      </c>
      <c r="D82" s="115">
        <f t="shared" si="50"/>
        <v>503.48</v>
      </c>
      <c r="E82" s="148">
        <f t="shared" si="51"/>
        <v>506.78</v>
      </c>
      <c r="F82" s="128">
        <f t="shared" si="52"/>
        <v>513.99</v>
      </c>
      <c r="G82" s="148">
        <f t="shared" si="53"/>
        <v>519.832</v>
      </c>
      <c r="H82" s="148">
        <f t="shared" si="54"/>
        <v>522.5333333</v>
      </c>
      <c r="I82" s="128">
        <f t="shared" si="6"/>
        <v>527.1071429</v>
      </c>
      <c r="J82" s="175">
        <f t="shared" si="7"/>
        <v>533.39375</v>
      </c>
      <c r="K82" s="117">
        <f t="shared" si="13"/>
        <v>540.13</v>
      </c>
      <c r="L82" s="143">
        <f t="shared" si="14"/>
        <v>544.765</v>
      </c>
      <c r="M82" s="97">
        <f t="shared" si="20"/>
        <v>547.2854545</v>
      </c>
      <c r="N82" s="176">
        <f t="shared" si="21"/>
        <v>550.9591667</v>
      </c>
      <c r="O82" s="152">
        <f t="shared" si="27"/>
        <v>554.6284615</v>
      </c>
      <c r="P82" s="145">
        <f t="shared" si="28"/>
        <v>557.3957143</v>
      </c>
      <c r="Q82" s="177">
        <f t="shared" si="34"/>
        <v>561.334</v>
      </c>
      <c r="R82" s="166">
        <f t="shared" si="35"/>
        <v>564.38625</v>
      </c>
      <c r="S82" s="99">
        <f t="shared" si="36"/>
        <v>567.3594118</v>
      </c>
      <c r="T82" s="100">
        <f t="shared" si="37"/>
        <v>569.9833333</v>
      </c>
      <c r="U82" s="134">
        <f t="shared" si="43"/>
        <v>571.2694737</v>
      </c>
      <c r="V82" s="135">
        <f t="shared" si="44"/>
        <v>572.489</v>
      </c>
    </row>
    <row r="83">
      <c r="A83" s="30">
        <v>46105.0</v>
      </c>
      <c r="B83" s="3">
        <v>497.05</v>
      </c>
      <c r="C83" s="3">
        <v>493.81</v>
      </c>
      <c r="D83" s="115">
        <f t="shared" si="50"/>
        <v>491.88</v>
      </c>
      <c r="E83" s="178">
        <f t="shared" si="51"/>
        <v>500.2566667</v>
      </c>
      <c r="F83" s="129">
        <f t="shared" si="52"/>
        <v>503.5375</v>
      </c>
      <c r="G83" s="175">
        <f t="shared" si="53"/>
        <v>509.954</v>
      </c>
      <c r="H83" s="149">
        <f t="shared" si="54"/>
        <v>515.495</v>
      </c>
      <c r="I83" s="149">
        <f t="shared" si="6"/>
        <v>518.43</v>
      </c>
      <c r="J83" s="117">
        <f t="shared" si="7"/>
        <v>522.945</v>
      </c>
      <c r="K83" s="159">
        <f t="shared" si="13"/>
        <v>528.9955556</v>
      </c>
      <c r="L83" s="179">
        <f t="shared" si="14"/>
        <v>535.498</v>
      </c>
      <c r="M83" s="173">
        <f t="shared" si="20"/>
        <v>540.1327273</v>
      </c>
      <c r="N83" s="152">
        <f t="shared" si="21"/>
        <v>542.8291667</v>
      </c>
      <c r="O83" s="145">
        <f t="shared" si="27"/>
        <v>546.5630769</v>
      </c>
      <c r="P83" s="165">
        <f t="shared" si="28"/>
        <v>550.2842857</v>
      </c>
      <c r="Q83" s="162">
        <f t="shared" si="34"/>
        <v>553.1566667</v>
      </c>
      <c r="R83" s="153">
        <f t="shared" si="35"/>
        <v>557.11375</v>
      </c>
      <c r="S83" s="99">
        <f t="shared" si="36"/>
        <v>560.2347059</v>
      </c>
      <c r="T83" s="146">
        <f t="shared" si="37"/>
        <v>563.2733333</v>
      </c>
      <c r="U83" s="154">
        <f t="shared" si="43"/>
        <v>565.9742105</v>
      </c>
      <c r="V83" s="102">
        <f t="shared" si="44"/>
        <v>567.3965</v>
      </c>
    </row>
    <row r="84">
      <c r="A84" s="30">
        <v>46106.0</v>
      </c>
      <c r="B84" s="3">
        <v>517.7</v>
      </c>
      <c r="C84" s="3">
        <v>516.4</v>
      </c>
      <c r="D84" s="32">
        <f t="shared" ref="D84:D85" si="55">SUM(C83:C84)/2</f>
        <v>505.105</v>
      </c>
      <c r="E84" s="32">
        <f t="shared" ref="E84:E85" si="56">SUM(C82:C84)/3</f>
        <v>500.0533333</v>
      </c>
      <c r="F84" s="32">
        <f t="shared" ref="F84:F85" si="57">SUM(C81:C84)/4</f>
        <v>504.2925</v>
      </c>
      <c r="G84" s="32">
        <f t="shared" ref="G84:G85" si="58">SUM(C80:C84)/5</f>
        <v>506.11</v>
      </c>
      <c r="H84" s="32">
        <f t="shared" ref="H84:H85" si="59">SUM(C79:C84)/6</f>
        <v>511.0283333</v>
      </c>
      <c r="I84" s="32">
        <f t="shared" si="6"/>
        <v>515.6242857</v>
      </c>
      <c r="J84" s="37">
        <f t="shared" si="7"/>
        <v>518.17625</v>
      </c>
      <c r="K84" s="32">
        <f t="shared" si="13"/>
        <v>522.2177778</v>
      </c>
      <c r="L84" s="32">
        <f t="shared" si="14"/>
        <v>527.736</v>
      </c>
      <c r="M84" s="32">
        <f t="shared" si="20"/>
        <v>533.7618182</v>
      </c>
      <c r="N84" s="32">
        <f t="shared" si="21"/>
        <v>538.155</v>
      </c>
      <c r="O84" s="32">
        <f t="shared" si="27"/>
        <v>540.7961538</v>
      </c>
      <c r="P84" s="32">
        <f t="shared" si="28"/>
        <v>544.4085714</v>
      </c>
      <c r="Q84" s="32">
        <f t="shared" si="34"/>
        <v>548.0253333</v>
      </c>
      <c r="R84" s="4">
        <f t="shared" si="35"/>
        <v>550.859375</v>
      </c>
      <c r="S84" s="4">
        <f t="shared" si="36"/>
        <v>554.7188235</v>
      </c>
      <c r="T84" s="4">
        <f t="shared" si="37"/>
        <v>557.7994444</v>
      </c>
      <c r="U84" s="4">
        <f t="shared" si="43"/>
        <v>560.8063158</v>
      </c>
      <c r="V84" s="4">
        <f t="shared" si="44"/>
        <v>563.4955</v>
      </c>
    </row>
    <row r="85">
      <c r="A85" s="30">
        <v>46108.0</v>
      </c>
      <c r="B85" s="3">
        <v>509.7</v>
      </c>
      <c r="C85" s="3">
        <v>513.0</v>
      </c>
      <c r="D85" s="32">
        <f t="shared" si="55"/>
        <v>514.7</v>
      </c>
      <c r="E85" s="32">
        <f t="shared" si="56"/>
        <v>507.7366667</v>
      </c>
      <c r="F85" s="32">
        <f t="shared" si="57"/>
        <v>503.29</v>
      </c>
      <c r="G85" s="32">
        <f t="shared" si="58"/>
        <v>506.034</v>
      </c>
      <c r="H85" s="32">
        <f t="shared" si="59"/>
        <v>507.2583333</v>
      </c>
      <c r="I85" s="32">
        <f t="shared" si="6"/>
        <v>511.31</v>
      </c>
      <c r="J85" s="37">
        <f t="shared" si="7"/>
        <v>515.29625</v>
      </c>
      <c r="K85" s="32">
        <f t="shared" si="13"/>
        <v>517.6011111</v>
      </c>
      <c r="L85" s="32">
        <f t="shared" si="14"/>
        <v>521.296</v>
      </c>
      <c r="M85" s="32">
        <f t="shared" si="20"/>
        <v>526.3963636</v>
      </c>
      <c r="N85" s="32">
        <f t="shared" si="21"/>
        <v>532.0316667</v>
      </c>
      <c r="O85" s="32">
        <f t="shared" si="27"/>
        <v>536.22</v>
      </c>
      <c r="P85" s="32">
        <f t="shared" si="28"/>
        <v>538.8107143</v>
      </c>
      <c r="Q85" s="32">
        <f t="shared" si="34"/>
        <v>542.3146667</v>
      </c>
      <c r="R85" s="4">
        <f t="shared" si="35"/>
        <v>545.83625</v>
      </c>
      <c r="S85" s="4">
        <f t="shared" si="36"/>
        <v>548.6323529</v>
      </c>
      <c r="T85" s="4">
        <f t="shared" si="37"/>
        <v>552.4011111</v>
      </c>
      <c r="U85" s="4">
        <f t="shared" si="43"/>
        <v>555.4415789</v>
      </c>
      <c r="V85" s="4">
        <f t="shared" si="44"/>
        <v>558.416</v>
      </c>
    </row>
    <row r="86">
      <c r="A86" s="30">
        <v>46111.0</v>
      </c>
      <c r="B86" s="3">
        <v>502.15</v>
      </c>
      <c r="C86" s="3">
        <v>506.58</v>
      </c>
      <c r="D86" s="150">
        <f t="shared" ref="D86:D90" si="60">SUM(C85:C86)/2</f>
        <v>509.79</v>
      </c>
      <c r="E86" s="180">
        <f t="shared" ref="E86:E90" si="61">SUM(C84:C86)/3</f>
        <v>511.9933333</v>
      </c>
      <c r="F86" s="148">
        <f t="shared" ref="F86:F90" si="62">SUM(C83:C86)/4</f>
        <v>507.4475</v>
      </c>
      <c r="G86" s="128">
        <f t="shared" ref="G86:G90" si="63">SUM(C82:C86)/5</f>
        <v>503.948</v>
      </c>
      <c r="H86" s="129">
        <f t="shared" ref="H86:H90" si="64">SUM(C81:C86)/6</f>
        <v>506.125</v>
      </c>
      <c r="I86" s="150">
        <f t="shared" si="6"/>
        <v>507.1614286</v>
      </c>
      <c r="J86" s="117">
        <f t="shared" si="7"/>
        <v>510.71875</v>
      </c>
      <c r="K86" s="130">
        <f t="shared" si="13"/>
        <v>514.3277778</v>
      </c>
      <c r="L86" s="158">
        <f t="shared" si="14"/>
        <v>516.499</v>
      </c>
      <c r="M86" s="159">
        <f t="shared" si="20"/>
        <v>519.9581818</v>
      </c>
      <c r="N86" s="97">
        <f t="shared" si="21"/>
        <v>524.745</v>
      </c>
      <c r="O86" s="173">
        <f t="shared" si="27"/>
        <v>530.0738462</v>
      </c>
      <c r="P86" s="131">
        <f t="shared" si="28"/>
        <v>534.1028571</v>
      </c>
      <c r="Q86" s="181">
        <f t="shared" si="34"/>
        <v>536.662</v>
      </c>
      <c r="R86" s="182">
        <f t="shared" si="35"/>
        <v>540.08125</v>
      </c>
      <c r="S86" s="165">
        <f t="shared" si="36"/>
        <v>543.5270588</v>
      </c>
      <c r="T86" s="162">
        <f t="shared" si="37"/>
        <v>546.2961111</v>
      </c>
      <c r="U86" s="153">
        <f t="shared" si="43"/>
        <v>549.9894737</v>
      </c>
      <c r="V86" s="174">
        <f t="shared" si="44"/>
        <v>552.9985</v>
      </c>
    </row>
    <row r="87">
      <c r="A87" s="30">
        <v>46113.0</v>
      </c>
      <c r="B87" s="3">
        <v>524.45</v>
      </c>
      <c r="C87" s="3">
        <v>524.01</v>
      </c>
      <c r="D87" s="115">
        <f t="shared" si="60"/>
        <v>515.295</v>
      </c>
      <c r="E87" s="148">
        <f t="shared" si="61"/>
        <v>514.53</v>
      </c>
      <c r="F87" s="148">
        <f t="shared" si="62"/>
        <v>514.9975</v>
      </c>
      <c r="G87" s="96">
        <f t="shared" si="63"/>
        <v>510.76</v>
      </c>
      <c r="H87" s="148">
        <f t="shared" si="64"/>
        <v>507.2916667</v>
      </c>
      <c r="I87" s="163">
        <f t="shared" si="6"/>
        <v>508.68</v>
      </c>
      <c r="J87" s="183">
        <f t="shared" si="7"/>
        <v>509.2675</v>
      </c>
      <c r="K87" s="149">
        <f t="shared" si="13"/>
        <v>512.1955556</v>
      </c>
      <c r="L87" s="150">
        <f t="shared" si="14"/>
        <v>515.296</v>
      </c>
      <c r="M87" s="150">
        <f t="shared" si="20"/>
        <v>517.1818182</v>
      </c>
      <c r="N87" s="130">
        <f t="shared" si="21"/>
        <v>520.2958333</v>
      </c>
      <c r="O87" s="159">
        <f t="shared" si="27"/>
        <v>524.6884615</v>
      </c>
      <c r="P87" s="184">
        <f t="shared" si="28"/>
        <v>529.6407143</v>
      </c>
      <c r="Q87" s="160">
        <f t="shared" si="34"/>
        <v>533.43</v>
      </c>
      <c r="R87" s="118">
        <f t="shared" si="35"/>
        <v>535.87125</v>
      </c>
      <c r="S87" s="164">
        <f t="shared" si="36"/>
        <v>539.1358824</v>
      </c>
      <c r="T87" s="182">
        <f t="shared" si="37"/>
        <v>542.4427778</v>
      </c>
      <c r="U87" s="119">
        <f t="shared" si="43"/>
        <v>545.1231579</v>
      </c>
      <c r="V87" s="120">
        <f t="shared" si="44"/>
        <v>548.6905</v>
      </c>
    </row>
    <row r="88">
      <c r="A88" s="30">
        <v>46114.0</v>
      </c>
      <c r="B88" s="49">
        <v>515.75</v>
      </c>
      <c r="C88" s="50">
        <v>510.02</v>
      </c>
      <c r="D88" s="115">
        <f t="shared" si="60"/>
        <v>517.015</v>
      </c>
      <c r="E88" s="185">
        <f t="shared" si="61"/>
        <v>513.5366667</v>
      </c>
      <c r="F88" s="148">
        <f t="shared" si="62"/>
        <v>513.4025</v>
      </c>
      <c r="G88" s="148">
        <f t="shared" si="63"/>
        <v>514.002</v>
      </c>
      <c r="H88" s="171">
        <f t="shared" si="64"/>
        <v>510.6366667</v>
      </c>
      <c r="I88" s="148">
        <f t="shared" si="6"/>
        <v>507.6814286</v>
      </c>
      <c r="J88" s="163">
        <f t="shared" si="7"/>
        <v>508.8475</v>
      </c>
      <c r="K88" s="183">
        <f t="shared" si="13"/>
        <v>509.3511111</v>
      </c>
      <c r="L88" s="149">
        <f t="shared" si="14"/>
        <v>511.978</v>
      </c>
      <c r="M88" s="150">
        <f t="shared" si="20"/>
        <v>514.8163636</v>
      </c>
      <c r="N88" s="150">
        <f t="shared" si="21"/>
        <v>516.585</v>
      </c>
      <c r="O88" s="130">
        <f t="shared" si="27"/>
        <v>519.5053846</v>
      </c>
      <c r="P88" s="159">
        <f t="shared" si="28"/>
        <v>523.6407143</v>
      </c>
      <c r="Q88" s="97">
        <f t="shared" si="34"/>
        <v>528.3326667</v>
      </c>
      <c r="R88" s="144">
        <f t="shared" si="35"/>
        <v>531.966875</v>
      </c>
      <c r="S88" s="118">
        <f t="shared" si="36"/>
        <v>534.3505882</v>
      </c>
      <c r="T88" s="186">
        <f t="shared" si="37"/>
        <v>537.5183333</v>
      </c>
      <c r="U88" s="145">
        <f t="shared" si="43"/>
        <v>540.7363158</v>
      </c>
      <c r="V88" s="165">
        <f t="shared" si="44"/>
        <v>543.368</v>
      </c>
    </row>
    <row r="89">
      <c r="A89" s="30">
        <v>46118.0</v>
      </c>
      <c r="B89" s="49">
        <v>526.05</v>
      </c>
      <c r="C89" s="49">
        <v>523.19</v>
      </c>
      <c r="D89" s="115">
        <f t="shared" si="60"/>
        <v>516.605</v>
      </c>
      <c r="E89" s="185">
        <f t="shared" si="61"/>
        <v>519.0733333</v>
      </c>
      <c r="F89" s="148">
        <f t="shared" si="62"/>
        <v>515.95</v>
      </c>
      <c r="G89" s="148">
        <f t="shared" si="63"/>
        <v>515.36</v>
      </c>
      <c r="H89" s="171">
        <f t="shared" si="64"/>
        <v>515.5333333</v>
      </c>
      <c r="I89" s="148">
        <f t="shared" si="6"/>
        <v>512.43</v>
      </c>
      <c r="J89" s="163">
        <f t="shared" si="7"/>
        <v>509.62</v>
      </c>
      <c r="K89" s="183">
        <f t="shared" si="13"/>
        <v>510.4411111</v>
      </c>
      <c r="L89" s="149">
        <f t="shared" si="14"/>
        <v>510.735</v>
      </c>
      <c r="M89" s="150">
        <f t="shared" si="20"/>
        <v>512.9972727</v>
      </c>
      <c r="N89" s="150">
        <f t="shared" si="21"/>
        <v>515.5141667</v>
      </c>
      <c r="O89" s="130">
        <f t="shared" si="27"/>
        <v>517.0930769</v>
      </c>
      <c r="P89" s="159">
        <f t="shared" si="28"/>
        <v>519.7685714</v>
      </c>
      <c r="Q89" s="97">
        <f t="shared" si="34"/>
        <v>523.6106667</v>
      </c>
      <c r="R89" s="144">
        <f t="shared" si="35"/>
        <v>528.01125</v>
      </c>
      <c r="S89" s="118">
        <f t="shared" si="36"/>
        <v>531.4505882</v>
      </c>
      <c r="T89" s="186">
        <f t="shared" si="37"/>
        <v>533.7305556</v>
      </c>
      <c r="U89" s="145">
        <f t="shared" si="43"/>
        <v>536.7642105</v>
      </c>
      <c r="V89" s="165">
        <f t="shared" si="44"/>
        <v>539.859</v>
      </c>
    </row>
    <row r="90">
      <c r="A90" s="30">
        <v>46119.0</v>
      </c>
      <c r="B90" s="3">
        <v>538.75</v>
      </c>
      <c r="C90" s="3">
        <v>532.57</v>
      </c>
      <c r="D90" s="115">
        <f t="shared" si="60"/>
        <v>527.88</v>
      </c>
      <c r="E90" s="185">
        <f t="shared" si="61"/>
        <v>521.9266667</v>
      </c>
      <c r="F90" s="148">
        <f t="shared" si="62"/>
        <v>522.4475</v>
      </c>
      <c r="G90" s="148">
        <f t="shared" si="63"/>
        <v>519.274</v>
      </c>
      <c r="H90" s="171">
        <f t="shared" si="64"/>
        <v>518.2283333</v>
      </c>
      <c r="I90" s="148">
        <f t="shared" si="6"/>
        <v>517.9671429</v>
      </c>
      <c r="J90" s="163">
        <f t="shared" si="7"/>
        <v>514.9475</v>
      </c>
      <c r="K90" s="183">
        <f t="shared" si="13"/>
        <v>512.17</v>
      </c>
      <c r="L90" s="149">
        <f t="shared" si="14"/>
        <v>512.654</v>
      </c>
      <c r="M90" s="150">
        <f t="shared" si="20"/>
        <v>512.72</v>
      </c>
      <c r="N90" s="150">
        <f t="shared" si="21"/>
        <v>514.6283333</v>
      </c>
      <c r="O90" s="130">
        <f t="shared" si="27"/>
        <v>516.8261538</v>
      </c>
      <c r="P90" s="159">
        <f t="shared" si="28"/>
        <v>518.1985714</v>
      </c>
      <c r="Q90" s="97">
        <f t="shared" si="34"/>
        <v>520.622</v>
      </c>
      <c r="R90" s="144">
        <f t="shared" si="35"/>
        <v>524.170625</v>
      </c>
      <c r="S90" s="118">
        <f t="shared" si="36"/>
        <v>528.2794118</v>
      </c>
      <c r="T90" s="186">
        <f t="shared" si="37"/>
        <v>531.5127778</v>
      </c>
      <c r="U90" s="145">
        <f t="shared" si="43"/>
        <v>533.6694737</v>
      </c>
      <c r="V90" s="165">
        <f t="shared" si="44"/>
        <v>536.5545</v>
      </c>
    </row>
    <row r="91">
      <c r="A91" s="30">
        <v>46120.0</v>
      </c>
      <c r="B91" s="3">
        <v>559.35</v>
      </c>
      <c r="C91" s="3">
        <v>559.39</v>
      </c>
      <c r="D91" s="32">
        <f>SUM(C90:C91)/2</f>
        <v>545.98</v>
      </c>
      <c r="E91" s="32">
        <f>SUM(C89:C91)/3</f>
        <v>538.3833333</v>
      </c>
      <c r="F91" s="32">
        <f>SUM(C88:C91)/4</f>
        <v>531.2925</v>
      </c>
      <c r="G91" s="32">
        <f>SUM(C87:C91)/5</f>
        <v>529.836</v>
      </c>
      <c r="H91" s="32">
        <f>SUM(C86:C91)/6</f>
        <v>525.96</v>
      </c>
      <c r="I91" s="32">
        <f t="shared" si="6"/>
        <v>524.1085714</v>
      </c>
      <c r="J91" s="37">
        <f t="shared" si="7"/>
        <v>523.145</v>
      </c>
      <c r="K91" s="32">
        <f t="shared" si="13"/>
        <v>519.8855556</v>
      </c>
      <c r="L91" s="32">
        <f t="shared" si="14"/>
        <v>516.892</v>
      </c>
      <c r="M91" s="32">
        <f t="shared" si="20"/>
        <v>516.9027273</v>
      </c>
      <c r="N91" s="32">
        <f t="shared" si="21"/>
        <v>516.6091667</v>
      </c>
      <c r="O91" s="32">
        <f t="shared" si="27"/>
        <v>518.0715385</v>
      </c>
      <c r="P91" s="32">
        <f t="shared" si="28"/>
        <v>519.8664286</v>
      </c>
      <c r="Q91" s="32">
        <f t="shared" si="34"/>
        <v>520.9446667</v>
      </c>
      <c r="R91" s="4">
        <f t="shared" si="35"/>
        <v>523.045</v>
      </c>
      <c r="S91" s="4">
        <f t="shared" si="36"/>
        <v>526.2423529</v>
      </c>
      <c r="T91" s="4">
        <f t="shared" si="37"/>
        <v>530.0077778</v>
      </c>
      <c r="U91" s="4">
        <f t="shared" si="43"/>
        <v>532.98</v>
      </c>
      <c r="V91" s="4">
        <f t="shared" si="44"/>
        <v>534.9555</v>
      </c>
    </row>
    <row r="92">
      <c r="A92" s="30">
        <v>46121.0</v>
      </c>
      <c r="B92" s="3">
        <v>558.5</v>
      </c>
      <c r="C92" s="3">
        <v>558.59</v>
      </c>
      <c r="D92" s="164">
        <f t="shared" ref="D92:D93" si="65">SUM(C91:C92)/2</f>
        <v>558.99</v>
      </c>
      <c r="E92" s="184">
        <f t="shared" ref="E92:E93" si="66">SUM(C90:C92)/3</f>
        <v>550.1833333</v>
      </c>
      <c r="F92" s="281">
        <f t="shared" ref="F92:F93" si="67">SUM(C89:C92)/4</f>
        <v>543.435</v>
      </c>
      <c r="G92" s="282">
        <f t="shared" ref="G92:G93" si="68">SUM(C88:C92)/5</f>
        <v>536.752</v>
      </c>
      <c r="H92" s="129">
        <f t="shared" ref="H92:H93" si="69">SUM(C87:C92)/6</f>
        <v>534.6283333</v>
      </c>
      <c r="I92" s="129">
        <f t="shared" si="6"/>
        <v>530.6214286</v>
      </c>
      <c r="J92" s="175">
        <f t="shared" si="7"/>
        <v>528.41875</v>
      </c>
      <c r="K92" s="183">
        <f t="shared" si="13"/>
        <v>527.0833333</v>
      </c>
      <c r="L92" s="129">
        <f t="shared" si="14"/>
        <v>523.756</v>
      </c>
      <c r="M92" s="157">
        <f t="shared" si="20"/>
        <v>520.6827273</v>
      </c>
      <c r="N92" s="175">
        <f t="shared" si="21"/>
        <v>520.3766667</v>
      </c>
      <c r="O92" s="282">
        <f t="shared" si="27"/>
        <v>519.8384615</v>
      </c>
      <c r="P92" s="150">
        <f t="shared" si="28"/>
        <v>520.9657143</v>
      </c>
      <c r="Q92" s="117">
        <f t="shared" si="34"/>
        <v>522.448</v>
      </c>
      <c r="R92" s="117">
        <f t="shared" si="35"/>
        <v>523.2975</v>
      </c>
      <c r="S92" s="143">
        <f t="shared" si="36"/>
        <v>525.1358824</v>
      </c>
      <c r="T92" s="159">
        <f t="shared" si="37"/>
        <v>528.0394444</v>
      </c>
      <c r="U92" s="97">
        <f t="shared" si="43"/>
        <v>531.5121053</v>
      </c>
      <c r="V92" s="144">
        <f t="shared" si="44"/>
        <v>534.2605</v>
      </c>
    </row>
    <row r="93">
      <c r="A93" s="30">
        <v>46122.0</v>
      </c>
      <c r="B93" s="3">
        <v>564.6</v>
      </c>
      <c r="C93" s="3">
        <v>562.26</v>
      </c>
      <c r="D93" s="164">
        <f t="shared" si="65"/>
        <v>560.425</v>
      </c>
      <c r="E93" s="184">
        <f t="shared" si="66"/>
        <v>560.08</v>
      </c>
      <c r="F93" s="281">
        <f t="shared" si="67"/>
        <v>553.2025</v>
      </c>
      <c r="G93" s="282">
        <f t="shared" si="68"/>
        <v>547.2</v>
      </c>
      <c r="H93" s="129">
        <f t="shared" si="69"/>
        <v>541.0033333</v>
      </c>
      <c r="I93" s="129">
        <f t="shared" si="6"/>
        <v>538.5757143</v>
      </c>
      <c r="J93" s="175">
        <f t="shared" si="7"/>
        <v>534.57625</v>
      </c>
      <c r="K93" s="183">
        <f t="shared" si="13"/>
        <v>532.1788889</v>
      </c>
      <c r="L93" s="129">
        <f t="shared" si="14"/>
        <v>530.601</v>
      </c>
      <c r="M93" s="157">
        <f t="shared" si="20"/>
        <v>527.2563636</v>
      </c>
      <c r="N93" s="175">
        <f t="shared" si="21"/>
        <v>524.1475</v>
      </c>
      <c r="O93" s="282">
        <f t="shared" si="27"/>
        <v>523.5984615</v>
      </c>
      <c r="P93" s="150">
        <f t="shared" si="28"/>
        <v>522.8685714</v>
      </c>
      <c r="Q93" s="117">
        <f t="shared" si="34"/>
        <v>523.7186667</v>
      </c>
      <c r="R93" s="117">
        <f t="shared" si="35"/>
        <v>524.93625</v>
      </c>
      <c r="S93" s="143">
        <f t="shared" si="36"/>
        <v>525.5894118</v>
      </c>
      <c r="T93" s="159">
        <f t="shared" si="37"/>
        <v>527.1983333</v>
      </c>
      <c r="U93" s="97">
        <f t="shared" si="43"/>
        <v>529.8405263</v>
      </c>
      <c r="V93" s="144">
        <f t="shared" si="44"/>
        <v>533.0495</v>
      </c>
    </row>
    <row r="94">
      <c r="A94" s="30">
        <v>46125.0</v>
      </c>
      <c r="B94" s="3">
        <v>562.55</v>
      </c>
      <c r="C94" s="3">
        <v>559.53</v>
      </c>
      <c r="D94" s="32">
        <f>SUM(C93:C94)/2</f>
        <v>560.895</v>
      </c>
      <c r="E94" s="32">
        <f>SUM(C92:C94)/3</f>
        <v>560.1266667</v>
      </c>
      <c r="F94" s="32">
        <f>SUM(C91:C94)/4</f>
        <v>559.9425</v>
      </c>
      <c r="G94" s="32">
        <f>SUM(C90:C94)/5</f>
        <v>554.468</v>
      </c>
      <c r="H94" s="32">
        <f>SUM(C89:C94)/6</f>
        <v>549.255</v>
      </c>
      <c r="I94" s="32">
        <f t="shared" si="6"/>
        <v>543.65</v>
      </c>
      <c r="J94" s="37">
        <f t="shared" si="7"/>
        <v>541.195</v>
      </c>
      <c r="K94" s="32">
        <f t="shared" si="13"/>
        <v>537.3488889</v>
      </c>
      <c r="L94" s="32">
        <f t="shared" si="14"/>
        <v>534.914</v>
      </c>
      <c r="M94" s="32">
        <f t="shared" si="20"/>
        <v>533.2309091</v>
      </c>
      <c r="N94" s="32">
        <f t="shared" si="21"/>
        <v>529.9458333</v>
      </c>
      <c r="O94" s="32">
        <f t="shared" si="27"/>
        <v>526.8692308</v>
      </c>
      <c r="P94" s="32">
        <f t="shared" si="28"/>
        <v>526.165</v>
      </c>
      <c r="Q94" s="32">
        <f t="shared" si="34"/>
        <v>525.3126667</v>
      </c>
      <c r="R94" s="4">
        <f t="shared" si="35"/>
        <v>525.956875</v>
      </c>
      <c r="S94" s="4">
        <f t="shared" si="36"/>
        <v>526.9711765</v>
      </c>
      <c r="T94" s="4">
        <f t="shared" si="37"/>
        <v>527.475</v>
      </c>
      <c r="U94" s="4">
        <f t="shared" si="43"/>
        <v>528.9</v>
      </c>
      <c r="V94" s="4">
        <f t="shared" si="44"/>
        <v>531.325</v>
      </c>
    </row>
    <row r="95">
      <c r="A95" s="30">
        <v>46127.0</v>
      </c>
      <c r="B95" s="3">
        <v>580.5</v>
      </c>
      <c r="C95" s="3">
        <v>584.64</v>
      </c>
      <c r="D95" s="122">
        <f>SUM(C94:C95)/2</f>
        <v>572.085</v>
      </c>
      <c r="E95" s="122">
        <f>SUM(C93:C95)/3</f>
        <v>568.81</v>
      </c>
      <c r="F95" s="100">
        <f>SUM(C92:C95)/4</f>
        <v>566.255</v>
      </c>
      <c r="G95" s="166">
        <f>SUM(C91:C95)/5</f>
        <v>564.882</v>
      </c>
      <c r="H95" s="165">
        <f>SUM(C90:C95)/6</f>
        <v>559.4966667</v>
      </c>
      <c r="I95" s="181">
        <f t="shared" si="6"/>
        <v>554.31</v>
      </c>
      <c r="J95" s="176">
        <f t="shared" si="7"/>
        <v>548.77375</v>
      </c>
      <c r="K95" s="184">
        <f t="shared" si="13"/>
        <v>546.0222222</v>
      </c>
      <c r="L95" s="172">
        <f t="shared" si="14"/>
        <v>542.078</v>
      </c>
      <c r="M95" s="97">
        <f t="shared" si="20"/>
        <v>539.4345455</v>
      </c>
      <c r="N95" s="172">
        <f t="shared" si="21"/>
        <v>537.515</v>
      </c>
      <c r="O95" s="271">
        <f t="shared" si="27"/>
        <v>534.1530769</v>
      </c>
      <c r="P95" s="271">
        <f t="shared" si="28"/>
        <v>530.9957143</v>
      </c>
      <c r="Q95" s="271">
        <f t="shared" si="34"/>
        <v>530.0633333</v>
      </c>
      <c r="R95" s="151">
        <f t="shared" si="35"/>
        <v>529.020625</v>
      </c>
      <c r="S95" s="172">
        <f t="shared" si="36"/>
        <v>529.4088235</v>
      </c>
      <c r="T95" s="172">
        <f t="shared" si="37"/>
        <v>530.175</v>
      </c>
      <c r="U95" s="172">
        <f t="shared" si="43"/>
        <v>530.4836842</v>
      </c>
      <c r="V95" s="97">
        <f t="shared" si="44"/>
        <v>531.687</v>
      </c>
    </row>
    <row r="96">
      <c r="A96" s="30">
        <v>46128.0</v>
      </c>
      <c r="B96" s="3">
        <v>592.5</v>
      </c>
      <c r="C96" s="3">
        <v>596.21</v>
      </c>
      <c r="D96" s="32">
        <f t="shared" ref="D96:D97" si="70">SUM(C95:C96)/2</f>
        <v>590.425</v>
      </c>
      <c r="E96" s="32">
        <f t="shared" ref="E96:E97" si="71">SUM(C94:C96)/3</f>
        <v>580.1266667</v>
      </c>
      <c r="F96" s="32">
        <f t="shared" ref="F96:F97" si="72">SUM(C93:C96)/4</f>
        <v>575.66</v>
      </c>
      <c r="G96" s="32">
        <f t="shared" ref="G96:G97" si="73">SUM(C92:C96)/5</f>
        <v>572.246</v>
      </c>
      <c r="H96" s="32">
        <f t="shared" ref="H96:H97" si="74">SUM(C91:C96)/6</f>
        <v>570.1033333</v>
      </c>
      <c r="I96" s="32">
        <f t="shared" si="6"/>
        <v>564.7414286</v>
      </c>
      <c r="J96" s="37">
        <f t="shared" si="7"/>
        <v>559.5475</v>
      </c>
      <c r="K96" s="32">
        <f t="shared" si="13"/>
        <v>554.0444444</v>
      </c>
      <c r="L96" s="32">
        <f t="shared" si="14"/>
        <v>551.041</v>
      </c>
      <c r="M96" s="32">
        <f t="shared" si="20"/>
        <v>546.9990909</v>
      </c>
      <c r="N96" s="32">
        <f t="shared" si="21"/>
        <v>544.1658333</v>
      </c>
      <c r="O96" s="32">
        <f t="shared" si="27"/>
        <v>542.03</v>
      </c>
      <c r="P96" s="32">
        <f t="shared" si="28"/>
        <v>538.5857143</v>
      </c>
      <c r="Q96" s="32">
        <f t="shared" si="34"/>
        <v>535.3433333</v>
      </c>
      <c r="R96" s="4">
        <f t="shared" si="35"/>
        <v>534.1975</v>
      </c>
      <c r="S96" s="4">
        <f t="shared" si="36"/>
        <v>532.9729412</v>
      </c>
      <c r="T96" s="4">
        <f t="shared" si="37"/>
        <v>533.12</v>
      </c>
      <c r="U96" s="4">
        <f t="shared" si="43"/>
        <v>533.6505263</v>
      </c>
      <c r="V96" s="4">
        <f t="shared" si="44"/>
        <v>533.77</v>
      </c>
    </row>
    <row r="97">
      <c r="A97" s="30">
        <v>46129.0</v>
      </c>
      <c r="B97" s="3">
        <v>592.3</v>
      </c>
      <c r="C97" s="3">
        <v>589.19</v>
      </c>
      <c r="D97" s="32">
        <f t="shared" si="70"/>
        <v>592.7</v>
      </c>
      <c r="E97" s="32">
        <f t="shared" si="71"/>
        <v>590.0133333</v>
      </c>
      <c r="F97" s="32">
        <f t="shared" si="72"/>
        <v>582.3925</v>
      </c>
      <c r="G97" s="32">
        <f t="shared" si="73"/>
        <v>578.366</v>
      </c>
      <c r="H97" s="32">
        <f t="shared" si="74"/>
        <v>575.07</v>
      </c>
      <c r="I97" s="32">
        <f t="shared" si="6"/>
        <v>572.83</v>
      </c>
      <c r="J97" s="37">
        <f t="shared" si="7"/>
        <v>567.7975</v>
      </c>
      <c r="K97" s="32">
        <f t="shared" si="13"/>
        <v>562.8411111</v>
      </c>
      <c r="L97" s="32">
        <f t="shared" si="14"/>
        <v>557.559</v>
      </c>
      <c r="M97" s="32">
        <f t="shared" si="20"/>
        <v>554.5090909</v>
      </c>
      <c r="N97" s="32">
        <f t="shared" si="21"/>
        <v>550.515</v>
      </c>
      <c r="O97" s="32">
        <f t="shared" si="27"/>
        <v>547.6292308</v>
      </c>
      <c r="P97" s="32">
        <f t="shared" si="28"/>
        <v>545.3985714</v>
      </c>
      <c r="Q97" s="32">
        <f t="shared" si="34"/>
        <v>541.9593333</v>
      </c>
      <c r="R97" s="4">
        <f t="shared" si="35"/>
        <v>538.70875</v>
      </c>
      <c r="S97" s="4">
        <f t="shared" si="36"/>
        <v>537.4323529</v>
      </c>
      <c r="T97" s="4">
        <f t="shared" si="37"/>
        <v>536.0961111</v>
      </c>
      <c r="U97" s="4">
        <f t="shared" si="43"/>
        <v>536.0710526</v>
      </c>
      <c r="V97" s="4">
        <f t="shared" si="44"/>
        <v>536.4275</v>
      </c>
    </row>
    <row r="98">
      <c r="A98" s="30">
        <v>46132.0</v>
      </c>
      <c r="B98" s="3">
        <v>590.3</v>
      </c>
      <c r="C98" s="3">
        <v>588.33</v>
      </c>
      <c r="D98" s="104">
        <f>SUM(C97:C98)/2</f>
        <v>588.76</v>
      </c>
      <c r="E98" s="137">
        <f>SUM(C96:C98)/3</f>
        <v>591.2433333</v>
      </c>
      <c r="F98" s="102">
        <f>SUM(C95:C98)/4</f>
        <v>589.5925</v>
      </c>
      <c r="G98" s="243">
        <f>SUM(C94:C98)/5</f>
        <v>583.58</v>
      </c>
      <c r="H98" s="135">
        <f>SUM(C93:C98)/6</f>
        <v>580.0266667</v>
      </c>
      <c r="I98" s="154">
        <f t="shared" si="6"/>
        <v>576.9642857</v>
      </c>
      <c r="J98" s="100">
        <f t="shared" si="7"/>
        <v>574.7675</v>
      </c>
      <c r="K98" s="133">
        <f t="shared" si="13"/>
        <v>570.0788889</v>
      </c>
      <c r="L98" s="162">
        <f t="shared" si="14"/>
        <v>565.39</v>
      </c>
      <c r="M98" s="132">
        <f t="shared" si="20"/>
        <v>560.3563636</v>
      </c>
      <c r="N98" s="145">
        <f t="shared" si="21"/>
        <v>557.3275</v>
      </c>
      <c r="O98" s="164">
        <f t="shared" si="27"/>
        <v>553.4238462</v>
      </c>
      <c r="P98" s="186">
        <f t="shared" si="28"/>
        <v>550.5364286</v>
      </c>
      <c r="Q98" s="152">
        <f t="shared" si="34"/>
        <v>548.2606667</v>
      </c>
      <c r="R98" s="176">
        <f t="shared" si="35"/>
        <v>544.8575</v>
      </c>
      <c r="S98" s="176">
        <f t="shared" si="36"/>
        <v>541.6276471</v>
      </c>
      <c r="T98" s="176">
        <f t="shared" si="37"/>
        <v>540.26</v>
      </c>
      <c r="U98" s="131">
        <f t="shared" si="43"/>
        <v>538.8452632</v>
      </c>
      <c r="V98" s="118">
        <f t="shared" si="44"/>
        <v>538.684</v>
      </c>
    </row>
    <row r="99">
      <c r="A99" s="30">
        <v>46133.0</v>
      </c>
      <c r="B99" s="3">
        <v>588.5</v>
      </c>
      <c r="C99" s="3">
        <v>592.63</v>
      </c>
      <c r="D99" s="32">
        <f t="shared" ref="D99:D102" si="75">SUM(C98:C99)/2</f>
        <v>590.48</v>
      </c>
      <c r="E99" s="32">
        <f t="shared" ref="E99:E102" si="76">SUM(C97:C99)/3</f>
        <v>590.05</v>
      </c>
      <c r="F99" s="32">
        <f t="shared" ref="F99:F102" si="77">SUM(C96:C99)/4</f>
        <v>591.59</v>
      </c>
      <c r="G99" s="32">
        <f t="shared" ref="G99:G102" si="78">SUM(C95:C99)/5</f>
        <v>590.2</v>
      </c>
      <c r="H99" s="32">
        <f t="shared" ref="H99:H102" si="79">SUM(C94:C99)/6</f>
        <v>585.0883333</v>
      </c>
      <c r="I99" s="32">
        <f t="shared" si="6"/>
        <v>581.8271429</v>
      </c>
      <c r="J99" s="37">
        <f t="shared" si="7"/>
        <v>578.9225</v>
      </c>
      <c r="K99" s="32">
        <f t="shared" si="13"/>
        <v>576.7522222</v>
      </c>
      <c r="L99" s="32">
        <f t="shared" si="14"/>
        <v>572.334</v>
      </c>
      <c r="M99" s="32">
        <f t="shared" si="20"/>
        <v>567.8663636</v>
      </c>
      <c r="N99" s="32">
        <f t="shared" si="21"/>
        <v>563.0458333</v>
      </c>
      <c r="O99" s="32">
        <f t="shared" si="27"/>
        <v>560.0430769</v>
      </c>
      <c r="P99" s="32">
        <f t="shared" si="28"/>
        <v>556.2242857</v>
      </c>
      <c r="Q99" s="32">
        <f t="shared" si="34"/>
        <v>553.3426667</v>
      </c>
      <c r="R99" s="4">
        <f t="shared" si="35"/>
        <v>551.03375</v>
      </c>
      <c r="S99" s="4">
        <f t="shared" si="36"/>
        <v>547.6676471</v>
      </c>
      <c r="T99" s="4">
        <f t="shared" si="37"/>
        <v>544.4611111</v>
      </c>
      <c r="U99" s="4">
        <f t="shared" si="43"/>
        <v>543.0163158</v>
      </c>
      <c r="V99" s="4">
        <f t="shared" si="44"/>
        <v>541.5345</v>
      </c>
    </row>
    <row r="100">
      <c r="A100" s="30">
        <v>46134.0</v>
      </c>
      <c r="B100" s="3">
        <v>604.75</v>
      </c>
      <c r="C100" s="3">
        <v>597.13</v>
      </c>
      <c r="D100" s="32">
        <f t="shared" si="75"/>
        <v>594.88</v>
      </c>
      <c r="E100" s="32">
        <f t="shared" si="76"/>
        <v>592.6966667</v>
      </c>
      <c r="F100" s="32">
        <f t="shared" si="77"/>
        <v>591.82</v>
      </c>
      <c r="G100" s="32">
        <f t="shared" si="78"/>
        <v>592.698</v>
      </c>
      <c r="H100" s="32">
        <f t="shared" si="79"/>
        <v>591.355</v>
      </c>
      <c r="I100" s="32">
        <f t="shared" si="6"/>
        <v>586.8085714</v>
      </c>
      <c r="J100" s="37">
        <f t="shared" si="7"/>
        <v>583.74</v>
      </c>
      <c r="K100" s="32">
        <f t="shared" si="13"/>
        <v>580.9455556</v>
      </c>
      <c r="L100" s="32">
        <f t="shared" si="14"/>
        <v>578.79</v>
      </c>
      <c r="M100" s="32">
        <f t="shared" si="20"/>
        <v>574.5881818</v>
      </c>
      <c r="N100" s="32">
        <f t="shared" si="21"/>
        <v>570.305</v>
      </c>
      <c r="O100" s="32">
        <f t="shared" si="27"/>
        <v>565.6676923</v>
      </c>
      <c r="P100" s="32">
        <f t="shared" si="28"/>
        <v>562.6921429</v>
      </c>
      <c r="Q100" s="32">
        <f t="shared" si="34"/>
        <v>558.9513333</v>
      </c>
      <c r="R100" s="4">
        <f t="shared" si="35"/>
        <v>556.079375</v>
      </c>
      <c r="S100" s="4">
        <f t="shared" si="36"/>
        <v>553.7452941</v>
      </c>
      <c r="T100" s="4">
        <f t="shared" si="37"/>
        <v>550.4155556</v>
      </c>
      <c r="U100" s="4">
        <f t="shared" si="43"/>
        <v>547.2331579</v>
      </c>
      <c r="V100" s="4">
        <f t="shared" si="44"/>
        <v>545.722</v>
      </c>
    </row>
    <row r="101">
      <c r="A101" s="30">
        <v>46135.0</v>
      </c>
      <c r="B101" s="3">
        <v>592.1</v>
      </c>
      <c r="C101" s="3">
        <v>594.1</v>
      </c>
      <c r="D101" s="32">
        <f t="shared" si="75"/>
        <v>595.615</v>
      </c>
      <c r="E101" s="32">
        <f t="shared" si="76"/>
        <v>594.62</v>
      </c>
      <c r="F101" s="32">
        <f t="shared" si="77"/>
        <v>593.0475</v>
      </c>
      <c r="G101" s="32">
        <f t="shared" si="78"/>
        <v>592.276</v>
      </c>
      <c r="H101" s="32">
        <f t="shared" si="79"/>
        <v>592.9316667</v>
      </c>
      <c r="I101" s="32">
        <f t="shared" si="6"/>
        <v>591.7471429</v>
      </c>
      <c r="J101" s="37">
        <f t="shared" si="7"/>
        <v>587.72</v>
      </c>
      <c r="K101" s="32">
        <f t="shared" si="13"/>
        <v>584.8911111</v>
      </c>
      <c r="L101" s="32">
        <f t="shared" si="14"/>
        <v>582.261</v>
      </c>
      <c r="M101" s="32">
        <f t="shared" si="20"/>
        <v>580.1818182</v>
      </c>
      <c r="N101" s="32">
        <f t="shared" si="21"/>
        <v>576.2141667</v>
      </c>
      <c r="O101" s="32">
        <f t="shared" si="27"/>
        <v>572.1353846</v>
      </c>
      <c r="P101" s="32">
        <f t="shared" si="28"/>
        <v>567.6985714</v>
      </c>
      <c r="Q101" s="32">
        <f t="shared" si="34"/>
        <v>564.786</v>
      </c>
      <c r="R101" s="4">
        <f t="shared" si="35"/>
        <v>561.148125</v>
      </c>
      <c r="S101" s="4">
        <f t="shared" si="36"/>
        <v>558.3158824</v>
      </c>
      <c r="T101" s="4">
        <f t="shared" si="37"/>
        <v>555.9872222</v>
      </c>
      <c r="U101" s="4">
        <f t="shared" si="43"/>
        <v>552.7147368</v>
      </c>
      <c r="V101" s="4">
        <f t="shared" si="44"/>
        <v>549.5765</v>
      </c>
    </row>
    <row r="102">
      <c r="A102" s="30">
        <v>46136.0</v>
      </c>
      <c r="B102" s="3">
        <v>588.5</v>
      </c>
      <c r="C102" s="3">
        <v>587.39</v>
      </c>
      <c r="D102" s="32">
        <f t="shared" si="75"/>
        <v>590.745</v>
      </c>
      <c r="E102" s="32">
        <f t="shared" si="76"/>
        <v>592.8733333</v>
      </c>
      <c r="F102" s="32">
        <f t="shared" si="77"/>
        <v>592.8125</v>
      </c>
      <c r="G102" s="32">
        <f t="shared" si="78"/>
        <v>591.916</v>
      </c>
      <c r="H102" s="32">
        <f t="shared" si="79"/>
        <v>591.4616667</v>
      </c>
      <c r="I102" s="32">
        <f t="shared" si="6"/>
        <v>592.14</v>
      </c>
      <c r="J102" s="37">
        <f t="shared" si="7"/>
        <v>591.2025</v>
      </c>
      <c r="K102" s="32">
        <f t="shared" si="13"/>
        <v>587.6833333</v>
      </c>
      <c r="L102" s="32">
        <f t="shared" si="14"/>
        <v>585.141</v>
      </c>
      <c r="M102" s="32">
        <f t="shared" si="20"/>
        <v>582.7272727</v>
      </c>
      <c r="N102" s="32">
        <f t="shared" si="21"/>
        <v>580.7825</v>
      </c>
      <c r="O102" s="32">
        <f t="shared" si="27"/>
        <v>577.0738462</v>
      </c>
      <c r="P102" s="32">
        <f t="shared" si="28"/>
        <v>573.225</v>
      </c>
      <c r="Q102" s="32">
        <f t="shared" si="34"/>
        <v>569.0113333</v>
      </c>
      <c r="R102" s="4">
        <f t="shared" si="35"/>
        <v>566.19875</v>
      </c>
      <c r="S102" s="4">
        <f t="shared" si="36"/>
        <v>562.6917647</v>
      </c>
      <c r="T102" s="4">
        <f t="shared" si="37"/>
        <v>559.9311111</v>
      </c>
      <c r="U102" s="4">
        <f t="shared" si="43"/>
        <v>557.64</v>
      </c>
      <c r="V102" s="4">
        <f t="shared" si="44"/>
        <v>554.4485</v>
      </c>
    </row>
    <row r="103">
      <c r="A103" s="30">
        <v>46137.0</v>
      </c>
      <c r="B103" s="3"/>
      <c r="C103" s="3"/>
    </row>
    <row r="104">
      <c r="A104" s="30">
        <v>46138.0</v>
      </c>
      <c r="B104" s="3"/>
      <c r="C104" s="3"/>
    </row>
    <row r="105">
      <c r="A105" s="30">
        <v>46139.0</v>
      </c>
      <c r="B105" s="3"/>
      <c r="C105" s="3"/>
    </row>
    <row r="106">
      <c r="A106" s="30">
        <v>46140.0</v>
      </c>
      <c r="B106" s="3"/>
      <c r="C106" s="3"/>
    </row>
    <row r="107">
      <c r="A107" s="30">
        <v>46141.0</v>
      </c>
      <c r="B107" s="3"/>
      <c r="C107" s="3"/>
    </row>
    <row r="108">
      <c r="A108" s="30">
        <v>46142.0</v>
      </c>
      <c r="B108" s="3"/>
      <c r="C108" s="3"/>
    </row>
    <row r="109">
      <c r="A109" s="30">
        <v>46143.0</v>
      </c>
      <c r="B109" s="3"/>
      <c r="C109" s="3"/>
    </row>
    <row r="110">
      <c r="A110" s="30">
        <v>46144.0</v>
      </c>
      <c r="B110" s="3"/>
      <c r="C110" s="3"/>
    </row>
  </sheetData>
  <conditionalFormatting sqref="B27:C110">
    <cfRule type="expression" dxfId="0" priority="1">
      <formula>C27&gt;=B27</formula>
    </cfRule>
  </conditionalFormatting>
  <conditionalFormatting sqref="B27:C110">
    <cfRule type="expression" dxfId="1" priority="2">
      <formula>B27&gt;=C27</formula>
    </cfRule>
  </conditionalFormatting>
  <conditionalFormatting sqref="D2:V2 D5:V7 D9:V9 D12:V13 D16:V18 D20:V69 D80:V80 D84:V85 D91:V91 D94:V94 D96:V97 D99:V10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6">
    <cfRule type="expression" dxfId="0" priority="4">
      <formula>C2&gt;B2</formula>
    </cfRule>
  </conditionalFormatting>
  <conditionalFormatting sqref="B2:C26">
    <cfRule type="expression" dxfId="1" priority="5">
      <formula>B2&gt;C2</formula>
    </cfRule>
  </conditionalFormatting>
  <conditionalFormatting sqref="D2:V26">
    <cfRule type="colorScale" priority="6">
      <colorScale>
        <cfvo type="min"/>
        <cfvo type="max"/>
        <color rgb="FFE06666"/>
        <color rgb="FF93C47D"/>
      </colorScale>
    </cfRule>
  </conditionalFormatting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2.86"/>
    <col customWidth="1" min="3" max="3" width="11.57"/>
    <col customWidth="1" min="4" max="5" width="9.43"/>
    <col customWidth="1" min="6" max="6" width="9.0"/>
    <col customWidth="1" min="7" max="8" width="9.29"/>
    <col customWidth="1" min="9" max="11" width="8.86"/>
    <col customWidth="1" min="12" max="12" width="9.0"/>
    <col customWidth="1" min="13" max="13" width="9.14"/>
    <col customWidth="1" min="14" max="15" width="9.0"/>
    <col customWidth="1" min="16" max="16" width="9.29"/>
    <col customWidth="1" min="17" max="17" width="7.86"/>
    <col customWidth="1" min="18" max="22" width="8.71"/>
    <col customWidth="1" min="23" max="23" width="7.86"/>
    <col customWidth="1" min="24" max="24" width="4.43"/>
  </cols>
  <sheetData>
    <row r="1">
      <c r="A1" s="51" t="s">
        <v>195</v>
      </c>
      <c r="B1" s="52" t="s">
        <v>290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45987.0</v>
      </c>
      <c r="B2" s="3">
        <v>688.5</v>
      </c>
      <c r="C2" s="3">
        <v>686.36</v>
      </c>
      <c r="D2" s="32"/>
      <c r="E2" s="32"/>
      <c r="F2" s="32"/>
      <c r="G2" s="32"/>
      <c r="H2" s="32"/>
      <c r="I2" s="32"/>
      <c r="J2" s="37"/>
      <c r="K2" s="32"/>
      <c r="L2" s="32"/>
      <c r="M2" s="32"/>
      <c r="N2" s="32"/>
      <c r="O2" s="32"/>
      <c r="P2" s="32"/>
      <c r="Q2" s="32"/>
      <c r="R2" s="4"/>
      <c r="S2" s="4"/>
      <c r="T2" s="4"/>
      <c r="U2" s="4"/>
      <c r="V2" s="4"/>
    </row>
    <row r="3">
      <c r="A3" s="30">
        <v>45988.0</v>
      </c>
      <c r="B3" s="3">
        <v>687.85</v>
      </c>
      <c r="C3" s="3">
        <v>690.24</v>
      </c>
      <c r="D3" s="74">
        <f t="shared" ref="D3:D4" si="1">SUM(C2:C3)/2</f>
        <v>688.3</v>
      </c>
      <c r="E3" s="75"/>
      <c r="F3" s="75"/>
      <c r="G3" s="76"/>
      <c r="H3" s="75"/>
      <c r="I3" s="77"/>
      <c r="J3" s="78"/>
      <c r="K3" s="68"/>
      <c r="L3" s="68"/>
      <c r="M3" s="79"/>
      <c r="N3" s="71"/>
      <c r="O3" s="80"/>
      <c r="P3" s="81"/>
      <c r="Q3" s="82"/>
      <c r="R3" s="83"/>
      <c r="S3" s="57"/>
      <c r="T3" s="57"/>
      <c r="U3" s="82"/>
      <c r="V3" s="72"/>
    </row>
    <row r="4">
      <c r="A4" s="30">
        <v>45989.0</v>
      </c>
      <c r="B4" s="3">
        <v>686.7</v>
      </c>
      <c r="C4" s="3">
        <v>686.13</v>
      </c>
      <c r="D4" s="84">
        <f t="shared" si="1"/>
        <v>688.185</v>
      </c>
      <c r="E4" s="69">
        <f>SUM(C2:C4)/3</f>
        <v>687.5766667</v>
      </c>
      <c r="F4" s="85"/>
      <c r="G4" s="80"/>
      <c r="H4" s="80"/>
      <c r="I4" s="86"/>
      <c r="J4" s="87"/>
      <c r="K4" s="72"/>
      <c r="L4" s="57"/>
      <c r="M4" s="57"/>
      <c r="N4" s="88"/>
      <c r="O4" s="64"/>
      <c r="P4" s="89"/>
      <c r="Q4" s="90"/>
      <c r="R4" s="61"/>
      <c r="S4" s="91"/>
      <c r="T4" s="91"/>
      <c r="U4" s="91"/>
      <c r="V4" s="91"/>
    </row>
    <row r="5">
      <c r="A5" s="30">
        <v>45992.0</v>
      </c>
      <c r="B5" s="3">
        <v>684.3</v>
      </c>
      <c r="C5" s="3">
        <v>687.15</v>
      </c>
      <c r="D5" s="32">
        <f t="shared" ref="D5:D7" si="2">SUM(C4:C5)/2</f>
        <v>686.64</v>
      </c>
      <c r="E5" s="32">
        <f t="shared" ref="E5:E7" si="3">SUM(C3:C5)/3</f>
        <v>687.84</v>
      </c>
      <c r="F5" s="32">
        <f t="shared" ref="F5:F7" si="4">SUM(C2:C5)/4</f>
        <v>687.47</v>
      </c>
      <c r="G5" s="32"/>
      <c r="H5" s="32"/>
      <c r="I5" s="32"/>
      <c r="J5" s="37"/>
      <c r="K5" s="32"/>
      <c r="L5" s="32"/>
      <c r="M5" s="32"/>
      <c r="N5" s="32"/>
      <c r="O5" s="32"/>
      <c r="P5" s="32"/>
      <c r="Q5" s="32"/>
      <c r="R5" s="4"/>
      <c r="S5" s="4"/>
      <c r="T5" s="4"/>
      <c r="U5" s="4"/>
      <c r="V5" s="4"/>
    </row>
    <row r="6">
      <c r="A6" s="30">
        <v>45993.0</v>
      </c>
      <c r="B6" s="3">
        <v>679.95</v>
      </c>
      <c r="C6" s="3">
        <v>681.13</v>
      </c>
      <c r="D6" s="32">
        <f t="shared" si="2"/>
        <v>684.14</v>
      </c>
      <c r="E6" s="32">
        <f t="shared" si="3"/>
        <v>684.8033333</v>
      </c>
      <c r="F6" s="32">
        <f t="shared" si="4"/>
        <v>686.1625</v>
      </c>
      <c r="G6" s="32">
        <f t="shared" ref="G6:G7" si="5">SUM(C2:C6)/5</f>
        <v>686.202</v>
      </c>
      <c r="H6" s="32"/>
      <c r="I6" s="32"/>
      <c r="J6" s="37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</row>
    <row r="7">
      <c r="A7" s="30">
        <v>45994.0</v>
      </c>
      <c r="B7" s="3">
        <v>674.5</v>
      </c>
      <c r="C7" s="3">
        <v>674.22</v>
      </c>
      <c r="D7" s="32">
        <f t="shared" si="2"/>
        <v>677.675</v>
      </c>
      <c r="E7" s="32">
        <f t="shared" si="3"/>
        <v>680.8333333</v>
      </c>
      <c r="F7" s="32">
        <f t="shared" si="4"/>
        <v>682.1575</v>
      </c>
      <c r="G7" s="32">
        <f t="shared" si="5"/>
        <v>683.774</v>
      </c>
      <c r="H7" s="32">
        <f>SUM(C2:C7)/6</f>
        <v>684.205</v>
      </c>
      <c r="I7" s="32"/>
      <c r="J7" s="37"/>
      <c r="K7" s="32"/>
      <c r="L7" s="32"/>
      <c r="M7" s="32"/>
      <c r="N7" s="32"/>
      <c r="O7" s="32"/>
      <c r="P7" s="32"/>
      <c r="Q7" s="32"/>
      <c r="R7" s="4"/>
      <c r="S7" s="4"/>
      <c r="T7" s="4"/>
      <c r="U7" s="4"/>
      <c r="V7" s="4"/>
    </row>
    <row r="8">
      <c r="A8" s="30">
        <v>45995.0</v>
      </c>
      <c r="B8" s="3">
        <v>673.85</v>
      </c>
      <c r="C8" s="3">
        <v>674.15</v>
      </c>
      <c r="D8" s="84">
        <f>SUM(C7:C8)/2</f>
        <v>674.185</v>
      </c>
      <c r="E8" s="78">
        <f>SUM(C6:C8)/3</f>
        <v>676.5</v>
      </c>
      <c r="F8" s="79">
        <f>SUM(C5:C8)/4</f>
        <v>679.1625</v>
      </c>
      <c r="G8" s="71">
        <f>SUM(C4:C8)/5</f>
        <v>680.556</v>
      </c>
      <c r="H8" s="85">
        <f>SUM(C3:C8)/6</f>
        <v>682.17</v>
      </c>
      <c r="I8" s="88">
        <f t="shared" ref="I8:I102" si="6">SUM(C2:C8)/7</f>
        <v>682.7685714</v>
      </c>
      <c r="J8" s="59"/>
      <c r="K8" s="199"/>
      <c r="L8" s="206"/>
      <c r="M8" s="198"/>
      <c r="N8" s="207"/>
      <c r="O8" s="197"/>
      <c r="P8" s="218"/>
      <c r="Q8" s="222"/>
      <c r="R8" s="210"/>
      <c r="S8" s="242"/>
      <c r="T8" s="112"/>
      <c r="U8" s="139"/>
      <c r="V8" s="127"/>
    </row>
    <row r="9">
      <c r="A9" s="30">
        <v>45996.0</v>
      </c>
      <c r="B9" s="3">
        <v>675.2</v>
      </c>
      <c r="C9" s="3">
        <v>673.65</v>
      </c>
      <c r="D9" s="32">
        <f>SUM(C8:C9)/2</f>
        <v>673.9</v>
      </c>
      <c r="E9" s="32">
        <f>SUM(C7:C9)/3</f>
        <v>674.0066667</v>
      </c>
      <c r="F9" s="32">
        <f>SUM(C6:C9)/4</f>
        <v>675.7875</v>
      </c>
      <c r="G9" s="32">
        <f>SUM(C5:C9)/5</f>
        <v>678.06</v>
      </c>
      <c r="H9" s="32">
        <f>SUM(C4:C9)/6</f>
        <v>679.405</v>
      </c>
      <c r="I9" s="32">
        <f t="shared" si="6"/>
        <v>680.9528571</v>
      </c>
      <c r="J9" s="37">
        <f t="shared" ref="J9:J102" si="7">SUM(C2:C9)/8</f>
        <v>681.62875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>
      <c r="A10" s="30">
        <v>45999.0</v>
      </c>
      <c r="B10" s="3">
        <v>661.3</v>
      </c>
      <c r="C10" s="3">
        <v>667.25</v>
      </c>
      <c r="D10" s="74">
        <f t="shared" ref="D10:D11" si="8">SUM(C9:C10)/2</f>
        <v>670.45</v>
      </c>
      <c r="E10" s="74">
        <f t="shared" ref="E10:E11" si="9">SUM(C8:C10)/3</f>
        <v>671.6833333</v>
      </c>
      <c r="F10" s="74">
        <f t="shared" ref="F10:F11" si="10">SUM(C7:C10)/4</f>
        <v>672.3175</v>
      </c>
      <c r="G10" s="74">
        <f t="shared" ref="G10:G11" si="11">SUM(C6:C10)/5</f>
        <v>674.08</v>
      </c>
      <c r="H10" s="94">
        <f t="shared" ref="H10:H11" si="12">SUM(C5:C10)/6</f>
        <v>676.2583333</v>
      </c>
      <c r="I10" s="94">
        <f t="shared" si="6"/>
        <v>677.6685714</v>
      </c>
      <c r="J10" s="94">
        <f t="shared" si="7"/>
        <v>679.24</v>
      </c>
      <c r="K10" s="74">
        <f t="shared" ref="K10:K102" si="13">SUM(C2:C10)/9</f>
        <v>680.0311111</v>
      </c>
      <c r="L10" s="74"/>
      <c r="M10" s="74"/>
      <c r="N10" s="74"/>
      <c r="O10" s="74"/>
      <c r="P10" s="74"/>
      <c r="Q10" s="74"/>
      <c r="R10" s="74"/>
      <c r="S10" s="74"/>
      <c r="T10" s="74"/>
      <c r="U10" s="76"/>
      <c r="V10" s="95"/>
    </row>
    <row r="11">
      <c r="A11" s="30">
        <v>46000.0</v>
      </c>
      <c r="B11" s="3">
        <v>669.95</v>
      </c>
      <c r="C11" s="3">
        <v>666.62</v>
      </c>
      <c r="D11" s="84">
        <f t="shared" si="8"/>
        <v>666.935</v>
      </c>
      <c r="E11" s="74">
        <f t="shared" si="9"/>
        <v>669.1733333</v>
      </c>
      <c r="F11" s="78">
        <f t="shared" si="10"/>
        <v>670.4175</v>
      </c>
      <c r="G11" s="85">
        <f t="shared" si="11"/>
        <v>671.178</v>
      </c>
      <c r="H11" s="72">
        <f t="shared" si="12"/>
        <v>672.8366667</v>
      </c>
      <c r="I11" s="57">
        <f t="shared" si="6"/>
        <v>674.8814286</v>
      </c>
      <c r="J11" s="65">
        <f t="shared" si="7"/>
        <v>676.2875</v>
      </c>
      <c r="K11" s="64">
        <f t="shared" si="13"/>
        <v>677.8377778</v>
      </c>
      <c r="L11" s="89">
        <f t="shared" ref="L11:L102" si="14">SUM(C2:C11)/10</f>
        <v>678.69</v>
      </c>
      <c r="M11" s="63"/>
      <c r="N11" s="63"/>
      <c r="O11" s="63"/>
      <c r="P11" s="90"/>
      <c r="Q11" s="61"/>
      <c r="R11" s="226"/>
      <c r="S11" s="200"/>
      <c r="T11" s="224"/>
      <c r="U11" s="206"/>
      <c r="V11" s="207"/>
    </row>
    <row r="12">
      <c r="A12" s="30">
        <v>46001.0</v>
      </c>
      <c r="B12" s="3">
        <v>667.85</v>
      </c>
      <c r="C12" s="3">
        <v>669.69</v>
      </c>
      <c r="D12" s="32">
        <f t="shared" ref="D12:D13" si="15">SUM(C11:C12)/2</f>
        <v>668.155</v>
      </c>
      <c r="E12" s="32">
        <f t="shared" ref="E12:E13" si="16">SUM(C10:C12)/3</f>
        <v>667.8533333</v>
      </c>
      <c r="F12" s="32">
        <f t="shared" ref="F12:F13" si="17">SUM(C9:C12)/4</f>
        <v>669.3025</v>
      </c>
      <c r="G12" s="32">
        <f t="shared" ref="G12:G13" si="18">SUM(C8:C12)/5</f>
        <v>670.272</v>
      </c>
      <c r="H12" s="32">
        <f t="shared" ref="H12:H13" si="19">SUM(C7:C12)/6</f>
        <v>670.93</v>
      </c>
      <c r="I12" s="32">
        <f t="shared" si="6"/>
        <v>672.3871429</v>
      </c>
      <c r="J12" s="37">
        <f t="shared" si="7"/>
        <v>674.2325</v>
      </c>
      <c r="K12" s="32">
        <f t="shared" si="13"/>
        <v>675.5544444</v>
      </c>
      <c r="L12" s="32">
        <f t="shared" si="14"/>
        <v>677.023</v>
      </c>
      <c r="M12" s="32">
        <f t="shared" ref="M12:M102" si="20">SUM(C2:C12)/11</f>
        <v>677.8718182</v>
      </c>
      <c r="N12" s="32"/>
      <c r="O12" s="32"/>
      <c r="P12" s="32"/>
      <c r="Q12" s="32"/>
      <c r="R12" s="4"/>
      <c r="S12" s="4"/>
      <c r="T12" s="4"/>
      <c r="U12" s="4"/>
      <c r="V12" s="4"/>
    </row>
    <row r="13">
      <c r="A13" s="30">
        <v>46002.0</v>
      </c>
      <c r="B13" s="3">
        <v>669.85</v>
      </c>
      <c r="C13" s="3">
        <v>668.69</v>
      </c>
      <c r="D13" s="32">
        <f t="shared" si="15"/>
        <v>669.19</v>
      </c>
      <c r="E13" s="32">
        <f t="shared" si="16"/>
        <v>668.3333333</v>
      </c>
      <c r="F13" s="32">
        <f t="shared" si="17"/>
        <v>668.0625</v>
      </c>
      <c r="G13" s="32">
        <f t="shared" si="18"/>
        <v>669.18</v>
      </c>
      <c r="H13" s="32">
        <f t="shared" si="19"/>
        <v>670.0083333</v>
      </c>
      <c r="I13" s="32">
        <f t="shared" si="6"/>
        <v>670.61</v>
      </c>
      <c r="J13" s="37">
        <f t="shared" si="7"/>
        <v>671.925</v>
      </c>
      <c r="K13" s="32">
        <f t="shared" si="13"/>
        <v>673.6166667</v>
      </c>
      <c r="L13" s="32">
        <f t="shared" si="14"/>
        <v>674.868</v>
      </c>
      <c r="M13" s="32">
        <f t="shared" si="20"/>
        <v>676.2654545</v>
      </c>
      <c r="N13" s="32">
        <f t="shared" ref="N13:N102" si="21">SUM(C2:C13)/12</f>
        <v>677.1066667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46003.0</v>
      </c>
      <c r="B14" s="3">
        <v>674.25</v>
      </c>
      <c r="C14" s="3">
        <v>672.73</v>
      </c>
      <c r="D14" s="206">
        <f t="shared" ref="D14:D15" si="22">SUM(C13:C14)/2</f>
        <v>670.71</v>
      </c>
      <c r="E14" s="206">
        <f t="shared" ref="E14:E15" si="23">SUM(C12:C14)/3</f>
        <v>670.37</v>
      </c>
      <c r="F14" s="91">
        <f t="shared" ref="F14:F15" si="24">SUM(C11:C14)/4</f>
        <v>669.4325</v>
      </c>
      <c r="G14" s="63">
        <f t="shared" ref="G14:G15" si="25">SUM(C10:C14)/5</f>
        <v>668.996</v>
      </c>
      <c r="H14" s="73">
        <f t="shared" ref="H14:H15" si="26">SUM(C9:C14)/6</f>
        <v>669.7716667</v>
      </c>
      <c r="I14" s="73">
        <f t="shared" si="6"/>
        <v>670.3971429</v>
      </c>
      <c r="J14" s="58">
        <f t="shared" si="7"/>
        <v>670.875</v>
      </c>
      <c r="K14" s="88">
        <f t="shared" si="13"/>
        <v>672.0144444</v>
      </c>
      <c r="L14" s="82">
        <f t="shared" si="14"/>
        <v>673.528</v>
      </c>
      <c r="M14" s="81">
        <f t="shared" si="20"/>
        <v>674.6736364</v>
      </c>
      <c r="N14" s="86">
        <f t="shared" si="21"/>
        <v>675.9708333</v>
      </c>
      <c r="O14" s="72">
        <f t="shared" ref="O14:O102" si="27">SUM(C2:C14)/13</f>
        <v>676.77</v>
      </c>
      <c r="P14" s="72"/>
      <c r="Q14" s="72"/>
      <c r="R14" s="72"/>
      <c r="S14" s="82"/>
      <c r="T14" s="57"/>
      <c r="U14" s="57"/>
      <c r="V14" s="88"/>
    </row>
    <row r="15">
      <c r="A15" s="30">
        <v>46006.0</v>
      </c>
      <c r="B15" s="3">
        <v>672.5</v>
      </c>
      <c r="C15" s="3">
        <v>672.33</v>
      </c>
      <c r="D15" s="90">
        <f t="shared" si="22"/>
        <v>672.53</v>
      </c>
      <c r="E15" s="61">
        <f t="shared" si="23"/>
        <v>671.25</v>
      </c>
      <c r="F15" s="226">
        <f t="shared" si="24"/>
        <v>670.86</v>
      </c>
      <c r="G15" s="62">
        <f t="shared" si="25"/>
        <v>670.012</v>
      </c>
      <c r="H15" s="89">
        <f t="shared" si="26"/>
        <v>669.5516667</v>
      </c>
      <c r="I15" s="73">
        <f t="shared" si="6"/>
        <v>670.1371429</v>
      </c>
      <c r="J15" s="73">
        <f t="shared" si="7"/>
        <v>670.63875</v>
      </c>
      <c r="K15" s="58">
        <f t="shared" si="13"/>
        <v>671.0366667</v>
      </c>
      <c r="L15" s="88">
        <f t="shared" si="14"/>
        <v>672.046</v>
      </c>
      <c r="M15" s="82">
        <f t="shared" si="20"/>
        <v>673.4190909</v>
      </c>
      <c r="N15" s="87">
        <f t="shared" si="21"/>
        <v>674.4783333</v>
      </c>
      <c r="O15" s="205">
        <f t="shared" si="27"/>
        <v>675.6907692</v>
      </c>
      <c r="P15" s="72">
        <f t="shared" ref="P15:P102" si="28">SUM(C2:C15)/14</f>
        <v>676.4528571</v>
      </c>
      <c r="Q15" s="72"/>
      <c r="R15" s="82"/>
      <c r="S15" s="72"/>
      <c r="T15" s="82"/>
      <c r="U15" s="57"/>
      <c r="V15" s="57"/>
    </row>
    <row r="16">
      <c r="A16" s="30">
        <v>46007.0</v>
      </c>
      <c r="B16" s="3">
        <v>671.05</v>
      </c>
      <c r="C16" s="3">
        <v>670.81</v>
      </c>
      <c r="D16" s="32">
        <f t="shared" ref="D16:D18" si="29">SUM(C15:C16)/2</f>
        <v>671.57</v>
      </c>
      <c r="E16" s="32">
        <f t="shared" ref="E16:E18" si="30">SUM(C14:C16)/3</f>
        <v>671.9566667</v>
      </c>
      <c r="F16" s="32">
        <f t="shared" ref="F16:F18" si="31">SUM(C13:C16)/4</f>
        <v>671.14</v>
      </c>
      <c r="G16" s="32">
        <f t="shared" ref="G16:G18" si="32">SUM(C12:C16)/5</f>
        <v>670.85</v>
      </c>
      <c r="H16" s="32">
        <f t="shared" ref="H16:H18" si="33">SUM(C11:C16)/6</f>
        <v>670.145</v>
      </c>
      <c r="I16" s="32">
        <f t="shared" si="6"/>
        <v>669.7314286</v>
      </c>
      <c r="J16" s="37">
        <f t="shared" si="7"/>
        <v>670.22125</v>
      </c>
      <c r="K16" s="32">
        <f t="shared" si="13"/>
        <v>670.6577778</v>
      </c>
      <c r="L16" s="32">
        <f t="shared" si="14"/>
        <v>671.014</v>
      </c>
      <c r="M16" s="32">
        <f t="shared" si="20"/>
        <v>671.9336364</v>
      </c>
      <c r="N16" s="32">
        <f t="shared" si="21"/>
        <v>673.2016667</v>
      </c>
      <c r="O16" s="32">
        <f t="shared" si="27"/>
        <v>674.1961538</v>
      </c>
      <c r="P16" s="32">
        <f t="shared" si="28"/>
        <v>675.3421429</v>
      </c>
      <c r="Q16" s="32">
        <f t="shared" ref="Q16:Q102" si="34">SUM(C2:C16)/15</f>
        <v>676.0766667</v>
      </c>
      <c r="R16" s="4"/>
      <c r="S16" s="4"/>
      <c r="T16" s="4"/>
      <c r="U16" s="4"/>
      <c r="V16" s="4"/>
    </row>
    <row r="17">
      <c r="A17" s="30">
        <v>46008.0</v>
      </c>
      <c r="B17" s="3">
        <v>666.1</v>
      </c>
      <c r="C17" s="3">
        <v>667.7</v>
      </c>
      <c r="D17" s="32">
        <f t="shared" si="29"/>
        <v>669.255</v>
      </c>
      <c r="E17" s="32">
        <f t="shared" si="30"/>
        <v>670.28</v>
      </c>
      <c r="F17" s="32">
        <f t="shared" si="31"/>
        <v>670.8925</v>
      </c>
      <c r="G17" s="32">
        <f t="shared" si="32"/>
        <v>670.452</v>
      </c>
      <c r="H17" s="32">
        <f t="shared" si="33"/>
        <v>670.325</v>
      </c>
      <c r="I17" s="32">
        <f t="shared" si="6"/>
        <v>669.7957143</v>
      </c>
      <c r="J17" s="37">
        <f t="shared" si="7"/>
        <v>669.4775</v>
      </c>
      <c r="K17" s="32">
        <f t="shared" si="13"/>
        <v>669.9411111</v>
      </c>
      <c r="L17" s="32">
        <f t="shared" si="14"/>
        <v>670.362</v>
      </c>
      <c r="M17" s="32">
        <f t="shared" si="20"/>
        <v>670.7127273</v>
      </c>
      <c r="N17" s="32">
        <f t="shared" si="21"/>
        <v>671.5808333</v>
      </c>
      <c r="O17" s="32">
        <f t="shared" si="27"/>
        <v>672.7784615</v>
      </c>
      <c r="P17" s="32">
        <f t="shared" si="28"/>
        <v>673.7321429</v>
      </c>
      <c r="Q17" s="32">
        <f t="shared" si="34"/>
        <v>674.8326667</v>
      </c>
      <c r="R17" s="4">
        <f t="shared" ref="R17:R102" si="35">SUM(C2:C17)/16</f>
        <v>675.553125</v>
      </c>
      <c r="S17" s="4"/>
      <c r="T17" s="4"/>
      <c r="U17" s="4"/>
      <c r="V17" s="4"/>
    </row>
    <row r="18">
      <c r="A18" s="30">
        <v>46009.0</v>
      </c>
      <c r="B18" s="3">
        <v>663.85</v>
      </c>
      <c r="C18" s="3">
        <v>664.54</v>
      </c>
      <c r="D18" s="32">
        <f t="shared" si="29"/>
        <v>666.12</v>
      </c>
      <c r="E18" s="32">
        <f t="shared" si="30"/>
        <v>667.6833333</v>
      </c>
      <c r="F18" s="32">
        <f t="shared" si="31"/>
        <v>668.845</v>
      </c>
      <c r="G18" s="32">
        <f t="shared" si="32"/>
        <v>669.622</v>
      </c>
      <c r="H18" s="32">
        <f t="shared" si="33"/>
        <v>669.4666667</v>
      </c>
      <c r="I18" s="32">
        <f t="shared" si="6"/>
        <v>669.4985714</v>
      </c>
      <c r="J18" s="37">
        <f t="shared" si="7"/>
        <v>669.13875</v>
      </c>
      <c r="K18" s="32">
        <f t="shared" si="13"/>
        <v>668.9288889</v>
      </c>
      <c r="L18" s="32">
        <f t="shared" si="14"/>
        <v>669.401</v>
      </c>
      <c r="M18" s="32">
        <f t="shared" si="20"/>
        <v>669.8327273</v>
      </c>
      <c r="N18" s="32">
        <f t="shared" si="21"/>
        <v>670.1983333</v>
      </c>
      <c r="O18" s="32">
        <f t="shared" si="27"/>
        <v>671.0392308</v>
      </c>
      <c r="P18" s="32">
        <f t="shared" si="28"/>
        <v>672.19</v>
      </c>
      <c r="Q18" s="32">
        <f t="shared" si="34"/>
        <v>673.1193333</v>
      </c>
      <c r="R18" s="4">
        <f t="shared" si="35"/>
        <v>674.189375</v>
      </c>
      <c r="S18" s="4">
        <f t="shared" ref="S18:S102" si="36">SUM(C2:C18)/17</f>
        <v>674.9052941</v>
      </c>
      <c r="T18" s="4"/>
      <c r="U18" s="4"/>
      <c r="V18" s="4"/>
    </row>
    <row r="19">
      <c r="A19" s="30">
        <v>46010.0</v>
      </c>
      <c r="B19" s="3">
        <v>674.0</v>
      </c>
      <c r="C19" s="3">
        <v>671.5</v>
      </c>
      <c r="D19" s="208">
        <f>SUM(C18:C19)/2</f>
        <v>668.02</v>
      </c>
      <c r="E19" s="198">
        <f>SUM(C17:C19)/3</f>
        <v>667.9133333</v>
      </c>
      <c r="F19" s="269">
        <f>SUM(C16:C19)/4</f>
        <v>668.6375</v>
      </c>
      <c r="G19" s="91">
        <f>SUM(C15:C19)/5</f>
        <v>669.376</v>
      </c>
      <c r="H19" s="226">
        <f>SUM(C14:C19)/6</f>
        <v>669.935</v>
      </c>
      <c r="I19" s="199">
        <f t="shared" si="6"/>
        <v>669.7571429</v>
      </c>
      <c r="J19" s="199">
        <f t="shared" si="7"/>
        <v>669.74875</v>
      </c>
      <c r="K19" s="91">
        <f t="shared" si="13"/>
        <v>669.4011111</v>
      </c>
      <c r="L19" s="62">
        <f t="shared" si="14"/>
        <v>669.186</v>
      </c>
      <c r="M19" s="59">
        <f t="shared" si="20"/>
        <v>669.5918182</v>
      </c>
      <c r="N19" s="59">
        <f t="shared" si="21"/>
        <v>669.9716667</v>
      </c>
      <c r="O19" s="63">
        <f t="shared" si="27"/>
        <v>670.2984615</v>
      </c>
      <c r="P19" s="73">
        <f t="shared" si="28"/>
        <v>671.0721429</v>
      </c>
      <c r="Q19" s="65">
        <f t="shared" si="34"/>
        <v>672.144</v>
      </c>
      <c r="R19" s="66">
        <f t="shared" si="35"/>
        <v>673.018125</v>
      </c>
      <c r="S19" s="57">
        <f t="shared" si="36"/>
        <v>674.0311765</v>
      </c>
      <c r="T19" s="88">
        <f t="shared" ref="T19:T102" si="37">SUM(C2:C19)/18</f>
        <v>674.7161111</v>
      </c>
      <c r="U19" s="66"/>
      <c r="V19" s="66"/>
    </row>
    <row r="20">
      <c r="A20" s="30">
        <v>46013.0</v>
      </c>
      <c r="B20" s="3">
        <v>681.65</v>
      </c>
      <c r="C20" s="3">
        <v>680.9</v>
      </c>
      <c r="D20" s="32">
        <f t="shared" ref="D20:D69" si="38">SUM(C19:C20)/2</f>
        <v>676.2</v>
      </c>
      <c r="E20" s="32">
        <f t="shared" ref="E20:E69" si="39">SUM(C18:C20)/3</f>
        <v>672.3133333</v>
      </c>
      <c r="F20" s="32">
        <f t="shared" ref="F20:F69" si="40">SUM(C17:C20)/4</f>
        <v>671.16</v>
      </c>
      <c r="G20" s="32">
        <f t="shared" ref="G20:G69" si="41">SUM(C16:C20)/5</f>
        <v>671.09</v>
      </c>
      <c r="H20" s="32">
        <f t="shared" ref="H20:H69" si="42">SUM(C15:C20)/6</f>
        <v>671.2966667</v>
      </c>
      <c r="I20" s="32">
        <f t="shared" si="6"/>
        <v>671.5014286</v>
      </c>
      <c r="J20" s="37">
        <f t="shared" si="7"/>
        <v>671.15</v>
      </c>
      <c r="K20" s="32">
        <f t="shared" si="13"/>
        <v>670.9877778</v>
      </c>
      <c r="L20" s="32">
        <f t="shared" si="14"/>
        <v>670.551</v>
      </c>
      <c r="M20" s="32">
        <f t="shared" si="20"/>
        <v>670.2509091</v>
      </c>
      <c r="N20" s="32">
        <f t="shared" si="21"/>
        <v>670.5341667</v>
      </c>
      <c r="O20" s="32">
        <f t="shared" si="27"/>
        <v>670.8123077</v>
      </c>
      <c r="P20" s="32">
        <f t="shared" si="28"/>
        <v>671.0557143</v>
      </c>
      <c r="Q20" s="32">
        <f t="shared" si="34"/>
        <v>671.7273333</v>
      </c>
      <c r="R20" s="4">
        <f t="shared" si="35"/>
        <v>672.69125</v>
      </c>
      <c r="S20" s="4">
        <f t="shared" si="36"/>
        <v>673.4817647</v>
      </c>
      <c r="T20" s="4">
        <f t="shared" si="37"/>
        <v>674.4127778</v>
      </c>
      <c r="U20" s="4">
        <f t="shared" ref="U20:U102" si="43">SUM(C2:C20)/19</f>
        <v>675.0415789</v>
      </c>
      <c r="V20" s="4"/>
    </row>
    <row r="21">
      <c r="A21" s="30">
        <v>46014.0</v>
      </c>
      <c r="B21" s="3">
        <v>680.85</v>
      </c>
      <c r="C21" s="3">
        <v>683.53</v>
      </c>
      <c r="D21" s="32">
        <f t="shared" si="38"/>
        <v>682.215</v>
      </c>
      <c r="E21" s="32">
        <f t="shared" si="39"/>
        <v>678.6433333</v>
      </c>
      <c r="F21" s="32">
        <f t="shared" si="40"/>
        <v>675.1175</v>
      </c>
      <c r="G21" s="32">
        <f t="shared" si="41"/>
        <v>673.634</v>
      </c>
      <c r="H21" s="32">
        <f t="shared" si="42"/>
        <v>673.1633333</v>
      </c>
      <c r="I21" s="32">
        <f t="shared" si="6"/>
        <v>673.0442857</v>
      </c>
      <c r="J21" s="37">
        <f t="shared" si="7"/>
        <v>673.005</v>
      </c>
      <c r="K21" s="32">
        <f t="shared" si="13"/>
        <v>672.5255556</v>
      </c>
      <c r="L21" s="32">
        <f t="shared" si="14"/>
        <v>672.242</v>
      </c>
      <c r="M21" s="32">
        <f t="shared" si="20"/>
        <v>671.7309091</v>
      </c>
      <c r="N21" s="32">
        <f t="shared" si="21"/>
        <v>671.3575</v>
      </c>
      <c r="O21" s="32">
        <f t="shared" si="27"/>
        <v>671.5338462</v>
      </c>
      <c r="P21" s="32">
        <f t="shared" si="28"/>
        <v>671.7207143</v>
      </c>
      <c r="Q21" s="32">
        <f t="shared" si="34"/>
        <v>671.8873333</v>
      </c>
      <c r="R21" s="4">
        <f t="shared" si="35"/>
        <v>672.465</v>
      </c>
      <c r="S21" s="4">
        <f t="shared" si="36"/>
        <v>673.3288235</v>
      </c>
      <c r="T21" s="4">
        <f t="shared" si="37"/>
        <v>674.04</v>
      </c>
      <c r="U21" s="4">
        <f t="shared" si="43"/>
        <v>674.8926316</v>
      </c>
      <c r="V21" s="4">
        <f t="shared" ref="V21:V102" si="44">SUM(C2:C21)/20</f>
        <v>675.466</v>
      </c>
    </row>
    <row r="22">
      <c r="A22" s="30">
        <v>46015.0</v>
      </c>
      <c r="B22" s="3">
        <v>679.65</v>
      </c>
      <c r="C22" s="3">
        <v>680.96</v>
      </c>
      <c r="D22" s="32">
        <f t="shared" si="38"/>
        <v>682.245</v>
      </c>
      <c r="E22" s="32">
        <f t="shared" si="39"/>
        <v>681.7966667</v>
      </c>
      <c r="F22" s="32">
        <f t="shared" si="40"/>
        <v>679.2225</v>
      </c>
      <c r="G22" s="32">
        <f t="shared" si="41"/>
        <v>676.286</v>
      </c>
      <c r="H22" s="32">
        <f t="shared" si="42"/>
        <v>674.855</v>
      </c>
      <c r="I22" s="32">
        <f t="shared" si="6"/>
        <v>674.2771429</v>
      </c>
      <c r="J22" s="37">
        <f t="shared" si="7"/>
        <v>674.03375</v>
      </c>
      <c r="K22" s="32">
        <f t="shared" si="13"/>
        <v>673.8888889</v>
      </c>
      <c r="L22" s="32">
        <f t="shared" si="14"/>
        <v>673.369</v>
      </c>
      <c r="M22" s="32">
        <f t="shared" si="20"/>
        <v>673.0345455</v>
      </c>
      <c r="N22" s="32">
        <f t="shared" si="21"/>
        <v>672.5</v>
      </c>
      <c r="O22" s="32">
        <f t="shared" si="27"/>
        <v>672.0961538</v>
      </c>
      <c r="P22" s="32">
        <f t="shared" si="28"/>
        <v>672.2071429</v>
      </c>
      <c r="Q22" s="32">
        <f t="shared" si="34"/>
        <v>672.3366667</v>
      </c>
      <c r="R22" s="4">
        <f t="shared" si="35"/>
        <v>672.454375</v>
      </c>
      <c r="S22" s="4">
        <f t="shared" si="36"/>
        <v>672.9647059</v>
      </c>
      <c r="T22" s="4">
        <f t="shared" si="37"/>
        <v>673.7527778</v>
      </c>
      <c r="U22" s="4">
        <f t="shared" si="43"/>
        <v>674.4042105</v>
      </c>
      <c r="V22" s="4">
        <f t="shared" si="44"/>
        <v>675.196</v>
      </c>
    </row>
    <row r="23">
      <c r="A23" s="30">
        <v>46017.0</v>
      </c>
      <c r="B23" s="3">
        <v>705.5</v>
      </c>
      <c r="C23" s="3">
        <v>702.0</v>
      </c>
      <c r="D23" s="32">
        <f t="shared" si="38"/>
        <v>691.48</v>
      </c>
      <c r="E23" s="32">
        <f t="shared" si="39"/>
        <v>688.83</v>
      </c>
      <c r="F23" s="32">
        <f t="shared" si="40"/>
        <v>686.8475</v>
      </c>
      <c r="G23" s="32">
        <f t="shared" si="41"/>
        <v>683.778</v>
      </c>
      <c r="H23" s="32">
        <f t="shared" si="42"/>
        <v>680.5716667</v>
      </c>
      <c r="I23" s="32">
        <f t="shared" si="6"/>
        <v>678.7328571</v>
      </c>
      <c r="J23" s="37">
        <f t="shared" si="7"/>
        <v>677.7425</v>
      </c>
      <c r="K23" s="32">
        <f t="shared" si="13"/>
        <v>677.1411111</v>
      </c>
      <c r="L23" s="32">
        <f t="shared" si="14"/>
        <v>676.7</v>
      </c>
      <c r="M23" s="32">
        <f t="shared" si="20"/>
        <v>675.9718182</v>
      </c>
      <c r="N23" s="32">
        <f t="shared" si="21"/>
        <v>675.4483333</v>
      </c>
      <c r="O23" s="32">
        <f t="shared" si="27"/>
        <v>674.7692308</v>
      </c>
      <c r="P23" s="32">
        <f t="shared" si="28"/>
        <v>674.2321429</v>
      </c>
      <c r="Q23" s="32">
        <f t="shared" si="34"/>
        <v>674.1933333</v>
      </c>
      <c r="R23" s="4">
        <f t="shared" si="35"/>
        <v>674.190625</v>
      </c>
      <c r="S23" s="4">
        <f t="shared" si="36"/>
        <v>674.1923529</v>
      </c>
      <c r="T23" s="4">
        <f t="shared" si="37"/>
        <v>674.5777778</v>
      </c>
      <c r="U23" s="4">
        <f t="shared" si="43"/>
        <v>675.2394737</v>
      </c>
      <c r="V23" s="4">
        <f t="shared" si="44"/>
        <v>675.784</v>
      </c>
    </row>
    <row r="24">
      <c r="A24" s="30">
        <v>46020.0</v>
      </c>
      <c r="B24" s="3">
        <v>699.2</v>
      </c>
      <c r="C24" s="3">
        <v>702.92</v>
      </c>
      <c r="D24" s="32">
        <f t="shared" si="38"/>
        <v>702.46</v>
      </c>
      <c r="E24" s="32">
        <f t="shared" si="39"/>
        <v>695.2933333</v>
      </c>
      <c r="F24" s="32">
        <f t="shared" si="40"/>
        <v>692.3525</v>
      </c>
      <c r="G24" s="32">
        <f t="shared" si="41"/>
        <v>690.062</v>
      </c>
      <c r="H24" s="32">
        <f t="shared" si="42"/>
        <v>686.9683333</v>
      </c>
      <c r="I24" s="32">
        <f t="shared" si="6"/>
        <v>683.7642857</v>
      </c>
      <c r="J24" s="37">
        <f t="shared" si="7"/>
        <v>681.75625</v>
      </c>
      <c r="K24" s="32">
        <f t="shared" si="13"/>
        <v>680.54</v>
      </c>
      <c r="L24" s="32">
        <f t="shared" si="14"/>
        <v>679.719</v>
      </c>
      <c r="M24" s="32">
        <f t="shared" si="20"/>
        <v>679.0836364</v>
      </c>
      <c r="N24" s="32">
        <f t="shared" si="21"/>
        <v>678.2175</v>
      </c>
      <c r="O24" s="32">
        <f t="shared" si="27"/>
        <v>677.5615385</v>
      </c>
      <c r="P24" s="32">
        <f t="shared" si="28"/>
        <v>676.78</v>
      </c>
      <c r="Q24" s="32">
        <f t="shared" si="34"/>
        <v>676.1446667</v>
      </c>
      <c r="R24" s="4">
        <f t="shared" si="35"/>
        <v>675.98875</v>
      </c>
      <c r="S24" s="4">
        <f t="shared" si="36"/>
        <v>675.8805882</v>
      </c>
      <c r="T24" s="4">
        <f t="shared" si="37"/>
        <v>675.7883333</v>
      </c>
      <c r="U24" s="4">
        <f t="shared" si="43"/>
        <v>676.0694737</v>
      </c>
      <c r="V24" s="4">
        <f t="shared" si="44"/>
        <v>676.6235</v>
      </c>
    </row>
    <row r="25">
      <c r="A25" s="30">
        <v>46021.0</v>
      </c>
      <c r="B25" s="3">
        <v>682.45</v>
      </c>
      <c r="C25" s="3">
        <v>684.24</v>
      </c>
      <c r="D25" s="32">
        <f t="shared" si="38"/>
        <v>693.58</v>
      </c>
      <c r="E25" s="32">
        <f t="shared" si="39"/>
        <v>696.3866667</v>
      </c>
      <c r="F25" s="32">
        <f t="shared" si="40"/>
        <v>692.53</v>
      </c>
      <c r="G25" s="32">
        <f t="shared" si="41"/>
        <v>690.73</v>
      </c>
      <c r="H25" s="32">
        <f t="shared" si="42"/>
        <v>689.0916667</v>
      </c>
      <c r="I25" s="32">
        <f t="shared" si="6"/>
        <v>686.5785714</v>
      </c>
      <c r="J25" s="37">
        <f t="shared" si="7"/>
        <v>683.82375</v>
      </c>
      <c r="K25" s="32">
        <f t="shared" si="13"/>
        <v>682.0322222</v>
      </c>
      <c r="L25" s="32">
        <f t="shared" si="14"/>
        <v>680.91</v>
      </c>
      <c r="M25" s="32">
        <f t="shared" si="20"/>
        <v>680.13</v>
      </c>
      <c r="N25" s="32">
        <f t="shared" si="21"/>
        <v>679.5133333</v>
      </c>
      <c r="O25" s="32">
        <f t="shared" si="27"/>
        <v>678.6807692</v>
      </c>
      <c r="P25" s="32">
        <f t="shared" si="28"/>
        <v>678.0385714</v>
      </c>
      <c r="Q25" s="32">
        <f t="shared" si="34"/>
        <v>677.2773333</v>
      </c>
      <c r="R25" s="4">
        <f t="shared" si="35"/>
        <v>676.650625</v>
      </c>
      <c r="S25" s="4">
        <f t="shared" si="36"/>
        <v>676.4741176</v>
      </c>
      <c r="T25" s="4">
        <f t="shared" si="37"/>
        <v>676.345</v>
      </c>
      <c r="U25" s="4">
        <f t="shared" si="43"/>
        <v>676.2331579</v>
      </c>
      <c r="V25" s="4">
        <f t="shared" si="44"/>
        <v>676.478</v>
      </c>
    </row>
    <row r="26">
      <c r="A26" s="30">
        <v>46022.0</v>
      </c>
      <c r="B26" s="3">
        <v>684.6</v>
      </c>
      <c r="C26" s="3">
        <v>685.95</v>
      </c>
      <c r="D26" s="32">
        <f t="shared" si="38"/>
        <v>685.095</v>
      </c>
      <c r="E26" s="32">
        <f t="shared" si="39"/>
        <v>691.0366667</v>
      </c>
      <c r="F26" s="32">
        <f t="shared" si="40"/>
        <v>693.7775</v>
      </c>
      <c r="G26" s="32">
        <f t="shared" si="41"/>
        <v>691.214</v>
      </c>
      <c r="H26" s="32">
        <f t="shared" si="42"/>
        <v>689.9333333</v>
      </c>
      <c r="I26" s="32">
        <f t="shared" si="6"/>
        <v>688.6428571</v>
      </c>
      <c r="J26" s="37">
        <f t="shared" si="7"/>
        <v>686.5</v>
      </c>
      <c r="K26" s="32">
        <f t="shared" si="13"/>
        <v>684.06</v>
      </c>
      <c r="L26" s="32">
        <f t="shared" si="14"/>
        <v>682.424</v>
      </c>
      <c r="M26" s="32">
        <f t="shared" si="20"/>
        <v>681.3681818</v>
      </c>
      <c r="N26" s="32">
        <f t="shared" si="21"/>
        <v>680.615</v>
      </c>
      <c r="O26" s="32">
        <f t="shared" si="27"/>
        <v>680.0084615</v>
      </c>
      <c r="P26" s="32">
        <f t="shared" si="28"/>
        <v>679.2</v>
      </c>
      <c r="Q26" s="32">
        <f t="shared" si="34"/>
        <v>678.566</v>
      </c>
      <c r="R26" s="4">
        <f t="shared" si="35"/>
        <v>677.819375</v>
      </c>
      <c r="S26" s="4">
        <f t="shared" si="36"/>
        <v>677.1976471</v>
      </c>
      <c r="T26" s="4">
        <f t="shared" si="37"/>
        <v>677.0005556</v>
      </c>
      <c r="U26" s="4">
        <f t="shared" si="43"/>
        <v>676.8505263</v>
      </c>
      <c r="V26" s="4">
        <f t="shared" si="44"/>
        <v>676.719</v>
      </c>
    </row>
    <row r="27">
      <c r="A27" s="30">
        <v>46023.0</v>
      </c>
      <c r="B27" s="3">
        <v>685.65</v>
      </c>
      <c r="C27" s="3">
        <v>682.83</v>
      </c>
      <c r="D27" s="32">
        <f t="shared" si="38"/>
        <v>684.39</v>
      </c>
      <c r="E27" s="32">
        <f t="shared" si="39"/>
        <v>684.34</v>
      </c>
      <c r="F27" s="32">
        <f t="shared" si="40"/>
        <v>688.985</v>
      </c>
      <c r="G27" s="32">
        <f t="shared" si="41"/>
        <v>691.588</v>
      </c>
      <c r="H27" s="32">
        <f t="shared" si="42"/>
        <v>689.8166667</v>
      </c>
      <c r="I27" s="32">
        <f t="shared" si="6"/>
        <v>688.9185714</v>
      </c>
      <c r="J27" s="37">
        <f t="shared" si="7"/>
        <v>687.91625</v>
      </c>
      <c r="K27" s="32">
        <f t="shared" si="13"/>
        <v>686.0922222</v>
      </c>
      <c r="L27" s="32">
        <f t="shared" si="14"/>
        <v>683.937</v>
      </c>
      <c r="M27" s="32">
        <f t="shared" si="20"/>
        <v>682.4609091</v>
      </c>
      <c r="N27" s="32">
        <f t="shared" si="21"/>
        <v>681.49</v>
      </c>
      <c r="O27" s="32">
        <f t="shared" si="27"/>
        <v>680.7853846</v>
      </c>
      <c r="P27" s="32">
        <f t="shared" si="28"/>
        <v>680.21</v>
      </c>
      <c r="Q27" s="32">
        <f t="shared" si="34"/>
        <v>679.442</v>
      </c>
      <c r="R27" s="4">
        <f t="shared" si="35"/>
        <v>678.8325</v>
      </c>
      <c r="S27" s="4">
        <f t="shared" si="36"/>
        <v>678.1141176</v>
      </c>
      <c r="T27" s="4">
        <f t="shared" si="37"/>
        <v>677.5105556</v>
      </c>
      <c r="U27" s="4">
        <f t="shared" si="43"/>
        <v>677.3073684</v>
      </c>
      <c r="V27" s="4">
        <f t="shared" si="44"/>
        <v>677.1495</v>
      </c>
    </row>
    <row r="28">
      <c r="A28" s="30">
        <v>46024.0</v>
      </c>
      <c r="B28" s="3">
        <v>694.85</v>
      </c>
      <c r="C28" s="3">
        <v>692.39</v>
      </c>
      <c r="D28" s="32">
        <f t="shared" si="38"/>
        <v>687.61</v>
      </c>
      <c r="E28" s="32">
        <f t="shared" si="39"/>
        <v>687.0566667</v>
      </c>
      <c r="F28" s="32">
        <f t="shared" si="40"/>
        <v>686.3525</v>
      </c>
      <c r="G28" s="32">
        <f t="shared" si="41"/>
        <v>689.666</v>
      </c>
      <c r="H28" s="32">
        <f t="shared" si="42"/>
        <v>691.7216667</v>
      </c>
      <c r="I28" s="32">
        <f t="shared" si="6"/>
        <v>690.1842857</v>
      </c>
      <c r="J28" s="37">
        <f t="shared" si="7"/>
        <v>689.3525</v>
      </c>
      <c r="K28" s="32">
        <f t="shared" si="13"/>
        <v>688.4133333</v>
      </c>
      <c r="L28" s="32">
        <f t="shared" si="14"/>
        <v>686.722</v>
      </c>
      <c r="M28" s="32">
        <f t="shared" si="20"/>
        <v>684.7054545</v>
      </c>
      <c r="N28" s="32">
        <f t="shared" si="21"/>
        <v>683.2883333</v>
      </c>
      <c r="O28" s="32">
        <f t="shared" si="27"/>
        <v>682.3284615</v>
      </c>
      <c r="P28" s="32">
        <f t="shared" si="28"/>
        <v>681.6142857</v>
      </c>
      <c r="Q28" s="32">
        <f t="shared" si="34"/>
        <v>681.022</v>
      </c>
      <c r="R28" s="4">
        <f t="shared" si="35"/>
        <v>680.25125</v>
      </c>
      <c r="S28" s="4">
        <f t="shared" si="36"/>
        <v>679.63</v>
      </c>
      <c r="T28" s="4">
        <f t="shared" si="37"/>
        <v>678.9072222</v>
      </c>
      <c r="U28" s="4">
        <f t="shared" si="43"/>
        <v>678.2936842</v>
      </c>
      <c r="V28" s="4">
        <f t="shared" si="44"/>
        <v>678.0615</v>
      </c>
    </row>
    <row r="29">
      <c r="A29" s="30">
        <v>46027.0</v>
      </c>
      <c r="B29" s="3">
        <v>675.55</v>
      </c>
      <c r="C29" s="3">
        <v>682.52</v>
      </c>
      <c r="D29" s="32">
        <f t="shared" si="38"/>
        <v>687.455</v>
      </c>
      <c r="E29" s="32">
        <f t="shared" si="39"/>
        <v>685.9133333</v>
      </c>
      <c r="F29" s="32">
        <f t="shared" si="40"/>
        <v>685.9225</v>
      </c>
      <c r="G29" s="32">
        <f t="shared" si="41"/>
        <v>685.586</v>
      </c>
      <c r="H29" s="32">
        <f t="shared" si="42"/>
        <v>688.475</v>
      </c>
      <c r="I29" s="32">
        <f t="shared" si="6"/>
        <v>690.4071429</v>
      </c>
      <c r="J29" s="37">
        <f t="shared" si="7"/>
        <v>689.22625</v>
      </c>
      <c r="K29" s="32">
        <f t="shared" si="13"/>
        <v>688.5933333</v>
      </c>
      <c r="L29" s="32">
        <f t="shared" si="14"/>
        <v>687.824</v>
      </c>
      <c r="M29" s="32">
        <f t="shared" si="20"/>
        <v>686.34</v>
      </c>
      <c r="N29" s="32">
        <f t="shared" si="21"/>
        <v>684.5233333</v>
      </c>
      <c r="O29" s="32">
        <f t="shared" si="27"/>
        <v>683.2292308</v>
      </c>
      <c r="P29" s="32">
        <f t="shared" si="28"/>
        <v>682.3421429</v>
      </c>
      <c r="Q29" s="32">
        <f t="shared" si="34"/>
        <v>681.6746667</v>
      </c>
      <c r="R29" s="4">
        <f t="shared" si="35"/>
        <v>681.115625</v>
      </c>
      <c r="S29" s="4">
        <f t="shared" si="36"/>
        <v>680.3847059</v>
      </c>
      <c r="T29" s="4">
        <f t="shared" si="37"/>
        <v>679.7905556</v>
      </c>
      <c r="U29" s="4">
        <f t="shared" si="43"/>
        <v>679.0973684</v>
      </c>
      <c r="V29" s="4">
        <f t="shared" si="44"/>
        <v>678.505</v>
      </c>
    </row>
    <row r="30">
      <c r="A30" s="30">
        <v>46028.0</v>
      </c>
      <c r="B30" s="3">
        <v>671.2</v>
      </c>
      <c r="C30" s="3">
        <v>671.36</v>
      </c>
      <c r="D30" s="32">
        <f t="shared" si="38"/>
        <v>676.94</v>
      </c>
      <c r="E30" s="32">
        <f t="shared" si="39"/>
        <v>682.09</v>
      </c>
      <c r="F30" s="32">
        <f t="shared" si="40"/>
        <v>682.275</v>
      </c>
      <c r="G30" s="32">
        <f t="shared" si="41"/>
        <v>683.01</v>
      </c>
      <c r="H30" s="32">
        <f t="shared" si="42"/>
        <v>683.215</v>
      </c>
      <c r="I30" s="32">
        <f t="shared" si="6"/>
        <v>686.03</v>
      </c>
      <c r="J30" s="37">
        <f t="shared" si="7"/>
        <v>688.02625</v>
      </c>
      <c r="K30" s="32">
        <f t="shared" si="13"/>
        <v>687.2411111</v>
      </c>
      <c r="L30" s="32">
        <f t="shared" si="14"/>
        <v>686.87</v>
      </c>
      <c r="M30" s="32">
        <f t="shared" si="20"/>
        <v>686.3272727</v>
      </c>
      <c r="N30" s="32">
        <f t="shared" si="21"/>
        <v>685.0916667</v>
      </c>
      <c r="O30" s="32">
        <f t="shared" si="27"/>
        <v>683.5107692</v>
      </c>
      <c r="P30" s="32">
        <f t="shared" si="28"/>
        <v>682.3814286</v>
      </c>
      <c r="Q30" s="32">
        <f t="shared" si="34"/>
        <v>681.61</v>
      </c>
      <c r="R30" s="4">
        <f t="shared" si="35"/>
        <v>681.03</v>
      </c>
      <c r="S30" s="4">
        <f t="shared" si="36"/>
        <v>680.5417647</v>
      </c>
      <c r="T30" s="4">
        <f t="shared" si="37"/>
        <v>679.8833333</v>
      </c>
      <c r="U30" s="4">
        <f t="shared" si="43"/>
        <v>679.3468421</v>
      </c>
      <c r="V30" s="4">
        <f t="shared" si="44"/>
        <v>678.7105</v>
      </c>
    </row>
    <row r="31">
      <c r="A31" s="30">
        <v>46029.0</v>
      </c>
      <c r="B31" s="3">
        <v>672.8</v>
      </c>
      <c r="C31" s="3">
        <v>670.9</v>
      </c>
      <c r="D31" s="32">
        <f t="shared" si="38"/>
        <v>671.13</v>
      </c>
      <c r="E31" s="32">
        <f t="shared" si="39"/>
        <v>674.9266667</v>
      </c>
      <c r="F31" s="32">
        <f t="shared" si="40"/>
        <v>679.2925</v>
      </c>
      <c r="G31" s="32">
        <f t="shared" si="41"/>
        <v>680</v>
      </c>
      <c r="H31" s="32">
        <f t="shared" si="42"/>
        <v>680.9916667</v>
      </c>
      <c r="I31" s="32">
        <f t="shared" si="6"/>
        <v>681.4557143</v>
      </c>
      <c r="J31" s="37">
        <f t="shared" si="7"/>
        <v>684.13875</v>
      </c>
      <c r="K31" s="32">
        <f t="shared" si="13"/>
        <v>686.1233333</v>
      </c>
      <c r="L31" s="32">
        <f t="shared" si="14"/>
        <v>685.607</v>
      </c>
      <c r="M31" s="32">
        <f t="shared" si="20"/>
        <v>685.4181818</v>
      </c>
      <c r="N31" s="32">
        <f t="shared" si="21"/>
        <v>685.0416667</v>
      </c>
      <c r="O31" s="32">
        <f t="shared" si="27"/>
        <v>684</v>
      </c>
      <c r="P31" s="32">
        <f t="shared" si="28"/>
        <v>682.61</v>
      </c>
      <c r="Q31" s="32">
        <f t="shared" si="34"/>
        <v>681.616</v>
      </c>
      <c r="R31" s="4">
        <f t="shared" si="35"/>
        <v>680.940625</v>
      </c>
      <c r="S31" s="4">
        <f t="shared" si="36"/>
        <v>680.4341176</v>
      </c>
      <c r="T31" s="4">
        <f t="shared" si="37"/>
        <v>680.0061111</v>
      </c>
      <c r="U31" s="4">
        <f t="shared" si="43"/>
        <v>679.4105263</v>
      </c>
      <c r="V31" s="4">
        <f t="shared" si="44"/>
        <v>678.9245</v>
      </c>
    </row>
    <row r="32">
      <c r="A32" s="30">
        <v>46030.0</v>
      </c>
      <c r="B32" s="3">
        <v>656.45</v>
      </c>
      <c r="C32" s="3">
        <v>660.94</v>
      </c>
      <c r="D32" s="32">
        <f t="shared" si="38"/>
        <v>665.92</v>
      </c>
      <c r="E32" s="32">
        <f t="shared" si="39"/>
        <v>667.7333333</v>
      </c>
      <c r="F32" s="32">
        <f t="shared" si="40"/>
        <v>671.43</v>
      </c>
      <c r="G32" s="32">
        <f t="shared" si="41"/>
        <v>675.622</v>
      </c>
      <c r="H32" s="32">
        <f t="shared" si="42"/>
        <v>676.8233333</v>
      </c>
      <c r="I32" s="32">
        <f t="shared" si="6"/>
        <v>678.1271429</v>
      </c>
      <c r="J32" s="37">
        <f t="shared" si="7"/>
        <v>678.89125</v>
      </c>
      <c r="K32" s="32">
        <f t="shared" si="13"/>
        <v>681.5611111</v>
      </c>
      <c r="L32" s="32">
        <f t="shared" si="14"/>
        <v>683.605</v>
      </c>
      <c r="M32" s="32">
        <f t="shared" si="20"/>
        <v>683.3645455</v>
      </c>
      <c r="N32" s="32">
        <f t="shared" si="21"/>
        <v>683.3783333</v>
      </c>
      <c r="O32" s="32">
        <f t="shared" si="27"/>
        <v>683.1876923</v>
      </c>
      <c r="P32" s="32">
        <f t="shared" si="28"/>
        <v>682.3528571</v>
      </c>
      <c r="Q32" s="32">
        <f t="shared" si="34"/>
        <v>681.1653333</v>
      </c>
      <c r="R32" s="4">
        <f t="shared" si="35"/>
        <v>680.32375</v>
      </c>
      <c r="S32" s="4">
        <f t="shared" si="36"/>
        <v>679.7641176</v>
      </c>
      <c r="T32" s="4">
        <f t="shared" si="37"/>
        <v>679.3511111</v>
      </c>
      <c r="U32" s="4">
        <f t="shared" si="43"/>
        <v>679.0026316</v>
      </c>
      <c r="V32" s="4">
        <f t="shared" si="44"/>
        <v>678.487</v>
      </c>
    </row>
    <row r="33">
      <c r="A33" s="30">
        <v>46031.0</v>
      </c>
      <c r="B33" s="3">
        <v>637.65</v>
      </c>
      <c r="C33" s="3">
        <v>644.01</v>
      </c>
      <c r="D33" s="32">
        <f t="shared" si="38"/>
        <v>652.475</v>
      </c>
      <c r="E33" s="32">
        <f t="shared" si="39"/>
        <v>658.6166667</v>
      </c>
      <c r="F33" s="32">
        <f t="shared" si="40"/>
        <v>661.8025</v>
      </c>
      <c r="G33" s="32">
        <f t="shared" si="41"/>
        <v>665.946</v>
      </c>
      <c r="H33" s="32">
        <f t="shared" si="42"/>
        <v>670.3533333</v>
      </c>
      <c r="I33" s="32">
        <f t="shared" si="6"/>
        <v>672.1357143</v>
      </c>
      <c r="J33" s="37">
        <f t="shared" si="7"/>
        <v>673.8625</v>
      </c>
      <c r="K33" s="32">
        <f t="shared" si="13"/>
        <v>675.0155556</v>
      </c>
      <c r="L33" s="32">
        <f t="shared" si="14"/>
        <v>677.806</v>
      </c>
      <c r="M33" s="32">
        <f t="shared" si="20"/>
        <v>680.0054545</v>
      </c>
      <c r="N33" s="32">
        <f t="shared" si="21"/>
        <v>680.085</v>
      </c>
      <c r="O33" s="32">
        <f t="shared" si="27"/>
        <v>680.35</v>
      </c>
      <c r="P33" s="32">
        <f t="shared" si="28"/>
        <v>680.3892857</v>
      </c>
      <c r="Q33" s="32">
        <f t="shared" si="34"/>
        <v>679.7966667</v>
      </c>
      <c r="R33" s="4">
        <f t="shared" si="35"/>
        <v>678.843125</v>
      </c>
      <c r="S33" s="4">
        <f t="shared" si="36"/>
        <v>678.1876471</v>
      </c>
      <c r="T33" s="4">
        <f t="shared" si="37"/>
        <v>677.7777778</v>
      </c>
      <c r="U33" s="4">
        <f t="shared" si="43"/>
        <v>677.4910526</v>
      </c>
      <c r="V33" s="4">
        <f t="shared" si="44"/>
        <v>677.253</v>
      </c>
    </row>
    <row r="34">
      <c r="A34" s="30">
        <v>46034.0</v>
      </c>
      <c r="B34" s="3">
        <v>634.85</v>
      </c>
      <c r="C34" s="3">
        <v>633.32</v>
      </c>
      <c r="D34" s="32">
        <f t="shared" si="38"/>
        <v>638.665</v>
      </c>
      <c r="E34" s="32">
        <f t="shared" si="39"/>
        <v>646.09</v>
      </c>
      <c r="F34" s="32">
        <f t="shared" si="40"/>
        <v>652.2925</v>
      </c>
      <c r="G34" s="32">
        <f t="shared" si="41"/>
        <v>656.106</v>
      </c>
      <c r="H34" s="32">
        <f t="shared" si="42"/>
        <v>660.5083333</v>
      </c>
      <c r="I34" s="32">
        <f t="shared" si="6"/>
        <v>665.0628571</v>
      </c>
      <c r="J34" s="37">
        <f t="shared" si="7"/>
        <v>667.28375</v>
      </c>
      <c r="K34" s="32">
        <f t="shared" si="13"/>
        <v>669.3577778</v>
      </c>
      <c r="L34" s="32">
        <f t="shared" si="14"/>
        <v>670.846</v>
      </c>
      <c r="M34" s="32">
        <f t="shared" si="20"/>
        <v>673.7618182</v>
      </c>
      <c r="N34" s="32">
        <f t="shared" si="21"/>
        <v>676.115</v>
      </c>
      <c r="O34" s="32">
        <f t="shared" si="27"/>
        <v>676.4876923</v>
      </c>
      <c r="P34" s="32">
        <f t="shared" si="28"/>
        <v>676.9907143</v>
      </c>
      <c r="Q34" s="32">
        <f t="shared" si="34"/>
        <v>677.2513333</v>
      </c>
      <c r="R34" s="4">
        <f t="shared" si="35"/>
        <v>676.891875</v>
      </c>
      <c r="S34" s="4">
        <f t="shared" si="36"/>
        <v>676.1652941</v>
      </c>
      <c r="T34" s="4">
        <f t="shared" si="37"/>
        <v>675.695</v>
      </c>
      <c r="U34" s="4">
        <f t="shared" si="43"/>
        <v>675.4378947</v>
      </c>
      <c r="V34" s="4">
        <f t="shared" si="44"/>
        <v>675.2825</v>
      </c>
    </row>
    <row r="35">
      <c r="A35" s="30">
        <v>46035.0</v>
      </c>
      <c r="B35" s="3">
        <v>630.2</v>
      </c>
      <c r="C35" s="3">
        <v>632.74</v>
      </c>
      <c r="D35" s="32">
        <f t="shared" si="38"/>
        <v>633.03</v>
      </c>
      <c r="E35" s="32">
        <f t="shared" si="39"/>
        <v>636.69</v>
      </c>
      <c r="F35" s="32">
        <f t="shared" si="40"/>
        <v>642.7525</v>
      </c>
      <c r="G35" s="32">
        <f t="shared" si="41"/>
        <v>648.382</v>
      </c>
      <c r="H35" s="32">
        <f t="shared" si="42"/>
        <v>652.2116667</v>
      </c>
      <c r="I35" s="32">
        <f t="shared" si="6"/>
        <v>656.5414286</v>
      </c>
      <c r="J35" s="37">
        <f t="shared" si="7"/>
        <v>661.0225</v>
      </c>
      <c r="K35" s="32">
        <f t="shared" si="13"/>
        <v>663.4455556</v>
      </c>
      <c r="L35" s="32">
        <f t="shared" si="14"/>
        <v>665.696</v>
      </c>
      <c r="M35" s="32">
        <f t="shared" si="20"/>
        <v>667.3818182</v>
      </c>
      <c r="N35" s="32">
        <f t="shared" si="21"/>
        <v>670.3433333</v>
      </c>
      <c r="O35" s="32">
        <f t="shared" si="27"/>
        <v>672.7784615</v>
      </c>
      <c r="P35" s="32">
        <f t="shared" si="28"/>
        <v>673.3628571</v>
      </c>
      <c r="Q35" s="32">
        <f t="shared" si="34"/>
        <v>674.0406667</v>
      </c>
      <c r="R35" s="4">
        <f t="shared" si="35"/>
        <v>674.469375</v>
      </c>
      <c r="S35" s="4">
        <f t="shared" si="36"/>
        <v>674.2947059</v>
      </c>
      <c r="T35" s="4">
        <f t="shared" si="37"/>
        <v>673.7527778</v>
      </c>
      <c r="U35" s="4">
        <f t="shared" si="43"/>
        <v>673.4342105</v>
      </c>
      <c r="V35" s="4">
        <f t="shared" si="44"/>
        <v>673.303</v>
      </c>
    </row>
    <row r="36">
      <c r="A36" s="30">
        <v>46036.0</v>
      </c>
      <c r="B36" s="3">
        <v>627.45</v>
      </c>
      <c r="C36" s="3">
        <v>629.66</v>
      </c>
      <c r="D36" s="32">
        <f t="shared" si="38"/>
        <v>631.2</v>
      </c>
      <c r="E36" s="32">
        <f t="shared" si="39"/>
        <v>631.9066667</v>
      </c>
      <c r="F36" s="32">
        <f t="shared" si="40"/>
        <v>634.9325</v>
      </c>
      <c r="G36" s="32">
        <f t="shared" si="41"/>
        <v>640.134</v>
      </c>
      <c r="H36" s="32">
        <f t="shared" si="42"/>
        <v>645.2616667</v>
      </c>
      <c r="I36" s="32">
        <f t="shared" si="6"/>
        <v>648.99</v>
      </c>
      <c r="J36" s="37">
        <f t="shared" si="7"/>
        <v>653.18125</v>
      </c>
      <c r="K36" s="32">
        <f t="shared" si="13"/>
        <v>657.5377778</v>
      </c>
      <c r="L36" s="32">
        <f t="shared" si="14"/>
        <v>660.067</v>
      </c>
      <c r="M36" s="32">
        <f t="shared" si="20"/>
        <v>662.42</v>
      </c>
      <c r="N36" s="32">
        <f t="shared" si="21"/>
        <v>664.2383333</v>
      </c>
      <c r="O36" s="32">
        <f t="shared" si="27"/>
        <v>667.2138462</v>
      </c>
      <c r="P36" s="32">
        <f t="shared" si="28"/>
        <v>669.6985714</v>
      </c>
      <c r="Q36" s="32">
        <f t="shared" si="34"/>
        <v>670.4493333</v>
      </c>
      <c r="R36" s="4">
        <f t="shared" si="35"/>
        <v>671.266875</v>
      </c>
      <c r="S36" s="4">
        <f t="shared" si="36"/>
        <v>671.8335294</v>
      </c>
      <c r="T36" s="4">
        <f t="shared" si="37"/>
        <v>671.815</v>
      </c>
      <c r="U36" s="4">
        <f t="shared" si="43"/>
        <v>671.4321053</v>
      </c>
      <c r="V36" s="4">
        <f t="shared" si="44"/>
        <v>671.2455</v>
      </c>
    </row>
    <row r="37">
      <c r="A37" s="30">
        <v>46038.0</v>
      </c>
      <c r="B37" s="3">
        <v>627.65</v>
      </c>
      <c r="C37" s="3">
        <v>629.5</v>
      </c>
      <c r="D37" s="32">
        <f t="shared" si="38"/>
        <v>629.58</v>
      </c>
      <c r="E37" s="32">
        <f t="shared" si="39"/>
        <v>630.6333333</v>
      </c>
      <c r="F37" s="32">
        <f t="shared" si="40"/>
        <v>631.305</v>
      </c>
      <c r="G37" s="32">
        <f t="shared" si="41"/>
        <v>633.846</v>
      </c>
      <c r="H37" s="32">
        <f t="shared" si="42"/>
        <v>638.3616667</v>
      </c>
      <c r="I37" s="32">
        <f t="shared" si="6"/>
        <v>643.01</v>
      </c>
      <c r="J37" s="37">
        <f t="shared" si="7"/>
        <v>646.55375</v>
      </c>
      <c r="K37" s="32">
        <f t="shared" si="13"/>
        <v>650.55</v>
      </c>
      <c r="L37" s="32">
        <f t="shared" si="14"/>
        <v>654.734</v>
      </c>
      <c r="M37" s="32">
        <f t="shared" si="20"/>
        <v>657.2881818</v>
      </c>
      <c r="N37" s="32">
        <f t="shared" si="21"/>
        <v>659.6766667</v>
      </c>
      <c r="O37" s="32">
        <f t="shared" si="27"/>
        <v>661.5661538</v>
      </c>
      <c r="P37" s="32">
        <f t="shared" si="28"/>
        <v>664.52</v>
      </c>
      <c r="Q37" s="32">
        <f t="shared" si="34"/>
        <v>667.0186667</v>
      </c>
      <c r="R37" s="4">
        <f t="shared" si="35"/>
        <v>667.89</v>
      </c>
      <c r="S37" s="4">
        <f t="shared" si="36"/>
        <v>668.81</v>
      </c>
      <c r="T37" s="4">
        <f t="shared" si="37"/>
        <v>669.4816667</v>
      </c>
      <c r="U37" s="4">
        <f t="shared" si="43"/>
        <v>669.5878947</v>
      </c>
      <c r="V37" s="4">
        <f t="shared" si="44"/>
        <v>669.3355</v>
      </c>
    </row>
    <row r="38">
      <c r="A38" s="30">
        <v>46041.0</v>
      </c>
      <c r="B38" s="3">
        <v>632.1</v>
      </c>
      <c r="C38" s="3">
        <v>629.51</v>
      </c>
      <c r="D38" s="32">
        <f t="shared" si="38"/>
        <v>629.505</v>
      </c>
      <c r="E38" s="32">
        <f t="shared" si="39"/>
        <v>629.5566667</v>
      </c>
      <c r="F38" s="32">
        <f t="shared" si="40"/>
        <v>630.3525</v>
      </c>
      <c r="G38" s="32">
        <f t="shared" si="41"/>
        <v>630.946</v>
      </c>
      <c r="H38" s="32">
        <f t="shared" si="42"/>
        <v>633.1233333</v>
      </c>
      <c r="I38" s="32">
        <f t="shared" si="6"/>
        <v>637.0971429</v>
      </c>
      <c r="J38" s="37">
        <f t="shared" si="7"/>
        <v>641.3225</v>
      </c>
      <c r="K38" s="32">
        <f t="shared" si="13"/>
        <v>644.66</v>
      </c>
      <c r="L38" s="32">
        <f t="shared" si="14"/>
        <v>648.446</v>
      </c>
      <c r="M38" s="32">
        <f t="shared" si="20"/>
        <v>652.4409091</v>
      </c>
      <c r="N38" s="32">
        <f t="shared" si="21"/>
        <v>654.9733333</v>
      </c>
      <c r="O38" s="32">
        <f t="shared" si="27"/>
        <v>657.3561538</v>
      </c>
      <c r="P38" s="32">
        <f t="shared" si="28"/>
        <v>659.2764286</v>
      </c>
      <c r="Q38" s="32">
        <f t="shared" si="34"/>
        <v>662.186</v>
      </c>
      <c r="R38" s="4">
        <f t="shared" si="35"/>
        <v>664.674375</v>
      </c>
      <c r="S38" s="4">
        <f t="shared" si="36"/>
        <v>665.6323529</v>
      </c>
      <c r="T38" s="4">
        <f t="shared" si="37"/>
        <v>666.6266667</v>
      </c>
      <c r="U38" s="4">
        <f t="shared" si="43"/>
        <v>667.3778947</v>
      </c>
      <c r="V38" s="4">
        <f t="shared" si="44"/>
        <v>667.584</v>
      </c>
    </row>
    <row r="39">
      <c r="A39" s="30">
        <v>46042.0</v>
      </c>
      <c r="B39" s="3">
        <v>613.15</v>
      </c>
      <c r="C39" s="3">
        <v>620.69</v>
      </c>
      <c r="D39" s="32">
        <f t="shared" si="38"/>
        <v>625.1</v>
      </c>
      <c r="E39" s="32">
        <f t="shared" si="39"/>
        <v>626.5666667</v>
      </c>
      <c r="F39" s="32">
        <f t="shared" si="40"/>
        <v>627.34</v>
      </c>
      <c r="G39" s="32">
        <f t="shared" si="41"/>
        <v>628.42</v>
      </c>
      <c r="H39" s="32">
        <f t="shared" si="42"/>
        <v>629.2366667</v>
      </c>
      <c r="I39" s="32">
        <f t="shared" si="6"/>
        <v>631.3471429</v>
      </c>
      <c r="J39" s="37">
        <f t="shared" si="7"/>
        <v>635.04625</v>
      </c>
      <c r="K39" s="32">
        <f t="shared" si="13"/>
        <v>639.03</v>
      </c>
      <c r="L39" s="32">
        <f t="shared" si="14"/>
        <v>642.263</v>
      </c>
      <c r="M39" s="32">
        <f t="shared" si="20"/>
        <v>645.9227273</v>
      </c>
      <c r="N39" s="32">
        <f t="shared" si="21"/>
        <v>649.795</v>
      </c>
      <c r="O39" s="32">
        <f t="shared" si="27"/>
        <v>652.3361538</v>
      </c>
      <c r="P39" s="32">
        <f t="shared" si="28"/>
        <v>654.7371429</v>
      </c>
      <c r="Q39" s="32">
        <f t="shared" si="34"/>
        <v>656.704</v>
      </c>
      <c r="R39" s="4">
        <f t="shared" si="35"/>
        <v>659.5925</v>
      </c>
      <c r="S39" s="4">
        <f t="shared" si="36"/>
        <v>662.0870588</v>
      </c>
      <c r="T39" s="4">
        <f t="shared" si="37"/>
        <v>663.1355556</v>
      </c>
      <c r="U39" s="4">
        <f t="shared" si="43"/>
        <v>664.2089474</v>
      </c>
      <c r="V39" s="4">
        <f t="shared" si="44"/>
        <v>665.0435</v>
      </c>
    </row>
    <row r="40">
      <c r="A40" s="30">
        <v>46043.0</v>
      </c>
      <c r="B40" s="3">
        <v>613.7</v>
      </c>
      <c r="C40" s="3">
        <v>610.63</v>
      </c>
      <c r="D40" s="32">
        <f t="shared" si="38"/>
        <v>615.66</v>
      </c>
      <c r="E40" s="32">
        <f t="shared" si="39"/>
        <v>620.2766667</v>
      </c>
      <c r="F40" s="32">
        <f t="shared" si="40"/>
        <v>622.5825</v>
      </c>
      <c r="G40" s="32">
        <f t="shared" si="41"/>
        <v>623.998</v>
      </c>
      <c r="H40" s="32">
        <f t="shared" si="42"/>
        <v>625.455</v>
      </c>
      <c r="I40" s="32">
        <f t="shared" si="6"/>
        <v>626.5785714</v>
      </c>
      <c r="J40" s="37">
        <f t="shared" si="7"/>
        <v>628.7575</v>
      </c>
      <c r="K40" s="32">
        <f t="shared" si="13"/>
        <v>632.3333333</v>
      </c>
      <c r="L40" s="32">
        <f t="shared" si="14"/>
        <v>636.19</v>
      </c>
      <c r="M40" s="32">
        <f t="shared" si="20"/>
        <v>639.3872727</v>
      </c>
      <c r="N40" s="32">
        <f t="shared" si="21"/>
        <v>642.9816667</v>
      </c>
      <c r="O40" s="32">
        <f t="shared" si="27"/>
        <v>646.7823077</v>
      </c>
      <c r="P40" s="32">
        <f t="shared" si="28"/>
        <v>649.3571429</v>
      </c>
      <c r="Q40" s="32">
        <f t="shared" si="34"/>
        <v>651.7966667</v>
      </c>
      <c r="R40" s="4">
        <f t="shared" si="35"/>
        <v>653.824375</v>
      </c>
      <c r="S40" s="4">
        <f t="shared" si="36"/>
        <v>656.7123529</v>
      </c>
      <c r="T40" s="4">
        <f t="shared" si="37"/>
        <v>659.2283333</v>
      </c>
      <c r="U40" s="4">
        <f t="shared" si="43"/>
        <v>660.3721053</v>
      </c>
      <c r="V40" s="4">
        <f t="shared" si="44"/>
        <v>661.53</v>
      </c>
    </row>
    <row r="41">
      <c r="A41" s="30">
        <v>46044.0</v>
      </c>
      <c r="B41" s="3">
        <v>628.85</v>
      </c>
      <c r="C41" s="3">
        <v>624.34</v>
      </c>
      <c r="D41" s="32">
        <f t="shared" si="38"/>
        <v>617.485</v>
      </c>
      <c r="E41" s="32">
        <f t="shared" si="39"/>
        <v>618.5533333</v>
      </c>
      <c r="F41" s="32">
        <f t="shared" si="40"/>
        <v>621.2925</v>
      </c>
      <c r="G41" s="32">
        <f t="shared" si="41"/>
        <v>622.934</v>
      </c>
      <c r="H41" s="32">
        <f t="shared" si="42"/>
        <v>624.055</v>
      </c>
      <c r="I41" s="32">
        <f t="shared" si="6"/>
        <v>625.2957143</v>
      </c>
      <c r="J41" s="37">
        <f t="shared" si="7"/>
        <v>626.29875</v>
      </c>
      <c r="K41" s="32">
        <f t="shared" si="13"/>
        <v>628.2666667</v>
      </c>
      <c r="L41" s="32">
        <f t="shared" si="14"/>
        <v>631.534</v>
      </c>
      <c r="M41" s="32">
        <f t="shared" si="20"/>
        <v>635.1127273</v>
      </c>
      <c r="N41" s="32">
        <f t="shared" si="21"/>
        <v>638.1333333</v>
      </c>
      <c r="O41" s="32">
        <f t="shared" si="27"/>
        <v>641.5476923</v>
      </c>
      <c r="P41" s="32">
        <f t="shared" si="28"/>
        <v>645.1792857</v>
      </c>
      <c r="Q41" s="32">
        <f t="shared" si="34"/>
        <v>647.6893333</v>
      </c>
      <c r="R41" s="4">
        <f t="shared" si="35"/>
        <v>650.080625</v>
      </c>
      <c r="S41" s="4">
        <f t="shared" si="36"/>
        <v>652.09</v>
      </c>
      <c r="T41" s="4">
        <f t="shared" si="37"/>
        <v>654.9138889</v>
      </c>
      <c r="U41" s="4">
        <f t="shared" si="43"/>
        <v>657.3921053</v>
      </c>
      <c r="V41" s="4">
        <f t="shared" si="44"/>
        <v>658.5705</v>
      </c>
    </row>
    <row r="42">
      <c r="A42" s="30">
        <v>46045.0</v>
      </c>
      <c r="B42" s="3">
        <v>617.8</v>
      </c>
      <c r="C42" s="3">
        <v>628.98</v>
      </c>
      <c r="D42" s="32">
        <f t="shared" si="38"/>
        <v>626.66</v>
      </c>
      <c r="E42" s="32">
        <f t="shared" si="39"/>
        <v>621.3166667</v>
      </c>
      <c r="F42" s="32">
        <f t="shared" si="40"/>
        <v>621.16</v>
      </c>
      <c r="G42" s="32">
        <f t="shared" si="41"/>
        <v>622.83</v>
      </c>
      <c r="H42" s="32">
        <f t="shared" si="42"/>
        <v>623.9416667</v>
      </c>
      <c r="I42" s="32">
        <f t="shared" si="6"/>
        <v>624.7585714</v>
      </c>
      <c r="J42" s="37">
        <f t="shared" si="7"/>
        <v>625.75625</v>
      </c>
      <c r="K42" s="32">
        <f t="shared" si="13"/>
        <v>626.5966667</v>
      </c>
      <c r="L42" s="32">
        <f t="shared" si="14"/>
        <v>628.338</v>
      </c>
      <c r="M42" s="32">
        <f t="shared" si="20"/>
        <v>631.3018182</v>
      </c>
      <c r="N42" s="32">
        <f t="shared" si="21"/>
        <v>634.6016667</v>
      </c>
      <c r="O42" s="32">
        <f t="shared" si="27"/>
        <v>637.4292308</v>
      </c>
      <c r="P42" s="32">
        <f t="shared" si="28"/>
        <v>640.65</v>
      </c>
      <c r="Q42" s="32">
        <f t="shared" si="34"/>
        <v>644.0993333</v>
      </c>
      <c r="R42" s="4">
        <f t="shared" si="35"/>
        <v>646.52</v>
      </c>
      <c r="S42" s="4">
        <f t="shared" si="36"/>
        <v>648.8394118</v>
      </c>
      <c r="T42" s="4">
        <f t="shared" si="37"/>
        <v>650.8061111</v>
      </c>
      <c r="U42" s="4">
        <f t="shared" si="43"/>
        <v>653.5489474</v>
      </c>
      <c r="V42" s="4">
        <f t="shared" si="44"/>
        <v>655.9715</v>
      </c>
    </row>
    <row r="43">
      <c r="A43" s="30">
        <v>46049.0</v>
      </c>
      <c r="B43" s="3">
        <v>607.5</v>
      </c>
      <c r="C43" s="3">
        <v>607.97</v>
      </c>
      <c r="D43" s="32">
        <f t="shared" si="38"/>
        <v>618.475</v>
      </c>
      <c r="E43" s="32">
        <f t="shared" si="39"/>
        <v>620.43</v>
      </c>
      <c r="F43" s="32">
        <f t="shared" si="40"/>
        <v>617.98</v>
      </c>
      <c r="G43" s="32">
        <f t="shared" si="41"/>
        <v>618.522</v>
      </c>
      <c r="H43" s="32">
        <f t="shared" si="42"/>
        <v>620.3533333</v>
      </c>
      <c r="I43" s="32">
        <f t="shared" si="6"/>
        <v>621.66</v>
      </c>
      <c r="J43" s="37">
        <f t="shared" si="7"/>
        <v>622.66</v>
      </c>
      <c r="K43" s="32">
        <f t="shared" si="13"/>
        <v>623.78</v>
      </c>
      <c r="L43" s="32">
        <f t="shared" si="14"/>
        <v>624.734</v>
      </c>
      <c r="M43" s="32">
        <f t="shared" si="20"/>
        <v>626.4863636</v>
      </c>
      <c r="N43" s="32">
        <f t="shared" si="21"/>
        <v>629.3575</v>
      </c>
      <c r="O43" s="32">
        <f t="shared" si="27"/>
        <v>632.5530769</v>
      </c>
      <c r="P43" s="32">
        <f t="shared" si="28"/>
        <v>635.325</v>
      </c>
      <c r="Q43" s="32">
        <f t="shared" si="34"/>
        <v>638.4713333</v>
      </c>
      <c r="R43" s="4">
        <f t="shared" si="35"/>
        <v>641.84125</v>
      </c>
      <c r="S43" s="4">
        <f t="shared" si="36"/>
        <v>644.2523529</v>
      </c>
      <c r="T43" s="4">
        <f t="shared" si="37"/>
        <v>646.5688889</v>
      </c>
      <c r="U43" s="4">
        <f t="shared" si="43"/>
        <v>648.5515789</v>
      </c>
      <c r="V43" s="4">
        <f t="shared" si="44"/>
        <v>651.27</v>
      </c>
    </row>
    <row r="44">
      <c r="A44" s="30">
        <v>46050.0</v>
      </c>
      <c r="B44" s="3">
        <v>625.1</v>
      </c>
      <c r="C44" s="3">
        <v>617.84</v>
      </c>
      <c r="D44" s="32">
        <f t="shared" si="38"/>
        <v>612.905</v>
      </c>
      <c r="E44" s="32">
        <f t="shared" si="39"/>
        <v>618.2633333</v>
      </c>
      <c r="F44" s="32">
        <f t="shared" si="40"/>
        <v>619.7825</v>
      </c>
      <c r="G44" s="32">
        <f t="shared" si="41"/>
        <v>617.952</v>
      </c>
      <c r="H44" s="32">
        <f t="shared" si="42"/>
        <v>618.4083333</v>
      </c>
      <c r="I44" s="32">
        <f t="shared" si="6"/>
        <v>619.9942857</v>
      </c>
      <c r="J44" s="37">
        <f t="shared" si="7"/>
        <v>621.1825</v>
      </c>
      <c r="K44" s="32">
        <f t="shared" si="13"/>
        <v>622.1244444</v>
      </c>
      <c r="L44" s="32">
        <f t="shared" si="14"/>
        <v>623.186</v>
      </c>
      <c r="M44" s="32">
        <f t="shared" si="20"/>
        <v>624.1072727</v>
      </c>
      <c r="N44" s="32">
        <f t="shared" si="21"/>
        <v>625.7658333</v>
      </c>
      <c r="O44" s="32">
        <f t="shared" si="27"/>
        <v>628.4715385</v>
      </c>
      <c r="P44" s="32">
        <f t="shared" si="28"/>
        <v>631.5021429</v>
      </c>
      <c r="Q44" s="32">
        <f t="shared" si="34"/>
        <v>634.1593333</v>
      </c>
      <c r="R44" s="4">
        <f t="shared" si="35"/>
        <v>637.181875</v>
      </c>
      <c r="S44" s="4">
        <f t="shared" si="36"/>
        <v>640.4294118</v>
      </c>
      <c r="T44" s="4">
        <f t="shared" si="37"/>
        <v>642.785</v>
      </c>
      <c r="U44" s="4">
        <f t="shared" si="43"/>
        <v>645.0568421</v>
      </c>
      <c r="V44" s="4">
        <f t="shared" si="44"/>
        <v>647.016</v>
      </c>
    </row>
    <row r="45">
      <c r="A45" s="30">
        <v>46051.0</v>
      </c>
      <c r="B45" s="3">
        <v>615.35</v>
      </c>
      <c r="C45" s="3">
        <v>616.6</v>
      </c>
      <c r="D45" s="32">
        <f t="shared" si="38"/>
        <v>617.22</v>
      </c>
      <c r="E45" s="32">
        <f t="shared" si="39"/>
        <v>614.1366667</v>
      </c>
      <c r="F45" s="32">
        <f t="shared" si="40"/>
        <v>617.8475</v>
      </c>
      <c r="G45" s="32">
        <f t="shared" si="41"/>
        <v>619.146</v>
      </c>
      <c r="H45" s="32">
        <f t="shared" si="42"/>
        <v>617.7266667</v>
      </c>
      <c r="I45" s="32">
        <f t="shared" si="6"/>
        <v>618.15</v>
      </c>
      <c r="J45" s="37">
        <f t="shared" si="7"/>
        <v>619.57</v>
      </c>
      <c r="K45" s="32">
        <f t="shared" si="13"/>
        <v>620.6733333</v>
      </c>
      <c r="L45" s="32">
        <f t="shared" si="14"/>
        <v>621.572</v>
      </c>
      <c r="M45" s="32">
        <f t="shared" si="20"/>
        <v>622.5872727</v>
      </c>
      <c r="N45" s="32">
        <f t="shared" si="21"/>
        <v>623.4816667</v>
      </c>
      <c r="O45" s="32">
        <f t="shared" si="27"/>
        <v>625.0607692</v>
      </c>
      <c r="P45" s="32">
        <f t="shared" si="28"/>
        <v>627.6235714</v>
      </c>
      <c r="Q45" s="32">
        <f t="shared" si="34"/>
        <v>630.5086667</v>
      </c>
      <c r="R45" s="4">
        <f t="shared" si="35"/>
        <v>633.061875</v>
      </c>
      <c r="S45" s="4">
        <f t="shared" si="36"/>
        <v>635.9711765</v>
      </c>
      <c r="T45" s="4">
        <f t="shared" si="37"/>
        <v>639.1055556</v>
      </c>
      <c r="U45" s="4">
        <f t="shared" si="43"/>
        <v>641.4068421</v>
      </c>
      <c r="V45" s="4">
        <f t="shared" si="44"/>
        <v>643.634</v>
      </c>
    </row>
    <row r="46">
      <c r="A46" s="30">
        <v>46052.0</v>
      </c>
      <c r="B46" s="3">
        <v>623.05</v>
      </c>
      <c r="C46" s="3">
        <v>618.85</v>
      </c>
      <c r="D46" s="32">
        <f t="shared" si="38"/>
        <v>617.725</v>
      </c>
      <c r="E46" s="32">
        <f t="shared" si="39"/>
        <v>617.7633333</v>
      </c>
      <c r="F46" s="32">
        <f t="shared" si="40"/>
        <v>615.315</v>
      </c>
      <c r="G46" s="32">
        <f t="shared" si="41"/>
        <v>618.048</v>
      </c>
      <c r="H46" s="32">
        <f t="shared" si="42"/>
        <v>619.0966667</v>
      </c>
      <c r="I46" s="32">
        <f t="shared" si="6"/>
        <v>617.8871429</v>
      </c>
      <c r="J46" s="37">
        <f t="shared" si="7"/>
        <v>618.2375</v>
      </c>
      <c r="K46" s="32">
        <f t="shared" si="13"/>
        <v>619.49</v>
      </c>
      <c r="L46" s="32">
        <f t="shared" si="14"/>
        <v>620.491</v>
      </c>
      <c r="M46" s="32">
        <f t="shared" si="20"/>
        <v>621.3245455</v>
      </c>
      <c r="N46" s="32">
        <f t="shared" si="21"/>
        <v>622.2758333</v>
      </c>
      <c r="O46" s="32">
        <f t="shared" si="27"/>
        <v>623.1253846</v>
      </c>
      <c r="P46" s="32">
        <f t="shared" si="28"/>
        <v>624.6171429</v>
      </c>
      <c r="Q46" s="32">
        <f t="shared" si="34"/>
        <v>627.0386667</v>
      </c>
      <c r="R46" s="4">
        <f t="shared" si="35"/>
        <v>629.78</v>
      </c>
      <c r="S46" s="4">
        <f t="shared" si="36"/>
        <v>632.2258824</v>
      </c>
      <c r="T46" s="4">
        <f t="shared" si="37"/>
        <v>635.02</v>
      </c>
      <c r="U46" s="4">
        <f t="shared" si="43"/>
        <v>638.0394737</v>
      </c>
      <c r="V46" s="4">
        <f t="shared" si="44"/>
        <v>640.279</v>
      </c>
    </row>
    <row r="47">
      <c r="A47" s="30">
        <v>46054.0</v>
      </c>
      <c r="B47" s="3">
        <v>606.35</v>
      </c>
      <c r="C47" s="3">
        <v>619.63</v>
      </c>
      <c r="D47" s="32">
        <f t="shared" si="38"/>
        <v>619.24</v>
      </c>
      <c r="E47" s="32">
        <f t="shared" si="39"/>
        <v>618.36</v>
      </c>
      <c r="F47" s="32">
        <f t="shared" si="40"/>
        <v>618.23</v>
      </c>
      <c r="G47" s="32">
        <f t="shared" si="41"/>
        <v>616.178</v>
      </c>
      <c r="H47" s="32">
        <f t="shared" si="42"/>
        <v>618.3116667</v>
      </c>
      <c r="I47" s="32">
        <f t="shared" si="6"/>
        <v>619.1728571</v>
      </c>
      <c r="J47" s="37">
        <f t="shared" si="7"/>
        <v>618.105</v>
      </c>
      <c r="K47" s="32">
        <f t="shared" si="13"/>
        <v>618.3922222</v>
      </c>
      <c r="L47" s="32">
        <f t="shared" si="14"/>
        <v>619.504</v>
      </c>
      <c r="M47" s="32">
        <f t="shared" si="20"/>
        <v>620.4127273</v>
      </c>
      <c r="N47" s="32">
        <f t="shared" si="21"/>
        <v>621.1833333</v>
      </c>
      <c r="O47" s="32">
        <f t="shared" si="27"/>
        <v>622.0723077</v>
      </c>
      <c r="P47" s="32">
        <f t="shared" si="28"/>
        <v>622.8757143</v>
      </c>
      <c r="Q47" s="32">
        <f t="shared" si="34"/>
        <v>624.2846667</v>
      </c>
      <c r="R47" s="4">
        <f t="shared" si="35"/>
        <v>626.575625</v>
      </c>
      <c r="S47" s="4">
        <f t="shared" si="36"/>
        <v>629.1829412</v>
      </c>
      <c r="T47" s="4">
        <f t="shared" si="37"/>
        <v>631.5261111</v>
      </c>
      <c r="U47" s="4">
        <f t="shared" si="43"/>
        <v>634.21</v>
      </c>
      <c r="V47" s="4">
        <f t="shared" si="44"/>
        <v>637.119</v>
      </c>
    </row>
    <row r="48">
      <c r="A48" s="30">
        <v>46055.0</v>
      </c>
      <c r="B48" s="3">
        <v>610.3</v>
      </c>
      <c r="C48" s="3">
        <v>603.78</v>
      </c>
      <c r="D48" s="32">
        <f t="shared" si="38"/>
        <v>611.705</v>
      </c>
      <c r="E48" s="32">
        <f t="shared" si="39"/>
        <v>614.0866667</v>
      </c>
      <c r="F48" s="32">
        <f t="shared" si="40"/>
        <v>614.715</v>
      </c>
      <c r="G48" s="32">
        <f t="shared" si="41"/>
        <v>615.34</v>
      </c>
      <c r="H48" s="32">
        <f t="shared" si="42"/>
        <v>614.1116667</v>
      </c>
      <c r="I48" s="32">
        <f t="shared" si="6"/>
        <v>616.2357143</v>
      </c>
      <c r="J48" s="37">
        <f t="shared" si="7"/>
        <v>617.24875</v>
      </c>
      <c r="K48" s="32">
        <f t="shared" si="13"/>
        <v>616.5133333</v>
      </c>
      <c r="L48" s="32">
        <f t="shared" si="14"/>
        <v>616.931</v>
      </c>
      <c r="M48" s="32">
        <f t="shared" si="20"/>
        <v>618.0745455</v>
      </c>
      <c r="N48" s="32">
        <f t="shared" si="21"/>
        <v>619.0266667</v>
      </c>
      <c r="O48" s="32">
        <f t="shared" si="27"/>
        <v>619.8446154</v>
      </c>
      <c r="P48" s="32">
        <f t="shared" si="28"/>
        <v>620.7657143</v>
      </c>
      <c r="Q48" s="32">
        <f t="shared" si="34"/>
        <v>621.6026667</v>
      </c>
      <c r="R48" s="4">
        <f t="shared" si="35"/>
        <v>623.003125</v>
      </c>
      <c r="S48" s="4">
        <f t="shared" si="36"/>
        <v>625.2347059</v>
      </c>
      <c r="T48" s="4">
        <f t="shared" si="37"/>
        <v>627.7716667</v>
      </c>
      <c r="U48" s="4">
        <f t="shared" si="43"/>
        <v>630.0657895</v>
      </c>
      <c r="V48" s="4">
        <f t="shared" si="44"/>
        <v>632.6885</v>
      </c>
    </row>
    <row r="49">
      <c r="A49" s="30">
        <v>46056.0</v>
      </c>
      <c r="B49" s="3">
        <v>614.1</v>
      </c>
      <c r="C49" s="3">
        <v>616.35</v>
      </c>
      <c r="D49" s="32">
        <f t="shared" si="38"/>
        <v>610.065</v>
      </c>
      <c r="E49" s="32">
        <f t="shared" si="39"/>
        <v>613.2533333</v>
      </c>
      <c r="F49" s="32">
        <f t="shared" si="40"/>
        <v>614.6525</v>
      </c>
      <c r="G49" s="32">
        <f t="shared" si="41"/>
        <v>615.042</v>
      </c>
      <c r="H49" s="32">
        <f t="shared" si="42"/>
        <v>615.5083333</v>
      </c>
      <c r="I49" s="32">
        <f t="shared" si="6"/>
        <v>614.4314286</v>
      </c>
      <c r="J49" s="37">
        <f t="shared" si="7"/>
        <v>616.25</v>
      </c>
      <c r="K49" s="32">
        <f t="shared" si="13"/>
        <v>617.1488889</v>
      </c>
      <c r="L49" s="32">
        <f t="shared" si="14"/>
        <v>616.497</v>
      </c>
      <c r="M49" s="32">
        <f t="shared" si="20"/>
        <v>616.8781818</v>
      </c>
      <c r="N49" s="32">
        <f t="shared" si="21"/>
        <v>617.9308333</v>
      </c>
      <c r="O49" s="32">
        <f t="shared" si="27"/>
        <v>618.8207692</v>
      </c>
      <c r="P49" s="32">
        <f t="shared" si="28"/>
        <v>619.595</v>
      </c>
      <c r="Q49" s="32">
        <f t="shared" si="34"/>
        <v>620.4713333</v>
      </c>
      <c r="R49" s="4">
        <f t="shared" si="35"/>
        <v>621.274375</v>
      </c>
      <c r="S49" s="4">
        <f t="shared" si="36"/>
        <v>622.6117647</v>
      </c>
      <c r="T49" s="4">
        <f t="shared" si="37"/>
        <v>624.7411111</v>
      </c>
      <c r="U49" s="4">
        <f t="shared" si="43"/>
        <v>627.1705263</v>
      </c>
      <c r="V49" s="4">
        <f t="shared" si="44"/>
        <v>629.38</v>
      </c>
    </row>
    <row r="50">
      <c r="A50" s="30">
        <v>46057.0</v>
      </c>
      <c r="B50" s="3">
        <v>622.35</v>
      </c>
      <c r="C50" s="3">
        <v>619.66</v>
      </c>
      <c r="D50" s="32">
        <f t="shared" si="38"/>
        <v>618.005</v>
      </c>
      <c r="E50" s="32">
        <f t="shared" si="39"/>
        <v>613.2633333</v>
      </c>
      <c r="F50" s="32">
        <f t="shared" si="40"/>
        <v>614.855</v>
      </c>
      <c r="G50" s="32">
        <f t="shared" si="41"/>
        <v>615.654</v>
      </c>
      <c r="H50" s="32">
        <f t="shared" si="42"/>
        <v>615.8116667</v>
      </c>
      <c r="I50" s="32">
        <f t="shared" si="6"/>
        <v>616.1014286</v>
      </c>
      <c r="J50" s="37">
        <f t="shared" si="7"/>
        <v>615.085</v>
      </c>
      <c r="K50" s="32">
        <f t="shared" si="13"/>
        <v>616.6288889</v>
      </c>
      <c r="L50" s="32">
        <f t="shared" si="14"/>
        <v>617.4</v>
      </c>
      <c r="M50" s="32">
        <f t="shared" si="20"/>
        <v>616.7845455</v>
      </c>
      <c r="N50" s="32">
        <f t="shared" si="21"/>
        <v>617.11</v>
      </c>
      <c r="O50" s="32">
        <f t="shared" si="27"/>
        <v>618.0638462</v>
      </c>
      <c r="P50" s="32">
        <f t="shared" si="28"/>
        <v>618.8807143</v>
      </c>
      <c r="Q50" s="32">
        <f t="shared" si="34"/>
        <v>619.5993333</v>
      </c>
      <c r="R50" s="4">
        <f t="shared" si="35"/>
        <v>620.420625</v>
      </c>
      <c r="S50" s="4">
        <f t="shared" si="36"/>
        <v>621.1794118</v>
      </c>
      <c r="T50" s="4">
        <f t="shared" si="37"/>
        <v>622.4477778</v>
      </c>
      <c r="U50" s="4">
        <f t="shared" si="43"/>
        <v>624.4736842</v>
      </c>
      <c r="V50" s="4">
        <f t="shared" si="44"/>
        <v>626.795</v>
      </c>
    </row>
    <row r="51">
      <c r="A51" s="30">
        <v>46058.0</v>
      </c>
      <c r="B51" s="3">
        <v>621.75</v>
      </c>
      <c r="C51" s="3">
        <v>620.08</v>
      </c>
      <c r="D51" s="32">
        <f t="shared" si="38"/>
        <v>619.87</v>
      </c>
      <c r="E51" s="32">
        <f t="shared" si="39"/>
        <v>618.6966667</v>
      </c>
      <c r="F51" s="32">
        <f t="shared" si="40"/>
        <v>614.9675</v>
      </c>
      <c r="G51" s="32">
        <f t="shared" si="41"/>
        <v>615.9</v>
      </c>
      <c r="H51" s="32">
        <f t="shared" si="42"/>
        <v>616.3916667</v>
      </c>
      <c r="I51" s="32">
        <f t="shared" si="6"/>
        <v>616.4214286</v>
      </c>
      <c r="J51" s="37">
        <f t="shared" si="7"/>
        <v>616.59875</v>
      </c>
      <c r="K51" s="32">
        <f t="shared" si="13"/>
        <v>615.64</v>
      </c>
      <c r="L51" s="32">
        <f t="shared" si="14"/>
        <v>616.974</v>
      </c>
      <c r="M51" s="32">
        <f t="shared" si="20"/>
        <v>617.6436364</v>
      </c>
      <c r="N51" s="32">
        <f t="shared" si="21"/>
        <v>617.0591667</v>
      </c>
      <c r="O51" s="32">
        <f t="shared" si="27"/>
        <v>617.3384615</v>
      </c>
      <c r="P51" s="32">
        <f t="shared" si="28"/>
        <v>618.2078571</v>
      </c>
      <c r="Q51" s="32">
        <f t="shared" si="34"/>
        <v>618.9606667</v>
      </c>
      <c r="R51" s="4">
        <f t="shared" si="35"/>
        <v>619.629375</v>
      </c>
      <c r="S51" s="4">
        <f t="shared" si="36"/>
        <v>620.4005882</v>
      </c>
      <c r="T51" s="4">
        <f t="shared" si="37"/>
        <v>621.1183333</v>
      </c>
      <c r="U51" s="4">
        <f t="shared" si="43"/>
        <v>622.3231579</v>
      </c>
      <c r="V51" s="4">
        <f t="shared" si="44"/>
        <v>624.254</v>
      </c>
    </row>
    <row r="52">
      <c r="A52" s="30">
        <v>46059.0</v>
      </c>
      <c r="B52" s="3">
        <v>620.0</v>
      </c>
      <c r="C52" s="3">
        <v>616.35</v>
      </c>
      <c r="D52" s="32">
        <f t="shared" si="38"/>
        <v>618.215</v>
      </c>
      <c r="E52" s="32">
        <f t="shared" si="39"/>
        <v>618.6966667</v>
      </c>
      <c r="F52" s="32">
        <f t="shared" si="40"/>
        <v>618.11</v>
      </c>
      <c r="G52" s="32">
        <f t="shared" si="41"/>
        <v>615.244</v>
      </c>
      <c r="H52" s="32">
        <f t="shared" si="42"/>
        <v>615.975</v>
      </c>
      <c r="I52" s="32">
        <f t="shared" si="6"/>
        <v>616.3857143</v>
      </c>
      <c r="J52" s="37">
        <f t="shared" si="7"/>
        <v>616.4125</v>
      </c>
      <c r="K52" s="32">
        <f t="shared" si="13"/>
        <v>616.5711111</v>
      </c>
      <c r="L52" s="32">
        <f t="shared" si="14"/>
        <v>615.711</v>
      </c>
      <c r="M52" s="32">
        <f t="shared" si="20"/>
        <v>616.9172727</v>
      </c>
      <c r="N52" s="32">
        <f t="shared" si="21"/>
        <v>617.5358333</v>
      </c>
      <c r="O52" s="32">
        <f t="shared" si="27"/>
        <v>617.0046154</v>
      </c>
      <c r="P52" s="32">
        <f t="shared" si="28"/>
        <v>617.2678571</v>
      </c>
      <c r="Q52" s="32">
        <f t="shared" si="34"/>
        <v>618.084</v>
      </c>
      <c r="R52" s="4">
        <f t="shared" si="35"/>
        <v>618.7975</v>
      </c>
      <c r="S52" s="4">
        <f t="shared" si="36"/>
        <v>619.4364706</v>
      </c>
      <c r="T52" s="4">
        <f t="shared" si="37"/>
        <v>620.1755556</v>
      </c>
      <c r="U52" s="4">
        <f t="shared" si="43"/>
        <v>620.8673684</v>
      </c>
      <c r="V52" s="4">
        <f t="shared" si="44"/>
        <v>622.0245</v>
      </c>
    </row>
    <row r="53">
      <c r="A53" s="30">
        <v>46062.0</v>
      </c>
      <c r="B53" s="3">
        <v>624.75</v>
      </c>
      <c r="C53" s="3">
        <v>624.48</v>
      </c>
      <c r="D53" s="32">
        <f t="shared" si="38"/>
        <v>620.415</v>
      </c>
      <c r="E53" s="32">
        <f t="shared" si="39"/>
        <v>620.3033333</v>
      </c>
      <c r="F53" s="32">
        <f t="shared" si="40"/>
        <v>620.1425</v>
      </c>
      <c r="G53" s="32">
        <f t="shared" si="41"/>
        <v>619.384</v>
      </c>
      <c r="H53" s="32">
        <f t="shared" si="42"/>
        <v>616.7833333</v>
      </c>
      <c r="I53" s="32">
        <f t="shared" si="6"/>
        <v>617.19</v>
      </c>
      <c r="J53" s="37">
        <f t="shared" si="7"/>
        <v>617.3975</v>
      </c>
      <c r="K53" s="32">
        <f t="shared" si="13"/>
        <v>617.3088889</v>
      </c>
      <c r="L53" s="32">
        <f t="shared" si="14"/>
        <v>617.362</v>
      </c>
      <c r="M53" s="32">
        <f t="shared" si="20"/>
        <v>616.5081818</v>
      </c>
      <c r="N53" s="32">
        <f t="shared" si="21"/>
        <v>617.5475</v>
      </c>
      <c r="O53" s="32">
        <f t="shared" si="27"/>
        <v>618.07</v>
      </c>
      <c r="P53" s="32">
        <f t="shared" si="28"/>
        <v>617.5385714</v>
      </c>
      <c r="Q53" s="32">
        <f t="shared" si="34"/>
        <v>617.7486667</v>
      </c>
      <c r="R53" s="4">
        <f t="shared" si="35"/>
        <v>618.48375</v>
      </c>
      <c r="S53" s="4">
        <f t="shared" si="36"/>
        <v>619.1317647</v>
      </c>
      <c r="T53" s="4">
        <f t="shared" si="37"/>
        <v>619.7166667</v>
      </c>
      <c r="U53" s="4">
        <f t="shared" si="43"/>
        <v>620.4021053</v>
      </c>
      <c r="V53" s="4">
        <f t="shared" si="44"/>
        <v>621.048</v>
      </c>
    </row>
    <row r="54">
      <c r="A54" s="30">
        <v>46063.0</v>
      </c>
      <c r="B54" s="3">
        <v>636.2</v>
      </c>
      <c r="C54" s="3">
        <v>635.02</v>
      </c>
      <c r="D54" s="32">
        <f t="shared" si="38"/>
        <v>629.75</v>
      </c>
      <c r="E54" s="32">
        <f t="shared" si="39"/>
        <v>625.2833333</v>
      </c>
      <c r="F54" s="32">
        <f t="shared" si="40"/>
        <v>623.9825</v>
      </c>
      <c r="G54" s="32">
        <f t="shared" si="41"/>
        <v>623.118</v>
      </c>
      <c r="H54" s="32">
        <f t="shared" si="42"/>
        <v>621.99</v>
      </c>
      <c r="I54" s="32">
        <f t="shared" si="6"/>
        <v>619.3885714</v>
      </c>
      <c r="J54" s="37">
        <f t="shared" si="7"/>
        <v>619.41875</v>
      </c>
      <c r="K54" s="32">
        <f t="shared" si="13"/>
        <v>619.3555556</v>
      </c>
      <c r="L54" s="32">
        <f t="shared" si="14"/>
        <v>619.08</v>
      </c>
      <c r="M54" s="32">
        <f t="shared" si="20"/>
        <v>618.9672727</v>
      </c>
      <c r="N54" s="32">
        <f t="shared" si="21"/>
        <v>618.0508333</v>
      </c>
      <c r="O54" s="32">
        <f t="shared" si="27"/>
        <v>618.8915385</v>
      </c>
      <c r="P54" s="32">
        <f t="shared" si="28"/>
        <v>619.2807143</v>
      </c>
      <c r="Q54" s="32">
        <f t="shared" si="34"/>
        <v>618.704</v>
      </c>
      <c r="R54" s="4">
        <f t="shared" si="35"/>
        <v>618.828125</v>
      </c>
      <c r="S54" s="4">
        <f t="shared" si="36"/>
        <v>619.4564706</v>
      </c>
      <c r="T54" s="4">
        <f t="shared" si="37"/>
        <v>620.0144444</v>
      </c>
      <c r="U54" s="4">
        <f t="shared" si="43"/>
        <v>620.5221053</v>
      </c>
      <c r="V54" s="4">
        <f t="shared" si="44"/>
        <v>621.133</v>
      </c>
    </row>
    <row r="55">
      <c r="A55" s="30">
        <v>46064.0</v>
      </c>
      <c r="B55" s="3">
        <v>628.35</v>
      </c>
      <c r="C55" s="3">
        <v>628.53</v>
      </c>
      <c r="D55" s="32">
        <f t="shared" si="38"/>
        <v>631.775</v>
      </c>
      <c r="E55" s="32">
        <f t="shared" si="39"/>
        <v>629.3433333</v>
      </c>
      <c r="F55" s="32">
        <f t="shared" si="40"/>
        <v>626.095</v>
      </c>
      <c r="G55" s="32">
        <f t="shared" si="41"/>
        <v>624.892</v>
      </c>
      <c r="H55" s="32">
        <f t="shared" si="42"/>
        <v>624.02</v>
      </c>
      <c r="I55" s="32">
        <f t="shared" si="6"/>
        <v>622.9242857</v>
      </c>
      <c r="J55" s="37">
        <f t="shared" si="7"/>
        <v>620.53125</v>
      </c>
      <c r="K55" s="32">
        <f t="shared" si="13"/>
        <v>620.4311111</v>
      </c>
      <c r="L55" s="32">
        <f t="shared" si="14"/>
        <v>620.273</v>
      </c>
      <c r="M55" s="32">
        <f t="shared" si="20"/>
        <v>619.9390909</v>
      </c>
      <c r="N55" s="32">
        <f t="shared" si="21"/>
        <v>619.7641667</v>
      </c>
      <c r="O55" s="32">
        <f t="shared" si="27"/>
        <v>618.8569231</v>
      </c>
      <c r="P55" s="32">
        <f t="shared" si="28"/>
        <v>619.58</v>
      </c>
      <c r="Q55" s="32">
        <f t="shared" si="34"/>
        <v>619.8973333</v>
      </c>
      <c r="R55" s="4">
        <f t="shared" si="35"/>
        <v>619.318125</v>
      </c>
      <c r="S55" s="4">
        <f t="shared" si="36"/>
        <v>619.3988235</v>
      </c>
      <c r="T55" s="4">
        <f t="shared" si="37"/>
        <v>619.9605556</v>
      </c>
      <c r="U55" s="4">
        <f t="shared" si="43"/>
        <v>620.4626316</v>
      </c>
      <c r="V55" s="4">
        <f t="shared" si="44"/>
        <v>620.9225</v>
      </c>
    </row>
    <row r="56">
      <c r="A56" s="30">
        <v>46065.0</v>
      </c>
      <c r="B56" s="3">
        <v>622.05</v>
      </c>
      <c r="C56" s="3">
        <v>624.27</v>
      </c>
      <c r="D56" s="32">
        <f t="shared" si="38"/>
        <v>626.4</v>
      </c>
      <c r="E56" s="32">
        <f t="shared" si="39"/>
        <v>629.2733333</v>
      </c>
      <c r="F56" s="32">
        <f t="shared" si="40"/>
        <v>628.075</v>
      </c>
      <c r="G56" s="32">
        <f t="shared" si="41"/>
        <v>625.73</v>
      </c>
      <c r="H56" s="32">
        <f t="shared" si="42"/>
        <v>624.7883333</v>
      </c>
      <c r="I56" s="32">
        <f t="shared" si="6"/>
        <v>624.0557143</v>
      </c>
      <c r="J56" s="37">
        <f t="shared" si="7"/>
        <v>623.0925</v>
      </c>
      <c r="K56" s="32">
        <f t="shared" si="13"/>
        <v>620.9466667</v>
      </c>
      <c r="L56" s="32">
        <f t="shared" si="14"/>
        <v>620.815</v>
      </c>
      <c r="M56" s="32">
        <f t="shared" si="20"/>
        <v>620.6363636</v>
      </c>
      <c r="N56" s="32">
        <f t="shared" si="21"/>
        <v>620.3</v>
      </c>
      <c r="O56" s="32">
        <f t="shared" si="27"/>
        <v>620.1107692</v>
      </c>
      <c r="P56" s="32">
        <f t="shared" si="28"/>
        <v>619.2435714</v>
      </c>
      <c r="Q56" s="32">
        <f t="shared" si="34"/>
        <v>619.8926667</v>
      </c>
      <c r="R56" s="4">
        <f t="shared" si="35"/>
        <v>620.170625</v>
      </c>
      <c r="S56" s="4">
        <f t="shared" si="36"/>
        <v>619.6094118</v>
      </c>
      <c r="T56" s="4">
        <f t="shared" si="37"/>
        <v>619.6694444</v>
      </c>
      <c r="U56" s="4">
        <f t="shared" si="43"/>
        <v>620.1873684</v>
      </c>
      <c r="V56" s="4">
        <f t="shared" si="44"/>
        <v>620.653</v>
      </c>
    </row>
    <row r="57">
      <c r="A57" s="30">
        <v>46066.0</v>
      </c>
      <c r="B57" s="3">
        <v>617.5</v>
      </c>
      <c r="C57" s="3">
        <v>624.38</v>
      </c>
      <c r="D57" s="32">
        <f t="shared" si="38"/>
        <v>624.325</v>
      </c>
      <c r="E57" s="32">
        <f t="shared" si="39"/>
        <v>625.7266667</v>
      </c>
      <c r="F57" s="32">
        <f t="shared" si="40"/>
        <v>628.05</v>
      </c>
      <c r="G57" s="32">
        <f t="shared" si="41"/>
        <v>627.336</v>
      </c>
      <c r="H57" s="32">
        <f t="shared" si="42"/>
        <v>625.505</v>
      </c>
      <c r="I57" s="32">
        <f t="shared" si="6"/>
        <v>624.73</v>
      </c>
      <c r="J57" s="37">
        <f t="shared" si="7"/>
        <v>624.09625</v>
      </c>
      <c r="K57" s="32">
        <f t="shared" si="13"/>
        <v>623.2355556</v>
      </c>
      <c r="L57" s="32">
        <f t="shared" si="14"/>
        <v>621.29</v>
      </c>
      <c r="M57" s="32">
        <f t="shared" si="20"/>
        <v>621.1390909</v>
      </c>
      <c r="N57" s="32">
        <f t="shared" si="21"/>
        <v>620.9483333</v>
      </c>
      <c r="O57" s="32">
        <f t="shared" si="27"/>
        <v>620.6138462</v>
      </c>
      <c r="P57" s="32">
        <f t="shared" si="28"/>
        <v>620.4157143</v>
      </c>
      <c r="Q57" s="32">
        <f t="shared" si="34"/>
        <v>619.586</v>
      </c>
      <c r="R57" s="4">
        <f t="shared" si="35"/>
        <v>620.173125</v>
      </c>
      <c r="S57" s="4">
        <f t="shared" si="36"/>
        <v>620.4182353</v>
      </c>
      <c r="T57" s="4">
        <f t="shared" si="37"/>
        <v>619.8744444</v>
      </c>
      <c r="U57" s="4">
        <f t="shared" si="43"/>
        <v>619.9173684</v>
      </c>
      <c r="V57" s="4">
        <f t="shared" si="44"/>
        <v>620.397</v>
      </c>
    </row>
    <row r="58">
      <c r="A58" s="30">
        <v>46069.0</v>
      </c>
      <c r="B58" s="3">
        <v>613.5</v>
      </c>
      <c r="C58" s="3">
        <v>611.07</v>
      </c>
      <c r="D58" s="32">
        <f t="shared" si="38"/>
        <v>617.725</v>
      </c>
      <c r="E58" s="32">
        <f t="shared" si="39"/>
        <v>619.9066667</v>
      </c>
      <c r="F58" s="32">
        <f t="shared" si="40"/>
        <v>622.0625</v>
      </c>
      <c r="G58" s="32">
        <f t="shared" si="41"/>
        <v>624.654</v>
      </c>
      <c r="H58" s="32">
        <f t="shared" si="42"/>
        <v>624.625</v>
      </c>
      <c r="I58" s="32">
        <f t="shared" si="6"/>
        <v>623.4428571</v>
      </c>
      <c r="J58" s="37">
        <f t="shared" si="7"/>
        <v>623.0225</v>
      </c>
      <c r="K58" s="32">
        <f t="shared" si="13"/>
        <v>622.6488889</v>
      </c>
      <c r="L58" s="32">
        <f t="shared" si="14"/>
        <v>622.019</v>
      </c>
      <c r="M58" s="32">
        <f t="shared" si="20"/>
        <v>620.3609091</v>
      </c>
      <c r="N58" s="32">
        <f t="shared" si="21"/>
        <v>620.3</v>
      </c>
      <c r="O58" s="32">
        <f t="shared" si="27"/>
        <v>620.1884615</v>
      </c>
      <c r="P58" s="32">
        <f t="shared" si="28"/>
        <v>619.9321429</v>
      </c>
      <c r="Q58" s="32">
        <f t="shared" si="34"/>
        <v>619.7926667</v>
      </c>
      <c r="R58" s="4">
        <f t="shared" si="35"/>
        <v>619.05375</v>
      </c>
      <c r="S58" s="4">
        <f t="shared" si="36"/>
        <v>619.6376471</v>
      </c>
      <c r="T58" s="4">
        <f t="shared" si="37"/>
        <v>619.8988889</v>
      </c>
      <c r="U58" s="4">
        <f t="shared" si="43"/>
        <v>619.4110526</v>
      </c>
      <c r="V58" s="4">
        <f t="shared" si="44"/>
        <v>619.475</v>
      </c>
    </row>
    <row r="59">
      <c r="A59" s="30">
        <v>46070.0</v>
      </c>
      <c r="B59" s="3">
        <v>617.55</v>
      </c>
      <c r="C59" s="3">
        <v>621.22</v>
      </c>
      <c r="D59" s="32">
        <f t="shared" si="38"/>
        <v>616.145</v>
      </c>
      <c r="E59" s="32">
        <f t="shared" si="39"/>
        <v>618.89</v>
      </c>
      <c r="F59" s="32">
        <f t="shared" si="40"/>
        <v>620.235</v>
      </c>
      <c r="G59" s="32">
        <f t="shared" si="41"/>
        <v>621.894</v>
      </c>
      <c r="H59" s="32">
        <f t="shared" si="42"/>
        <v>624.0816667</v>
      </c>
      <c r="I59" s="32">
        <f t="shared" si="6"/>
        <v>624.1385714</v>
      </c>
      <c r="J59" s="37">
        <f t="shared" si="7"/>
        <v>623.165</v>
      </c>
      <c r="K59" s="32">
        <f t="shared" si="13"/>
        <v>622.8222222</v>
      </c>
      <c r="L59" s="32">
        <f t="shared" si="14"/>
        <v>622.506</v>
      </c>
      <c r="M59" s="32">
        <f t="shared" si="20"/>
        <v>621.9463636</v>
      </c>
      <c r="N59" s="32">
        <f t="shared" si="21"/>
        <v>620.4325</v>
      </c>
      <c r="O59" s="32">
        <f t="shared" si="27"/>
        <v>620.3707692</v>
      </c>
      <c r="P59" s="32">
        <f t="shared" si="28"/>
        <v>620.2621429</v>
      </c>
      <c r="Q59" s="32">
        <f t="shared" si="34"/>
        <v>620.018</v>
      </c>
      <c r="R59" s="4">
        <f t="shared" si="35"/>
        <v>619.881875</v>
      </c>
      <c r="S59" s="4">
        <f t="shared" si="36"/>
        <v>619.1811765</v>
      </c>
      <c r="T59" s="4">
        <f t="shared" si="37"/>
        <v>619.7255556</v>
      </c>
      <c r="U59" s="4">
        <f t="shared" si="43"/>
        <v>619.9684211</v>
      </c>
      <c r="V59" s="4">
        <f t="shared" si="44"/>
        <v>619.5015</v>
      </c>
    </row>
    <row r="60">
      <c r="A60" s="30">
        <v>46071.0</v>
      </c>
      <c r="B60" s="3">
        <v>623.45</v>
      </c>
      <c r="C60" s="3">
        <v>622.32</v>
      </c>
      <c r="D60" s="32">
        <f t="shared" si="38"/>
        <v>621.77</v>
      </c>
      <c r="E60" s="32">
        <f t="shared" si="39"/>
        <v>618.2033333</v>
      </c>
      <c r="F60" s="32">
        <f t="shared" si="40"/>
        <v>619.7475</v>
      </c>
      <c r="G60" s="32">
        <f t="shared" si="41"/>
        <v>620.652</v>
      </c>
      <c r="H60" s="32">
        <f t="shared" si="42"/>
        <v>621.965</v>
      </c>
      <c r="I60" s="32">
        <f t="shared" si="6"/>
        <v>623.83</v>
      </c>
      <c r="J60" s="37">
        <f t="shared" si="7"/>
        <v>623.91125</v>
      </c>
      <c r="K60" s="32">
        <f t="shared" si="13"/>
        <v>623.0711111</v>
      </c>
      <c r="L60" s="32">
        <f t="shared" si="14"/>
        <v>622.772</v>
      </c>
      <c r="M60" s="32">
        <f t="shared" si="20"/>
        <v>622.4890909</v>
      </c>
      <c r="N60" s="32">
        <f t="shared" si="21"/>
        <v>621.9775</v>
      </c>
      <c r="O60" s="32">
        <f t="shared" si="27"/>
        <v>620.5776923</v>
      </c>
      <c r="P60" s="32">
        <f t="shared" si="28"/>
        <v>620.51</v>
      </c>
      <c r="Q60" s="32">
        <f t="shared" si="34"/>
        <v>620.3993333</v>
      </c>
      <c r="R60" s="4">
        <f t="shared" si="35"/>
        <v>620.161875</v>
      </c>
      <c r="S60" s="4">
        <f t="shared" si="36"/>
        <v>620.0252941</v>
      </c>
      <c r="T60" s="4">
        <f t="shared" si="37"/>
        <v>619.3555556</v>
      </c>
      <c r="U60" s="4">
        <f t="shared" si="43"/>
        <v>619.8621053</v>
      </c>
      <c r="V60" s="4">
        <f t="shared" si="44"/>
        <v>620.086</v>
      </c>
    </row>
    <row r="61">
      <c r="A61" s="30">
        <v>46072.0</v>
      </c>
      <c r="B61" s="3">
        <v>629.1</v>
      </c>
      <c r="C61" s="3">
        <v>631.39</v>
      </c>
      <c r="D61" s="32">
        <f t="shared" si="38"/>
        <v>626.855</v>
      </c>
      <c r="E61" s="32">
        <f t="shared" si="39"/>
        <v>624.9766667</v>
      </c>
      <c r="F61" s="32">
        <f t="shared" si="40"/>
        <v>621.5</v>
      </c>
      <c r="G61" s="32">
        <f t="shared" si="41"/>
        <v>622.076</v>
      </c>
      <c r="H61" s="32">
        <f t="shared" si="42"/>
        <v>622.4416667</v>
      </c>
      <c r="I61" s="32">
        <f t="shared" si="6"/>
        <v>623.3114286</v>
      </c>
      <c r="J61" s="37">
        <f t="shared" si="7"/>
        <v>624.775</v>
      </c>
      <c r="K61" s="32">
        <f t="shared" si="13"/>
        <v>624.7422222</v>
      </c>
      <c r="L61" s="32">
        <f t="shared" si="14"/>
        <v>623.903</v>
      </c>
      <c r="M61" s="32">
        <f t="shared" si="20"/>
        <v>623.5554545</v>
      </c>
      <c r="N61" s="32">
        <f t="shared" si="21"/>
        <v>623.2308333</v>
      </c>
      <c r="O61" s="32">
        <f t="shared" si="27"/>
        <v>622.7015385</v>
      </c>
      <c r="P61" s="32">
        <f t="shared" si="28"/>
        <v>621.35</v>
      </c>
      <c r="Q61" s="32">
        <f t="shared" si="34"/>
        <v>621.2353333</v>
      </c>
      <c r="R61" s="4">
        <f t="shared" si="35"/>
        <v>621.08625</v>
      </c>
      <c r="S61" s="4">
        <f t="shared" si="36"/>
        <v>620.8223529</v>
      </c>
      <c r="T61" s="4">
        <f t="shared" si="37"/>
        <v>620.6566667</v>
      </c>
      <c r="U61" s="4">
        <f t="shared" si="43"/>
        <v>619.9889474</v>
      </c>
      <c r="V61" s="4">
        <f t="shared" si="44"/>
        <v>620.4385</v>
      </c>
    </row>
    <row r="62">
      <c r="A62" s="30">
        <v>46073.0</v>
      </c>
      <c r="B62" s="3">
        <v>645.3</v>
      </c>
      <c r="C62" s="3">
        <v>643.57</v>
      </c>
      <c r="D62" s="32">
        <f t="shared" si="38"/>
        <v>637.48</v>
      </c>
      <c r="E62" s="32">
        <f t="shared" si="39"/>
        <v>632.4266667</v>
      </c>
      <c r="F62" s="32">
        <f t="shared" si="40"/>
        <v>629.625</v>
      </c>
      <c r="G62" s="32">
        <f t="shared" si="41"/>
        <v>625.914</v>
      </c>
      <c r="H62" s="32">
        <f t="shared" si="42"/>
        <v>625.6583333</v>
      </c>
      <c r="I62" s="32">
        <f t="shared" si="6"/>
        <v>625.46</v>
      </c>
      <c r="J62" s="37">
        <f t="shared" si="7"/>
        <v>625.84375</v>
      </c>
      <c r="K62" s="32">
        <f t="shared" si="13"/>
        <v>626.8633333</v>
      </c>
      <c r="L62" s="32">
        <f t="shared" si="14"/>
        <v>626.625</v>
      </c>
      <c r="M62" s="32">
        <f t="shared" si="20"/>
        <v>625.6909091</v>
      </c>
      <c r="N62" s="32">
        <f t="shared" si="21"/>
        <v>625.2233333</v>
      </c>
      <c r="O62" s="32">
        <f t="shared" si="27"/>
        <v>624.7953846</v>
      </c>
      <c r="P62" s="32">
        <f t="shared" si="28"/>
        <v>624.1921429</v>
      </c>
      <c r="Q62" s="32">
        <f t="shared" si="34"/>
        <v>622.8313333</v>
      </c>
      <c r="R62" s="4">
        <f t="shared" si="35"/>
        <v>622.63125</v>
      </c>
      <c r="S62" s="4">
        <f t="shared" si="36"/>
        <v>622.4088235</v>
      </c>
      <c r="T62" s="4">
        <f t="shared" si="37"/>
        <v>622.0861111</v>
      </c>
      <c r="U62" s="4">
        <f t="shared" si="43"/>
        <v>621.8626316</v>
      </c>
      <c r="V62" s="4">
        <f t="shared" si="44"/>
        <v>621.168</v>
      </c>
    </row>
    <row r="63">
      <c r="A63" s="30">
        <v>46076.0</v>
      </c>
      <c r="B63" s="3">
        <v>639.45</v>
      </c>
      <c r="C63" s="3">
        <v>641.75</v>
      </c>
      <c r="D63" s="32">
        <f t="shared" si="38"/>
        <v>642.66</v>
      </c>
      <c r="E63" s="32">
        <f t="shared" si="39"/>
        <v>638.9033333</v>
      </c>
      <c r="F63" s="32">
        <f t="shared" si="40"/>
        <v>634.7575</v>
      </c>
      <c r="G63" s="32">
        <f t="shared" si="41"/>
        <v>632.05</v>
      </c>
      <c r="H63" s="32">
        <f t="shared" si="42"/>
        <v>628.5533333</v>
      </c>
      <c r="I63" s="32">
        <f t="shared" si="6"/>
        <v>627.9571429</v>
      </c>
      <c r="J63" s="37">
        <f t="shared" si="7"/>
        <v>627.49625</v>
      </c>
      <c r="K63" s="32">
        <f t="shared" si="13"/>
        <v>627.6111111</v>
      </c>
      <c r="L63" s="32">
        <f t="shared" si="14"/>
        <v>628.352</v>
      </c>
      <c r="M63" s="32">
        <f t="shared" si="20"/>
        <v>628</v>
      </c>
      <c r="N63" s="32">
        <f t="shared" si="21"/>
        <v>627.0291667</v>
      </c>
      <c r="O63" s="32">
        <f t="shared" si="27"/>
        <v>626.4946154</v>
      </c>
      <c r="P63" s="32">
        <f t="shared" si="28"/>
        <v>626.0064286</v>
      </c>
      <c r="Q63" s="32">
        <f t="shared" si="34"/>
        <v>625.3626667</v>
      </c>
      <c r="R63" s="4">
        <f t="shared" si="35"/>
        <v>624.01375</v>
      </c>
      <c r="S63" s="4">
        <f t="shared" si="36"/>
        <v>623.7558824</v>
      </c>
      <c r="T63" s="4">
        <f t="shared" si="37"/>
        <v>623.4833333</v>
      </c>
      <c r="U63" s="4">
        <f t="shared" si="43"/>
        <v>623.1210526</v>
      </c>
      <c r="V63" s="4">
        <f t="shared" si="44"/>
        <v>622.857</v>
      </c>
    </row>
    <row r="64">
      <c r="A64" s="30">
        <v>46077.0</v>
      </c>
      <c r="B64" s="3">
        <v>614.45</v>
      </c>
      <c r="C64" s="3">
        <v>622.49</v>
      </c>
      <c r="D64" s="32">
        <f t="shared" si="38"/>
        <v>632.12</v>
      </c>
      <c r="E64" s="32">
        <f t="shared" si="39"/>
        <v>635.9366667</v>
      </c>
      <c r="F64" s="32">
        <f t="shared" si="40"/>
        <v>634.8</v>
      </c>
      <c r="G64" s="32">
        <f t="shared" si="41"/>
        <v>632.304</v>
      </c>
      <c r="H64" s="32">
        <f t="shared" si="42"/>
        <v>630.4566667</v>
      </c>
      <c r="I64" s="32">
        <f t="shared" si="6"/>
        <v>627.6871429</v>
      </c>
      <c r="J64" s="37">
        <f t="shared" si="7"/>
        <v>627.27375</v>
      </c>
      <c r="K64" s="32">
        <f t="shared" si="13"/>
        <v>626.94</v>
      </c>
      <c r="L64" s="32">
        <f t="shared" si="14"/>
        <v>627.099</v>
      </c>
      <c r="M64" s="32">
        <f t="shared" si="20"/>
        <v>627.8190909</v>
      </c>
      <c r="N64" s="32">
        <f t="shared" si="21"/>
        <v>627.5408333</v>
      </c>
      <c r="O64" s="32">
        <f t="shared" si="27"/>
        <v>626.68</v>
      </c>
      <c r="P64" s="32">
        <f t="shared" si="28"/>
        <v>626.2085714</v>
      </c>
      <c r="Q64" s="32">
        <f t="shared" si="34"/>
        <v>625.772</v>
      </c>
      <c r="R64" s="4">
        <f t="shared" si="35"/>
        <v>625.183125</v>
      </c>
      <c r="S64" s="4">
        <f t="shared" si="36"/>
        <v>623.9241176</v>
      </c>
      <c r="T64" s="4">
        <f t="shared" si="37"/>
        <v>623.6855556</v>
      </c>
      <c r="U64" s="4">
        <f t="shared" si="43"/>
        <v>623.4310526</v>
      </c>
      <c r="V64" s="4">
        <f t="shared" si="44"/>
        <v>623.0895</v>
      </c>
    </row>
    <row r="65">
      <c r="A65" s="30">
        <v>46078.0</v>
      </c>
      <c r="B65" s="3">
        <v>605.9</v>
      </c>
      <c r="C65" s="3">
        <v>611.4</v>
      </c>
      <c r="D65" s="32">
        <f t="shared" si="38"/>
        <v>616.945</v>
      </c>
      <c r="E65" s="32">
        <f t="shared" si="39"/>
        <v>625.2133333</v>
      </c>
      <c r="F65" s="32">
        <f t="shared" si="40"/>
        <v>629.8025</v>
      </c>
      <c r="G65" s="32">
        <f t="shared" si="41"/>
        <v>630.12</v>
      </c>
      <c r="H65" s="32">
        <f t="shared" si="42"/>
        <v>628.82</v>
      </c>
      <c r="I65" s="32">
        <f t="shared" si="6"/>
        <v>627.7342857</v>
      </c>
      <c r="J65" s="37">
        <f t="shared" si="7"/>
        <v>625.65125</v>
      </c>
      <c r="K65" s="32">
        <f t="shared" si="13"/>
        <v>625.51</v>
      </c>
      <c r="L65" s="32">
        <f t="shared" si="14"/>
        <v>625.386</v>
      </c>
      <c r="M65" s="32">
        <f t="shared" si="20"/>
        <v>625.6718182</v>
      </c>
      <c r="N65" s="32">
        <f t="shared" si="21"/>
        <v>626.4508333</v>
      </c>
      <c r="O65" s="32">
        <f t="shared" si="27"/>
        <v>626.2992308</v>
      </c>
      <c r="P65" s="32">
        <f t="shared" si="28"/>
        <v>625.5885714</v>
      </c>
      <c r="Q65" s="32">
        <f t="shared" si="34"/>
        <v>625.2213333</v>
      </c>
      <c r="R65" s="4">
        <f t="shared" si="35"/>
        <v>624.87375</v>
      </c>
      <c r="S65" s="4">
        <f t="shared" si="36"/>
        <v>624.3723529</v>
      </c>
      <c r="T65" s="4">
        <f t="shared" si="37"/>
        <v>623.2283333</v>
      </c>
      <c r="U65" s="4">
        <f t="shared" si="43"/>
        <v>623.0389474</v>
      </c>
      <c r="V65" s="4">
        <f t="shared" si="44"/>
        <v>622.8295</v>
      </c>
    </row>
    <row r="66">
      <c r="A66" s="30">
        <v>46079.0</v>
      </c>
      <c r="B66" s="3">
        <v>594.95</v>
      </c>
      <c r="C66" s="3">
        <v>600.02</v>
      </c>
      <c r="D66" s="32">
        <f t="shared" si="38"/>
        <v>605.71</v>
      </c>
      <c r="E66" s="32">
        <f t="shared" si="39"/>
        <v>611.3033333</v>
      </c>
      <c r="F66" s="32">
        <f t="shared" si="40"/>
        <v>618.915</v>
      </c>
      <c r="G66" s="32">
        <f t="shared" si="41"/>
        <v>623.846</v>
      </c>
      <c r="H66" s="32">
        <f t="shared" si="42"/>
        <v>625.1033333</v>
      </c>
      <c r="I66" s="32">
        <f t="shared" si="6"/>
        <v>624.7057143</v>
      </c>
      <c r="J66" s="37">
        <f t="shared" si="7"/>
        <v>624.27</v>
      </c>
      <c r="K66" s="32">
        <f t="shared" si="13"/>
        <v>622.8033333</v>
      </c>
      <c r="L66" s="32">
        <f t="shared" si="14"/>
        <v>622.961</v>
      </c>
      <c r="M66" s="32">
        <f t="shared" si="20"/>
        <v>623.08</v>
      </c>
      <c r="N66" s="32">
        <f t="shared" si="21"/>
        <v>623.5341667</v>
      </c>
      <c r="O66" s="32">
        <f t="shared" si="27"/>
        <v>624.4176923</v>
      </c>
      <c r="P66" s="32">
        <f t="shared" si="28"/>
        <v>624.4221429</v>
      </c>
      <c r="Q66" s="32">
        <f t="shared" si="34"/>
        <v>623.884</v>
      </c>
      <c r="R66" s="4">
        <f t="shared" si="35"/>
        <v>623.64625</v>
      </c>
      <c r="S66" s="4">
        <f t="shared" si="36"/>
        <v>623.4117647</v>
      </c>
      <c r="T66" s="4">
        <f t="shared" si="37"/>
        <v>623.0194444</v>
      </c>
      <c r="U66" s="4">
        <f t="shared" si="43"/>
        <v>622.0068421</v>
      </c>
      <c r="V66" s="4">
        <f t="shared" si="44"/>
        <v>621.888</v>
      </c>
    </row>
    <row r="67">
      <c r="A67" s="30">
        <v>46080.0</v>
      </c>
      <c r="B67" s="3">
        <v>569.55</v>
      </c>
      <c r="C67" s="3">
        <v>571.67</v>
      </c>
      <c r="D67" s="32">
        <f t="shared" si="38"/>
        <v>585.845</v>
      </c>
      <c r="E67" s="32">
        <f t="shared" si="39"/>
        <v>594.3633333</v>
      </c>
      <c r="F67" s="32">
        <f t="shared" si="40"/>
        <v>601.395</v>
      </c>
      <c r="G67" s="32">
        <f t="shared" si="41"/>
        <v>609.466</v>
      </c>
      <c r="H67" s="32">
        <f t="shared" si="42"/>
        <v>615.15</v>
      </c>
      <c r="I67" s="32">
        <f t="shared" si="6"/>
        <v>617.47</v>
      </c>
      <c r="J67" s="37">
        <f t="shared" si="7"/>
        <v>618.07625</v>
      </c>
      <c r="K67" s="32">
        <f t="shared" si="13"/>
        <v>618.4255556</v>
      </c>
      <c r="L67" s="32">
        <f t="shared" si="14"/>
        <v>617.69</v>
      </c>
      <c r="M67" s="32">
        <f t="shared" si="20"/>
        <v>618.2981818</v>
      </c>
      <c r="N67" s="32">
        <f t="shared" si="21"/>
        <v>618.7958333</v>
      </c>
      <c r="O67" s="32">
        <f t="shared" si="27"/>
        <v>619.5446154</v>
      </c>
      <c r="P67" s="32">
        <f t="shared" si="28"/>
        <v>620.65</v>
      </c>
      <c r="Q67" s="32">
        <f t="shared" si="34"/>
        <v>620.9053333</v>
      </c>
      <c r="R67" s="4">
        <f t="shared" si="35"/>
        <v>620.620625</v>
      </c>
      <c r="S67" s="4">
        <f t="shared" si="36"/>
        <v>620.5888235</v>
      </c>
      <c r="T67" s="4">
        <f t="shared" si="37"/>
        <v>620.5372222</v>
      </c>
      <c r="U67" s="4">
        <f t="shared" si="43"/>
        <v>620.3168421</v>
      </c>
      <c r="V67" s="4">
        <f t="shared" si="44"/>
        <v>619.49</v>
      </c>
    </row>
    <row r="68">
      <c r="A68" s="30">
        <v>46083.0</v>
      </c>
      <c r="B68" s="3">
        <v>568.95</v>
      </c>
      <c r="C68" s="3">
        <v>568.99</v>
      </c>
      <c r="D68" s="32">
        <f t="shared" si="38"/>
        <v>570.33</v>
      </c>
      <c r="E68" s="32">
        <f t="shared" si="39"/>
        <v>580.2266667</v>
      </c>
      <c r="F68" s="32">
        <f t="shared" si="40"/>
        <v>588.02</v>
      </c>
      <c r="G68" s="32">
        <f t="shared" si="41"/>
        <v>594.914</v>
      </c>
      <c r="H68" s="32">
        <f t="shared" si="42"/>
        <v>602.72</v>
      </c>
      <c r="I68" s="32">
        <f t="shared" si="6"/>
        <v>608.5557143</v>
      </c>
      <c r="J68" s="37">
        <f t="shared" si="7"/>
        <v>611.41</v>
      </c>
      <c r="K68" s="32">
        <f t="shared" si="13"/>
        <v>612.6222222</v>
      </c>
      <c r="L68" s="32">
        <f t="shared" si="14"/>
        <v>613.482</v>
      </c>
      <c r="M68" s="32">
        <f t="shared" si="20"/>
        <v>613.2627273</v>
      </c>
      <c r="N68" s="32">
        <f t="shared" si="21"/>
        <v>614.1891667</v>
      </c>
      <c r="O68" s="32">
        <f t="shared" si="27"/>
        <v>614.9646154</v>
      </c>
      <c r="P68" s="32">
        <f t="shared" si="28"/>
        <v>615.9335714</v>
      </c>
      <c r="Q68" s="32">
        <f t="shared" si="34"/>
        <v>617.206</v>
      </c>
      <c r="R68" s="4">
        <f t="shared" si="35"/>
        <v>617.660625</v>
      </c>
      <c r="S68" s="4">
        <f t="shared" si="36"/>
        <v>617.5835294</v>
      </c>
      <c r="T68" s="4">
        <f t="shared" si="37"/>
        <v>617.7222222</v>
      </c>
      <c r="U68" s="4">
        <f t="shared" si="43"/>
        <v>617.8242105</v>
      </c>
      <c r="V68" s="4">
        <f t="shared" si="44"/>
        <v>617.7505</v>
      </c>
    </row>
    <row r="69">
      <c r="A69" s="30">
        <v>46085.0</v>
      </c>
      <c r="B69" s="3">
        <v>553.45</v>
      </c>
      <c r="C69" s="3">
        <v>553.72</v>
      </c>
      <c r="D69" s="32">
        <f t="shared" si="38"/>
        <v>561.355</v>
      </c>
      <c r="E69" s="32">
        <f t="shared" si="39"/>
        <v>564.7933333</v>
      </c>
      <c r="F69" s="32">
        <f t="shared" si="40"/>
        <v>573.6</v>
      </c>
      <c r="G69" s="32">
        <f t="shared" si="41"/>
        <v>581.16</v>
      </c>
      <c r="H69" s="32">
        <f t="shared" si="42"/>
        <v>588.0483333</v>
      </c>
      <c r="I69" s="32">
        <f t="shared" si="6"/>
        <v>595.72</v>
      </c>
      <c r="J69" s="37">
        <f t="shared" si="7"/>
        <v>601.70125</v>
      </c>
      <c r="K69" s="32">
        <f t="shared" si="13"/>
        <v>605</v>
      </c>
      <c r="L69" s="32">
        <f t="shared" si="14"/>
        <v>606.732</v>
      </c>
      <c r="M69" s="32">
        <f t="shared" si="20"/>
        <v>608.0490909</v>
      </c>
      <c r="N69" s="32">
        <f t="shared" si="21"/>
        <v>608.3008333</v>
      </c>
      <c r="O69" s="32">
        <f t="shared" si="27"/>
        <v>609.5376923</v>
      </c>
      <c r="P69" s="32">
        <f t="shared" si="28"/>
        <v>610.59</v>
      </c>
      <c r="Q69" s="32">
        <f t="shared" si="34"/>
        <v>611.786</v>
      </c>
      <c r="R69" s="4">
        <f t="shared" si="35"/>
        <v>613.238125</v>
      </c>
      <c r="S69" s="4">
        <f t="shared" si="36"/>
        <v>613.8994118</v>
      </c>
      <c r="T69" s="4">
        <f t="shared" si="37"/>
        <v>614.0355556</v>
      </c>
      <c r="U69" s="4">
        <f t="shared" si="43"/>
        <v>614.3536842</v>
      </c>
      <c r="V69" s="4">
        <f t="shared" si="44"/>
        <v>614.619</v>
      </c>
    </row>
    <row r="70">
      <c r="A70" s="30">
        <v>46086.0</v>
      </c>
      <c r="B70" s="3">
        <v>561.95</v>
      </c>
      <c r="C70" s="3">
        <v>556.63</v>
      </c>
      <c r="D70" s="96">
        <f t="shared" ref="D70:D79" si="45">SUM(C69:C70)/2</f>
        <v>555.175</v>
      </c>
      <c r="E70" s="97">
        <f t="shared" ref="E70:E79" si="46">SUM(C68:C70)/3</f>
        <v>559.78</v>
      </c>
      <c r="F70" s="98">
        <f t="shared" ref="F70:F79" si="47">SUM(C67:C70)/4</f>
        <v>562.7525</v>
      </c>
      <c r="G70" s="99">
        <f t="shared" ref="G70:G79" si="48">SUM(C66:C70)/5</f>
        <v>570.206</v>
      </c>
      <c r="H70" s="100">
        <f t="shared" ref="H70:H79" si="49">SUM(C65:C70)/6</f>
        <v>577.0716667</v>
      </c>
      <c r="I70" s="101">
        <f t="shared" si="6"/>
        <v>583.56</v>
      </c>
      <c r="J70" s="102">
        <f t="shared" si="7"/>
        <v>590.83375</v>
      </c>
      <c r="K70" s="103">
        <f t="shared" si="13"/>
        <v>596.6933333</v>
      </c>
      <c r="L70" s="104">
        <f t="shared" si="14"/>
        <v>600.163</v>
      </c>
      <c r="M70" s="105">
        <f t="shared" si="20"/>
        <v>602.1772727</v>
      </c>
      <c r="N70" s="106">
        <f t="shared" si="21"/>
        <v>603.7641667</v>
      </c>
      <c r="O70" s="107">
        <f t="shared" si="27"/>
        <v>604.3261538</v>
      </c>
      <c r="P70" s="108">
        <f t="shared" si="28"/>
        <v>605.7585714</v>
      </c>
      <c r="Q70" s="109">
        <f t="shared" si="34"/>
        <v>606.9926667</v>
      </c>
      <c r="R70" s="110">
        <f t="shared" si="35"/>
        <v>608.33875</v>
      </c>
      <c r="S70" s="111">
        <f t="shared" si="36"/>
        <v>609.9082353</v>
      </c>
      <c r="T70" s="112">
        <f t="shared" si="37"/>
        <v>610.7177778</v>
      </c>
      <c r="U70" s="112">
        <f t="shared" si="43"/>
        <v>611.0142105</v>
      </c>
      <c r="V70" s="113">
        <f t="shared" si="44"/>
        <v>611.4675</v>
      </c>
    </row>
    <row r="71">
      <c r="A71" s="30">
        <v>46087.0</v>
      </c>
      <c r="B71" s="3">
        <v>552.8</v>
      </c>
      <c r="C71" s="3">
        <v>559.3</v>
      </c>
      <c r="D71" s="115">
        <f t="shared" si="45"/>
        <v>557.965</v>
      </c>
      <c r="E71" s="163">
        <f t="shared" si="46"/>
        <v>556.55</v>
      </c>
      <c r="F71" s="172">
        <f t="shared" si="47"/>
        <v>559.66</v>
      </c>
      <c r="G71" s="182">
        <f t="shared" si="48"/>
        <v>562.062</v>
      </c>
      <c r="H71" s="153">
        <f t="shared" si="49"/>
        <v>568.3883333</v>
      </c>
      <c r="I71" s="174">
        <f t="shared" si="6"/>
        <v>574.5328571</v>
      </c>
      <c r="J71" s="146">
        <f t="shared" si="7"/>
        <v>580.5275</v>
      </c>
      <c r="K71" s="154">
        <f t="shared" si="13"/>
        <v>587.33</v>
      </c>
      <c r="L71" s="243">
        <f t="shared" si="14"/>
        <v>592.954</v>
      </c>
      <c r="M71" s="103">
        <f t="shared" si="20"/>
        <v>596.4481818</v>
      </c>
      <c r="N71" s="137">
        <f t="shared" si="21"/>
        <v>598.6041667</v>
      </c>
      <c r="O71" s="169">
        <f t="shared" si="27"/>
        <v>600.3438462</v>
      </c>
      <c r="P71" s="105">
        <f t="shared" si="28"/>
        <v>601.11</v>
      </c>
      <c r="Q71" s="107">
        <f t="shared" si="34"/>
        <v>602.6613333</v>
      </c>
      <c r="R71" s="244">
        <f t="shared" si="35"/>
        <v>604.011875</v>
      </c>
      <c r="S71" s="109">
        <f t="shared" si="36"/>
        <v>605.4541176</v>
      </c>
      <c r="T71" s="110">
        <f t="shared" si="37"/>
        <v>607.0966667</v>
      </c>
      <c r="U71" s="110">
        <f t="shared" si="43"/>
        <v>608.0115789</v>
      </c>
      <c r="V71" s="140">
        <f t="shared" si="44"/>
        <v>608.4285</v>
      </c>
    </row>
    <row r="72">
      <c r="A72" s="30">
        <v>46090.0</v>
      </c>
      <c r="B72" s="3">
        <v>539.8</v>
      </c>
      <c r="C72" s="3">
        <v>538.7</v>
      </c>
      <c r="D72" s="114">
        <f t="shared" si="45"/>
        <v>549</v>
      </c>
      <c r="E72" s="115">
        <f t="shared" si="46"/>
        <v>551.5433333</v>
      </c>
      <c r="F72" s="116">
        <f t="shared" si="47"/>
        <v>552.0875</v>
      </c>
      <c r="G72" s="117">
        <f t="shared" si="48"/>
        <v>555.468</v>
      </c>
      <c r="H72" s="118">
        <f t="shared" si="49"/>
        <v>558.1683333</v>
      </c>
      <c r="I72" s="119">
        <f t="shared" si="6"/>
        <v>564.1471429</v>
      </c>
      <c r="J72" s="120">
        <f t="shared" si="7"/>
        <v>570.05375</v>
      </c>
      <c r="K72" s="121">
        <f t="shared" si="13"/>
        <v>575.88</v>
      </c>
      <c r="L72" s="122">
        <f t="shared" si="14"/>
        <v>582.467</v>
      </c>
      <c r="M72" s="123">
        <f t="shared" si="20"/>
        <v>588.0218182</v>
      </c>
      <c r="N72" s="101">
        <f t="shared" si="21"/>
        <v>591.6358333</v>
      </c>
      <c r="O72" s="102">
        <f t="shared" si="27"/>
        <v>593.9961538</v>
      </c>
      <c r="P72" s="124">
        <f t="shared" si="28"/>
        <v>595.9407143</v>
      </c>
      <c r="Q72" s="103">
        <f t="shared" si="34"/>
        <v>596.9493333</v>
      </c>
      <c r="R72" s="104">
        <f t="shared" si="35"/>
        <v>598.66375</v>
      </c>
      <c r="S72" s="106">
        <f t="shared" si="36"/>
        <v>600.17</v>
      </c>
      <c r="T72" s="125">
        <f t="shared" si="37"/>
        <v>601.7455556</v>
      </c>
      <c r="U72" s="126">
        <f t="shared" si="43"/>
        <v>603.4968421</v>
      </c>
      <c r="V72" s="127">
        <f t="shared" si="44"/>
        <v>604.546</v>
      </c>
    </row>
    <row r="73">
      <c r="A73" s="30">
        <v>46091.0</v>
      </c>
      <c r="B73" s="3">
        <v>547.95</v>
      </c>
      <c r="C73" s="3">
        <v>545.55</v>
      </c>
      <c r="D73" s="115">
        <f t="shared" si="45"/>
        <v>542.125</v>
      </c>
      <c r="E73" s="128">
        <f t="shared" si="46"/>
        <v>547.85</v>
      </c>
      <c r="F73" s="129">
        <f t="shared" si="47"/>
        <v>550.045</v>
      </c>
      <c r="G73" s="130">
        <f t="shared" si="48"/>
        <v>550.78</v>
      </c>
      <c r="H73" s="131">
        <f t="shared" si="49"/>
        <v>553.815</v>
      </c>
      <c r="I73" s="132">
        <f t="shared" si="6"/>
        <v>556.3657143</v>
      </c>
      <c r="J73" s="133">
        <f t="shared" si="7"/>
        <v>561.8225</v>
      </c>
      <c r="K73" s="122">
        <f t="shared" si="13"/>
        <v>567.3311111</v>
      </c>
      <c r="L73" s="134">
        <f t="shared" si="14"/>
        <v>572.847</v>
      </c>
      <c r="M73" s="135">
        <f t="shared" si="20"/>
        <v>579.1109091</v>
      </c>
      <c r="N73" s="136">
        <f t="shared" si="21"/>
        <v>584.4825</v>
      </c>
      <c r="O73" s="137">
        <f t="shared" si="27"/>
        <v>588.0907692</v>
      </c>
      <c r="P73" s="105">
        <f t="shared" si="28"/>
        <v>590.5357143</v>
      </c>
      <c r="Q73" s="107">
        <f t="shared" si="34"/>
        <v>592.5813333</v>
      </c>
      <c r="R73" s="138">
        <f t="shared" si="35"/>
        <v>593.736875</v>
      </c>
      <c r="S73" s="126">
        <f t="shared" si="36"/>
        <v>595.5394118</v>
      </c>
      <c r="T73" s="139">
        <f t="shared" si="37"/>
        <v>597.1355556</v>
      </c>
      <c r="U73" s="140">
        <f t="shared" si="43"/>
        <v>598.7878947</v>
      </c>
      <c r="V73" s="141">
        <f t="shared" si="44"/>
        <v>600.5995</v>
      </c>
    </row>
    <row r="74">
      <c r="A74" s="30">
        <v>46092.0</v>
      </c>
      <c r="B74" s="3">
        <v>534.15</v>
      </c>
      <c r="C74" s="3">
        <v>540.54</v>
      </c>
      <c r="D74" s="115">
        <f t="shared" si="45"/>
        <v>543.045</v>
      </c>
      <c r="E74" s="142">
        <f t="shared" si="46"/>
        <v>541.5966667</v>
      </c>
      <c r="F74" s="117">
        <f t="shared" si="47"/>
        <v>546.0225</v>
      </c>
      <c r="G74" s="143">
        <f t="shared" si="48"/>
        <v>548.144</v>
      </c>
      <c r="H74" s="144">
        <f t="shared" si="49"/>
        <v>549.0733333</v>
      </c>
      <c r="I74" s="145">
        <f t="shared" si="6"/>
        <v>551.9185714</v>
      </c>
      <c r="J74" s="120">
        <f t="shared" si="7"/>
        <v>554.3875</v>
      </c>
      <c r="K74" s="99">
        <f t="shared" si="13"/>
        <v>559.4577778</v>
      </c>
      <c r="L74" s="146">
        <f t="shared" si="14"/>
        <v>564.652</v>
      </c>
      <c r="M74" s="135">
        <f t="shared" si="20"/>
        <v>569.91</v>
      </c>
      <c r="N74" s="124">
        <f t="shared" si="21"/>
        <v>575.8966667</v>
      </c>
      <c r="O74" s="137">
        <f t="shared" si="27"/>
        <v>581.1023077</v>
      </c>
      <c r="P74" s="105">
        <f t="shared" si="28"/>
        <v>584.6942857</v>
      </c>
      <c r="Q74" s="107">
        <f t="shared" si="34"/>
        <v>587.2026667</v>
      </c>
      <c r="R74" s="125">
        <f t="shared" si="35"/>
        <v>589.32875</v>
      </c>
      <c r="S74" s="126">
        <f t="shared" si="36"/>
        <v>590.6076471</v>
      </c>
      <c r="T74" s="109">
        <f t="shared" si="37"/>
        <v>592.4838889</v>
      </c>
      <c r="U74" s="147">
        <f t="shared" si="43"/>
        <v>594.1568421</v>
      </c>
      <c r="V74" s="141">
        <f t="shared" si="44"/>
        <v>595.8755</v>
      </c>
    </row>
    <row r="75">
      <c r="A75" s="30">
        <v>46093.0</v>
      </c>
      <c r="B75" s="3">
        <v>536.7</v>
      </c>
      <c r="C75" s="3">
        <v>533.73</v>
      </c>
      <c r="D75" s="96">
        <f t="shared" si="45"/>
        <v>537.135</v>
      </c>
      <c r="E75" s="115">
        <f t="shared" si="46"/>
        <v>539.94</v>
      </c>
      <c r="F75" s="148">
        <f t="shared" si="47"/>
        <v>539.63</v>
      </c>
      <c r="G75" s="149">
        <f t="shared" si="48"/>
        <v>543.564</v>
      </c>
      <c r="H75" s="150">
        <f t="shared" si="49"/>
        <v>545.7416667</v>
      </c>
      <c r="I75" s="151">
        <f t="shared" si="6"/>
        <v>546.8814286</v>
      </c>
      <c r="J75" s="152">
        <f t="shared" si="7"/>
        <v>549.645</v>
      </c>
      <c r="K75" s="119">
        <f t="shared" si="13"/>
        <v>552.0922222</v>
      </c>
      <c r="L75" s="153">
        <f t="shared" si="14"/>
        <v>556.885</v>
      </c>
      <c r="M75" s="99">
        <f t="shared" si="20"/>
        <v>561.8409091</v>
      </c>
      <c r="N75" s="146">
        <f t="shared" si="21"/>
        <v>566.895</v>
      </c>
      <c r="O75" s="154">
        <f t="shared" si="27"/>
        <v>572.6530769</v>
      </c>
      <c r="P75" s="102">
        <f t="shared" si="28"/>
        <v>577.7185714</v>
      </c>
      <c r="Q75" s="155">
        <f t="shared" si="34"/>
        <v>581.2966667</v>
      </c>
      <c r="R75" s="104">
        <f t="shared" si="35"/>
        <v>583.860625</v>
      </c>
      <c r="S75" s="105">
        <f t="shared" si="36"/>
        <v>586.0582353</v>
      </c>
      <c r="T75" s="156">
        <f t="shared" si="37"/>
        <v>587.4477778</v>
      </c>
      <c r="U75" s="125">
        <f t="shared" si="43"/>
        <v>589.3915789</v>
      </c>
      <c r="V75" s="109">
        <f t="shared" si="44"/>
        <v>591.1355</v>
      </c>
    </row>
    <row r="76">
      <c r="A76" s="30">
        <v>46094.0</v>
      </c>
      <c r="B76" s="3">
        <v>527.6</v>
      </c>
      <c r="C76" s="3">
        <v>528.66</v>
      </c>
      <c r="D76" s="115">
        <f t="shared" si="45"/>
        <v>531.195</v>
      </c>
      <c r="E76" s="116">
        <f t="shared" si="46"/>
        <v>534.31</v>
      </c>
      <c r="F76" s="96">
        <f t="shared" si="47"/>
        <v>537.12</v>
      </c>
      <c r="G76" s="157">
        <f t="shared" si="48"/>
        <v>537.436</v>
      </c>
      <c r="H76" s="158">
        <f t="shared" si="49"/>
        <v>541.08</v>
      </c>
      <c r="I76" s="159">
        <f t="shared" si="6"/>
        <v>543.3014286</v>
      </c>
      <c r="J76" s="160">
        <f t="shared" si="7"/>
        <v>544.60375</v>
      </c>
      <c r="K76" s="161">
        <f t="shared" si="13"/>
        <v>547.3133333</v>
      </c>
      <c r="L76" s="162">
        <f t="shared" si="14"/>
        <v>549.749</v>
      </c>
      <c r="M76" s="121">
        <f t="shared" si="20"/>
        <v>554.3190909</v>
      </c>
      <c r="N76" s="100">
        <f t="shared" si="21"/>
        <v>559.0758333</v>
      </c>
      <c r="O76" s="134">
        <f t="shared" si="27"/>
        <v>563.9538462</v>
      </c>
      <c r="P76" s="135">
        <f t="shared" si="28"/>
        <v>569.5107143</v>
      </c>
      <c r="Q76" s="136">
        <f t="shared" si="34"/>
        <v>574.448</v>
      </c>
      <c r="R76" s="137">
        <f t="shared" si="35"/>
        <v>578.006875</v>
      </c>
      <c r="S76" s="105">
        <f t="shared" si="36"/>
        <v>580.6135294</v>
      </c>
      <c r="T76" s="107">
        <f t="shared" si="37"/>
        <v>582.8694444</v>
      </c>
      <c r="U76" s="138">
        <f t="shared" si="43"/>
        <v>584.3536842</v>
      </c>
      <c r="V76" s="127">
        <f t="shared" si="44"/>
        <v>586.355</v>
      </c>
    </row>
    <row r="77">
      <c r="A77" s="30">
        <v>46097.0</v>
      </c>
      <c r="B77" s="3">
        <v>526.45</v>
      </c>
      <c r="C77" s="3">
        <v>524.29</v>
      </c>
      <c r="D77" s="115">
        <f t="shared" si="45"/>
        <v>526.475</v>
      </c>
      <c r="E77" s="163">
        <f t="shared" si="46"/>
        <v>528.8933333</v>
      </c>
      <c r="F77" s="150">
        <f t="shared" si="47"/>
        <v>531.805</v>
      </c>
      <c r="G77" s="117">
        <f t="shared" si="48"/>
        <v>534.554</v>
      </c>
      <c r="H77" s="97">
        <f t="shared" si="49"/>
        <v>535.245</v>
      </c>
      <c r="I77" s="118">
        <f t="shared" si="6"/>
        <v>538.6814286</v>
      </c>
      <c r="J77" s="164">
        <f t="shared" si="7"/>
        <v>540.925</v>
      </c>
      <c r="K77" s="165">
        <f t="shared" si="13"/>
        <v>542.3466667</v>
      </c>
      <c r="L77" s="166">
        <f t="shared" si="14"/>
        <v>545.011</v>
      </c>
      <c r="M77" s="167">
        <f t="shared" si="20"/>
        <v>547.4345455</v>
      </c>
      <c r="N77" s="134">
        <f t="shared" si="21"/>
        <v>551.8166667</v>
      </c>
      <c r="O77" s="168">
        <f t="shared" si="27"/>
        <v>556.4</v>
      </c>
      <c r="P77" s="155">
        <f t="shared" si="28"/>
        <v>561.1207143</v>
      </c>
      <c r="Q77" s="169">
        <f t="shared" si="34"/>
        <v>566.496</v>
      </c>
      <c r="R77" s="106">
        <f t="shared" si="35"/>
        <v>571.313125</v>
      </c>
      <c r="S77" s="125">
        <f t="shared" si="36"/>
        <v>574.8470588</v>
      </c>
      <c r="T77" s="127">
        <f t="shared" si="37"/>
        <v>577.4844444</v>
      </c>
      <c r="U77" s="109">
        <f t="shared" si="43"/>
        <v>579.7863158</v>
      </c>
      <c r="V77" s="110">
        <f t="shared" si="44"/>
        <v>581.3505</v>
      </c>
    </row>
    <row r="78">
      <c r="A78" s="30">
        <v>46098.0</v>
      </c>
      <c r="B78" s="3">
        <v>526.95</v>
      </c>
      <c r="C78" s="3">
        <v>525.33</v>
      </c>
      <c r="D78" s="115">
        <f t="shared" si="45"/>
        <v>524.81</v>
      </c>
      <c r="E78" s="116">
        <f t="shared" si="46"/>
        <v>526.0933333</v>
      </c>
      <c r="F78" s="175">
        <f t="shared" si="47"/>
        <v>528.0025</v>
      </c>
      <c r="G78" s="271">
        <f t="shared" si="48"/>
        <v>530.51</v>
      </c>
      <c r="H78" s="172">
        <f t="shared" si="49"/>
        <v>533.0166667</v>
      </c>
      <c r="I78" s="176">
        <f t="shared" si="6"/>
        <v>533.8285714</v>
      </c>
      <c r="J78" s="161">
        <f t="shared" si="7"/>
        <v>537.0125</v>
      </c>
      <c r="K78" s="165">
        <f t="shared" si="13"/>
        <v>539.1922222</v>
      </c>
      <c r="L78" s="162">
        <f t="shared" si="14"/>
        <v>540.645</v>
      </c>
      <c r="M78" s="133">
        <f t="shared" si="20"/>
        <v>543.2218182</v>
      </c>
      <c r="N78" s="146">
        <f t="shared" si="21"/>
        <v>545.5925</v>
      </c>
      <c r="O78" s="135">
        <f t="shared" si="27"/>
        <v>549.7792308</v>
      </c>
      <c r="P78" s="124">
        <f t="shared" si="28"/>
        <v>554.1807143</v>
      </c>
      <c r="Q78" s="137">
        <f t="shared" si="34"/>
        <v>558.7346667</v>
      </c>
      <c r="R78" s="105">
        <f t="shared" si="35"/>
        <v>563.923125</v>
      </c>
      <c r="S78" s="107">
        <f t="shared" si="36"/>
        <v>568.6082353</v>
      </c>
      <c r="T78" s="244">
        <f t="shared" si="37"/>
        <v>572.0961111</v>
      </c>
      <c r="U78" s="109">
        <f t="shared" si="43"/>
        <v>574.7394737</v>
      </c>
      <c r="V78" s="110">
        <f t="shared" si="44"/>
        <v>577.0635</v>
      </c>
    </row>
    <row r="79">
      <c r="A79" s="30">
        <v>46099.0</v>
      </c>
      <c r="B79" s="3">
        <v>540.25</v>
      </c>
      <c r="C79" s="3">
        <v>534.98</v>
      </c>
      <c r="D79" s="115">
        <f t="shared" si="45"/>
        <v>530.155</v>
      </c>
      <c r="E79" s="116">
        <f t="shared" si="46"/>
        <v>528.2</v>
      </c>
      <c r="F79" s="175">
        <f t="shared" si="47"/>
        <v>528.315</v>
      </c>
      <c r="G79" s="271">
        <f t="shared" si="48"/>
        <v>529.398</v>
      </c>
      <c r="H79" s="172">
        <f t="shared" si="49"/>
        <v>531.255</v>
      </c>
      <c r="I79" s="176">
        <f t="shared" si="6"/>
        <v>533.2971429</v>
      </c>
      <c r="J79" s="161">
        <f t="shared" si="7"/>
        <v>533.9725</v>
      </c>
      <c r="K79" s="165">
        <f t="shared" si="13"/>
        <v>536.7866667</v>
      </c>
      <c r="L79" s="162">
        <f t="shared" si="14"/>
        <v>538.771</v>
      </c>
      <c r="M79" s="133">
        <f t="shared" si="20"/>
        <v>540.13</v>
      </c>
      <c r="N79" s="146">
        <f t="shared" si="21"/>
        <v>542.535</v>
      </c>
      <c r="O79" s="135">
        <f t="shared" si="27"/>
        <v>544.7761538</v>
      </c>
      <c r="P79" s="124">
        <f t="shared" si="28"/>
        <v>548.7221429</v>
      </c>
      <c r="Q79" s="137">
        <f t="shared" si="34"/>
        <v>552.9006667</v>
      </c>
      <c r="R79" s="105">
        <f t="shared" si="35"/>
        <v>557.25</v>
      </c>
      <c r="S79" s="107">
        <f t="shared" si="36"/>
        <v>562.2205882</v>
      </c>
      <c r="T79" s="244">
        <f t="shared" si="37"/>
        <v>566.74</v>
      </c>
      <c r="U79" s="109">
        <f t="shared" si="43"/>
        <v>570.1426316</v>
      </c>
      <c r="V79" s="110">
        <f t="shared" si="44"/>
        <v>572.7515</v>
      </c>
    </row>
    <row r="80">
      <c r="A80" s="30">
        <v>46100.0</v>
      </c>
      <c r="B80" s="3">
        <v>525.85</v>
      </c>
      <c r="C80" s="3">
        <v>529.81</v>
      </c>
      <c r="D80" s="32">
        <f>SUM(C79:C80)/2</f>
        <v>532.395</v>
      </c>
      <c r="E80" s="32">
        <f>SUM(C78:C80)/3</f>
        <v>530.04</v>
      </c>
      <c r="F80" s="32">
        <f>SUM(C77:C80)/4</f>
        <v>528.6025</v>
      </c>
      <c r="G80" s="32">
        <f>SUM(C76:C80)/5</f>
        <v>528.614</v>
      </c>
      <c r="H80" s="32">
        <f>SUM(C75:C80)/6</f>
        <v>529.4666667</v>
      </c>
      <c r="I80" s="32">
        <f t="shared" si="6"/>
        <v>531.0485714</v>
      </c>
      <c r="J80" s="37">
        <f t="shared" si="7"/>
        <v>532.86125</v>
      </c>
      <c r="K80" s="32">
        <f t="shared" si="13"/>
        <v>533.51</v>
      </c>
      <c r="L80" s="32">
        <f t="shared" si="14"/>
        <v>536.089</v>
      </c>
      <c r="M80" s="32">
        <f t="shared" si="20"/>
        <v>537.9563636</v>
      </c>
      <c r="N80" s="32">
        <f t="shared" si="21"/>
        <v>539.27</v>
      </c>
      <c r="O80" s="32">
        <f t="shared" si="27"/>
        <v>541.5561538</v>
      </c>
      <c r="P80" s="32">
        <f t="shared" si="28"/>
        <v>543.7071429</v>
      </c>
      <c r="Q80" s="32">
        <f t="shared" si="34"/>
        <v>547.4613333</v>
      </c>
      <c r="R80" s="4">
        <f t="shared" si="35"/>
        <v>551.4575</v>
      </c>
      <c r="S80" s="4">
        <f t="shared" si="36"/>
        <v>555.6358824</v>
      </c>
      <c r="T80" s="4">
        <f t="shared" si="37"/>
        <v>560.42</v>
      </c>
      <c r="U80" s="4">
        <f t="shared" si="43"/>
        <v>564.7963158</v>
      </c>
      <c r="V80" s="4">
        <f t="shared" si="44"/>
        <v>568.126</v>
      </c>
    </row>
    <row r="81">
      <c r="A81" s="30">
        <v>46101.0</v>
      </c>
      <c r="B81" s="3">
        <v>522.85</v>
      </c>
      <c r="C81" s="3">
        <v>525.05</v>
      </c>
      <c r="D81" s="148">
        <f t="shared" ref="D81:D83" si="50">SUM(C80:C81)/2</f>
        <v>527.43</v>
      </c>
      <c r="E81" s="170">
        <f t="shared" ref="E81:E83" si="51">SUM(C79:C81)/3</f>
        <v>529.9466667</v>
      </c>
      <c r="F81" s="171">
        <f t="shared" ref="F81:F83" si="52">SUM(C78:C81)/4</f>
        <v>528.7925</v>
      </c>
      <c r="G81" s="96">
        <f t="shared" ref="G81:G83" si="53">SUM(C77:C81)/5</f>
        <v>527.892</v>
      </c>
      <c r="H81" s="148">
        <f t="shared" ref="H81:H83" si="54">SUM(C76:C81)/6</f>
        <v>528.02</v>
      </c>
      <c r="I81" s="129">
        <f t="shared" si="6"/>
        <v>528.8357143</v>
      </c>
      <c r="J81" s="150">
        <f t="shared" si="7"/>
        <v>530.29875</v>
      </c>
      <c r="K81" s="117">
        <f t="shared" si="13"/>
        <v>531.9933333</v>
      </c>
      <c r="L81" s="172">
        <f t="shared" si="14"/>
        <v>532.664</v>
      </c>
      <c r="M81" s="173">
        <f t="shared" si="20"/>
        <v>535.0854545</v>
      </c>
      <c r="N81" s="118">
        <f t="shared" si="21"/>
        <v>536.8808333</v>
      </c>
      <c r="O81" s="164">
        <f t="shared" si="27"/>
        <v>538.1761538</v>
      </c>
      <c r="P81" s="132">
        <f t="shared" si="28"/>
        <v>540.3771429</v>
      </c>
      <c r="Q81" s="166">
        <f t="shared" si="34"/>
        <v>542.4633333</v>
      </c>
      <c r="R81" s="174">
        <f t="shared" si="35"/>
        <v>546.060625</v>
      </c>
      <c r="S81" s="100">
        <f t="shared" si="36"/>
        <v>549.9041176</v>
      </c>
      <c r="T81" s="134">
        <f t="shared" si="37"/>
        <v>553.9366667</v>
      </c>
      <c r="U81" s="135">
        <f t="shared" si="43"/>
        <v>558.5584211</v>
      </c>
      <c r="V81" s="124">
        <f t="shared" si="44"/>
        <v>562.809</v>
      </c>
    </row>
    <row r="82">
      <c r="A82" s="30">
        <v>46104.0</v>
      </c>
      <c r="B82" s="3">
        <v>510.3</v>
      </c>
      <c r="C82" s="3">
        <v>511.74</v>
      </c>
      <c r="D82" s="115">
        <f t="shared" si="50"/>
        <v>518.395</v>
      </c>
      <c r="E82" s="148">
        <f t="shared" si="51"/>
        <v>522.2</v>
      </c>
      <c r="F82" s="128">
        <f t="shared" si="52"/>
        <v>525.395</v>
      </c>
      <c r="G82" s="148">
        <f t="shared" si="53"/>
        <v>525.382</v>
      </c>
      <c r="H82" s="148">
        <f t="shared" si="54"/>
        <v>525.2</v>
      </c>
      <c r="I82" s="128">
        <f t="shared" si="6"/>
        <v>525.6942857</v>
      </c>
      <c r="J82" s="175">
        <f t="shared" si="7"/>
        <v>526.69875</v>
      </c>
      <c r="K82" s="117">
        <f t="shared" si="13"/>
        <v>528.2366667</v>
      </c>
      <c r="L82" s="143">
        <f t="shared" si="14"/>
        <v>529.968</v>
      </c>
      <c r="M82" s="97">
        <f t="shared" si="20"/>
        <v>530.7618182</v>
      </c>
      <c r="N82" s="176">
        <f t="shared" si="21"/>
        <v>533.14</v>
      </c>
      <c r="O82" s="152">
        <f t="shared" si="27"/>
        <v>534.9469231</v>
      </c>
      <c r="P82" s="145">
        <f t="shared" si="28"/>
        <v>536.2878571</v>
      </c>
      <c r="Q82" s="177">
        <f t="shared" si="34"/>
        <v>538.468</v>
      </c>
      <c r="R82" s="166">
        <f t="shared" si="35"/>
        <v>540.543125</v>
      </c>
      <c r="S82" s="99">
        <f t="shared" si="36"/>
        <v>544.0417647</v>
      </c>
      <c r="T82" s="100">
        <f t="shared" si="37"/>
        <v>547.7838889</v>
      </c>
      <c r="U82" s="134">
        <f t="shared" si="43"/>
        <v>551.7157895</v>
      </c>
      <c r="V82" s="135">
        <f t="shared" si="44"/>
        <v>556.2175</v>
      </c>
    </row>
    <row r="83">
      <c r="A83" s="30">
        <v>46105.0</v>
      </c>
      <c r="B83" s="3">
        <v>515.15</v>
      </c>
      <c r="C83" s="3">
        <v>512.75</v>
      </c>
      <c r="D83" s="115">
        <f t="shared" si="50"/>
        <v>512.245</v>
      </c>
      <c r="E83" s="178">
        <f t="shared" si="51"/>
        <v>516.5133333</v>
      </c>
      <c r="F83" s="129">
        <f t="shared" si="52"/>
        <v>519.8375</v>
      </c>
      <c r="G83" s="175">
        <f t="shared" si="53"/>
        <v>522.866</v>
      </c>
      <c r="H83" s="149">
        <f t="shared" si="54"/>
        <v>523.2766667</v>
      </c>
      <c r="I83" s="149">
        <f t="shared" si="6"/>
        <v>523.4214286</v>
      </c>
      <c r="J83" s="117">
        <f t="shared" si="7"/>
        <v>524.07625</v>
      </c>
      <c r="K83" s="159">
        <f t="shared" si="13"/>
        <v>525.1488889</v>
      </c>
      <c r="L83" s="179">
        <f t="shared" si="14"/>
        <v>526.688</v>
      </c>
      <c r="M83" s="173">
        <f t="shared" si="20"/>
        <v>528.4027273</v>
      </c>
      <c r="N83" s="152">
        <f t="shared" si="21"/>
        <v>529.2608333</v>
      </c>
      <c r="O83" s="145">
        <f t="shared" si="27"/>
        <v>531.5715385</v>
      </c>
      <c r="P83" s="165">
        <f t="shared" si="28"/>
        <v>533.3614286</v>
      </c>
      <c r="Q83" s="162">
        <f t="shared" si="34"/>
        <v>534.7186667</v>
      </c>
      <c r="R83" s="153">
        <f t="shared" si="35"/>
        <v>536.860625</v>
      </c>
      <c r="S83" s="99">
        <f t="shared" si="36"/>
        <v>538.9082353</v>
      </c>
      <c r="T83" s="146">
        <f t="shared" si="37"/>
        <v>542.3033333</v>
      </c>
      <c r="U83" s="154">
        <f t="shared" si="43"/>
        <v>545.94</v>
      </c>
      <c r="V83" s="102">
        <f t="shared" si="44"/>
        <v>549.7675</v>
      </c>
    </row>
    <row r="84">
      <c r="A84" s="30">
        <v>46106.0</v>
      </c>
      <c r="B84" s="3">
        <v>523.75</v>
      </c>
      <c r="C84" s="3">
        <v>526.31</v>
      </c>
      <c r="D84" s="32">
        <f t="shared" ref="D84:D85" si="55">SUM(C83:C84)/2</f>
        <v>519.53</v>
      </c>
      <c r="E84" s="32">
        <f t="shared" ref="E84:E85" si="56">SUM(C82:C84)/3</f>
        <v>516.9333333</v>
      </c>
      <c r="F84" s="32">
        <f t="shared" ref="F84:F85" si="57">SUM(C81:C84)/4</f>
        <v>518.9625</v>
      </c>
      <c r="G84" s="32">
        <f t="shared" ref="G84:G85" si="58">SUM(C80:C84)/5</f>
        <v>521.132</v>
      </c>
      <c r="H84" s="32">
        <f t="shared" ref="H84:H85" si="59">SUM(C79:C84)/6</f>
        <v>523.44</v>
      </c>
      <c r="I84" s="32">
        <f t="shared" si="6"/>
        <v>523.71</v>
      </c>
      <c r="J84" s="37">
        <f t="shared" si="7"/>
        <v>523.7825</v>
      </c>
      <c r="K84" s="32">
        <f t="shared" si="13"/>
        <v>524.3244444</v>
      </c>
      <c r="L84" s="32">
        <f t="shared" si="14"/>
        <v>525.265</v>
      </c>
      <c r="M84" s="32">
        <f t="shared" si="20"/>
        <v>526.6536364</v>
      </c>
      <c r="N84" s="32">
        <f t="shared" si="21"/>
        <v>528.2283333</v>
      </c>
      <c r="O84" s="32">
        <f t="shared" si="27"/>
        <v>529.0338462</v>
      </c>
      <c r="P84" s="32">
        <f t="shared" si="28"/>
        <v>531.1957143</v>
      </c>
      <c r="Q84" s="32">
        <f t="shared" si="34"/>
        <v>532.8913333</v>
      </c>
      <c r="R84" s="4">
        <f t="shared" si="35"/>
        <v>534.193125</v>
      </c>
      <c r="S84" s="4">
        <f t="shared" si="36"/>
        <v>536.24</v>
      </c>
      <c r="T84" s="4">
        <f t="shared" si="37"/>
        <v>538.2083333</v>
      </c>
      <c r="U84" s="4">
        <f t="shared" si="43"/>
        <v>541.4615789</v>
      </c>
      <c r="V84" s="4">
        <f t="shared" si="44"/>
        <v>544.9585</v>
      </c>
    </row>
    <row r="85">
      <c r="A85" s="30">
        <v>46108.0</v>
      </c>
      <c r="B85" s="3">
        <v>510.6</v>
      </c>
      <c r="C85" s="3">
        <v>511.85</v>
      </c>
      <c r="D85" s="32">
        <f t="shared" si="55"/>
        <v>519.08</v>
      </c>
      <c r="E85" s="32">
        <f t="shared" si="56"/>
        <v>516.97</v>
      </c>
      <c r="F85" s="32">
        <f t="shared" si="57"/>
        <v>515.6625</v>
      </c>
      <c r="G85" s="32">
        <f t="shared" si="58"/>
        <v>517.54</v>
      </c>
      <c r="H85" s="32">
        <f t="shared" si="59"/>
        <v>519.585</v>
      </c>
      <c r="I85" s="32">
        <f t="shared" si="6"/>
        <v>521.7842857</v>
      </c>
      <c r="J85" s="37">
        <f t="shared" si="7"/>
        <v>522.2275</v>
      </c>
      <c r="K85" s="32">
        <f t="shared" si="13"/>
        <v>522.4566667</v>
      </c>
      <c r="L85" s="32">
        <f t="shared" si="14"/>
        <v>523.077</v>
      </c>
      <c r="M85" s="32">
        <f t="shared" si="20"/>
        <v>524.0454545</v>
      </c>
      <c r="N85" s="32">
        <f t="shared" si="21"/>
        <v>525.42</v>
      </c>
      <c r="O85" s="32">
        <f t="shared" si="27"/>
        <v>526.9684615</v>
      </c>
      <c r="P85" s="32">
        <f t="shared" si="28"/>
        <v>527.8064286</v>
      </c>
      <c r="Q85" s="32">
        <f t="shared" si="34"/>
        <v>529.906</v>
      </c>
      <c r="R85" s="4">
        <f t="shared" si="35"/>
        <v>531.57625</v>
      </c>
      <c r="S85" s="4">
        <f t="shared" si="36"/>
        <v>532.8788235</v>
      </c>
      <c r="T85" s="4">
        <f t="shared" si="37"/>
        <v>534.885</v>
      </c>
      <c r="U85" s="4">
        <f t="shared" si="43"/>
        <v>536.8210526</v>
      </c>
      <c r="V85" s="4">
        <f t="shared" si="44"/>
        <v>539.981</v>
      </c>
    </row>
    <row r="86">
      <c r="A86" s="30">
        <v>46111.0</v>
      </c>
      <c r="B86" s="3">
        <v>494.5</v>
      </c>
      <c r="C86" s="3">
        <v>499.37</v>
      </c>
      <c r="D86" s="150">
        <f t="shared" ref="D86:D90" si="60">SUM(C85:C86)/2</f>
        <v>505.61</v>
      </c>
      <c r="E86" s="180">
        <f t="shared" ref="E86:E90" si="61">SUM(C84:C86)/3</f>
        <v>512.51</v>
      </c>
      <c r="F86" s="148">
        <f t="shared" ref="F86:F90" si="62">SUM(C83:C86)/4</f>
        <v>512.57</v>
      </c>
      <c r="G86" s="128">
        <f t="shared" ref="G86:G90" si="63">SUM(C82:C86)/5</f>
        <v>512.404</v>
      </c>
      <c r="H86" s="129">
        <f t="shared" ref="H86:H90" si="64">SUM(C81:C86)/6</f>
        <v>514.5116667</v>
      </c>
      <c r="I86" s="150">
        <f t="shared" si="6"/>
        <v>516.6971429</v>
      </c>
      <c r="J86" s="117">
        <f t="shared" si="7"/>
        <v>518.9825</v>
      </c>
      <c r="K86" s="130">
        <f t="shared" si="13"/>
        <v>519.6877778</v>
      </c>
      <c r="L86" s="158">
        <f t="shared" si="14"/>
        <v>520.148</v>
      </c>
      <c r="M86" s="159">
        <f t="shared" si="20"/>
        <v>520.9218182</v>
      </c>
      <c r="N86" s="97">
        <f t="shared" si="21"/>
        <v>521.9891667</v>
      </c>
      <c r="O86" s="173">
        <f t="shared" si="27"/>
        <v>523.4161538</v>
      </c>
      <c r="P86" s="131">
        <f t="shared" si="28"/>
        <v>524.9971429</v>
      </c>
      <c r="Q86" s="181">
        <f t="shared" si="34"/>
        <v>525.9106667</v>
      </c>
      <c r="R86" s="182">
        <f t="shared" si="35"/>
        <v>527.9975</v>
      </c>
      <c r="S86" s="165">
        <f t="shared" si="36"/>
        <v>529.6817647</v>
      </c>
      <c r="T86" s="162">
        <f t="shared" si="37"/>
        <v>531.0172222</v>
      </c>
      <c r="U86" s="153">
        <f t="shared" si="43"/>
        <v>533.0157895</v>
      </c>
      <c r="V86" s="174">
        <f t="shared" si="44"/>
        <v>534.9485</v>
      </c>
    </row>
    <row r="87">
      <c r="A87" s="30">
        <v>46113.0</v>
      </c>
      <c r="B87" s="3">
        <v>511.2</v>
      </c>
      <c r="C87" s="3">
        <v>514.79</v>
      </c>
      <c r="D87" s="115">
        <f t="shared" si="60"/>
        <v>507.08</v>
      </c>
      <c r="E87" s="148">
        <f t="shared" si="61"/>
        <v>508.67</v>
      </c>
      <c r="F87" s="148">
        <f t="shared" si="62"/>
        <v>513.08</v>
      </c>
      <c r="G87" s="96">
        <f t="shared" si="63"/>
        <v>513.014</v>
      </c>
      <c r="H87" s="148">
        <f t="shared" si="64"/>
        <v>512.8016667</v>
      </c>
      <c r="I87" s="163">
        <f t="shared" si="6"/>
        <v>514.5514286</v>
      </c>
      <c r="J87" s="183">
        <f t="shared" si="7"/>
        <v>516.45875</v>
      </c>
      <c r="K87" s="149">
        <f t="shared" si="13"/>
        <v>518.5166667</v>
      </c>
      <c r="L87" s="150">
        <f t="shared" si="14"/>
        <v>519.198</v>
      </c>
      <c r="M87" s="150">
        <f t="shared" si="20"/>
        <v>519.6609091</v>
      </c>
      <c r="N87" s="130">
        <f t="shared" si="21"/>
        <v>520.4108333</v>
      </c>
      <c r="O87" s="159">
        <f t="shared" si="27"/>
        <v>521.4353846</v>
      </c>
      <c r="P87" s="184">
        <f t="shared" si="28"/>
        <v>522.8</v>
      </c>
      <c r="Q87" s="160">
        <f t="shared" si="34"/>
        <v>524.3166667</v>
      </c>
      <c r="R87" s="118">
        <f t="shared" si="35"/>
        <v>525.215625</v>
      </c>
      <c r="S87" s="164">
        <f t="shared" si="36"/>
        <v>527.2205882</v>
      </c>
      <c r="T87" s="182">
        <f t="shared" si="37"/>
        <v>528.8544444</v>
      </c>
      <c r="U87" s="119">
        <f t="shared" si="43"/>
        <v>530.1631579</v>
      </c>
      <c r="V87" s="120">
        <f t="shared" si="44"/>
        <v>532.1045</v>
      </c>
    </row>
    <row r="88">
      <c r="A88" s="30">
        <v>46114.0</v>
      </c>
      <c r="B88" s="49">
        <v>511.8</v>
      </c>
      <c r="C88" s="50">
        <v>504.23</v>
      </c>
      <c r="D88" s="115">
        <f t="shared" si="60"/>
        <v>509.51</v>
      </c>
      <c r="E88" s="185">
        <f t="shared" si="61"/>
        <v>506.13</v>
      </c>
      <c r="F88" s="148">
        <f t="shared" si="62"/>
        <v>507.56</v>
      </c>
      <c r="G88" s="148">
        <f t="shared" si="63"/>
        <v>511.31</v>
      </c>
      <c r="H88" s="171">
        <f t="shared" si="64"/>
        <v>511.55</v>
      </c>
      <c r="I88" s="148">
        <f t="shared" si="6"/>
        <v>511.5771429</v>
      </c>
      <c r="J88" s="163">
        <f t="shared" si="7"/>
        <v>513.26125</v>
      </c>
      <c r="K88" s="183">
        <f t="shared" si="13"/>
        <v>515.1</v>
      </c>
      <c r="L88" s="149">
        <f t="shared" si="14"/>
        <v>517.088</v>
      </c>
      <c r="M88" s="150">
        <f t="shared" si="20"/>
        <v>517.8372727</v>
      </c>
      <c r="N88" s="150">
        <f t="shared" si="21"/>
        <v>518.375</v>
      </c>
      <c r="O88" s="130">
        <f t="shared" si="27"/>
        <v>519.1661538</v>
      </c>
      <c r="P88" s="159">
        <f t="shared" si="28"/>
        <v>520.2064286</v>
      </c>
      <c r="Q88" s="97">
        <f t="shared" si="34"/>
        <v>521.562</v>
      </c>
      <c r="R88" s="144">
        <f t="shared" si="35"/>
        <v>523.06125</v>
      </c>
      <c r="S88" s="118">
        <f t="shared" si="36"/>
        <v>523.9811765</v>
      </c>
      <c r="T88" s="186">
        <f t="shared" si="37"/>
        <v>525.9433333</v>
      </c>
      <c r="U88" s="145">
        <f t="shared" si="43"/>
        <v>527.5584211</v>
      </c>
      <c r="V88" s="165">
        <f t="shared" si="44"/>
        <v>528.8665</v>
      </c>
    </row>
    <row r="89">
      <c r="A89" s="30">
        <v>46118.0</v>
      </c>
      <c r="B89" s="49">
        <v>514.7</v>
      </c>
      <c r="C89" s="49">
        <v>510.28</v>
      </c>
      <c r="D89" s="115">
        <f t="shared" si="60"/>
        <v>507.255</v>
      </c>
      <c r="E89" s="185">
        <f t="shared" si="61"/>
        <v>509.7666667</v>
      </c>
      <c r="F89" s="148">
        <f t="shared" si="62"/>
        <v>507.1675</v>
      </c>
      <c r="G89" s="148">
        <f t="shared" si="63"/>
        <v>508.104</v>
      </c>
      <c r="H89" s="171">
        <f t="shared" si="64"/>
        <v>511.1383333</v>
      </c>
      <c r="I89" s="148">
        <f t="shared" si="6"/>
        <v>511.3685714</v>
      </c>
      <c r="J89" s="163">
        <f t="shared" si="7"/>
        <v>511.415</v>
      </c>
      <c r="K89" s="183">
        <f t="shared" si="13"/>
        <v>512.93</v>
      </c>
      <c r="L89" s="149">
        <f t="shared" si="14"/>
        <v>514.618</v>
      </c>
      <c r="M89" s="150">
        <f t="shared" si="20"/>
        <v>516.4690909</v>
      </c>
      <c r="N89" s="150">
        <f t="shared" si="21"/>
        <v>517.2075</v>
      </c>
      <c r="O89" s="130">
        <f t="shared" si="27"/>
        <v>517.7523077</v>
      </c>
      <c r="P89" s="159">
        <f t="shared" si="28"/>
        <v>518.5314286</v>
      </c>
      <c r="Q89" s="97">
        <f t="shared" si="34"/>
        <v>519.5446667</v>
      </c>
      <c r="R89" s="144">
        <f t="shared" si="35"/>
        <v>520.856875</v>
      </c>
      <c r="S89" s="118">
        <f t="shared" si="36"/>
        <v>522.3094118</v>
      </c>
      <c r="T89" s="186">
        <f t="shared" si="37"/>
        <v>523.22</v>
      </c>
      <c r="U89" s="145">
        <f t="shared" si="43"/>
        <v>525.1189474</v>
      </c>
      <c r="V89" s="165">
        <f t="shared" si="44"/>
        <v>526.6945</v>
      </c>
    </row>
    <row r="90">
      <c r="A90" s="30">
        <v>46119.0</v>
      </c>
      <c r="B90" s="3">
        <v>516.2</v>
      </c>
      <c r="C90" s="3">
        <v>513.72</v>
      </c>
      <c r="D90" s="115">
        <f t="shared" si="60"/>
        <v>512</v>
      </c>
      <c r="E90" s="185">
        <f t="shared" si="61"/>
        <v>509.41</v>
      </c>
      <c r="F90" s="148">
        <f t="shared" si="62"/>
        <v>510.755</v>
      </c>
      <c r="G90" s="148">
        <f t="shared" si="63"/>
        <v>508.478</v>
      </c>
      <c r="H90" s="171">
        <f t="shared" si="64"/>
        <v>509.04</v>
      </c>
      <c r="I90" s="148">
        <f t="shared" si="6"/>
        <v>511.5071429</v>
      </c>
      <c r="J90" s="163">
        <f t="shared" si="7"/>
        <v>511.6625</v>
      </c>
      <c r="K90" s="183">
        <f t="shared" si="13"/>
        <v>511.6711111</v>
      </c>
      <c r="L90" s="149">
        <f t="shared" si="14"/>
        <v>513.009</v>
      </c>
      <c r="M90" s="150">
        <f t="shared" si="20"/>
        <v>514.5363636</v>
      </c>
      <c r="N90" s="150">
        <f t="shared" si="21"/>
        <v>516.24</v>
      </c>
      <c r="O90" s="130">
        <f t="shared" si="27"/>
        <v>516.9392308</v>
      </c>
      <c r="P90" s="159">
        <f t="shared" si="28"/>
        <v>517.4642857</v>
      </c>
      <c r="Q90" s="97">
        <f t="shared" si="34"/>
        <v>518.2106667</v>
      </c>
      <c r="R90" s="144">
        <f t="shared" si="35"/>
        <v>519.180625</v>
      </c>
      <c r="S90" s="118">
        <f t="shared" si="36"/>
        <v>520.4370588</v>
      </c>
      <c r="T90" s="186">
        <f t="shared" si="37"/>
        <v>521.8322222</v>
      </c>
      <c r="U90" s="145">
        <f t="shared" si="43"/>
        <v>522.72</v>
      </c>
      <c r="V90" s="165">
        <f t="shared" si="44"/>
        <v>524.549</v>
      </c>
    </row>
    <row r="91">
      <c r="A91" s="30">
        <v>46120.0</v>
      </c>
      <c r="B91" s="3">
        <v>536.5</v>
      </c>
      <c r="C91" s="3">
        <v>534.11</v>
      </c>
      <c r="D91" s="32">
        <f>SUM(C90:C91)/2</f>
        <v>523.915</v>
      </c>
      <c r="E91" s="32">
        <f>SUM(C89:C91)/3</f>
        <v>519.37</v>
      </c>
      <c r="F91" s="32">
        <f>SUM(C88:C91)/4</f>
        <v>515.585</v>
      </c>
      <c r="G91" s="32">
        <f>SUM(C87:C91)/5</f>
        <v>515.426</v>
      </c>
      <c r="H91" s="32">
        <f>SUM(C86:C91)/6</f>
        <v>512.75</v>
      </c>
      <c r="I91" s="32">
        <f t="shared" si="6"/>
        <v>512.6214286</v>
      </c>
      <c r="J91" s="37">
        <f t="shared" si="7"/>
        <v>514.3325</v>
      </c>
      <c r="K91" s="32">
        <f t="shared" si="13"/>
        <v>514.1566667</v>
      </c>
      <c r="L91" s="32">
        <f t="shared" si="14"/>
        <v>513.915</v>
      </c>
      <c r="M91" s="32">
        <f t="shared" si="20"/>
        <v>514.9272727</v>
      </c>
      <c r="N91" s="32">
        <f t="shared" si="21"/>
        <v>516.1675</v>
      </c>
      <c r="O91" s="32">
        <f t="shared" si="27"/>
        <v>517.6146154</v>
      </c>
      <c r="P91" s="32">
        <f t="shared" si="28"/>
        <v>518.1657143</v>
      </c>
      <c r="Q91" s="32">
        <f t="shared" si="34"/>
        <v>518.574</v>
      </c>
      <c r="R91" s="4">
        <f t="shared" si="35"/>
        <v>519.204375</v>
      </c>
      <c r="S91" s="4">
        <f t="shared" si="36"/>
        <v>520.0588235</v>
      </c>
      <c r="T91" s="4">
        <f t="shared" si="37"/>
        <v>521.1966667</v>
      </c>
      <c r="U91" s="4">
        <f t="shared" si="43"/>
        <v>522.4784211</v>
      </c>
      <c r="V91" s="4">
        <f t="shared" si="44"/>
        <v>523.2895</v>
      </c>
    </row>
    <row r="92">
      <c r="A92" s="30">
        <v>46121.0</v>
      </c>
      <c r="B92" s="3">
        <v>531.55</v>
      </c>
      <c r="C92" s="3">
        <v>534.46</v>
      </c>
      <c r="D92" s="164">
        <f t="shared" ref="D92:D93" si="65">SUM(C91:C92)/2</f>
        <v>534.285</v>
      </c>
      <c r="E92" s="184">
        <f t="shared" ref="E92:E93" si="66">SUM(C90:C92)/3</f>
        <v>527.43</v>
      </c>
      <c r="F92" s="281">
        <f t="shared" ref="F92:F93" si="67">SUM(C89:C92)/4</f>
        <v>523.1425</v>
      </c>
      <c r="G92" s="282">
        <f t="shared" ref="G92:G93" si="68">SUM(C88:C92)/5</f>
        <v>519.36</v>
      </c>
      <c r="H92" s="129">
        <f t="shared" ref="H92:H93" si="69">SUM(C87:C92)/6</f>
        <v>518.5983333</v>
      </c>
      <c r="I92" s="129">
        <f t="shared" si="6"/>
        <v>515.8514286</v>
      </c>
      <c r="J92" s="175">
        <f t="shared" si="7"/>
        <v>515.35125</v>
      </c>
      <c r="K92" s="183">
        <f t="shared" si="13"/>
        <v>516.5688889</v>
      </c>
      <c r="L92" s="129">
        <f t="shared" si="14"/>
        <v>516.187</v>
      </c>
      <c r="M92" s="157">
        <f t="shared" si="20"/>
        <v>515.7827273</v>
      </c>
      <c r="N92" s="175">
        <f t="shared" si="21"/>
        <v>516.555</v>
      </c>
      <c r="O92" s="282">
        <f t="shared" si="27"/>
        <v>517.5746154</v>
      </c>
      <c r="P92" s="150">
        <f t="shared" si="28"/>
        <v>518.8178571</v>
      </c>
      <c r="Q92" s="117">
        <f t="shared" si="34"/>
        <v>519.252</v>
      </c>
      <c r="R92" s="117">
        <f t="shared" si="35"/>
        <v>519.566875</v>
      </c>
      <c r="S92" s="143">
        <f t="shared" si="36"/>
        <v>520.1017647</v>
      </c>
      <c r="T92" s="159">
        <f t="shared" si="37"/>
        <v>520.8588889</v>
      </c>
      <c r="U92" s="97">
        <f t="shared" si="43"/>
        <v>521.8947368</v>
      </c>
      <c r="V92" s="144">
        <f t="shared" si="44"/>
        <v>523.0775</v>
      </c>
    </row>
    <row r="93">
      <c r="A93" s="30">
        <v>46122.0</v>
      </c>
      <c r="B93" s="3">
        <v>542.3</v>
      </c>
      <c r="C93" s="3">
        <v>542.09</v>
      </c>
      <c r="D93" s="164">
        <f t="shared" si="65"/>
        <v>538.275</v>
      </c>
      <c r="E93" s="184">
        <f t="shared" si="66"/>
        <v>536.8866667</v>
      </c>
      <c r="F93" s="281">
        <f t="shared" si="67"/>
        <v>531.095</v>
      </c>
      <c r="G93" s="282">
        <f t="shared" si="68"/>
        <v>526.932</v>
      </c>
      <c r="H93" s="129">
        <f t="shared" si="69"/>
        <v>523.1483333</v>
      </c>
      <c r="I93" s="129">
        <f t="shared" si="6"/>
        <v>521.9542857</v>
      </c>
      <c r="J93" s="175">
        <f t="shared" si="7"/>
        <v>519.13125</v>
      </c>
      <c r="K93" s="183">
        <f t="shared" si="13"/>
        <v>518.3222222</v>
      </c>
      <c r="L93" s="129">
        <f t="shared" si="14"/>
        <v>519.121</v>
      </c>
      <c r="M93" s="157">
        <f t="shared" si="20"/>
        <v>518.5418182</v>
      </c>
      <c r="N93" s="175">
        <f t="shared" si="21"/>
        <v>517.975</v>
      </c>
      <c r="O93" s="282">
        <f t="shared" si="27"/>
        <v>518.5192308</v>
      </c>
      <c r="P93" s="150">
        <f t="shared" si="28"/>
        <v>519.3257143</v>
      </c>
      <c r="Q93" s="117">
        <f t="shared" si="34"/>
        <v>520.3693333</v>
      </c>
      <c r="R93" s="117">
        <f t="shared" si="35"/>
        <v>520.679375</v>
      </c>
      <c r="S93" s="143">
        <f t="shared" si="36"/>
        <v>520.8917647</v>
      </c>
      <c r="T93" s="159">
        <f t="shared" si="37"/>
        <v>521.3233333</v>
      </c>
      <c r="U93" s="97">
        <f t="shared" si="43"/>
        <v>521.9763158</v>
      </c>
      <c r="V93" s="144">
        <f t="shared" si="44"/>
        <v>522.9045</v>
      </c>
    </row>
    <row r="94">
      <c r="A94" s="30">
        <v>46125.0</v>
      </c>
      <c r="B94" s="3">
        <v>537.9</v>
      </c>
      <c r="C94" s="3">
        <v>535.03</v>
      </c>
      <c r="D94" s="32">
        <f>SUM(C93:C94)/2</f>
        <v>538.56</v>
      </c>
      <c r="E94" s="32">
        <f>SUM(C92:C94)/3</f>
        <v>537.1933333</v>
      </c>
      <c r="F94" s="32">
        <f>SUM(C91:C94)/4</f>
        <v>536.4225</v>
      </c>
      <c r="G94" s="32">
        <f>SUM(C90:C94)/5</f>
        <v>531.882</v>
      </c>
      <c r="H94" s="32">
        <f>SUM(C89:C94)/6</f>
        <v>528.2816667</v>
      </c>
      <c r="I94" s="32">
        <f t="shared" si="6"/>
        <v>524.8457143</v>
      </c>
      <c r="J94" s="37">
        <f t="shared" si="7"/>
        <v>523.58875</v>
      </c>
      <c r="K94" s="32">
        <f t="shared" si="13"/>
        <v>520.8977778</v>
      </c>
      <c r="L94" s="32">
        <f t="shared" si="14"/>
        <v>519.993</v>
      </c>
      <c r="M94" s="32">
        <f t="shared" si="20"/>
        <v>520.5672727</v>
      </c>
      <c r="N94" s="32">
        <f t="shared" si="21"/>
        <v>519.9158333</v>
      </c>
      <c r="O94" s="32">
        <f t="shared" si="27"/>
        <v>519.2869231</v>
      </c>
      <c r="P94" s="32">
        <f t="shared" si="28"/>
        <v>519.6985714</v>
      </c>
      <c r="Q94" s="32">
        <f t="shared" si="34"/>
        <v>520.3726667</v>
      </c>
      <c r="R94" s="4">
        <f t="shared" si="35"/>
        <v>521.285625</v>
      </c>
      <c r="S94" s="4">
        <f t="shared" si="36"/>
        <v>521.5235294</v>
      </c>
      <c r="T94" s="4">
        <f t="shared" si="37"/>
        <v>521.6772222</v>
      </c>
      <c r="U94" s="4">
        <f t="shared" si="43"/>
        <v>522.0447368</v>
      </c>
      <c r="V94" s="4">
        <f t="shared" si="44"/>
        <v>522.629</v>
      </c>
    </row>
    <row r="95">
      <c r="A95" s="30">
        <v>46127.0</v>
      </c>
      <c r="B95" s="3">
        <v>553.55</v>
      </c>
      <c r="C95" s="3">
        <v>552.63</v>
      </c>
      <c r="D95" s="122">
        <f>SUM(C94:C95)/2</f>
        <v>543.83</v>
      </c>
      <c r="E95" s="122">
        <f>SUM(C93:C95)/3</f>
        <v>543.25</v>
      </c>
      <c r="F95" s="100">
        <f>SUM(C92:C95)/4</f>
        <v>541.0525</v>
      </c>
      <c r="G95" s="166">
        <f>SUM(C91:C95)/5</f>
        <v>539.664</v>
      </c>
      <c r="H95" s="165">
        <f>SUM(C90:C95)/6</f>
        <v>535.34</v>
      </c>
      <c r="I95" s="181">
        <f t="shared" si="6"/>
        <v>531.76</v>
      </c>
      <c r="J95" s="176">
        <f t="shared" si="7"/>
        <v>528.31875</v>
      </c>
      <c r="K95" s="184">
        <f t="shared" si="13"/>
        <v>526.8155556</v>
      </c>
      <c r="L95" s="172">
        <f t="shared" si="14"/>
        <v>524.071</v>
      </c>
      <c r="M95" s="97">
        <f t="shared" si="20"/>
        <v>522.96</v>
      </c>
      <c r="N95" s="172">
        <f t="shared" si="21"/>
        <v>523.2391667</v>
      </c>
      <c r="O95" s="271">
        <f t="shared" si="27"/>
        <v>522.4323077</v>
      </c>
      <c r="P95" s="271">
        <f t="shared" si="28"/>
        <v>521.6685714</v>
      </c>
      <c r="Q95" s="271">
        <f t="shared" si="34"/>
        <v>521.894</v>
      </c>
      <c r="R95" s="151">
        <f t="shared" si="35"/>
        <v>522.38875</v>
      </c>
      <c r="S95" s="172">
        <f t="shared" si="36"/>
        <v>523.1294118</v>
      </c>
      <c r="T95" s="172">
        <f t="shared" si="37"/>
        <v>523.2516667</v>
      </c>
      <c r="U95" s="172">
        <f t="shared" si="43"/>
        <v>523.3063158</v>
      </c>
      <c r="V95" s="97">
        <f t="shared" si="44"/>
        <v>523.574</v>
      </c>
    </row>
    <row r="96">
      <c r="A96" s="30">
        <v>46128.0</v>
      </c>
      <c r="B96" s="3">
        <v>553.8</v>
      </c>
      <c r="C96" s="3">
        <v>554.19</v>
      </c>
      <c r="D96" s="32">
        <f t="shared" ref="D96:D97" si="70">SUM(C95:C96)/2</f>
        <v>553.41</v>
      </c>
      <c r="E96" s="32">
        <f t="shared" ref="E96:E97" si="71">SUM(C94:C96)/3</f>
        <v>547.2833333</v>
      </c>
      <c r="F96" s="32">
        <f t="shared" ref="F96:F97" si="72">SUM(C93:C96)/4</f>
        <v>545.985</v>
      </c>
      <c r="G96" s="32">
        <f t="shared" ref="G96:G97" si="73">SUM(C92:C96)/5</f>
        <v>543.68</v>
      </c>
      <c r="H96" s="32">
        <f t="shared" ref="H96:H97" si="74">SUM(C91:C96)/6</f>
        <v>542.085</v>
      </c>
      <c r="I96" s="32">
        <f t="shared" si="6"/>
        <v>538.0328571</v>
      </c>
      <c r="J96" s="37">
        <f t="shared" si="7"/>
        <v>534.56375</v>
      </c>
      <c r="K96" s="32">
        <f t="shared" si="13"/>
        <v>531.1933333</v>
      </c>
      <c r="L96" s="32">
        <f t="shared" si="14"/>
        <v>529.553</v>
      </c>
      <c r="M96" s="32">
        <f t="shared" si="20"/>
        <v>526.8090909</v>
      </c>
      <c r="N96" s="32">
        <f t="shared" si="21"/>
        <v>525.5625</v>
      </c>
      <c r="O96" s="32">
        <f t="shared" si="27"/>
        <v>525.62</v>
      </c>
      <c r="P96" s="32">
        <f t="shared" si="28"/>
        <v>524.7007143</v>
      </c>
      <c r="Q96" s="32">
        <f t="shared" si="34"/>
        <v>523.8366667</v>
      </c>
      <c r="R96" s="4">
        <f t="shared" si="35"/>
        <v>523.9125</v>
      </c>
      <c r="S96" s="4">
        <f t="shared" si="36"/>
        <v>524.2594118</v>
      </c>
      <c r="T96" s="4">
        <f t="shared" si="37"/>
        <v>524.855</v>
      </c>
      <c r="U96" s="4">
        <f t="shared" si="43"/>
        <v>524.88</v>
      </c>
      <c r="V96" s="4">
        <f t="shared" si="44"/>
        <v>524.8505</v>
      </c>
    </row>
    <row r="97">
      <c r="A97" s="30">
        <v>46129.0</v>
      </c>
      <c r="B97" s="3">
        <v>564.9</v>
      </c>
      <c r="C97" s="3">
        <v>563.71</v>
      </c>
      <c r="D97" s="32">
        <f t="shared" si="70"/>
        <v>558.95</v>
      </c>
      <c r="E97" s="32">
        <f t="shared" si="71"/>
        <v>556.8433333</v>
      </c>
      <c r="F97" s="32">
        <f t="shared" si="72"/>
        <v>551.39</v>
      </c>
      <c r="G97" s="32">
        <f t="shared" si="73"/>
        <v>549.53</v>
      </c>
      <c r="H97" s="32">
        <f t="shared" si="74"/>
        <v>547.0183333</v>
      </c>
      <c r="I97" s="32">
        <f t="shared" si="6"/>
        <v>545.1742857</v>
      </c>
      <c r="J97" s="37">
        <f t="shared" si="7"/>
        <v>541.2425</v>
      </c>
      <c r="K97" s="32">
        <f t="shared" si="13"/>
        <v>537.8022222</v>
      </c>
      <c r="L97" s="32">
        <f t="shared" si="14"/>
        <v>534.445</v>
      </c>
      <c r="M97" s="32">
        <f t="shared" si="20"/>
        <v>532.6581818</v>
      </c>
      <c r="N97" s="32">
        <f t="shared" si="21"/>
        <v>529.8841667</v>
      </c>
      <c r="O97" s="32">
        <f t="shared" si="27"/>
        <v>528.4969231</v>
      </c>
      <c r="P97" s="32">
        <f t="shared" si="28"/>
        <v>528.3407143</v>
      </c>
      <c r="Q97" s="32">
        <f t="shared" si="34"/>
        <v>527.3013333</v>
      </c>
      <c r="R97" s="4">
        <f t="shared" si="35"/>
        <v>526.32875</v>
      </c>
      <c r="S97" s="4">
        <f t="shared" si="36"/>
        <v>526.2535294</v>
      </c>
      <c r="T97" s="4">
        <f t="shared" si="37"/>
        <v>526.4511111</v>
      </c>
      <c r="U97" s="4">
        <f t="shared" si="43"/>
        <v>526.9</v>
      </c>
      <c r="V97" s="4">
        <f t="shared" si="44"/>
        <v>526.8215</v>
      </c>
    </row>
    <row r="98">
      <c r="A98" s="30">
        <v>46132.0</v>
      </c>
      <c r="B98" s="3">
        <v>565.2</v>
      </c>
      <c r="C98" s="3">
        <v>560.8</v>
      </c>
      <c r="D98" s="104">
        <f>SUM(C97:C98)/2</f>
        <v>562.255</v>
      </c>
      <c r="E98" s="137">
        <f>SUM(C96:C98)/3</f>
        <v>559.5666667</v>
      </c>
      <c r="F98" s="102">
        <f>SUM(C95:C98)/4</f>
        <v>557.8325</v>
      </c>
      <c r="G98" s="243">
        <f>SUM(C94:C98)/5</f>
        <v>553.272</v>
      </c>
      <c r="H98" s="135">
        <f>SUM(C93:C98)/6</f>
        <v>551.4083333</v>
      </c>
      <c r="I98" s="154">
        <f t="shared" si="6"/>
        <v>548.9871429</v>
      </c>
      <c r="J98" s="100">
        <f t="shared" si="7"/>
        <v>547.1275</v>
      </c>
      <c r="K98" s="133">
        <f t="shared" si="13"/>
        <v>543.4155556</v>
      </c>
      <c r="L98" s="162">
        <f t="shared" si="14"/>
        <v>540.102</v>
      </c>
      <c r="M98" s="132">
        <f t="shared" si="20"/>
        <v>536.8409091</v>
      </c>
      <c r="N98" s="145">
        <f t="shared" si="21"/>
        <v>535.0033333</v>
      </c>
      <c r="O98" s="164">
        <f t="shared" si="27"/>
        <v>532.2623077</v>
      </c>
      <c r="P98" s="186">
        <f t="shared" si="28"/>
        <v>530.8042857</v>
      </c>
      <c r="Q98" s="152">
        <f t="shared" si="34"/>
        <v>530.5046667</v>
      </c>
      <c r="R98" s="176">
        <f t="shared" si="35"/>
        <v>529.395</v>
      </c>
      <c r="S98" s="176">
        <f t="shared" si="36"/>
        <v>528.3564706</v>
      </c>
      <c r="T98" s="176">
        <f t="shared" si="37"/>
        <v>528.1727778</v>
      </c>
      <c r="U98" s="131">
        <f t="shared" si="43"/>
        <v>528.2589474</v>
      </c>
      <c r="V98" s="118">
        <f t="shared" si="44"/>
        <v>528.595</v>
      </c>
    </row>
    <row r="99">
      <c r="A99" s="30">
        <v>46133.0</v>
      </c>
      <c r="B99" s="3">
        <v>561.2</v>
      </c>
      <c r="C99" s="3">
        <v>564.4</v>
      </c>
      <c r="D99" s="32">
        <f t="shared" ref="D99:D102" si="75">SUM(C98:C99)/2</f>
        <v>562.6</v>
      </c>
      <c r="E99" s="32">
        <f t="shared" ref="E99:E102" si="76">SUM(C97:C99)/3</f>
        <v>562.97</v>
      </c>
      <c r="F99" s="32">
        <f t="shared" ref="F99:F102" si="77">SUM(C96:C99)/4</f>
        <v>560.775</v>
      </c>
      <c r="G99" s="32">
        <f t="shared" ref="G99:G102" si="78">SUM(C95:C99)/5</f>
        <v>559.146</v>
      </c>
      <c r="H99" s="32">
        <f t="shared" ref="H99:H102" si="79">SUM(C94:C99)/6</f>
        <v>555.1266667</v>
      </c>
      <c r="I99" s="32">
        <f t="shared" si="6"/>
        <v>553.2642857</v>
      </c>
      <c r="J99" s="37">
        <f t="shared" si="7"/>
        <v>550.91375</v>
      </c>
      <c r="K99" s="32">
        <f t="shared" si="13"/>
        <v>549.0466667</v>
      </c>
      <c r="L99" s="32">
        <f t="shared" si="14"/>
        <v>545.514</v>
      </c>
      <c r="M99" s="32">
        <f t="shared" si="20"/>
        <v>542.3109091</v>
      </c>
      <c r="N99" s="32">
        <f t="shared" si="21"/>
        <v>539.1375</v>
      </c>
      <c r="O99" s="32">
        <f t="shared" si="27"/>
        <v>537.2646154</v>
      </c>
      <c r="P99" s="32">
        <f t="shared" si="28"/>
        <v>534.5578571</v>
      </c>
      <c r="Q99" s="32">
        <f t="shared" si="34"/>
        <v>533.044</v>
      </c>
      <c r="R99" s="4">
        <f t="shared" si="35"/>
        <v>532.623125</v>
      </c>
      <c r="S99" s="4">
        <f t="shared" si="36"/>
        <v>531.4541176</v>
      </c>
      <c r="T99" s="4">
        <f t="shared" si="37"/>
        <v>530.3588889</v>
      </c>
      <c r="U99" s="4">
        <f t="shared" si="43"/>
        <v>530.0794737</v>
      </c>
      <c r="V99" s="4">
        <f t="shared" si="44"/>
        <v>530.066</v>
      </c>
    </row>
    <row r="100">
      <c r="A100" s="30">
        <v>46134.0</v>
      </c>
      <c r="B100" s="3">
        <v>558.55</v>
      </c>
      <c r="C100" s="3">
        <v>558.14</v>
      </c>
      <c r="D100" s="32">
        <f t="shared" si="75"/>
        <v>561.27</v>
      </c>
      <c r="E100" s="32">
        <f t="shared" si="76"/>
        <v>561.1133333</v>
      </c>
      <c r="F100" s="32">
        <f t="shared" si="77"/>
        <v>561.7625</v>
      </c>
      <c r="G100" s="32">
        <f t="shared" si="78"/>
        <v>560.248</v>
      </c>
      <c r="H100" s="32">
        <f t="shared" si="79"/>
        <v>558.9783333</v>
      </c>
      <c r="I100" s="32">
        <f t="shared" si="6"/>
        <v>555.5571429</v>
      </c>
      <c r="J100" s="37">
        <f t="shared" si="7"/>
        <v>553.87375</v>
      </c>
      <c r="K100" s="32">
        <f t="shared" si="13"/>
        <v>551.7166667</v>
      </c>
      <c r="L100" s="32">
        <f t="shared" si="14"/>
        <v>549.956</v>
      </c>
      <c r="M100" s="32">
        <f t="shared" si="20"/>
        <v>546.6618182</v>
      </c>
      <c r="N100" s="32">
        <f t="shared" si="21"/>
        <v>543.63</v>
      </c>
      <c r="O100" s="32">
        <f t="shared" si="27"/>
        <v>540.5992308</v>
      </c>
      <c r="P100" s="32">
        <f t="shared" si="28"/>
        <v>538.7557143</v>
      </c>
      <c r="Q100" s="32">
        <f t="shared" si="34"/>
        <v>536.13</v>
      </c>
      <c r="R100" s="4">
        <f t="shared" si="35"/>
        <v>534.6125</v>
      </c>
      <c r="S100" s="4">
        <f t="shared" si="36"/>
        <v>534.1241176</v>
      </c>
      <c r="T100" s="4">
        <f t="shared" si="37"/>
        <v>532.9366667</v>
      </c>
      <c r="U100" s="4">
        <f t="shared" si="43"/>
        <v>531.8210526</v>
      </c>
      <c r="V100" s="4">
        <f t="shared" si="44"/>
        <v>531.4825</v>
      </c>
    </row>
    <row r="101">
      <c r="A101" s="30">
        <v>46135.0</v>
      </c>
      <c r="B101" s="3">
        <v>551.35</v>
      </c>
      <c r="C101" s="3">
        <v>553.29</v>
      </c>
      <c r="D101" s="32">
        <f t="shared" si="75"/>
        <v>555.715</v>
      </c>
      <c r="E101" s="32">
        <f t="shared" si="76"/>
        <v>558.61</v>
      </c>
      <c r="F101" s="32">
        <f t="shared" si="77"/>
        <v>559.1575</v>
      </c>
      <c r="G101" s="32">
        <f t="shared" si="78"/>
        <v>560.068</v>
      </c>
      <c r="H101" s="32">
        <f t="shared" si="79"/>
        <v>559.0883333</v>
      </c>
      <c r="I101" s="32">
        <f t="shared" si="6"/>
        <v>558.1657143</v>
      </c>
      <c r="J101" s="37">
        <f t="shared" si="7"/>
        <v>555.27375</v>
      </c>
      <c r="K101" s="32">
        <f t="shared" si="13"/>
        <v>553.8088889</v>
      </c>
      <c r="L101" s="32">
        <f t="shared" si="14"/>
        <v>551.874</v>
      </c>
      <c r="M101" s="32">
        <f t="shared" si="20"/>
        <v>550.2590909</v>
      </c>
      <c r="N101" s="32">
        <f t="shared" si="21"/>
        <v>547.2141667</v>
      </c>
      <c r="O101" s="32">
        <f t="shared" si="27"/>
        <v>544.3730769</v>
      </c>
      <c r="P101" s="32">
        <f t="shared" si="28"/>
        <v>541.5057143</v>
      </c>
      <c r="Q101" s="32">
        <f t="shared" si="34"/>
        <v>539.7246667</v>
      </c>
      <c r="R101" s="4">
        <f t="shared" si="35"/>
        <v>537.2025</v>
      </c>
      <c r="S101" s="4">
        <f t="shared" si="36"/>
        <v>535.7111765</v>
      </c>
      <c r="T101" s="4">
        <f t="shared" si="37"/>
        <v>535.1888889</v>
      </c>
      <c r="U101" s="4">
        <f t="shared" si="43"/>
        <v>534.0078947</v>
      </c>
      <c r="V101" s="4">
        <f t="shared" si="44"/>
        <v>532.8945</v>
      </c>
    </row>
    <row r="102">
      <c r="A102" s="30">
        <v>46136.0</v>
      </c>
      <c r="B102" s="3">
        <v>541.2</v>
      </c>
      <c r="C102" s="3">
        <v>543.13</v>
      </c>
      <c r="D102" s="32">
        <f t="shared" si="75"/>
        <v>548.21</v>
      </c>
      <c r="E102" s="32">
        <f t="shared" si="76"/>
        <v>551.52</v>
      </c>
      <c r="F102" s="32">
        <f t="shared" si="77"/>
        <v>554.74</v>
      </c>
      <c r="G102" s="32">
        <f t="shared" si="78"/>
        <v>555.952</v>
      </c>
      <c r="H102" s="32">
        <f t="shared" si="79"/>
        <v>557.245</v>
      </c>
      <c r="I102" s="32">
        <f t="shared" si="6"/>
        <v>556.8085714</v>
      </c>
      <c r="J102" s="37">
        <f t="shared" si="7"/>
        <v>556.28625</v>
      </c>
      <c r="K102" s="32">
        <f t="shared" si="13"/>
        <v>553.9244444</v>
      </c>
      <c r="L102" s="32">
        <f t="shared" si="14"/>
        <v>552.741</v>
      </c>
      <c r="M102" s="32">
        <f t="shared" si="20"/>
        <v>551.0790909</v>
      </c>
      <c r="N102" s="32">
        <f t="shared" si="21"/>
        <v>549.665</v>
      </c>
      <c r="O102" s="32">
        <f t="shared" si="27"/>
        <v>546.9</v>
      </c>
      <c r="P102" s="32">
        <f t="shared" si="28"/>
        <v>544.2842857</v>
      </c>
      <c r="Q102" s="32">
        <f t="shared" si="34"/>
        <v>541.614</v>
      </c>
      <c r="R102" s="4">
        <f t="shared" si="35"/>
        <v>539.9375</v>
      </c>
      <c r="S102" s="4">
        <f t="shared" si="36"/>
        <v>537.5511765</v>
      </c>
      <c r="T102" s="4">
        <f t="shared" si="37"/>
        <v>536.1233333</v>
      </c>
      <c r="U102" s="4">
        <f t="shared" si="43"/>
        <v>535.6068421</v>
      </c>
      <c r="V102" s="4">
        <f t="shared" si="44"/>
        <v>534.464</v>
      </c>
    </row>
    <row r="103">
      <c r="A103" s="30">
        <v>46137.0</v>
      </c>
      <c r="B103" s="3"/>
      <c r="C103" s="3"/>
    </row>
    <row r="104">
      <c r="A104" s="30">
        <v>46138.0</v>
      </c>
      <c r="B104" s="3"/>
      <c r="C104" s="3"/>
    </row>
    <row r="105">
      <c r="A105" s="30">
        <v>46139.0</v>
      </c>
      <c r="B105" s="3"/>
      <c r="C105" s="3"/>
    </row>
    <row r="106">
      <c r="A106" s="30">
        <v>46140.0</v>
      </c>
      <c r="B106" s="3"/>
      <c r="C106" s="3"/>
    </row>
    <row r="107">
      <c r="A107" s="30">
        <v>46141.0</v>
      </c>
      <c r="B107" s="3"/>
      <c r="C107" s="3"/>
    </row>
    <row r="108">
      <c r="A108" s="30">
        <v>46142.0</v>
      </c>
      <c r="B108" s="3"/>
      <c r="C108" s="3"/>
    </row>
    <row r="109">
      <c r="A109" s="30">
        <v>46143.0</v>
      </c>
      <c r="B109" s="3"/>
      <c r="C109" s="3"/>
    </row>
    <row r="110">
      <c r="A110" s="30">
        <v>46144.0</v>
      </c>
      <c r="B110" s="3"/>
      <c r="C110" s="3"/>
    </row>
  </sheetData>
  <conditionalFormatting sqref="B27:C110">
    <cfRule type="expression" dxfId="0" priority="1">
      <formula>C27&gt;=B27</formula>
    </cfRule>
  </conditionalFormatting>
  <conditionalFormatting sqref="B27:C110">
    <cfRule type="expression" dxfId="1" priority="2">
      <formula>B27&gt;=C27</formula>
    </cfRule>
  </conditionalFormatting>
  <conditionalFormatting sqref="D2:V2 D5:V7 D9:V9 D12:V13 D16:V18 D20:V69 D80:V80 D84:V85 D91:V91 D94:V94 D96:V97 D99:V10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6">
    <cfRule type="expression" dxfId="0" priority="4">
      <formula>C2&gt;B2</formula>
    </cfRule>
  </conditionalFormatting>
  <conditionalFormatting sqref="B2:C26">
    <cfRule type="expression" dxfId="1" priority="5">
      <formula>B2&gt;C2</formula>
    </cfRule>
  </conditionalFormatting>
  <conditionalFormatting sqref="D2:V26">
    <cfRule type="colorScale" priority="6">
      <colorScale>
        <cfvo type="min"/>
        <cfvo type="max"/>
        <color rgb="FFE06666"/>
        <color rgb="FF93C47D"/>
      </colorScale>
    </cfRule>
  </conditionalFormatting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2.57"/>
    <col customWidth="1" min="3" max="3" width="12.29"/>
    <col customWidth="1" min="4" max="17" width="8.57"/>
    <col customWidth="1" min="18" max="22" width="8.71"/>
    <col customWidth="1" min="23" max="23" width="7.86"/>
    <col customWidth="1" min="24" max="24" width="6.0"/>
    <col customWidth="1" min="25" max="25" width="6.86"/>
  </cols>
  <sheetData>
    <row r="1">
      <c r="A1" s="51" t="s">
        <v>195</v>
      </c>
      <c r="B1" s="52" t="s">
        <v>291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  <c r="W1" s="2"/>
      <c r="X1" s="2"/>
      <c r="Y1" s="2"/>
    </row>
    <row r="2">
      <c r="A2" s="30">
        <v>46013.0</v>
      </c>
      <c r="B2" s="3">
        <v>1508.7</v>
      </c>
      <c r="C2" s="3">
        <v>1507.77</v>
      </c>
      <c r="D2" s="32"/>
      <c r="E2" s="32"/>
      <c r="F2" s="32"/>
      <c r="G2" s="32"/>
      <c r="H2" s="32"/>
      <c r="I2" s="32"/>
      <c r="J2" s="37"/>
      <c r="K2" s="32"/>
      <c r="L2" s="32"/>
      <c r="M2" s="32"/>
      <c r="N2" s="32"/>
      <c r="O2" s="32"/>
      <c r="P2" s="32"/>
      <c r="Q2" s="32"/>
      <c r="R2" s="4"/>
      <c r="S2" s="4"/>
      <c r="T2" s="4"/>
      <c r="U2" s="4"/>
      <c r="V2" s="4"/>
      <c r="W2" s="189"/>
      <c r="X2" s="192"/>
      <c r="Y2" s="191"/>
    </row>
    <row r="3">
      <c r="A3" s="30">
        <v>46014.0</v>
      </c>
      <c r="B3" s="3">
        <v>1493.6</v>
      </c>
      <c r="C3" s="3">
        <v>1501.31</v>
      </c>
      <c r="D3" s="32">
        <f t="shared" ref="D3:D4" si="1">SUM(C2:C3)/2</f>
        <v>1504.54</v>
      </c>
      <c r="E3" s="32"/>
      <c r="F3" s="32"/>
      <c r="G3" s="32"/>
      <c r="H3" s="32"/>
      <c r="I3" s="32"/>
      <c r="J3" s="37"/>
      <c r="K3" s="32"/>
      <c r="L3" s="32"/>
      <c r="M3" s="32"/>
      <c r="N3" s="32"/>
      <c r="O3" s="32"/>
      <c r="P3" s="32"/>
      <c r="Q3" s="32"/>
      <c r="R3" s="4"/>
      <c r="S3" s="4"/>
      <c r="T3" s="4"/>
      <c r="U3" s="4"/>
      <c r="V3" s="4"/>
      <c r="W3" s="189"/>
      <c r="X3" s="192"/>
      <c r="Y3" s="191"/>
    </row>
    <row r="4">
      <c r="A4" s="30">
        <v>46015.0</v>
      </c>
      <c r="B4" s="3">
        <v>1494.3</v>
      </c>
      <c r="C4" s="3">
        <v>1501.69</v>
      </c>
      <c r="D4" s="32">
        <f t="shared" si="1"/>
        <v>1501.5</v>
      </c>
      <c r="E4" s="32">
        <f>SUM(C2:C4)/3</f>
        <v>1503.59</v>
      </c>
      <c r="F4" s="32"/>
      <c r="G4" s="32"/>
      <c r="H4" s="32"/>
      <c r="I4" s="32"/>
      <c r="J4" s="37"/>
      <c r="K4" s="32"/>
      <c r="L4" s="32"/>
      <c r="M4" s="32"/>
      <c r="N4" s="32"/>
      <c r="O4" s="32"/>
      <c r="P4" s="32"/>
      <c r="Q4" s="32"/>
      <c r="R4" s="4"/>
      <c r="S4" s="4"/>
      <c r="T4" s="4"/>
      <c r="U4" s="4"/>
      <c r="V4" s="4"/>
      <c r="W4" s="189"/>
      <c r="X4" s="192"/>
      <c r="Y4" s="191"/>
    </row>
    <row r="5">
      <c r="A5" s="30">
        <v>46017.0</v>
      </c>
      <c r="B5" s="3">
        <v>1487.1</v>
      </c>
      <c r="C5" s="3">
        <v>1492.17</v>
      </c>
      <c r="D5" s="57">
        <f>SUM(C4:C5)/2</f>
        <v>1496.93</v>
      </c>
      <c r="E5" s="72">
        <f>SUM(C3:C5)/3</f>
        <v>1498.39</v>
      </c>
      <c r="F5" s="72">
        <f>SUM(C2:C5)/4</f>
        <v>1500.735</v>
      </c>
      <c r="G5" s="57"/>
      <c r="H5" s="58"/>
      <c r="I5" s="225"/>
      <c r="J5" s="89"/>
      <c r="K5" s="89"/>
      <c r="L5" s="89"/>
      <c r="M5" s="63"/>
      <c r="N5" s="63"/>
      <c r="O5" s="59"/>
      <c r="P5" s="63"/>
      <c r="Q5" s="89"/>
      <c r="R5" s="89"/>
      <c r="S5" s="225"/>
      <c r="T5" s="73"/>
      <c r="U5" s="58"/>
      <c r="V5" s="202"/>
      <c r="W5" s="189"/>
      <c r="X5" s="192"/>
      <c r="Y5" s="191"/>
    </row>
    <row r="6">
      <c r="A6" s="30">
        <v>46020.0</v>
      </c>
      <c r="B6" s="3">
        <v>1454.4</v>
      </c>
      <c r="C6" s="3">
        <v>1461.78</v>
      </c>
      <c r="D6" s="32">
        <f t="shared" ref="D6:D11" si="2">SUM(C5:C6)/2</f>
        <v>1476.975</v>
      </c>
      <c r="E6" s="32">
        <f t="shared" ref="E6:E11" si="3">SUM(C4:C6)/3</f>
        <v>1485.213333</v>
      </c>
      <c r="F6" s="32">
        <f t="shared" ref="F6:F11" si="4">SUM(C3:C6)/4</f>
        <v>1489.2375</v>
      </c>
      <c r="G6" s="32">
        <f t="shared" ref="G6:G11" si="5">SUM(C2:C6)/5</f>
        <v>1492.944</v>
      </c>
      <c r="H6" s="32"/>
      <c r="I6" s="32"/>
      <c r="J6" s="37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  <c r="W6" s="189"/>
      <c r="X6" s="192"/>
      <c r="Y6" s="191"/>
    </row>
    <row r="7">
      <c r="A7" s="30">
        <v>46021.0</v>
      </c>
      <c r="B7" s="3">
        <v>1461.2</v>
      </c>
      <c r="C7" s="3">
        <v>1461.82</v>
      </c>
      <c r="D7" s="32">
        <f t="shared" si="2"/>
        <v>1461.8</v>
      </c>
      <c r="E7" s="32">
        <f t="shared" si="3"/>
        <v>1471.923333</v>
      </c>
      <c r="F7" s="32">
        <f t="shared" si="4"/>
        <v>1479.365</v>
      </c>
      <c r="G7" s="32">
        <f t="shared" si="5"/>
        <v>1483.754</v>
      </c>
      <c r="H7" s="32">
        <f t="shared" ref="H7:H11" si="6">SUM(C2:C7)/6</f>
        <v>1487.756667</v>
      </c>
      <c r="I7" s="32"/>
      <c r="J7" s="37"/>
      <c r="K7" s="32"/>
      <c r="L7" s="32"/>
      <c r="M7" s="32"/>
      <c r="N7" s="32"/>
      <c r="O7" s="32"/>
      <c r="P7" s="32"/>
      <c r="Q7" s="32"/>
      <c r="R7" s="4"/>
      <c r="S7" s="4"/>
      <c r="T7" s="4"/>
      <c r="U7" s="4"/>
      <c r="V7" s="4"/>
      <c r="W7" s="189"/>
      <c r="X7" s="192"/>
      <c r="Y7" s="191"/>
    </row>
    <row r="8">
      <c r="A8" s="30">
        <v>46022.0</v>
      </c>
      <c r="B8" s="3">
        <v>1469.8</v>
      </c>
      <c r="C8" s="3">
        <v>1469.29</v>
      </c>
      <c r="D8" s="32">
        <f t="shared" si="2"/>
        <v>1465.555</v>
      </c>
      <c r="E8" s="32">
        <f t="shared" si="3"/>
        <v>1464.296667</v>
      </c>
      <c r="F8" s="32">
        <f t="shared" si="4"/>
        <v>1471.265</v>
      </c>
      <c r="G8" s="32">
        <f t="shared" si="5"/>
        <v>1477.35</v>
      </c>
      <c r="H8" s="32">
        <f t="shared" si="6"/>
        <v>1481.343333</v>
      </c>
      <c r="I8" s="32">
        <f t="shared" ref="I8:I84" si="7">SUM(C2:C8)/7</f>
        <v>1485.118571</v>
      </c>
      <c r="J8" s="37"/>
      <c r="K8" s="32"/>
      <c r="L8" s="32"/>
      <c r="M8" s="32"/>
      <c r="N8" s="32"/>
      <c r="O8" s="32"/>
      <c r="P8" s="32"/>
      <c r="Q8" s="32"/>
      <c r="R8" s="4"/>
      <c r="S8" s="4"/>
      <c r="T8" s="4"/>
      <c r="U8" s="4"/>
      <c r="V8" s="4"/>
      <c r="W8" s="189"/>
      <c r="X8" s="192"/>
      <c r="Y8" s="191"/>
    </row>
    <row r="9">
      <c r="A9" s="30">
        <v>46023.0</v>
      </c>
      <c r="B9" s="3">
        <v>1481.1</v>
      </c>
      <c r="C9" s="3">
        <v>1483.36</v>
      </c>
      <c r="D9" s="32">
        <f t="shared" si="2"/>
        <v>1476.325</v>
      </c>
      <c r="E9" s="32">
        <f t="shared" si="3"/>
        <v>1471.49</v>
      </c>
      <c r="F9" s="32">
        <f t="shared" si="4"/>
        <v>1469.0625</v>
      </c>
      <c r="G9" s="32">
        <f t="shared" si="5"/>
        <v>1473.684</v>
      </c>
      <c r="H9" s="32">
        <f t="shared" si="6"/>
        <v>1478.351667</v>
      </c>
      <c r="I9" s="32">
        <f t="shared" si="7"/>
        <v>1481.631429</v>
      </c>
      <c r="J9" s="37">
        <f t="shared" ref="J9:J84" si="8">SUM(C2:C9)/8</f>
        <v>1484.89875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>
      <c r="A10" s="30">
        <v>46024.0</v>
      </c>
      <c r="B10" s="3">
        <v>1489.5</v>
      </c>
      <c r="C10" s="3">
        <v>1489.42</v>
      </c>
      <c r="D10" s="32">
        <f t="shared" si="2"/>
        <v>1486.39</v>
      </c>
      <c r="E10" s="32">
        <f t="shared" si="3"/>
        <v>1480.69</v>
      </c>
      <c r="F10" s="32">
        <f t="shared" si="4"/>
        <v>1475.9725</v>
      </c>
      <c r="G10" s="32">
        <f t="shared" si="5"/>
        <v>1473.134</v>
      </c>
      <c r="H10" s="32">
        <f t="shared" si="6"/>
        <v>1476.306667</v>
      </c>
      <c r="I10" s="32">
        <f t="shared" si="7"/>
        <v>1479.932857</v>
      </c>
      <c r="J10" s="37">
        <f t="shared" si="8"/>
        <v>1482.605</v>
      </c>
      <c r="K10" s="32">
        <f t="shared" ref="K10:K84" si="9">SUM(C2:C10)/9</f>
        <v>1485.401111</v>
      </c>
      <c r="L10" s="32"/>
      <c r="M10" s="32"/>
      <c r="N10" s="32"/>
      <c r="O10" s="32"/>
      <c r="P10" s="32"/>
      <c r="Q10" s="32"/>
      <c r="R10" s="4"/>
      <c r="S10" s="4"/>
      <c r="T10" s="4"/>
      <c r="U10" s="4"/>
      <c r="V10" s="4"/>
    </row>
    <row r="11">
      <c r="A11" s="30">
        <v>46027.0</v>
      </c>
      <c r="B11" s="3">
        <v>1493.0</v>
      </c>
      <c r="C11" s="3">
        <v>1488.97</v>
      </c>
      <c r="D11" s="32">
        <f t="shared" si="2"/>
        <v>1489.195</v>
      </c>
      <c r="E11" s="32">
        <f t="shared" si="3"/>
        <v>1487.25</v>
      </c>
      <c r="F11" s="32">
        <f t="shared" si="4"/>
        <v>1482.76</v>
      </c>
      <c r="G11" s="32">
        <f t="shared" si="5"/>
        <v>1478.572</v>
      </c>
      <c r="H11" s="32">
        <f t="shared" si="6"/>
        <v>1475.773333</v>
      </c>
      <c r="I11" s="32">
        <f t="shared" si="7"/>
        <v>1478.115714</v>
      </c>
      <c r="J11" s="37">
        <f t="shared" si="8"/>
        <v>1481.0625</v>
      </c>
      <c r="K11" s="32">
        <f t="shared" si="9"/>
        <v>1483.312222</v>
      </c>
      <c r="L11" s="32">
        <f t="shared" ref="L11:L84" si="10">SUM(C2:C11)/10</f>
        <v>1485.758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46028.0</v>
      </c>
      <c r="B12" s="3">
        <v>1473.2</v>
      </c>
      <c r="C12" s="3">
        <v>1478.71</v>
      </c>
      <c r="D12" s="94">
        <f t="shared" ref="D12:D16" si="11">SUM(C11:C12)/2</f>
        <v>1483.84</v>
      </c>
      <c r="E12" s="95">
        <f t="shared" ref="E12:E16" si="12">SUM(C10:C12)/3</f>
        <v>1485.7</v>
      </c>
      <c r="F12" s="203">
        <f t="shared" ref="F12:F16" si="13">SUM(C9:C12)/4</f>
        <v>1485.115</v>
      </c>
      <c r="G12" s="93">
        <f t="shared" ref="G12:G16" si="14">SUM(C8:C12)/5</f>
        <v>1481.95</v>
      </c>
      <c r="H12" s="56">
        <f t="shared" ref="H12:H16" si="15">SUM(C7:C12)/6</f>
        <v>1478.595</v>
      </c>
      <c r="I12" s="86">
        <f t="shared" si="7"/>
        <v>1476.192857</v>
      </c>
      <c r="J12" s="86">
        <f t="shared" si="8"/>
        <v>1478.19</v>
      </c>
      <c r="K12" s="86">
        <f t="shared" si="9"/>
        <v>1480.801111</v>
      </c>
      <c r="L12" s="86">
        <f t="shared" si="10"/>
        <v>1482.852</v>
      </c>
      <c r="M12" s="81">
        <f t="shared" ref="M12:M84" si="16">SUM(C2:C12)/11</f>
        <v>1485.117273</v>
      </c>
      <c r="N12" s="82"/>
      <c r="O12" s="57"/>
      <c r="P12" s="88"/>
      <c r="Q12" s="66"/>
      <c r="R12" s="66"/>
      <c r="S12" s="202"/>
      <c r="T12" s="58"/>
      <c r="U12" s="64"/>
      <c r="V12" s="58"/>
    </row>
    <row r="13">
      <c r="A13" s="30">
        <v>46029.0</v>
      </c>
      <c r="B13" s="3">
        <v>1465.3</v>
      </c>
      <c r="C13" s="3">
        <v>1466.64</v>
      </c>
      <c r="D13" s="75">
        <f t="shared" si="11"/>
        <v>1472.675</v>
      </c>
      <c r="E13" s="95">
        <f t="shared" si="12"/>
        <v>1478.106667</v>
      </c>
      <c r="F13" s="75">
        <f t="shared" si="13"/>
        <v>1480.935</v>
      </c>
      <c r="G13" s="217">
        <f t="shared" si="14"/>
        <v>1481.42</v>
      </c>
      <c r="H13" s="69">
        <f t="shared" si="15"/>
        <v>1479.398333</v>
      </c>
      <c r="I13" s="204">
        <f t="shared" si="7"/>
        <v>1476.887143</v>
      </c>
      <c r="J13" s="56">
        <f t="shared" si="8"/>
        <v>1474.99875</v>
      </c>
      <c r="K13" s="56">
        <f t="shared" si="9"/>
        <v>1476.906667</v>
      </c>
      <c r="L13" s="56">
        <f t="shared" si="10"/>
        <v>1479.385</v>
      </c>
      <c r="M13" s="56">
        <f t="shared" si="16"/>
        <v>1481.378182</v>
      </c>
      <c r="N13" s="205">
        <f t="shared" ref="N13:N84" si="17">SUM(C2:C13)/12</f>
        <v>1483.5775</v>
      </c>
      <c r="O13" s="72"/>
      <c r="P13" s="82"/>
      <c r="Q13" s="57"/>
      <c r="R13" s="57"/>
      <c r="S13" s="57"/>
      <c r="T13" s="88"/>
      <c r="U13" s="202"/>
      <c r="V13" s="65"/>
    </row>
    <row r="14">
      <c r="A14" s="30">
        <v>46030.0</v>
      </c>
      <c r="B14" s="3">
        <v>1465.2</v>
      </c>
      <c r="C14" s="3">
        <v>1475.26</v>
      </c>
      <c r="D14" s="69">
        <f t="shared" si="11"/>
        <v>1470.95</v>
      </c>
      <c r="E14" s="201">
        <f t="shared" si="12"/>
        <v>1473.536667</v>
      </c>
      <c r="F14" s="203">
        <f t="shared" si="13"/>
        <v>1477.395</v>
      </c>
      <c r="G14" s="217">
        <f t="shared" si="14"/>
        <v>1479.8</v>
      </c>
      <c r="H14" s="201">
        <f t="shared" si="15"/>
        <v>1480.393333</v>
      </c>
      <c r="I14" s="70">
        <f t="shared" si="7"/>
        <v>1478.807143</v>
      </c>
      <c r="J14" s="204">
        <f t="shared" si="8"/>
        <v>1476.68375</v>
      </c>
      <c r="K14" s="56">
        <f t="shared" si="9"/>
        <v>1475.027778</v>
      </c>
      <c r="L14" s="56">
        <f t="shared" si="10"/>
        <v>1476.742</v>
      </c>
      <c r="M14" s="56">
        <f t="shared" si="16"/>
        <v>1479.01</v>
      </c>
      <c r="N14" s="56">
        <f t="shared" si="17"/>
        <v>1480.868333</v>
      </c>
      <c r="O14" s="86">
        <f t="shared" ref="O14:O84" si="18">SUM(C2:C14)/13</f>
        <v>1482.937692</v>
      </c>
      <c r="P14" s="72"/>
      <c r="Q14" s="82"/>
      <c r="R14" s="57"/>
      <c r="S14" s="57"/>
      <c r="T14" s="57"/>
      <c r="U14" s="88"/>
      <c r="V14" s="66"/>
    </row>
    <row r="15">
      <c r="A15" s="30">
        <v>46031.0</v>
      </c>
      <c r="B15" s="3">
        <v>1435.9</v>
      </c>
      <c r="C15" s="3">
        <v>1443.48</v>
      </c>
      <c r="D15" s="157">
        <f t="shared" si="11"/>
        <v>1459.37</v>
      </c>
      <c r="E15" s="175">
        <f t="shared" si="12"/>
        <v>1461.793333</v>
      </c>
      <c r="F15" s="175">
        <f t="shared" si="13"/>
        <v>1466.0225</v>
      </c>
      <c r="G15" s="175">
        <f t="shared" si="14"/>
        <v>1470.612</v>
      </c>
      <c r="H15" s="180">
        <f t="shared" si="15"/>
        <v>1473.746667</v>
      </c>
      <c r="I15" s="128">
        <f t="shared" si="7"/>
        <v>1475.12</v>
      </c>
      <c r="J15" s="163">
        <f t="shared" si="8"/>
        <v>1474.39125</v>
      </c>
      <c r="K15" s="128">
        <f t="shared" si="9"/>
        <v>1472.994444</v>
      </c>
      <c r="L15" s="157">
        <f t="shared" si="10"/>
        <v>1471.873</v>
      </c>
      <c r="M15" s="150">
        <f t="shared" si="16"/>
        <v>1473.718182</v>
      </c>
      <c r="N15" s="158">
        <f t="shared" si="17"/>
        <v>1476.049167</v>
      </c>
      <c r="O15" s="159">
        <f t="shared" si="18"/>
        <v>1477.992308</v>
      </c>
      <c r="P15" s="172">
        <f t="shared" ref="P15:P84" si="19">SUM(C2:C15)/14</f>
        <v>1480.119286</v>
      </c>
      <c r="Q15" s="172"/>
      <c r="R15" s="97"/>
      <c r="S15" s="179"/>
      <c r="T15" s="173"/>
      <c r="U15" s="131"/>
      <c r="V15" s="118"/>
    </row>
    <row r="16">
      <c r="A16" s="30">
        <v>46034.0</v>
      </c>
      <c r="B16" s="3">
        <v>1443.5</v>
      </c>
      <c r="C16" s="3">
        <v>1425.22</v>
      </c>
      <c r="D16" s="157">
        <f t="shared" si="11"/>
        <v>1434.35</v>
      </c>
      <c r="E16" s="175">
        <f t="shared" si="12"/>
        <v>1447.986667</v>
      </c>
      <c r="F16" s="175">
        <f t="shared" si="13"/>
        <v>1452.65</v>
      </c>
      <c r="G16" s="175">
        <f t="shared" si="14"/>
        <v>1457.862</v>
      </c>
      <c r="H16" s="180">
        <f t="shared" si="15"/>
        <v>1463.046667</v>
      </c>
      <c r="I16" s="128">
        <f t="shared" si="7"/>
        <v>1466.814286</v>
      </c>
      <c r="J16" s="163">
        <f t="shared" si="8"/>
        <v>1468.8825</v>
      </c>
      <c r="K16" s="128">
        <f t="shared" si="9"/>
        <v>1468.927778</v>
      </c>
      <c r="L16" s="157">
        <f t="shared" si="10"/>
        <v>1468.217</v>
      </c>
      <c r="M16" s="150">
        <f t="shared" si="16"/>
        <v>1467.631818</v>
      </c>
      <c r="N16" s="158">
        <f t="shared" si="17"/>
        <v>1469.676667</v>
      </c>
      <c r="O16" s="159">
        <f t="shared" si="18"/>
        <v>1472.139231</v>
      </c>
      <c r="P16" s="172">
        <f t="shared" si="19"/>
        <v>1474.222857</v>
      </c>
      <c r="Q16" s="172">
        <f t="shared" ref="Q16:Q84" si="20">SUM(C2:C16)/15</f>
        <v>1476.459333</v>
      </c>
      <c r="R16" s="97"/>
      <c r="S16" s="179"/>
      <c r="T16" s="173"/>
      <c r="U16" s="131"/>
      <c r="V16" s="118"/>
    </row>
    <row r="17">
      <c r="A17" s="30">
        <v>46035.0</v>
      </c>
      <c r="B17" s="3">
        <v>1428.6</v>
      </c>
      <c r="C17" s="3">
        <v>1432.93</v>
      </c>
      <c r="D17" s="32">
        <f t="shared" ref="D17:D19" si="21">SUM(C16:C17)/2</f>
        <v>1429.075</v>
      </c>
      <c r="E17" s="32">
        <f t="shared" ref="E17:E19" si="22">SUM(C15:C17)/3</f>
        <v>1433.876667</v>
      </c>
      <c r="F17" s="32">
        <f t="shared" ref="F17:F19" si="23">SUM(C14:C17)/4</f>
        <v>1444.2225</v>
      </c>
      <c r="G17" s="32">
        <f t="shared" ref="G17:G19" si="24">SUM(C13:C17)/5</f>
        <v>1448.706</v>
      </c>
      <c r="H17" s="32">
        <f t="shared" ref="H17:H19" si="25">SUM(C12:C17)/6</f>
        <v>1453.706667</v>
      </c>
      <c r="I17" s="32">
        <f t="shared" si="7"/>
        <v>1458.744286</v>
      </c>
      <c r="J17" s="37">
        <f t="shared" si="8"/>
        <v>1462.57875</v>
      </c>
      <c r="K17" s="32">
        <f t="shared" si="9"/>
        <v>1464.887778</v>
      </c>
      <c r="L17" s="32">
        <f t="shared" si="10"/>
        <v>1465.328</v>
      </c>
      <c r="M17" s="32">
        <f t="shared" si="16"/>
        <v>1465.009091</v>
      </c>
      <c r="N17" s="32">
        <f t="shared" si="17"/>
        <v>1464.74</v>
      </c>
      <c r="O17" s="32">
        <f t="shared" si="18"/>
        <v>1466.85</v>
      </c>
      <c r="P17" s="32">
        <f t="shared" si="19"/>
        <v>1469.338571</v>
      </c>
      <c r="Q17" s="32">
        <f t="shared" si="20"/>
        <v>1471.47</v>
      </c>
      <c r="R17" s="4">
        <f t="shared" ref="R17:R84" si="26">SUM(C2:C17)/16</f>
        <v>1473.73875</v>
      </c>
      <c r="S17" s="4"/>
      <c r="T17" s="4"/>
      <c r="U17" s="4"/>
      <c r="V17" s="4"/>
    </row>
    <row r="18">
      <c r="A18" s="30">
        <v>46036.0</v>
      </c>
      <c r="B18" s="3">
        <v>1430.0</v>
      </c>
      <c r="C18" s="3">
        <v>1431.1</v>
      </c>
      <c r="D18" s="32">
        <f t="shared" si="21"/>
        <v>1432.015</v>
      </c>
      <c r="E18" s="32">
        <f t="shared" si="22"/>
        <v>1429.75</v>
      </c>
      <c r="F18" s="32">
        <f t="shared" si="23"/>
        <v>1433.1825</v>
      </c>
      <c r="G18" s="32">
        <f t="shared" si="24"/>
        <v>1441.598</v>
      </c>
      <c r="H18" s="32">
        <f t="shared" si="25"/>
        <v>1445.771667</v>
      </c>
      <c r="I18" s="32">
        <f t="shared" si="7"/>
        <v>1450.477143</v>
      </c>
      <c r="J18" s="37">
        <f t="shared" si="8"/>
        <v>1455.28875</v>
      </c>
      <c r="K18" s="32">
        <f t="shared" si="9"/>
        <v>1459.081111</v>
      </c>
      <c r="L18" s="32">
        <f t="shared" si="10"/>
        <v>1461.509</v>
      </c>
      <c r="M18" s="32">
        <f t="shared" si="16"/>
        <v>1462.216364</v>
      </c>
      <c r="N18" s="32">
        <f t="shared" si="17"/>
        <v>1462.183333</v>
      </c>
      <c r="O18" s="32">
        <f t="shared" si="18"/>
        <v>1462.152308</v>
      </c>
      <c r="P18" s="32">
        <f t="shared" si="19"/>
        <v>1464.296429</v>
      </c>
      <c r="Q18" s="32">
        <f t="shared" si="20"/>
        <v>1466.789333</v>
      </c>
      <c r="R18" s="4">
        <f t="shared" si="26"/>
        <v>1468.946875</v>
      </c>
      <c r="S18" s="4">
        <f t="shared" ref="S18:S84" si="27">SUM(C2:C18)/17</f>
        <v>1471.230588</v>
      </c>
      <c r="T18" s="4"/>
      <c r="U18" s="4"/>
      <c r="V18" s="4"/>
    </row>
    <row r="19">
      <c r="A19" s="30">
        <v>46038.0</v>
      </c>
      <c r="B19" s="3">
        <v>1421.9</v>
      </c>
      <c r="C19" s="3">
        <v>1432.93</v>
      </c>
      <c r="D19" s="32">
        <f t="shared" si="21"/>
        <v>1432.015</v>
      </c>
      <c r="E19" s="32">
        <f t="shared" si="22"/>
        <v>1432.32</v>
      </c>
      <c r="F19" s="32">
        <f t="shared" si="23"/>
        <v>1430.545</v>
      </c>
      <c r="G19" s="32">
        <f t="shared" si="24"/>
        <v>1433.132</v>
      </c>
      <c r="H19" s="32">
        <f t="shared" si="25"/>
        <v>1440.153333</v>
      </c>
      <c r="I19" s="32">
        <f t="shared" si="7"/>
        <v>1443.937143</v>
      </c>
      <c r="J19" s="37">
        <f t="shared" si="8"/>
        <v>1448.28375</v>
      </c>
      <c r="K19" s="32">
        <f t="shared" si="9"/>
        <v>1452.804444</v>
      </c>
      <c r="L19" s="32">
        <f t="shared" si="10"/>
        <v>1456.466</v>
      </c>
      <c r="M19" s="32">
        <f t="shared" si="16"/>
        <v>1458.910909</v>
      </c>
      <c r="N19" s="32">
        <f t="shared" si="17"/>
        <v>1459.775833</v>
      </c>
      <c r="O19" s="32">
        <f t="shared" si="18"/>
        <v>1459.933077</v>
      </c>
      <c r="P19" s="32">
        <f t="shared" si="19"/>
        <v>1460.065</v>
      </c>
      <c r="Q19" s="32">
        <f t="shared" si="20"/>
        <v>1462.205333</v>
      </c>
      <c r="R19" s="4">
        <f t="shared" si="26"/>
        <v>1464.673125</v>
      </c>
      <c r="S19" s="4">
        <f t="shared" si="27"/>
        <v>1466.828235</v>
      </c>
      <c r="T19" s="4">
        <f t="shared" ref="T19:T84" si="28">SUM(C2:C19)/18</f>
        <v>1469.102778</v>
      </c>
      <c r="U19" s="4"/>
      <c r="V19" s="4"/>
    </row>
    <row r="20">
      <c r="A20" s="30">
        <v>46041.0</v>
      </c>
      <c r="B20" s="3">
        <v>1403.0</v>
      </c>
      <c r="C20" s="3">
        <v>1405.54</v>
      </c>
      <c r="D20" s="220">
        <f>SUM(C19:C20)/2</f>
        <v>1419.235</v>
      </c>
      <c r="E20" s="220">
        <f>SUM(C18:C20)/3</f>
        <v>1423.19</v>
      </c>
      <c r="F20" s="222">
        <f>SUM(C17:C20)/4</f>
        <v>1425.625</v>
      </c>
      <c r="G20" s="220">
        <f>SUM(C16:C20)/5</f>
        <v>1425.544</v>
      </c>
      <c r="H20" s="223">
        <f>SUM(C15:C20)/6</f>
        <v>1428.533333</v>
      </c>
      <c r="I20" s="197">
        <f t="shared" si="7"/>
        <v>1435.208571</v>
      </c>
      <c r="J20" s="206">
        <f t="shared" si="8"/>
        <v>1439.1375</v>
      </c>
      <c r="K20" s="91">
        <f t="shared" si="9"/>
        <v>1443.534444</v>
      </c>
      <c r="L20" s="59">
        <f t="shared" si="10"/>
        <v>1448.078</v>
      </c>
      <c r="M20" s="89">
        <f t="shared" si="16"/>
        <v>1451.836364</v>
      </c>
      <c r="N20" s="73">
        <f t="shared" si="17"/>
        <v>1454.463333</v>
      </c>
      <c r="O20" s="89">
        <f t="shared" si="18"/>
        <v>1455.603846</v>
      </c>
      <c r="P20" s="89">
        <f t="shared" si="19"/>
        <v>1456.047857</v>
      </c>
      <c r="Q20" s="89">
        <f t="shared" si="20"/>
        <v>1456.43</v>
      </c>
      <c r="R20" s="225">
        <f t="shared" si="26"/>
        <v>1458.66375</v>
      </c>
      <c r="S20" s="73">
        <f t="shared" si="27"/>
        <v>1461.194706</v>
      </c>
      <c r="T20" s="73">
        <f t="shared" si="28"/>
        <v>1463.423333</v>
      </c>
      <c r="U20" s="73">
        <f t="shared" ref="U20:U84" si="29">SUM(C2:C20)/19</f>
        <v>1465.757368</v>
      </c>
      <c r="V20" s="225"/>
    </row>
    <row r="21">
      <c r="A21" s="30">
        <v>46042.0</v>
      </c>
      <c r="B21" s="3">
        <v>1367.6</v>
      </c>
      <c r="C21" s="3">
        <v>1382.61</v>
      </c>
      <c r="D21" s="32">
        <f t="shared" ref="D21:D51" si="30">SUM(C20:C21)/2</f>
        <v>1394.075</v>
      </c>
      <c r="E21" s="32">
        <f t="shared" ref="E21:E51" si="31">SUM(C19:C21)/3</f>
        <v>1407.026667</v>
      </c>
      <c r="F21" s="32">
        <f t="shared" ref="F21:F51" si="32">SUM(C18:C21)/4</f>
        <v>1413.045</v>
      </c>
      <c r="G21" s="32">
        <f t="shared" ref="G21:G51" si="33">SUM(C17:C21)/5</f>
        <v>1417.022</v>
      </c>
      <c r="H21" s="32">
        <f t="shared" ref="H21:H51" si="34">SUM(C16:C21)/6</f>
        <v>1418.388333</v>
      </c>
      <c r="I21" s="32">
        <f t="shared" si="7"/>
        <v>1421.972857</v>
      </c>
      <c r="J21" s="37">
        <f t="shared" si="8"/>
        <v>1428.63375</v>
      </c>
      <c r="K21" s="32">
        <f t="shared" si="9"/>
        <v>1432.856667</v>
      </c>
      <c r="L21" s="32">
        <f t="shared" si="10"/>
        <v>1437.442</v>
      </c>
      <c r="M21" s="32">
        <f t="shared" si="16"/>
        <v>1442.126364</v>
      </c>
      <c r="N21" s="32">
        <f t="shared" si="17"/>
        <v>1446.0675</v>
      </c>
      <c r="O21" s="32">
        <f t="shared" si="18"/>
        <v>1448.936154</v>
      </c>
      <c r="P21" s="32">
        <f t="shared" si="19"/>
        <v>1450.39</v>
      </c>
      <c r="Q21" s="32">
        <f t="shared" si="20"/>
        <v>1451.152</v>
      </c>
      <c r="R21" s="4">
        <f t="shared" si="26"/>
        <v>1451.81625</v>
      </c>
      <c r="S21" s="4">
        <f t="shared" si="27"/>
        <v>1454.19</v>
      </c>
      <c r="T21" s="4">
        <f t="shared" si="28"/>
        <v>1456.828889</v>
      </c>
      <c r="U21" s="4">
        <f t="shared" si="29"/>
        <v>1459.17</v>
      </c>
      <c r="V21" s="4">
        <f t="shared" ref="V21:V84" si="35">SUM(C2:C21)/20</f>
        <v>1461.6</v>
      </c>
    </row>
    <row r="22">
      <c r="A22" s="30">
        <v>46043.0</v>
      </c>
      <c r="B22" s="3">
        <v>1378.6</v>
      </c>
      <c r="C22" s="3">
        <v>1372.99</v>
      </c>
      <c r="D22" s="32">
        <f t="shared" si="30"/>
        <v>1377.8</v>
      </c>
      <c r="E22" s="32">
        <f t="shared" si="31"/>
        <v>1387.046667</v>
      </c>
      <c r="F22" s="32">
        <f t="shared" si="32"/>
        <v>1398.5175</v>
      </c>
      <c r="G22" s="32">
        <f t="shared" si="33"/>
        <v>1405.034</v>
      </c>
      <c r="H22" s="32">
        <f t="shared" si="34"/>
        <v>1409.683333</v>
      </c>
      <c r="I22" s="32">
        <f t="shared" si="7"/>
        <v>1411.902857</v>
      </c>
      <c r="J22" s="37">
        <f t="shared" si="8"/>
        <v>1415.85</v>
      </c>
      <c r="K22" s="32">
        <f t="shared" si="9"/>
        <v>1422.451111</v>
      </c>
      <c r="L22" s="32">
        <f t="shared" si="10"/>
        <v>1426.87</v>
      </c>
      <c r="M22" s="32">
        <f t="shared" si="16"/>
        <v>1431.582727</v>
      </c>
      <c r="N22" s="32">
        <f t="shared" si="17"/>
        <v>1436.365</v>
      </c>
      <c r="O22" s="32">
        <f t="shared" si="18"/>
        <v>1440.446154</v>
      </c>
      <c r="P22" s="32">
        <f t="shared" si="19"/>
        <v>1443.511429</v>
      </c>
      <c r="Q22" s="32">
        <f t="shared" si="20"/>
        <v>1445.23</v>
      </c>
      <c r="R22" s="4">
        <f t="shared" si="26"/>
        <v>1446.266875</v>
      </c>
      <c r="S22" s="4">
        <f t="shared" si="27"/>
        <v>1447.179412</v>
      </c>
      <c r="T22" s="4">
        <f t="shared" si="28"/>
        <v>1449.678889</v>
      </c>
      <c r="U22" s="4">
        <f t="shared" si="29"/>
        <v>1452.416316</v>
      </c>
      <c r="V22" s="4">
        <f t="shared" si="35"/>
        <v>1454.861</v>
      </c>
    </row>
    <row r="23">
      <c r="A23" s="30">
        <v>46044.0</v>
      </c>
      <c r="B23" s="3">
        <v>1414.2</v>
      </c>
      <c r="C23" s="3">
        <v>1410.22</v>
      </c>
      <c r="D23" s="32">
        <f t="shared" si="30"/>
        <v>1391.605</v>
      </c>
      <c r="E23" s="32">
        <f t="shared" si="31"/>
        <v>1388.606667</v>
      </c>
      <c r="F23" s="32">
        <f t="shared" si="32"/>
        <v>1392.84</v>
      </c>
      <c r="G23" s="32">
        <f t="shared" si="33"/>
        <v>1400.858</v>
      </c>
      <c r="H23" s="32">
        <f t="shared" si="34"/>
        <v>1405.898333</v>
      </c>
      <c r="I23" s="32">
        <f t="shared" si="7"/>
        <v>1409.76</v>
      </c>
      <c r="J23" s="37">
        <f t="shared" si="8"/>
        <v>1411.6925</v>
      </c>
      <c r="K23" s="32">
        <f t="shared" si="9"/>
        <v>1415.224444</v>
      </c>
      <c r="L23" s="32">
        <f t="shared" si="10"/>
        <v>1421.228</v>
      </c>
      <c r="M23" s="32">
        <f t="shared" si="16"/>
        <v>1425.356364</v>
      </c>
      <c r="N23" s="32">
        <f t="shared" si="17"/>
        <v>1429.8025</v>
      </c>
      <c r="O23" s="32">
        <f t="shared" si="18"/>
        <v>1434.353846</v>
      </c>
      <c r="P23" s="32">
        <f t="shared" si="19"/>
        <v>1438.287143</v>
      </c>
      <c r="Q23" s="32">
        <f t="shared" si="20"/>
        <v>1441.292</v>
      </c>
      <c r="R23" s="4">
        <f t="shared" si="26"/>
        <v>1443.041875</v>
      </c>
      <c r="S23" s="4">
        <f t="shared" si="27"/>
        <v>1444.146471</v>
      </c>
      <c r="T23" s="4">
        <f t="shared" si="28"/>
        <v>1445.126111</v>
      </c>
      <c r="U23" s="4">
        <f t="shared" si="29"/>
        <v>1447.602105</v>
      </c>
      <c r="V23" s="4">
        <f t="shared" si="35"/>
        <v>1450.3065</v>
      </c>
    </row>
    <row r="24">
      <c r="A24" s="30">
        <v>46045.0</v>
      </c>
      <c r="B24" s="3">
        <v>1308.4</v>
      </c>
      <c r="C24" s="3">
        <v>1332.02</v>
      </c>
      <c r="D24" s="32">
        <f t="shared" si="30"/>
        <v>1371.12</v>
      </c>
      <c r="E24" s="32">
        <f t="shared" si="31"/>
        <v>1371.743333</v>
      </c>
      <c r="F24" s="32">
        <f t="shared" si="32"/>
        <v>1374.46</v>
      </c>
      <c r="G24" s="32">
        <f t="shared" si="33"/>
        <v>1380.676</v>
      </c>
      <c r="H24" s="32">
        <f t="shared" si="34"/>
        <v>1389.385</v>
      </c>
      <c r="I24" s="32">
        <f t="shared" si="7"/>
        <v>1395.344286</v>
      </c>
      <c r="J24" s="37">
        <f t="shared" si="8"/>
        <v>1400.0425</v>
      </c>
      <c r="K24" s="32">
        <f t="shared" si="9"/>
        <v>1402.84</v>
      </c>
      <c r="L24" s="32">
        <f t="shared" si="10"/>
        <v>1406.904</v>
      </c>
      <c r="M24" s="32">
        <f t="shared" si="16"/>
        <v>1413.118182</v>
      </c>
      <c r="N24" s="32">
        <f t="shared" si="17"/>
        <v>1417.578333</v>
      </c>
      <c r="O24" s="32">
        <f t="shared" si="18"/>
        <v>1422.280769</v>
      </c>
      <c r="P24" s="32">
        <f t="shared" si="19"/>
        <v>1427.044286</v>
      </c>
      <c r="Q24" s="32">
        <f t="shared" si="20"/>
        <v>1431.202667</v>
      </c>
      <c r="R24" s="4">
        <f t="shared" si="26"/>
        <v>1434.4625</v>
      </c>
      <c r="S24" s="4">
        <f t="shared" si="27"/>
        <v>1436.511176</v>
      </c>
      <c r="T24" s="4">
        <f t="shared" si="28"/>
        <v>1437.917222</v>
      </c>
      <c r="U24" s="4">
        <f t="shared" si="29"/>
        <v>1439.173158</v>
      </c>
      <c r="V24" s="4">
        <f t="shared" si="35"/>
        <v>1441.823</v>
      </c>
    </row>
    <row r="25">
      <c r="A25" s="30">
        <v>46049.0</v>
      </c>
      <c r="B25" s="3">
        <v>1363.9</v>
      </c>
      <c r="C25" s="3">
        <v>1352.72</v>
      </c>
      <c r="D25" s="32">
        <f t="shared" si="30"/>
        <v>1342.37</v>
      </c>
      <c r="E25" s="32">
        <f t="shared" si="31"/>
        <v>1364.986667</v>
      </c>
      <c r="F25" s="32">
        <f t="shared" si="32"/>
        <v>1366.9875</v>
      </c>
      <c r="G25" s="32">
        <f t="shared" si="33"/>
        <v>1370.112</v>
      </c>
      <c r="H25" s="32">
        <f t="shared" si="34"/>
        <v>1376.016667</v>
      </c>
      <c r="I25" s="32">
        <f t="shared" si="7"/>
        <v>1384.147143</v>
      </c>
      <c r="J25" s="37">
        <f t="shared" si="8"/>
        <v>1390.01625</v>
      </c>
      <c r="K25" s="32">
        <f t="shared" si="9"/>
        <v>1394.784444</v>
      </c>
      <c r="L25" s="32">
        <f t="shared" si="10"/>
        <v>1397.828</v>
      </c>
      <c r="M25" s="32">
        <f t="shared" si="16"/>
        <v>1401.978182</v>
      </c>
      <c r="N25" s="32">
        <f t="shared" si="17"/>
        <v>1408.085</v>
      </c>
      <c r="O25" s="32">
        <f t="shared" si="18"/>
        <v>1412.589231</v>
      </c>
      <c r="P25" s="32">
        <f t="shared" si="19"/>
        <v>1417.312143</v>
      </c>
      <c r="Q25" s="32">
        <f t="shared" si="20"/>
        <v>1422.089333</v>
      </c>
      <c r="R25" s="4">
        <f t="shared" si="26"/>
        <v>1426.2975</v>
      </c>
      <c r="S25" s="4">
        <f t="shared" si="27"/>
        <v>1429.654118</v>
      </c>
      <c r="T25" s="4">
        <f t="shared" si="28"/>
        <v>1431.856111</v>
      </c>
      <c r="U25" s="4">
        <f t="shared" si="29"/>
        <v>1433.433158</v>
      </c>
      <c r="V25" s="4">
        <f t="shared" si="35"/>
        <v>1434.8505</v>
      </c>
    </row>
    <row r="26">
      <c r="A26" s="30">
        <v>46050.0</v>
      </c>
      <c r="B26" s="3">
        <v>1381.9</v>
      </c>
      <c r="C26" s="3">
        <v>1377.13</v>
      </c>
      <c r="D26" s="32">
        <f t="shared" si="30"/>
        <v>1364.925</v>
      </c>
      <c r="E26" s="32">
        <f t="shared" si="31"/>
        <v>1353.956667</v>
      </c>
      <c r="F26" s="32">
        <f t="shared" si="32"/>
        <v>1368.0225</v>
      </c>
      <c r="G26" s="32">
        <f t="shared" si="33"/>
        <v>1369.016</v>
      </c>
      <c r="H26" s="32">
        <f t="shared" si="34"/>
        <v>1371.281667</v>
      </c>
      <c r="I26" s="32">
        <f t="shared" si="7"/>
        <v>1376.175714</v>
      </c>
      <c r="J26" s="37">
        <f t="shared" si="8"/>
        <v>1383.27</v>
      </c>
      <c r="K26" s="32">
        <f t="shared" si="9"/>
        <v>1388.584444</v>
      </c>
      <c r="L26" s="32">
        <f t="shared" si="10"/>
        <v>1393.019</v>
      </c>
      <c r="M26" s="32">
        <f t="shared" si="16"/>
        <v>1395.946364</v>
      </c>
      <c r="N26" s="32">
        <f t="shared" si="17"/>
        <v>1399.9075</v>
      </c>
      <c r="O26" s="32">
        <f t="shared" si="18"/>
        <v>1405.703846</v>
      </c>
      <c r="P26" s="32">
        <f t="shared" si="19"/>
        <v>1410.056429</v>
      </c>
      <c r="Q26" s="32">
        <f t="shared" si="20"/>
        <v>1414.633333</v>
      </c>
      <c r="R26" s="4">
        <f t="shared" si="26"/>
        <v>1419.279375</v>
      </c>
      <c r="S26" s="4">
        <f t="shared" si="27"/>
        <v>1423.405294</v>
      </c>
      <c r="T26" s="4">
        <f t="shared" si="28"/>
        <v>1426.736111</v>
      </c>
      <c r="U26" s="4">
        <f t="shared" si="29"/>
        <v>1428.975789</v>
      </c>
      <c r="V26" s="4">
        <f t="shared" si="35"/>
        <v>1430.618</v>
      </c>
    </row>
    <row r="27">
      <c r="A27" s="30">
        <v>46051.0</v>
      </c>
      <c r="B27" s="3">
        <v>1417.8</v>
      </c>
      <c r="C27" s="3">
        <v>1407.41</v>
      </c>
      <c r="D27" s="32">
        <f t="shared" si="30"/>
        <v>1392.27</v>
      </c>
      <c r="E27" s="32">
        <f t="shared" si="31"/>
        <v>1379.086667</v>
      </c>
      <c r="F27" s="32">
        <f t="shared" si="32"/>
        <v>1367.32</v>
      </c>
      <c r="G27" s="32">
        <f t="shared" si="33"/>
        <v>1375.9</v>
      </c>
      <c r="H27" s="32">
        <f t="shared" si="34"/>
        <v>1375.415</v>
      </c>
      <c r="I27" s="32">
        <f t="shared" si="7"/>
        <v>1376.442857</v>
      </c>
      <c r="J27" s="37">
        <f t="shared" si="8"/>
        <v>1380.08</v>
      </c>
      <c r="K27" s="32">
        <f t="shared" si="9"/>
        <v>1385.952222</v>
      </c>
      <c r="L27" s="32">
        <f t="shared" si="10"/>
        <v>1390.467</v>
      </c>
      <c r="M27" s="32">
        <f t="shared" si="16"/>
        <v>1394.327273</v>
      </c>
      <c r="N27" s="32">
        <f t="shared" si="17"/>
        <v>1396.901667</v>
      </c>
      <c r="O27" s="32">
        <f t="shared" si="18"/>
        <v>1400.484615</v>
      </c>
      <c r="P27" s="32">
        <f t="shared" si="19"/>
        <v>1405.825714</v>
      </c>
      <c r="Q27" s="32">
        <f t="shared" si="20"/>
        <v>1409.88</v>
      </c>
      <c r="R27" s="4">
        <f t="shared" si="26"/>
        <v>1414.181875</v>
      </c>
      <c r="S27" s="4">
        <f t="shared" si="27"/>
        <v>1418.581176</v>
      </c>
      <c r="T27" s="4">
        <f t="shared" si="28"/>
        <v>1422.516667</v>
      </c>
      <c r="U27" s="4">
        <f t="shared" si="29"/>
        <v>1425.718947</v>
      </c>
      <c r="V27" s="4">
        <f t="shared" si="35"/>
        <v>1427.8975</v>
      </c>
    </row>
    <row r="28">
      <c r="A28" s="30">
        <v>46052.0</v>
      </c>
      <c r="B28" s="3">
        <v>1419.8</v>
      </c>
      <c r="C28" s="3">
        <v>1419.29</v>
      </c>
      <c r="D28" s="32">
        <f t="shared" si="30"/>
        <v>1413.35</v>
      </c>
      <c r="E28" s="32">
        <f t="shared" si="31"/>
        <v>1401.276667</v>
      </c>
      <c r="F28" s="32">
        <f t="shared" si="32"/>
        <v>1389.1375</v>
      </c>
      <c r="G28" s="32">
        <f t="shared" si="33"/>
        <v>1377.714</v>
      </c>
      <c r="H28" s="32">
        <f t="shared" si="34"/>
        <v>1383.131667</v>
      </c>
      <c r="I28" s="32">
        <f t="shared" si="7"/>
        <v>1381.682857</v>
      </c>
      <c r="J28" s="37">
        <f t="shared" si="8"/>
        <v>1381.79875</v>
      </c>
      <c r="K28" s="32">
        <f t="shared" si="9"/>
        <v>1384.436667</v>
      </c>
      <c r="L28" s="32">
        <f t="shared" si="10"/>
        <v>1389.286</v>
      </c>
      <c r="M28" s="32">
        <f t="shared" si="16"/>
        <v>1393.087273</v>
      </c>
      <c r="N28" s="32">
        <f t="shared" si="17"/>
        <v>1396.4075</v>
      </c>
      <c r="O28" s="32">
        <f t="shared" si="18"/>
        <v>1398.623846</v>
      </c>
      <c r="P28" s="32">
        <f t="shared" si="19"/>
        <v>1401.827857</v>
      </c>
      <c r="Q28" s="32">
        <f t="shared" si="20"/>
        <v>1406.723333</v>
      </c>
      <c r="R28" s="4">
        <f t="shared" si="26"/>
        <v>1410.468125</v>
      </c>
      <c r="S28" s="4">
        <f t="shared" si="27"/>
        <v>1414.482353</v>
      </c>
      <c r="T28" s="4">
        <f t="shared" si="28"/>
        <v>1418.620556</v>
      </c>
      <c r="U28" s="4">
        <f t="shared" si="29"/>
        <v>1422.346842</v>
      </c>
      <c r="V28" s="4">
        <f t="shared" si="35"/>
        <v>1425.3975</v>
      </c>
    </row>
    <row r="29">
      <c r="A29" s="30">
        <v>46054.0</v>
      </c>
      <c r="B29" s="3">
        <v>1344.9</v>
      </c>
      <c r="C29" s="3">
        <v>1390.2</v>
      </c>
      <c r="D29" s="32">
        <f t="shared" si="30"/>
        <v>1404.745</v>
      </c>
      <c r="E29" s="32">
        <f t="shared" si="31"/>
        <v>1405.633333</v>
      </c>
      <c r="F29" s="32">
        <f t="shared" si="32"/>
        <v>1398.5075</v>
      </c>
      <c r="G29" s="32">
        <f t="shared" si="33"/>
        <v>1389.35</v>
      </c>
      <c r="H29" s="32">
        <f t="shared" si="34"/>
        <v>1379.795</v>
      </c>
      <c r="I29" s="32">
        <f t="shared" si="7"/>
        <v>1384.141429</v>
      </c>
      <c r="J29" s="37">
        <f t="shared" si="8"/>
        <v>1382.7475</v>
      </c>
      <c r="K29" s="32">
        <f t="shared" si="9"/>
        <v>1382.732222</v>
      </c>
      <c r="L29" s="32">
        <f t="shared" si="10"/>
        <v>1385.013</v>
      </c>
      <c r="M29" s="32">
        <f t="shared" si="16"/>
        <v>1389.369091</v>
      </c>
      <c r="N29" s="32">
        <f t="shared" si="17"/>
        <v>1392.846667</v>
      </c>
      <c r="O29" s="32">
        <f t="shared" si="18"/>
        <v>1395.93</v>
      </c>
      <c r="P29" s="32">
        <f t="shared" si="19"/>
        <v>1398.022143</v>
      </c>
      <c r="Q29" s="32">
        <f t="shared" si="20"/>
        <v>1401.052667</v>
      </c>
      <c r="R29" s="4">
        <f t="shared" si="26"/>
        <v>1405.690625</v>
      </c>
      <c r="S29" s="4">
        <f t="shared" si="27"/>
        <v>1409.275882</v>
      </c>
      <c r="T29" s="4">
        <f t="shared" si="28"/>
        <v>1413.133333</v>
      </c>
      <c r="U29" s="4">
        <f t="shared" si="29"/>
        <v>1417.124737</v>
      </c>
      <c r="V29" s="4">
        <f t="shared" si="35"/>
        <v>1420.7395</v>
      </c>
    </row>
    <row r="30">
      <c r="A30" s="30">
        <v>46055.0</v>
      </c>
      <c r="B30" s="3">
        <v>1403.1</v>
      </c>
      <c r="C30" s="3">
        <v>1379.4</v>
      </c>
      <c r="D30" s="32">
        <f t="shared" si="30"/>
        <v>1384.8</v>
      </c>
      <c r="E30" s="32">
        <f t="shared" si="31"/>
        <v>1396.296667</v>
      </c>
      <c r="F30" s="32">
        <f t="shared" si="32"/>
        <v>1399.075</v>
      </c>
      <c r="G30" s="32">
        <f t="shared" si="33"/>
        <v>1394.686</v>
      </c>
      <c r="H30" s="32">
        <f t="shared" si="34"/>
        <v>1387.691667</v>
      </c>
      <c r="I30" s="32">
        <f t="shared" si="7"/>
        <v>1379.738571</v>
      </c>
      <c r="J30" s="37">
        <f t="shared" si="8"/>
        <v>1383.54875</v>
      </c>
      <c r="K30" s="32">
        <f t="shared" si="9"/>
        <v>1382.375556</v>
      </c>
      <c r="L30" s="32">
        <f t="shared" si="10"/>
        <v>1382.399</v>
      </c>
      <c r="M30" s="32">
        <f t="shared" si="16"/>
        <v>1384.502727</v>
      </c>
      <c r="N30" s="32">
        <f t="shared" si="17"/>
        <v>1388.538333</v>
      </c>
      <c r="O30" s="32">
        <f t="shared" si="18"/>
        <v>1391.812308</v>
      </c>
      <c r="P30" s="32">
        <f t="shared" si="19"/>
        <v>1394.749286</v>
      </c>
      <c r="Q30" s="32">
        <f t="shared" si="20"/>
        <v>1396.780667</v>
      </c>
      <c r="R30" s="4">
        <f t="shared" si="26"/>
        <v>1399.699375</v>
      </c>
      <c r="S30" s="4">
        <f t="shared" si="27"/>
        <v>1404.144118</v>
      </c>
      <c r="T30" s="4">
        <f t="shared" si="28"/>
        <v>1407.616111</v>
      </c>
      <c r="U30" s="4">
        <f t="shared" si="29"/>
        <v>1411.357895</v>
      </c>
      <c r="V30" s="4">
        <f t="shared" si="35"/>
        <v>1415.2385</v>
      </c>
    </row>
    <row r="31">
      <c r="A31" s="30">
        <v>46056.0</v>
      </c>
      <c r="B31" s="3">
        <v>1530.8</v>
      </c>
      <c r="C31" s="3">
        <v>1513.68</v>
      </c>
      <c r="D31" s="32">
        <f t="shared" si="30"/>
        <v>1446.54</v>
      </c>
      <c r="E31" s="32">
        <f t="shared" si="31"/>
        <v>1427.76</v>
      </c>
      <c r="F31" s="32">
        <f t="shared" si="32"/>
        <v>1425.6425</v>
      </c>
      <c r="G31" s="32">
        <f t="shared" si="33"/>
        <v>1421.996</v>
      </c>
      <c r="H31" s="32">
        <f t="shared" si="34"/>
        <v>1414.518333</v>
      </c>
      <c r="I31" s="32">
        <f t="shared" si="7"/>
        <v>1405.69</v>
      </c>
      <c r="J31" s="37">
        <f t="shared" si="8"/>
        <v>1396.48125</v>
      </c>
      <c r="K31" s="32">
        <f t="shared" si="9"/>
        <v>1398.007778</v>
      </c>
      <c r="L31" s="32">
        <f t="shared" si="10"/>
        <v>1395.506</v>
      </c>
      <c r="M31" s="32">
        <f t="shared" si="16"/>
        <v>1394.333636</v>
      </c>
      <c r="N31" s="32">
        <f t="shared" si="17"/>
        <v>1395.2675</v>
      </c>
      <c r="O31" s="32">
        <f t="shared" si="18"/>
        <v>1398.164615</v>
      </c>
      <c r="P31" s="32">
        <f t="shared" si="19"/>
        <v>1400.517143</v>
      </c>
      <c r="Q31" s="32">
        <f t="shared" si="20"/>
        <v>1402.678</v>
      </c>
      <c r="R31" s="4">
        <f t="shared" si="26"/>
        <v>1404.086875</v>
      </c>
      <c r="S31" s="4">
        <f t="shared" si="27"/>
        <v>1406.404118</v>
      </c>
      <c r="T31" s="4">
        <f t="shared" si="28"/>
        <v>1410.229444</v>
      </c>
      <c r="U31" s="4">
        <f t="shared" si="29"/>
        <v>1413.198421</v>
      </c>
      <c r="V31" s="4">
        <f t="shared" si="35"/>
        <v>1416.474</v>
      </c>
    </row>
    <row r="32">
      <c r="A32" s="30">
        <v>46057.0</v>
      </c>
      <c r="B32" s="3">
        <v>1567.9</v>
      </c>
      <c r="C32" s="3">
        <v>1547.38</v>
      </c>
      <c r="D32" s="32">
        <f t="shared" si="30"/>
        <v>1530.53</v>
      </c>
      <c r="E32" s="32">
        <f t="shared" si="31"/>
        <v>1480.153333</v>
      </c>
      <c r="F32" s="32">
        <f t="shared" si="32"/>
        <v>1457.665</v>
      </c>
      <c r="G32" s="32">
        <f t="shared" si="33"/>
        <v>1449.99</v>
      </c>
      <c r="H32" s="32">
        <f t="shared" si="34"/>
        <v>1442.893333</v>
      </c>
      <c r="I32" s="32">
        <f t="shared" si="7"/>
        <v>1433.498571</v>
      </c>
      <c r="J32" s="37">
        <f t="shared" si="8"/>
        <v>1423.40125</v>
      </c>
      <c r="K32" s="32">
        <f t="shared" si="9"/>
        <v>1413.247778</v>
      </c>
      <c r="L32" s="32">
        <f t="shared" si="10"/>
        <v>1412.945</v>
      </c>
      <c r="M32" s="32">
        <f t="shared" si="16"/>
        <v>1409.312727</v>
      </c>
      <c r="N32" s="32">
        <f t="shared" si="17"/>
        <v>1407.0875</v>
      </c>
      <c r="O32" s="32">
        <f t="shared" si="18"/>
        <v>1406.968462</v>
      </c>
      <c r="P32" s="32">
        <f t="shared" si="19"/>
        <v>1408.822857</v>
      </c>
      <c r="Q32" s="32">
        <f t="shared" si="20"/>
        <v>1410.308</v>
      </c>
      <c r="R32" s="4">
        <f t="shared" si="26"/>
        <v>1411.721875</v>
      </c>
      <c r="S32" s="4">
        <f t="shared" si="27"/>
        <v>1412.515882</v>
      </c>
      <c r="T32" s="4">
        <f t="shared" si="28"/>
        <v>1414.236111</v>
      </c>
      <c r="U32" s="4">
        <f t="shared" si="29"/>
        <v>1417.447895</v>
      </c>
      <c r="V32" s="4">
        <f t="shared" si="35"/>
        <v>1419.9075</v>
      </c>
    </row>
    <row r="33">
      <c r="A33" s="30">
        <v>46058.0</v>
      </c>
      <c r="B33" s="3">
        <v>1570.2</v>
      </c>
      <c r="C33" s="3">
        <v>1564.42</v>
      </c>
      <c r="D33" s="32">
        <f t="shared" si="30"/>
        <v>1555.9</v>
      </c>
      <c r="E33" s="32">
        <f t="shared" si="31"/>
        <v>1541.826667</v>
      </c>
      <c r="F33" s="32">
        <f t="shared" si="32"/>
        <v>1501.22</v>
      </c>
      <c r="G33" s="32">
        <f t="shared" si="33"/>
        <v>1479.016</v>
      </c>
      <c r="H33" s="32">
        <f t="shared" si="34"/>
        <v>1469.061667</v>
      </c>
      <c r="I33" s="32">
        <f t="shared" si="7"/>
        <v>1460.254286</v>
      </c>
      <c r="J33" s="37">
        <f t="shared" si="8"/>
        <v>1449.86375</v>
      </c>
      <c r="K33" s="32">
        <f t="shared" si="9"/>
        <v>1439.07</v>
      </c>
      <c r="L33" s="32">
        <f t="shared" si="10"/>
        <v>1428.365</v>
      </c>
      <c r="M33" s="32">
        <f t="shared" si="16"/>
        <v>1426.715455</v>
      </c>
      <c r="N33" s="32">
        <f t="shared" si="17"/>
        <v>1422.238333</v>
      </c>
      <c r="O33" s="32">
        <f t="shared" si="18"/>
        <v>1419.19</v>
      </c>
      <c r="P33" s="32">
        <f t="shared" si="19"/>
        <v>1418.215</v>
      </c>
      <c r="Q33" s="32">
        <f t="shared" si="20"/>
        <v>1419.196</v>
      </c>
      <c r="R33" s="4">
        <f t="shared" si="26"/>
        <v>1419.94</v>
      </c>
      <c r="S33" s="4">
        <f t="shared" si="27"/>
        <v>1420.704118</v>
      </c>
      <c r="T33" s="4">
        <f t="shared" si="28"/>
        <v>1420.955</v>
      </c>
      <c r="U33" s="4">
        <f t="shared" si="29"/>
        <v>1422.140526</v>
      </c>
      <c r="V33" s="4">
        <f t="shared" si="35"/>
        <v>1424.7965</v>
      </c>
    </row>
    <row r="34">
      <c r="A34" s="30">
        <v>46059.0</v>
      </c>
      <c r="B34" s="3">
        <v>1550.7</v>
      </c>
      <c r="C34" s="3">
        <v>1559.05</v>
      </c>
      <c r="D34" s="32">
        <f t="shared" si="30"/>
        <v>1561.735</v>
      </c>
      <c r="E34" s="32">
        <f t="shared" si="31"/>
        <v>1556.95</v>
      </c>
      <c r="F34" s="32">
        <f t="shared" si="32"/>
        <v>1546.1325</v>
      </c>
      <c r="G34" s="32">
        <f t="shared" si="33"/>
        <v>1512.786</v>
      </c>
      <c r="H34" s="32">
        <f t="shared" si="34"/>
        <v>1492.355</v>
      </c>
      <c r="I34" s="32">
        <f t="shared" si="7"/>
        <v>1481.917143</v>
      </c>
      <c r="J34" s="37">
        <f t="shared" si="8"/>
        <v>1472.60375</v>
      </c>
      <c r="K34" s="32">
        <f t="shared" si="9"/>
        <v>1461.995556</v>
      </c>
      <c r="L34" s="32">
        <f t="shared" si="10"/>
        <v>1451.068</v>
      </c>
      <c r="M34" s="32">
        <f t="shared" si="16"/>
        <v>1440.245455</v>
      </c>
      <c r="N34" s="32">
        <f t="shared" si="17"/>
        <v>1437.743333</v>
      </c>
      <c r="O34" s="32">
        <f t="shared" si="18"/>
        <v>1432.762308</v>
      </c>
      <c r="P34" s="32">
        <f t="shared" si="19"/>
        <v>1429.18</v>
      </c>
      <c r="Q34" s="32">
        <f t="shared" si="20"/>
        <v>1427.604</v>
      </c>
      <c r="R34" s="4">
        <f t="shared" si="26"/>
        <v>1427.936875</v>
      </c>
      <c r="S34" s="4">
        <f t="shared" si="27"/>
        <v>1428.122941</v>
      </c>
      <c r="T34" s="4">
        <f t="shared" si="28"/>
        <v>1428.39</v>
      </c>
      <c r="U34" s="4">
        <f t="shared" si="29"/>
        <v>1428.223158</v>
      </c>
      <c r="V34" s="4">
        <f t="shared" si="35"/>
        <v>1428.986</v>
      </c>
    </row>
    <row r="35">
      <c r="A35" s="30">
        <v>46062.0</v>
      </c>
      <c r="B35" s="3">
        <v>1561.7</v>
      </c>
      <c r="C35" s="3">
        <v>1564.01</v>
      </c>
      <c r="D35" s="32">
        <f t="shared" si="30"/>
        <v>1561.53</v>
      </c>
      <c r="E35" s="32">
        <f t="shared" si="31"/>
        <v>1562.493333</v>
      </c>
      <c r="F35" s="32">
        <f t="shared" si="32"/>
        <v>1558.715</v>
      </c>
      <c r="G35" s="32">
        <f t="shared" si="33"/>
        <v>1549.708</v>
      </c>
      <c r="H35" s="32">
        <f t="shared" si="34"/>
        <v>1521.323333</v>
      </c>
      <c r="I35" s="32">
        <f t="shared" si="7"/>
        <v>1502.591429</v>
      </c>
      <c r="J35" s="37">
        <f t="shared" si="8"/>
        <v>1492.17875</v>
      </c>
      <c r="K35" s="32">
        <f t="shared" si="9"/>
        <v>1482.76</v>
      </c>
      <c r="L35" s="32">
        <f t="shared" si="10"/>
        <v>1472.197</v>
      </c>
      <c r="M35" s="32">
        <f t="shared" si="16"/>
        <v>1461.335455</v>
      </c>
      <c r="N35" s="32">
        <f t="shared" si="17"/>
        <v>1450.559167</v>
      </c>
      <c r="O35" s="32">
        <f t="shared" si="18"/>
        <v>1447.456154</v>
      </c>
      <c r="P35" s="32">
        <f t="shared" si="19"/>
        <v>1442.137143</v>
      </c>
      <c r="Q35" s="32">
        <f t="shared" si="20"/>
        <v>1438.168667</v>
      </c>
      <c r="R35" s="4">
        <f t="shared" si="26"/>
        <v>1436.129375</v>
      </c>
      <c r="S35" s="4">
        <f t="shared" si="27"/>
        <v>1435.941176</v>
      </c>
      <c r="T35" s="4">
        <f t="shared" si="28"/>
        <v>1435.672222</v>
      </c>
      <c r="U35" s="4">
        <f t="shared" si="29"/>
        <v>1435.527895</v>
      </c>
      <c r="V35" s="4">
        <f t="shared" si="35"/>
        <v>1435.0125</v>
      </c>
    </row>
    <row r="36">
      <c r="A36" s="30">
        <v>46063.0</v>
      </c>
      <c r="B36" s="3">
        <v>1554.7</v>
      </c>
      <c r="C36" s="3">
        <v>1551.92</v>
      </c>
      <c r="D36" s="32">
        <f t="shared" si="30"/>
        <v>1557.965</v>
      </c>
      <c r="E36" s="32">
        <f t="shared" si="31"/>
        <v>1558.326667</v>
      </c>
      <c r="F36" s="32">
        <f t="shared" si="32"/>
        <v>1559.85</v>
      </c>
      <c r="G36" s="32">
        <f t="shared" si="33"/>
        <v>1557.356</v>
      </c>
      <c r="H36" s="32">
        <f t="shared" si="34"/>
        <v>1550.076667</v>
      </c>
      <c r="I36" s="32">
        <f t="shared" si="7"/>
        <v>1525.694286</v>
      </c>
      <c r="J36" s="37">
        <f t="shared" si="8"/>
        <v>1508.7575</v>
      </c>
      <c r="K36" s="32">
        <f t="shared" si="9"/>
        <v>1498.816667</v>
      </c>
      <c r="L36" s="32">
        <f t="shared" si="10"/>
        <v>1489.676</v>
      </c>
      <c r="M36" s="32">
        <f t="shared" si="16"/>
        <v>1479.444545</v>
      </c>
      <c r="N36" s="32">
        <f t="shared" si="17"/>
        <v>1468.884167</v>
      </c>
      <c r="O36" s="32">
        <f t="shared" si="18"/>
        <v>1458.356154</v>
      </c>
      <c r="P36" s="32">
        <f t="shared" si="19"/>
        <v>1454.917857</v>
      </c>
      <c r="Q36" s="32">
        <f t="shared" si="20"/>
        <v>1449.456</v>
      </c>
      <c r="R36" s="4">
        <f t="shared" si="26"/>
        <v>1445.278125</v>
      </c>
      <c r="S36" s="4">
        <f t="shared" si="27"/>
        <v>1442.940588</v>
      </c>
      <c r="T36" s="4">
        <f t="shared" si="28"/>
        <v>1442.384444</v>
      </c>
      <c r="U36" s="4">
        <f t="shared" si="29"/>
        <v>1441.790526</v>
      </c>
      <c r="V36" s="4">
        <f t="shared" si="35"/>
        <v>1441.3475</v>
      </c>
    </row>
    <row r="37">
      <c r="A37" s="30">
        <v>46064.0</v>
      </c>
      <c r="B37" s="3">
        <v>1553.4</v>
      </c>
      <c r="C37" s="3">
        <v>1548.61</v>
      </c>
      <c r="D37" s="32">
        <f t="shared" si="30"/>
        <v>1550.265</v>
      </c>
      <c r="E37" s="32">
        <f t="shared" si="31"/>
        <v>1554.846667</v>
      </c>
      <c r="F37" s="32">
        <f t="shared" si="32"/>
        <v>1555.8975</v>
      </c>
      <c r="G37" s="32">
        <f t="shared" si="33"/>
        <v>1557.602</v>
      </c>
      <c r="H37" s="32">
        <f t="shared" si="34"/>
        <v>1555.898333</v>
      </c>
      <c r="I37" s="32">
        <f t="shared" si="7"/>
        <v>1549.867143</v>
      </c>
      <c r="J37" s="37">
        <f t="shared" si="8"/>
        <v>1528.55875</v>
      </c>
      <c r="K37" s="32">
        <f t="shared" si="9"/>
        <v>1513.185556</v>
      </c>
      <c r="L37" s="32">
        <f t="shared" si="10"/>
        <v>1503.796</v>
      </c>
      <c r="M37" s="32">
        <f t="shared" si="16"/>
        <v>1495.033636</v>
      </c>
      <c r="N37" s="32">
        <f t="shared" si="17"/>
        <v>1485.208333</v>
      </c>
      <c r="O37" s="32">
        <f t="shared" si="18"/>
        <v>1475.016923</v>
      </c>
      <c r="P37" s="32">
        <f t="shared" si="19"/>
        <v>1464.802857</v>
      </c>
      <c r="Q37" s="32">
        <f t="shared" si="20"/>
        <v>1461.164</v>
      </c>
      <c r="R37" s="4">
        <f t="shared" si="26"/>
        <v>1455.653125</v>
      </c>
      <c r="S37" s="4">
        <f t="shared" si="27"/>
        <v>1451.356471</v>
      </c>
      <c r="T37" s="4">
        <f t="shared" si="28"/>
        <v>1448.811111</v>
      </c>
      <c r="U37" s="4">
        <f t="shared" si="29"/>
        <v>1447.975263</v>
      </c>
      <c r="V37" s="4">
        <f t="shared" si="35"/>
        <v>1447.1315</v>
      </c>
    </row>
    <row r="38">
      <c r="A38" s="30">
        <v>46065.0</v>
      </c>
      <c r="B38" s="3">
        <v>1543.7</v>
      </c>
      <c r="C38" s="3">
        <v>1540.71</v>
      </c>
      <c r="D38" s="32">
        <f t="shared" si="30"/>
        <v>1544.66</v>
      </c>
      <c r="E38" s="32">
        <f t="shared" si="31"/>
        <v>1547.08</v>
      </c>
      <c r="F38" s="32">
        <f t="shared" si="32"/>
        <v>1551.3125</v>
      </c>
      <c r="G38" s="32">
        <f t="shared" si="33"/>
        <v>1552.86</v>
      </c>
      <c r="H38" s="32">
        <f t="shared" si="34"/>
        <v>1554.786667</v>
      </c>
      <c r="I38" s="32">
        <f t="shared" si="7"/>
        <v>1553.728571</v>
      </c>
      <c r="J38" s="37">
        <f t="shared" si="8"/>
        <v>1548.7225</v>
      </c>
      <c r="K38" s="32">
        <f t="shared" si="9"/>
        <v>1529.908889</v>
      </c>
      <c r="L38" s="32">
        <f t="shared" si="10"/>
        <v>1515.938</v>
      </c>
      <c r="M38" s="32">
        <f t="shared" si="16"/>
        <v>1507.151818</v>
      </c>
      <c r="N38" s="32">
        <f t="shared" si="17"/>
        <v>1498.84</v>
      </c>
      <c r="O38" s="32">
        <f t="shared" si="18"/>
        <v>1489.477692</v>
      </c>
      <c r="P38" s="32">
        <f t="shared" si="19"/>
        <v>1479.709286</v>
      </c>
      <c r="Q38" s="32">
        <f t="shared" si="20"/>
        <v>1469.863333</v>
      </c>
      <c r="R38" s="4">
        <f t="shared" si="26"/>
        <v>1466.135625</v>
      </c>
      <c r="S38" s="4">
        <f t="shared" si="27"/>
        <v>1460.656471</v>
      </c>
      <c r="T38" s="4">
        <f t="shared" si="28"/>
        <v>1456.320556</v>
      </c>
      <c r="U38" s="4">
        <f t="shared" si="29"/>
        <v>1453.647895</v>
      </c>
      <c r="V38" s="4">
        <f t="shared" si="35"/>
        <v>1452.612</v>
      </c>
    </row>
    <row r="39">
      <c r="A39" s="30">
        <v>46066.0</v>
      </c>
      <c r="B39" s="3">
        <v>1519.0</v>
      </c>
      <c r="C39" s="3">
        <v>1519.97</v>
      </c>
      <c r="D39" s="32">
        <f t="shared" si="30"/>
        <v>1530.34</v>
      </c>
      <c r="E39" s="32">
        <f t="shared" si="31"/>
        <v>1536.43</v>
      </c>
      <c r="F39" s="32">
        <f t="shared" si="32"/>
        <v>1540.3025</v>
      </c>
      <c r="G39" s="32">
        <f t="shared" si="33"/>
        <v>1545.044</v>
      </c>
      <c r="H39" s="32">
        <f t="shared" si="34"/>
        <v>1547.378333</v>
      </c>
      <c r="I39" s="32">
        <f t="shared" si="7"/>
        <v>1549.812857</v>
      </c>
      <c r="J39" s="37">
        <f t="shared" si="8"/>
        <v>1549.50875</v>
      </c>
      <c r="K39" s="32">
        <f t="shared" si="9"/>
        <v>1545.527778</v>
      </c>
      <c r="L39" s="32">
        <f t="shared" si="10"/>
        <v>1528.915</v>
      </c>
      <c r="M39" s="32">
        <f t="shared" si="16"/>
        <v>1516.304545</v>
      </c>
      <c r="N39" s="32">
        <f t="shared" si="17"/>
        <v>1508.22</v>
      </c>
      <c r="O39" s="32">
        <f t="shared" si="18"/>
        <v>1500.465385</v>
      </c>
      <c r="P39" s="32">
        <f t="shared" si="19"/>
        <v>1491.655714</v>
      </c>
      <c r="Q39" s="32">
        <f t="shared" si="20"/>
        <v>1482.393333</v>
      </c>
      <c r="R39" s="4">
        <f t="shared" si="26"/>
        <v>1472.995</v>
      </c>
      <c r="S39" s="4">
        <f t="shared" si="27"/>
        <v>1469.302353</v>
      </c>
      <c r="T39" s="4">
        <f t="shared" si="28"/>
        <v>1463.951667</v>
      </c>
      <c r="U39" s="4">
        <f t="shared" si="29"/>
        <v>1459.670526</v>
      </c>
      <c r="V39" s="4">
        <f t="shared" si="35"/>
        <v>1456.964</v>
      </c>
    </row>
    <row r="40">
      <c r="A40" s="30">
        <v>46069.0</v>
      </c>
      <c r="B40" s="3">
        <v>1540.1</v>
      </c>
      <c r="C40" s="3">
        <v>1524.36</v>
      </c>
      <c r="D40" s="32">
        <f t="shared" si="30"/>
        <v>1522.165</v>
      </c>
      <c r="E40" s="32">
        <f t="shared" si="31"/>
        <v>1528.346667</v>
      </c>
      <c r="F40" s="32">
        <f t="shared" si="32"/>
        <v>1533.4125</v>
      </c>
      <c r="G40" s="32">
        <f t="shared" si="33"/>
        <v>1537.114</v>
      </c>
      <c r="H40" s="32">
        <f t="shared" si="34"/>
        <v>1541.596667</v>
      </c>
      <c r="I40" s="32">
        <f t="shared" si="7"/>
        <v>1544.09</v>
      </c>
      <c r="J40" s="37">
        <f t="shared" si="8"/>
        <v>1546.63125</v>
      </c>
      <c r="K40" s="32">
        <f t="shared" si="9"/>
        <v>1546.714444</v>
      </c>
      <c r="L40" s="32">
        <f t="shared" si="10"/>
        <v>1543.411</v>
      </c>
      <c r="M40" s="32">
        <f t="shared" si="16"/>
        <v>1528.500909</v>
      </c>
      <c r="N40" s="32">
        <f t="shared" si="17"/>
        <v>1516.975833</v>
      </c>
      <c r="O40" s="32">
        <f t="shared" si="18"/>
        <v>1509.461538</v>
      </c>
      <c r="P40" s="32">
        <f t="shared" si="19"/>
        <v>1502.172143</v>
      </c>
      <c r="Q40" s="32">
        <f t="shared" si="20"/>
        <v>1493.836</v>
      </c>
      <c r="R40" s="4">
        <f t="shared" si="26"/>
        <v>1485.01625</v>
      </c>
      <c r="S40" s="4">
        <f t="shared" si="27"/>
        <v>1476.016471</v>
      </c>
      <c r="T40" s="4">
        <f t="shared" si="28"/>
        <v>1472.361111</v>
      </c>
      <c r="U40" s="4">
        <f t="shared" si="29"/>
        <v>1467.131053</v>
      </c>
      <c r="V40" s="4">
        <f t="shared" si="35"/>
        <v>1462.905</v>
      </c>
    </row>
    <row r="41">
      <c r="A41" s="30">
        <v>46070.0</v>
      </c>
      <c r="B41" s="3">
        <v>1566.3</v>
      </c>
      <c r="C41" s="3">
        <v>1563.32</v>
      </c>
      <c r="D41" s="32">
        <f t="shared" si="30"/>
        <v>1543.84</v>
      </c>
      <c r="E41" s="32">
        <f t="shared" si="31"/>
        <v>1535.883333</v>
      </c>
      <c r="F41" s="32">
        <f t="shared" si="32"/>
        <v>1537.09</v>
      </c>
      <c r="G41" s="32">
        <f t="shared" si="33"/>
        <v>1539.394</v>
      </c>
      <c r="H41" s="32">
        <f t="shared" si="34"/>
        <v>1541.481667</v>
      </c>
      <c r="I41" s="32">
        <f t="shared" si="7"/>
        <v>1544.7</v>
      </c>
      <c r="J41" s="37">
        <f t="shared" si="8"/>
        <v>1546.49375</v>
      </c>
      <c r="K41" s="32">
        <f t="shared" si="9"/>
        <v>1548.485556</v>
      </c>
      <c r="L41" s="32">
        <f t="shared" si="10"/>
        <v>1548.375</v>
      </c>
      <c r="M41" s="32">
        <f t="shared" si="16"/>
        <v>1545.220909</v>
      </c>
      <c r="N41" s="32">
        <f t="shared" si="17"/>
        <v>1531.4025</v>
      </c>
      <c r="O41" s="32">
        <f t="shared" si="18"/>
        <v>1520.540769</v>
      </c>
      <c r="P41" s="32">
        <f t="shared" si="19"/>
        <v>1513.308571</v>
      </c>
      <c r="Q41" s="32">
        <f t="shared" si="20"/>
        <v>1506.248667</v>
      </c>
      <c r="R41" s="4">
        <f t="shared" si="26"/>
        <v>1498.17875</v>
      </c>
      <c r="S41" s="4">
        <f t="shared" si="27"/>
        <v>1489.622353</v>
      </c>
      <c r="T41" s="4">
        <f t="shared" si="28"/>
        <v>1480.866667</v>
      </c>
      <c r="U41" s="4">
        <f t="shared" si="29"/>
        <v>1477.148421</v>
      </c>
      <c r="V41" s="4">
        <f t="shared" si="35"/>
        <v>1471.9405</v>
      </c>
    </row>
    <row r="42">
      <c r="A42" s="30">
        <v>46071.0</v>
      </c>
      <c r="B42" s="3">
        <v>1550.8</v>
      </c>
      <c r="C42" s="3">
        <v>1549.12</v>
      </c>
      <c r="D42" s="32">
        <f t="shared" si="30"/>
        <v>1556.22</v>
      </c>
      <c r="E42" s="32">
        <f t="shared" si="31"/>
        <v>1545.6</v>
      </c>
      <c r="F42" s="32">
        <f t="shared" si="32"/>
        <v>1539.1925</v>
      </c>
      <c r="G42" s="32">
        <f t="shared" si="33"/>
        <v>1539.496</v>
      </c>
      <c r="H42" s="32">
        <f t="shared" si="34"/>
        <v>1541.015</v>
      </c>
      <c r="I42" s="32">
        <f t="shared" si="7"/>
        <v>1542.572857</v>
      </c>
      <c r="J42" s="37">
        <f t="shared" si="8"/>
        <v>1545.2525</v>
      </c>
      <c r="K42" s="32">
        <f t="shared" si="9"/>
        <v>1546.785556</v>
      </c>
      <c r="L42" s="32">
        <f t="shared" si="10"/>
        <v>1548.549</v>
      </c>
      <c r="M42" s="32">
        <f t="shared" si="16"/>
        <v>1548.442727</v>
      </c>
      <c r="N42" s="32">
        <f t="shared" si="17"/>
        <v>1545.545833</v>
      </c>
      <c r="O42" s="32">
        <f t="shared" si="18"/>
        <v>1532.765385</v>
      </c>
      <c r="P42" s="32">
        <f t="shared" si="19"/>
        <v>1522.582143</v>
      </c>
      <c r="Q42" s="32">
        <f t="shared" si="20"/>
        <v>1515.696</v>
      </c>
      <c r="R42" s="4">
        <f t="shared" si="26"/>
        <v>1508.928125</v>
      </c>
      <c r="S42" s="4">
        <f t="shared" si="27"/>
        <v>1501.175294</v>
      </c>
      <c r="T42" s="4">
        <f t="shared" si="28"/>
        <v>1492.927778</v>
      </c>
      <c r="U42" s="4">
        <f t="shared" si="29"/>
        <v>1484.458947</v>
      </c>
      <c r="V42" s="4">
        <f t="shared" si="35"/>
        <v>1480.747</v>
      </c>
    </row>
    <row r="43">
      <c r="A43" s="30">
        <v>46072.0</v>
      </c>
      <c r="B43" s="3">
        <v>1513.3</v>
      </c>
      <c r="C43" s="3">
        <v>1529.51</v>
      </c>
      <c r="D43" s="32">
        <f t="shared" si="30"/>
        <v>1539.315</v>
      </c>
      <c r="E43" s="32">
        <f t="shared" si="31"/>
        <v>1547.316667</v>
      </c>
      <c r="F43" s="32">
        <f t="shared" si="32"/>
        <v>1541.5775</v>
      </c>
      <c r="G43" s="32">
        <f t="shared" si="33"/>
        <v>1537.256</v>
      </c>
      <c r="H43" s="32">
        <f t="shared" si="34"/>
        <v>1537.831667</v>
      </c>
      <c r="I43" s="32">
        <f t="shared" si="7"/>
        <v>1539.371429</v>
      </c>
      <c r="J43" s="37">
        <f t="shared" si="8"/>
        <v>1540.94</v>
      </c>
      <c r="K43" s="32">
        <f t="shared" si="9"/>
        <v>1543.503333</v>
      </c>
      <c r="L43" s="32">
        <f t="shared" si="10"/>
        <v>1545.058</v>
      </c>
      <c r="M43" s="32">
        <f t="shared" si="16"/>
        <v>1546.818182</v>
      </c>
      <c r="N43" s="32">
        <f t="shared" si="17"/>
        <v>1546.865</v>
      </c>
      <c r="O43" s="32">
        <f t="shared" si="18"/>
        <v>1544.312308</v>
      </c>
      <c r="P43" s="32">
        <f t="shared" si="19"/>
        <v>1532.532857</v>
      </c>
      <c r="Q43" s="32">
        <f t="shared" si="20"/>
        <v>1523.044</v>
      </c>
      <c r="R43" s="4">
        <f t="shared" si="26"/>
        <v>1516.559375</v>
      </c>
      <c r="S43" s="4">
        <f t="shared" si="27"/>
        <v>1510.138824</v>
      </c>
      <c r="T43" s="4">
        <f t="shared" si="28"/>
        <v>1502.749444</v>
      </c>
      <c r="U43" s="4">
        <f t="shared" si="29"/>
        <v>1494.853158</v>
      </c>
      <c r="V43" s="4">
        <f t="shared" si="35"/>
        <v>1486.7115</v>
      </c>
    </row>
    <row r="44">
      <c r="A44" s="30">
        <v>46073.0</v>
      </c>
      <c r="B44" s="3">
        <v>1511.5</v>
      </c>
      <c r="C44" s="3">
        <v>1515.25</v>
      </c>
      <c r="D44" s="32">
        <f t="shared" si="30"/>
        <v>1522.38</v>
      </c>
      <c r="E44" s="32">
        <f t="shared" si="31"/>
        <v>1531.293333</v>
      </c>
      <c r="F44" s="32">
        <f t="shared" si="32"/>
        <v>1539.3</v>
      </c>
      <c r="G44" s="32">
        <f t="shared" si="33"/>
        <v>1536.312</v>
      </c>
      <c r="H44" s="32">
        <f t="shared" si="34"/>
        <v>1533.588333</v>
      </c>
      <c r="I44" s="32">
        <f t="shared" si="7"/>
        <v>1534.605714</v>
      </c>
      <c r="J44" s="37">
        <f t="shared" si="8"/>
        <v>1536.35625</v>
      </c>
      <c r="K44" s="32">
        <f t="shared" si="9"/>
        <v>1538.085556</v>
      </c>
      <c r="L44" s="32">
        <f t="shared" si="10"/>
        <v>1540.678</v>
      </c>
      <c r="M44" s="32">
        <f t="shared" si="16"/>
        <v>1542.348182</v>
      </c>
      <c r="N44" s="32">
        <f t="shared" si="17"/>
        <v>1544.1875</v>
      </c>
      <c r="O44" s="32">
        <f t="shared" si="18"/>
        <v>1544.433077</v>
      </c>
      <c r="P44" s="32">
        <f t="shared" si="19"/>
        <v>1542.236429</v>
      </c>
      <c r="Q44" s="32">
        <f t="shared" si="20"/>
        <v>1531.380667</v>
      </c>
      <c r="R44" s="4">
        <f t="shared" si="26"/>
        <v>1522.556875</v>
      </c>
      <c r="S44" s="4">
        <f t="shared" si="27"/>
        <v>1516.482353</v>
      </c>
      <c r="T44" s="4">
        <f t="shared" si="28"/>
        <v>1510.422778</v>
      </c>
      <c r="U44" s="4">
        <f t="shared" si="29"/>
        <v>1503.407368</v>
      </c>
      <c r="V44" s="4">
        <f t="shared" si="35"/>
        <v>1495.873</v>
      </c>
    </row>
    <row r="45">
      <c r="A45" s="30">
        <v>46076.0</v>
      </c>
      <c r="B45" s="3">
        <v>1555.8</v>
      </c>
      <c r="C45" s="3">
        <v>1550.49</v>
      </c>
      <c r="D45" s="32">
        <f t="shared" si="30"/>
        <v>1532.87</v>
      </c>
      <c r="E45" s="32">
        <f t="shared" si="31"/>
        <v>1531.75</v>
      </c>
      <c r="F45" s="32">
        <f t="shared" si="32"/>
        <v>1536.0925</v>
      </c>
      <c r="G45" s="32">
        <f t="shared" si="33"/>
        <v>1541.538</v>
      </c>
      <c r="H45" s="32">
        <f t="shared" si="34"/>
        <v>1538.675</v>
      </c>
      <c r="I45" s="32">
        <f t="shared" si="7"/>
        <v>1536.002857</v>
      </c>
      <c r="J45" s="37">
        <f t="shared" si="8"/>
        <v>1536.59125</v>
      </c>
      <c r="K45" s="32">
        <f t="shared" si="9"/>
        <v>1537.926667</v>
      </c>
      <c r="L45" s="32">
        <f t="shared" si="10"/>
        <v>1539.326</v>
      </c>
      <c r="M45" s="32">
        <f t="shared" si="16"/>
        <v>1541.57</v>
      </c>
      <c r="N45" s="32">
        <f t="shared" si="17"/>
        <v>1543.026667</v>
      </c>
      <c r="O45" s="32">
        <f t="shared" si="18"/>
        <v>1544.672308</v>
      </c>
      <c r="P45" s="32">
        <f t="shared" si="19"/>
        <v>1544.865714</v>
      </c>
      <c r="Q45" s="32">
        <f t="shared" si="20"/>
        <v>1542.786667</v>
      </c>
      <c r="R45" s="4">
        <f t="shared" si="26"/>
        <v>1532.575</v>
      </c>
      <c r="S45" s="4">
        <f t="shared" si="27"/>
        <v>1524.2</v>
      </c>
      <c r="T45" s="4">
        <f t="shared" si="28"/>
        <v>1518.371667</v>
      </c>
      <c r="U45" s="4">
        <f t="shared" si="29"/>
        <v>1512.531579</v>
      </c>
      <c r="V45" s="4">
        <f t="shared" si="35"/>
        <v>1505.7615</v>
      </c>
    </row>
    <row r="46">
      <c r="A46" s="30">
        <v>46077.0</v>
      </c>
      <c r="B46" s="3">
        <v>1555.4</v>
      </c>
      <c r="C46" s="3">
        <v>1547.84</v>
      </c>
      <c r="D46" s="32">
        <f t="shared" si="30"/>
        <v>1549.165</v>
      </c>
      <c r="E46" s="32">
        <f t="shared" si="31"/>
        <v>1537.86</v>
      </c>
      <c r="F46" s="32">
        <f t="shared" si="32"/>
        <v>1535.7725</v>
      </c>
      <c r="G46" s="32">
        <f t="shared" si="33"/>
        <v>1538.442</v>
      </c>
      <c r="H46" s="32">
        <f t="shared" si="34"/>
        <v>1542.588333</v>
      </c>
      <c r="I46" s="32">
        <f t="shared" si="7"/>
        <v>1539.984286</v>
      </c>
      <c r="J46" s="37">
        <f t="shared" si="8"/>
        <v>1537.4825</v>
      </c>
      <c r="K46" s="32">
        <f t="shared" si="9"/>
        <v>1537.841111</v>
      </c>
      <c r="L46" s="32">
        <f t="shared" si="10"/>
        <v>1538.918</v>
      </c>
      <c r="M46" s="32">
        <f t="shared" si="16"/>
        <v>1540.1</v>
      </c>
      <c r="N46" s="32">
        <f t="shared" si="17"/>
        <v>1542.0925</v>
      </c>
      <c r="O46" s="32">
        <f t="shared" si="18"/>
        <v>1543.396923</v>
      </c>
      <c r="P46" s="32">
        <f t="shared" si="19"/>
        <v>1544.898571</v>
      </c>
      <c r="Q46" s="32">
        <f t="shared" si="20"/>
        <v>1545.064</v>
      </c>
      <c r="R46" s="4">
        <f t="shared" si="26"/>
        <v>1543.1025</v>
      </c>
      <c r="S46" s="4">
        <f t="shared" si="27"/>
        <v>1533.472941</v>
      </c>
      <c r="T46" s="4">
        <f t="shared" si="28"/>
        <v>1525.513333</v>
      </c>
      <c r="U46" s="4">
        <f t="shared" si="29"/>
        <v>1519.922632</v>
      </c>
      <c r="V46" s="4">
        <f t="shared" si="35"/>
        <v>1514.297</v>
      </c>
    </row>
    <row r="47">
      <c r="A47" s="30">
        <v>46078.0</v>
      </c>
      <c r="B47" s="3">
        <v>1528.7</v>
      </c>
      <c r="C47" s="3">
        <v>1545.76</v>
      </c>
      <c r="D47" s="32">
        <f t="shared" si="30"/>
        <v>1546.8</v>
      </c>
      <c r="E47" s="32">
        <f t="shared" si="31"/>
        <v>1548.03</v>
      </c>
      <c r="F47" s="32">
        <f t="shared" si="32"/>
        <v>1539.835</v>
      </c>
      <c r="G47" s="32">
        <f t="shared" si="33"/>
        <v>1537.77</v>
      </c>
      <c r="H47" s="32">
        <f t="shared" si="34"/>
        <v>1539.661667</v>
      </c>
      <c r="I47" s="32">
        <f t="shared" si="7"/>
        <v>1543.041429</v>
      </c>
      <c r="J47" s="37">
        <f t="shared" si="8"/>
        <v>1540.70625</v>
      </c>
      <c r="K47" s="32">
        <f t="shared" si="9"/>
        <v>1538.402222</v>
      </c>
      <c r="L47" s="32">
        <f t="shared" si="10"/>
        <v>1538.633</v>
      </c>
      <c r="M47" s="32">
        <f t="shared" si="16"/>
        <v>1539.54</v>
      </c>
      <c r="N47" s="32">
        <f t="shared" si="17"/>
        <v>1540.571667</v>
      </c>
      <c r="O47" s="32">
        <f t="shared" si="18"/>
        <v>1542.374615</v>
      </c>
      <c r="P47" s="32">
        <f t="shared" si="19"/>
        <v>1543.565714</v>
      </c>
      <c r="Q47" s="32">
        <f t="shared" si="20"/>
        <v>1544.956</v>
      </c>
      <c r="R47" s="4">
        <f t="shared" si="26"/>
        <v>1545.1075</v>
      </c>
      <c r="S47" s="4">
        <f t="shared" si="27"/>
        <v>1543.258824</v>
      </c>
      <c r="T47" s="4">
        <f t="shared" si="28"/>
        <v>1534.155556</v>
      </c>
      <c r="U47" s="4">
        <f t="shared" si="29"/>
        <v>1526.578947</v>
      </c>
      <c r="V47" s="4">
        <f t="shared" si="35"/>
        <v>1521.2145</v>
      </c>
    </row>
    <row r="48">
      <c r="A48" s="30">
        <v>46079.0</v>
      </c>
      <c r="B48" s="3">
        <v>1550.6</v>
      </c>
      <c r="C48" s="3">
        <v>1542.74</v>
      </c>
      <c r="D48" s="32">
        <f t="shared" si="30"/>
        <v>1544.25</v>
      </c>
      <c r="E48" s="32">
        <f t="shared" si="31"/>
        <v>1545.446667</v>
      </c>
      <c r="F48" s="32">
        <f t="shared" si="32"/>
        <v>1546.7075</v>
      </c>
      <c r="G48" s="32">
        <f t="shared" si="33"/>
        <v>1540.416</v>
      </c>
      <c r="H48" s="32">
        <f t="shared" si="34"/>
        <v>1538.598333</v>
      </c>
      <c r="I48" s="32">
        <f t="shared" si="7"/>
        <v>1540.101429</v>
      </c>
      <c r="J48" s="37">
        <f t="shared" si="8"/>
        <v>1543.00375</v>
      </c>
      <c r="K48" s="32">
        <f t="shared" si="9"/>
        <v>1540.932222</v>
      </c>
      <c r="L48" s="32">
        <f t="shared" si="10"/>
        <v>1538.836</v>
      </c>
      <c r="M48" s="32">
        <f t="shared" si="16"/>
        <v>1539.006364</v>
      </c>
      <c r="N48" s="32">
        <f t="shared" si="17"/>
        <v>1539.806667</v>
      </c>
      <c r="O48" s="32">
        <f t="shared" si="18"/>
        <v>1540.738462</v>
      </c>
      <c r="P48" s="32">
        <f t="shared" si="19"/>
        <v>1542.400714</v>
      </c>
      <c r="Q48" s="32">
        <f t="shared" si="20"/>
        <v>1543.510667</v>
      </c>
      <c r="R48" s="4">
        <f t="shared" si="26"/>
        <v>1544.8175</v>
      </c>
      <c r="S48" s="4">
        <f t="shared" si="27"/>
        <v>1544.968235</v>
      </c>
      <c r="T48" s="4">
        <f t="shared" si="28"/>
        <v>1543.23</v>
      </c>
      <c r="U48" s="4">
        <f t="shared" si="29"/>
        <v>1534.607368</v>
      </c>
      <c r="V48" s="4">
        <f t="shared" si="35"/>
        <v>1527.387</v>
      </c>
    </row>
    <row r="49">
      <c r="A49" s="30">
        <v>46080.0</v>
      </c>
      <c r="B49" s="3">
        <v>1521.0</v>
      </c>
      <c r="C49" s="3">
        <v>1528.31</v>
      </c>
      <c r="D49" s="32">
        <f t="shared" si="30"/>
        <v>1535.525</v>
      </c>
      <c r="E49" s="32">
        <f t="shared" si="31"/>
        <v>1538.936667</v>
      </c>
      <c r="F49" s="32">
        <f t="shared" si="32"/>
        <v>1541.1625</v>
      </c>
      <c r="G49" s="32">
        <f t="shared" si="33"/>
        <v>1543.028</v>
      </c>
      <c r="H49" s="32">
        <f t="shared" si="34"/>
        <v>1538.398333</v>
      </c>
      <c r="I49" s="32">
        <f t="shared" si="7"/>
        <v>1537.128571</v>
      </c>
      <c r="J49" s="37">
        <f t="shared" si="8"/>
        <v>1538.6275</v>
      </c>
      <c r="K49" s="32">
        <f t="shared" si="9"/>
        <v>1541.371111</v>
      </c>
      <c r="L49" s="32">
        <f t="shared" si="10"/>
        <v>1539.67</v>
      </c>
      <c r="M49" s="32">
        <f t="shared" si="16"/>
        <v>1537.879091</v>
      </c>
      <c r="N49" s="32">
        <f t="shared" si="17"/>
        <v>1538.115</v>
      </c>
      <c r="O49" s="32">
        <f t="shared" si="18"/>
        <v>1538.922308</v>
      </c>
      <c r="P49" s="32">
        <f t="shared" si="19"/>
        <v>1539.850714</v>
      </c>
      <c r="Q49" s="32">
        <f t="shared" si="20"/>
        <v>1541.461333</v>
      </c>
      <c r="R49" s="4">
        <f t="shared" si="26"/>
        <v>1542.560625</v>
      </c>
      <c r="S49" s="4">
        <f t="shared" si="27"/>
        <v>1543.846471</v>
      </c>
      <c r="T49" s="4">
        <f t="shared" si="28"/>
        <v>1544.042778</v>
      </c>
      <c r="U49" s="4">
        <f t="shared" si="29"/>
        <v>1542.444737</v>
      </c>
      <c r="V49" s="4">
        <f t="shared" si="35"/>
        <v>1534.2925</v>
      </c>
    </row>
    <row r="50">
      <c r="A50" s="30">
        <v>46083.0</v>
      </c>
      <c r="B50" s="3">
        <v>1470.3</v>
      </c>
      <c r="C50" s="3">
        <v>1464.56</v>
      </c>
      <c r="D50" s="32">
        <f t="shared" si="30"/>
        <v>1496.435</v>
      </c>
      <c r="E50" s="32">
        <f t="shared" si="31"/>
        <v>1511.87</v>
      </c>
      <c r="F50" s="32">
        <f t="shared" si="32"/>
        <v>1520.3425</v>
      </c>
      <c r="G50" s="32">
        <f t="shared" si="33"/>
        <v>1525.842</v>
      </c>
      <c r="H50" s="32">
        <f t="shared" si="34"/>
        <v>1529.95</v>
      </c>
      <c r="I50" s="32">
        <f t="shared" si="7"/>
        <v>1527.85</v>
      </c>
      <c r="J50" s="37">
        <f t="shared" si="8"/>
        <v>1528.0575</v>
      </c>
      <c r="K50" s="32">
        <f t="shared" si="9"/>
        <v>1530.397778</v>
      </c>
      <c r="L50" s="32">
        <f t="shared" si="10"/>
        <v>1533.69</v>
      </c>
      <c r="M50" s="32">
        <f t="shared" si="16"/>
        <v>1532.841818</v>
      </c>
      <c r="N50" s="32">
        <f t="shared" si="17"/>
        <v>1531.769167</v>
      </c>
      <c r="O50" s="32">
        <f t="shared" si="18"/>
        <v>1532.456923</v>
      </c>
      <c r="P50" s="32">
        <f t="shared" si="19"/>
        <v>1533.610714</v>
      </c>
      <c r="Q50" s="32">
        <f t="shared" si="20"/>
        <v>1534.831333</v>
      </c>
      <c r="R50" s="4">
        <f t="shared" si="26"/>
        <v>1536.655</v>
      </c>
      <c r="S50" s="4">
        <f t="shared" si="27"/>
        <v>1537.972353</v>
      </c>
      <c r="T50" s="4">
        <f t="shared" si="28"/>
        <v>1539.441667</v>
      </c>
      <c r="U50" s="4">
        <f t="shared" si="29"/>
        <v>1539.859474</v>
      </c>
      <c r="V50" s="4">
        <f t="shared" si="35"/>
        <v>1538.5505</v>
      </c>
    </row>
    <row r="51">
      <c r="A51" s="30">
        <v>46085.0</v>
      </c>
      <c r="B51" s="3">
        <v>1434.4</v>
      </c>
      <c r="C51" s="3">
        <v>1429.74</v>
      </c>
      <c r="D51" s="32">
        <f t="shared" si="30"/>
        <v>1447.15</v>
      </c>
      <c r="E51" s="32">
        <f t="shared" si="31"/>
        <v>1474.203333</v>
      </c>
      <c r="F51" s="32">
        <f t="shared" si="32"/>
        <v>1491.3375</v>
      </c>
      <c r="G51" s="32">
        <f t="shared" si="33"/>
        <v>1502.222</v>
      </c>
      <c r="H51" s="32">
        <f t="shared" si="34"/>
        <v>1509.825</v>
      </c>
      <c r="I51" s="32">
        <f t="shared" si="7"/>
        <v>1515.634286</v>
      </c>
      <c r="J51" s="37">
        <f t="shared" si="8"/>
        <v>1515.58625</v>
      </c>
      <c r="K51" s="32">
        <f t="shared" si="9"/>
        <v>1517.133333</v>
      </c>
      <c r="L51" s="32">
        <f t="shared" si="10"/>
        <v>1520.332</v>
      </c>
      <c r="M51" s="32">
        <f t="shared" si="16"/>
        <v>1524.24</v>
      </c>
      <c r="N51" s="32">
        <f t="shared" si="17"/>
        <v>1524.25</v>
      </c>
      <c r="O51" s="32">
        <f t="shared" si="18"/>
        <v>1523.920769</v>
      </c>
      <c r="P51" s="32">
        <f t="shared" si="19"/>
        <v>1525.12</v>
      </c>
      <c r="Q51" s="32">
        <f t="shared" si="20"/>
        <v>1526.686</v>
      </c>
      <c r="R51" s="4">
        <f t="shared" si="26"/>
        <v>1528.263125</v>
      </c>
      <c r="S51" s="4">
        <f t="shared" si="27"/>
        <v>1530.365882</v>
      </c>
      <c r="T51" s="4">
        <f t="shared" si="28"/>
        <v>1531.959444</v>
      </c>
      <c r="U51" s="4">
        <f t="shared" si="29"/>
        <v>1533.667895</v>
      </c>
      <c r="V51" s="4">
        <f t="shared" si="35"/>
        <v>1534.3535</v>
      </c>
    </row>
    <row r="52">
      <c r="A52" s="30">
        <v>46086.0</v>
      </c>
      <c r="B52" s="3">
        <v>1499.3</v>
      </c>
      <c r="C52" s="3">
        <v>1478.86</v>
      </c>
      <c r="D52" s="96">
        <f t="shared" ref="D52:D61" si="36">SUM(C51:C52)/2</f>
        <v>1454.3</v>
      </c>
      <c r="E52" s="97">
        <f t="shared" ref="E52:E61" si="37">SUM(C50:C52)/3</f>
        <v>1457.72</v>
      </c>
      <c r="F52" s="98">
        <f t="shared" ref="F52:F61" si="38">SUM(C49:C52)/4</f>
        <v>1475.3675</v>
      </c>
      <c r="G52" s="99">
        <f t="shared" ref="G52:G61" si="39">SUM(C48:C52)/5</f>
        <v>1488.842</v>
      </c>
      <c r="H52" s="100">
        <f t="shared" ref="H52:H61" si="40">SUM(C47:C52)/6</f>
        <v>1498.328333</v>
      </c>
      <c r="I52" s="101">
        <f t="shared" si="7"/>
        <v>1505.401429</v>
      </c>
      <c r="J52" s="102">
        <f t="shared" si="8"/>
        <v>1511.0375</v>
      </c>
      <c r="K52" s="103">
        <f t="shared" si="9"/>
        <v>1511.505556</v>
      </c>
      <c r="L52" s="104">
        <f t="shared" si="10"/>
        <v>1513.306</v>
      </c>
      <c r="M52" s="105">
        <f t="shared" si="16"/>
        <v>1516.561818</v>
      </c>
      <c r="N52" s="106">
        <f t="shared" si="17"/>
        <v>1520.458333</v>
      </c>
      <c r="O52" s="107">
        <f t="shared" si="18"/>
        <v>1520.758462</v>
      </c>
      <c r="P52" s="108">
        <f t="shared" si="19"/>
        <v>1520.702143</v>
      </c>
      <c r="Q52" s="109">
        <f t="shared" si="20"/>
        <v>1522.036</v>
      </c>
      <c r="R52" s="110">
        <f t="shared" si="26"/>
        <v>1523.696875</v>
      </c>
      <c r="S52" s="111">
        <f t="shared" si="27"/>
        <v>1525.357059</v>
      </c>
      <c r="T52" s="112">
        <f t="shared" si="28"/>
        <v>1527.504444</v>
      </c>
      <c r="U52" s="112">
        <f t="shared" si="29"/>
        <v>1529.164737</v>
      </c>
      <c r="V52" s="113">
        <f t="shared" si="35"/>
        <v>1530.9275</v>
      </c>
    </row>
    <row r="53">
      <c r="A53" s="30">
        <v>46087.0</v>
      </c>
      <c r="B53" s="3">
        <v>1477.5</v>
      </c>
      <c r="C53" s="3">
        <v>1484.41</v>
      </c>
      <c r="D53" s="115">
        <f t="shared" si="36"/>
        <v>1481.635</v>
      </c>
      <c r="E53" s="163">
        <f t="shared" si="37"/>
        <v>1464.336667</v>
      </c>
      <c r="F53" s="172">
        <f t="shared" si="38"/>
        <v>1464.3925</v>
      </c>
      <c r="G53" s="182">
        <f t="shared" si="39"/>
        <v>1477.176</v>
      </c>
      <c r="H53" s="153">
        <f t="shared" si="40"/>
        <v>1488.103333</v>
      </c>
      <c r="I53" s="174">
        <f t="shared" si="7"/>
        <v>1496.34</v>
      </c>
      <c r="J53" s="146">
        <f t="shared" si="8"/>
        <v>1502.7775</v>
      </c>
      <c r="K53" s="154">
        <f t="shared" si="9"/>
        <v>1508.078889</v>
      </c>
      <c r="L53" s="243">
        <f t="shared" si="10"/>
        <v>1508.796</v>
      </c>
      <c r="M53" s="103">
        <f t="shared" si="16"/>
        <v>1510.679091</v>
      </c>
      <c r="N53" s="137">
        <f t="shared" si="17"/>
        <v>1513.8825</v>
      </c>
      <c r="O53" s="169">
        <f t="shared" si="18"/>
        <v>1517.685385</v>
      </c>
      <c r="P53" s="105">
        <f t="shared" si="19"/>
        <v>1518.162143</v>
      </c>
      <c r="Q53" s="107">
        <f t="shared" si="20"/>
        <v>1518.282667</v>
      </c>
      <c r="R53" s="244">
        <f t="shared" si="26"/>
        <v>1519.684375</v>
      </c>
      <c r="S53" s="109">
        <f t="shared" si="27"/>
        <v>1521.385882</v>
      </c>
      <c r="T53" s="110">
        <f t="shared" si="28"/>
        <v>1523.082222</v>
      </c>
      <c r="U53" s="110">
        <f t="shared" si="29"/>
        <v>1525.236316</v>
      </c>
      <c r="V53" s="140">
        <f t="shared" si="35"/>
        <v>1526.927</v>
      </c>
    </row>
    <row r="54">
      <c r="A54" s="30">
        <v>46090.0</v>
      </c>
      <c r="B54" s="3">
        <v>1421.3</v>
      </c>
      <c r="C54" s="3">
        <v>1420.26</v>
      </c>
      <c r="D54" s="114">
        <f t="shared" si="36"/>
        <v>1452.335</v>
      </c>
      <c r="E54" s="115">
        <f t="shared" si="37"/>
        <v>1461.176667</v>
      </c>
      <c r="F54" s="116">
        <f t="shared" si="38"/>
        <v>1453.3175</v>
      </c>
      <c r="G54" s="117">
        <f t="shared" si="39"/>
        <v>1455.566</v>
      </c>
      <c r="H54" s="118">
        <f t="shared" si="40"/>
        <v>1467.69</v>
      </c>
      <c r="I54" s="119">
        <f t="shared" si="7"/>
        <v>1478.411429</v>
      </c>
      <c r="J54" s="120">
        <f t="shared" si="8"/>
        <v>1486.83</v>
      </c>
      <c r="K54" s="121">
        <f t="shared" si="9"/>
        <v>1493.608889</v>
      </c>
      <c r="L54" s="122">
        <f t="shared" si="10"/>
        <v>1499.297</v>
      </c>
      <c r="M54" s="123">
        <f t="shared" si="16"/>
        <v>1500.747273</v>
      </c>
      <c r="N54" s="101">
        <f t="shared" si="17"/>
        <v>1503.144167</v>
      </c>
      <c r="O54" s="102">
        <f t="shared" si="18"/>
        <v>1506.680769</v>
      </c>
      <c r="P54" s="124">
        <f t="shared" si="19"/>
        <v>1510.726429</v>
      </c>
      <c r="Q54" s="103">
        <f t="shared" si="20"/>
        <v>1511.635333</v>
      </c>
      <c r="R54" s="104">
        <f t="shared" si="26"/>
        <v>1512.15625</v>
      </c>
      <c r="S54" s="106">
        <f t="shared" si="27"/>
        <v>1513.835882</v>
      </c>
      <c r="T54" s="125">
        <f t="shared" si="28"/>
        <v>1515.767778</v>
      </c>
      <c r="U54" s="126">
        <f t="shared" si="29"/>
        <v>1517.670526</v>
      </c>
      <c r="V54" s="127">
        <f t="shared" si="35"/>
        <v>1519.9875</v>
      </c>
    </row>
    <row r="55">
      <c r="A55" s="30">
        <v>46091.0</v>
      </c>
      <c r="B55" s="3">
        <v>1424.1</v>
      </c>
      <c r="C55" s="3">
        <v>1428.08</v>
      </c>
      <c r="D55" s="115">
        <f t="shared" si="36"/>
        <v>1424.17</v>
      </c>
      <c r="E55" s="128">
        <f t="shared" si="37"/>
        <v>1444.25</v>
      </c>
      <c r="F55" s="129">
        <f t="shared" si="38"/>
        <v>1452.9025</v>
      </c>
      <c r="G55" s="130">
        <f t="shared" si="39"/>
        <v>1448.27</v>
      </c>
      <c r="H55" s="131">
        <f t="shared" si="40"/>
        <v>1450.985</v>
      </c>
      <c r="I55" s="132">
        <f t="shared" si="7"/>
        <v>1462.031429</v>
      </c>
      <c r="J55" s="133">
        <f t="shared" si="8"/>
        <v>1472.12</v>
      </c>
      <c r="K55" s="122">
        <f t="shared" si="9"/>
        <v>1480.302222</v>
      </c>
      <c r="L55" s="134">
        <f t="shared" si="10"/>
        <v>1487.056</v>
      </c>
      <c r="M55" s="135">
        <f t="shared" si="16"/>
        <v>1492.822727</v>
      </c>
      <c r="N55" s="136">
        <f t="shared" si="17"/>
        <v>1494.691667</v>
      </c>
      <c r="O55" s="137">
        <f t="shared" si="18"/>
        <v>1497.37</v>
      </c>
      <c r="P55" s="105">
        <f t="shared" si="19"/>
        <v>1501.066429</v>
      </c>
      <c r="Q55" s="107">
        <f t="shared" si="20"/>
        <v>1505.216667</v>
      </c>
      <c r="R55" s="138">
        <f t="shared" si="26"/>
        <v>1506.413125</v>
      </c>
      <c r="S55" s="126">
        <f t="shared" si="27"/>
        <v>1507.210588</v>
      </c>
      <c r="T55" s="139">
        <f t="shared" si="28"/>
        <v>1509.071667</v>
      </c>
      <c r="U55" s="140">
        <f t="shared" si="29"/>
        <v>1511.152632</v>
      </c>
      <c r="V55" s="141">
        <f t="shared" si="35"/>
        <v>1513.191</v>
      </c>
    </row>
    <row r="56">
      <c r="A56" s="30">
        <v>46092.0</v>
      </c>
      <c r="B56" s="3">
        <v>1410.8</v>
      </c>
      <c r="C56" s="3">
        <v>1430.34</v>
      </c>
      <c r="D56" s="115">
        <f t="shared" si="36"/>
        <v>1429.21</v>
      </c>
      <c r="E56" s="142">
        <f t="shared" si="37"/>
        <v>1426.226667</v>
      </c>
      <c r="F56" s="117">
        <f t="shared" si="38"/>
        <v>1440.7725</v>
      </c>
      <c r="G56" s="143">
        <f t="shared" si="39"/>
        <v>1448.39</v>
      </c>
      <c r="H56" s="144">
        <f t="shared" si="40"/>
        <v>1445.281667</v>
      </c>
      <c r="I56" s="145">
        <f t="shared" si="7"/>
        <v>1448.035714</v>
      </c>
      <c r="J56" s="120">
        <f t="shared" si="8"/>
        <v>1458.07</v>
      </c>
      <c r="K56" s="99">
        <f t="shared" si="9"/>
        <v>1467.477778</v>
      </c>
      <c r="L56" s="146">
        <f t="shared" si="10"/>
        <v>1475.306</v>
      </c>
      <c r="M56" s="135">
        <f t="shared" si="16"/>
        <v>1481.9</v>
      </c>
      <c r="N56" s="124">
        <f t="shared" si="17"/>
        <v>1487.615833</v>
      </c>
      <c r="O56" s="137">
        <f t="shared" si="18"/>
        <v>1489.741538</v>
      </c>
      <c r="P56" s="105">
        <f t="shared" si="19"/>
        <v>1492.582143</v>
      </c>
      <c r="Q56" s="107">
        <f t="shared" si="20"/>
        <v>1496.351333</v>
      </c>
      <c r="R56" s="125">
        <f t="shared" si="26"/>
        <v>1500.536875</v>
      </c>
      <c r="S56" s="126">
        <f t="shared" si="27"/>
        <v>1501.938235</v>
      </c>
      <c r="T56" s="109">
        <f t="shared" si="28"/>
        <v>1502.94</v>
      </c>
      <c r="U56" s="147">
        <f t="shared" si="29"/>
        <v>1504.927895</v>
      </c>
      <c r="V56" s="141">
        <f t="shared" si="35"/>
        <v>1507.112</v>
      </c>
    </row>
    <row r="57">
      <c r="A57" s="30">
        <v>46093.0</v>
      </c>
      <c r="B57" s="3">
        <v>1391.5</v>
      </c>
      <c r="C57" s="3">
        <v>1398.43</v>
      </c>
      <c r="D57" s="96">
        <f t="shared" si="36"/>
        <v>1414.385</v>
      </c>
      <c r="E57" s="115">
        <f t="shared" si="37"/>
        <v>1418.95</v>
      </c>
      <c r="F57" s="148">
        <f t="shared" si="38"/>
        <v>1419.2775</v>
      </c>
      <c r="G57" s="149">
        <f t="shared" si="39"/>
        <v>1432.304</v>
      </c>
      <c r="H57" s="150">
        <f t="shared" si="40"/>
        <v>1440.063333</v>
      </c>
      <c r="I57" s="151">
        <f t="shared" si="7"/>
        <v>1438.588571</v>
      </c>
      <c r="J57" s="152">
        <f t="shared" si="8"/>
        <v>1441.835</v>
      </c>
      <c r="K57" s="119">
        <f t="shared" si="9"/>
        <v>1451.443333</v>
      </c>
      <c r="L57" s="153">
        <f t="shared" si="10"/>
        <v>1460.573</v>
      </c>
      <c r="M57" s="99">
        <f t="shared" si="16"/>
        <v>1468.317273</v>
      </c>
      <c r="N57" s="146">
        <f t="shared" si="17"/>
        <v>1474.944167</v>
      </c>
      <c r="O57" s="154">
        <f t="shared" si="18"/>
        <v>1480.755385</v>
      </c>
      <c r="P57" s="102">
        <f t="shared" si="19"/>
        <v>1483.219286</v>
      </c>
      <c r="Q57" s="155">
        <f t="shared" si="20"/>
        <v>1486.305333</v>
      </c>
      <c r="R57" s="104">
        <f t="shared" si="26"/>
        <v>1490.23125</v>
      </c>
      <c r="S57" s="105">
        <f t="shared" si="27"/>
        <v>1494.530588</v>
      </c>
      <c r="T57" s="156">
        <f t="shared" si="28"/>
        <v>1496.187778</v>
      </c>
      <c r="U57" s="125">
        <f t="shared" si="29"/>
        <v>1497.439474</v>
      </c>
      <c r="V57" s="109">
        <f t="shared" si="35"/>
        <v>1499.603</v>
      </c>
    </row>
    <row r="58">
      <c r="A58" s="30">
        <v>46094.0</v>
      </c>
      <c r="B58" s="3">
        <v>1363.2</v>
      </c>
      <c r="C58" s="3">
        <v>1365.19</v>
      </c>
      <c r="D58" s="115">
        <f t="shared" si="36"/>
        <v>1381.81</v>
      </c>
      <c r="E58" s="116">
        <f t="shared" si="37"/>
        <v>1397.986667</v>
      </c>
      <c r="F58" s="96">
        <f t="shared" si="38"/>
        <v>1405.51</v>
      </c>
      <c r="G58" s="157">
        <f t="shared" si="39"/>
        <v>1408.46</v>
      </c>
      <c r="H58" s="158">
        <f t="shared" si="40"/>
        <v>1421.118333</v>
      </c>
      <c r="I58" s="159">
        <f t="shared" si="7"/>
        <v>1429.367143</v>
      </c>
      <c r="J58" s="160">
        <f t="shared" si="8"/>
        <v>1429.41375</v>
      </c>
      <c r="K58" s="161">
        <f t="shared" si="9"/>
        <v>1433.318889</v>
      </c>
      <c r="L58" s="162">
        <f t="shared" si="10"/>
        <v>1442.818</v>
      </c>
      <c r="M58" s="121">
        <f t="shared" si="16"/>
        <v>1451.901818</v>
      </c>
      <c r="N58" s="100">
        <f t="shared" si="17"/>
        <v>1459.723333</v>
      </c>
      <c r="O58" s="134">
        <f t="shared" si="18"/>
        <v>1466.501538</v>
      </c>
      <c r="P58" s="135">
        <f t="shared" si="19"/>
        <v>1472.500714</v>
      </c>
      <c r="Q58" s="136">
        <f t="shared" si="20"/>
        <v>1475.350667</v>
      </c>
      <c r="R58" s="137">
        <f t="shared" si="26"/>
        <v>1478.735625</v>
      </c>
      <c r="S58" s="105">
        <f t="shared" si="27"/>
        <v>1482.875882</v>
      </c>
      <c r="T58" s="107">
        <f t="shared" si="28"/>
        <v>1487.345</v>
      </c>
      <c r="U58" s="138">
        <f t="shared" si="29"/>
        <v>1489.293158</v>
      </c>
      <c r="V58" s="127">
        <f t="shared" si="35"/>
        <v>1490.827</v>
      </c>
    </row>
    <row r="59">
      <c r="A59" s="30">
        <v>46097.0</v>
      </c>
      <c r="B59" s="3">
        <v>1373.9</v>
      </c>
      <c r="C59" s="3">
        <v>1368.68</v>
      </c>
      <c r="D59" s="115">
        <f t="shared" si="36"/>
        <v>1366.935</v>
      </c>
      <c r="E59" s="163">
        <f t="shared" si="37"/>
        <v>1377.433333</v>
      </c>
      <c r="F59" s="150">
        <f t="shared" si="38"/>
        <v>1390.66</v>
      </c>
      <c r="G59" s="117">
        <f t="shared" si="39"/>
        <v>1398.144</v>
      </c>
      <c r="H59" s="97">
        <f t="shared" si="40"/>
        <v>1401.83</v>
      </c>
      <c r="I59" s="118">
        <f t="shared" si="7"/>
        <v>1413.627143</v>
      </c>
      <c r="J59" s="164">
        <f t="shared" si="8"/>
        <v>1421.78125</v>
      </c>
      <c r="K59" s="165">
        <f t="shared" si="9"/>
        <v>1422.665556</v>
      </c>
      <c r="L59" s="166">
        <f t="shared" si="10"/>
        <v>1426.855</v>
      </c>
      <c r="M59" s="167">
        <f t="shared" si="16"/>
        <v>1436.078182</v>
      </c>
      <c r="N59" s="134">
        <f t="shared" si="17"/>
        <v>1444.966667</v>
      </c>
      <c r="O59" s="168">
        <f t="shared" si="18"/>
        <v>1452.72</v>
      </c>
      <c r="P59" s="155">
        <f t="shared" si="19"/>
        <v>1459.514286</v>
      </c>
      <c r="Q59" s="169">
        <f t="shared" si="20"/>
        <v>1465.579333</v>
      </c>
      <c r="R59" s="106">
        <f t="shared" si="26"/>
        <v>1468.68375</v>
      </c>
      <c r="S59" s="125">
        <f t="shared" si="27"/>
        <v>1472.261765</v>
      </c>
      <c r="T59" s="127">
        <f t="shared" si="28"/>
        <v>1476.531667</v>
      </c>
      <c r="U59" s="109">
        <f t="shared" si="29"/>
        <v>1481.099474</v>
      </c>
      <c r="V59" s="110">
        <f t="shared" si="35"/>
        <v>1483.2625</v>
      </c>
    </row>
    <row r="60">
      <c r="A60" s="30">
        <v>46098.0</v>
      </c>
      <c r="B60" s="3">
        <v>1365.5</v>
      </c>
      <c r="C60" s="3">
        <v>1363.75</v>
      </c>
      <c r="D60" s="115">
        <f t="shared" si="36"/>
        <v>1366.215</v>
      </c>
      <c r="E60" s="116">
        <f t="shared" si="37"/>
        <v>1365.873333</v>
      </c>
      <c r="F60" s="175">
        <f t="shared" si="38"/>
        <v>1374.0125</v>
      </c>
      <c r="G60" s="271">
        <f t="shared" si="39"/>
        <v>1385.278</v>
      </c>
      <c r="H60" s="172">
        <f t="shared" si="40"/>
        <v>1392.411667</v>
      </c>
      <c r="I60" s="176">
        <f t="shared" si="7"/>
        <v>1396.39</v>
      </c>
      <c r="J60" s="161">
        <f t="shared" si="8"/>
        <v>1407.3925</v>
      </c>
      <c r="K60" s="165">
        <f t="shared" si="9"/>
        <v>1415.333333</v>
      </c>
      <c r="L60" s="162">
        <f t="shared" si="10"/>
        <v>1416.774</v>
      </c>
      <c r="M60" s="133">
        <f t="shared" si="16"/>
        <v>1421.118182</v>
      </c>
      <c r="N60" s="146">
        <f t="shared" si="17"/>
        <v>1430.050833</v>
      </c>
      <c r="O60" s="135">
        <f t="shared" si="18"/>
        <v>1438.719231</v>
      </c>
      <c r="P60" s="124">
        <f t="shared" si="19"/>
        <v>1446.365</v>
      </c>
      <c r="Q60" s="137">
        <f t="shared" si="20"/>
        <v>1453.13</v>
      </c>
      <c r="R60" s="105">
        <f t="shared" si="26"/>
        <v>1459.215</v>
      </c>
      <c r="S60" s="107">
        <f t="shared" si="27"/>
        <v>1462.511176</v>
      </c>
      <c r="T60" s="244">
        <f t="shared" si="28"/>
        <v>1466.233333</v>
      </c>
      <c r="U60" s="109">
        <f t="shared" si="29"/>
        <v>1470.595789</v>
      </c>
      <c r="V60" s="110">
        <f t="shared" si="35"/>
        <v>1475.232</v>
      </c>
    </row>
    <row r="61">
      <c r="A61" s="30">
        <v>46099.0</v>
      </c>
      <c r="B61" s="3">
        <v>1401.9</v>
      </c>
      <c r="C61" s="3">
        <v>1396.43</v>
      </c>
      <c r="D61" s="115">
        <f t="shared" si="36"/>
        <v>1380.09</v>
      </c>
      <c r="E61" s="116">
        <f t="shared" si="37"/>
        <v>1376.286667</v>
      </c>
      <c r="F61" s="175">
        <f t="shared" si="38"/>
        <v>1373.5125</v>
      </c>
      <c r="G61" s="271">
        <f t="shared" si="39"/>
        <v>1378.496</v>
      </c>
      <c r="H61" s="172">
        <f t="shared" si="40"/>
        <v>1387.136667</v>
      </c>
      <c r="I61" s="176">
        <f t="shared" si="7"/>
        <v>1392.985714</v>
      </c>
      <c r="J61" s="161">
        <f t="shared" si="8"/>
        <v>1396.395</v>
      </c>
      <c r="K61" s="165">
        <f t="shared" si="9"/>
        <v>1406.174444</v>
      </c>
      <c r="L61" s="162">
        <f t="shared" si="10"/>
        <v>1413.443</v>
      </c>
      <c r="M61" s="133">
        <f t="shared" si="16"/>
        <v>1414.924545</v>
      </c>
      <c r="N61" s="146">
        <f t="shared" si="17"/>
        <v>1419.060833</v>
      </c>
      <c r="O61" s="135">
        <f t="shared" si="18"/>
        <v>1427.464615</v>
      </c>
      <c r="P61" s="124">
        <f t="shared" si="19"/>
        <v>1435.698571</v>
      </c>
      <c r="Q61" s="137">
        <f t="shared" si="20"/>
        <v>1443.036</v>
      </c>
      <c r="R61" s="105">
        <f t="shared" si="26"/>
        <v>1449.58625</v>
      </c>
      <c r="S61" s="107">
        <f t="shared" si="27"/>
        <v>1455.521765</v>
      </c>
      <c r="T61" s="244">
        <f t="shared" si="28"/>
        <v>1458.84</v>
      </c>
      <c r="U61" s="109">
        <f t="shared" si="29"/>
        <v>1462.559474</v>
      </c>
      <c r="V61" s="110">
        <f t="shared" si="35"/>
        <v>1466.8875</v>
      </c>
    </row>
    <row r="62">
      <c r="A62" s="30">
        <v>46100.0</v>
      </c>
      <c r="B62" s="3">
        <v>1356.0</v>
      </c>
      <c r="C62" s="3">
        <v>1364.97</v>
      </c>
      <c r="D62" s="32">
        <f>SUM(C61:C62)/2</f>
        <v>1380.7</v>
      </c>
      <c r="E62" s="32">
        <f>SUM(C60:C62)/3</f>
        <v>1375.05</v>
      </c>
      <c r="F62" s="32">
        <f>SUM(C59:C62)/4</f>
        <v>1373.4575</v>
      </c>
      <c r="G62" s="32">
        <f>SUM(C58:C62)/5</f>
        <v>1371.804</v>
      </c>
      <c r="H62" s="32">
        <f>SUM(C57:C62)/6</f>
        <v>1376.241667</v>
      </c>
      <c r="I62" s="32">
        <f t="shared" si="7"/>
        <v>1383.97</v>
      </c>
      <c r="J62" s="37">
        <f t="shared" si="8"/>
        <v>1389.48375</v>
      </c>
      <c r="K62" s="32">
        <f t="shared" si="9"/>
        <v>1392.903333</v>
      </c>
      <c r="L62" s="32">
        <f t="shared" si="10"/>
        <v>1402.054</v>
      </c>
      <c r="M62" s="32">
        <f t="shared" si="16"/>
        <v>1409.036364</v>
      </c>
      <c r="N62" s="32">
        <f t="shared" si="17"/>
        <v>1410.761667</v>
      </c>
      <c r="O62" s="32">
        <f t="shared" si="18"/>
        <v>1414.9</v>
      </c>
      <c r="P62" s="32">
        <f t="shared" si="19"/>
        <v>1423.000714</v>
      </c>
      <c r="Q62" s="32">
        <f t="shared" si="20"/>
        <v>1430.983333</v>
      </c>
      <c r="R62" s="4">
        <f t="shared" si="26"/>
        <v>1438.156875</v>
      </c>
      <c r="S62" s="4">
        <f t="shared" si="27"/>
        <v>1444.608824</v>
      </c>
      <c r="T62" s="4">
        <f t="shared" si="28"/>
        <v>1450.491111</v>
      </c>
      <c r="U62" s="4">
        <f t="shared" si="29"/>
        <v>1453.899474</v>
      </c>
      <c r="V62" s="4">
        <f t="shared" si="35"/>
        <v>1457.68</v>
      </c>
    </row>
    <row r="63">
      <c r="A63" s="30">
        <v>46101.0</v>
      </c>
      <c r="B63" s="3">
        <v>1365.4</v>
      </c>
      <c r="C63" s="3">
        <v>1368.51</v>
      </c>
      <c r="D63" s="148">
        <f t="shared" ref="D63:D65" si="41">SUM(C62:C63)/2</f>
        <v>1366.74</v>
      </c>
      <c r="E63" s="170">
        <f t="shared" ref="E63:E65" si="42">SUM(C61:C63)/3</f>
        <v>1376.636667</v>
      </c>
      <c r="F63" s="171">
        <f t="shared" ref="F63:F65" si="43">SUM(C60:C63)/4</f>
        <v>1373.415</v>
      </c>
      <c r="G63" s="96">
        <f t="shared" ref="G63:G65" si="44">SUM(C59:C63)/5</f>
        <v>1372.468</v>
      </c>
      <c r="H63" s="148">
        <f t="shared" ref="H63:H65" si="45">SUM(C58:C63)/6</f>
        <v>1371.255</v>
      </c>
      <c r="I63" s="129">
        <f t="shared" si="7"/>
        <v>1375.137143</v>
      </c>
      <c r="J63" s="150">
        <f t="shared" si="8"/>
        <v>1382.0375</v>
      </c>
      <c r="K63" s="117">
        <f t="shared" si="9"/>
        <v>1387.153333</v>
      </c>
      <c r="L63" s="172">
        <f t="shared" si="10"/>
        <v>1390.464</v>
      </c>
      <c r="M63" s="173">
        <f t="shared" si="16"/>
        <v>1399.004545</v>
      </c>
      <c r="N63" s="118">
        <f t="shared" si="17"/>
        <v>1405.659167</v>
      </c>
      <c r="O63" s="164">
        <f t="shared" si="18"/>
        <v>1407.511538</v>
      </c>
      <c r="P63" s="132">
        <f t="shared" si="19"/>
        <v>1411.586429</v>
      </c>
      <c r="Q63" s="166">
        <f t="shared" si="20"/>
        <v>1419.368</v>
      </c>
      <c r="R63" s="174">
        <f t="shared" si="26"/>
        <v>1427.07875</v>
      </c>
      <c r="S63" s="100">
        <f t="shared" si="27"/>
        <v>1434.06</v>
      </c>
      <c r="T63" s="134">
        <f t="shared" si="28"/>
        <v>1440.381111</v>
      </c>
      <c r="U63" s="135">
        <f t="shared" si="29"/>
        <v>1446.176316</v>
      </c>
      <c r="V63" s="124">
        <f t="shared" si="35"/>
        <v>1449.63</v>
      </c>
    </row>
    <row r="64">
      <c r="A64" s="30">
        <v>46104.0</v>
      </c>
      <c r="B64" s="3">
        <v>1303.6</v>
      </c>
      <c r="C64" s="3">
        <v>1308.23</v>
      </c>
      <c r="D64" s="115">
        <f t="shared" si="41"/>
        <v>1338.37</v>
      </c>
      <c r="E64" s="148">
        <f t="shared" si="42"/>
        <v>1347.236667</v>
      </c>
      <c r="F64" s="128">
        <f t="shared" si="43"/>
        <v>1359.535</v>
      </c>
      <c r="G64" s="148">
        <f t="shared" si="44"/>
        <v>1360.378</v>
      </c>
      <c r="H64" s="148">
        <f t="shared" si="45"/>
        <v>1361.761667</v>
      </c>
      <c r="I64" s="128">
        <f t="shared" si="7"/>
        <v>1362.251429</v>
      </c>
      <c r="J64" s="175">
        <f t="shared" si="8"/>
        <v>1366.77375</v>
      </c>
      <c r="K64" s="117">
        <f t="shared" si="9"/>
        <v>1373.836667</v>
      </c>
      <c r="L64" s="143">
        <f t="shared" si="10"/>
        <v>1379.261</v>
      </c>
      <c r="M64" s="97">
        <f t="shared" si="16"/>
        <v>1382.988182</v>
      </c>
      <c r="N64" s="176">
        <f t="shared" si="17"/>
        <v>1391.44</v>
      </c>
      <c r="O64" s="152">
        <f t="shared" si="18"/>
        <v>1398.164615</v>
      </c>
      <c r="P64" s="145">
        <f t="shared" si="19"/>
        <v>1400.42</v>
      </c>
      <c r="Q64" s="177">
        <f t="shared" si="20"/>
        <v>1404.696</v>
      </c>
      <c r="R64" s="166">
        <f t="shared" si="26"/>
        <v>1412.421875</v>
      </c>
      <c r="S64" s="99">
        <f t="shared" si="27"/>
        <v>1420.087647</v>
      </c>
      <c r="T64" s="100">
        <f t="shared" si="28"/>
        <v>1427.069444</v>
      </c>
      <c r="U64" s="134">
        <f t="shared" si="29"/>
        <v>1433.425789</v>
      </c>
      <c r="V64" s="135">
        <f t="shared" si="35"/>
        <v>1439.279</v>
      </c>
    </row>
    <row r="65">
      <c r="A65" s="30">
        <v>46105.0</v>
      </c>
      <c r="B65" s="3">
        <v>1344.2</v>
      </c>
      <c r="C65" s="3">
        <v>1336.85</v>
      </c>
      <c r="D65" s="115">
        <f t="shared" si="41"/>
        <v>1322.54</v>
      </c>
      <c r="E65" s="178">
        <f t="shared" si="42"/>
        <v>1337.863333</v>
      </c>
      <c r="F65" s="129">
        <f t="shared" si="43"/>
        <v>1344.64</v>
      </c>
      <c r="G65" s="175">
        <f t="shared" si="44"/>
        <v>1354.998</v>
      </c>
      <c r="H65" s="149">
        <f t="shared" si="45"/>
        <v>1356.456667</v>
      </c>
      <c r="I65" s="149">
        <f t="shared" si="7"/>
        <v>1358.202857</v>
      </c>
      <c r="J65" s="117">
        <f t="shared" si="8"/>
        <v>1359.07625</v>
      </c>
      <c r="K65" s="159">
        <f t="shared" si="9"/>
        <v>1363.448889</v>
      </c>
      <c r="L65" s="179">
        <f t="shared" si="10"/>
        <v>1370.138</v>
      </c>
      <c r="M65" s="173">
        <f t="shared" si="16"/>
        <v>1375.405455</v>
      </c>
      <c r="N65" s="152">
        <f t="shared" si="17"/>
        <v>1379.143333</v>
      </c>
      <c r="O65" s="145">
        <f t="shared" si="18"/>
        <v>1387.240769</v>
      </c>
      <c r="P65" s="165">
        <f t="shared" si="19"/>
        <v>1393.785</v>
      </c>
      <c r="Q65" s="162">
        <f t="shared" si="20"/>
        <v>1396.182</v>
      </c>
      <c r="R65" s="153">
        <f t="shared" si="26"/>
        <v>1400.455625</v>
      </c>
      <c r="S65" s="99">
        <f t="shared" si="27"/>
        <v>1407.976471</v>
      </c>
      <c r="T65" s="146">
        <f t="shared" si="28"/>
        <v>1415.463333</v>
      </c>
      <c r="U65" s="154">
        <f t="shared" si="29"/>
        <v>1422.321053</v>
      </c>
      <c r="V65" s="102">
        <f t="shared" si="35"/>
        <v>1428.597</v>
      </c>
    </row>
    <row r="66">
      <c r="A66" s="30">
        <v>46106.0</v>
      </c>
      <c r="B66" s="3">
        <v>1375.9</v>
      </c>
      <c r="C66" s="3">
        <v>1381.37</v>
      </c>
      <c r="D66" s="32">
        <f t="shared" ref="D66:D67" si="46">SUM(C65:C66)/2</f>
        <v>1359.11</v>
      </c>
      <c r="E66" s="32">
        <f t="shared" ref="E66:E67" si="47">SUM(C64:C66)/3</f>
        <v>1342.15</v>
      </c>
      <c r="F66" s="32">
        <f t="shared" ref="F66:F67" si="48">SUM(C63:C66)/4</f>
        <v>1348.74</v>
      </c>
      <c r="G66" s="32">
        <f t="shared" ref="G66:G67" si="49">SUM(C62:C66)/5</f>
        <v>1351.986</v>
      </c>
      <c r="H66" s="32">
        <f t="shared" ref="H66:H67" si="50">SUM(C61:C66)/6</f>
        <v>1359.393333</v>
      </c>
      <c r="I66" s="32">
        <f t="shared" si="7"/>
        <v>1360.015714</v>
      </c>
      <c r="J66" s="37">
        <f t="shared" si="8"/>
        <v>1361.09875</v>
      </c>
      <c r="K66" s="32">
        <f t="shared" si="9"/>
        <v>1361.553333</v>
      </c>
      <c r="L66" s="32">
        <f t="shared" si="10"/>
        <v>1365.241</v>
      </c>
      <c r="M66" s="32">
        <f t="shared" si="16"/>
        <v>1371.159091</v>
      </c>
      <c r="N66" s="32">
        <f t="shared" si="17"/>
        <v>1375.9025</v>
      </c>
      <c r="O66" s="32">
        <f t="shared" si="18"/>
        <v>1379.314615</v>
      </c>
      <c r="P66" s="32">
        <f t="shared" si="19"/>
        <v>1386.821429</v>
      </c>
      <c r="Q66" s="32">
        <f t="shared" si="20"/>
        <v>1392.957333</v>
      </c>
      <c r="R66" s="4">
        <f t="shared" si="26"/>
        <v>1395.25625</v>
      </c>
      <c r="S66" s="4">
        <f t="shared" si="27"/>
        <v>1399.332941</v>
      </c>
      <c r="T66" s="4">
        <f t="shared" si="28"/>
        <v>1406.498333</v>
      </c>
      <c r="U66" s="4">
        <f t="shared" si="29"/>
        <v>1413.668947</v>
      </c>
      <c r="V66" s="4">
        <f t="shared" si="35"/>
        <v>1420.2735</v>
      </c>
    </row>
    <row r="67">
      <c r="A67" s="30">
        <v>46108.0</v>
      </c>
      <c r="B67" s="3">
        <v>1337.8</v>
      </c>
      <c r="C67" s="3">
        <v>1343.11</v>
      </c>
      <c r="D67" s="32">
        <f t="shared" si="46"/>
        <v>1362.24</v>
      </c>
      <c r="E67" s="32">
        <f t="shared" si="47"/>
        <v>1353.776667</v>
      </c>
      <c r="F67" s="32">
        <f t="shared" si="48"/>
        <v>1342.39</v>
      </c>
      <c r="G67" s="32">
        <f t="shared" si="49"/>
        <v>1347.614</v>
      </c>
      <c r="H67" s="32">
        <f t="shared" si="50"/>
        <v>1350.506667</v>
      </c>
      <c r="I67" s="32">
        <f t="shared" si="7"/>
        <v>1357.067143</v>
      </c>
      <c r="J67" s="37">
        <f t="shared" si="8"/>
        <v>1357.9025</v>
      </c>
      <c r="K67" s="32">
        <f t="shared" si="9"/>
        <v>1359.1</v>
      </c>
      <c r="L67" s="32">
        <f t="shared" si="10"/>
        <v>1359.709</v>
      </c>
      <c r="M67" s="32">
        <f t="shared" si="16"/>
        <v>1363.229091</v>
      </c>
      <c r="N67" s="32">
        <f t="shared" si="17"/>
        <v>1368.821667</v>
      </c>
      <c r="O67" s="32">
        <f t="shared" si="18"/>
        <v>1373.38</v>
      </c>
      <c r="P67" s="32">
        <f t="shared" si="19"/>
        <v>1376.728571</v>
      </c>
      <c r="Q67" s="32">
        <f t="shared" si="20"/>
        <v>1383.907333</v>
      </c>
      <c r="R67" s="4">
        <f t="shared" si="26"/>
        <v>1389.841875</v>
      </c>
      <c r="S67" s="4">
        <f t="shared" si="27"/>
        <v>1392.188824</v>
      </c>
      <c r="T67" s="4">
        <f t="shared" si="28"/>
        <v>1396.209444</v>
      </c>
      <c r="U67" s="4">
        <f t="shared" si="29"/>
        <v>1403.162105</v>
      </c>
      <c r="V67" s="4">
        <f t="shared" si="35"/>
        <v>1410.141</v>
      </c>
    </row>
    <row r="68">
      <c r="A68" s="30">
        <v>46111.0</v>
      </c>
      <c r="B68" s="3">
        <v>1312.6</v>
      </c>
      <c r="C68" s="3">
        <v>1319.33</v>
      </c>
      <c r="D68" s="150">
        <f t="shared" ref="D68:D72" si="51">SUM(C67:C68)/2</f>
        <v>1331.22</v>
      </c>
      <c r="E68" s="180">
        <f t="shared" ref="E68:E72" si="52">SUM(C66:C68)/3</f>
        <v>1347.936667</v>
      </c>
      <c r="F68" s="148">
        <f t="shared" ref="F68:F72" si="53">SUM(C65:C68)/4</f>
        <v>1345.165</v>
      </c>
      <c r="G68" s="128">
        <f t="shared" ref="G68:G72" si="54">SUM(C64:C68)/5</f>
        <v>1337.778</v>
      </c>
      <c r="H68" s="129">
        <f t="shared" ref="H68:H72" si="55">SUM(C63:C68)/6</f>
        <v>1342.9</v>
      </c>
      <c r="I68" s="150">
        <f t="shared" si="7"/>
        <v>1346.052857</v>
      </c>
      <c r="J68" s="117">
        <f t="shared" si="8"/>
        <v>1352.35</v>
      </c>
      <c r="K68" s="130">
        <f t="shared" si="9"/>
        <v>1353.616667</v>
      </c>
      <c r="L68" s="158">
        <f t="shared" si="10"/>
        <v>1355.123</v>
      </c>
      <c r="M68" s="159">
        <f t="shared" si="16"/>
        <v>1356.038182</v>
      </c>
      <c r="N68" s="97">
        <f t="shared" si="17"/>
        <v>1359.570833</v>
      </c>
      <c r="O68" s="173">
        <f t="shared" si="18"/>
        <v>1365.014615</v>
      </c>
      <c r="P68" s="131">
        <f t="shared" si="19"/>
        <v>1369.519286</v>
      </c>
      <c r="Q68" s="181">
        <f t="shared" si="20"/>
        <v>1372.902</v>
      </c>
      <c r="R68" s="182">
        <f t="shared" si="26"/>
        <v>1379.87125</v>
      </c>
      <c r="S68" s="165">
        <f t="shared" si="27"/>
        <v>1385.694118</v>
      </c>
      <c r="T68" s="162">
        <f t="shared" si="28"/>
        <v>1388.141111</v>
      </c>
      <c r="U68" s="153">
        <f t="shared" si="29"/>
        <v>1392.163158</v>
      </c>
      <c r="V68" s="174">
        <f t="shared" si="35"/>
        <v>1398.9705</v>
      </c>
    </row>
    <row r="69">
      <c r="A69" s="30">
        <v>46113.0</v>
      </c>
      <c r="B69" s="3">
        <v>1385.4</v>
      </c>
      <c r="C69" s="3">
        <v>1382.3</v>
      </c>
      <c r="D69" s="115">
        <f t="shared" si="51"/>
        <v>1350.815</v>
      </c>
      <c r="E69" s="148">
        <f t="shared" si="52"/>
        <v>1348.246667</v>
      </c>
      <c r="F69" s="148">
        <f t="shared" si="53"/>
        <v>1356.5275</v>
      </c>
      <c r="G69" s="96">
        <f t="shared" si="54"/>
        <v>1352.592</v>
      </c>
      <c r="H69" s="148">
        <f t="shared" si="55"/>
        <v>1345.198333</v>
      </c>
      <c r="I69" s="163">
        <f t="shared" si="7"/>
        <v>1348.528571</v>
      </c>
      <c r="J69" s="183">
        <f t="shared" si="8"/>
        <v>1350.58375</v>
      </c>
      <c r="K69" s="149">
        <f t="shared" si="9"/>
        <v>1355.677778</v>
      </c>
      <c r="L69" s="150">
        <f t="shared" si="10"/>
        <v>1356.485</v>
      </c>
      <c r="M69" s="150">
        <f t="shared" si="16"/>
        <v>1357.593636</v>
      </c>
      <c r="N69" s="130">
        <f t="shared" si="17"/>
        <v>1358.226667</v>
      </c>
      <c r="O69" s="159">
        <f t="shared" si="18"/>
        <v>1361.319231</v>
      </c>
      <c r="P69" s="184">
        <f t="shared" si="19"/>
        <v>1366.249286</v>
      </c>
      <c r="Q69" s="160">
        <f t="shared" si="20"/>
        <v>1370.371333</v>
      </c>
      <c r="R69" s="118">
        <f t="shared" si="26"/>
        <v>1373.489375</v>
      </c>
      <c r="S69" s="164">
        <f t="shared" si="27"/>
        <v>1380.014118</v>
      </c>
      <c r="T69" s="182">
        <f t="shared" si="28"/>
        <v>1385.505556</v>
      </c>
      <c r="U69" s="119">
        <f t="shared" si="29"/>
        <v>1387.833684</v>
      </c>
      <c r="V69" s="120">
        <f t="shared" si="35"/>
        <v>1391.67</v>
      </c>
    </row>
    <row r="70">
      <c r="A70" s="30">
        <v>46114.0</v>
      </c>
      <c r="B70" s="49">
        <v>1377.6</v>
      </c>
      <c r="C70" s="50">
        <v>1358.08</v>
      </c>
      <c r="D70" s="115">
        <f t="shared" si="51"/>
        <v>1370.19</v>
      </c>
      <c r="E70" s="185">
        <f t="shared" si="52"/>
        <v>1353.236667</v>
      </c>
      <c r="F70" s="148">
        <f t="shared" si="53"/>
        <v>1350.705</v>
      </c>
      <c r="G70" s="148">
        <f t="shared" si="54"/>
        <v>1356.838</v>
      </c>
      <c r="H70" s="171">
        <f t="shared" si="55"/>
        <v>1353.506667</v>
      </c>
      <c r="I70" s="148">
        <f t="shared" si="7"/>
        <v>1347.038571</v>
      </c>
      <c r="J70" s="163">
        <f t="shared" si="8"/>
        <v>1349.7225</v>
      </c>
      <c r="K70" s="183">
        <f t="shared" si="9"/>
        <v>1351.416667</v>
      </c>
      <c r="L70" s="149">
        <f t="shared" si="10"/>
        <v>1355.918</v>
      </c>
      <c r="M70" s="150">
        <f t="shared" si="16"/>
        <v>1356.63</v>
      </c>
      <c r="N70" s="150">
        <f t="shared" si="17"/>
        <v>1357.634167</v>
      </c>
      <c r="O70" s="130">
        <f t="shared" si="18"/>
        <v>1358.215385</v>
      </c>
      <c r="P70" s="159">
        <f t="shared" si="19"/>
        <v>1361.087857</v>
      </c>
      <c r="Q70" s="97">
        <f t="shared" si="20"/>
        <v>1365.704667</v>
      </c>
      <c r="R70" s="144">
        <f t="shared" si="26"/>
        <v>1369.603125</v>
      </c>
      <c r="S70" s="118">
        <f t="shared" si="27"/>
        <v>1372.582941</v>
      </c>
      <c r="T70" s="186">
        <f t="shared" si="28"/>
        <v>1378.795556</v>
      </c>
      <c r="U70" s="145">
        <f t="shared" si="29"/>
        <v>1384.062105</v>
      </c>
      <c r="V70" s="165">
        <f t="shared" si="35"/>
        <v>1386.346</v>
      </c>
    </row>
    <row r="71">
      <c r="A71" s="30">
        <v>46118.0</v>
      </c>
      <c r="B71" s="49">
        <v>1387.1</v>
      </c>
      <c r="C71" s="49">
        <v>1369.23</v>
      </c>
      <c r="D71" s="115">
        <f t="shared" si="51"/>
        <v>1363.655</v>
      </c>
      <c r="E71" s="185">
        <f t="shared" si="52"/>
        <v>1369.87</v>
      </c>
      <c r="F71" s="148">
        <f t="shared" si="53"/>
        <v>1357.235</v>
      </c>
      <c r="G71" s="148">
        <f t="shared" si="54"/>
        <v>1354.41</v>
      </c>
      <c r="H71" s="171">
        <f t="shared" si="55"/>
        <v>1358.903333</v>
      </c>
      <c r="I71" s="148">
        <f t="shared" si="7"/>
        <v>1355.752857</v>
      </c>
      <c r="J71" s="163">
        <f t="shared" si="8"/>
        <v>1349.8125</v>
      </c>
      <c r="K71" s="183">
        <f t="shared" si="9"/>
        <v>1351.89</v>
      </c>
      <c r="L71" s="149">
        <f t="shared" si="10"/>
        <v>1353.198</v>
      </c>
      <c r="M71" s="150">
        <f t="shared" si="16"/>
        <v>1357.128182</v>
      </c>
      <c r="N71" s="150">
        <f t="shared" si="17"/>
        <v>1357.68</v>
      </c>
      <c r="O71" s="130">
        <f t="shared" si="18"/>
        <v>1358.526154</v>
      </c>
      <c r="P71" s="159">
        <f t="shared" si="19"/>
        <v>1359.002143</v>
      </c>
      <c r="Q71" s="97">
        <f t="shared" si="20"/>
        <v>1361.630667</v>
      </c>
      <c r="R71" s="144">
        <f t="shared" si="26"/>
        <v>1365.925</v>
      </c>
      <c r="S71" s="118">
        <f t="shared" si="27"/>
        <v>1369.581176</v>
      </c>
      <c r="T71" s="186">
        <f t="shared" si="28"/>
        <v>1372.396667</v>
      </c>
      <c r="U71" s="145">
        <f t="shared" si="29"/>
        <v>1378.292105</v>
      </c>
      <c r="V71" s="165">
        <f t="shared" si="35"/>
        <v>1383.3205</v>
      </c>
    </row>
    <row r="72">
      <c r="A72" s="30">
        <v>46119.0</v>
      </c>
      <c r="B72" s="3">
        <v>1381.0</v>
      </c>
      <c r="C72" s="3">
        <v>1378.76</v>
      </c>
      <c r="D72" s="115">
        <f t="shared" si="51"/>
        <v>1373.995</v>
      </c>
      <c r="E72" s="185">
        <f t="shared" si="52"/>
        <v>1368.69</v>
      </c>
      <c r="F72" s="148">
        <f t="shared" si="53"/>
        <v>1372.0925</v>
      </c>
      <c r="G72" s="148">
        <f t="shared" si="54"/>
        <v>1361.54</v>
      </c>
      <c r="H72" s="171">
        <f t="shared" si="55"/>
        <v>1358.468333</v>
      </c>
      <c r="I72" s="148">
        <f t="shared" si="7"/>
        <v>1361.74</v>
      </c>
      <c r="J72" s="163">
        <f t="shared" si="8"/>
        <v>1358.62875</v>
      </c>
      <c r="K72" s="183">
        <f t="shared" si="9"/>
        <v>1353.028889</v>
      </c>
      <c r="L72" s="149">
        <f t="shared" si="10"/>
        <v>1354.577</v>
      </c>
      <c r="M72" s="150">
        <f t="shared" si="16"/>
        <v>1355.521818</v>
      </c>
      <c r="N72" s="150">
        <f t="shared" si="17"/>
        <v>1358.930833</v>
      </c>
      <c r="O72" s="130">
        <f t="shared" si="18"/>
        <v>1359.301538</v>
      </c>
      <c r="P72" s="159">
        <f t="shared" si="19"/>
        <v>1359.971429</v>
      </c>
      <c r="Q72" s="97">
        <f t="shared" si="20"/>
        <v>1360.319333</v>
      </c>
      <c r="R72" s="144">
        <f t="shared" si="26"/>
        <v>1362.70125</v>
      </c>
      <c r="S72" s="118">
        <f t="shared" si="27"/>
        <v>1366.68</v>
      </c>
      <c r="T72" s="186">
        <f t="shared" si="28"/>
        <v>1370.091111</v>
      </c>
      <c r="U72" s="145">
        <f t="shared" si="29"/>
        <v>1372.731579</v>
      </c>
      <c r="V72" s="165">
        <f t="shared" si="35"/>
        <v>1378.3155</v>
      </c>
    </row>
    <row r="73">
      <c r="A73" s="30">
        <v>46120.0</v>
      </c>
      <c r="B73" s="3">
        <v>1453.3</v>
      </c>
      <c r="C73" s="3">
        <v>1468.41</v>
      </c>
      <c r="D73" s="32">
        <f>SUM(C72:C73)/2</f>
        <v>1423.585</v>
      </c>
      <c r="E73" s="32">
        <f>SUM(C71:C73)/3</f>
        <v>1405.466667</v>
      </c>
      <c r="F73" s="32">
        <f>SUM(C70:C73)/4</f>
        <v>1393.62</v>
      </c>
      <c r="G73" s="32">
        <f>SUM(C69:C73)/5</f>
        <v>1391.356</v>
      </c>
      <c r="H73" s="32">
        <f>SUM(C68:C73)/6</f>
        <v>1379.351667</v>
      </c>
      <c r="I73" s="32">
        <f t="shared" si="7"/>
        <v>1374.174286</v>
      </c>
      <c r="J73" s="37">
        <f t="shared" si="8"/>
        <v>1375.07375</v>
      </c>
      <c r="K73" s="32">
        <f t="shared" si="9"/>
        <v>1370.826667</v>
      </c>
      <c r="L73" s="32">
        <f t="shared" si="10"/>
        <v>1364.567</v>
      </c>
      <c r="M73" s="32">
        <f t="shared" si="16"/>
        <v>1364.925455</v>
      </c>
      <c r="N73" s="32">
        <f t="shared" si="17"/>
        <v>1364.929167</v>
      </c>
      <c r="O73" s="32">
        <f t="shared" si="18"/>
        <v>1367.352308</v>
      </c>
      <c r="P73" s="32">
        <f t="shared" si="19"/>
        <v>1367.095</v>
      </c>
      <c r="Q73" s="32">
        <f t="shared" si="20"/>
        <v>1367.200667</v>
      </c>
      <c r="R73" s="4">
        <f t="shared" si="26"/>
        <v>1367.075</v>
      </c>
      <c r="S73" s="4">
        <f t="shared" si="27"/>
        <v>1368.919412</v>
      </c>
      <c r="T73" s="4">
        <f t="shared" si="28"/>
        <v>1372.331667</v>
      </c>
      <c r="U73" s="4">
        <f t="shared" si="29"/>
        <v>1375.265789</v>
      </c>
      <c r="V73" s="4">
        <f t="shared" si="35"/>
        <v>1377.5155</v>
      </c>
    </row>
    <row r="74">
      <c r="A74" s="30">
        <v>46121.0</v>
      </c>
      <c r="B74" s="3">
        <v>1447.4</v>
      </c>
      <c r="C74" s="3">
        <v>1440.93</v>
      </c>
      <c r="D74" s="164">
        <f t="shared" ref="D74:D75" si="56">SUM(C73:C74)/2</f>
        <v>1454.67</v>
      </c>
      <c r="E74" s="184">
        <f t="shared" ref="E74:E75" si="57">SUM(C72:C74)/3</f>
        <v>1429.366667</v>
      </c>
      <c r="F74" s="281">
        <f t="shared" ref="F74:F75" si="58">SUM(C71:C74)/4</f>
        <v>1414.3325</v>
      </c>
      <c r="G74" s="282">
        <f t="shared" ref="G74:G75" si="59">SUM(C70:C74)/5</f>
        <v>1403.082</v>
      </c>
      <c r="H74" s="129">
        <f t="shared" ref="H74:H75" si="60">SUM(C69:C74)/6</f>
        <v>1399.618333</v>
      </c>
      <c r="I74" s="129">
        <f t="shared" si="7"/>
        <v>1388.148571</v>
      </c>
      <c r="J74" s="175">
        <f t="shared" si="8"/>
        <v>1382.51875</v>
      </c>
      <c r="K74" s="183">
        <f t="shared" si="9"/>
        <v>1382.391111</v>
      </c>
      <c r="L74" s="129">
        <f t="shared" si="10"/>
        <v>1377.837</v>
      </c>
      <c r="M74" s="157">
        <f t="shared" si="16"/>
        <v>1371.509091</v>
      </c>
      <c r="N74" s="175">
        <f t="shared" si="17"/>
        <v>1371.259167</v>
      </c>
      <c r="O74" s="282">
        <f t="shared" si="18"/>
        <v>1370.775385</v>
      </c>
      <c r="P74" s="150">
        <f t="shared" si="19"/>
        <v>1372.607857</v>
      </c>
      <c r="Q74" s="117">
        <f t="shared" si="20"/>
        <v>1372.017333</v>
      </c>
      <c r="R74" s="117">
        <f t="shared" si="26"/>
        <v>1371.80875</v>
      </c>
      <c r="S74" s="143">
        <f t="shared" si="27"/>
        <v>1371.419412</v>
      </c>
      <c r="T74" s="159">
        <f t="shared" si="28"/>
        <v>1372.92</v>
      </c>
      <c r="U74" s="97">
        <f t="shared" si="29"/>
        <v>1375.942105</v>
      </c>
      <c r="V74" s="144">
        <f t="shared" si="35"/>
        <v>1378.549</v>
      </c>
    </row>
    <row r="75">
      <c r="A75" s="30">
        <v>46122.0</v>
      </c>
      <c r="B75" s="3">
        <v>1475.3</v>
      </c>
      <c r="C75" s="3">
        <v>1463.94</v>
      </c>
      <c r="D75" s="164">
        <f t="shared" si="56"/>
        <v>1452.435</v>
      </c>
      <c r="E75" s="184">
        <f t="shared" si="57"/>
        <v>1457.76</v>
      </c>
      <c r="F75" s="281">
        <f t="shared" si="58"/>
        <v>1438.01</v>
      </c>
      <c r="G75" s="282">
        <f t="shared" si="59"/>
        <v>1424.254</v>
      </c>
      <c r="H75" s="129">
        <f t="shared" si="60"/>
        <v>1413.225</v>
      </c>
      <c r="I75" s="129">
        <f t="shared" si="7"/>
        <v>1408.807143</v>
      </c>
      <c r="J75" s="175">
        <f t="shared" si="8"/>
        <v>1397.6225</v>
      </c>
      <c r="K75" s="183">
        <f t="shared" si="9"/>
        <v>1391.565556</v>
      </c>
      <c r="L75" s="129">
        <f t="shared" si="10"/>
        <v>1390.546</v>
      </c>
      <c r="M75" s="157">
        <f t="shared" si="16"/>
        <v>1385.664545</v>
      </c>
      <c r="N75" s="175">
        <f t="shared" si="17"/>
        <v>1379.211667</v>
      </c>
      <c r="O75" s="282">
        <f t="shared" si="18"/>
        <v>1378.388462</v>
      </c>
      <c r="P75" s="150">
        <f t="shared" si="19"/>
        <v>1377.43</v>
      </c>
      <c r="Q75" s="117">
        <f t="shared" si="20"/>
        <v>1378.696667</v>
      </c>
      <c r="R75" s="117">
        <f t="shared" si="26"/>
        <v>1377.7625</v>
      </c>
      <c r="S75" s="143">
        <f t="shared" si="27"/>
        <v>1377.228235</v>
      </c>
      <c r="T75" s="159">
        <f t="shared" si="28"/>
        <v>1376.559444</v>
      </c>
      <c r="U75" s="97">
        <f t="shared" si="29"/>
        <v>1377.710526</v>
      </c>
      <c r="V75" s="144">
        <f t="shared" si="35"/>
        <v>1380.342</v>
      </c>
    </row>
    <row r="76">
      <c r="A76" s="30">
        <v>46125.0</v>
      </c>
      <c r="B76" s="3">
        <v>1465.3</v>
      </c>
      <c r="C76" s="3">
        <v>1460.23</v>
      </c>
      <c r="D76" s="32">
        <f>SUM(C75:C76)/2</f>
        <v>1462.085</v>
      </c>
      <c r="E76" s="32">
        <f>SUM(C74:C76)/3</f>
        <v>1455.033333</v>
      </c>
      <c r="F76" s="32">
        <f>SUM(C73:C76)/4</f>
        <v>1458.3775</v>
      </c>
      <c r="G76" s="32">
        <f>SUM(C72:C76)/5</f>
        <v>1442.454</v>
      </c>
      <c r="H76" s="32">
        <f>SUM(C71:C76)/6</f>
        <v>1430.25</v>
      </c>
      <c r="I76" s="32">
        <f t="shared" si="7"/>
        <v>1419.94</v>
      </c>
      <c r="J76" s="37">
        <f t="shared" si="8"/>
        <v>1415.235</v>
      </c>
      <c r="K76" s="32">
        <f t="shared" si="9"/>
        <v>1404.578889</v>
      </c>
      <c r="L76" s="32">
        <f t="shared" si="10"/>
        <v>1398.432</v>
      </c>
      <c r="M76" s="32">
        <f t="shared" si="16"/>
        <v>1396.880909</v>
      </c>
      <c r="N76" s="32">
        <f t="shared" si="17"/>
        <v>1391.878333</v>
      </c>
      <c r="O76" s="32">
        <f t="shared" si="18"/>
        <v>1385.443846</v>
      </c>
      <c r="P76" s="32">
        <f t="shared" si="19"/>
        <v>1384.234286</v>
      </c>
      <c r="Q76" s="32">
        <f t="shared" si="20"/>
        <v>1382.95</v>
      </c>
      <c r="R76" s="4">
        <f t="shared" si="26"/>
        <v>1383.7925</v>
      </c>
      <c r="S76" s="4">
        <f t="shared" si="27"/>
        <v>1382.613529</v>
      </c>
      <c r="T76" s="4">
        <f t="shared" si="28"/>
        <v>1381.839444</v>
      </c>
      <c r="U76" s="4">
        <f t="shared" si="29"/>
        <v>1380.963158</v>
      </c>
      <c r="V76" s="4">
        <f t="shared" si="35"/>
        <v>1381.8365</v>
      </c>
    </row>
    <row r="77">
      <c r="A77" s="30">
        <v>46127.0</v>
      </c>
      <c r="B77" s="3">
        <v>1511.8</v>
      </c>
      <c r="C77" s="3">
        <v>1506.37</v>
      </c>
      <c r="D77" s="122">
        <f>SUM(C76:C77)/2</f>
        <v>1483.3</v>
      </c>
      <c r="E77" s="122">
        <f>SUM(C75:C77)/3</f>
        <v>1476.846667</v>
      </c>
      <c r="F77" s="100">
        <f>SUM(C74:C77)/4</f>
        <v>1467.8675</v>
      </c>
      <c r="G77" s="166">
        <f>SUM(C73:C77)/5</f>
        <v>1467.976</v>
      </c>
      <c r="H77" s="165">
        <f>SUM(C72:C77)/6</f>
        <v>1453.106667</v>
      </c>
      <c r="I77" s="181">
        <f t="shared" si="7"/>
        <v>1441.124286</v>
      </c>
      <c r="J77" s="176">
        <f t="shared" si="8"/>
        <v>1430.74375</v>
      </c>
      <c r="K77" s="184">
        <f t="shared" si="9"/>
        <v>1425.361111</v>
      </c>
      <c r="L77" s="172">
        <f t="shared" si="10"/>
        <v>1414.758</v>
      </c>
      <c r="M77" s="97">
        <f t="shared" si="16"/>
        <v>1408.244545</v>
      </c>
      <c r="N77" s="172">
        <f t="shared" si="17"/>
        <v>1406.005</v>
      </c>
      <c r="O77" s="271">
        <f t="shared" si="18"/>
        <v>1400.685385</v>
      </c>
      <c r="P77" s="271">
        <f t="shared" si="19"/>
        <v>1394.081429</v>
      </c>
      <c r="Q77" s="271">
        <f t="shared" si="20"/>
        <v>1392.376667</v>
      </c>
      <c r="R77" s="151">
        <f t="shared" si="26"/>
        <v>1390.66375</v>
      </c>
      <c r="S77" s="172">
        <f t="shared" si="27"/>
        <v>1391.002941</v>
      </c>
      <c r="T77" s="172">
        <f t="shared" si="28"/>
        <v>1389.488889</v>
      </c>
      <c r="U77" s="172">
        <f t="shared" si="29"/>
        <v>1388.393684</v>
      </c>
      <c r="V77" s="97">
        <f t="shared" si="35"/>
        <v>1387.2335</v>
      </c>
    </row>
    <row r="78">
      <c r="A78" s="30">
        <v>46128.0</v>
      </c>
      <c r="B78" s="3">
        <v>1549.8</v>
      </c>
      <c r="C78" s="3">
        <v>1537.86</v>
      </c>
      <c r="D78" s="32">
        <f t="shared" ref="D78:D79" si="61">SUM(C77:C78)/2</f>
        <v>1522.115</v>
      </c>
      <c r="E78" s="32">
        <f t="shared" ref="E78:E79" si="62">SUM(C76:C78)/3</f>
        <v>1501.486667</v>
      </c>
      <c r="F78" s="32">
        <f t="shared" ref="F78:F79" si="63">SUM(C75:C78)/4</f>
        <v>1492.1</v>
      </c>
      <c r="G78" s="32">
        <f t="shared" ref="G78:G79" si="64">SUM(C74:C78)/5</f>
        <v>1481.866</v>
      </c>
      <c r="H78" s="32">
        <f t="shared" ref="H78:H79" si="65">SUM(C73:C78)/6</f>
        <v>1479.623333</v>
      </c>
      <c r="I78" s="32">
        <f t="shared" si="7"/>
        <v>1465.214286</v>
      </c>
      <c r="J78" s="37">
        <f t="shared" si="8"/>
        <v>1453.21625</v>
      </c>
      <c r="K78" s="32">
        <f t="shared" si="9"/>
        <v>1442.645556</v>
      </c>
      <c r="L78" s="32">
        <f t="shared" si="10"/>
        <v>1436.611</v>
      </c>
      <c r="M78" s="32">
        <f t="shared" si="16"/>
        <v>1425.949091</v>
      </c>
      <c r="N78" s="32">
        <f t="shared" si="17"/>
        <v>1419.045833</v>
      </c>
      <c r="O78" s="32">
        <f t="shared" si="18"/>
        <v>1416.147692</v>
      </c>
      <c r="P78" s="32">
        <f t="shared" si="19"/>
        <v>1410.483571</v>
      </c>
      <c r="Q78" s="32">
        <f t="shared" si="20"/>
        <v>1403.666667</v>
      </c>
      <c r="R78" s="4">
        <f t="shared" si="26"/>
        <v>1401.469375</v>
      </c>
      <c r="S78" s="4">
        <f t="shared" si="27"/>
        <v>1399.322353</v>
      </c>
      <c r="T78" s="4">
        <f t="shared" si="28"/>
        <v>1399.161667</v>
      </c>
      <c r="U78" s="4">
        <f t="shared" si="29"/>
        <v>1397.297895</v>
      </c>
      <c r="V78" s="4">
        <f t="shared" si="35"/>
        <v>1395.867</v>
      </c>
    </row>
    <row r="79">
      <c r="A79" s="30">
        <v>46129.0</v>
      </c>
      <c r="B79" s="3">
        <v>1573.4</v>
      </c>
      <c r="C79" s="3">
        <v>1568.85</v>
      </c>
      <c r="D79" s="32">
        <f t="shared" si="61"/>
        <v>1553.355</v>
      </c>
      <c r="E79" s="32">
        <f t="shared" si="62"/>
        <v>1537.693333</v>
      </c>
      <c r="F79" s="32">
        <f t="shared" si="63"/>
        <v>1518.3275</v>
      </c>
      <c r="G79" s="32">
        <f t="shared" si="64"/>
        <v>1507.45</v>
      </c>
      <c r="H79" s="32">
        <f t="shared" si="65"/>
        <v>1496.363333</v>
      </c>
      <c r="I79" s="32">
        <f t="shared" si="7"/>
        <v>1492.37</v>
      </c>
      <c r="J79" s="37">
        <f t="shared" si="8"/>
        <v>1478.16875</v>
      </c>
      <c r="K79" s="32">
        <f t="shared" si="9"/>
        <v>1466.064444</v>
      </c>
      <c r="L79" s="32">
        <f t="shared" si="10"/>
        <v>1455.266</v>
      </c>
      <c r="M79" s="32">
        <f t="shared" si="16"/>
        <v>1448.632727</v>
      </c>
      <c r="N79" s="32">
        <f t="shared" si="17"/>
        <v>1437.8575</v>
      </c>
      <c r="O79" s="32">
        <f t="shared" si="18"/>
        <v>1430.569231</v>
      </c>
      <c r="P79" s="32">
        <f t="shared" si="19"/>
        <v>1427.055</v>
      </c>
      <c r="Q79" s="32">
        <f t="shared" si="20"/>
        <v>1421.041333</v>
      </c>
      <c r="R79" s="4">
        <f t="shared" si="26"/>
        <v>1413.990625</v>
      </c>
      <c r="S79" s="4">
        <f t="shared" si="27"/>
        <v>1411.315294</v>
      </c>
      <c r="T79" s="4">
        <f t="shared" si="28"/>
        <v>1408.740556</v>
      </c>
      <c r="U79" s="4">
        <f t="shared" si="29"/>
        <v>1408.092632</v>
      </c>
      <c r="V79" s="4">
        <f t="shared" si="35"/>
        <v>1405.8755</v>
      </c>
    </row>
    <row r="80">
      <c r="A80" s="30">
        <v>46132.0</v>
      </c>
      <c r="B80" s="3">
        <v>1578.4</v>
      </c>
      <c r="C80" s="3">
        <v>1585.28</v>
      </c>
      <c r="D80" s="104">
        <f>SUM(C79:C80)/2</f>
        <v>1577.065</v>
      </c>
      <c r="E80" s="137">
        <f>SUM(C78:C80)/3</f>
        <v>1563.996667</v>
      </c>
      <c r="F80" s="102">
        <f>SUM(C77:C80)/4</f>
        <v>1549.59</v>
      </c>
      <c r="G80" s="243">
        <f>SUM(C76:C80)/5</f>
        <v>1531.718</v>
      </c>
      <c r="H80" s="135">
        <f>SUM(C75:C80)/6</f>
        <v>1520.421667</v>
      </c>
      <c r="I80" s="154">
        <f t="shared" si="7"/>
        <v>1509.065714</v>
      </c>
      <c r="J80" s="100">
        <f t="shared" si="8"/>
        <v>1503.98375</v>
      </c>
      <c r="K80" s="133">
        <f t="shared" si="9"/>
        <v>1490.07</v>
      </c>
      <c r="L80" s="162">
        <f t="shared" si="10"/>
        <v>1477.986</v>
      </c>
      <c r="M80" s="132">
        <f t="shared" si="16"/>
        <v>1467.085455</v>
      </c>
      <c r="N80" s="145">
        <f t="shared" si="17"/>
        <v>1460.02</v>
      </c>
      <c r="O80" s="164">
        <f t="shared" si="18"/>
        <v>1449.197692</v>
      </c>
      <c r="P80" s="186">
        <f t="shared" si="19"/>
        <v>1441.62</v>
      </c>
      <c r="Q80" s="152">
        <f t="shared" si="20"/>
        <v>1437.603333</v>
      </c>
      <c r="R80" s="176">
        <f t="shared" si="26"/>
        <v>1431.30625</v>
      </c>
      <c r="S80" s="176">
        <f t="shared" si="27"/>
        <v>1424.066471</v>
      </c>
      <c r="T80" s="176">
        <f t="shared" si="28"/>
        <v>1420.98</v>
      </c>
      <c r="U80" s="131">
        <f t="shared" si="29"/>
        <v>1418.032105</v>
      </c>
      <c r="V80" s="118">
        <f t="shared" si="35"/>
        <v>1416.952</v>
      </c>
    </row>
    <row r="81">
      <c r="A81" s="30">
        <v>46133.0</v>
      </c>
      <c r="B81" s="3">
        <v>1594.1</v>
      </c>
      <c r="C81" s="3">
        <v>1594.92</v>
      </c>
      <c r="D81" s="32">
        <f t="shared" ref="D81:D84" si="66">SUM(C80:C81)/2</f>
        <v>1590.1</v>
      </c>
      <c r="E81" s="32">
        <f t="shared" ref="E81:E84" si="67">SUM(C79:C81)/3</f>
        <v>1583.016667</v>
      </c>
      <c r="F81" s="32">
        <f t="shared" ref="F81:F84" si="68">SUM(C78:C81)/4</f>
        <v>1571.7275</v>
      </c>
      <c r="G81" s="32">
        <f t="shared" ref="G81:G84" si="69">SUM(C77:C81)/5</f>
        <v>1558.656</v>
      </c>
      <c r="H81" s="32">
        <f t="shared" ref="H81:H84" si="70">SUM(C76:C81)/6</f>
        <v>1542.251667</v>
      </c>
      <c r="I81" s="32">
        <f t="shared" si="7"/>
        <v>1531.064286</v>
      </c>
      <c r="J81" s="37">
        <f t="shared" si="8"/>
        <v>1519.7975</v>
      </c>
      <c r="K81" s="32">
        <f t="shared" si="9"/>
        <v>1514.087778</v>
      </c>
      <c r="L81" s="32">
        <f t="shared" si="10"/>
        <v>1500.555</v>
      </c>
      <c r="M81" s="32">
        <f t="shared" si="16"/>
        <v>1488.616364</v>
      </c>
      <c r="N81" s="32">
        <f t="shared" si="17"/>
        <v>1477.738333</v>
      </c>
      <c r="O81" s="32">
        <f t="shared" si="18"/>
        <v>1470.396923</v>
      </c>
      <c r="P81" s="32">
        <f t="shared" si="19"/>
        <v>1459.606429</v>
      </c>
      <c r="Q81" s="32">
        <f t="shared" si="20"/>
        <v>1451.84</v>
      </c>
      <c r="R81" s="4">
        <f t="shared" si="26"/>
        <v>1447.435625</v>
      </c>
      <c r="S81" s="4">
        <f t="shared" si="27"/>
        <v>1440.930588</v>
      </c>
      <c r="T81" s="4">
        <f t="shared" si="28"/>
        <v>1433.558333</v>
      </c>
      <c r="U81" s="4">
        <f t="shared" si="29"/>
        <v>1430.134737</v>
      </c>
      <c r="V81" s="4">
        <f t="shared" si="35"/>
        <v>1426.8765</v>
      </c>
    </row>
    <row r="82">
      <c r="A82" s="30">
        <v>46134.0</v>
      </c>
      <c r="B82" s="3">
        <v>1588.6</v>
      </c>
      <c r="C82" s="3">
        <v>1591.6</v>
      </c>
      <c r="D82" s="32">
        <f t="shared" si="66"/>
        <v>1593.26</v>
      </c>
      <c r="E82" s="32">
        <f t="shared" si="67"/>
        <v>1590.6</v>
      </c>
      <c r="F82" s="32">
        <f t="shared" si="68"/>
        <v>1585.1625</v>
      </c>
      <c r="G82" s="32">
        <f t="shared" si="69"/>
        <v>1575.702</v>
      </c>
      <c r="H82" s="32">
        <f t="shared" si="70"/>
        <v>1564.146667</v>
      </c>
      <c r="I82" s="32">
        <f t="shared" si="7"/>
        <v>1549.301429</v>
      </c>
      <c r="J82" s="37">
        <f t="shared" si="8"/>
        <v>1538.63125</v>
      </c>
      <c r="K82" s="32">
        <f t="shared" si="9"/>
        <v>1527.775556</v>
      </c>
      <c r="L82" s="32">
        <f t="shared" si="10"/>
        <v>1521.839</v>
      </c>
      <c r="M82" s="32">
        <f t="shared" si="16"/>
        <v>1508.831818</v>
      </c>
      <c r="N82" s="32">
        <f t="shared" si="17"/>
        <v>1497.198333</v>
      </c>
      <c r="O82" s="32">
        <f t="shared" si="18"/>
        <v>1486.496923</v>
      </c>
      <c r="P82" s="32">
        <f t="shared" si="19"/>
        <v>1479.054286</v>
      </c>
      <c r="Q82" s="32">
        <f t="shared" si="20"/>
        <v>1468.406</v>
      </c>
      <c r="R82" s="4">
        <f t="shared" si="26"/>
        <v>1460.575</v>
      </c>
      <c r="S82" s="4">
        <f t="shared" si="27"/>
        <v>1455.915882</v>
      </c>
      <c r="T82" s="4">
        <f t="shared" si="28"/>
        <v>1449.301111</v>
      </c>
      <c r="U82" s="4">
        <f t="shared" si="29"/>
        <v>1441.876316</v>
      </c>
      <c r="V82" s="4">
        <f t="shared" si="35"/>
        <v>1438.208</v>
      </c>
    </row>
    <row r="83">
      <c r="A83" s="30">
        <v>46135.0</v>
      </c>
      <c r="B83" s="3">
        <v>1602.9</v>
      </c>
      <c r="C83" s="3">
        <v>1594.9</v>
      </c>
      <c r="D83" s="32">
        <f t="shared" si="66"/>
        <v>1593.25</v>
      </c>
      <c r="E83" s="32">
        <f t="shared" si="67"/>
        <v>1593.806667</v>
      </c>
      <c r="F83" s="32">
        <f t="shared" si="68"/>
        <v>1591.675</v>
      </c>
      <c r="G83" s="32">
        <f t="shared" si="69"/>
        <v>1587.11</v>
      </c>
      <c r="H83" s="32">
        <f t="shared" si="70"/>
        <v>1578.901667</v>
      </c>
      <c r="I83" s="32">
        <f t="shared" si="7"/>
        <v>1568.54</v>
      </c>
      <c r="J83" s="37">
        <f t="shared" si="8"/>
        <v>1555.00125</v>
      </c>
      <c r="K83" s="32">
        <f t="shared" si="9"/>
        <v>1544.883333</v>
      </c>
      <c r="L83" s="32">
        <f t="shared" si="10"/>
        <v>1534.488</v>
      </c>
      <c r="M83" s="32">
        <f t="shared" si="16"/>
        <v>1528.480909</v>
      </c>
      <c r="N83" s="32">
        <f t="shared" si="17"/>
        <v>1516.004167</v>
      </c>
      <c r="O83" s="32">
        <f t="shared" si="18"/>
        <v>1504.713846</v>
      </c>
      <c r="P83" s="32">
        <f t="shared" si="19"/>
        <v>1494.24</v>
      </c>
      <c r="Q83" s="32">
        <f t="shared" si="20"/>
        <v>1486.777333</v>
      </c>
      <c r="R83" s="4">
        <f t="shared" si="26"/>
        <v>1476.311875</v>
      </c>
      <c r="S83" s="4">
        <f t="shared" si="27"/>
        <v>1468.476471</v>
      </c>
      <c r="T83" s="4">
        <f t="shared" si="28"/>
        <v>1463.637222</v>
      </c>
      <c r="U83" s="4">
        <f t="shared" si="29"/>
        <v>1456.964211</v>
      </c>
      <c r="V83" s="4">
        <f t="shared" si="35"/>
        <v>1449.5275</v>
      </c>
    </row>
    <row r="84">
      <c r="A84" s="30">
        <v>46136.0</v>
      </c>
      <c r="B84" s="3">
        <v>1585.1</v>
      </c>
      <c r="C84" s="3">
        <v>1581.2</v>
      </c>
      <c r="D84" s="32">
        <f t="shared" si="66"/>
        <v>1588.05</v>
      </c>
      <c r="E84" s="32">
        <f t="shared" si="67"/>
        <v>1589.233333</v>
      </c>
      <c r="F84" s="32">
        <f t="shared" si="68"/>
        <v>1590.655</v>
      </c>
      <c r="G84" s="32">
        <f t="shared" si="69"/>
        <v>1589.58</v>
      </c>
      <c r="H84" s="32">
        <f t="shared" si="70"/>
        <v>1586.125</v>
      </c>
      <c r="I84" s="32">
        <f t="shared" si="7"/>
        <v>1579.23</v>
      </c>
      <c r="J84" s="37">
        <f t="shared" si="8"/>
        <v>1570.1225</v>
      </c>
      <c r="K84" s="32">
        <f t="shared" si="9"/>
        <v>1557.912222</v>
      </c>
      <c r="L84" s="32">
        <f t="shared" si="10"/>
        <v>1548.515</v>
      </c>
      <c r="M84" s="32">
        <f t="shared" si="16"/>
        <v>1538.734545</v>
      </c>
      <c r="N84" s="32">
        <f t="shared" si="17"/>
        <v>1532.874167</v>
      </c>
      <c r="O84" s="32">
        <f t="shared" si="18"/>
        <v>1521.019231</v>
      </c>
      <c r="P84" s="32">
        <f t="shared" si="19"/>
        <v>1510.177143</v>
      </c>
      <c r="Q84" s="32">
        <f t="shared" si="20"/>
        <v>1500.037333</v>
      </c>
      <c r="R84" s="4">
        <f t="shared" si="26"/>
        <v>1492.67875</v>
      </c>
      <c r="S84" s="4">
        <f t="shared" si="27"/>
        <v>1482.481765</v>
      </c>
      <c r="T84" s="4">
        <f t="shared" si="28"/>
        <v>1474.738889</v>
      </c>
      <c r="U84" s="4">
        <f t="shared" si="29"/>
        <v>1469.824737</v>
      </c>
      <c r="V84" s="4">
        <f t="shared" si="35"/>
        <v>1463.176</v>
      </c>
    </row>
    <row r="85">
      <c r="A85" s="30">
        <v>46137.0</v>
      </c>
      <c r="B85" s="3"/>
      <c r="C85" s="3"/>
    </row>
    <row r="86">
      <c r="A86" s="30">
        <v>46138.0</v>
      </c>
      <c r="B86" s="3"/>
      <c r="C86" s="3"/>
    </row>
    <row r="87">
      <c r="A87" s="30">
        <v>46139.0</v>
      </c>
      <c r="B87" s="3"/>
      <c r="C87" s="3"/>
    </row>
    <row r="88">
      <c r="A88" s="30">
        <v>46140.0</v>
      </c>
      <c r="B88" s="3"/>
      <c r="C88" s="3"/>
    </row>
    <row r="89">
      <c r="A89" s="30">
        <v>46141.0</v>
      </c>
      <c r="B89" s="3"/>
      <c r="C89" s="3"/>
    </row>
    <row r="90">
      <c r="A90" s="30">
        <v>46142.0</v>
      </c>
      <c r="B90" s="3"/>
      <c r="C90" s="3"/>
    </row>
    <row r="91">
      <c r="A91" s="30">
        <v>46143.0</v>
      </c>
      <c r="B91" s="3"/>
      <c r="C91" s="3"/>
    </row>
    <row r="92">
      <c r="A92" s="30">
        <v>46144.0</v>
      </c>
      <c r="B92" s="3"/>
      <c r="C92" s="3"/>
    </row>
  </sheetData>
  <conditionalFormatting sqref="B9:C92">
    <cfRule type="expression" dxfId="0" priority="1">
      <formula>C9&gt;=B9</formula>
    </cfRule>
  </conditionalFormatting>
  <conditionalFormatting sqref="B9:C92">
    <cfRule type="expression" dxfId="1" priority="2">
      <formula>B9&gt;=C9</formula>
    </cfRule>
  </conditionalFormatting>
  <conditionalFormatting sqref="D2:V4 D6:V51 D62:V62 D66:V67 D73:V73 D76:V76 D78:V79 D81:V84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8">
    <cfRule type="expression" dxfId="0" priority="4">
      <formula>C2&gt;B2</formula>
    </cfRule>
  </conditionalFormatting>
  <conditionalFormatting sqref="B2:C8">
    <cfRule type="expression" dxfId="1" priority="5">
      <formula>B2&gt;C2</formula>
    </cfRule>
  </conditionalFormatting>
  <conditionalFormatting sqref="D2:V8">
    <cfRule type="colorScale" priority="6">
      <colorScale>
        <cfvo type="min"/>
        <cfvo type="max"/>
        <color rgb="FFE06666"/>
        <color rgb="FF93C47D"/>
      </colorScale>
    </cfRule>
  </conditionalFormatting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0.29"/>
    <col customWidth="1" min="3" max="3" width="12.0"/>
    <col customWidth="1" min="4" max="17" width="8.57"/>
    <col customWidth="1" min="18" max="22" width="8.71"/>
  </cols>
  <sheetData>
    <row r="1">
      <c r="A1" s="51" t="s">
        <v>195</v>
      </c>
      <c r="B1" s="52" t="s">
        <v>292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46013.0</v>
      </c>
      <c r="B2" s="3">
        <v>2263.5</v>
      </c>
      <c r="C2" s="3">
        <v>2262.46</v>
      </c>
      <c r="D2" s="32"/>
      <c r="E2" s="32"/>
      <c r="F2" s="32"/>
      <c r="G2" s="32"/>
      <c r="H2" s="32"/>
      <c r="I2" s="32"/>
      <c r="J2" s="37"/>
      <c r="K2" s="32"/>
      <c r="L2" s="32"/>
      <c r="M2" s="32"/>
      <c r="N2" s="32"/>
      <c r="O2" s="32"/>
      <c r="P2" s="32"/>
      <c r="Q2" s="32"/>
      <c r="R2" s="4"/>
      <c r="S2" s="4"/>
      <c r="T2" s="4"/>
      <c r="U2" s="4"/>
      <c r="V2" s="4"/>
    </row>
    <row r="3">
      <c r="A3" s="30">
        <v>46014.0</v>
      </c>
      <c r="B3" s="3">
        <v>2248.8</v>
      </c>
      <c r="C3" s="3">
        <v>2256.97</v>
      </c>
      <c r="D3" s="32">
        <f t="shared" ref="D3:D4" si="1">SUM(C2:C3)/2</f>
        <v>2259.715</v>
      </c>
      <c r="E3" s="32"/>
      <c r="F3" s="32"/>
      <c r="G3" s="32"/>
      <c r="H3" s="32"/>
      <c r="I3" s="32"/>
      <c r="J3" s="37"/>
      <c r="K3" s="32"/>
      <c r="L3" s="32"/>
      <c r="M3" s="32"/>
      <c r="N3" s="32"/>
      <c r="O3" s="32"/>
      <c r="P3" s="32"/>
      <c r="Q3" s="32"/>
      <c r="R3" s="4"/>
      <c r="S3" s="4"/>
      <c r="T3" s="4"/>
      <c r="U3" s="4"/>
      <c r="V3" s="4"/>
    </row>
    <row r="4">
      <c r="A4" s="30">
        <v>46015.0</v>
      </c>
      <c r="B4" s="3">
        <v>2222.7</v>
      </c>
      <c r="C4" s="3">
        <v>2238.0</v>
      </c>
      <c r="D4" s="32">
        <f t="shared" si="1"/>
        <v>2247.485</v>
      </c>
      <c r="E4" s="32">
        <f>SUM(C2:C4)/3</f>
        <v>2252.476667</v>
      </c>
      <c r="F4" s="32"/>
      <c r="G4" s="32"/>
      <c r="H4" s="32"/>
      <c r="I4" s="32"/>
      <c r="J4" s="37"/>
      <c r="K4" s="32"/>
      <c r="L4" s="32"/>
      <c r="M4" s="32"/>
      <c r="N4" s="32"/>
      <c r="O4" s="32"/>
      <c r="P4" s="32"/>
      <c r="Q4" s="32"/>
      <c r="R4" s="4"/>
      <c r="S4" s="4"/>
      <c r="T4" s="4"/>
      <c r="U4" s="4"/>
      <c r="V4" s="4"/>
    </row>
    <row r="5">
      <c r="A5" s="30">
        <v>46017.0</v>
      </c>
      <c r="B5" s="3">
        <v>2229.9</v>
      </c>
      <c r="C5" s="3">
        <v>2235.4</v>
      </c>
      <c r="D5" s="57">
        <f>SUM(C4:C5)/2</f>
        <v>2236.7</v>
      </c>
      <c r="E5" s="72">
        <f>SUM(C3:C5)/3</f>
        <v>2243.456667</v>
      </c>
      <c r="F5" s="72">
        <f>SUM(C2:C5)/4</f>
        <v>2248.2075</v>
      </c>
      <c r="G5" s="57"/>
      <c r="H5" s="58"/>
      <c r="I5" s="225"/>
      <c r="J5" s="89"/>
      <c r="K5" s="89"/>
      <c r="L5" s="89"/>
      <c r="M5" s="63"/>
      <c r="N5" s="63"/>
      <c r="O5" s="59"/>
      <c r="P5" s="63"/>
      <c r="Q5" s="89"/>
      <c r="R5" s="89"/>
      <c r="S5" s="225"/>
      <c r="T5" s="73"/>
      <c r="U5" s="58"/>
      <c r="V5" s="202"/>
    </row>
    <row r="6">
      <c r="A6" s="30">
        <v>46020.0</v>
      </c>
      <c r="B6" s="3">
        <v>2203.2</v>
      </c>
      <c r="C6" s="3">
        <v>2214.62</v>
      </c>
      <c r="D6" s="32">
        <f t="shared" ref="D6:D11" si="2">SUM(C5:C6)/2</f>
        <v>2225.01</v>
      </c>
      <c r="E6" s="32">
        <f t="shared" ref="E6:E11" si="3">SUM(C4:C6)/3</f>
        <v>2229.34</v>
      </c>
      <c r="F6" s="32">
        <f t="shared" ref="F6:F11" si="4">SUM(C3:C6)/4</f>
        <v>2236.2475</v>
      </c>
      <c r="G6" s="32">
        <f t="shared" ref="G6:G11" si="5">SUM(C2:C6)/5</f>
        <v>2241.49</v>
      </c>
      <c r="H6" s="32"/>
      <c r="I6" s="32"/>
      <c r="J6" s="37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</row>
    <row r="7">
      <c r="A7" s="30">
        <v>46021.0</v>
      </c>
      <c r="B7" s="3">
        <v>2214.7</v>
      </c>
      <c r="C7" s="3">
        <v>2209.11</v>
      </c>
      <c r="D7" s="32">
        <f t="shared" si="2"/>
        <v>2211.865</v>
      </c>
      <c r="E7" s="32">
        <f t="shared" si="3"/>
        <v>2219.71</v>
      </c>
      <c r="F7" s="32">
        <f t="shared" si="4"/>
        <v>2224.2825</v>
      </c>
      <c r="G7" s="32">
        <f t="shared" si="5"/>
        <v>2230.82</v>
      </c>
      <c r="H7" s="32">
        <f t="shared" ref="H7:H11" si="6">SUM(C2:C7)/6</f>
        <v>2236.093333</v>
      </c>
      <c r="I7" s="32"/>
      <c r="J7" s="37"/>
      <c r="K7" s="32"/>
      <c r="L7" s="32"/>
      <c r="M7" s="32"/>
      <c r="N7" s="32"/>
      <c r="O7" s="32"/>
      <c r="P7" s="32"/>
      <c r="Q7" s="32"/>
      <c r="R7" s="4"/>
      <c r="S7" s="4"/>
      <c r="T7" s="4"/>
      <c r="U7" s="4"/>
      <c r="V7" s="4"/>
    </row>
    <row r="8">
      <c r="A8" s="30">
        <v>46022.0</v>
      </c>
      <c r="B8" s="3">
        <v>2239.7</v>
      </c>
      <c r="C8" s="3">
        <v>2234.92</v>
      </c>
      <c r="D8" s="32">
        <f t="shared" si="2"/>
        <v>2222.015</v>
      </c>
      <c r="E8" s="32">
        <f t="shared" si="3"/>
        <v>2219.55</v>
      </c>
      <c r="F8" s="32">
        <f t="shared" si="4"/>
        <v>2223.5125</v>
      </c>
      <c r="G8" s="32">
        <f t="shared" si="5"/>
        <v>2226.41</v>
      </c>
      <c r="H8" s="32">
        <f t="shared" si="6"/>
        <v>2231.503333</v>
      </c>
      <c r="I8" s="32">
        <f t="shared" ref="I8:I84" si="7">SUM(C2:C8)/7</f>
        <v>2235.925714</v>
      </c>
      <c r="J8" s="37"/>
      <c r="K8" s="32"/>
      <c r="L8" s="32"/>
      <c r="M8" s="32"/>
      <c r="N8" s="32"/>
      <c r="O8" s="32"/>
      <c r="P8" s="32"/>
      <c r="Q8" s="32"/>
      <c r="R8" s="4"/>
      <c r="S8" s="4"/>
      <c r="T8" s="4"/>
      <c r="U8" s="4"/>
      <c r="V8" s="4"/>
    </row>
    <row r="9">
      <c r="A9" s="30">
        <v>46023.0</v>
      </c>
      <c r="B9" s="3">
        <v>2260.0</v>
      </c>
      <c r="C9" s="3">
        <v>2265.76</v>
      </c>
      <c r="D9" s="32">
        <f t="shared" si="2"/>
        <v>2250.34</v>
      </c>
      <c r="E9" s="32">
        <f t="shared" si="3"/>
        <v>2236.596667</v>
      </c>
      <c r="F9" s="32">
        <f t="shared" si="4"/>
        <v>2231.1025</v>
      </c>
      <c r="G9" s="32">
        <f t="shared" si="5"/>
        <v>2231.962</v>
      </c>
      <c r="H9" s="32">
        <f t="shared" si="6"/>
        <v>2232.968333</v>
      </c>
      <c r="I9" s="32">
        <f t="shared" si="7"/>
        <v>2236.397143</v>
      </c>
      <c r="J9" s="37">
        <f t="shared" ref="J9:J84" si="8">SUM(C2:C9)/8</f>
        <v>2239.655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>
      <c r="A10" s="30">
        <v>46024.0</v>
      </c>
      <c r="B10" s="3">
        <v>2279.8</v>
      </c>
      <c r="C10" s="3">
        <v>2273.23</v>
      </c>
      <c r="D10" s="32">
        <f t="shared" si="2"/>
        <v>2269.495</v>
      </c>
      <c r="E10" s="32">
        <f t="shared" si="3"/>
        <v>2257.97</v>
      </c>
      <c r="F10" s="32">
        <f t="shared" si="4"/>
        <v>2245.755</v>
      </c>
      <c r="G10" s="32">
        <f t="shared" si="5"/>
        <v>2239.528</v>
      </c>
      <c r="H10" s="32">
        <f t="shared" si="6"/>
        <v>2238.84</v>
      </c>
      <c r="I10" s="32">
        <f t="shared" si="7"/>
        <v>2238.72</v>
      </c>
      <c r="J10" s="37">
        <f t="shared" si="8"/>
        <v>2241.00125</v>
      </c>
      <c r="K10" s="32">
        <f t="shared" ref="K10:K84" si="9">SUM(C2:C10)/9</f>
        <v>2243.385556</v>
      </c>
      <c r="L10" s="32"/>
      <c r="M10" s="32"/>
      <c r="N10" s="32"/>
      <c r="O10" s="32"/>
      <c r="P10" s="32"/>
      <c r="Q10" s="32"/>
      <c r="R10" s="4"/>
      <c r="S10" s="4"/>
      <c r="T10" s="4"/>
      <c r="U10" s="4"/>
      <c r="V10" s="4"/>
    </row>
    <row r="11">
      <c r="A11" s="30">
        <v>46027.0</v>
      </c>
      <c r="B11" s="3">
        <v>2279.5</v>
      </c>
      <c r="C11" s="3">
        <v>2285.62</v>
      </c>
      <c r="D11" s="32">
        <f t="shared" si="2"/>
        <v>2279.425</v>
      </c>
      <c r="E11" s="32">
        <f t="shared" si="3"/>
        <v>2274.87</v>
      </c>
      <c r="F11" s="32">
        <f t="shared" si="4"/>
        <v>2264.8825</v>
      </c>
      <c r="G11" s="32">
        <f t="shared" si="5"/>
        <v>2253.728</v>
      </c>
      <c r="H11" s="32">
        <f t="shared" si="6"/>
        <v>2247.21</v>
      </c>
      <c r="I11" s="32">
        <f t="shared" si="7"/>
        <v>2245.522857</v>
      </c>
      <c r="J11" s="37">
        <f t="shared" si="8"/>
        <v>2244.5825</v>
      </c>
      <c r="K11" s="32">
        <f t="shared" si="9"/>
        <v>2245.958889</v>
      </c>
      <c r="L11" s="32">
        <f t="shared" ref="L11:L84" si="10">SUM(C2:C11)/10</f>
        <v>2247.609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>
      <c r="A12" s="30">
        <v>46028.0</v>
      </c>
      <c r="B12" s="3">
        <v>2259.1</v>
      </c>
      <c r="C12" s="3">
        <v>2266.66</v>
      </c>
      <c r="D12" s="94">
        <f t="shared" ref="D12:D16" si="11">SUM(C11:C12)/2</f>
        <v>2276.14</v>
      </c>
      <c r="E12" s="95">
        <f t="shared" ref="E12:E16" si="12">SUM(C10:C12)/3</f>
        <v>2275.17</v>
      </c>
      <c r="F12" s="203">
        <f t="shared" ref="F12:F16" si="13">SUM(C9:C12)/4</f>
        <v>2272.8175</v>
      </c>
      <c r="G12" s="93">
        <f t="shared" ref="G12:G16" si="14">SUM(C8:C12)/5</f>
        <v>2265.238</v>
      </c>
      <c r="H12" s="56">
        <f t="shared" ref="H12:H16" si="15">SUM(C7:C12)/6</f>
        <v>2255.883333</v>
      </c>
      <c r="I12" s="86">
        <f t="shared" si="7"/>
        <v>2249.988571</v>
      </c>
      <c r="J12" s="86">
        <f t="shared" si="8"/>
        <v>2248.165</v>
      </c>
      <c r="K12" s="86">
        <f t="shared" si="9"/>
        <v>2247.035556</v>
      </c>
      <c r="L12" s="86">
        <f t="shared" si="10"/>
        <v>2248.029</v>
      </c>
      <c r="M12" s="81">
        <f t="shared" ref="M12:M84" si="16">SUM(C2:C12)/11</f>
        <v>2249.340909</v>
      </c>
      <c r="N12" s="82"/>
      <c r="O12" s="57"/>
      <c r="P12" s="88"/>
      <c r="Q12" s="66"/>
      <c r="R12" s="66"/>
      <c r="S12" s="202"/>
      <c r="T12" s="58"/>
      <c r="U12" s="64"/>
      <c r="V12" s="58"/>
    </row>
    <row r="13">
      <c r="A13" s="30">
        <v>46029.0</v>
      </c>
      <c r="B13" s="3">
        <v>2274.1</v>
      </c>
      <c r="C13" s="3">
        <v>2267.55</v>
      </c>
      <c r="D13" s="75">
        <f t="shared" si="11"/>
        <v>2267.105</v>
      </c>
      <c r="E13" s="95">
        <f t="shared" si="12"/>
        <v>2273.276667</v>
      </c>
      <c r="F13" s="75">
        <f t="shared" si="13"/>
        <v>2273.265</v>
      </c>
      <c r="G13" s="217">
        <f t="shared" si="14"/>
        <v>2271.764</v>
      </c>
      <c r="H13" s="69">
        <f t="shared" si="15"/>
        <v>2265.623333</v>
      </c>
      <c r="I13" s="204">
        <f t="shared" si="7"/>
        <v>2257.55</v>
      </c>
      <c r="J13" s="56">
        <f t="shared" si="8"/>
        <v>2252.18375</v>
      </c>
      <c r="K13" s="56">
        <f t="shared" si="9"/>
        <v>2250.318889</v>
      </c>
      <c r="L13" s="56">
        <f t="shared" si="10"/>
        <v>2249.087</v>
      </c>
      <c r="M13" s="56">
        <f t="shared" si="16"/>
        <v>2249.803636</v>
      </c>
      <c r="N13" s="205">
        <f t="shared" ref="N13:N84" si="17">SUM(C2:C13)/12</f>
        <v>2250.858333</v>
      </c>
      <c r="O13" s="72"/>
      <c r="P13" s="82"/>
      <c r="Q13" s="57"/>
      <c r="R13" s="57"/>
      <c r="S13" s="57"/>
      <c r="T13" s="88"/>
      <c r="U13" s="202"/>
      <c r="V13" s="65"/>
    </row>
    <row r="14">
      <c r="A14" s="30">
        <v>46030.0</v>
      </c>
      <c r="B14" s="3">
        <v>2214.0</v>
      </c>
      <c r="C14" s="3">
        <v>2230.97</v>
      </c>
      <c r="D14" s="69">
        <f t="shared" si="11"/>
        <v>2249.26</v>
      </c>
      <c r="E14" s="201">
        <f t="shared" si="12"/>
        <v>2255.06</v>
      </c>
      <c r="F14" s="203">
        <f t="shared" si="13"/>
        <v>2262.7</v>
      </c>
      <c r="G14" s="217">
        <f t="shared" si="14"/>
        <v>2264.806</v>
      </c>
      <c r="H14" s="201">
        <f t="shared" si="15"/>
        <v>2264.965</v>
      </c>
      <c r="I14" s="70">
        <f t="shared" si="7"/>
        <v>2260.672857</v>
      </c>
      <c r="J14" s="204">
        <f t="shared" si="8"/>
        <v>2254.2275</v>
      </c>
      <c r="K14" s="56">
        <f t="shared" si="9"/>
        <v>2249.826667</v>
      </c>
      <c r="L14" s="56">
        <f t="shared" si="10"/>
        <v>2248.384</v>
      </c>
      <c r="M14" s="56">
        <f t="shared" si="16"/>
        <v>2247.44</v>
      </c>
      <c r="N14" s="56">
        <f t="shared" si="17"/>
        <v>2248.234167</v>
      </c>
      <c r="O14" s="86">
        <f t="shared" ref="O14:O84" si="18">SUM(C2:C14)/13</f>
        <v>2249.328462</v>
      </c>
      <c r="P14" s="72"/>
      <c r="Q14" s="82"/>
      <c r="R14" s="57"/>
      <c r="S14" s="57"/>
      <c r="T14" s="57"/>
      <c r="U14" s="88"/>
      <c r="V14" s="66"/>
    </row>
    <row r="15">
      <c r="A15" s="30">
        <v>46031.0</v>
      </c>
      <c r="B15" s="3">
        <v>2153.7</v>
      </c>
      <c r="C15" s="3">
        <v>2173.43</v>
      </c>
      <c r="D15" s="157">
        <f t="shared" si="11"/>
        <v>2202.2</v>
      </c>
      <c r="E15" s="175">
        <f t="shared" si="12"/>
        <v>2223.983333</v>
      </c>
      <c r="F15" s="175">
        <f t="shared" si="13"/>
        <v>2234.6525</v>
      </c>
      <c r="G15" s="175">
        <f t="shared" si="14"/>
        <v>2244.846</v>
      </c>
      <c r="H15" s="180">
        <f t="shared" si="15"/>
        <v>2249.576667</v>
      </c>
      <c r="I15" s="128">
        <f t="shared" si="7"/>
        <v>2251.888571</v>
      </c>
      <c r="J15" s="163">
        <f t="shared" si="8"/>
        <v>2249.7675</v>
      </c>
      <c r="K15" s="128">
        <f t="shared" si="9"/>
        <v>2245.25</v>
      </c>
      <c r="L15" s="157">
        <f t="shared" si="10"/>
        <v>2242.187</v>
      </c>
      <c r="M15" s="150">
        <f t="shared" si="16"/>
        <v>2241.57</v>
      </c>
      <c r="N15" s="158">
        <f t="shared" si="17"/>
        <v>2241.2725</v>
      </c>
      <c r="O15" s="159">
        <f t="shared" si="18"/>
        <v>2242.48</v>
      </c>
      <c r="P15" s="172">
        <f t="shared" ref="P15:P84" si="19">SUM(C2:C15)/14</f>
        <v>2243.907143</v>
      </c>
      <c r="Q15" s="172"/>
      <c r="R15" s="97"/>
      <c r="S15" s="179"/>
      <c r="T15" s="173"/>
      <c r="U15" s="131"/>
      <c r="V15" s="118"/>
    </row>
    <row r="16">
      <c r="A16" s="30">
        <v>46034.0</v>
      </c>
      <c r="B16" s="3">
        <v>2171.6</v>
      </c>
      <c r="C16" s="3">
        <v>2150.41</v>
      </c>
      <c r="D16" s="157">
        <f t="shared" si="11"/>
        <v>2161.92</v>
      </c>
      <c r="E16" s="175">
        <f t="shared" si="12"/>
        <v>2184.936667</v>
      </c>
      <c r="F16" s="175">
        <f t="shared" si="13"/>
        <v>2205.59</v>
      </c>
      <c r="G16" s="175">
        <f t="shared" si="14"/>
        <v>2217.804</v>
      </c>
      <c r="H16" s="180">
        <f t="shared" si="15"/>
        <v>2229.106667</v>
      </c>
      <c r="I16" s="128">
        <f t="shared" si="7"/>
        <v>2235.41</v>
      </c>
      <c r="J16" s="163">
        <f t="shared" si="8"/>
        <v>2239.20375</v>
      </c>
      <c r="K16" s="128">
        <f t="shared" si="9"/>
        <v>2238.727778</v>
      </c>
      <c r="L16" s="157">
        <f t="shared" si="10"/>
        <v>2235.766</v>
      </c>
      <c r="M16" s="150">
        <f t="shared" si="16"/>
        <v>2233.843636</v>
      </c>
      <c r="N16" s="158">
        <f t="shared" si="17"/>
        <v>2233.973333</v>
      </c>
      <c r="O16" s="159">
        <f t="shared" si="18"/>
        <v>2234.283077</v>
      </c>
      <c r="P16" s="172">
        <f t="shared" si="19"/>
        <v>2235.903571</v>
      </c>
      <c r="Q16" s="172">
        <f t="shared" ref="Q16:Q84" si="20">SUM(C2:C16)/15</f>
        <v>2237.674</v>
      </c>
      <c r="R16" s="97"/>
      <c r="S16" s="179"/>
      <c r="T16" s="173"/>
      <c r="U16" s="131"/>
      <c r="V16" s="118"/>
    </row>
    <row r="17">
      <c r="A17" s="30">
        <v>46035.0</v>
      </c>
      <c r="B17" s="3">
        <v>2158.5</v>
      </c>
      <c r="C17" s="3">
        <v>2162.56</v>
      </c>
      <c r="D17" s="32">
        <f t="shared" ref="D17:D19" si="21">SUM(C16:C17)/2</f>
        <v>2156.485</v>
      </c>
      <c r="E17" s="32">
        <f t="shared" ref="E17:E19" si="22">SUM(C15:C17)/3</f>
        <v>2162.133333</v>
      </c>
      <c r="F17" s="32">
        <f t="shared" ref="F17:F19" si="23">SUM(C14:C17)/4</f>
        <v>2179.3425</v>
      </c>
      <c r="G17" s="32">
        <f t="shared" ref="G17:G19" si="24">SUM(C13:C17)/5</f>
        <v>2196.984</v>
      </c>
      <c r="H17" s="32">
        <f t="shared" ref="H17:H19" si="25">SUM(C12:C17)/6</f>
        <v>2208.596667</v>
      </c>
      <c r="I17" s="32">
        <f t="shared" si="7"/>
        <v>2219.6</v>
      </c>
      <c r="J17" s="37">
        <f t="shared" si="8"/>
        <v>2226.30375</v>
      </c>
      <c r="K17" s="32">
        <f t="shared" si="9"/>
        <v>2230.687778</v>
      </c>
      <c r="L17" s="32">
        <f t="shared" si="10"/>
        <v>2231.111</v>
      </c>
      <c r="M17" s="32">
        <f t="shared" si="16"/>
        <v>2229.110909</v>
      </c>
      <c r="N17" s="32">
        <f t="shared" si="17"/>
        <v>2227.903333</v>
      </c>
      <c r="O17" s="32">
        <f t="shared" si="18"/>
        <v>2228.48</v>
      </c>
      <c r="P17" s="32">
        <f t="shared" si="19"/>
        <v>2229.16</v>
      </c>
      <c r="Q17" s="32">
        <f t="shared" si="20"/>
        <v>2231.014</v>
      </c>
      <c r="R17" s="4">
        <f t="shared" ref="R17:R84" si="26">SUM(C2:C17)/16</f>
        <v>2232.979375</v>
      </c>
      <c r="S17" s="4"/>
      <c r="T17" s="4"/>
      <c r="U17" s="4"/>
      <c r="V17" s="4"/>
    </row>
    <row r="18">
      <c r="A18" s="30">
        <v>46036.0</v>
      </c>
      <c r="B18" s="3">
        <v>2153.3</v>
      </c>
      <c r="C18" s="3">
        <v>2156.29</v>
      </c>
      <c r="D18" s="32">
        <f t="shared" si="21"/>
        <v>2159.425</v>
      </c>
      <c r="E18" s="32">
        <f t="shared" si="22"/>
        <v>2156.42</v>
      </c>
      <c r="F18" s="32">
        <f t="shared" si="23"/>
        <v>2160.6725</v>
      </c>
      <c r="G18" s="32">
        <f t="shared" si="24"/>
        <v>2174.732</v>
      </c>
      <c r="H18" s="32">
        <f t="shared" si="25"/>
        <v>2190.201667</v>
      </c>
      <c r="I18" s="32">
        <f t="shared" si="7"/>
        <v>2201.124286</v>
      </c>
      <c r="J18" s="37">
        <f t="shared" si="8"/>
        <v>2211.68625</v>
      </c>
      <c r="K18" s="32">
        <f t="shared" si="9"/>
        <v>2218.524444</v>
      </c>
      <c r="L18" s="32">
        <f t="shared" si="10"/>
        <v>2223.248</v>
      </c>
      <c r="M18" s="32">
        <f t="shared" si="16"/>
        <v>2224.309091</v>
      </c>
      <c r="N18" s="32">
        <f t="shared" si="17"/>
        <v>2223.0425</v>
      </c>
      <c r="O18" s="32">
        <f t="shared" si="18"/>
        <v>2222.394615</v>
      </c>
      <c r="P18" s="32">
        <f t="shared" si="19"/>
        <v>2223.323571</v>
      </c>
      <c r="Q18" s="32">
        <f t="shared" si="20"/>
        <v>2224.302</v>
      </c>
      <c r="R18" s="4">
        <f t="shared" si="26"/>
        <v>2226.34375</v>
      </c>
      <c r="S18" s="4">
        <f t="shared" ref="S18:S84" si="27">SUM(C2:C18)/17</f>
        <v>2228.468235</v>
      </c>
      <c r="T18" s="4"/>
      <c r="U18" s="4"/>
      <c r="V18" s="4"/>
    </row>
    <row r="19">
      <c r="A19" s="30">
        <v>46038.0</v>
      </c>
      <c r="B19" s="3">
        <v>2157.3</v>
      </c>
      <c r="C19" s="3">
        <v>2173.46</v>
      </c>
      <c r="D19" s="32">
        <f t="shared" si="21"/>
        <v>2164.875</v>
      </c>
      <c r="E19" s="32">
        <f t="shared" si="22"/>
        <v>2164.103333</v>
      </c>
      <c r="F19" s="32">
        <f t="shared" si="23"/>
        <v>2160.68</v>
      </c>
      <c r="G19" s="32">
        <f t="shared" si="24"/>
        <v>2163.23</v>
      </c>
      <c r="H19" s="32">
        <f t="shared" si="25"/>
        <v>2174.52</v>
      </c>
      <c r="I19" s="32">
        <f t="shared" si="7"/>
        <v>2187.81</v>
      </c>
      <c r="J19" s="37">
        <f t="shared" si="8"/>
        <v>2197.66625</v>
      </c>
      <c r="K19" s="32">
        <f t="shared" si="9"/>
        <v>2207.438889</v>
      </c>
      <c r="L19" s="32">
        <f t="shared" si="10"/>
        <v>2214.018</v>
      </c>
      <c r="M19" s="32">
        <f t="shared" si="16"/>
        <v>2218.721818</v>
      </c>
      <c r="N19" s="32">
        <f t="shared" si="17"/>
        <v>2220.071667</v>
      </c>
      <c r="O19" s="32">
        <f t="shared" si="18"/>
        <v>2219.228462</v>
      </c>
      <c r="P19" s="32">
        <f t="shared" si="19"/>
        <v>2218.899286</v>
      </c>
      <c r="Q19" s="32">
        <f t="shared" si="20"/>
        <v>2219.999333</v>
      </c>
      <c r="R19" s="4">
        <f t="shared" si="26"/>
        <v>2221.124375</v>
      </c>
      <c r="S19" s="4">
        <f t="shared" si="27"/>
        <v>2223.232941</v>
      </c>
      <c r="T19" s="4">
        <f t="shared" ref="T19:T84" si="28">SUM(C2:C19)/18</f>
        <v>2225.412222</v>
      </c>
      <c r="U19" s="4"/>
      <c r="V19" s="4"/>
    </row>
    <row r="20">
      <c r="A20" s="30">
        <v>46041.0</v>
      </c>
      <c r="B20" s="3">
        <v>2134.6</v>
      </c>
      <c r="C20" s="3">
        <v>2138.36</v>
      </c>
      <c r="D20" s="220">
        <f>SUM(C19:C20)/2</f>
        <v>2155.91</v>
      </c>
      <c r="E20" s="220">
        <f>SUM(C18:C20)/3</f>
        <v>2156.036667</v>
      </c>
      <c r="F20" s="222">
        <f>SUM(C17:C20)/4</f>
        <v>2157.6675</v>
      </c>
      <c r="G20" s="220">
        <f>SUM(C16:C20)/5</f>
        <v>2156.216</v>
      </c>
      <c r="H20" s="223">
        <f>SUM(C15:C20)/6</f>
        <v>2159.085</v>
      </c>
      <c r="I20" s="197">
        <f t="shared" si="7"/>
        <v>2169.354286</v>
      </c>
      <c r="J20" s="206">
        <f t="shared" si="8"/>
        <v>2181.62875</v>
      </c>
      <c r="K20" s="91">
        <f t="shared" si="9"/>
        <v>2191.076667</v>
      </c>
      <c r="L20" s="59">
        <f t="shared" si="10"/>
        <v>2200.531</v>
      </c>
      <c r="M20" s="89">
        <f t="shared" si="16"/>
        <v>2207.14</v>
      </c>
      <c r="N20" s="73">
        <f t="shared" si="17"/>
        <v>2212.025</v>
      </c>
      <c r="O20" s="89">
        <f t="shared" si="18"/>
        <v>2213.786154</v>
      </c>
      <c r="P20" s="89">
        <f t="shared" si="19"/>
        <v>2213.452143</v>
      </c>
      <c r="Q20" s="89">
        <f t="shared" si="20"/>
        <v>2213.53</v>
      </c>
      <c r="R20" s="225">
        <f t="shared" si="26"/>
        <v>2214.896875</v>
      </c>
      <c r="S20" s="73">
        <f t="shared" si="27"/>
        <v>2216.255882</v>
      </c>
      <c r="T20" s="73">
        <f t="shared" si="28"/>
        <v>2218.517778</v>
      </c>
      <c r="U20" s="73">
        <f t="shared" ref="U20:U84" si="29">SUM(C2:C20)/19</f>
        <v>2220.830526</v>
      </c>
      <c r="V20" s="225"/>
    </row>
    <row r="21">
      <c r="A21" s="30">
        <v>46042.0</v>
      </c>
      <c r="B21" s="3">
        <v>2055.1</v>
      </c>
      <c r="C21" s="3">
        <v>2088.47</v>
      </c>
      <c r="D21" s="32">
        <f t="shared" ref="D21:D51" si="30">SUM(C20:C21)/2</f>
        <v>2113.415</v>
      </c>
      <c r="E21" s="32">
        <f t="shared" ref="E21:E51" si="31">SUM(C19:C21)/3</f>
        <v>2133.43</v>
      </c>
      <c r="F21" s="32">
        <f t="shared" ref="F21:F51" si="32">SUM(C18:C21)/4</f>
        <v>2139.145</v>
      </c>
      <c r="G21" s="32">
        <f t="shared" ref="G21:G51" si="33">SUM(C17:C21)/5</f>
        <v>2143.828</v>
      </c>
      <c r="H21" s="32">
        <f t="shared" ref="H21:H51" si="34">SUM(C16:C21)/6</f>
        <v>2144.925</v>
      </c>
      <c r="I21" s="32">
        <f t="shared" si="7"/>
        <v>2148.997143</v>
      </c>
      <c r="J21" s="37">
        <f t="shared" si="8"/>
        <v>2159.24375</v>
      </c>
      <c r="K21" s="32">
        <f t="shared" si="9"/>
        <v>2171.277778</v>
      </c>
      <c r="L21" s="32">
        <f t="shared" si="10"/>
        <v>2180.816</v>
      </c>
      <c r="M21" s="32">
        <f t="shared" si="16"/>
        <v>2190.343636</v>
      </c>
      <c r="N21" s="32">
        <f t="shared" si="17"/>
        <v>2197.250833</v>
      </c>
      <c r="O21" s="32">
        <f t="shared" si="18"/>
        <v>2202.520769</v>
      </c>
      <c r="P21" s="32">
        <f t="shared" si="19"/>
        <v>2204.835</v>
      </c>
      <c r="Q21" s="32">
        <f t="shared" si="20"/>
        <v>2205.12</v>
      </c>
      <c r="R21" s="4">
        <f t="shared" si="26"/>
        <v>2205.71375</v>
      </c>
      <c r="S21" s="4">
        <f t="shared" si="27"/>
        <v>2207.46</v>
      </c>
      <c r="T21" s="4">
        <f t="shared" si="28"/>
        <v>2209.156667</v>
      </c>
      <c r="U21" s="4">
        <f t="shared" si="29"/>
        <v>2211.673158</v>
      </c>
      <c r="V21" s="4">
        <f t="shared" ref="V21:V84" si="35">SUM(C2:C21)/20</f>
        <v>2214.2125</v>
      </c>
    </row>
    <row r="22">
      <c r="A22" s="30">
        <v>46043.0</v>
      </c>
      <c r="B22" s="3">
        <v>2032.2</v>
      </c>
      <c r="C22" s="3">
        <v>2040.54</v>
      </c>
      <c r="D22" s="32">
        <f t="shared" si="30"/>
        <v>2064.505</v>
      </c>
      <c r="E22" s="32">
        <f t="shared" si="31"/>
        <v>2089.123333</v>
      </c>
      <c r="F22" s="32">
        <f t="shared" si="32"/>
        <v>2110.2075</v>
      </c>
      <c r="G22" s="32">
        <f t="shared" si="33"/>
        <v>2119.424</v>
      </c>
      <c r="H22" s="32">
        <f t="shared" si="34"/>
        <v>2126.613333</v>
      </c>
      <c r="I22" s="32">
        <f t="shared" si="7"/>
        <v>2130.012857</v>
      </c>
      <c r="J22" s="37">
        <f t="shared" si="8"/>
        <v>2135.44</v>
      </c>
      <c r="K22" s="32">
        <f t="shared" si="9"/>
        <v>2146.054444</v>
      </c>
      <c r="L22" s="32">
        <f t="shared" si="10"/>
        <v>2158.204</v>
      </c>
      <c r="M22" s="32">
        <f t="shared" si="16"/>
        <v>2168.063636</v>
      </c>
      <c r="N22" s="32">
        <f t="shared" si="17"/>
        <v>2177.86</v>
      </c>
      <c r="O22" s="32">
        <f t="shared" si="18"/>
        <v>2185.196154</v>
      </c>
      <c r="P22" s="32">
        <f t="shared" si="19"/>
        <v>2190.950714</v>
      </c>
      <c r="Q22" s="32">
        <f t="shared" si="20"/>
        <v>2193.882</v>
      </c>
      <c r="R22" s="4">
        <f t="shared" si="26"/>
        <v>2194.83375</v>
      </c>
      <c r="S22" s="4">
        <f t="shared" si="27"/>
        <v>2195.997647</v>
      </c>
      <c r="T22" s="4">
        <f t="shared" si="28"/>
        <v>2198.186667</v>
      </c>
      <c r="U22" s="4">
        <f t="shared" si="29"/>
        <v>2200.282105</v>
      </c>
      <c r="V22" s="4">
        <f t="shared" si="35"/>
        <v>2203.1165</v>
      </c>
    </row>
    <row r="23">
      <c r="A23" s="30">
        <v>46044.0</v>
      </c>
      <c r="B23" s="3">
        <v>2086.4</v>
      </c>
      <c r="C23" s="3">
        <v>2080.73</v>
      </c>
      <c r="D23" s="32">
        <f t="shared" si="30"/>
        <v>2060.635</v>
      </c>
      <c r="E23" s="32">
        <f t="shared" si="31"/>
        <v>2069.913333</v>
      </c>
      <c r="F23" s="32">
        <f t="shared" si="32"/>
        <v>2087.025</v>
      </c>
      <c r="G23" s="32">
        <f t="shared" si="33"/>
        <v>2104.312</v>
      </c>
      <c r="H23" s="32">
        <f t="shared" si="34"/>
        <v>2112.975</v>
      </c>
      <c r="I23" s="32">
        <f t="shared" si="7"/>
        <v>2120.058571</v>
      </c>
      <c r="J23" s="37">
        <f t="shared" si="8"/>
        <v>2123.8525</v>
      </c>
      <c r="K23" s="32">
        <f t="shared" si="9"/>
        <v>2129.361111</v>
      </c>
      <c r="L23" s="32">
        <f t="shared" si="10"/>
        <v>2139.522</v>
      </c>
      <c r="M23" s="32">
        <f t="shared" si="16"/>
        <v>2151.160909</v>
      </c>
      <c r="N23" s="32">
        <f t="shared" si="17"/>
        <v>2160.785833</v>
      </c>
      <c r="O23" s="32">
        <f t="shared" si="18"/>
        <v>2170.388462</v>
      </c>
      <c r="P23" s="32">
        <f t="shared" si="19"/>
        <v>2177.734286</v>
      </c>
      <c r="Q23" s="32">
        <f t="shared" si="20"/>
        <v>2183.602667</v>
      </c>
      <c r="R23" s="4">
        <f t="shared" si="26"/>
        <v>2186.81</v>
      </c>
      <c r="S23" s="4">
        <f t="shared" si="27"/>
        <v>2188.121765</v>
      </c>
      <c r="T23" s="4">
        <f t="shared" si="28"/>
        <v>2189.593889</v>
      </c>
      <c r="U23" s="4">
        <f t="shared" si="29"/>
        <v>2192.004737</v>
      </c>
      <c r="V23" s="4">
        <f t="shared" si="35"/>
        <v>2194.3045</v>
      </c>
    </row>
    <row r="24">
      <c r="A24" s="30">
        <v>46045.0</v>
      </c>
      <c r="B24" s="3">
        <v>1864.2</v>
      </c>
      <c r="C24" s="3">
        <v>1920.05</v>
      </c>
      <c r="D24" s="32">
        <f t="shared" si="30"/>
        <v>2000.39</v>
      </c>
      <c r="E24" s="32">
        <f t="shared" si="31"/>
        <v>2013.773333</v>
      </c>
      <c r="F24" s="32">
        <f t="shared" si="32"/>
        <v>2032.4475</v>
      </c>
      <c r="G24" s="32">
        <f t="shared" si="33"/>
        <v>2053.63</v>
      </c>
      <c r="H24" s="32">
        <f t="shared" si="34"/>
        <v>2073.601667</v>
      </c>
      <c r="I24" s="32">
        <f t="shared" si="7"/>
        <v>2085.414286</v>
      </c>
      <c r="J24" s="37">
        <f t="shared" si="8"/>
        <v>2095.0575</v>
      </c>
      <c r="K24" s="32">
        <f t="shared" si="9"/>
        <v>2101.207778</v>
      </c>
      <c r="L24" s="32">
        <f t="shared" si="10"/>
        <v>2108.43</v>
      </c>
      <c r="M24" s="32">
        <f t="shared" si="16"/>
        <v>2119.57</v>
      </c>
      <c r="N24" s="32">
        <f t="shared" si="17"/>
        <v>2131.901667</v>
      </c>
      <c r="O24" s="32">
        <f t="shared" si="18"/>
        <v>2142.267692</v>
      </c>
      <c r="P24" s="32">
        <f t="shared" si="19"/>
        <v>2152.507143</v>
      </c>
      <c r="Q24" s="32">
        <f t="shared" si="20"/>
        <v>2160.555333</v>
      </c>
      <c r="R24" s="4">
        <f t="shared" si="26"/>
        <v>2167.130625</v>
      </c>
      <c r="S24" s="4">
        <f t="shared" si="27"/>
        <v>2171.118235</v>
      </c>
      <c r="T24" s="4">
        <f t="shared" si="28"/>
        <v>2173.228889</v>
      </c>
      <c r="U24" s="4">
        <f t="shared" si="29"/>
        <v>2175.407368</v>
      </c>
      <c r="V24" s="4">
        <f t="shared" si="35"/>
        <v>2178.407</v>
      </c>
    </row>
    <row r="25">
      <c r="A25" s="30">
        <v>46049.0</v>
      </c>
      <c r="B25" s="3">
        <v>1959.5</v>
      </c>
      <c r="C25" s="3">
        <v>1946.17</v>
      </c>
      <c r="D25" s="32">
        <f t="shared" si="30"/>
        <v>1933.11</v>
      </c>
      <c r="E25" s="32">
        <f t="shared" si="31"/>
        <v>1982.316667</v>
      </c>
      <c r="F25" s="32">
        <f t="shared" si="32"/>
        <v>1996.8725</v>
      </c>
      <c r="G25" s="32">
        <f t="shared" si="33"/>
        <v>2015.192</v>
      </c>
      <c r="H25" s="32">
        <f t="shared" si="34"/>
        <v>2035.72</v>
      </c>
      <c r="I25" s="32">
        <f t="shared" si="7"/>
        <v>2055.397143</v>
      </c>
      <c r="J25" s="37">
        <f t="shared" si="8"/>
        <v>2068.00875</v>
      </c>
      <c r="K25" s="32">
        <f t="shared" si="9"/>
        <v>2078.514444</v>
      </c>
      <c r="L25" s="32">
        <f t="shared" si="10"/>
        <v>2085.704</v>
      </c>
      <c r="M25" s="32">
        <f t="shared" si="16"/>
        <v>2093.679091</v>
      </c>
      <c r="N25" s="32">
        <f t="shared" si="17"/>
        <v>2105.12</v>
      </c>
      <c r="O25" s="32">
        <f t="shared" si="18"/>
        <v>2117.614615</v>
      </c>
      <c r="P25" s="32">
        <f t="shared" si="19"/>
        <v>2128.260714</v>
      </c>
      <c r="Q25" s="32">
        <f t="shared" si="20"/>
        <v>2138.751333</v>
      </c>
      <c r="R25" s="4">
        <f t="shared" si="26"/>
        <v>2147.15625</v>
      </c>
      <c r="S25" s="4">
        <f t="shared" si="27"/>
        <v>2154.132941</v>
      </c>
      <c r="T25" s="4">
        <f t="shared" si="28"/>
        <v>2158.621111</v>
      </c>
      <c r="U25" s="4">
        <f t="shared" si="29"/>
        <v>2161.278421</v>
      </c>
      <c r="V25" s="4">
        <f t="shared" si="35"/>
        <v>2163.9455</v>
      </c>
    </row>
    <row r="26">
      <c r="A26" s="30">
        <v>46050.0</v>
      </c>
      <c r="B26" s="3">
        <v>1994.7</v>
      </c>
      <c r="C26" s="3">
        <v>1983.28</v>
      </c>
      <c r="D26" s="32">
        <f t="shared" si="30"/>
        <v>1964.725</v>
      </c>
      <c r="E26" s="32">
        <f t="shared" si="31"/>
        <v>1949.833333</v>
      </c>
      <c r="F26" s="32">
        <f t="shared" si="32"/>
        <v>1982.5575</v>
      </c>
      <c r="G26" s="32">
        <f t="shared" si="33"/>
        <v>1994.154</v>
      </c>
      <c r="H26" s="32">
        <f t="shared" si="34"/>
        <v>2009.873333</v>
      </c>
      <c r="I26" s="32">
        <f t="shared" si="7"/>
        <v>2028.228571</v>
      </c>
      <c r="J26" s="37">
        <f t="shared" si="8"/>
        <v>2046.3825</v>
      </c>
      <c r="K26" s="32">
        <f t="shared" si="9"/>
        <v>2058.594444</v>
      </c>
      <c r="L26" s="32">
        <f t="shared" si="10"/>
        <v>2068.991</v>
      </c>
      <c r="M26" s="32">
        <f t="shared" si="16"/>
        <v>2076.392727</v>
      </c>
      <c r="N26" s="32">
        <f t="shared" si="17"/>
        <v>2084.479167</v>
      </c>
      <c r="O26" s="32">
        <f t="shared" si="18"/>
        <v>2095.747692</v>
      </c>
      <c r="P26" s="32">
        <f t="shared" si="19"/>
        <v>2108.019286</v>
      </c>
      <c r="Q26" s="32">
        <f t="shared" si="20"/>
        <v>2118.595333</v>
      </c>
      <c r="R26" s="4">
        <f t="shared" si="26"/>
        <v>2129.034375</v>
      </c>
      <c r="S26" s="4">
        <f t="shared" si="27"/>
        <v>2137.516471</v>
      </c>
      <c r="T26" s="4">
        <f t="shared" si="28"/>
        <v>2144.641111</v>
      </c>
      <c r="U26" s="4">
        <f t="shared" si="29"/>
        <v>2149.392632</v>
      </c>
      <c r="V26" s="4">
        <f t="shared" si="35"/>
        <v>2152.3785</v>
      </c>
    </row>
    <row r="27">
      <c r="A27" s="30">
        <v>46051.0</v>
      </c>
      <c r="B27" s="3">
        <v>2019.2</v>
      </c>
      <c r="C27" s="3">
        <v>1999.01</v>
      </c>
      <c r="D27" s="32">
        <f t="shared" si="30"/>
        <v>1991.145</v>
      </c>
      <c r="E27" s="32">
        <f t="shared" si="31"/>
        <v>1976.153333</v>
      </c>
      <c r="F27" s="32">
        <f t="shared" si="32"/>
        <v>1962.1275</v>
      </c>
      <c r="G27" s="32">
        <f t="shared" si="33"/>
        <v>1985.848</v>
      </c>
      <c r="H27" s="32">
        <f t="shared" si="34"/>
        <v>1994.963333</v>
      </c>
      <c r="I27" s="32">
        <f t="shared" si="7"/>
        <v>2008.321429</v>
      </c>
      <c r="J27" s="37">
        <f t="shared" si="8"/>
        <v>2024.57625</v>
      </c>
      <c r="K27" s="32">
        <f t="shared" si="9"/>
        <v>2041.118889</v>
      </c>
      <c r="L27" s="32">
        <f t="shared" si="10"/>
        <v>2052.636</v>
      </c>
      <c r="M27" s="32">
        <f t="shared" si="16"/>
        <v>2062.629091</v>
      </c>
      <c r="N27" s="32">
        <f t="shared" si="17"/>
        <v>2069.944167</v>
      </c>
      <c r="O27" s="32">
        <f t="shared" si="18"/>
        <v>2077.904615</v>
      </c>
      <c r="P27" s="32">
        <f t="shared" si="19"/>
        <v>2088.837857</v>
      </c>
      <c r="Q27" s="32">
        <f t="shared" si="20"/>
        <v>2100.752</v>
      </c>
      <c r="R27" s="4">
        <f t="shared" si="26"/>
        <v>2111.12125</v>
      </c>
      <c r="S27" s="4">
        <f t="shared" si="27"/>
        <v>2121.385882</v>
      </c>
      <c r="T27" s="4">
        <f t="shared" si="28"/>
        <v>2129.821667</v>
      </c>
      <c r="U27" s="4">
        <f t="shared" si="29"/>
        <v>2136.976316</v>
      </c>
      <c r="V27" s="4">
        <f t="shared" si="35"/>
        <v>2141.8735</v>
      </c>
    </row>
    <row r="28">
      <c r="A28" s="30">
        <v>46052.0</v>
      </c>
      <c r="B28" s="3">
        <v>2020.4</v>
      </c>
      <c r="C28" s="3">
        <v>2022.6</v>
      </c>
      <c r="D28" s="32">
        <f t="shared" si="30"/>
        <v>2010.805</v>
      </c>
      <c r="E28" s="32">
        <f t="shared" si="31"/>
        <v>2001.63</v>
      </c>
      <c r="F28" s="32">
        <f t="shared" si="32"/>
        <v>1987.765</v>
      </c>
      <c r="G28" s="32">
        <f t="shared" si="33"/>
        <v>1974.222</v>
      </c>
      <c r="H28" s="32">
        <f t="shared" si="34"/>
        <v>1991.973333</v>
      </c>
      <c r="I28" s="32">
        <f t="shared" si="7"/>
        <v>1998.911429</v>
      </c>
      <c r="J28" s="37">
        <f t="shared" si="8"/>
        <v>2010.10625</v>
      </c>
      <c r="K28" s="32">
        <f t="shared" si="9"/>
        <v>2024.356667</v>
      </c>
      <c r="L28" s="32">
        <f t="shared" si="10"/>
        <v>2039.267</v>
      </c>
      <c r="M28" s="32">
        <f t="shared" si="16"/>
        <v>2049.905455</v>
      </c>
      <c r="N28" s="32">
        <f t="shared" si="17"/>
        <v>2059.293333</v>
      </c>
      <c r="O28" s="32">
        <f t="shared" si="18"/>
        <v>2066.302308</v>
      </c>
      <c r="P28" s="32">
        <f t="shared" si="19"/>
        <v>2073.954286</v>
      </c>
      <c r="Q28" s="32">
        <f t="shared" si="20"/>
        <v>2084.422</v>
      </c>
      <c r="R28" s="4">
        <f t="shared" si="26"/>
        <v>2095.8675</v>
      </c>
      <c r="S28" s="4">
        <f t="shared" si="27"/>
        <v>2105.914118</v>
      </c>
      <c r="T28" s="4">
        <f t="shared" si="28"/>
        <v>2115.897778</v>
      </c>
      <c r="U28" s="4">
        <f t="shared" si="29"/>
        <v>2124.178421</v>
      </c>
      <c r="V28" s="4">
        <f t="shared" si="35"/>
        <v>2131.2575</v>
      </c>
    </row>
    <row r="29">
      <c r="A29" s="30">
        <v>46054.0</v>
      </c>
      <c r="B29" s="3">
        <v>1942.8</v>
      </c>
      <c r="C29" s="3">
        <v>1981.17</v>
      </c>
      <c r="D29" s="32">
        <f t="shared" si="30"/>
        <v>2001.885</v>
      </c>
      <c r="E29" s="32">
        <f t="shared" si="31"/>
        <v>2000.926667</v>
      </c>
      <c r="F29" s="32">
        <f t="shared" si="32"/>
        <v>1996.515</v>
      </c>
      <c r="G29" s="32">
        <f t="shared" si="33"/>
        <v>1986.446</v>
      </c>
      <c r="H29" s="32">
        <f t="shared" si="34"/>
        <v>1975.38</v>
      </c>
      <c r="I29" s="32">
        <f t="shared" si="7"/>
        <v>1990.43</v>
      </c>
      <c r="J29" s="37">
        <f t="shared" si="8"/>
        <v>1996.69375</v>
      </c>
      <c r="K29" s="32">
        <f t="shared" si="9"/>
        <v>2006.891111</v>
      </c>
      <c r="L29" s="32">
        <f t="shared" si="10"/>
        <v>2020.038</v>
      </c>
      <c r="M29" s="32">
        <f t="shared" si="16"/>
        <v>2033.985455</v>
      </c>
      <c r="N29" s="32">
        <f t="shared" si="17"/>
        <v>2044.1775</v>
      </c>
      <c r="O29" s="32">
        <f t="shared" si="18"/>
        <v>2053.283846</v>
      </c>
      <c r="P29" s="32">
        <f t="shared" si="19"/>
        <v>2060.221429</v>
      </c>
      <c r="Q29" s="32">
        <f t="shared" si="20"/>
        <v>2067.768667</v>
      </c>
      <c r="R29" s="4">
        <f t="shared" si="26"/>
        <v>2077.96875</v>
      </c>
      <c r="S29" s="4">
        <f t="shared" si="27"/>
        <v>2089.120588</v>
      </c>
      <c r="T29" s="4">
        <f t="shared" si="28"/>
        <v>2098.983889</v>
      </c>
      <c r="U29" s="4">
        <f t="shared" si="29"/>
        <v>2108.806842</v>
      </c>
      <c r="V29" s="4">
        <f t="shared" si="35"/>
        <v>2117.028</v>
      </c>
    </row>
    <row r="30">
      <c r="A30" s="30">
        <v>46055.0</v>
      </c>
      <c r="B30" s="3">
        <v>1995.4</v>
      </c>
      <c r="C30" s="3">
        <v>1967.78</v>
      </c>
      <c r="D30" s="32">
        <f t="shared" si="30"/>
        <v>1974.475</v>
      </c>
      <c r="E30" s="32">
        <f t="shared" si="31"/>
        <v>1990.516667</v>
      </c>
      <c r="F30" s="32">
        <f t="shared" si="32"/>
        <v>1992.64</v>
      </c>
      <c r="G30" s="32">
        <f t="shared" si="33"/>
        <v>1990.768</v>
      </c>
      <c r="H30" s="32">
        <f t="shared" si="34"/>
        <v>1983.335</v>
      </c>
      <c r="I30" s="32">
        <f t="shared" si="7"/>
        <v>1974.294286</v>
      </c>
      <c r="J30" s="37">
        <f t="shared" si="8"/>
        <v>1987.59875</v>
      </c>
      <c r="K30" s="32">
        <f t="shared" si="9"/>
        <v>1993.481111</v>
      </c>
      <c r="L30" s="32">
        <f t="shared" si="10"/>
        <v>2002.98</v>
      </c>
      <c r="M30" s="32">
        <f t="shared" si="16"/>
        <v>2015.287273</v>
      </c>
      <c r="N30" s="32">
        <f t="shared" si="17"/>
        <v>2028.468333</v>
      </c>
      <c r="O30" s="32">
        <f t="shared" si="18"/>
        <v>2038.300769</v>
      </c>
      <c r="P30" s="32">
        <f t="shared" si="19"/>
        <v>2047.176429</v>
      </c>
      <c r="Q30" s="32">
        <f t="shared" si="20"/>
        <v>2054.058667</v>
      </c>
      <c r="R30" s="4">
        <f t="shared" si="26"/>
        <v>2061.519375</v>
      </c>
      <c r="S30" s="4">
        <f t="shared" si="27"/>
        <v>2071.487059</v>
      </c>
      <c r="T30" s="4">
        <f t="shared" si="28"/>
        <v>2082.379444</v>
      </c>
      <c r="U30" s="4">
        <f t="shared" si="29"/>
        <v>2092.078421</v>
      </c>
      <c r="V30" s="4">
        <f t="shared" si="35"/>
        <v>2101.7555</v>
      </c>
    </row>
    <row r="31">
      <c r="A31" s="30">
        <v>46056.0</v>
      </c>
      <c r="B31" s="3">
        <v>2202.6</v>
      </c>
      <c r="C31" s="3">
        <v>2201.97</v>
      </c>
      <c r="D31" s="32">
        <f t="shared" si="30"/>
        <v>2084.875</v>
      </c>
      <c r="E31" s="32">
        <f t="shared" si="31"/>
        <v>2050.306667</v>
      </c>
      <c r="F31" s="32">
        <f t="shared" si="32"/>
        <v>2043.38</v>
      </c>
      <c r="G31" s="32">
        <f t="shared" si="33"/>
        <v>2034.506</v>
      </c>
      <c r="H31" s="32">
        <f t="shared" si="34"/>
        <v>2025.968333</v>
      </c>
      <c r="I31" s="32">
        <f t="shared" si="7"/>
        <v>2014.568571</v>
      </c>
      <c r="J31" s="37">
        <f t="shared" si="8"/>
        <v>2002.75375</v>
      </c>
      <c r="K31" s="32">
        <f t="shared" si="9"/>
        <v>2011.417778</v>
      </c>
      <c r="L31" s="32">
        <f t="shared" si="10"/>
        <v>2014.33</v>
      </c>
      <c r="M31" s="32">
        <f t="shared" si="16"/>
        <v>2021.07</v>
      </c>
      <c r="N31" s="32">
        <f t="shared" si="17"/>
        <v>2030.844167</v>
      </c>
      <c r="O31" s="32">
        <f t="shared" si="18"/>
        <v>2041.814615</v>
      </c>
      <c r="P31" s="32">
        <f t="shared" si="19"/>
        <v>2049.991429</v>
      </c>
      <c r="Q31" s="32">
        <f t="shared" si="20"/>
        <v>2057.496</v>
      </c>
      <c r="R31" s="4">
        <f t="shared" si="26"/>
        <v>2063.303125</v>
      </c>
      <c r="S31" s="4">
        <f t="shared" si="27"/>
        <v>2069.781176</v>
      </c>
      <c r="T31" s="4">
        <f t="shared" si="28"/>
        <v>2078.736111</v>
      </c>
      <c r="U31" s="4">
        <f t="shared" si="29"/>
        <v>2088.673684</v>
      </c>
      <c r="V31" s="4">
        <f t="shared" si="35"/>
        <v>2097.573</v>
      </c>
    </row>
    <row r="32">
      <c r="A32" s="30">
        <v>46057.0</v>
      </c>
      <c r="B32" s="3">
        <v>2228.2</v>
      </c>
      <c r="C32" s="3">
        <v>2218.86</v>
      </c>
      <c r="D32" s="32">
        <f t="shared" si="30"/>
        <v>2210.415</v>
      </c>
      <c r="E32" s="32">
        <f t="shared" si="31"/>
        <v>2129.536667</v>
      </c>
      <c r="F32" s="32">
        <f t="shared" si="32"/>
        <v>2092.445</v>
      </c>
      <c r="G32" s="32">
        <f t="shared" si="33"/>
        <v>2078.476</v>
      </c>
      <c r="H32" s="32">
        <f t="shared" si="34"/>
        <v>2065.231667</v>
      </c>
      <c r="I32" s="32">
        <f t="shared" si="7"/>
        <v>2053.524286</v>
      </c>
      <c r="J32" s="37">
        <f t="shared" si="8"/>
        <v>2040.105</v>
      </c>
      <c r="K32" s="32">
        <f t="shared" si="9"/>
        <v>2026.765556</v>
      </c>
      <c r="L32" s="32">
        <f t="shared" si="10"/>
        <v>2032.162</v>
      </c>
      <c r="M32" s="32">
        <f t="shared" si="16"/>
        <v>2032.923636</v>
      </c>
      <c r="N32" s="32">
        <f t="shared" si="17"/>
        <v>2037.5525</v>
      </c>
      <c r="O32" s="32">
        <f t="shared" si="18"/>
        <v>2045.306923</v>
      </c>
      <c r="P32" s="32">
        <f t="shared" si="19"/>
        <v>2054.460714</v>
      </c>
      <c r="Q32" s="32">
        <f t="shared" si="20"/>
        <v>2061.249333</v>
      </c>
      <c r="R32" s="4">
        <f t="shared" si="26"/>
        <v>2067.58125</v>
      </c>
      <c r="S32" s="4">
        <f t="shared" si="27"/>
        <v>2072.453529</v>
      </c>
      <c r="T32" s="4">
        <f t="shared" si="28"/>
        <v>2078.063333</v>
      </c>
      <c r="U32" s="4">
        <f t="shared" si="29"/>
        <v>2086.111053</v>
      </c>
      <c r="V32" s="4">
        <f t="shared" si="35"/>
        <v>2095.183</v>
      </c>
    </row>
    <row r="33">
      <c r="A33" s="30">
        <v>46058.0</v>
      </c>
      <c r="B33" s="3">
        <v>2236.6</v>
      </c>
      <c r="C33" s="3">
        <v>2224.94</v>
      </c>
      <c r="D33" s="32">
        <f t="shared" si="30"/>
        <v>2221.9</v>
      </c>
      <c r="E33" s="32">
        <f t="shared" si="31"/>
        <v>2215.256667</v>
      </c>
      <c r="F33" s="32">
        <f t="shared" si="32"/>
        <v>2153.3875</v>
      </c>
      <c r="G33" s="32">
        <f t="shared" si="33"/>
        <v>2118.944</v>
      </c>
      <c r="H33" s="32">
        <f t="shared" si="34"/>
        <v>2102.886667</v>
      </c>
      <c r="I33" s="32">
        <f t="shared" si="7"/>
        <v>2088.047143</v>
      </c>
      <c r="J33" s="37">
        <f t="shared" si="8"/>
        <v>2074.95125</v>
      </c>
      <c r="K33" s="32">
        <f t="shared" si="9"/>
        <v>2060.642222</v>
      </c>
      <c r="L33" s="32">
        <f t="shared" si="10"/>
        <v>2046.583</v>
      </c>
      <c r="M33" s="32">
        <f t="shared" si="16"/>
        <v>2049.687273</v>
      </c>
      <c r="N33" s="32">
        <f t="shared" si="17"/>
        <v>2048.925</v>
      </c>
      <c r="O33" s="32">
        <f t="shared" si="18"/>
        <v>2051.966923</v>
      </c>
      <c r="P33" s="32">
        <f t="shared" si="19"/>
        <v>2058.137857</v>
      </c>
      <c r="Q33" s="32">
        <f t="shared" si="20"/>
        <v>2065.826</v>
      </c>
      <c r="R33" s="4">
        <f t="shared" si="26"/>
        <v>2071.48</v>
      </c>
      <c r="S33" s="4">
        <f t="shared" si="27"/>
        <v>2076.837647</v>
      </c>
      <c r="T33" s="4">
        <f t="shared" si="28"/>
        <v>2080.925</v>
      </c>
      <c r="U33" s="4">
        <f t="shared" si="29"/>
        <v>2085.793684</v>
      </c>
      <c r="V33" s="4">
        <f t="shared" si="35"/>
        <v>2093.0525</v>
      </c>
    </row>
    <row r="34">
      <c r="A34" s="30">
        <v>46059.0</v>
      </c>
      <c r="B34" s="3">
        <v>2226.4</v>
      </c>
      <c r="C34" s="3">
        <v>2221.01</v>
      </c>
      <c r="D34" s="32">
        <f t="shared" si="30"/>
        <v>2222.975</v>
      </c>
      <c r="E34" s="32">
        <f t="shared" si="31"/>
        <v>2221.603333</v>
      </c>
      <c r="F34" s="32">
        <f t="shared" si="32"/>
        <v>2216.695</v>
      </c>
      <c r="G34" s="32">
        <f t="shared" si="33"/>
        <v>2166.912</v>
      </c>
      <c r="H34" s="32">
        <f t="shared" si="34"/>
        <v>2135.955</v>
      </c>
      <c r="I34" s="32">
        <f t="shared" si="7"/>
        <v>2119.761429</v>
      </c>
      <c r="J34" s="37">
        <f t="shared" si="8"/>
        <v>2104.6675</v>
      </c>
      <c r="K34" s="32">
        <f t="shared" si="9"/>
        <v>2091.18</v>
      </c>
      <c r="L34" s="32">
        <f t="shared" si="10"/>
        <v>2076.679</v>
      </c>
      <c r="M34" s="32">
        <f t="shared" si="16"/>
        <v>2062.44</v>
      </c>
      <c r="N34" s="32">
        <f t="shared" si="17"/>
        <v>2063.964167</v>
      </c>
      <c r="O34" s="32">
        <f t="shared" si="18"/>
        <v>2062.162308</v>
      </c>
      <c r="P34" s="32">
        <f t="shared" si="19"/>
        <v>2064.041429</v>
      </c>
      <c r="Q34" s="32">
        <f t="shared" si="20"/>
        <v>2068.996</v>
      </c>
      <c r="R34" s="4">
        <f t="shared" si="26"/>
        <v>2075.525</v>
      </c>
      <c r="S34" s="4">
        <f t="shared" si="27"/>
        <v>2080.275882</v>
      </c>
      <c r="T34" s="4">
        <f t="shared" si="28"/>
        <v>2084.847222</v>
      </c>
      <c r="U34" s="4">
        <f t="shared" si="29"/>
        <v>2088.297895</v>
      </c>
      <c r="V34" s="4">
        <f t="shared" si="35"/>
        <v>2092.5545</v>
      </c>
    </row>
    <row r="35">
      <c r="A35" s="30">
        <v>46062.0</v>
      </c>
      <c r="B35" s="3">
        <v>2250.1</v>
      </c>
      <c r="C35" s="3">
        <v>2261.5</v>
      </c>
      <c r="D35" s="32">
        <f t="shared" si="30"/>
        <v>2241.255</v>
      </c>
      <c r="E35" s="32">
        <f t="shared" si="31"/>
        <v>2235.816667</v>
      </c>
      <c r="F35" s="32">
        <f t="shared" si="32"/>
        <v>2231.5775</v>
      </c>
      <c r="G35" s="32">
        <f t="shared" si="33"/>
        <v>2225.656</v>
      </c>
      <c r="H35" s="32">
        <f t="shared" si="34"/>
        <v>2182.676667</v>
      </c>
      <c r="I35" s="32">
        <f t="shared" si="7"/>
        <v>2153.89</v>
      </c>
      <c r="J35" s="37">
        <f t="shared" si="8"/>
        <v>2137.47875</v>
      </c>
      <c r="K35" s="32">
        <f t="shared" si="9"/>
        <v>2122.093333</v>
      </c>
      <c r="L35" s="32">
        <f t="shared" si="10"/>
        <v>2108.212</v>
      </c>
      <c r="M35" s="32">
        <f t="shared" si="16"/>
        <v>2093.480909</v>
      </c>
      <c r="N35" s="32">
        <f t="shared" si="17"/>
        <v>2079.028333</v>
      </c>
      <c r="O35" s="32">
        <f t="shared" si="18"/>
        <v>2079.159231</v>
      </c>
      <c r="P35" s="32">
        <f t="shared" si="19"/>
        <v>2076.400714</v>
      </c>
      <c r="Q35" s="32">
        <f t="shared" si="20"/>
        <v>2077.205333</v>
      </c>
      <c r="R35" s="4">
        <f t="shared" si="26"/>
        <v>2081.0275</v>
      </c>
      <c r="S35" s="4">
        <f t="shared" si="27"/>
        <v>2086.464706</v>
      </c>
      <c r="T35" s="4">
        <f t="shared" si="28"/>
        <v>2090.343889</v>
      </c>
      <c r="U35" s="4">
        <f t="shared" si="29"/>
        <v>2094.144737</v>
      </c>
      <c r="V35" s="4">
        <f t="shared" si="35"/>
        <v>2096.958</v>
      </c>
    </row>
    <row r="36">
      <c r="A36" s="30">
        <v>46063.0</v>
      </c>
      <c r="B36" s="3">
        <v>2228.4</v>
      </c>
      <c r="C36" s="3">
        <v>2225.15</v>
      </c>
      <c r="D36" s="32">
        <f t="shared" si="30"/>
        <v>2243.325</v>
      </c>
      <c r="E36" s="32">
        <f t="shared" si="31"/>
        <v>2235.886667</v>
      </c>
      <c r="F36" s="32">
        <f t="shared" si="32"/>
        <v>2233.15</v>
      </c>
      <c r="G36" s="32">
        <f t="shared" si="33"/>
        <v>2230.292</v>
      </c>
      <c r="H36" s="32">
        <f t="shared" si="34"/>
        <v>2225.571667</v>
      </c>
      <c r="I36" s="32">
        <f t="shared" si="7"/>
        <v>2188.744286</v>
      </c>
      <c r="J36" s="37">
        <f t="shared" si="8"/>
        <v>2162.7975</v>
      </c>
      <c r="K36" s="32">
        <f t="shared" si="9"/>
        <v>2147.22</v>
      </c>
      <c r="L36" s="32">
        <f t="shared" si="10"/>
        <v>2132.399</v>
      </c>
      <c r="M36" s="32">
        <f t="shared" si="16"/>
        <v>2118.842727</v>
      </c>
      <c r="N36" s="32">
        <f t="shared" si="17"/>
        <v>2104.453333</v>
      </c>
      <c r="O36" s="32">
        <f t="shared" si="18"/>
        <v>2090.268462</v>
      </c>
      <c r="P36" s="32">
        <f t="shared" si="19"/>
        <v>2089.587143</v>
      </c>
      <c r="Q36" s="32">
        <f t="shared" si="20"/>
        <v>2086.317333</v>
      </c>
      <c r="R36" s="4">
        <f t="shared" si="26"/>
        <v>2086.451875</v>
      </c>
      <c r="S36" s="4">
        <f t="shared" si="27"/>
        <v>2089.505294</v>
      </c>
      <c r="T36" s="4">
        <f t="shared" si="28"/>
        <v>2094.169444</v>
      </c>
      <c r="U36" s="4">
        <f t="shared" si="29"/>
        <v>2097.438947</v>
      </c>
      <c r="V36" s="4">
        <f t="shared" si="35"/>
        <v>2100.695</v>
      </c>
    </row>
    <row r="37">
      <c r="A37" s="30">
        <v>46064.0</v>
      </c>
      <c r="B37" s="3">
        <v>2234.4</v>
      </c>
      <c r="C37" s="3">
        <v>2229.56</v>
      </c>
      <c r="D37" s="32">
        <f t="shared" si="30"/>
        <v>2227.355</v>
      </c>
      <c r="E37" s="32">
        <f t="shared" si="31"/>
        <v>2238.736667</v>
      </c>
      <c r="F37" s="32">
        <f t="shared" si="32"/>
        <v>2234.305</v>
      </c>
      <c r="G37" s="32">
        <f t="shared" si="33"/>
        <v>2232.432</v>
      </c>
      <c r="H37" s="32">
        <f t="shared" si="34"/>
        <v>2230.17</v>
      </c>
      <c r="I37" s="32">
        <f t="shared" si="7"/>
        <v>2226.141429</v>
      </c>
      <c r="J37" s="37">
        <f t="shared" si="8"/>
        <v>2193.84625</v>
      </c>
      <c r="K37" s="32">
        <f t="shared" si="9"/>
        <v>2170.215556</v>
      </c>
      <c r="L37" s="32">
        <f t="shared" si="10"/>
        <v>2155.454</v>
      </c>
      <c r="M37" s="32">
        <f t="shared" si="16"/>
        <v>2141.231818</v>
      </c>
      <c r="N37" s="32">
        <f t="shared" si="17"/>
        <v>2128.069167</v>
      </c>
      <c r="O37" s="32">
        <f t="shared" si="18"/>
        <v>2114.076923</v>
      </c>
      <c r="P37" s="32">
        <f t="shared" si="19"/>
        <v>2100.217857</v>
      </c>
      <c r="Q37" s="32">
        <f t="shared" si="20"/>
        <v>2098.918667</v>
      </c>
      <c r="R37" s="4">
        <f t="shared" si="26"/>
        <v>2095.27</v>
      </c>
      <c r="S37" s="4">
        <f t="shared" si="27"/>
        <v>2094.87</v>
      </c>
      <c r="T37" s="4">
        <f t="shared" si="28"/>
        <v>2097.286111</v>
      </c>
      <c r="U37" s="4">
        <f t="shared" si="29"/>
        <v>2101.295263</v>
      </c>
      <c r="V37" s="4">
        <f t="shared" si="35"/>
        <v>2104.045</v>
      </c>
    </row>
    <row r="38">
      <c r="A38" s="30">
        <v>46065.0</v>
      </c>
      <c r="B38" s="3">
        <v>2211.8</v>
      </c>
      <c r="C38" s="3">
        <v>2210.84</v>
      </c>
      <c r="D38" s="32">
        <f t="shared" si="30"/>
        <v>2220.2</v>
      </c>
      <c r="E38" s="32">
        <f t="shared" si="31"/>
        <v>2221.85</v>
      </c>
      <c r="F38" s="32">
        <f t="shared" si="32"/>
        <v>2231.7625</v>
      </c>
      <c r="G38" s="32">
        <f t="shared" si="33"/>
        <v>2229.612</v>
      </c>
      <c r="H38" s="32">
        <f t="shared" si="34"/>
        <v>2228.833333</v>
      </c>
      <c r="I38" s="32">
        <f t="shared" si="7"/>
        <v>2227.408571</v>
      </c>
      <c r="J38" s="37">
        <f t="shared" si="8"/>
        <v>2224.22875</v>
      </c>
      <c r="K38" s="32">
        <f t="shared" si="9"/>
        <v>2195.734444</v>
      </c>
      <c r="L38" s="32">
        <f t="shared" si="10"/>
        <v>2174.278</v>
      </c>
      <c r="M38" s="32">
        <f t="shared" si="16"/>
        <v>2160.489091</v>
      </c>
      <c r="N38" s="32">
        <f t="shared" si="17"/>
        <v>2147.0325</v>
      </c>
      <c r="O38" s="32">
        <f t="shared" si="18"/>
        <v>2134.436154</v>
      </c>
      <c r="P38" s="32">
        <f t="shared" si="19"/>
        <v>2120.988571</v>
      </c>
      <c r="Q38" s="32">
        <f t="shared" si="20"/>
        <v>2107.592667</v>
      </c>
      <c r="R38" s="4">
        <f t="shared" si="26"/>
        <v>2105.91375</v>
      </c>
      <c r="S38" s="4">
        <f t="shared" si="27"/>
        <v>2102.068235</v>
      </c>
      <c r="T38" s="4">
        <f t="shared" si="28"/>
        <v>2101.312778</v>
      </c>
      <c r="U38" s="4">
        <f t="shared" si="29"/>
        <v>2103.262632</v>
      </c>
      <c r="V38" s="4">
        <f t="shared" si="35"/>
        <v>2106.7725</v>
      </c>
    </row>
    <row r="39">
      <c r="A39" s="30">
        <v>46066.0</v>
      </c>
      <c r="B39" s="3">
        <v>2136.6</v>
      </c>
      <c r="C39" s="3">
        <v>2153.01</v>
      </c>
      <c r="D39" s="32">
        <f t="shared" si="30"/>
        <v>2181.925</v>
      </c>
      <c r="E39" s="32">
        <f t="shared" si="31"/>
        <v>2197.803333</v>
      </c>
      <c r="F39" s="32">
        <f t="shared" si="32"/>
        <v>2204.64</v>
      </c>
      <c r="G39" s="32">
        <f t="shared" si="33"/>
        <v>2216.012</v>
      </c>
      <c r="H39" s="32">
        <f t="shared" si="34"/>
        <v>2216.845</v>
      </c>
      <c r="I39" s="32">
        <f t="shared" si="7"/>
        <v>2218.001429</v>
      </c>
      <c r="J39" s="37">
        <f t="shared" si="8"/>
        <v>2218.10875</v>
      </c>
      <c r="K39" s="32">
        <f t="shared" si="9"/>
        <v>2216.315556</v>
      </c>
      <c r="L39" s="32">
        <f t="shared" si="10"/>
        <v>2191.462</v>
      </c>
      <c r="M39" s="32">
        <f t="shared" si="16"/>
        <v>2172.344545</v>
      </c>
      <c r="N39" s="32">
        <f t="shared" si="17"/>
        <v>2159.865833</v>
      </c>
      <c r="O39" s="32">
        <f t="shared" si="18"/>
        <v>2147.492308</v>
      </c>
      <c r="P39" s="32">
        <f t="shared" si="19"/>
        <v>2135.762857</v>
      </c>
      <c r="Q39" s="32">
        <f t="shared" si="20"/>
        <v>2123.123333</v>
      </c>
      <c r="R39" s="4">
        <f t="shared" si="26"/>
        <v>2110.43125</v>
      </c>
      <c r="S39" s="4">
        <f t="shared" si="27"/>
        <v>2108.684118</v>
      </c>
      <c r="T39" s="4">
        <f t="shared" si="28"/>
        <v>2104.898333</v>
      </c>
      <c r="U39" s="4">
        <f t="shared" si="29"/>
        <v>2104.033684</v>
      </c>
      <c r="V39" s="4">
        <f t="shared" si="35"/>
        <v>2105.75</v>
      </c>
    </row>
    <row r="40">
      <c r="A40" s="30">
        <v>46069.0</v>
      </c>
      <c r="B40" s="3">
        <v>2184.6</v>
      </c>
      <c r="C40" s="3">
        <v>2159.21</v>
      </c>
      <c r="D40" s="32">
        <f t="shared" si="30"/>
        <v>2156.11</v>
      </c>
      <c r="E40" s="32">
        <f t="shared" si="31"/>
        <v>2174.353333</v>
      </c>
      <c r="F40" s="32">
        <f t="shared" si="32"/>
        <v>2188.155</v>
      </c>
      <c r="G40" s="32">
        <f t="shared" si="33"/>
        <v>2195.554</v>
      </c>
      <c r="H40" s="32">
        <f t="shared" si="34"/>
        <v>2206.545</v>
      </c>
      <c r="I40" s="32">
        <f t="shared" si="7"/>
        <v>2208.611429</v>
      </c>
      <c r="J40" s="37">
        <f t="shared" si="8"/>
        <v>2210.6525</v>
      </c>
      <c r="K40" s="32">
        <f t="shared" si="9"/>
        <v>2211.564444</v>
      </c>
      <c r="L40" s="32">
        <f t="shared" si="10"/>
        <v>2210.605</v>
      </c>
      <c r="M40" s="32">
        <f t="shared" si="16"/>
        <v>2188.53</v>
      </c>
      <c r="N40" s="32">
        <f t="shared" si="17"/>
        <v>2171.25</v>
      </c>
      <c r="O40" s="32">
        <f t="shared" si="18"/>
        <v>2159.815385</v>
      </c>
      <c r="P40" s="32">
        <f t="shared" si="19"/>
        <v>2148.329286</v>
      </c>
      <c r="Q40" s="32">
        <f t="shared" si="20"/>
        <v>2137.326</v>
      </c>
      <c r="R40" s="4">
        <f t="shared" si="26"/>
        <v>2125.37875</v>
      </c>
      <c r="S40" s="4">
        <f t="shared" si="27"/>
        <v>2113.300588</v>
      </c>
      <c r="T40" s="4">
        <f t="shared" si="28"/>
        <v>2111.491111</v>
      </c>
      <c r="U40" s="4">
        <f t="shared" si="29"/>
        <v>2107.756842</v>
      </c>
      <c r="V40" s="4">
        <f t="shared" si="35"/>
        <v>2106.7925</v>
      </c>
    </row>
    <row r="41">
      <c r="A41" s="30">
        <v>46070.0</v>
      </c>
      <c r="B41" s="3">
        <v>2242.9</v>
      </c>
      <c r="C41" s="3">
        <v>2218.44</v>
      </c>
      <c r="D41" s="32">
        <f t="shared" si="30"/>
        <v>2188.825</v>
      </c>
      <c r="E41" s="32">
        <f t="shared" si="31"/>
        <v>2176.886667</v>
      </c>
      <c r="F41" s="32">
        <f t="shared" si="32"/>
        <v>2185.375</v>
      </c>
      <c r="G41" s="32">
        <f t="shared" si="33"/>
        <v>2194.212</v>
      </c>
      <c r="H41" s="32">
        <f t="shared" si="34"/>
        <v>2199.368333</v>
      </c>
      <c r="I41" s="32">
        <f t="shared" si="7"/>
        <v>2208.244286</v>
      </c>
      <c r="J41" s="37">
        <f t="shared" si="8"/>
        <v>2209.84</v>
      </c>
      <c r="K41" s="32">
        <f t="shared" si="9"/>
        <v>2211.517778</v>
      </c>
      <c r="L41" s="32">
        <f t="shared" si="10"/>
        <v>2212.252</v>
      </c>
      <c r="M41" s="32">
        <f t="shared" si="16"/>
        <v>2211.317273</v>
      </c>
      <c r="N41" s="32">
        <f t="shared" si="17"/>
        <v>2191.0225</v>
      </c>
      <c r="O41" s="32">
        <f t="shared" si="18"/>
        <v>2174.88</v>
      </c>
      <c r="P41" s="32">
        <f t="shared" si="19"/>
        <v>2164.002857</v>
      </c>
      <c r="Q41" s="32">
        <f t="shared" si="20"/>
        <v>2153.003333</v>
      </c>
      <c r="R41" s="4">
        <f t="shared" si="26"/>
        <v>2142.395625</v>
      </c>
      <c r="S41" s="4">
        <f t="shared" si="27"/>
        <v>2130.852941</v>
      </c>
      <c r="T41" s="4">
        <f t="shared" si="28"/>
        <v>2119.141667</v>
      </c>
      <c r="U41" s="4">
        <f t="shared" si="29"/>
        <v>2117.12</v>
      </c>
      <c r="V41" s="4">
        <f t="shared" si="35"/>
        <v>2113.291</v>
      </c>
    </row>
    <row r="42">
      <c r="A42" s="30">
        <v>46071.0</v>
      </c>
      <c r="B42" s="3">
        <v>2211.2</v>
      </c>
      <c r="C42" s="3">
        <v>2210.55</v>
      </c>
      <c r="D42" s="32">
        <f t="shared" si="30"/>
        <v>2214.495</v>
      </c>
      <c r="E42" s="32">
        <f t="shared" si="31"/>
        <v>2196.066667</v>
      </c>
      <c r="F42" s="32">
        <f t="shared" si="32"/>
        <v>2185.3025</v>
      </c>
      <c r="G42" s="32">
        <f t="shared" si="33"/>
        <v>2190.41</v>
      </c>
      <c r="H42" s="32">
        <f t="shared" si="34"/>
        <v>2196.935</v>
      </c>
      <c r="I42" s="32">
        <f t="shared" si="7"/>
        <v>2200.965714</v>
      </c>
      <c r="J42" s="37">
        <f t="shared" si="8"/>
        <v>2208.5325</v>
      </c>
      <c r="K42" s="32">
        <f t="shared" si="9"/>
        <v>2209.918889</v>
      </c>
      <c r="L42" s="32">
        <f t="shared" si="10"/>
        <v>2211.421</v>
      </c>
      <c r="M42" s="32">
        <f t="shared" si="16"/>
        <v>2212.097273</v>
      </c>
      <c r="N42" s="32">
        <f t="shared" si="17"/>
        <v>2211.253333</v>
      </c>
      <c r="O42" s="32">
        <f t="shared" si="18"/>
        <v>2192.524615</v>
      </c>
      <c r="P42" s="32">
        <f t="shared" si="19"/>
        <v>2177.427857</v>
      </c>
      <c r="Q42" s="32">
        <f t="shared" si="20"/>
        <v>2167.106</v>
      </c>
      <c r="R42" s="4">
        <f t="shared" si="26"/>
        <v>2156.6</v>
      </c>
      <c r="S42" s="4">
        <f t="shared" si="27"/>
        <v>2146.404706</v>
      </c>
      <c r="T42" s="4">
        <f t="shared" si="28"/>
        <v>2135.280556</v>
      </c>
      <c r="U42" s="4">
        <f t="shared" si="29"/>
        <v>2123.952632</v>
      </c>
      <c r="V42" s="4">
        <f t="shared" si="35"/>
        <v>2121.7915</v>
      </c>
    </row>
    <row r="43">
      <c r="A43" s="30">
        <v>46072.0</v>
      </c>
      <c r="B43" s="3">
        <v>2156.7</v>
      </c>
      <c r="C43" s="3">
        <v>2175.25</v>
      </c>
      <c r="D43" s="32">
        <f t="shared" si="30"/>
        <v>2192.9</v>
      </c>
      <c r="E43" s="32">
        <f t="shared" si="31"/>
        <v>2201.413333</v>
      </c>
      <c r="F43" s="32">
        <f t="shared" si="32"/>
        <v>2190.8625</v>
      </c>
      <c r="G43" s="32">
        <f t="shared" si="33"/>
        <v>2183.292</v>
      </c>
      <c r="H43" s="32">
        <f t="shared" si="34"/>
        <v>2187.883333</v>
      </c>
      <c r="I43" s="32">
        <f t="shared" si="7"/>
        <v>2193.837143</v>
      </c>
      <c r="J43" s="37">
        <f t="shared" si="8"/>
        <v>2197.75125</v>
      </c>
      <c r="K43" s="32">
        <f t="shared" si="9"/>
        <v>2204.834444</v>
      </c>
      <c r="L43" s="32">
        <f t="shared" si="10"/>
        <v>2206.452</v>
      </c>
      <c r="M43" s="32">
        <f t="shared" si="16"/>
        <v>2208.132727</v>
      </c>
      <c r="N43" s="32">
        <f t="shared" si="17"/>
        <v>2209.026667</v>
      </c>
      <c r="O43" s="32">
        <f t="shared" si="18"/>
        <v>2208.483846</v>
      </c>
      <c r="P43" s="32">
        <f t="shared" si="19"/>
        <v>2191.290714</v>
      </c>
      <c r="Q43" s="32">
        <f t="shared" si="20"/>
        <v>2177.282667</v>
      </c>
      <c r="R43" s="4">
        <f t="shared" si="26"/>
        <v>2167.615</v>
      </c>
      <c r="S43" s="4">
        <f t="shared" si="27"/>
        <v>2157.697059</v>
      </c>
      <c r="T43" s="4">
        <f t="shared" si="28"/>
        <v>2148.007222</v>
      </c>
      <c r="U43" s="4">
        <f t="shared" si="29"/>
        <v>2137.384211</v>
      </c>
      <c r="V43" s="4">
        <f t="shared" si="35"/>
        <v>2126.5175</v>
      </c>
    </row>
    <row r="44">
      <c r="A44" s="30">
        <v>46073.0</v>
      </c>
      <c r="B44" s="3">
        <v>2160.8</v>
      </c>
      <c r="C44" s="3">
        <v>2162.37</v>
      </c>
      <c r="D44" s="32">
        <f t="shared" si="30"/>
        <v>2168.81</v>
      </c>
      <c r="E44" s="32">
        <f t="shared" si="31"/>
        <v>2182.723333</v>
      </c>
      <c r="F44" s="32">
        <f t="shared" si="32"/>
        <v>2191.6525</v>
      </c>
      <c r="G44" s="32">
        <f t="shared" si="33"/>
        <v>2185.164</v>
      </c>
      <c r="H44" s="32">
        <f t="shared" si="34"/>
        <v>2179.805</v>
      </c>
      <c r="I44" s="32">
        <f t="shared" si="7"/>
        <v>2184.238571</v>
      </c>
      <c r="J44" s="37">
        <f t="shared" si="8"/>
        <v>2189.90375</v>
      </c>
      <c r="K44" s="32">
        <f t="shared" si="9"/>
        <v>2193.82</v>
      </c>
      <c r="L44" s="32">
        <f t="shared" si="10"/>
        <v>2200.588</v>
      </c>
      <c r="M44" s="32">
        <f t="shared" si="16"/>
        <v>2202.444545</v>
      </c>
      <c r="N44" s="32">
        <f t="shared" si="17"/>
        <v>2204.319167</v>
      </c>
      <c r="O44" s="32">
        <f t="shared" si="18"/>
        <v>2205.437692</v>
      </c>
      <c r="P44" s="32">
        <f t="shared" si="19"/>
        <v>2205.19</v>
      </c>
      <c r="Q44" s="32">
        <f t="shared" si="20"/>
        <v>2189.362667</v>
      </c>
      <c r="R44" s="4">
        <f t="shared" si="26"/>
        <v>2176.350625</v>
      </c>
      <c r="S44" s="4">
        <f t="shared" si="27"/>
        <v>2167.306471</v>
      </c>
      <c r="T44" s="4">
        <f t="shared" si="28"/>
        <v>2157.956667</v>
      </c>
      <c r="U44" s="4">
        <f t="shared" si="29"/>
        <v>2148.763158</v>
      </c>
      <c r="V44" s="4">
        <f t="shared" si="35"/>
        <v>2138.6335</v>
      </c>
    </row>
    <row r="45">
      <c r="A45" s="30">
        <v>46076.0</v>
      </c>
      <c r="B45" s="3">
        <v>2191.0</v>
      </c>
      <c r="C45" s="3">
        <v>2185.29</v>
      </c>
      <c r="D45" s="32">
        <f t="shared" si="30"/>
        <v>2173.83</v>
      </c>
      <c r="E45" s="32">
        <f t="shared" si="31"/>
        <v>2174.303333</v>
      </c>
      <c r="F45" s="32">
        <f t="shared" si="32"/>
        <v>2183.365</v>
      </c>
      <c r="G45" s="32">
        <f t="shared" si="33"/>
        <v>2190.38</v>
      </c>
      <c r="H45" s="32">
        <f t="shared" si="34"/>
        <v>2185.185</v>
      </c>
      <c r="I45" s="32">
        <f t="shared" si="7"/>
        <v>2180.588571</v>
      </c>
      <c r="J45" s="37">
        <f t="shared" si="8"/>
        <v>2184.37</v>
      </c>
      <c r="K45" s="32">
        <f t="shared" si="9"/>
        <v>2189.391111</v>
      </c>
      <c r="L45" s="32">
        <f t="shared" si="10"/>
        <v>2192.967</v>
      </c>
      <c r="M45" s="32">
        <f t="shared" si="16"/>
        <v>2199.197273</v>
      </c>
      <c r="N45" s="32">
        <f t="shared" si="17"/>
        <v>2201.015</v>
      </c>
      <c r="O45" s="32">
        <f t="shared" si="18"/>
        <v>2202.855385</v>
      </c>
      <c r="P45" s="32">
        <f t="shared" si="19"/>
        <v>2203.998571</v>
      </c>
      <c r="Q45" s="32">
        <f t="shared" si="20"/>
        <v>2203.863333</v>
      </c>
      <c r="R45" s="4">
        <f t="shared" si="26"/>
        <v>2189.108125</v>
      </c>
      <c r="S45" s="4">
        <f t="shared" si="27"/>
        <v>2176.876471</v>
      </c>
      <c r="T45" s="4">
        <f t="shared" si="28"/>
        <v>2168.305556</v>
      </c>
      <c r="U45" s="4">
        <f t="shared" si="29"/>
        <v>2159.395263</v>
      </c>
      <c r="V45" s="4">
        <f t="shared" si="35"/>
        <v>2150.5895</v>
      </c>
    </row>
    <row r="46">
      <c r="A46" s="30">
        <v>46077.0</v>
      </c>
      <c r="B46" s="3">
        <v>2183.0</v>
      </c>
      <c r="C46" s="3">
        <v>2182.09</v>
      </c>
      <c r="D46" s="32">
        <f t="shared" si="30"/>
        <v>2183.69</v>
      </c>
      <c r="E46" s="32">
        <f t="shared" si="31"/>
        <v>2176.583333</v>
      </c>
      <c r="F46" s="32">
        <f t="shared" si="32"/>
        <v>2176.25</v>
      </c>
      <c r="G46" s="32">
        <f t="shared" si="33"/>
        <v>2183.11</v>
      </c>
      <c r="H46" s="32">
        <f t="shared" si="34"/>
        <v>2188.998333</v>
      </c>
      <c r="I46" s="32">
        <f t="shared" si="7"/>
        <v>2184.742857</v>
      </c>
      <c r="J46" s="37">
        <f t="shared" si="8"/>
        <v>2180.77625</v>
      </c>
      <c r="K46" s="32">
        <f t="shared" si="9"/>
        <v>2184.116667</v>
      </c>
      <c r="L46" s="32">
        <f t="shared" si="10"/>
        <v>2188.661</v>
      </c>
      <c r="M46" s="32">
        <f t="shared" si="16"/>
        <v>2191.978182</v>
      </c>
      <c r="N46" s="32">
        <f t="shared" si="17"/>
        <v>2197.771667</v>
      </c>
      <c r="O46" s="32">
        <f t="shared" si="18"/>
        <v>2199.559231</v>
      </c>
      <c r="P46" s="32">
        <f t="shared" si="19"/>
        <v>2201.372143</v>
      </c>
      <c r="Q46" s="32">
        <f t="shared" si="20"/>
        <v>2202.538</v>
      </c>
      <c r="R46" s="4">
        <f t="shared" si="26"/>
        <v>2202.5025</v>
      </c>
      <c r="S46" s="4">
        <f t="shared" si="27"/>
        <v>2188.695294</v>
      </c>
      <c r="T46" s="4">
        <f t="shared" si="28"/>
        <v>2177.166111</v>
      </c>
      <c r="U46" s="4">
        <f t="shared" si="29"/>
        <v>2169.031053</v>
      </c>
      <c r="V46" s="4">
        <f t="shared" si="35"/>
        <v>2160.53</v>
      </c>
    </row>
    <row r="47">
      <c r="A47" s="30">
        <v>46078.0</v>
      </c>
      <c r="B47" s="3">
        <v>2231.7</v>
      </c>
      <c r="C47" s="3">
        <v>2210.0</v>
      </c>
      <c r="D47" s="32">
        <f t="shared" si="30"/>
        <v>2196.045</v>
      </c>
      <c r="E47" s="32">
        <f t="shared" si="31"/>
        <v>2192.46</v>
      </c>
      <c r="F47" s="32">
        <f t="shared" si="32"/>
        <v>2184.9375</v>
      </c>
      <c r="G47" s="32">
        <f t="shared" si="33"/>
        <v>2183</v>
      </c>
      <c r="H47" s="32">
        <f t="shared" si="34"/>
        <v>2187.591667</v>
      </c>
      <c r="I47" s="32">
        <f t="shared" si="7"/>
        <v>2191.998571</v>
      </c>
      <c r="J47" s="37">
        <f t="shared" si="8"/>
        <v>2187.9</v>
      </c>
      <c r="K47" s="32">
        <f t="shared" si="9"/>
        <v>2184.023333</v>
      </c>
      <c r="L47" s="32">
        <f t="shared" si="10"/>
        <v>2186.705</v>
      </c>
      <c r="M47" s="32">
        <f t="shared" si="16"/>
        <v>2190.600909</v>
      </c>
      <c r="N47" s="32">
        <f t="shared" si="17"/>
        <v>2193.48</v>
      </c>
      <c r="O47" s="32">
        <f t="shared" si="18"/>
        <v>2198.712308</v>
      </c>
      <c r="P47" s="32">
        <f t="shared" si="19"/>
        <v>2200.305</v>
      </c>
      <c r="Q47" s="32">
        <f t="shared" si="20"/>
        <v>2201.947333</v>
      </c>
      <c r="R47" s="4">
        <f t="shared" si="26"/>
        <v>2203.004375</v>
      </c>
      <c r="S47" s="4">
        <f t="shared" si="27"/>
        <v>2202.943529</v>
      </c>
      <c r="T47" s="4">
        <f t="shared" si="28"/>
        <v>2189.878889</v>
      </c>
      <c r="U47" s="4">
        <f t="shared" si="29"/>
        <v>2178.894211</v>
      </c>
      <c r="V47" s="4">
        <f t="shared" si="35"/>
        <v>2171.0795</v>
      </c>
    </row>
    <row r="48">
      <c r="A48" s="30">
        <v>46079.0</v>
      </c>
      <c r="B48" s="3">
        <v>2216.4</v>
      </c>
      <c r="C48" s="3">
        <v>2214.11</v>
      </c>
      <c r="D48" s="32">
        <f t="shared" si="30"/>
        <v>2212.055</v>
      </c>
      <c r="E48" s="32">
        <f t="shared" si="31"/>
        <v>2202.066667</v>
      </c>
      <c r="F48" s="32">
        <f t="shared" si="32"/>
        <v>2197.8725</v>
      </c>
      <c r="G48" s="32">
        <f t="shared" si="33"/>
        <v>2190.772</v>
      </c>
      <c r="H48" s="32">
        <f t="shared" si="34"/>
        <v>2188.185</v>
      </c>
      <c r="I48" s="32">
        <f t="shared" si="7"/>
        <v>2191.38</v>
      </c>
      <c r="J48" s="37">
        <f t="shared" si="8"/>
        <v>2194.7625</v>
      </c>
      <c r="K48" s="32">
        <f t="shared" si="9"/>
        <v>2190.812222</v>
      </c>
      <c r="L48" s="32">
        <f t="shared" si="10"/>
        <v>2187.032</v>
      </c>
      <c r="M48" s="32">
        <f t="shared" si="16"/>
        <v>2189.196364</v>
      </c>
      <c r="N48" s="32">
        <f t="shared" si="17"/>
        <v>2192.56</v>
      </c>
      <c r="O48" s="32">
        <f t="shared" si="18"/>
        <v>2195.066923</v>
      </c>
      <c r="P48" s="32">
        <f t="shared" si="19"/>
        <v>2199.812143</v>
      </c>
      <c r="Q48" s="32">
        <f t="shared" si="20"/>
        <v>2201.225333</v>
      </c>
      <c r="R48" s="4">
        <f t="shared" si="26"/>
        <v>2202.7075</v>
      </c>
      <c r="S48" s="4">
        <f t="shared" si="27"/>
        <v>2203.657647</v>
      </c>
      <c r="T48" s="4">
        <f t="shared" si="28"/>
        <v>2203.563889</v>
      </c>
      <c r="U48" s="4">
        <f t="shared" si="29"/>
        <v>2191.154211</v>
      </c>
      <c r="V48" s="4">
        <f t="shared" si="35"/>
        <v>2180.655</v>
      </c>
    </row>
    <row r="49">
      <c r="A49" s="30">
        <v>46080.0</v>
      </c>
      <c r="B49" s="3">
        <v>2161.8</v>
      </c>
      <c r="C49" s="3">
        <v>2172.75</v>
      </c>
      <c r="D49" s="32">
        <f t="shared" si="30"/>
        <v>2193.43</v>
      </c>
      <c r="E49" s="32">
        <f t="shared" si="31"/>
        <v>2198.953333</v>
      </c>
      <c r="F49" s="32">
        <f t="shared" si="32"/>
        <v>2194.7375</v>
      </c>
      <c r="G49" s="32">
        <f t="shared" si="33"/>
        <v>2192.848</v>
      </c>
      <c r="H49" s="32">
        <f t="shared" si="34"/>
        <v>2187.768333</v>
      </c>
      <c r="I49" s="32">
        <f t="shared" si="7"/>
        <v>2185.98</v>
      </c>
      <c r="J49" s="37">
        <f t="shared" si="8"/>
        <v>2189.05125</v>
      </c>
      <c r="K49" s="32">
        <f t="shared" si="9"/>
        <v>2192.316667</v>
      </c>
      <c r="L49" s="32">
        <f t="shared" si="10"/>
        <v>2189.006</v>
      </c>
      <c r="M49" s="32">
        <f t="shared" si="16"/>
        <v>2185.733636</v>
      </c>
      <c r="N49" s="32">
        <f t="shared" si="17"/>
        <v>2187.825833</v>
      </c>
      <c r="O49" s="32">
        <f t="shared" si="18"/>
        <v>2191.036154</v>
      </c>
      <c r="P49" s="32">
        <f t="shared" si="19"/>
        <v>2193.472857</v>
      </c>
      <c r="Q49" s="32">
        <f t="shared" si="20"/>
        <v>2198.008</v>
      </c>
      <c r="R49" s="4">
        <f t="shared" si="26"/>
        <v>2199.445625</v>
      </c>
      <c r="S49" s="4">
        <f t="shared" si="27"/>
        <v>2200.945294</v>
      </c>
      <c r="T49" s="4">
        <f t="shared" si="28"/>
        <v>2201.940556</v>
      </c>
      <c r="U49" s="4">
        <f t="shared" si="29"/>
        <v>2201.942105</v>
      </c>
      <c r="V49" s="4">
        <f t="shared" si="35"/>
        <v>2190.234</v>
      </c>
    </row>
    <row r="50">
      <c r="A50" s="30">
        <v>46083.0</v>
      </c>
      <c r="B50" s="3">
        <v>2124.6</v>
      </c>
      <c r="C50" s="3">
        <v>2102.41</v>
      </c>
      <c r="D50" s="32">
        <f t="shared" si="30"/>
        <v>2137.58</v>
      </c>
      <c r="E50" s="32">
        <f t="shared" si="31"/>
        <v>2163.09</v>
      </c>
      <c r="F50" s="32">
        <f t="shared" si="32"/>
        <v>2174.8175</v>
      </c>
      <c r="G50" s="32">
        <f t="shared" si="33"/>
        <v>2176.272</v>
      </c>
      <c r="H50" s="32">
        <f t="shared" si="34"/>
        <v>2177.775</v>
      </c>
      <c r="I50" s="32">
        <f t="shared" si="7"/>
        <v>2175.574286</v>
      </c>
      <c r="J50" s="37">
        <f t="shared" si="8"/>
        <v>2175.53375</v>
      </c>
      <c r="K50" s="32">
        <f t="shared" si="9"/>
        <v>2179.424444</v>
      </c>
      <c r="L50" s="32">
        <f t="shared" si="10"/>
        <v>2183.326</v>
      </c>
      <c r="M50" s="32">
        <f t="shared" si="16"/>
        <v>2181.133636</v>
      </c>
      <c r="N50" s="32">
        <f t="shared" si="17"/>
        <v>2178.79</v>
      </c>
      <c r="O50" s="32">
        <f t="shared" si="18"/>
        <v>2181.255385</v>
      </c>
      <c r="P50" s="32">
        <f t="shared" si="19"/>
        <v>2184.705714</v>
      </c>
      <c r="Q50" s="32">
        <f t="shared" si="20"/>
        <v>2187.402</v>
      </c>
      <c r="R50" s="4">
        <f t="shared" si="26"/>
        <v>2192.033125</v>
      </c>
      <c r="S50" s="4">
        <f t="shared" si="27"/>
        <v>2193.737647</v>
      </c>
      <c r="T50" s="4">
        <f t="shared" si="28"/>
        <v>2195.471111</v>
      </c>
      <c r="U50" s="4">
        <f t="shared" si="29"/>
        <v>2196.702105</v>
      </c>
      <c r="V50" s="4">
        <f t="shared" si="35"/>
        <v>2196.9655</v>
      </c>
    </row>
    <row r="51">
      <c r="A51" s="30">
        <v>46085.0</v>
      </c>
      <c r="B51" s="3">
        <v>2076.5</v>
      </c>
      <c r="C51" s="3">
        <v>2064.28</v>
      </c>
      <c r="D51" s="32">
        <f t="shared" si="30"/>
        <v>2083.345</v>
      </c>
      <c r="E51" s="32">
        <f t="shared" si="31"/>
        <v>2113.146667</v>
      </c>
      <c r="F51" s="32">
        <f t="shared" si="32"/>
        <v>2138.3875</v>
      </c>
      <c r="G51" s="32">
        <f t="shared" si="33"/>
        <v>2152.71</v>
      </c>
      <c r="H51" s="32">
        <f t="shared" si="34"/>
        <v>2157.606667</v>
      </c>
      <c r="I51" s="32">
        <f t="shared" si="7"/>
        <v>2161.561429</v>
      </c>
      <c r="J51" s="37">
        <f t="shared" si="8"/>
        <v>2161.6625</v>
      </c>
      <c r="K51" s="32">
        <f t="shared" si="9"/>
        <v>2163.172222</v>
      </c>
      <c r="L51" s="32">
        <f t="shared" si="10"/>
        <v>2167.91</v>
      </c>
      <c r="M51" s="32">
        <f t="shared" si="16"/>
        <v>2172.503636</v>
      </c>
      <c r="N51" s="32">
        <f t="shared" si="17"/>
        <v>2171.395833</v>
      </c>
      <c r="O51" s="32">
        <f t="shared" si="18"/>
        <v>2169.981538</v>
      </c>
      <c r="P51" s="32">
        <f t="shared" si="19"/>
        <v>2172.9</v>
      </c>
      <c r="Q51" s="32">
        <f t="shared" si="20"/>
        <v>2176.677333</v>
      </c>
      <c r="R51" s="4">
        <f t="shared" si="26"/>
        <v>2179.706875</v>
      </c>
      <c r="S51" s="4">
        <f t="shared" si="27"/>
        <v>2184.518235</v>
      </c>
      <c r="T51" s="4">
        <f t="shared" si="28"/>
        <v>2186.545556</v>
      </c>
      <c r="U51" s="4">
        <f t="shared" si="29"/>
        <v>2188.566316</v>
      </c>
      <c r="V51" s="4">
        <f t="shared" si="35"/>
        <v>2190.081</v>
      </c>
    </row>
    <row r="52">
      <c r="A52" s="30">
        <v>46086.0</v>
      </c>
      <c r="B52" s="3">
        <v>2089.2</v>
      </c>
      <c r="C52" s="3">
        <v>2065.98</v>
      </c>
      <c r="D52" s="96">
        <f t="shared" ref="D52:D61" si="36">SUM(C51:C52)/2</f>
        <v>2065.13</v>
      </c>
      <c r="E52" s="97">
        <f t="shared" ref="E52:E61" si="37">SUM(C50:C52)/3</f>
        <v>2077.556667</v>
      </c>
      <c r="F52" s="98">
        <f t="shared" ref="F52:F61" si="38">SUM(C49:C52)/4</f>
        <v>2101.355</v>
      </c>
      <c r="G52" s="99">
        <f t="shared" ref="G52:G61" si="39">SUM(C48:C52)/5</f>
        <v>2123.906</v>
      </c>
      <c r="H52" s="100">
        <f t="shared" ref="H52:H61" si="40">SUM(C47:C52)/6</f>
        <v>2138.255</v>
      </c>
      <c r="I52" s="101">
        <f t="shared" si="7"/>
        <v>2144.517143</v>
      </c>
      <c r="J52" s="102">
        <f t="shared" si="8"/>
        <v>2149.61375</v>
      </c>
      <c r="K52" s="103">
        <f t="shared" si="9"/>
        <v>2151.031111</v>
      </c>
      <c r="L52" s="104">
        <f t="shared" si="10"/>
        <v>2153.453</v>
      </c>
      <c r="M52" s="105">
        <f t="shared" si="16"/>
        <v>2158.643636</v>
      </c>
      <c r="N52" s="106">
        <f t="shared" si="17"/>
        <v>2163.626667</v>
      </c>
      <c r="O52" s="107">
        <f t="shared" si="18"/>
        <v>2163.286923</v>
      </c>
      <c r="P52" s="108">
        <f t="shared" si="19"/>
        <v>2162.552857</v>
      </c>
      <c r="Q52" s="109">
        <f t="shared" si="20"/>
        <v>2165.772</v>
      </c>
      <c r="R52" s="110">
        <f t="shared" si="26"/>
        <v>2169.75875</v>
      </c>
      <c r="S52" s="111">
        <f t="shared" si="27"/>
        <v>2173.017059</v>
      </c>
      <c r="T52" s="112">
        <f t="shared" si="28"/>
        <v>2177.932778</v>
      </c>
      <c r="U52" s="112">
        <f t="shared" si="29"/>
        <v>2180.2</v>
      </c>
      <c r="V52" s="113">
        <f t="shared" si="35"/>
        <v>2182.437</v>
      </c>
    </row>
    <row r="53">
      <c r="A53" s="30">
        <v>46087.0</v>
      </c>
      <c r="B53" s="3">
        <v>2039.9</v>
      </c>
      <c r="C53" s="3">
        <v>2059.53</v>
      </c>
      <c r="D53" s="115">
        <f t="shared" si="36"/>
        <v>2062.755</v>
      </c>
      <c r="E53" s="163">
        <f t="shared" si="37"/>
        <v>2063.263333</v>
      </c>
      <c r="F53" s="172">
        <f t="shared" si="38"/>
        <v>2073.05</v>
      </c>
      <c r="G53" s="182">
        <f t="shared" si="39"/>
        <v>2092.99</v>
      </c>
      <c r="H53" s="153">
        <f t="shared" si="40"/>
        <v>2113.176667</v>
      </c>
      <c r="I53" s="174">
        <f t="shared" si="7"/>
        <v>2127.008571</v>
      </c>
      <c r="J53" s="146">
        <f t="shared" si="8"/>
        <v>2133.89375</v>
      </c>
      <c r="K53" s="154">
        <f t="shared" si="9"/>
        <v>2139.604444</v>
      </c>
      <c r="L53" s="243">
        <f t="shared" si="10"/>
        <v>2141.881</v>
      </c>
      <c r="M53" s="103">
        <f t="shared" si="16"/>
        <v>2144.914545</v>
      </c>
      <c r="N53" s="137">
        <f t="shared" si="17"/>
        <v>2150.384167</v>
      </c>
      <c r="O53" s="169">
        <f t="shared" si="18"/>
        <v>2155.619231</v>
      </c>
      <c r="P53" s="105">
        <f t="shared" si="19"/>
        <v>2155.875714</v>
      </c>
      <c r="Q53" s="107">
        <f t="shared" si="20"/>
        <v>2155.684667</v>
      </c>
      <c r="R53" s="244">
        <f t="shared" si="26"/>
        <v>2159.131875</v>
      </c>
      <c r="S53" s="109">
        <f t="shared" si="27"/>
        <v>2163.274706</v>
      </c>
      <c r="T53" s="110">
        <f t="shared" si="28"/>
        <v>2166.712222</v>
      </c>
      <c r="U53" s="110">
        <f t="shared" si="29"/>
        <v>2171.701053</v>
      </c>
      <c r="V53" s="140">
        <f t="shared" si="35"/>
        <v>2174.1665</v>
      </c>
    </row>
    <row r="54">
      <c r="A54" s="30">
        <v>46090.0</v>
      </c>
      <c r="B54" s="3">
        <v>1999.2</v>
      </c>
      <c r="C54" s="3">
        <v>1972.91</v>
      </c>
      <c r="D54" s="114">
        <f t="shared" si="36"/>
        <v>2016.22</v>
      </c>
      <c r="E54" s="115">
        <f t="shared" si="37"/>
        <v>2032.806667</v>
      </c>
      <c r="F54" s="116">
        <f t="shared" si="38"/>
        <v>2040.675</v>
      </c>
      <c r="G54" s="117">
        <f t="shared" si="39"/>
        <v>2053.022</v>
      </c>
      <c r="H54" s="118">
        <f t="shared" si="40"/>
        <v>2072.976667</v>
      </c>
      <c r="I54" s="119">
        <f t="shared" si="7"/>
        <v>2093.138571</v>
      </c>
      <c r="J54" s="120">
        <f t="shared" si="8"/>
        <v>2107.74625</v>
      </c>
      <c r="K54" s="121">
        <f t="shared" si="9"/>
        <v>2116.006667</v>
      </c>
      <c r="L54" s="122">
        <f t="shared" si="10"/>
        <v>2122.935</v>
      </c>
      <c r="M54" s="123">
        <f t="shared" si="16"/>
        <v>2126.52</v>
      </c>
      <c r="N54" s="101">
        <f t="shared" si="17"/>
        <v>2130.580833</v>
      </c>
      <c r="O54" s="102">
        <f t="shared" si="18"/>
        <v>2136.732308</v>
      </c>
      <c r="P54" s="124">
        <f t="shared" si="19"/>
        <v>2142.568571</v>
      </c>
      <c r="Q54" s="103">
        <f t="shared" si="20"/>
        <v>2143.678</v>
      </c>
      <c r="R54" s="104">
        <f t="shared" si="26"/>
        <v>2144.26125</v>
      </c>
      <c r="S54" s="106">
        <f t="shared" si="27"/>
        <v>2148.177647</v>
      </c>
      <c r="T54" s="125">
        <f t="shared" si="28"/>
        <v>2152.698889</v>
      </c>
      <c r="U54" s="126">
        <f t="shared" si="29"/>
        <v>2156.512105</v>
      </c>
      <c r="V54" s="127">
        <f t="shared" si="35"/>
        <v>2161.7615</v>
      </c>
    </row>
    <row r="55">
      <c r="A55" s="30">
        <v>46091.0</v>
      </c>
      <c r="B55" s="3">
        <v>1996.5</v>
      </c>
      <c r="C55" s="3">
        <v>1996.84</v>
      </c>
      <c r="D55" s="115">
        <f t="shared" si="36"/>
        <v>1984.875</v>
      </c>
      <c r="E55" s="128">
        <f t="shared" si="37"/>
        <v>2009.76</v>
      </c>
      <c r="F55" s="129">
        <f t="shared" si="38"/>
        <v>2023.815</v>
      </c>
      <c r="G55" s="130">
        <f t="shared" si="39"/>
        <v>2031.908</v>
      </c>
      <c r="H55" s="131">
        <f t="shared" si="40"/>
        <v>2043.658333</v>
      </c>
      <c r="I55" s="132">
        <f t="shared" si="7"/>
        <v>2062.1</v>
      </c>
      <c r="J55" s="133">
        <f t="shared" si="8"/>
        <v>2081.10125</v>
      </c>
      <c r="K55" s="122">
        <f t="shared" si="9"/>
        <v>2095.423333</v>
      </c>
      <c r="L55" s="134">
        <f t="shared" si="10"/>
        <v>2104.09</v>
      </c>
      <c r="M55" s="135">
        <f t="shared" si="16"/>
        <v>2111.471818</v>
      </c>
      <c r="N55" s="136">
        <f t="shared" si="17"/>
        <v>2115.713333</v>
      </c>
      <c r="O55" s="137">
        <f t="shared" si="18"/>
        <v>2120.293077</v>
      </c>
      <c r="P55" s="105">
        <f t="shared" si="19"/>
        <v>2126.74</v>
      </c>
      <c r="Q55" s="107">
        <f t="shared" si="20"/>
        <v>2132.853333</v>
      </c>
      <c r="R55" s="138">
        <f t="shared" si="26"/>
        <v>2134.500625</v>
      </c>
      <c r="S55" s="126">
        <f t="shared" si="27"/>
        <v>2135.589412</v>
      </c>
      <c r="T55" s="139">
        <f t="shared" si="28"/>
        <v>2139.77</v>
      </c>
      <c r="U55" s="140">
        <f t="shared" si="29"/>
        <v>2144.495789</v>
      </c>
      <c r="V55" s="141">
        <f t="shared" si="35"/>
        <v>2148.5285</v>
      </c>
    </row>
    <row r="56">
      <c r="A56" s="30">
        <v>46092.0</v>
      </c>
      <c r="B56" s="3">
        <v>1974.7</v>
      </c>
      <c r="C56" s="3">
        <v>1994.24</v>
      </c>
      <c r="D56" s="115">
        <f t="shared" si="36"/>
        <v>1995.54</v>
      </c>
      <c r="E56" s="142">
        <f t="shared" si="37"/>
        <v>1987.996667</v>
      </c>
      <c r="F56" s="117">
        <f t="shared" si="38"/>
        <v>2005.88</v>
      </c>
      <c r="G56" s="143">
        <f t="shared" si="39"/>
        <v>2017.9</v>
      </c>
      <c r="H56" s="144">
        <f t="shared" si="40"/>
        <v>2025.63</v>
      </c>
      <c r="I56" s="145">
        <f t="shared" si="7"/>
        <v>2036.598571</v>
      </c>
      <c r="J56" s="120">
        <f t="shared" si="8"/>
        <v>2053.6175</v>
      </c>
      <c r="K56" s="99">
        <f t="shared" si="9"/>
        <v>2071.45</v>
      </c>
      <c r="L56" s="146">
        <f t="shared" si="10"/>
        <v>2085.305</v>
      </c>
      <c r="M56" s="135">
        <f t="shared" si="16"/>
        <v>2094.103636</v>
      </c>
      <c r="N56" s="124">
        <f t="shared" si="17"/>
        <v>2101.7025</v>
      </c>
      <c r="O56" s="137">
        <f t="shared" si="18"/>
        <v>2106.369231</v>
      </c>
      <c r="P56" s="105">
        <f t="shared" si="19"/>
        <v>2111.289286</v>
      </c>
      <c r="Q56" s="107">
        <f t="shared" si="20"/>
        <v>2117.906667</v>
      </c>
      <c r="R56" s="125">
        <f t="shared" si="26"/>
        <v>2124.19</v>
      </c>
      <c r="S56" s="126">
        <f t="shared" si="27"/>
        <v>2126.25</v>
      </c>
      <c r="T56" s="109">
        <f t="shared" si="28"/>
        <v>2127.736667</v>
      </c>
      <c r="U56" s="147">
        <f t="shared" si="29"/>
        <v>2132.110526</v>
      </c>
      <c r="V56" s="141">
        <f t="shared" si="35"/>
        <v>2136.983</v>
      </c>
    </row>
    <row r="57">
      <c r="A57" s="30">
        <v>46093.0</v>
      </c>
      <c r="B57" s="3">
        <v>2002.0</v>
      </c>
      <c r="C57" s="3">
        <v>1996.59</v>
      </c>
      <c r="D57" s="96">
        <f t="shared" si="36"/>
        <v>1995.415</v>
      </c>
      <c r="E57" s="115">
        <f t="shared" si="37"/>
        <v>1995.89</v>
      </c>
      <c r="F57" s="148">
        <f t="shared" si="38"/>
        <v>1990.145</v>
      </c>
      <c r="G57" s="149">
        <f t="shared" si="39"/>
        <v>2004.022</v>
      </c>
      <c r="H57" s="150">
        <f t="shared" si="40"/>
        <v>2014.348333</v>
      </c>
      <c r="I57" s="151">
        <f t="shared" si="7"/>
        <v>2021.481429</v>
      </c>
      <c r="J57" s="152">
        <f t="shared" si="8"/>
        <v>2031.5975</v>
      </c>
      <c r="K57" s="119">
        <f t="shared" si="9"/>
        <v>2047.281111</v>
      </c>
      <c r="L57" s="153">
        <f t="shared" si="10"/>
        <v>2063.964</v>
      </c>
      <c r="M57" s="99">
        <f t="shared" si="16"/>
        <v>2077.24</v>
      </c>
      <c r="N57" s="146">
        <f t="shared" si="17"/>
        <v>2085.9775</v>
      </c>
      <c r="O57" s="154">
        <f t="shared" si="18"/>
        <v>2093.616923</v>
      </c>
      <c r="P57" s="102">
        <f t="shared" si="19"/>
        <v>2098.527857</v>
      </c>
      <c r="Q57" s="155">
        <f t="shared" si="20"/>
        <v>2103.642667</v>
      </c>
      <c r="R57" s="104">
        <f t="shared" si="26"/>
        <v>2110.324375</v>
      </c>
      <c r="S57" s="105">
        <f t="shared" si="27"/>
        <v>2116.684118</v>
      </c>
      <c r="T57" s="156">
        <f t="shared" si="28"/>
        <v>2119.046667</v>
      </c>
      <c r="U57" s="125">
        <f t="shared" si="29"/>
        <v>2120.834211</v>
      </c>
      <c r="V57" s="109">
        <f t="shared" si="35"/>
        <v>2125.3345</v>
      </c>
    </row>
    <row r="58">
      <c r="A58" s="30">
        <v>46094.0</v>
      </c>
      <c r="B58" s="3">
        <v>1961.1</v>
      </c>
      <c r="C58" s="3">
        <v>1972.15</v>
      </c>
      <c r="D58" s="115">
        <f t="shared" si="36"/>
        <v>1984.37</v>
      </c>
      <c r="E58" s="116">
        <f t="shared" si="37"/>
        <v>1987.66</v>
      </c>
      <c r="F58" s="96">
        <f t="shared" si="38"/>
        <v>1989.955</v>
      </c>
      <c r="G58" s="157">
        <f t="shared" si="39"/>
        <v>1986.546</v>
      </c>
      <c r="H58" s="158">
        <f t="shared" si="40"/>
        <v>1998.71</v>
      </c>
      <c r="I58" s="159">
        <f t="shared" si="7"/>
        <v>2008.32</v>
      </c>
      <c r="J58" s="160">
        <f t="shared" si="8"/>
        <v>2015.315</v>
      </c>
      <c r="K58" s="161">
        <f t="shared" si="9"/>
        <v>2024.992222</v>
      </c>
      <c r="L58" s="162">
        <f t="shared" si="10"/>
        <v>2039.768</v>
      </c>
      <c r="M58" s="121">
        <f t="shared" si="16"/>
        <v>2055.617273</v>
      </c>
      <c r="N58" s="100">
        <f t="shared" si="17"/>
        <v>2068.4825</v>
      </c>
      <c r="O58" s="134">
        <f t="shared" si="18"/>
        <v>2077.221538</v>
      </c>
      <c r="P58" s="135">
        <f t="shared" si="19"/>
        <v>2084.940714</v>
      </c>
      <c r="Q58" s="136">
        <f t="shared" si="20"/>
        <v>2090.102667</v>
      </c>
      <c r="R58" s="137">
        <f t="shared" si="26"/>
        <v>2095.424375</v>
      </c>
      <c r="S58" s="105">
        <f t="shared" si="27"/>
        <v>2102.196471</v>
      </c>
      <c r="T58" s="107">
        <f t="shared" si="28"/>
        <v>2108.654444</v>
      </c>
      <c r="U58" s="138">
        <f t="shared" si="29"/>
        <v>2111.315263</v>
      </c>
      <c r="V58" s="127">
        <f t="shared" si="35"/>
        <v>2113.4</v>
      </c>
    </row>
    <row r="59">
      <c r="A59" s="30">
        <v>46097.0</v>
      </c>
      <c r="B59" s="3">
        <v>1978.0</v>
      </c>
      <c r="C59" s="3">
        <v>1967.8</v>
      </c>
      <c r="D59" s="115">
        <f t="shared" si="36"/>
        <v>1969.975</v>
      </c>
      <c r="E59" s="163">
        <f t="shared" si="37"/>
        <v>1978.846667</v>
      </c>
      <c r="F59" s="150">
        <f t="shared" si="38"/>
        <v>1982.695</v>
      </c>
      <c r="G59" s="117">
        <f t="shared" si="39"/>
        <v>1985.524</v>
      </c>
      <c r="H59" s="97">
        <f t="shared" si="40"/>
        <v>1983.421667</v>
      </c>
      <c r="I59" s="118">
        <f t="shared" si="7"/>
        <v>1994.294286</v>
      </c>
      <c r="J59" s="164">
        <f t="shared" si="8"/>
        <v>2003.255</v>
      </c>
      <c r="K59" s="165">
        <f t="shared" si="9"/>
        <v>2010.035556</v>
      </c>
      <c r="L59" s="166">
        <f t="shared" si="10"/>
        <v>2019.273</v>
      </c>
      <c r="M59" s="167">
        <f t="shared" si="16"/>
        <v>2033.225455</v>
      </c>
      <c r="N59" s="134">
        <f t="shared" si="17"/>
        <v>2048.299167</v>
      </c>
      <c r="O59" s="168">
        <f t="shared" si="18"/>
        <v>2060.737692</v>
      </c>
      <c r="P59" s="155">
        <f t="shared" si="19"/>
        <v>2069.405714</v>
      </c>
      <c r="Q59" s="169">
        <f t="shared" si="20"/>
        <v>2077.131333</v>
      </c>
      <c r="R59" s="106">
        <f t="shared" si="26"/>
        <v>2082.45875</v>
      </c>
      <c r="S59" s="125">
        <f t="shared" si="27"/>
        <v>2087.917059</v>
      </c>
      <c r="T59" s="127">
        <f t="shared" si="28"/>
        <v>2094.73</v>
      </c>
      <c r="U59" s="109">
        <f t="shared" si="29"/>
        <v>2101.241053</v>
      </c>
      <c r="V59" s="110">
        <f t="shared" si="35"/>
        <v>2104.1395</v>
      </c>
    </row>
    <row r="60">
      <c r="A60" s="30">
        <v>46098.0</v>
      </c>
      <c r="B60" s="3">
        <v>1975.4</v>
      </c>
      <c r="C60" s="3">
        <v>1967.1</v>
      </c>
      <c r="D60" s="115">
        <f t="shared" si="36"/>
        <v>1967.45</v>
      </c>
      <c r="E60" s="116">
        <f t="shared" si="37"/>
        <v>1969.016667</v>
      </c>
      <c r="F60" s="175">
        <f t="shared" si="38"/>
        <v>1975.91</v>
      </c>
      <c r="G60" s="271">
        <f t="shared" si="39"/>
        <v>1979.576</v>
      </c>
      <c r="H60" s="172">
        <f t="shared" si="40"/>
        <v>1982.453333</v>
      </c>
      <c r="I60" s="176">
        <f t="shared" si="7"/>
        <v>1981.09</v>
      </c>
      <c r="J60" s="161">
        <f t="shared" si="8"/>
        <v>1990.895</v>
      </c>
      <c r="K60" s="165">
        <f t="shared" si="9"/>
        <v>1999.237778</v>
      </c>
      <c r="L60" s="162">
        <f t="shared" si="10"/>
        <v>2005.742</v>
      </c>
      <c r="M60" s="133">
        <f t="shared" si="16"/>
        <v>2014.53</v>
      </c>
      <c r="N60" s="146">
        <f t="shared" si="17"/>
        <v>2027.715</v>
      </c>
      <c r="O60" s="135">
        <f t="shared" si="18"/>
        <v>2042.053077</v>
      </c>
      <c r="P60" s="124">
        <f t="shared" si="19"/>
        <v>2054.049286</v>
      </c>
      <c r="Q60" s="137">
        <f t="shared" si="20"/>
        <v>2062.585333</v>
      </c>
      <c r="R60" s="105">
        <f t="shared" si="26"/>
        <v>2070.254375</v>
      </c>
      <c r="S60" s="107">
        <f t="shared" si="27"/>
        <v>2075.672941</v>
      </c>
      <c r="T60" s="244">
        <f t="shared" si="28"/>
        <v>2081.205</v>
      </c>
      <c r="U60" s="109">
        <f t="shared" si="29"/>
        <v>2088.012632</v>
      </c>
      <c r="V60" s="110">
        <f t="shared" si="35"/>
        <v>2094.534</v>
      </c>
    </row>
    <row r="61">
      <c r="A61" s="30">
        <v>46099.0</v>
      </c>
      <c r="B61" s="3">
        <v>2007.2</v>
      </c>
      <c r="C61" s="3">
        <v>2011.92</v>
      </c>
      <c r="D61" s="115">
        <f t="shared" si="36"/>
        <v>1989.51</v>
      </c>
      <c r="E61" s="116">
        <f t="shared" si="37"/>
        <v>1982.273333</v>
      </c>
      <c r="F61" s="175">
        <f t="shared" si="38"/>
        <v>1979.7425</v>
      </c>
      <c r="G61" s="271">
        <f t="shared" si="39"/>
        <v>1983.112</v>
      </c>
      <c r="H61" s="172">
        <f t="shared" si="40"/>
        <v>1984.966667</v>
      </c>
      <c r="I61" s="176">
        <f t="shared" si="7"/>
        <v>1986.662857</v>
      </c>
      <c r="J61" s="161">
        <f t="shared" si="8"/>
        <v>1984.94375</v>
      </c>
      <c r="K61" s="165">
        <f t="shared" si="9"/>
        <v>1993.231111</v>
      </c>
      <c r="L61" s="162">
        <f t="shared" si="10"/>
        <v>2000.506</v>
      </c>
      <c r="M61" s="133">
        <f t="shared" si="16"/>
        <v>2006.303636</v>
      </c>
      <c r="N61" s="146">
        <f t="shared" si="17"/>
        <v>2014.3125</v>
      </c>
      <c r="O61" s="135">
        <f t="shared" si="18"/>
        <v>2026.5</v>
      </c>
      <c r="P61" s="124">
        <f t="shared" si="19"/>
        <v>2039.900714</v>
      </c>
      <c r="Q61" s="137">
        <f t="shared" si="20"/>
        <v>2051.240667</v>
      </c>
      <c r="R61" s="105">
        <f t="shared" si="26"/>
        <v>2059.41875</v>
      </c>
      <c r="S61" s="107">
        <f t="shared" si="27"/>
        <v>2066.822941</v>
      </c>
      <c r="T61" s="244">
        <f t="shared" si="28"/>
        <v>2072.131111</v>
      </c>
      <c r="U61" s="109">
        <f t="shared" si="29"/>
        <v>2077.558421</v>
      </c>
      <c r="V61" s="110">
        <f t="shared" si="35"/>
        <v>2084.208</v>
      </c>
    </row>
    <row r="62">
      <c r="A62" s="30">
        <v>46100.0</v>
      </c>
      <c r="B62" s="3">
        <v>1936.8</v>
      </c>
      <c r="C62" s="3">
        <v>1947.59</v>
      </c>
      <c r="D62" s="32">
        <f>SUM(C61:C62)/2</f>
        <v>1979.755</v>
      </c>
      <c r="E62" s="32">
        <f>SUM(C60:C62)/3</f>
        <v>1975.536667</v>
      </c>
      <c r="F62" s="32">
        <f>SUM(C59:C62)/4</f>
        <v>1973.6025</v>
      </c>
      <c r="G62" s="32">
        <f>SUM(C58:C62)/5</f>
        <v>1973.312</v>
      </c>
      <c r="H62" s="32">
        <f>SUM(C57:C62)/6</f>
        <v>1977.191667</v>
      </c>
      <c r="I62" s="32">
        <f t="shared" si="7"/>
        <v>1979.627143</v>
      </c>
      <c r="J62" s="37">
        <f t="shared" si="8"/>
        <v>1981.77875</v>
      </c>
      <c r="K62" s="32">
        <f t="shared" si="9"/>
        <v>1980.793333</v>
      </c>
      <c r="L62" s="32">
        <f t="shared" si="10"/>
        <v>1988.667</v>
      </c>
      <c r="M62" s="32">
        <f t="shared" si="16"/>
        <v>1995.695455</v>
      </c>
      <c r="N62" s="32">
        <f t="shared" si="17"/>
        <v>2001.410833</v>
      </c>
      <c r="O62" s="32">
        <f t="shared" si="18"/>
        <v>2009.18</v>
      </c>
      <c r="P62" s="32">
        <f t="shared" si="19"/>
        <v>2020.863571</v>
      </c>
      <c r="Q62" s="32">
        <f t="shared" si="20"/>
        <v>2033.746667</v>
      </c>
      <c r="R62" s="4">
        <f t="shared" si="26"/>
        <v>2044.7625</v>
      </c>
      <c r="S62" s="4">
        <f t="shared" si="27"/>
        <v>2052.840588</v>
      </c>
      <c r="T62" s="4">
        <f t="shared" si="28"/>
        <v>2060.198889</v>
      </c>
      <c r="U62" s="4">
        <f t="shared" si="29"/>
        <v>2065.576316</v>
      </c>
      <c r="V62" s="4">
        <f t="shared" si="35"/>
        <v>2071.06</v>
      </c>
    </row>
    <row r="63">
      <c r="A63" s="30">
        <v>46101.0</v>
      </c>
      <c r="B63" s="3">
        <v>1927.1</v>
      </c>
      <c r="C63" s="3">
        <v>1944.08</v>
      </c>
      <c r="D63" s="148">
        <f t="shared" ref="D63:D65" si="41">SUM(C62:C63)/2</f>
        <v>1945.835</v>
      </c>
      <c r="E63" s="170">
        <f t="shared" ref="E63:E65" si="42">SUM(C61:C63)/3</f>
        <v>1967.863333</v>
      </c>
      <c r="F63" s="171">
        <f t="shared" ref="F63:F65" si="43">SUM(C60:C63)/4</f>
        <v>1967.6725</v>
      </c>
      <c r="G63" s="96">
        <f t="shared" ref="G63:G65" si="44">SUM(C59:C63)/5</f>
        <v>1967.698</v>
      </c>
      <c r="H63" s="148">
        <f t="shared" ref="H63:H65" si="45">SUM(C58:C63)/6</f>
        <v>1968.44</v>
      </c>
      <c r="I63" s="129">
        <f t="shared" si="7"/>
        <v>1972.461429</v>
      </c>
      <c r="J63" s="150">
        <f t="shared" si="8"/>
        <v>1975.18375</v>
      </c>
      <c r="K63" s="117">
        <f t="shared" si="9"/>
        <v>1977.59</v>
      </c>
      <c r="L63" s="172">
        <f t="shared" si="10"/>
        <v>1977.122</v>
      </c>
      <c r="M63" s="173">
        <f t="shared" si="16"/>
        <v>1984.613636</v>
      </c>
      <c r="N63" s="118">
        <f t="shared" si="17"/>
        <v>1991.394167</v>
      </c>
      <c r="O63" s="164">
        <f t="shared" si="18"/>
        <v>1997.000769</v>
      </c>
      <c r="P63" s="132">
        <f t="shared" si="19"/>
        <v>2004.53</v>
      </c>
      <c r="Q63" s="166">
        <f t="shared" si="20"/>
        <v>2015.744667</v>
      </c>
      <c r="R63" s="174">
        <f t="shared" si="26"/>
        <v>2028.1425</v>
      </c>
      <c r="S63" s="100">
        <f t="shared" si="27"/>
        <v>2038.84</v>
      </c>
      <c r="T63" s="134">
        <f t="shared" si="28"/>
        <v>2046.798333</v>
      </c>
      <c r="U63" s="135">
        <f t="shared" si="29"/>
        <v>2054.087368</v>
      </c>
      <c r="V63" s="124">
        <f t="shared" si="35"/>
        <v>2059.5015</v>
      </c>
    </row>
    <row r="64">
      <c r="A64" s="30">
        <v>46104.0</v>
      </c>
      <c r="B64" s="3">
        <v>1833.0</v>
      </c>
      <c r="C64" s="3">
        <v>1844.82</v>
      </c>
      <c r="D64" s="115">
        <f t="shared" si="41"/>
        <v>1894.45</v>
      </c>
      <c r="E64" s="148">
        <f t="shared" si="42"/>
        <v>1912.163333</v>
      </c>
      <c r="F64" s="128">
        <f t="shared" si="43"/>
        <v>1937.1025</v>
      </c>
      <c r="G64" s="148">
        <f t="shared" si="44"/>
        <v>1943.102</v>
      </c>
      <c r="H64" s="148">
        <f t="shared" si="45"/>
        <v>1947.218333</v>
      </c>
      <c r="I64" s="128">
        <f t="shared" si="7"/>
        <v>1950.78</v>
      </c>
      <c r="J64" s="175">
        <f t="shared" si="8"/>
        <v>1956.50625</v>
      </c>
      <c r="K64" s="117">
        <f t="shared" si="9"/>
        <v>1960.698889</v>
      </c>
      <c r="L64" s="143">
        <f t="shared" si="10"/>
        <v>1964.313</v>
      </c>
      <c r="M64" s="97">
        <f t="shared" si="16"/>
        <v>1965.094545</v>
      </c>
      <c r="N64" s="176">
        <f t="shared" si="17"/>
        <v>1972.964167</v>
      </c>
      <c r="O64" s="152">
        <f t="shared" si="18"/>
        <v>1980.119231</v>
      </c>
      <c r="P64" s="145">
        <f t="shared" si="19"/>
        <v>1986.130714</v>
      </c>
      <c r="Q64" s="177">
        <f t="shared" si="20"/>
        <v>1993.882667</v>
      </c>
      <c r="R64" s="166">
        <f t="shared" si="26"/>
        <v>2005.061875</v>
      </c>
      <c r="S64" s="99">
        <f t="shared" si="27"/>
        <v>2017.358824</v>
      </c>
      <c r="T64" s="100">
        <f t="shared" si="28"/>
        <v>2028.061111</v>
      </c>
      <c r="U64" s="134">
        <f t="shared" si="29"/>
        <v>2036.167895</v>
      </c>
      <c r="V64" s="135">
        <f t="shared" si="35"/>
        <v>2043.624</v>
      </c>
    </row>
    <row r="65">
      <c r="A65" s="30">
        <v>46105.0</v>
      </c>
      <c r="B65" s="3">
        <v>1817.9</v>
      </c>
      <c r="C65" s="3">
        <v>1830.2</v>
      </c>
      <c r="D65" s="115">
        <f t="shared" si="41"/>
        <v>1837.51</v>
      </c>
      <c r="E65" s="178">
        <f t="shared" si="42"/>
        <v>1873.033333</v>
      </c>
      <c r="F65" s="129">
        <f t="shared" si="43"/>
        <v>1891.6725</v>
      </c>
      <c r="G65" s="175">
        <f t="shared" si="44"/>
        <v>1915.722</v>
      </c>
      <c r="H65" s="149">
        <f t="shared" si="45"/>
        <v>1924.285</v>
      </c>
      <c r="I65" s="149">
        <f t="shared" si="7"/>
        <v>1930.501429</v>
      </c>
      <c r="J65" s="117">
        <f t="shared" si="8"/>
        <v>1935.7075</v>
      </c>
      <c r="K65" s="159">
        <f t="shared" si="9"/>
        <v>1942.472222</v>
      </c>
      <c r="L65" s="179">
        <f t="shared" si="10"/>
        <v>1947.649</v>
      </c>
      <c r="M65" s="173">
        <f t="shared" si="16"/>
        <v>1952.120909</v>
      </c>
      <c r="N65" s="152">
        <f t="shared" si="17"/>
        <v>1953.853333</v>
      </c>
      <c r="O65" s="145">
        <f t="shared" si="18"/>
        <v>1961.982308</v>
      </c>
      <c r="P65" s="165">
        <f t="shared" si="19"/>
        <v>1969.410714</v>
      </c>
      <c r="Q65" s="162">
        <f t="shared" si="20"/>
        <v>1975.735333</v>
      </c>
      <c r="R65" s="153">
        <f t="shared" si="26"/>
        <v>1983.6525</v>
      </c>
      <c r="S65" s="99">
        <f t="shared" si="27"/>
        <v>1994.775882</v>
      </c>
      <c r="T65" s="146">
        <f t="shared" si="28"/>
        <v>2006.961111</v>
      </c>
      <c r="U65" s="154">
        <f t="shared" si="29"/>
        <v>2017.647368</v>
      </c>
      <c r="V65" s="102">
        <f t="shared" si="35"/>
        <v>2025.8695</v>
      </c>
    </row>
    <row r="66">
      <c r="A66" s="30">
        <v>46106.0</v>
      </c>
      <c r="B66" s="3">
        <v>1886.6</v>
      </c>
      <c r="C66" s="3">
        <v>1887.42</v>
      </c>
      <c r="D66" s="32">
        <f t="shared" ref="D66:D67" si="46">SUM(C65:C66)/2</f>
        <v>1858.81</v>
      </c>
      <c r="E66" s="32">
        <f t="shared" ref="E66:E67" si="47">SUM(C64:C66)/3</f>
        <v>1854.146667</v>
      </c>
      <c r="F66" s="32">
        <f t="shared" ref="F66:F67" si="48">SUM(C63:C66)/4</f>
        <v>1876.63</v>
      </c>
      <c r="G66" s="32">
        <f t="shared" ref="G66:G67" si="49">SUM(C62:C66)/5</f>
        <v>1890.822</v>
      </c>
      <c r="H66" s="32">
        <f t="shared" ref="H66:H67" si="50">SUM(C61:C66)/6</f>
        <v>1911.005</v>
      </c>
      <c r="I66" s="32">
        <f t="shared" si="7"/>
        <v>1919.018571</v>
      </c>
      <c r="J66" s="37">
        <f t="shared" si="8"/>
        <v>1925.11625</v>
      </c>
      <c r="K66" s="32">
        <f t="shared" si="9"/>
        <v>1930.342222</v>
      </c>
      <c r="L66" s="32">
        <f t="shared" si="10"/>
        <v>1936.967</v>
      </c>
      <c r="M66" s="32">
        <f t="shared" si="16"/>
        <v>1942.173636</v>
      </c>
      <c r="N66" s="32">
        <f t="shared" si="17"/>
        <v>1946.729167</v>
      </c>
      <c r="O66" s="32">
        <f t="shared" si="18"/>
        <v>1948.743077</v>
      </c>
      <c r="P66" s="32">
        <f t="shared" si="19"/>
        <v>1956.656429</v>
      </c>
      <c r="Q66" s="32">
        <f t="shared" si="20"/>
        <v>1963.944667</v>
      </c>
      <c r="R66" s="4">
        <f t="shared" si="26"/>
        <v>1970.215625</v>
      </c>
      <c r="S66" s="4">
        <f t="shared" si="27"/>
        <v>1977.991765</v>
      </c>
      <c r="T66" s="4">
        <f t="shared" si="28"/>
        <v>1988.811667</v>
      </c>
      <c r="U66" s="4">
        <f t="shared" si="29"/>
        <v>2000.669474</v>
      </c>
      <c r="V66" s="4">
        <f t="shared" si="35"/>
        <v>2011.136</v>
      </c>
    </row>
    <row r="67">
      <c r="A67" s="30">
        <v>46108.0</v>
      </c>
      <c r="B67" s="3">
        <v>1823.0</v>
      </c>
      <c r="C67" s="3">
        <v>1835.5</v>
      </c>
      <c r="D67" s="32">
        <f t="shared" si="46"/>
        <v>1861.46</v>
      </c>
      <c r="E67" s="32">
        <f t="shared" si="47"/>
        <v>1851.04</v>
      </c>
      <c r="F67" s="32">
        <f t="shared" si="48"/>
        <v>1849.485</v>
      </c>
      <c r="G67" s="32">
        <f t="shared" si="49"/>
        <v>1868.404</v>
      </c>
      <c r="H67" s="32">
        <f t="shared" si="50"/>
        <v>1881.601667</v>
      </c>
      <c r="I67" s="32">
        <f t="shared" si="7"/>
        <v>1900.218571</v>
      </c>
      <c r="J67" s="37">
        <f t="shared" si="8"/>
        <v>1908.57875</v>
      </c>
      <c r="K67" s="32">
        <f t="shared" si="9"/>
        <v>1915.158889</v>
      </c>
      <c r="L67" s="32">
        <f t="shared" si="10"/>
        <v>1920.858</v>
      </c>
      <c r="M67" s="32">
        <f t="shared" si="16"/>
        <v>1927.742727</v>
      </c>
      <c r="N67" s="32">
        <f t="shared" si="17"/>
        <v>1933.284167</v>
      </c>
      <c r="O67" s="32">
        <f t="shared" si="18"/>
        <v>1938.173077</v>
      </c>
      <c r="P67" s="32">
        <f t="shared" si="19"/>
        <v>1940.654286</v>
      </c>
      <c r="Q67" s="32">
        <f t="shared" si="20"/>
        <v>1948.579333</v>
      </c>
      <c r="R67" s="4">
        <f t="shared" si="26"/>
        <v>1955.916875</v>
      </c>
      <c r="S67" s="4">
        <f t="shared" si="27"/>
        <v>1962.291176</v>
      </c>
      <c r="T67" s="4">
        <f t="shared" si="28"/>
        <v>1970.075556</v>
      </c>
      <c r="U67" s="4">
        <f t="shared" si="29"/>
        <v>1980.742632</v>
      </c>
      <c r="V67" s="4">
        <f t="shared" si="35"/>
        <v>1992.411</v>
      </c>
    </row>
    <row r="68">
      <c r="A68" s="30">
        <v>46111.0</v>
      </c>
      <c r="B68" s="3">
        <v>1758.8</v>
      </c>
      <c r="C68" s="3">
        <v>1786.58</v>
      </c>
      <c r="D68" s="150">
        <f t="shared" ref="D68:D72" si="51">SUM(C67:C68)/2</f>
        <v>1811.04</v>
      </c>
      <c r="E68" s="180">
        <f t="shared" ref="E68:E72" si="52">SUM(C66:C68)/3</f>
        <v>1836.5</v>
      </c>
      <c r="F68" s="148">
        <f t="shared" ref="F68:F72" si="53">SUM(C65:C68)/4</f>
        <v>1834.925</v>
      </c>
      <c r="G68" s="128">
        <f t="shared" ref="G68:G72" si="54">SUM(C64:C68)/5</f>
        <v>1836.904</v>
      </c>
      <c r="H68" s="129">
        <f t="shared" ref="H68:H72" si="55">SUM(C63:C68)/6</f>
        <v>1854.766667</v>
      </c>
      <c r="I68" s="150">
        <f t="shared" si="7"/>
        <v>1868.027143</v>
      </c>
      <c r="J68" s="117">
        <f t="shared" si="8"/>
        <v>1886.01375</v>
      </c>
      <c r="K68" s="130">
        <f t="shared" si="9"/>
        <v>1895.023333</v>
      </c>
      <c r="L68" s="158">
        <f t="shared" si="10"/>
        <v>1902.301</v>
      </c>
      <c r="M68" s="159">
        <f t="shared" si="16"/>
        <v>1908.650909</v>
      </c>
      <c r="N68" s="97">
        <f t="shared" si="17"/>
        <v>1915.979167</v>
      </c>
      <c r="O68" s="173">
        <f t="shared" si="18"/>
        <v>1921.999231</v>
      </c>
      <c r="P68" s="131">
        <f t="shared" si="19"/>
        <v>1927.345</v>
      </c>
      <c r="Q68" s="181">
        <f t="shared" si="20"/>
        <v>1930.382667</v>
      </c>
      <c r="R68" s="182">
        <f t="shared" si="26"/>
        <v>1938.454375</v>
      </c>
      <c r="S68" s="165">
        <f t="shared" si="27"/>
        <v>1945.955882</v>
      </c>
      <c r="T68" s="162">
        <f t="shared" si="28"/>
        <v>1952.529444</v>
      </c>
      <c r="U68" s="153">
        <f t="shared" si="29"/>
        <v>1960.417895</v>
      </c>
      <c r="V68" s="174">
        <f t="shared" si="35"/>
        <v>1971.0345</v>
      </c>
    </row>
    <row r="69">
      <c r="A69" s="30">
        <v>46113.0</v>
      </c>
      <c r="B69" s="3">
        <v>1842.5</v>
      </c>
      <c r="C69" s="3">
        <v>1844.28</v>
      </c>
      <c r="D69" s="115">
        <f t="shared" si="51"/>
        <v>1815.43</v>
      </c>
      <c r="E69" s="148">
        <f t="shared" si="52"/>
        <v>1822.12</v>
      </c>
      <c r="F69" s="148">
        <f t="shared" si="53"/>
        <v>1838.445</v>
      </c>
      <c r="G69" s="96">
        <f t="shared" si="54"/>
        <v>1836.796</v>
      </c>
      <c r="H69" s="148">
        <f t="shared" si="55"/>
        <v>1838.133333</v>
      </c>
      <c r="I69" s="163">
        <f t="shared" si="7"/>
        <v>1853.268571</v>
      </c>
      <c r="J69" s="183">
        <f t="shared" si="8"/>
        <v>1865.05875</v>
      </c>
      <c r="K69" s="149">
        <f t="shared" si="9"/>
        <v>1881.376667</v>
      </c>
      <c r="L69" s="150">
        <f t="shared" si="10"/>
        <v>1889.949</v>
      </c>
      <c r="M69" s="150">
        <f t="shared" si="16"/>
        <v>1897.026364</v>
      </c>
      <c r="N69" s="130">
        <f t="shared" si="17"/>
        <v>1903.286667</v>
      </c>
      <c r="O69" s="159">
        <f t="shared" si="18"/>
        <v>1910.463846</v>
      </c>
      <c r="P69" s="184">
        <f t="shared" si="19"/>
        <v>1916.447857</v>
      </c>
      <c r="Q69" s="160">
        <f t="shared" si="20"/>
        <v>1921.807333</v>
      </c>
      <c r="R69" s="118">
        <f t="shared" si="26"/>
        <v>1925.00125</v>
      </c>
      <c r="S69" s="164">
        <f t="shared" si="27"/>
        <v>1932.914706</v>
      </c>
      <c r="T69" s="182">
        <f t="shared" si="28"/>
        <v>1940.307222</v>
      </c>
      <c r="U69" s="119">
        <f t="shared" si="29"/>
        <v>1946.832105</v>
      </c>
      <c r="V69" s="120">
        <f t="shared" si="35"/>
        <v>1954.611</v>
      </c>
    </row>
    <row r="70">
      <c r="A70" s="30">
        <v>46114.0</v>
      </c>
      <c r="B70" s="49">
        <v>1834.2</v>
      </c>
      <c r="C70" s="50">
        <v>1799.57</v>
      </c>
      <c r="D70" s="115">
        <f t="shared" si="51"/>
        <v>1821.925</v>
      </c>
      <c r="E70" s="185">
        <f t="shared" si="52"/>
        <v>1810.143333</v>
      </c>
      <c r="F70" s="148">
        <f t="shared" si="53"/>
        <v>1816.4825</v>
      </c>
      <c r="G70" s="148">
        <f t="shared" si="54"/>
        <v>1830.67</v>
      </c>
      <c r="H70" s="171">
        <f t="shared" si="55"/>
        <v>1830.591667</v>
      </c>
      <c r="I70" s="148">
        <f t="shared" si="7"/>
        <v>1832.624286</v>
      </c>
      <c r="J70" s="163">
        <f t="shared" si="8"/>
        <v>1846.55625</v>
      </c>
      <c r="K70" s="183">
        <f t="shared" si="9"/>
        <v>1857.782222</v>
      </c>
      <c r="L70" s="149">
        <f t="shared" si="10"/>
        <v>1873.196</v>
      </c>
      <c r="M70" s="150">
        <f t="shared" si="16"/>
        <v>1881.732727</v>
      </c>
      <c r="N70" s="150">
        <f t="shared" si="17"/>
        <v>1888.905</v>
      </c>
      <c r="O70" s="130">
        <f t="shared" si="18"/>
        <v>1895.308462</v>
      </c>
      <c r="P70" s="159">
        <f t="shared" si="19"/>
        <v>1902.542857</v>
      </c>
      <c r="Q70" s="97">
        <f t="shared" si="20"/>
        <v>1908.656</v>
      </c>
      <c r="R70" s="144">
        <f t="shared" si="26"/>
        <v>1914.1675</v>
      </c>
      <c r="S70" s="118">
        <f t="shared" si="27"/>
        <v>1917.622941</v>
      </c>
      <c r="T70" s="186">
        <f t="shared" si="28"/>
        <v>1925.506667</v>
      </c>
      <c r="U70" s="145">
        <f t="shared" si="29"/>
        <v>1932.9</v>
      </c>
      <c r="V70" s="165">
        <f t="shared" si="35"/>
        <v>1939.469</v>
      </c>
    </row>
    <row r="71">
      <c r="A71" s="30">
        <v>46118.0</v>
      </c>
      <c r="B71" s="49">
        <v>1902.2</v>
      </c>
      <c r="C71" s="49">
        <v>1857.25</v>
      </c>
      <c r="D71" s="115">
        <f t="shared" si="51"/>
        <v>1828.41</v>
      </c>
      <c r="E71" s="185">
        <f t="shared" si="52"/>
        <v>1833.7</v>
      </c>
      <c r="F71" s="148">
        <f t="shared" si="53"/>
        <v>1821.92</v>
      </c>
      <c r="G71" s="148">
        <f t="shared" si="54"/>
        <v>1824.636</v>
      </c>
      <c r="H71" s="171">
        <f t="shared" si="55"/>
        <v>1835.1</v>
      </c>
      <c r="I71" s="148">
        <f t="shared" si="7"/>
        <v>1834.4</v>
      </c>
      <c r="J71" s="163">
        <f t="shared" si="8"/>
        <v>1835.7025</v>
      </c>
      <c r="K71" s="183">
        <f t="shared" si="9"/>
        <v>1847.744444</v>
      </c>
      <c r="L71" s="149">
        <f t="shared" si="10"/>
        <v>1857.729</v>
      </c>
      <c r="M71" s="150">
        <f t="shared" si="16"/>
        <v>1871.746364</v>
      </c>
      <c r="N71" s="150">
        <f t="shared" si="17"/>
        <v>1879.6925</v>
      </c>
      <c r="O71" s="130">
        <f t="shared" si="18"/>
        <v>1886.47</v>
      </c>
      <c r="P71" s="159">
        <f t="shared" si="19"/>
        <v>1892.59</v>
      </c>
      <c r="Q71" s="97">
        <f t="shared" si="20"/>
        <v>1899.523333</v>
      </c>
      <c r="R71" s="144">
        <f t="shared" si="26"/>
        <v>1905.443125</v>
      </c>
      <c r="S71" s="118">
        <f t="shared" si="27"/>
        <v>1910.819412</v>
      </c>
      <c r="T71" s="186">
        <f t="shared" si="28"/>
        <v>1914.268889</v>
      </c>
      <c r="U71" s="145">
        <f t="shared" si="29"/>
        <v>1921.914211</v>
      </c>
      <c r="V71" s="165">
        <f t="shared" si="35"/>
        <v>1929.1175</v>
      </c>
    </row>
    <row r="72">
      <c r="A72" s="30">
        <v>46119.0</v>
      </c>
      <c r="B72" s="3">
        <v>1882.1</v>
      </c>
      <c r="C72" s="3">
        <v>1878.98</v>
      </c>
      <c r="D72" s="115">
        <f t="shared" si="51"/>
        <v>1868.115</v>
      </c>
      <c r="E72" s="185">
        <f t="shared" si="52"/>
        <v>1845.266667</v>
      </c>
      <c r="F72" s="148">
        <f t="shared" si="53"/>
        <v>1845.02</v>
      </c>
      <c r="G72" s="148">
        <f t="shared" si="54"/>
        <v>1833.332</v>
      </c>
      <c r="H72" s="171">
        <f t="shared" si="55"/>
        <v>1833.693333</v>
      </c>
      <c r="I72" s="148">
        <f t="shared" si="7"/>
        <v>1841.368571</v>
      </c>
      <c r="J72" s="163">
        <f t="shared" si="8"/>
        <v>1839.9725</v>
      </c>
      <c r="K72" s="183">
        <f t="shared" si="9"/>
        <v>1840.511111</v>
      </c>
      <c r="L72" s="149">
        <f t="shared" si="10"/>
        <v>1850.868</v>
      </c>
      <c r="M72" s="150">
        <f t="shared" si="16"/>
        <v>1859.660909</v>
      </c>
      <c r="N72" s="150">
        <f t="shared" si="17"/>
        <v>1872.349167</v>
      </c>
      <c r="O72" s="130">
        <f t="shared" si="18"/>
        <v>1879.637692</v>
      </c>
      <c r="P72" s="159">
        <f t="shared" si="19"/>
        <v>1885.935</v>
      </c>
      <c r="Q72" s="97">
        <f t="shared" si="20"/>
        <v>1891.682667</v>
      </c>
      <c r="R72" s="144">
        <f t="shared" si="26"/>
        <v>1898.239375</v>
      </c>
      <c r="S72" s="118">
        <f t="shared" si="27"/>
        <v>1903.886471</v>
      </c>
      <c r="T72" s="186">
        <f t="shared" si="28"/>
        <v>1909.050556</v>
      </c>
      <c r="U72" s="145">
        <f t="shared" si="29"/>
        <v>1912.411579</v>
      </c>
      <c r="V72" s="165">
        <f t="shared" si="35"/>
        <v>1919.7675</v>
      </c>
    </row>
    <row r="73">
      <c r="A73" s="30">
        <v>46120.0</v>
      </c>
      <c r="B73" s="3">
        <v>2043.8</v>
      </c>
      <c r="C73" s="3">
        <v>2031.33</v>
      </c>
      <c r="D73" s="32">
        <f>SUM(C72:C73)/2</f>
        <v>1955.155</v>
      </c>
      <c r="E73" s="32">
        <f>SUM(C71:C73)/3</f>
        <v>1922.52</v>
      </c>
      <c r="F73" s="32">
        <f>SUM(C70:C73)/4</f>
        <v>1891.7825</v>
      </c>
      <c r="G73" s="32">
        <f>SUM(C69:C73)/5</f>
        <v>1882.282</v>
      </c>
      <c r="H73" s="32">
        <f>SUM(C68:C73)/6</f>
        <v>1866.331667</v>
      </c>
      <c r="I73" s="32">
        <f t="shared" si="7"/>
        <v>1861.927143</v>
      </c>
      <c r="J73" s="37">
        <f t="shared" si="8"/>
        <v>1865.11375</v>
      </c>
      <c r="K73" s="32">
        <f t="shared" si="9"/>
        <v>1861.234444</v>
      </c>
      <c r="L73" s="32">
        <f t="shared" si="10"/>
        <v>1859.593</v>
      </c>
      <c r="M73" s="32">
        <f t="shared" si="16"/>
        <v>1867.273636</v>
      </c>
      <c r="N73" s="32">
        <f t="shared" si="17"/>
        <v>1873.966667</v>
      </c>
      <c r="O73" s="32">
        <f t="shared" si="18"/>
        <v>1884.578462</v>
      </c>
      <c r="P73" s="32">
        <f t="shared" si="19"/>
        <v>1890.472857</v>
      </c>
      <c r="Q73" s="32">
        <f t="shared" si="20"/>
        <v>1895.628</v>
      </c>
      <c r="R73" s="4">
        <f t="shared" si="26"/>
        <v>1900.410625</v>
      </c>
      <c r="S73" s="4">
        <f t="shared" si="27"/>
        <v>1906.068235</v>
      </c>
      <c r="T73" s="4">
        <f t="shared" si="28"/>
        <v>1910.966667</v>
      </c>
      <c r="U73" s="4">
        <f t="shared" si="29"/>
        <v>1915.486316</v>
      </c>
      <c r="V73" s="4">
        <f t="shared" si="35"/>
        <v>1918.3575</v>
      </c>
    </row>
    <row r="74">
      <c r="A74" s="30">
        <v>46121.0</v>
      </c>
      <c r="B74" s="3">
        <v>2040.5</v>
      </c>
      <c r="C74" s="3">
        <v>2039.3</v>
      </c>
      <c r="D74" s="164">
        <f t="shared" ref="D74:D75" si="56">SUM(C73:C74)/2</f>
        <v>2035.315</v>
      </c>
      <c r="E74" s="184">
        <f t="shared" ref="E74:E75" si="57">SUM(C72:C74)/3</f>
        <v>1983.203333</v>
      </c>
      <c r="F74" s="281">
        <f t="shared" ref="F74:F75" si="58">SUM(C71:C74)/4</f>
        <v>1951.715</v>
      </c>
      <c r="G74" s="282">
        <f t="shared" ref="G74:G75" si="59">SUM(C70:C74)/5</f>
        <v>1921.286</v>
      </c>
      <c r="H74" s="129">
        <f t="shared" ref="H74:H75" si="60">SUM(C69:C74)/6</f>
        <v>1908.451667</v>
      </c>
      <c r="I74" s="129">
        <f t="shared" si="7"/>
        <v>1891.041429</v>
      </c>
      <c r="J74" s="175">
        <f t="shared" si="8"/>
        <v>1884.09875</v>
      </c>
      <c r="K74" s="183">
        <f t="shared" si="9"/>
        <v>1884.467778</v>
      </c>
      <c r="L74" s="129">
        <f t="shared" si="10"/>
        <v>1879.041</v>
      </c>
      <c r="M74" s="157">
        <f t="shared" si="16"/>
        <v>1875.93</v>
      </c>
      <c r="N74" s="175">
        <f t="shared" si="17"/>
        <v>1881.609167</v>
      </c>
      <c r="O74" s="282">
        <f t="shared" si="18"/>
        <v>1886.684615</v>
      </c>
      <c r="P74" s="150">
        <f t="shared" si="19"/>
        <v>1895.63</v>
      </c>
      <c r="Q74" s="117">
        <f t="shared" si="20"/>
        <v>1900.394667</v>
      </c>
      <c r="R74" s="117">
        <f t="shared" si="26"/>
        <v>1904.6075</v>
      </c>
      <c r="S74" s="143">
        <f t="shared" si="27"/>
        <v>1908.580588</v>
      </c>
      <c r="T74" s="159">
        <f t="shared" si="28"/>
        <v>1913.47</v>
      </c>
      <c r="U74" s="97">
        <f t="shared" si="29"/>
        <v>1917.721053</v>
      </c>
      <c r="V74" s="144">
        <f t="shared" si="35"/>
        <v>1921.677</v>
      </c>
    </row>
    <row r="75">
      <c r="A75" s="30">
        <v>46122.0</v>
      </c>
      <c r="B75" s="3">
        <v>2086.8</v>
      </c>
      <c r="C75" s="3">
        <v>2076.68</v>
      </c>
      <c r="D75" s="164">
        <f t="shared" si="56"/>
        <v>2057.99</v>
      </c>
      <c r="E75" s="184">
        <f t="shared" si="57"/>
        <v>2049.103333</v>
      </c>
      <c r="F75" s="281">
        <f t="shared" si="58"/>
        <v>2006.5725</v>
      </c>
      <c r="G75" s="282">
        <f t="shared" si="59"/>
        <v>1976.708</v>
      </c>
      <c r="H75" s="129">
        <f t="shared" si="60"/>
        <v>1947.185</v>
      </c>
      <c r="I75" s="129">
        <f t="shared" si="7"/>
        <v>1932.484286</v>
      </c>
      <c r="J75" s="175">
        <f t="shared" si="8"/>
        <v>1914.24625</v>
      </c>
      <c r="K75" s="183">
        <f t="shared" si="9"/>
        <v>1905.496667</v>
      </c>
      <c r="L75" s="129">
        <f t="shared" si="10"/>
        <v>1903.689</v>
      </c>
      <c r="M75" s="157">
        <f t="shared" si="16"/>
        <v>1897.008182</v>
      </c>
      <c r="N75" s="175">
        <f t="shared" si="17"/>
        <v>1892.659167</v>
      </c>
      <c r="O75" s="282">
        <f t="shared" si="18"/>
        <v>1896.614615</v>
      </c>
      <c r="P75" s="150">
        <f t="shared" si="19"/>
        <v>1900.255714</v>
      </c>
      <c r="Q75" s="117">
        <f t="shared" si="20"/>
        <v>1907.7</v>
      </c>
      <c r="R75" s="117">
        <f t="shared" si="26"/>
        <v>1911.4125</v>
      </c>
      <c r="S75" s="143">
        <f t="shared" si="27"/>
        <v>1914.729412</v>
      </c>
      <c r="T75" s="159">
        <f t="shared" si="28"/>
        <v>1917.919444</v>
      </c>
      <c r="U75" s="97">
        <f t="shared" si="29"/>
        <v>1922.06</v>
      </c>
      <c r="V75" s="144">
        <f t="shared" si="35"/>
        <v>1925.669</v>
      </c>
    </row>
    <row r="76">
      <c r="A76" s="30">
        <v>46125.0</v>
      </c>
      <c r="B76" s="3">
        <v>2129.0</v>
      </c>
      <c r="C76" s="3">
        <v>2115.43</v>
      </c>
      <c r="D76" s="32">
        <f>SUM(C75:C76)/2</f>
        <v>2096.055</v>
      </c>
      <c r="E76" s="32">
        <f>SUM(C74:C76)/3</f>
        <v>2077.136667</v>
      </c>
      <c r="F76" s="32">
        <f>SUM(C73:C76)/4</f>
        <v>2065.685</v>
      </c>
      <c r="G76" s="32">
        <f>SUM(C72:C76)/5</f>
        <v>2028.344</v>
      </c>
      <c r="H76" s="32">
        <f>SUM(C71:C76)/6</f>
        <v>1999.828333</v>
      </c>
      <c r="I76" s="32">
        <f t="shared" si="7"/>
        <v>1971.22</v>
      </c>
      <c r="J76" s="37">
        <f t="shared" si="8"/>
        <v>1955.3525</v>
      </c>
      <c r="K76" s="32">
        <f t="shared" si="9"/>
        <v>1936.6</v>
      </c>
      <c r="L76" s="32">
        <f t="shared" si="10"/>
        <v>1926.49</v>
      </c>
      <c r="M76" s="32">
        <f t="shared" si="16"/>
        <v>1922.938182</v>
      </c>
      <c r="N76" s="32">
        <f t="shared" si="17"/>
        <v>1915.21</v>
      </c>
      <c r="O76" s="32">
        <f t="shared" si="18"/>
        <v>1909.795385</v>
      </c>
      <c r="P76" s="32">
        <f t="shared" si="19"/>
        <v>1912.244286</v>
      </c>
      <c r="Q76" s="32">
        <f t="shared" si="20"/>
        <v>1914.600667</v>
      </c>
      <c r="R76" s="4">
        <f t="shared" si="26"/>
        <v>1920.683125</v>
      </c>
      <c r="S76" s="4">
        <f t="shared" si="27"/>
        <v>1923.413529</v>
      </c>
      <c r="T76" s="4">
        <f t="shared" si="28"/>
        <v>1925.879444</v>
      </c>
      <c r="U76" s="4">
        <f t="shared" si="29"/>
        <v>1928.314737</v>
      </c>
      <c r="V76" s="4">
        <f t="shared" si="35"/>
        <v>1931.7285</v>
      </c>
    </row>
    <row r="77">
      <c r="A77" s="30">
        <v>46127.0</v>
      </c>
      <c r="B77" s="3">
        <v>2144.4</v>
      </c>
      <c r="C77" s="3">
        <v>2169.43</v>
      </c>
      <c r="D77" s="122">
        <f>SUM(C76:C77)/2</f>
        <v>2142.43</v>
      </c>
      <c r="E77" s="122">
        <f>SUM(C75:C77)/3</f>
        <v>2120.513333</v>
      </c>
      <c r="F77" s="100">
        <f>SUM(C74:C77)/4</f>
        <v>2100.21</v>
      </c>
      <c r="G77" s="166">
        <f>SUM(C73:C77)/5</f>
        <v>2086.434</v>
      </c>
      <c r="H77" s="165">
        <f>SUM(C72:C77)/6</f>
        <v>2051.858333</v>
      </c>
      <c r="I77" s="181">
        <f t="shared" si="7"/>
        <v>2024.057143</v>
      </c>
      <c r="J77" s="176">
        <f t="shared" si="8"/>
        <v>1995.99625</v>
      </c>
      <c r="K77" s="184">
        <f t="shared" si="9"/>
        <v>1979.138889</v>
      </c>
      <c r="L77" s="172">
        <f t="shared" si="10"/>
        <v>1959.883</v>
      </c>
      <c r="M77" s="97">
        <f t="shared" si="16"/>
        <v>1948.575455</v>
      </c>
      <c r="N77" s="172">
        <f t="shared" si="17"/>
        <v>1943.479167</v>
      </c>
      <c r="O77" s="271">
        <f t="shared" si="18"/>
        <v>1934.765385</v>
      </c>
      <c r="P77" s="271">
        <f t="shared" si="19"/>
        <v>1928.340714</v>
      </c>
      <c r="Q77" s="271">
        <f t="shared" si="20"/>
        <v>1929.39</v>
      </c>
      <c r="R77" s="151">
        <f t="shared" si="26"/>
        <v>1930.5275</v>
      </c>
      <c r="S77" s="172">
        <f t="shared" si="27"/>
        <v>1935.315294</v>
      </c>
      <c r="T77" s="172">
        <f t="shared" si="28"/>
        <v>1937.081111</v>
      </c>
      <c r="U77" s="172">
        <f t="shared" si="29"/>
        <v>1938.697895</v>
      </c>
      <c r="V77" s="97">
        <f t="shared" si="35"/>
        <v>1940.3705</v>
      </c>
    </row>
    <row r="78">
      <c r="A78" s="30">
        <v>46128.0</v>
      </c>
      <c r="B78" s="3">
        <v>2203.7</v>
      </c>
      <c r="C78" s="3">
        <v>2183.39</v>
      </c>
      <c r="D78" s="32">
        <f t="shared" ref="D78:D79" si="61">SUM(C77:C78)/2</f>
        <v>2176.41</v>
      </c>
      <c r="E78" s="32">
        <f t="shared" ref="E78:E79" si="62">SUM(C76:C78)/3</f>
        <v>2156.083333</v>
      </c>
      <c r="F78" s="32">
        <f t="shared" ref="F78:F79" si="63">SUM(C75:C78)/4</f>
        <v>2136.2325</v>
      </c>
      <c r="G78" s="32">
        <f t="shared" ref="G78:G79" si="64">SUM(C74:C78)/5</f>
        <v>2116.846</v>
      </c>
      <c r="H78" s="32">
        <f t="shared" ref="H78:H79" si="65">SUM(C73:C78)/6</f>
        <v>2102.593333</v>
      </c>
      <c r="I78" s="32">
        <f t="shared" si="7"/>
        <v>2070.648571</v>
      </c>
      <c r="J78" s="37">
        <f t="shared" si="8"/>
        <v>2043.97375</v>
      </c>
      <c r="K78" s="32">
        <f t="shared" si="9"/>
        <v>2016.817778</v>
      </c>
      <c r="L78" s="32">
        <f t="shared" si="10"/>
        <v>1999.564</v>
      </c>
      <c r="M78" s="32">
        <f t="shared" si="16"/>
        <v>1980.201818</v>
      </c>
      <c r="N78" s="32">
        <f t="shared" si="17"/>
        <v>1968.143333</v>
      </c>
      <c r="O78" s="32">
        <f t="shared" si="18"/>
        <v>1961.933846</v>
      </c>
      <c r="P78" s="32">
        <f t="shared" si="19"/>
        <v>1952.524286</v>
      </c>
      <c r="Q78" s="32">
        <f t="shared" si="20"/>
        <v>1945.344</v>
      </c>
      <c r="R78" s="4">
        <f t="shared" si="26"/>
        <v>1945.265</v>
      </c>
      <c r="S78" s="4">
        <f t="shared" si="27"/>
        <v>1945.401765</v>
      </c>
      <c r="T78" s="4">
        <f t="shared" si="28"/>
        <v>1949.097222</v>
      </c>
      <c r="U78" s="4">
        <f t="shared" si="29"/>
        <v>1950.044737</v>
      </c>
      <c r="V78" s="4">
        <f t="shared" si="35"/>
        <v>1950.9325</v>
      </c>
    </row>
    <row r="79">
      <c r="A79" s="30">
        <v>46129.0</v>
      </c>
      <c r="B79" s="3">
        <v>2218.3</v>
      </c>
      <c r="C79" s="3">
        <v>2206.14</v>
      </c>
      <c r="D79" s="32">
        <f t="shared" si="61"/>
        <v>2194.765</v>
      </c>
      <c r="E79" s="32">
        <f t="shared" si="62"/>
        <v>2186.32</v>
      </c>
      <c r="F79" s="32">
        <f t="shared" si="63"/>
        <v>2168.5975</v>
      </c>
      <c r="G79" s="32">
        <f t="shared" si="64"/>
        <v>2150.214</v>
      </c>
      <c r="H79" s="32">
        <f t="shared" si="65"/>
        <v>2131.728333</v>
      </c>
      <c r="I79" s="32">
        <f t="shared" si="7"/>
        <v>2117.385714</v>
      </c>
      <c r="J79" s="37">
        <f t="shared" si="8"/>
        <v>2087.585</v>
      </c>
      <c r="K79" s="32">
        <f t="shared" si="9"/>
        <v>2061.992222</v>
      </c>
      <c r="L79" s="32">
        <f t="shared" si="10"/>
        <v>2035.75</v>
      </c>
      <c r="M79" s="32">
        <f t="shared" si="16"/>
        <v>2018.343636</v>
      </c>
      <c r="N79" s="32">
        <f t="shared" si="17"/>
        <v>1999.03</v>
      </c>
      <c r="O79" s="32">
        <f t="shared" si="18"/>
        <v>1986.450769</v>
      </c>
      <c r="P79" s="32">
        <f t="shared" si="19"/>
        <v>1979.377143</v>
      </c>
      <c r="Q79" s="32">
        <f t="shared" si="20"/>
        <v>1969.432</v>
      </c>
      <c r="R79" s="4">
        <f t="shared" si="26"/>
        <v>1961.64375</v>
      </c>
      <c r="S79" s="4">
        <f t="shared" si="27"/>
        <v>1960.610588</v>
      </c>
      <c r="T79" s="4">
        <f t="shared" si="28"/>
        <v>1959.887222</v>
      </c>
      <c r="U79" s="4">
        <f t="shared" si="29"/>
        <v>1962.625789</v>
      </c>
      <c r="V79" s="4">
        <f t="shared" si="35"/>
        <v>1962.8495</v>
      </c>
    </row>
    <row r="80">
      <c r="A80" s="30">
        <v>46132.0</v>
      </c>
      <c r="B80" s="3">
        <v>2229.6</v>
      </c>
      <c r="C80" s="3">
        <v>2241.75</v>
      </c>
      <c r="D80" s="104">
        <f>SUM(C79:C80)/2</f>
        <v>2223.945</v>
      </c>
      <c r="E80" s="137">
        <f>SUM(C78:C80)/3</f>
        <v>2210.426667</v>
      </c>
      <c r="F80" s="102">
        <f>SUM(C77:C80)/4</f>
        <v>2200.1775</v>
      </c>
      <c r="G80" s="243">
        <f>SUM(C76:C80)/5</f>
        <v>2183.228</v>
      </c>
      <c r="H80" s="135">
        <f>SUM(C75:C80)/6</f>
        <v>2165.47</v>
      </c>
      <c r="I80" s="154">
        <f t="shared" si="7"/>
        <v>2147.445714</v>
      </c>
      <c r="J80" s="100">
        <f t="shared" si="8"/>
        <v>2132.93125</v>
      </c>
      <c r="K80" s="133">
        <f t="shared" si="9"/>
        <v>2104.714444</v>
      </c>
      <c r="L80" s="162">
        <f t="shared" si="10"/>
        <v>2079.968</v>
      </c>
      <c r="M80" s="132">
        <f t="shared" si="16"/>
        <v>2054.477273</v>
      </c>
      <c r="N80" s="145">
        <f t="shared" si="17"/>
        <v>2036.960833</v>
      </c>
      <c r="O80" s="164">
        <f t="shared" si="18"/>
        <v>2017.700769</v>
      </c>
      <c r="P80" s="186">
        <f t="shared" si="19"/>
        <v>2004.686429</v>
      </c>
      <c r="Q80" s="152">
        <f t="shared" si="20"/>
        <v>1996.868667</v>
      </c>
      <c r="R80" s="176">
        <f t="shared" si="26"/>
        <v>1986.451875</v>
      </c>
      <c r="S80" s="176">
        <f t="shared" si="27"/>
        <v>1978.120588</v>
      </c>
      <c r="T80" s="176">
        <f t="shared" si="28"/>
        <v>1976.229444</v>
      </c>
      <c r="U80" s="131">
        <f t="shared" si="29"/>
        <v>1974.722105</v>
      </c>
      <c r="V80" s="118">
        <f t="shared" si="35"/>
        <v>1976.582</v>
      </c>
    </row>
    <row r="81">
      <c r="A81" s="30">
        <v>46133.0</v>
      </c>
      <c r="B81" s="3">
        <v>2226.0</v>
      </c>
      <c r="C81" s="3">
        <v>2234.92</v>
      </c>
      <c r="D81" s="32">
        <f t="shared" ref="D81:D84" si="66">SUM(C80:C81)/2</f>
        <v>2238.335</v>
      </c>
      <c r="E81" s="32">
        <f t="shared" ref="E81:E84" si="67">SUM(C79:C81)/3</f>
        <v>2227.603333</v>
      </c>
      <c r="F81" s="32">
        <f t="shared" ref="F81:F84" si="68">SUM(C78:C81)/4</f>
        <v>2216.55</v>
      </c>
      <c r="G81" s="32">
        <f t="shared" ref="G81:G84" si="69">SUM(C77:C81)/5</f>
        <v>2207.126</v>
      </c>
      <c r="H81" s="32">
        <f t="shared" ref="H81:H84" si="70">SUM(C76:C81)/6</f>
        <v>2191.843333</v>
      </c>
      <c r="I81" s="32">
        <f t="shared" si="7"/>
        <v>2175.391429</v>
      </c>
      <c r="J81" s="37">
        <f t="shared" si="8"/>
        <v>2158.38</v>
      </c>
      <c r="K81" s="32">
        <f t="shared" si="9"/>
        <v>2144.263333</v>
      </c>
      <c r="L81" s="32">
        <f t="shared" si="10"/>
        <v>2117.735</v>
      </c>
      <c r="M81" s="32">
        <f t="shared" si="16"/>
        <v>2094.054545</v>
      </c>
      <c r="N81" s="32">
        <f t="shared" si="17"/>
        <v>2069.514167</v>
      </c>
      <c r="O81" s="32">
        <f t="shared" si="18"/>
        <v>2052.188462</v>
      </c>
      <c r="P81" s="32">
        <f t="shared" si="19"/>
        <v>2033.216429</v>
      </c>
      <c r="Q81" s="32">
        <f t="shared" si="20"/>
        <v>2020.035333</v>
      </c>
      <c r="R81" s="4">
        <f t="shared" si="26"/>
        <v>2011.746875</v>
      </c>
      <c r="S81" s="4">
        <f t="shared" si="27"/>
        <v>2001.067647</v>
      </c>
      <c r="T81" s="4">
        <f t="shared" si="28"/>
        <v>1992.387222</v>
      </c>
      <c r="U81" s="4">
        <f t="shared" si="29"/>
        <v>1989.844737</v>
      </c>
      <c r="V81" s="4">
        <f t="shared" si="35"/>
        <v>1987.732</v>
      </c>
    </row>
    <row r="82">
      <c r="A82" s="30">
        <v>46134.0</v>
      </c>
      <c r="B82" s="3">
        <v>2260.8</v>
      </c>
      <c r="C82" s="3">
        <v>2248.51</v>
      </c>
      <c r="D82" s="32">
        <f t="shared" si="66"/>
        <v>2241.715</v>
      </c>
      <c r="E82" s="32">
        <f t="shared" si="67"/>
        <v>2241.726667</v>
      </c>
      <c r="F82" s="32">
        <f t="shared" si="68"/>
        <v>2232.83</v>
      </c>
      <c r="G82" s="32">
        <f t="shared" si="69"/>
        <v>2222.942</v>
      </c>
      <c r="H82" s="32">
        <f t="shared" si="70"/>
        <v>2214.023333</v>
      </c>
      <c r="I82" s="32">
        <f t="shared" si="7"/>
        <v>2199.938571</v>
      </c>
      <c r="J82" s="37">
        <f t="shared" si="8"/>
        <v>2184.53125</v>
      </c>
      <c r="K82" s="32">
        <f t="shared" si="9"/>
        <v>2168.394444</v>
      </c>
      <c r="L82" s="32">
        <f t="shared" si="10"/>
        <v>2154.688</v>
      </c>
      <c r="M82" s="32">
        <f t="shared" si="16"/>
        <v>2129.623636</v>
      </c>
      <c r="N82" s="32">
        <f t="shared" si="17"/>
        <v>2106.925833</v>
      </c>
      <c r="O82" s="32">
        <f t="shared" si="18"/>
        <v>2083.283077</v>
      </c>
      <c r="P82" s="32">
        <f t="shared" si="19"/>
        <v>2066.211429</v>
      </c>
      <c r="Q82" s="32">
        <f t="shared" si="20"/>
        <v>2047.569333</v>
      </c>
      <c r="R82" s="4">
        <f t="shared" si="26"/>
        <v>2034.315</v>
      </c>
      <c r="S82" s="4">
        <f t="shared" si="27"/>
        <v>2025.674118</v>
      </c>
      <c r="T82" s="4">
        <f t="shared" si="28"/>
        <v>2014.814444</v>
      </c>
      <c r="U82" s="4">
        <f t="shared" si="29"/>
        <v>2005.867368</v>
      </c>
      <c r="V82" s="4">
        <f t="shared" si="35"/>
        <v>2002.778</v>
      </c>
    </row>
    <row r="83">
      <c r="A83" s="30">
        <v>46135.0</v>
      </c>
      <c r="B83" s="3">
        <v>2300.0</v>
      </c>
      <c r="C83" s="3">
        <v>2284.37</v>
      </c>
      <c r="D83" s="32">
        <f t="shared" si="66"/>
        <v>2266.44</v>
      </c>
      <c r="E83" s="32">
        <f t="shared" si="67"/>
        <v>2255.933333</v>
      </c>
      <c r="F83" s="32">
        <f t="shared" si="68"/>
        <v>2252.3875</v>
      </c>
      <c r="G83" s="32">
        <f t="shared" si="69"/>
        <v>2243.138</v>
      </c>
      <c r="H83" s="32">
        <f t="shared" si="70"/>
        <v>2233.18</v>
      </c>
      <c r="I83" s="32">
        <f t="shared" si="7"/>
        <v>2224.072857</v>
      </c>
      <c r="J83" s="37">
        <f t="shared" si="8"/>
        <v>2210.4925</v>
      </c>
      <c r="K83" s="32">
        <f t="shared" si="9"/>
        <v>2195.624444</v>
      </c>
      <c r="L83" s="32">
        <f t="shared" si="10"/>
        <v>2179.992</v>
      </c>
      <c r="M83" s="32">
        <f t="shared" si="16"/>
        <v>2166.477273</v>
      </c>
      <c r="N83" s="32">
        <f t="shared" si="17"/>
        <v>2142.519167</v>
      </c>
      <c r="O83" s="32">
        <f t="shared" si="18"/>
        <v>2120.575385</v>
      </c>
      <c r="P83" s="32">
        <f t="shared" si="19"/>
        <v>2097.646429</v>
      </c>
      <c r="Q83" s="32">
        <f t="shared" si="20"/>
        <v>2080.755333</v>
      </c>
      <c r="R83" s="4">
        <f t="shared" si="26"/>
        <v>2062.369375</v>
      </c>
      <c r="S83" s="4">
        <f t="shared" si="27"/>
        <v>2049.024118</v>
      </c>
      <c r="T83" s="4">
        <f t="shared" si="28"/>
        <v>2040.046111</v>
      </c>
      <c r="U83" s="4">
        <f t="shared" si="29"/>
        <v>2029.001579</v>
      </c>
      <c r="V83" s="4">
        <f t="shared" si="35"/>
        <v>2019.7925</v>
      </c>
    </row>
    <row r="84">
      <c r="A84" s="30">
        <v>46136.0</v>
      </c>
      <c r="B84" s="3">
        <v>2287.6</v>
      </c>
      <c r="C84" s="3">
        <v>2271.22</v>
      </c>
      <c r="D84" s="32">
        <f t="shared" si="66"/>
        <v>2277.795</v>
      </c>
      <c r="E84" s="32">
        <f t="shared" si="67"/>
        <v>2268.033333</v>
      </c>
      <c r="F84" s="32">
        <f t="shared" si="68"/>
        <v>2259.755</v>
      </c>
      <c r="G84" s="32">
        <f t="shared" si="69"/>
        <v>2256.154</v>
      </c>
      <c r="H84" s="32">
        <f t="shared" si="70"/>
        <v>2247.818333</v>
      </c>
      <c r="I84" s="32">
        <f t="shared" si="7"/>
        <v>2238.614286</v>
      </c>
      <c r="J84" s="37">
        <f t="shared" si="8"/>
        <v>2229.96625</v>
      </c>
      <c r="K84" s="32">
        <f t="shared" si="9"/>
        <v>2217.24</v>
      </c>
      <c r="L84" s="32">
        <f t="shared" si="10"/>
        <v>2203.184</v>
      </c>
      <c r="M84" s="32">
        <f t="shared" si="16"/>
        <v>2188.285455</v>
      </c>
      <c r="N84" s="32">
        <f t="shared" si="17"/>
        <v>2175.205833</v>
      </c>
      <c r="O84" s="32">
        <f t="shared" si="18"/>
        <v>2152.419231</v>
      </c>
      <c r="P84" s="32">
        <f t="shared" si="19"/>
        <v>2131.335714</v>
      </c>
      <c r="Q84" s="32">
        <f t="shared" si="20"/>
        <v>2109.218</v>
      </c>
      <c r="R84" s="4">
        <f t="shared" si="26"/>
        <v>2092.659375</v>
      </c>
      <c r="S84" s="4">
        <f t="shared" si="27"/>
        <v>2074.654706</v>
      </c>
      <c r="T84" s="4">
        <f t="shared" si="28"/>
        <v>2061.368333</v>
      </c>
      <c r="U84" s="4">
        <f t="shared" si="29"/>
        <v>2052.213158</v>
      </c>
      <c r="V84" s="4">
        <f t="shared" si="35"/>
        <v>2041.1125</v>
      </c>
    </row>
    <row r="85">
      <c r="A85" s="30">
        <v>46137.0</v>
      </c>
      <c r="B85" s="3"/>
      <c r="C85" s="3"/>
    </row>
    <row r="86">
      <c r="A86" s="30">
        <v>46138.0</v>
      </c>
      <c r="B86" s="3"/>
      <c r="C86" s="3"/>
    </row>
    <row r="87">
      <c r="A87" s="30">
        <v>46139.0</v>
      </c>
      <c r="B87" s="3"/>
      <c r="C87" s="3"/>
    </row>
    <row r="88">
      <c r="A88" s="30">
        <v>46140.0</v>
      </c>
      <c r="B88" s="3"/>
      <c r="C88" s="3"/>
    </row>
    <row r="89">
      <c r="A89" s="30">
        <v>46141.0</v>
      </c>
      <c r="B89" s="3"/>
      <c r="C89" s="3"/>
    </row>
    <row r="90">
      <c r="A90" s="30">
        <v>46142.0</v>
      </c>
      <c r="B90" s="3"/>
      <c r="C90" s="3"/>
    </row>
    <row r="91">
      <c r="A91" s="30">
        <v>46143.0</v>
      </c>
      <c r="B91" s="3"/>
      <c r="C91" s="3"/>
    </row>
    <row r="92">
      <c r="A92" s="30">
        <v>46144.0</v>
      </c>
      <c r="B92" s="3"/>
      <c r="C92" s="3"/>
    </row>
  </sheetData>
  <conditionalFormatting sqref="B9:C92">
    <cfRule type="expression" dxfId="0" priority="1">
      <formula>C9&gt;=B9</formula>
    </cfRule>
  </conditionalFormatting>
  <conditionalFormatting sqref="B9:C92">
    <cfRule type="expression" dxfId="1" priority="2">
      <formula>B9&gt;=C9</formula>
    </cfRule>
  </conditionalFormatting>
  <conditionalFormatting sqref="D2:V4 D6:V51 D62:V62 D66:V67 D73:V73 D76:V76 D78:V79 D81:V84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8">
    <cfRule type="expression" dxfId="0" priority="4">
      <formula>C2&gt;B2</formula>
    </cfRule>
  </conditionalFormatting>
  <conditionalFormatting sqref="B2:C8">
    <cfRule type="expression" dxfId="1" priority="5">
      <formula>B2&gt;C2</formula>
    </cfRule>
  </conditionalFormatting>
  <conditionalFormatting sqref="D2:V8">
    <cfRule type="colorScale" priority="6">
      <colorScale>
        <cfvo type="min"/>
        <cfvo type="max"/>
        <color rgb="FFE06666"/>
        <color rgb="FF93C47D"/>
      </colorScale>
    </cfRule>
  </conditionalFormatting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2.14"/>
    <col customWidth="1" min="3" max="6" width="8.57"/>
    <col customWidth="1" min="7" max="7" width="8.43"/>
    <col customWidth="1" min="8" max="10" width="8.29"/>
    <col customWidth="1" min="11" max="11" width="8.14"/>
    <col customWidth="1" min="12" max="12" width="8.43"/>
    <col customWidth="1" min="13" max="13" width="8.71"/>
    <col customWidth="1" min="14" max="16" width="8.43"/>
    <col customWidth="1" min="17" max="17" width="7.86"/>
    <col customWidth="1" min="18" max="22" width="8.71"/>
  </cols>
  <sheetData>
    <row r="1">
      <c r="A1" s="51" t="s">
        <v>195</v>
      </c>
      <c r="B1" s="52" t="s">
        <v>293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46027.0</v>
      </c>
      <c r="B2" s="3">
        <v>162.36</v>
      </c>
      <c r="C2" s="3">
        <v>161.19</v>
      </c>
      <c r="D2" s="32"/>
      <c r="E2" s="32"/>
      <c r="F2" s="32"/>
      <c r="G2" s="32"/>
      <c r="H2" s="32"/>
      <c r="I2" s="32"/>
      <c r="J2" s="37"/>
      <c r="K2" s="32"/>
      <c r="L2" s="32"/>
      <c r="M2" s="32"/>
      <c r="N2" s="32"/>
      <c r="O2" s="32"/>
      <c r="P2" s="32"/>
      <c r="Q2" s="32"/>
      <c r="R2" s="4"/>
      <c r="S2" s="4"/>
      <c r="T2" s="4"/>
      <c r="U2" s="4"/>
      <c r="V2" s="4"/>
    </row>
    <row r="3">
      <c r="A3" s="30">
        <v>46028.0</v>
      </c>
      <c r="B3" s="3">
        <v>165.74</v>
      </c>
      <c r="C3" s="3">
        <v>166.12</v>
      </c>
      <c r="D3" s="94">
        <f t="shared" ref="D3:D7" si="1">SUM(C2:C3)/2</f>
        <v>163.655</v>
      </c>
      <c r="E3" s="95"/>
      <c r="F3" s="203"/>
      <c r="G3" s="93"/>
      <c r="H3" s="56"/>
      <c r="I3" s="86"/>
      <c r="J3" s="86"/>
      <c r="K3" s="86"/>
      <c r="L3" s="86"/>
      <c r="M3" s="81"/>
      <c r="N3" s="82"/>
      <c r="O3" s="57"/>
      <c r="P3" s="88"/>
      <c r="Q3" s="66"/>
      <c r="R3" s="66"/>
      <c r="S3" s="202"/>
      <c r="T3" s="58"/>
      <c r="U3" s="64"/>
      <c r="V3" s="58"/>
    </row>
    <row r="4">
      <c r="A4" s="30">
        <v>46029.0</v>
      </c>
      <c r="B4" s="3">
        <v>166.33</v>
      </c>
      <c r="C4" s="3">
        <v>165.43</v>
      </c>
      <c r="D4" s="75">
        <f t="shared" si="1"/>
        <v>165.775</v>
      </c>
      <c r="E4" s="95">
        <f t="shared" ref="E4:E7" si="2">SUM(C2:C4)/3</f>
        <v>164.2466667</v>
      </c>
      <c r="F4" s="75"/>
      <c r="G4" s="217"/>
      <c r="H4" s="69"/>
      <c r="I4" s="204"/>
      <c r="J4" s="56"/>
      <c r="K4" s="56"/>
      <c r="L4" s="56"/>
      <c r="M4" s="56"/>
      <c r="N4" s="205"/>
      <c r="O4" s="72"/>
      <c r="P4" s="82"/>
      <c r="Q4" s="57"/>
      <c r="R4" s="57"/>
      <c r="S4" s="57"/>
      <c r="T4" s="88"/>
      <c r="U4" s="202"/>
      <c r="V4" s="65"/>
    </row>
    <row r="5">
      <c r="A5" s="30">
        <v>46030.0</v>
      </c>
      <c r="B5" s="3">
        <v>161.46</v>
      </c>
      <c r="C5" s="3">
        <v>162.47</v>
      </c>
      <c r="D5" s="69">
        <f t="shared" si="1"/>
        <v>163.95</v>
      </c>
      <c r="E5" s="201">
        <f t="shared" si="2"/>
        <v>164.6733333</v>
      </c>
      <c r="F5" s="203">
        <f t="shared" ref="F5:F7" si="3">SUM(C2:C5)/4</f>
        <v>163.8025</v>
      </c>
      <c r="G5" s="217"/>
      <c r="H5" s="201"/>
      <c r="I5" s="70"/>
      <c r="J5" s="204"/>
      <c r="K5" s="56"/>
      <c r="L5" s="56"/>
      <c r="M5" s="56"/>
      <c r="N5" s="56"/>
      <c r="O5" s="86"/>
      <c r="P5" s="72"/>
      <c r="Q5" s="82"/>
      <c r="R5" s="57"/>
      <c r="S5" s="57"/>
      <c r="T5" s="57"/>
      <c r="U5" s="88"/>
      <c r="V5" s="66"/>
    </row>
    <row r="6">
      <c r="A6" s="30">
        <v>46031.0</v>
      </c>
      <c r="B6" s="3">
        <v>162.26</v>
      </c>
      <c r="C6" s="3">
        <v>163.56</v>
      </c>
      <c r="D6" s="157">
        <f t="shared" si="1"/>
        <v>163.015</v>
      </c>
      <c r="E6" s="175">
        <f t="shared" si="2"/>
        <v>163.82</v>
      </c>
      <c r="F6" s="175">
        <f t="shared" si="3"/>
        <v>164.395</v>
      </c>
      <c r="G6" s="175">
        <f t="shared" ref="G6:G7" si="4">SUM(C2:C6)/5</f>
        <v>163.754</v>
      </c>
      <c r="H6" s="180"/>
      <c r="I6" s="128"/>
      <c r="J6" s="163"/>
      <c r="K6" s="128"/>
      <c r="L6" s="157"/>
      <c r="M6" s="150"/>
      <c r="N6" s="158"/>
      <c r="O6" s="159"/>
      <c r="P6" s="172"/>
      <c r="Q6" s="172"/>
      <c r="R6" s="97"/>
      <c r="S6" s="179"/>
      <c r="T6" s="173"/>
      <c r="U6" s="131"/>
      <c r="V6" s="118"/>
    </row>
    <row r="7">
      <c r="A7" s="30">
        <v>46034.0</v>
      </c>
      <c r="B7" s="3">
        <v>163.98</v>
      </c>
      <c r="C7" s="3">
        <v>162.52</v>
      </c>
      <c r="D7" s="157">
        <f t="shared" si="1"/>
        <v>163.04</v>
      </c>
      <c r="E7" s="175">
        <f t="shared" si="2"/>
        <v>162.85</v>
      </c>
      <c r="F7" s="175">
        <f t="shared" si="3"/>
        <v>163.495</v>
      </c>
      <c r="G7" s="175">
        <f t="shared" si="4"/>
        <v>164.02</v>
      </c>
      <c r="H7" s="180">
        <f>SUM(C2:C7)/6</f>
        <v>163.5483333</v>
      </c>
      <c r="I7" s="128"/>
      <c r="J7" s="163"/>
      <c r="K7" s="128"/>
      <c r="L7" s="157"/>
      <c r="M7" s="150"/>
      <c r="N7" s="158"/>
      <c r="O7" s="159"/>
      <c r="P7" s="172"/>
      <c r="Q7" s="172"/>
      <c r="R7" s="97"/>
      <c r="S7" s="179"/>
      <c r="T7" s="173"/>
      <c r="U7" s="131"/>
      <c r="V7" s="118"/>
    </row>
    <row r="8">
      <c r="A8" s="30">
        <v>46035.0</v>
      </c>
      <c r="B8" s="3">
        <v>166.19</v>
      </c>
      <c r="C8" s="3">
        <v>165.62</v>
      </c>
      <c r="D8" s="32">
        <f t="shared" ref="D8:D10" si="5">SUM(C7:C8)/2</f>
        <v>164.07</v>
      </c>
      <c r="E8" s="32">
        <f t="shared" ref="E8:E10" si="6">SUM(C6:C8)/3</f>
        <v>163.9</v>
      </c>
      <c r="F8" s="32">
        <f t="shared" ref="F8:F10" si="7">SUM(C5:C8)/4</f>
        <v>163.5425</v>
      </c>
      <c r="G8" s="32">
        <f t="shared" ref="G8:G10" si="8">SUM(C4:C8)/5</f>
        <v>163.92</v>
      </c>
      <c r="H8" s="32">
        <f t="shared" ref="H8:H10" si="9">SUM(C3:C8)/6</f>
        <v>164.2866667</v>
      </c>
      <c r="I8" s="32">
        <f t="shared" ref="I8:I75" si="10">SUM(C2:C8)/7</f>
        <v>163.8442857</v>
      </c>
      <c r="J8" s="37"/>
      <c r="K8" s="32"/>
      <c r="L8" s="32"/>
      <c r="M8" s="32"/>
      <c r="N8" s="32"/>
      <c r="O8" s="32"/>
      <c r="P8" s="32"/>
      <c r="Q8" s="32"/>
      <c r="R8" s="4"/>
      <c r="S8" s="4"/>
      <c r="T8" s="4"/>
      <c r="U8" s="4"/>
      <c r="V8" s="4"/>
    </row>
    <row r="9">
      <c r="A9" s="30">
        <v>46036.0</v>
      </c>
      <c r="B9" s="3">
        <v>179.27</v>
      </c>
      <c r="C9" s="3">
        <v>175.8</v>
      </c>
      <c r="D9" s="32">
        <f t="shared" si="5"/>
        <v>170.71</v>
      </c>
      <c r="E9" s="32">
        <f t="shared" si="6"/>
        <v>167.98</v>
      </c>
      <c r="F9" s="32">
        <f t="shared" si="7"/>
        <v>166.875</v>
      </c>
      <c r="G9" s="32">
        <f t="shared" si="8"/>
        <v>165.994</v>
      </c>
      <c r="H9" s="32">
        <f t="shared" si="9"/>
        <v>165.9</v>
      </c>
      <c r="I9" s="32">
        <f t="shared" si="10"/>
        <v>165.9314286</v>
      </c>
      <c r="J9" s="37">
        <f t="shared" ref="J9:J75" si="11">SUM(C2:C9)/8</f>
        <v>165.33875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>
      <c r="A10" s="30">
        <v>46038.0</v>
      </c>
      <c r="B10" s="3">
        <v>176.15</v>
      </c>
      <c r="C10" s="3">
        <v>177.95</v>
      </c>
      <c r="D10" s="32">
        <f t="shared" si="5"/>
        <v>176.875</v>
      </c>
      <c r="E10" s="32">
        <f t="shared" si="6"/>
        <v>173.1233333</v>
      </c>
      <c r="F10" s="32">
        <f t="shared" si="7"/>
        <v>170.4725</v>
      </c>
      <c r="G10" s="32">
        <f t="shared" si="8"/>
        <v>169.09</v>
      </c>
      <c r="H10" s="32">
        <f t="shared" si="9"/>
        <v>167.9866667</v>
      </c>
      <c r="I10" s="32">
        <f t="shared" si="10"/>
        <v>167.6214286</v>
      </c>
      <c r="J10" s="37">
        <f t="shared" si="11"/>
        <v>167.43375</v>
      </c>
      <c r="K10" s="32">
        <f t="shared" ref="K10:K75" si="12">SUM(C2:C10)/9</f>
        <v>166.74</v>
      </c>
      <c r="L10" s="32"/>
      <c r="M10" s="32"/>
      <c r="N10" s="32"/>
      <c r="O10" s="32"/>
      <c r="P10" s="32"/>
      <c r="Q10" s="32"/>
      <c r="R10" s="4"/>
      <c r="S10" s="4"/>
      <c r="T10" s="4"/>
      <c r="U10" s="4"/>
      <c r="V10" s="4"/>
    </row>
    <row r="11">
      <c r="A11" s="30">
        <v>46041.0</v>
      </c>
      <c r="B11" s="3">
        <v>177.43</v>
      </c>
      <c r="C11" s="3">
        <v>176.38</v>
      </c>
      <c r="D11" s="220">
        <f t="shared" ref="D11:D12" si="13">SUM(C10:C11)/2</f>
        <v>177.165</v>
      </c>
      <c r="E11" s="220">
        <f t="shared" ref="E11:E12" si="14">SUM(C9:C11)/3</f>
        <v>176.71</v>
      </c>
      <c r="F11" s="222">
        <f t="shared" ref="F11:F12" si="15">SUM(C8:C11)/4</f>
        <v>173.9375</v>
      </c>
      <c r="G11" s="220">
        <f t="shared" ref="G11:G12" si="16">SUM(C7:C11)/5</f>
        <v>171.654</v>
      </c>
      <c r="H11" s="223">
        <f t="shared" ref="H11:H12" si="17">SUM(C6:C11)/6</f>
        <v>170.305</v>
      </c>
      <c r="I11" s="197">
        <f t="shared" si="10"/>
        <v>169.1857143</v>
      </c>
      <c r="J11" s="206">
        <f t="shared" si="11"/>
        <v>168.71625</v>
      </c>
      <c r="K11" s="91">
        <f t="shared" si="12"/>
        <v>168.4277778</v>
      </c>
      <c r="L11" s="59">
        <f t="shared" ref="L11:L75" si="18">SUM(C2:C11)/10</f>
        <v>167.704</v>
      </c>
      <c r="M11" s="89"/>
      <c r="N11" s="73"/>
      <c r="O11" s="89"/>
      <c r="P11" s="89"/>
      <c r="Q11" s="89"/>
      <c r="R11" s="225"/>
      <c r="S11" s="73"/>
      <c r="T11" s="73"/>
      <c r="U11" s="73"/>
      <c r="V11" s="225"/>
    </row>
    <row r="12">
      <c r="A12" s="30">
        <v>46042.0</v>
      </c>
      <c r="B12" s="3">
        <v>175.73</v>
      </c>
      <c r="C12" s="3">
        <v>177.64</v>
      </c>
      <c r="D12" s="210">
        <f t="shared" si="13"/>
        <v>177.01</v>
      </c>
      <c r="E12" s="278">
        <f t="shared" si="14"/>
        <v>177.3233333</v>
      </c>
      <c r="F12" s="240">
        <f t="shared" si="15"/>
        <v>176.9425</v>
      </c>
      <c r="G12" s="240">
        <f t="shared" si="16"/>
        <v>174.678</v>
      </c>
      <c r="H12" s="277">
        <f t="shared" si="17"/>
        <v>172.6516667</v>
      </c>
      <c r="I12" s="219">
        <f t="shared" si="10"/>
        <v>171.3528571</v>
      </c>
      <c r="J12" s="318">
        <f t="shared" si="11"/>
        <v>170.2425</v>
      </c>
      <c r="K12" s="208">
        <f t="shared" si="12"/>
        <v>169.7077778</v>
      </c>
      <c r="L12" s="224">
        <f t="shared" si="18"/>
        <v>169.349</v>
      </c>
      <c r="M12" s="91">
        <f t="shared" ref="M12:M75" si="19">SUM(C2:C12)/11</f>
        <v>168.6072727</v>
      </c>
      <c r="N12" s="62"/>
      <c r="O12" s="59"/>
      <c r="P12" s="90"/>
      <c r="Q12" s="90"/>
      <c r="R12" s="90"/>
      <c r="S12" s="59"/>
      <c r="T12" s="63"/>
      <c r="U12" s="89"/>
      <c r="V12" s="63"/>
    </row>
    <row r="13">
      <c r="A13" s="30">
        <v>46043.0</v>
      </c>
      <c r="B13" s="3">
        <v>172.47</v>
      </c>
      <c r="C13" s="3">
        <v>173.88</v>
      </c>
      <c r="D13" s="32">
        <f>SUM(C12:C13)/2</f>
        <v>175.76</v>
      </c>
      <c r="E13" s="32">
        <f>SUM(C11:C13)/3</f>
        <v>175.9666667</v>
      </c>
      <c r="F13" s="32">
        <f>SUM(C10:C13)/4</f>
        <v>176.4625</v>
      </c>
      <c r="G13" s="32">
        <f>SUM(C9:C13)/5</f>
        <v>176.33</v>
      </c>
      <c r="H13" s="32">
        <f>SUM(C8:C13)/6</f>
        <v>174.545</v>
      </c>
      <c r="I13" s="32">
        <f t="shared" si="10"/>
        <v>172.8271429</v>
      </c>
      <c r="J13" s="37">
        <f t="shared" si="11"/>
        <v>171.66875</v>
      </c>
      <c r="K13" s="32">
        <f t="shared" si="12"/>
        <v>170.6466667</v>
      </c>
      <c r="L13" s="32">
        <f t="shared" si="18"/>
        <v>170.125</v>
      </c>
      <c r="M13" s="32">
        <f t="shared" si="19"/>
        <v>169.7609091</v>
      </c>
      <c r="N13" s="32">
        <f t="shared" ref="N13:N75" si="20">SUM(C2:C13)/12</f>
        <v>169.0466667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46044.0</v>
      </c>
      <c r="B14" s="3">
        <v>174.78</v>
      </c>
      <c r="C14" s="3">
        <v>175.3</v>
      </c>
      <c r="D14" s="61">
        <f>SUM(C13:C14)/2</f>
        <v>174.59</v>
      </c>
      <c r="E14" s="64">
        <f>SUM(C12:C14)/3</f>
        <v>175.6066667</v>
      </c>
      <c r="F14" s="56">
        <f>SUM(C11:C14)/4</f>
        <v>175.8</v>
      </c>
      <c r="G14" s="86">
        <f>SUM(C10:C14)/5</f>
        <v>176.23</v>
      </c>
      <c r="H14" s="82">
        <f>SUM(C9:C14)/6</f>
        <v>176.1583333</v>
      </c>
      <c r="I14" s="58">
        <f t="shared" si="10"/>
        <v>174.6528571</v>
      </c>
      <c r="J14" s="73">
        <f t="shared" si="11"/>
        <v>173.13625</v>
      </c>
      <c r="K14" s="73">
        <f t="shared" si="12"/>
        <v>172.0722222</v>
      </c>
      <c r="L14" s="202">
        <f t="shared" si="18"/>
        <v>171.112</v>
      </c>
      <c r="M14" s="88">
        <f t="shared" si="19"/>
        <v>170.5954545</v>
      </c>
      <c r="N14" s="57">
        <f t="shared" si="20"/>
        <v>170.2225</v>
      </c>
      <c r="O14" s="57">
        <f t="shared" ref="O14:O75" si="21">SUM(C2:C14)/13</f>
        <v>169.5276923</v>
      </c>
      <c r="P14" s="66"/>
      <c r="Q14" s="73"/>
      <c r="R14" s="62"/>
      <c r="S14" s="200"/>
      <c r="T14" s="207"/>
      <c r="U14" s="194"/>
      <c r="V14" s="196"/>
    </row>
    <row r="15">
      <c r="A15" s="30">
        <v>46045.0</v>
      </c>
      <c r="B15" s="3">
        <v>172.77</v>
      </c>
      <c r="C15" s="3">
        <v>175.71</v>
      </c>
      <c r="D15" s="32">
        <f t="shared" ref="D15:D18" si="22">SUM(C14:C15)/2</f>
        <v>175.505</v>
      </c>
      <c r="E15" s="32">
        <f t="shared" ref="E15:E18" si="23">SUM(C13:C15)/3</f>
        <v>174.9633333</v>
      </c>
      <c r="F15" s="32">
        <f t="shared" ref="F15:F18" si="24">SUM(C12:C15)/4</f>
        <v>175.6325</v>
      </c>
      <c r="G15" s="32">
        <f t="shared" ref="G15:G18" si="25">SUM(C11:C15)/5</f>
        <v>175.782</v>
      </c>
      <c r="H15" s="32">
        <f t="shared" ref="H15:H18" si="26">SUM(C10:C15)/6</f>
        <v>176.1433333</v>
      </c>
      <c r="I15" s="32">
        <f t="shared" si="10"/>
        <v>176.0942857</v>
      </c>
      <c r="J15" s="37">
        <f t="shared" si="11"/>
        <v>174.785</v>
      </c>
      <c r="K15" s="32">
        <f t="shared" si="12"/>
        <v>173.4222222</v>
      </c>
      <c r="L15" s="32">
        <f t="shared" si="18"/>
        <v>172.436</v>
      </c>
      <c r="M15" s="32">
        <f t="shared" si="19"/>
        <v>171.53</v>
      </c>
      <c r="N15" s="32">
        <f t="shared" si="20"/>
        <v>171.0216667</v>
      </c>
      <c r="O15" s="32">
        <f t="shared" si="21"/>
        <v>170.6446154</v>
      </c>
      <c r="P15" s="32">
        <f t="shared" ref="P15:P75" si="27">SUM(C2:C15)/14</f>
        <v>169.9692857</v>
      </c>
      <c r="Q15" s="32"/>
      <c r="R15" s="4"/>
      <c r="S15" s="4"/>
      <c r="T15" s="4"/>
      <c r="U15" s="4"/>
      <c r="V15" s="4"/>
    </row>
    <row r="16">
      <c r="A16" s="30">
        <v>46049.0</v>
      </c>
      <c r="B16" s="3">
        <v>175.21</v>
      </c>
      <c r="C16" s="3">
        <v>173.92</v>
      </c>
      <c r="D16" s="32">
        <f t="shared" si="22"/>
        <v>174.815</v>
      </c>
      <c r="E16" s="32">
        <f t="shared" si="23"/>
        <v>174.9766667</v>
      </c>
      <c r="F16" s="32">
        <f t="shared" si="24"/>
        <v>174.7025</v>
      </c>
      <c r="G16" s="32">
        <f t="shared" si="25"/>
        <v>175.29</v>
      </c>
      <c r="H16" s="32">
        <f t="shared" si="26"/>
        <v>175.4716667</v>
      </c>
      <c r="I16" s="32">
        <f t="shared" si="10"/>
        <v>175.8257143</v>
      </c>
      <c r="J16" s="37">
        <f t="shared" si="11"/>
        <v>175.8225</v>
      </c>
      <c r="K16" s="32">
        <f t="shared" si="12"/>
        <v>174.6888889</v>
      </c>
      <c r="L16" s="32">
        <f t="shared" si="18"/>
        <v>173.472</v>
      </c>
      <c r="M16" s="32">
        <f t="shared" si="19"/>
        <v>172.5709091</v>
      </c>
      <c r="N16" s="32">
        <f t="shared" si="20"/>
        <v>171.7291667</v>
      </c>
      <c r="O16" s="32">
        <f t="shared" si="21"/>
        <v>171.2446154</v>
      </c>
      <c r="P16" s="32">
        <f t="shared" si="27"/>
        <v>170.8785714</v>
      </c>
      <c r="Q16" s="32">
        <f t="shared" ref="Q16:Q75" si="28">SUM(C2:C16)/15</f>
        <v>170.2326667</v>
      </c>
      <c r="R16" s="4"/>
      <c r="S16" s="4"/>
      <c r="T16" s="4"/>
      <c r="U16" s="4"/>
      <c r="V16" s="4"/>
    </row>
    <row r="17">
      <c r="A17" s="30">
        <v>46050.0</v>
      </c>
      <c r="B17" s="3">
        <v>181.93</v>
      </c>
      <c r="C17" s="3">
        <v>178.97</v>
      </c>
      <c r="D17" s="32">
        <f t="shared" si="22"/>
        <v>176.445</v>
      </c>
      <c r="E17" s="32">
        <f t="shared" si="23"/>
        <v>176.2</v>
      </c>
      <c r="F17" s="32">
        <f t="shared" si="24"/>
        <v>175.975</v>
      </c>
      <c r="G17" s="32">
        <f t="shared" si="25"/>
        <v>175.556</v>
      </c>
      <c r="H17" s="32">
        <f t="shared" si="26"/>
        <v>175.9033333</v>
      </c>
      <c r="I17" s="32">
        <f t="shared" si="10"/>
        <v>175.9714286</v>
      </c>
      <c r="J17" s="37">
        <f t="shared" si="11"/>
        <v>176.21875</v>
      </c>
      <c r="K17" s="32">
        <f t="shared" si="12"/>
        <v>176.1722222</v>
      </c>
      <c r="L17" s="32">
        <f t="shared" si="18"/>
        <v>175.117</v>
      </c>
      <c r="M17" s="32">
        <f t="shared" si="19"/>
        <v>173.9718182</v>
      </c>
      <c r="N17" s="32">
        <f t="shared" si="20"/>
        <v>173.1041667</v>
      </c>
      <c r="O17" s="32">
        <f t="shared" si="21"/>
        <v>172.2861538</v>
      </c>
      <c r="P17" s="32">
        <f t="shared" si="27"/>
        <v>171.7964286</v>
      </c>
      <c r="Q17" s="32">
        <f t="shared" si="28"/>
        <v>171.418</v>
      </c>
      <c r="R17" s="4">
        <f t="shared" ref="R17:R75" si="29">SUM(C2:C17)/16</f>
        <v>170.77875</v>
      </c>
      <c r="S17" s="4"/>
      <c r="T17" s="4"/>
      <c r="U17" s="4"/>
      <c r="V17" s="4"/>
    </row>
    <row r="18">
      <c r="A18" s="30">
        <v>46051.0</v>
      </c>
      <c r="B18" s="3">
        <v>179.44</v>
      </c>
      <c r="C18" s="3">
        <v>179.58</v>
      </c>
      <c r="D18" s="32">
        <f t="shared" si="22"/>
        <v>179.275</v>
      </c>
      <c r="E18" s="32">
        <f t="shared" si="23"/>
        <v>177.49</v>
      </c>
      <c r="F18" s="32">
        <f t="shared" si="24"/>
        <v>177.045</v>
      </c>
      <c r="G18" s="32">
        <f t="shared" si="25"/>
        <v>176.696</v>
      </c>
      <c r="H18" s="32">
        <f t="shared" si="26"/>
        <v>176.2266667</v>
      </c>
      <c r="I18" s="32">
        <f t="shared" si="10"/>
        <v>176.4285714</v>
      </c>
      <c r="J18" s="37">
        <f t="shared" si="11"/>
        <v>176.4225</v>
      </c>
      <c r="K18" s="32">
        <f t="shared" si="12"/>
        <v>176.5922222</v>
      </c>
      <c r="L18" s="32">
        <f t="shared" si="18"/>
        <v>176.513</v>
      </c>
      <c r="M18" s="32">
        <f t="shared" si="19"/>
        <v>175.5227273</v>
      </c>
      <c r="N18" s="32">
        <f t="shared" si="20"/>
        <v>174.4391667</v>
      </c>
      <c r="O18" s="32">
        <f t="shared" si="21"/>
        <v>173.6023077</v>
      </c>
      <c r="P18" s="32">
        <f t="shared" si="27"/>
        <v>172.8071429</v>
      </c>
      <c r="Q18" s="32">
        <f t="shared" si="28"/>
        <v>172.3153333</v>
      </c>
      <c r="R18" s="4">
        <f t="shared" si="29"/>
        <v>171.928125</v>
      </c>
      <c r="S18" s="4">
        <f t="shared" ref="S18:S75" si="30">SUM(C2:C18)/17</f>
        <v>171.2964706</v>
      </c>
      <c r="T18" s="4"/>
      <c r="U18" s="4"/>
      <c r="V18" s="4"/>
    </row>
    <row r="19">
      <c r="A19" s="30">
        <v>46052.0</v>
      </c>
      <c r="B19" s="3">
        <v>180.76</v>
      </c>
      <c r="C19" s="3">
        <v>180.61</v>
      </c>
      <c r="D19" s="155">
        <f>SUM(C18:C19)/2</f>
        <v>180.095</v>
      </c>
      <c r="E19" s="123">
        <f>SUM(C17:C19)/3</f>
        <v>179.72</v>
      </c>
      <c r="F19" s="100">
        <f>SUM(C16:C19)/4</f>
        <v>178.27</v>
      </c>
      <c r="G19" s="100">
        <f>SUM(C15:C19)/5</f>
        <v>177.758</v>
      </c>
      <c r="H19" s="122">
        <f>SUM(C14:C19)/6</f>
        <v>177.3483333</v>
      </c>
      <c r="I19" s="100">
        <f t="shared" si="10"/>
        <v>176.8528571</v>
      </c>
      <c r="J19" s="134">
        <f t="shared" si="11"/>
        <v>176.95125</v>
      </c>
      <c r="K19" s="124">
        <f t="shared" si="12"/>
        <v>176.8877778</v>
      </c>
      <c r="L19" s="272">
        <f t="shared" si="18"/>
        <v>176.994</v>
      </c>
      <c r="M19" s="105">
        <f t="shared" si="19"/>
        <v>176.8854545</v>
      </c>
      <c r="N19" s="156">
        <f t="shared" si="20"/>
        <v>175.9466667</v>
      </c>
      <c r="O19" s="108">
        <f t="shared" si="21"/>
        <v>174.9138462</v>
      </c>
      <c r="P19" s="109">
        <f t="shared" si="27"/>
        <v>174.1028571</v>
      </c>
      <c r="Q19" s="111">
        <f t="shared" si="28"/>
        <v>173.3273333</v>
      </c>
      <c r="R19" s="242">
        <f t="shared" si="29"/>
        <v>172.83375</v>
      </c>
      <c r="S19" s="273">
        <f t="shared" si="30"/>
        <v>172.4388235</v>
      </c>
      <c r="T19" s="210">
        <f t="shared" ref="T19:T75" si="31">SUM(C2:C19)/18</f>
        <v>171.8138889</v>
      </c>
      <c r="U19" s="240"/>
      <c r="V19" s="222"/>
    </row>
    <row r="20">
      <c r="A20" s="30">
        <v>46054.0</v>
      </c>
      <c r="B20" s="3">
        <v>169.37</v>
      </c>
      <c r="C20" s="3">
        <v>174.41</v>
      </c>
      <c r="D20" s="32">
        <f t="shared" ref="D20:D42" si="32">SUM(C19:C20)/2</f>
        <v>177.51</v>
      </c>
      <c r="E20" s="32">
        <f t="shared" ref="E20:E42" si="33">SUM(C18:C20)/3</f>
        <v>178.2</v>
      </c>
      <c r="F20" s="32">
        <f t="shared" ref="F20:F42" si="34">SUM(C17:C20)/4</f>
        <v>178.3925</v>
      </c>
      <c r="G20" s="32">
        <f t="shared" ref="G20:G42" si="35">SUM(C16:C20)/5</f>
        <v>177.498</v>
      </c>
      <c r="H20" s="32">
        <f t="shared" ref="H20:H42" si="36">SUM(C15:C20)/6</f>
        <v>177.2</v>
      </c>
      <c r="I20" s="32">
        <f t="shared" si="10"/>
        <v>176.9285714</v>
      </c>
      <c r="J20" s="37">
        <f t="shared" si="11"/>
        <v>176.5475</v>
      </c>
      <c r="K20" s="32">
        <f t="shared" si="12"/>
        <v>176.6688889</v>
      </c>
      <c r="L20" s="32">
        <f t="shared" si="18"/>
        <v>176.64</v>
      </c>
      <c r="M20" s="32">
        <f t="shared" si="19"/>
        <v>176.7590909</v>
      </c>
      <c r="N20" s="32">
        <f t="shared" si="20"/>
        <v>176.6791667</v>
      </c>
      <c r="O20" s="32">
        <f t="shared" si="21"/>
        <v>175.8284615</v>
      </c>
      <c r="P20" s="32">
        <f t="shared" si="27"/>
        <v>174.8778571</v>
      </c>
      <c r="Q20" s="32">
        <f t="shared" si="28"/>
        <v>174.1233333</v>
      </c>
      <c r="R20" s="4">
        <f t="shared" si="29"/>
        <v>173.395</v>
      </c>
      <c r="S20" s="4">
        <f t="shared" si="30"/>
        <v>172.9264706</v>
      </c>
      <c r="T20" s="4">
        <f t="shared" si="31"/>
        <v>172.5483333</v>
      </c>
      <c r="U20" s="4">
        <f t="shared" ref="U20:U75" si="37">SUM(C2:C20)/19</f>
        <v>171.9505263</v>
      </c>
      <c r="V20" s="4"/>
    </row>
    <row r="21">
      <c r="A21" s="30">
        <v>46055.0</v>
      </c>
      <c r="B21" s="3">
        <v>171.13</v>
      </c>
      <c r="C21" s="3">
        <v>169.19</v>
      </c>
      <c r="D21" s="32">
        <f t="shared" si="32"/>
        <v>171.8</v>
      </c>
      <c r="E21" s="32">
        <f t="shared" si="33"/>
        <v>174.7366667</v>
      </c>
      <c r="F21" s="32">
        <f t="shared" si="34"/>
        <v>175.9475</v>
      </c>
      <c r="G21" s="32">
        <f t="shared" si="35"/>
        <v>176.552</v>
      </c>
      <c r="H21" s="32">
        <f t="shared" si="36"/>
        <v>176.1133333</v>
      </c>
      <c r="I21" s="32">
        <f t="shared" si="10"/>
        <v>176.0557143</v>
      </c>
      <c r="J21" s="37">
        <f t="shared" si="11"/>
        <v>175.96125</v>
      </c>
      <c r="K21" s="32">
        <f t="shared" si="12"/>
        <v>175.73</v>
      </c>
      <c r="L21" s="32">
        <f t="shared" si="18"/>
        <v>175.921</v>
      </c>
      <c r="M21" s="32">
        <f t="shared" si="19"/>
        <v>175.9627273</v>
      </c>
      <c r="N21" s="32">
        <f t="shared" si="20"/>
        <v>176.1283333</v>
      </c>
      <c r="O21" s="32">
        <f t="shared" si="21"/>
        <v>176.1030769</v>
      </c>
      <c r="P21" s="32">
        <f t="shared" si="27"/>
        <v>175.3542857</v>
      </c>
      <c r="Q21" s="32">
        <f t="shared" si="28"/>
        <v>174.4986667</v>
      </c>
      <c r="R21" s="4">
        <f t="shared" si="29"/>
        <v>173.815</v>
      </c>
      <c r="S21" s="4">
        <f t="shared" si="30"/>
        <v>173.1476471</v>
      </c>
      <c r="T21" s="4">
        <f t="shared" si="31"/>
        <v>172.7188889</v>
      </c>
      <c r="U21" s="4">
        <f t="shared" si="37"/>
        <v>172.3715789</v>
      </c>
      <c r="V21" s="4">
        <f t="shared" ref="V21:V75" si="38">SUM(C2:C21)/20</f>
        <v>171.8125</v>
      </c>
    </row>
    <row r="22">
      <c r="A22" s="30">
        <v>46056.0</v>
      </c>
      <c r="B22" s="3">
        <v>174.41</v>
      </c>
      <c r="C22" s="3">
        <v>174.15</v>
      </c>
      <c r="D22" s="32">
        <f t="shared" si="32"/>
        <v>171.67</v>
      </c>
      <c r="E22" s="32">
        <f t="shared" si="33"/>
        <v>172.5833333</v>
      </c>
      <c r="F22" s="32">
        <f t="shared" si="34"/>
        <v>174.59</v>
      </c>
      <c r="G22" s="32">
        <f t="shared" si="35"/>
        <v>175.588</v>
      </c>
      <c r="H22" s="32">
        <f t="shared" si="36"/>
        <v>176.1516667</v>
      </c>
      <c r="I22" s="32">
        <f t="shared" si="10"/>
        <v>175.8328571</v>
      </c>
      <c r="J22" s="37">
        <f t="shared" si="11"/>
        <v>175.8175</v>
      </c>
      <c r="K22" s="32">
        <f t="shared" si="12"/>
        <v>175.76</v>
      </c>
      <c r="L22" s="32">
        <f t="shared" si="18"/>
        <v>175.572</v>
      </c>
      <c r="M22" s="32">
        <f t="shared" si="19"/>
        <v>175.76</v>
      </c>
      <c r="N22" s="32">
        <f t="shared" si="20"/>
        <v>175.8116667</v>
      </c>
      <c r="O22" s="32">
        <f t="shared" si="21"/>
        <v>175.9761538</v>
      </c>
      <c r="P22" s="32">
        <f t="shared" si="27"/>
        <v>175.9635714</v>
      </c>
      <c r="Q22" s="32">
        <f t="shared" si="28"/>
        <v>175.274</v>
      </c>
      <c r="R22" s="4">
        <f t="shared" si="29"/>
        <v>174.476875</v>
      </c>
      <c r="S22" s="4">
        <f t="shared" si="30"/>
        <v>173.8347059</v>
      </c>
      <c r="T22" s="4">
        <f t="shared" si="31"/>
        <v>173.2033333</v>
      </c>
      <c r="U22" s="4">
        <f t="shared" si="37"/>
        <v>172.7942105</v>
      </c>
      <c r="V22" s="4">
        <f t="shared" si="38"/>
        <v>172.4605</v>
      </c>
    </row>
    <row r="23">
      <c r="A23" s="30">
        <v>46057.0</v>
      </c>
      <c r="B23" s="3">
        <v>176.11</v>
      </c>
      <c r="C23" s="3">
        <v>175.21</v>
      </c>
      <c r="D23" s="32">
        <f t="shared" si="32"/>
        <v>174.68</v>
      </c>
      <c r="E23" s="32">
        <f t="shared" si="33"/>
        <v>172.85</v>
      </c>
      <c r="F23" s="32">
        <f t="shared" si="34"/>
        <v>173.24</v>
      </c>
      <c r="G23" s="32">
        <f t="shared" si="35"/>
        <v>174.714</v>
      </c>
      <c r="H23" s="32">
        <f t="shared" si="36"/>
        <v>175.525</v>
      </c>
      <c r="I23" s="32">
        <f t="shared" si="10"/>
        <v>176.0171429</v>
      </c>
      <c r="J23" s="37">
        <f t="shared" si="11"/>
        <v>175.755</v>
      </c>
      <c r="K23" s="32">
        <f t="shared" si="12"/>
        <v>175.75</v>
      </c>
      <c r="L23" s="32">
        <f t="shared" si="18"/>
        <v>175.705</v>
      </c>
      <c r="M23" s="32">
        <f t="shared" si="19"/>
        <v>175.5390909</v>
      </c>
      <c r="N23" s="32">
        <f t="shared" si="20"/>
        <v>175.7141667</v>
      </c>
      <c r="O23" s="32">
        <f t="shared" si="21"/>
        <v>175.7653846</v>
      </c>
      <c r="P23" s="32">
        <f t="shared" si="27"/>
        <v>175.9214286</v>
      </c>
      <c r="Q23" s="32">
        <f t="shared" si="28"/>
        <v>175.9133333</v>
      </c>
      <c r="R23" s="4">
        <f t="shared" si="29"/>
        <v>175.27</v>
      </c>
      <c r="S23" s="4">
        <f t="shared" si="30"/>
        <v>174.52</v>
      </c>
      <c r="T23" s="4">
        <f t="shared" si="31"/>
        <v>173.9111111</v>
      </c>
      <c r="U23" s="4">
        <f t="shared" si="37"/>
        <v>173.3089474</v>
      </c>
      <c r="V23" s="4">
        <f t="shared" si="38"/>
        <v>172.915</v>
      </c>
    </row>
    <row r="24">
      <c r="A24" s="30">
        <v>46058.0</v>
      </c>
      <c r="B24" s="3">
        <v>177.92</v>
      </c>
      <c r="C24" s="3">
        <v>177.63</v>
      </c>
      <c r="D24" s="32">
        <f t="shared" si="32"/>
        <v>176.42</v>
      </c>
      <c r="E24" s="32">
        <f t="shared" si="33"/>
        <v>175.6633333</v>
      </c>
      <c r="F24" s="32">
        <f t="shared" si="34"/>
        <v>174.045</v>
      </c>
      <c r="G24" s="32">
        <f t="shared" si="35"/>
        <v>174.118</v>
      </c>
      <c r="H24" s="32">
        <f t="shared" si="36"/>
        <v>175.2</v>
      </c>
      <c r="I24" s="32">
        <f t="shared" si="10"/>
        <v>175.8257143</v>
      </c>
      <c r="J24" s="37">
        <f t="shared" si="11"/>
        <v>176.21875</v>
      </c>
      <c r="K24" s="32">
        <f t="shared" si="12"/>
        <v>175.9633333</v>
      </c>
      <c r="L24" s="32">
        <f t="shared" si="18"/>
        <v>175.938</v>
      </c>
      <c r="M24" s="32">
        <f t="shared" si="19"/>
        <v>175.88</v>
      </c>
      <c r="N24" s="32">
        <f t="shared" si="20"/>
        <v>175.7133333</v>
      </c>
      <c r="O24" s="32">
        <f t="shared" si="21"/>
        <v>175.8615385</v>
      </c>
      <c r="P24" s="32">
        <f t="shared" si="27"/>
        <v>175.8985714</v>
      </c>
      <c r="Q24" s="32">
        <f t="shared" si="28"/>
        <v>176.0353333</v>
      </c>
      <c r="R24" s="4">
        <f t="shared" si="29"/>
        <v>176.020625</v>
      </c>
      <c r="S24" s="4">
        <f t="shared" si="30"/>
        <v>175.4088235</v>
      </c>
      <c r="T24" s="4">
        <f t="shared" si="31"/>
        <v>174.6927778</v>
      </c>
      <c r="U24" s="4">
        <f t="shared" si="37"/>
        <v>174.1068421</v>
      </c>
      <c r="V24" s="4">
        <f t="shared" si="38"/>
        <v>173.525</v>
      </c>
    </row>
    <row r="25">
      <c r="A25" s="30">
        <v>46059.0</v>
      </c>
      <c r="B25" s="3">
        <v>178.13</v>
      </c>
      <c r="C25" s="3">
        <v>176.52</v>
      </c>
      <c r="D25" s="32">
        <f t="shared" si="32"/>
        <v>177.075</v>
      </c>
      <c r="E25" s="32">
        <f t="shared" si="33"/>
        <v>176.4533333</v>
      </c>
      <c r="F25" s="32">
        <f t="shared" si="34"/>
        <v>175.8775</v>
      </c>
      <c r="G25" s="32">
        <f t="shared" si="35"/>
        <v>174.54</v>
      </c>
      <c r="H25" s="32">
        <f t="shared" si="36"/>
        <v>174.5183333</v>
      </c>
      <c r="I25" s="32">
        <f t="shared" si="10"/>
        <v>175.3885714</v>
      </c>
      <c r="J25" s="37">
        <f t="shared" si="11"/>
        <v>175.9125</v>
      </c>
      <c r="K25" s="32">
        <f t="shared" si="12"/>
        <v>176.2522222</v>
      </c>
      <c r="L25" s="32">
        <f t="shared" si="18"/>
        <v>176.019</v>
      </c>
      <c r="M25" s="32">
        <f t="shared" si="19"/>
        <v>175.9909091</v>
      </c>
      <c r="N25" s="32">
        <f t="shared" si="20"/>
        <v>175.9333333</v>
      </c>
      <c r="O25" s="32">
        <f t="shared" si="21"/>
        <v>175.7753846</v>
      </c>
      <c r="P25" s="32">
        <f t="shared" si="27"/>
        <v>175.9085714</v>
      </c>
      <c r="Q25" s="32">
        <f t="shared" si="28"/>
        <v>175.94</v>
      </c>
      <c r="R25" s="4">
        <f t="shared" si="29"/>
        <v>176.065625</v>
      </c>
      <c r="S25" s="4">
        <f t="shared" si="30"/>
        <v>176.05</v>
      </c>
      <c r="T25" s="4">
        <f t="shared" si="31"/>
        <v>175.4705556</v>
      </c>
      <c r="U25" s="4">
        <f t="shared" si="37"/>
        <v>174.7889474</v>
      </c>
      <c r="V25" s="4">
        <f t="shared" si="38"/>
        <v>174.2275</v>
      </c>
    </row>
    <row r="26">
      <c r="A26" s="30">
        <v>46062.0</v>
      </c>
      <c r="B26" s="3">
        <v>179.98</v>
      </c>
      <c r="C26" s="3">
        <v>180.82</v>
      </c>
      <c r="D26" s="32">
        <f t="shared" si="32"/>
        <v>178.67</v>
      </c>
      <c r="E26" s="32">
        <f t="shared" si="33"/>
        <v>178.3233333</v>
      </c>
      <c r="F26" s="32">
        <f t="shared" si="34"/>
        <v>177.545</v>
      </c>
      <c r="G26" s="32">
        <f t="shared" si="35"/>
        <v>176.866</v>
      </c>
      <c r="H26" s="32">
        <f t="shared" si="36"/>
        <v>175.5866667</v>
      </c>
      <c r="I26" s="32">
        <f t="shared" si="10"/>
        <v>175.4185714</v>
      </c>
      <c r="J26" s="37">
        <f t="shared" si="11"/>
        <v>176.0675</v>
      </c>
      <c r="K26" s="32">
        <f t="shared" si="12"/>
        <v>176.4577778</v>
      </c>
      <c r="L26" s="32">
        <f t="shared" si="18"/>
        <v>176.709</v>
      </c>
      <c r="M26" s="32">
        <f t="shared" si="19"/>
        <v>176.4554545</v>
      </c>
      <c r="N26" s="32">
        <f t="shared" si="20"/>
        <v>176.3933333</v>
      </c>
      <c r="O26" s="32">
        <f t="shared" si="21"/>
        <v>176.3092308</v>
      </c>
      <c r="P26" s="32">
        <f t="shared" si="27"/>
        <v>176.1357143</v>
      </c>
      <c r="Q26" s="32">
        <f t="shared" si="28"/>
        <v>176.236</v>
      </c>
      <c r="R26" s="4">
        <f t="shared" si="29"/>
        <v>176.245</v>
      </c>
      <c r="S26" s="4">
        <f t="shared" si="30"/>
        <v>176.3452941</v>
      </c>
      <c r="T26" s="4">
        <f t="shared" si="31"/>
        <v>176.315</v>
      </c>
      <c r="U26" s="4">
        <f t="shared" si="37"/>
        <v>175.7521053</v>
      </c>
      <c r="V26" s="4">
        <f t="shared" si="38"/>
        <v>175.0905</v>
      </c>
    </row>
    <row r="27">
      <c r="A27" s="30">
        <v>46063.0</v>
      </c>
      <c r="B27" s="3">
        <v>179.26</v>
      </c>
      <c r="C27" s="3">
        <v>178.96</v>
      </c>
      <c r="D27" s="32">
        <f t="shared" si="32"/>
        <v>179.89</v>
      </c>
      <c r="E27" s="32">
        <f t="shared" si="33"/>
        <v>178.7666667</v>
      </c>
      <c r="F27" s="32">
        <f t="shared" si="34"/>
        <v>178.4825</v>
      </c>
      <c r="G27" s="32">
        <f t="shared" si="35"/>
        <v>177.828</v>
      </c>
      <c r="H27" s="32">
        <f t="shared" si="36"/>
        <v>177.215</v>
      </c>
      <c r="I27" s="32">
        <f t="shared" si="10"/>
        <v>176.0685714</v>
      </c>
      <c r="J27" s="37">
        <f t="shared" si="11"/>
        <v>175.86125</v>
      </c>
      <c r="K27" s="32">
        <f t="shared" si="12"/>
        <v>176.3888889</v>
      </c>
      <c r="L27" s="32">
        <f t="shared" si="18"/>
        <v>176.708</v>
      </c>
      <c r="M27" s="32">
        <f t="shared" si="19"/>
        <v>176.9136364</v>
      </c>
      <c r="N27" s="32">
        <f t="shared" si="20"/>
        <v>176.6641667</v>
      </c>
      <c r="O27" s="32">
        <f t="shared" si="21"/>
        <v>176.5907692</v>
      </c>
      <c r="P27" s="32">
        <f t="shared" si="27"/>
        <v>176.4985714</v>
      </c>
      <c r="Q27" s="32">
        <f t="shared" si="28"/>
        <v>176.324</v>
      </c>
      <c r="R27" s="4">
        <f t="shared" si="29"/>
        <v>176.40625</v>
      </c>
      <c r="S27" s="4">
        <f t="shared" si="30"/>
        <v>176.4047059</v>
      </c>
      <c r="T27" s="4">
        <f t="shared" si="31"/>
        <v>176.4905556</v>
      </c>
      <c r="U27" s="4">
        <f t="shared" si="37"/>
        <v>176.4542105</v>
      </c>
      <c r="V27" s="4">
        <f t="shared" si="38"/>
        <v>175.9125</v>
      </c>
    </row>
    <row r="28">
      <c r="A28" s="30">
        <v>46064.0</v>
      </c>
      <c r="B28" s="3">
        <v>180.33</v>
      </c>
      <c r="C28" s="3">
        <v>179.06</v>
      </c>
      <c r="D28" s="32">
        <f t="shared" si="32"/>
        <v>179.01</v>
      </c>
      <c r="E28" s="32">
        <f t="shared" si="33"/>
        <v>179.6133333</v>
      </c>
      <c r="F28" s="32">
        <f t="shared" si="34"/>
        <v>178.84</v>
      </c>
      <c r="G28" s="32">
        <f t="shared" si="35"/>
        <v>178.598</v>
      </c>
      <c r="H28" s="32">
        <f t="shared" si="36"/>
        <v>178.0333333</v>
      </c>
      <c r="I28" s="32">
        <f t="shared" si="10"/>
        <v>177.4785714</v>
      </c>
      <c r="J28" s="37">
        <f t="shared" si="11"/>
        <v>176.4425</v>
      </c>
      <c r="K28" s="32">
        <f t="shared" si="12"/>
        <v>176.2166667</v>
      </c>
      <c r="L28" s="32">
        <f t="shared" si="18"/>
        <v>176.656</v>
      </c>
      <c r="M28" s="32">
        <f t="shared" si="19"/>
        <v>176.9218182</v>
      </c>
      <c r="N28" s="32">
        <f t="shared" si="20"/>
        <v>177.0925</v>
      </c>
      <c r="O28" s="32">
        <f t="shared" si="21"/>
        <v>176.8484615</v>
      </c>
      <c r="P28" s="32">
        <f t="shared" si="27"/>
        <v>176.7671429</v>
      </c>
      <c r="Q28" s="32">
        <f t="shared" si="28"/>
        <v>176.6693333</v>
      </c>
      <c r="R28" s="4">
        <f t="shared" si="29"/>
        <v>176.495</v>
      </c>
      <c r="S28" s="4">
        <f t="shared" si="30"/>
        <v>176.5623529</v>
      </c>
      <c r="T28" s="4">
        <f t="shared" si="31"/>
        <v>176.5522222</v>
      </c>
      <c r="U28" s="4">
        <f t="shared" si="37"/>
        <v>176.6257895</v>
      </c>
      <c r="V28" s="4">
        <f t="shared" si="38"/>
        <v>176.5845</v>
      </c>
    </row>
    <row r="29">
      <c r="A29" s="30">
        <v>46065.0</v>
      </c>
      <c r="B29" s="3">
        <v>181.0</v>
      </c>
      <c r="C29" s="3">
        <v>180.54</v>
      </c>
      <c r="D29" s="32">
        <f t="shared" si="32"/>
        <v>179.8</v>
      </c>
      <c r="E29" s="32">
        <f t="shared" si="33"/>
        <v>179.52</v>
      </c>
      <c r="F29" s="32">
        <f t="shared" si="34"/>
        <v>179.845</v>
      </c>
      <c r="G29" s="32">
        <f t="shared" si="35"/>
        <v>179.18</v>
      </c>
      <c r="H29" s="32">
        <f t="shared" si="36"/>
        <v>178.9216667</v>
      </c>
      <c r="I29" s="32">
        <f t="shared" si="10"/>
        <v>178.3914286</v>
      </c>
      <c r="J29" s="37">
        <f t="shared" si="11"/>
        <v>177.86125</v>
      </c>
      <c r="K29" s="32">
        <f t="shared" si="12"/>
        <v>176.8977778</v>
      </c>
      <c r="L29" s="32">
        <f t="shared" si="18"/>
        <v>176.649</v>
      </c>
      <c r="M29" s="32">
        <f t="shared" si="19"/>
        <v>177.0090909</v>
      </c>
      <c r="N29" s="32">
        <f t="shared" si="20"/>
        <v>177.2233333</v>
      </c>
      <c r="O29" s="32">
        <f t="shared" si="21"/>
        <v>177.3576923</v>
      </c>
      <c r="P29" s="32">
        <f t="shared" si="27"/>
        <v>177.1121429</v>
      </c>
      <c r="Q29" s="32">
        <f t="shared" si="28"/>
        <v>177.0186667</v>
      </c>
      <c r="R29" s="4">
        <f t="shared" si="29"/>
        <v>176.91125</v>
      </c>
      <c r="S29" s="4">
        <f t="shared" si="30"/>
        <v>176.7329412</v>
      </c>
      <c r="T29" s="4">
        <f t="shared" si="31"/>
        <v>176.7833333</v>
      </c>
      <c r="U29" s="4">
        <f t="shared" si="37"/>
        <v>176.7621053</v>
      </c>
      <c r="V29" s="4">
        <f t="shared" si="38"/>
        <v>176.8215</v>
      </c>
    </row>
    <row r="30">
      <c r="A30" s="30">
        <v>46066.0</v>
      </c>
      <c r="B30" s="3">
        <v>178.87</v>
      </c>
      <c r="C30" s="3">
        <v>179.27</v>
      </c>
      <c r="D30" s="32">
        <f t="shared" si="32"/>
        <v>179.905</v>
      </c>
      <c r="E30" s="32">
        <f t="shared" si="33"/>
        <v>179.6233333</v>
      </c>
      <c r="F30" s="32">
        <f t="shared" si="34"/>
        <v>179.4575</v>
      </c>
      <c r="G30" s="32">
        <f t="shared" si="35"/>
        <v>179.73</v>
      </c>
      <c r="H30" s="32">
        <f t="shared" si="36"/>
        <v>179.195</v>
      </c>
      <c r="I30" s="32">
        <f t="shared" si="10"/>
        <v>178.9714286</v>
      </c>
      <c r="J30" s="37">
        <f t="shared" si="11"/>
        <v>178.50125</v>
      </c>
      <c r="K30" s="32">
        <f t="shared" si="12"/>
        <v>178.0177778</v>
      </c>
      <c r="L30" s="32">
        <f t="shared" si="18"/>
        <v>177.135</v>
      </c>
      <c r="M30" s="32">
        <f t="shared" si="19"/>
        <v>176.8872727</v>
      </c>
      <c r="N30" s="32">
        <f t="shared" si="20"/>
        <v>177.1975</v>
      </c>
      <c r="O30" s="32">
        <f t="shared" si="21"/>
        <v>177.3807692</v>
      </c>
      <c r="P30" s="32">
        <f t="shared" si="27"/>
        <v>177.4942857</v>
      </c>
      <c r="Q30" s="32">
        <f t="shared" si="28"/>
        <v>177.256</v>
      </c>
      <c r="R30" s="4">
        <f t="shared" si="29"/>
        <v>177.159375</v>
      </c>
      <c r="S30" s="4">
        <f t="shared" si="30"/>
        <v>177.05</v>
      </c>
      <c r="T30" s="4">
        <f t="shared" si="31"/>
        <v>176.8738889</v>
      </c>
      <c r="U30" s="4">
        <f t="shared" si="37"/>
        <v>176.9142105</v>
      </c>
      <c r="V30" s="4">
        <f t="shared" si="38"/>
        <v>176.8875</v>
      </c>
    </row>
    <row r="31">
      <c r="A31" s="30">
        <v>46069.0</v>
      </c>
      <c r="B31" s="3">
        <v>183.09</v>
      </c>
      <c r="C31" s="3">
        <v>180.41</v>
      </c>
      <c r="D31" s="32">
        <f t="shared" si="32"/>
        <v>179.84</v>
      </c>
      <c r="E31" s="32">
        <f t="shared" si="33"/>
        <v>180.0733333</v>
      </c>
      <c r="F31" s="32">
        <f t="shared" si="34"/>
        <v>179.82</v>
      </c>
      <c r="G31" s="32">
        <f t="shared" si="35"/>
        <v>179.648</v>
      </c>
      <c r="H31" s="32">
        <f t="shared" si="36"/>
        <v>179.8433333</v>
      </c>
      <c r="I31" s="32">
        <f t="shared" si="10"/>
        <v>179.3685714</v>
      </c>
      <c r="J31" s="37">
        <f t="shared" si="11"/>
        <v>179.15125</v>
      </c>
      <c r="K31" s="32">
        <f t="shared" si="12"/>
        <v>178.7133333</v>
      </c>
      <c r="L31" s="32">
        <f t="shared" si="18"/>
        <v>178.257</v>
      </c>
      <c r="M31" s="32">
        <f t="shared" si="19"/>
        <v>177.4327273</v>
      </c>
      <c r="N31" s="32">
        <f t="shared" si="20"/>
        <v>177.1808333</v>
      </c>
      <c r="O31" s="32">
        <f t="shared" si="21"/>
        <v>177.4446154</v>
      </c>
      <c r="P31" s="32">
        <f t="shared" si="27"/>
        <v>177.5971429</v>
      </c>
      <c r="Q31" s="32">
        <f t="shared" si="28"/>
        <v>177.6886667</v>
      </c>
      <c r="R31" s="4">
        <f t="shared" si="29"/>
        <v>177.453125</v>
      </c>
      <c r="S31" s="4">
        <f t="shared" si="30"/>
        <v>177.3505882</v>
      </c>
      <c r="T31" s="4">
        <f t="shared" si="31"/>
        <v>177.2366667</v>
      </c>
      <c r="U31" s="4">
        <f t="shared" si="37"/>
        <v>177.06</v>
      </c>
      <c r="V31" s="4">
        <f t="shared" si="38"/>
        <v>177.089</v>
      </c>
    </row>
    <row r="32">
      <c r="A32" s="30">
        <v>46070.0</v>
      </c>
      <c r="B32" s="3">
        <v>188.89</v>
      </c>
      <c r="C32" s="3">
        <v>187.23</v>
      </c>
      <c r="D32" s="32">
        <f t="shared" si="32"/>
        <v>183.82</v>
      </c>
      <c r="E32" s="32">
        <f t="shared" si="33"/>
        <v>182.3033333</v>
      </c>
      <c r="F32" s="32">
        <f t="shared" si="34"/>
        <v>181.8625</v>
      </c>
      <c r="G32" s="32">
        <f t="shared" si="35"/>
        <v>181.302</v>
      </c>
      <c r="H32" s="32">
        <f t="shared" si="36"/>
        <v>180.9116667</v>
      </c>
      <c r="I32" s="32">
        <f t="shared" si="10"/>
        <v>180.8985714</v>
      </c>
      <c r="J32" s="37">
        <f t="shared" si="11"/>
        <v>180.35125</v>
      </c>
      <c r="K32" s="32">
        <f t="shared" si="12"/>
        <v>180.0488889</v>
      </c>
      <c r="L32" s="32">
        <f t="shared" si="18"/>
        <v>179.565</v>
      </c>
      <c r="M32" s="32">
        <f t="shared" si="19"/>
        <v>179.0727273</v>
      </c>
      <c r="N32" s="32">
        <f t="shared" si="20"/>
        <v>178.2491667</v>
      </c>
      <c r="O32" s="32">
        <f t="shared" si="21"/>
        <v>177.9538462</v>
      </c>
      <c r="P32" s="32">
        <f t="shared" si="27"/>
        <v>178.1435714</v>
      </c>
      <c r="Q32" s="32">
        <f t="shared" si="28"/>
        <v>178.2393333</v>
      </c>
      <c r="R32" s="4">
        <f t="shared" si="29"/>
        <v>178.285</v>
      </c>
      <c r="S32" s="4">
        <f t="shared" si="30"/>
        <v>178.0282353</v>
      </c>
      <c r="T32" s="4">
        <f t="shared" si="31"/>
        <v>177.8994444</v>
      </c>
      <c r="U32" s="4">
        <f t="shared" si="37"/>
        <v>177.7626316</v>
      </c>
      <c r="V32" s="4">
        <f t="shared" si="38"/>
        <v>177.5685</v>
      </c>
    </row>
    <row r="33">
      <c r="A33" s="30">
        <v>46071.0</v>
      </c>
      <c r="B33" s="3">
        <v>193.11</v>
      </c>
      <c r="C33" s="3">
        <v>192.37</v>
      </c>
      <c r="D33" s="32">
        <f t="shared" si="32"/>
        <v>189.8</v>
      </c>
      <c r="E33" s="32">
        <f t="shared" si="33"/>
        <v>186.67</v>
      </c>
      <c r="F33" s="32">
        <f t="shared" si="34"/>
        <v>184.82</v>
      </c>
      <c r="G33" s="32">
        <f t="shared" si="35"/>
        <v>183.964</v>
      </c>
      <c r="H33" s="32">
        <f t="shared" si="36"/>
        <v>183.1466667</v>
      </c>
      <c r="I33" s="32">
        <f t="shared" si="10"/>
        <v>182.5485714</v>
      </c>
      <c r="J33" s="37">
        <f t="shared" si="11"/>
        <v>182.3325</v>
      </c>
      <c r="K33" s="32">
        <f t="shared" si="12"/>
        <v>181.6866667</v>
      </c>
      <c r="L33" s="32">
        <f t="shared" si="18"/>
        <v>181.281</v>
      </c>
      <c r="M33" s="32">
        <f t="shared" si="19"/>
        <v>180.7290909</v>
      </c>
      <c r="N33" s="32">
        <f t="shared" si="20"/>
        <v>180.1808333</v>
      </c>
      <c r="O33" s="32">
        <f t="shared" si="21"/>
        <v>179.3353846</v>
      </c>
      <c r="P33" s="32">
        <f t="shared" si="27"/>
        <v>178.9835714</v>
      </c>
      <c r="Q33" s="32">
        <f t="shared" si="28"/>
        <v>179.092</v>
      </c>
      <c r="R33" s="4">
        <f t="shared" si="29"/>
        <v>179.1225</v>
      </c>
      <c r="S33" s="4">
        <f t="shared" si="30"/>
        <v>179.1135294</v>
      </c>
      <c r="T33" s="4">
        <f t="shared" si="31"/>
        <v>178.825</v>
      </c>
      <c r="U33" s="4">
        <f t="shared" si="37"/>
        <v>178.6610526</v>
      </c>
      <c r="V33" s="4">
        <f t="shared" si="38"/>
        <v>178.493</v>
      </c>
    </row>
    <row r="34">
      <c r="A34" s="30">
        <v>46072.0</v>
      </c>
      <c r="B34" s="3">
        <v>189.52</v>
      </c>
      <c r="C34" s="3">
        <v>192.31</v>
      </c>
      <c r="D34" s="32">
        <f t="shared" si="32"/>
        <v>192.34</v>
      </c>
      <c r="E34" s="32">
        <f t="shared" si="33"/>
        <v>190.6366667</v>
      </c>
      <c r="F34" s="32">
        <f t="shared" si="34"/>
        <v>188.08</v>
      </c>
      <c r="G34" s="32">
        <f t="shared" si="35"/>
        <v>186.318</v>
      </c>
      <c r="H34" s="32">
        <f t="shared" si="36"/>
        <v>185.355</v>
      </c>
      <c r="I34" s="32">
        <f t="shared" si="10"/>
        <v>184.4557143</v>
      </c>
      <c r="J34" s="37">
        <f t="shared" si="11"/>
        <v>183.76875</v>
      </c>
      <c r="K34" s="32">
        <f t="shared" si="12"/>
        <v>183.4411111</v>
      </c>
      <c r="L34" s="32">
        <f t="shared" si="18"/>
        <v>182.749</v>
      </c>
      <c r="M34" s="32">
        <f t="shared" si="19"/>
        <v>182.2836364</v>
      </c>
      <c r="N34" s="32">
        <f t="shared" si="20"/>
        <v>181.6941667</v>
      </c>
      <c r="O34" s="32">
        <f t="shared" si="21"/>
        <v>181.1138462</v>
      </c>
      <c r="P34" s="32">
        <f t="shared" si="27"/>
        <v>180.2621429</v>
      </c>
      <c r="Q34" s="32">
        <f t="shared" si="28"/>
        <v>179.872</v>
      </c>
      <c r="R34" s="4">
        <f t="shared" si="29"/>
        <v>179.918125</v>
      </c>
      <c r="S34" s="4">
        <f t="shared" si="30"/>
        <v>179.8982353</v>
      </c>
      <c r="T34" s="4">
        <f t="shared" si="31"/>
        <v>179.8466667</v>
      </c>
      <c r="U34" s="4">
        <f t="shared" si="37"/>
        <v>179.5347368</v>
      </c>
      <c r="V34" s="4">
        <f t="shared" si="38"/>
        <v>179.3435</v>
      </c>
    </row>
    <row r="35">
      <c r="A35" s="30">
        <v>46073.0</v>
      </c>
      <c r="B35" s="3">
        <v>193.98</v>
      </c>
      <c r="C35" s="3">
        <v>193.44</v>
      </c>
      <c r="D35" s="32">
        <f t="shared" si="32"/>
        <v>192.875</v>
      </c>
      <c r="E35" s="32">
        <f t="shared" si="33"/>
        <v>192.7066667</v>
      </c>
      <c r="F35" s="32">
        <f t="shared" si="34"/>
        <v>191.3375</v>
      </c>
      <c r="G35" s="32">
        <f t="shared" si="35"/>
        <v>189.152</v>
      </c>
      <c r="H35" s="32">
        <f t="shared" si="36"/>
        <v>187.505</v>
      </c>
      <c r="I35" s="32">
        <f t="shared" si="10"/>
        <v>186.51</v>
      </c>
      <c r="J35" s="37">
        <f t="shared" si="11"/>
        <v>185.57875</v>
      </c>
      <c r="K35" s="32">
        <f t="shared" si="12"/>
        <v>184.8433333</v>
      </c>
      <c r="L35" s="32">
        <f t="shared" si="18"/>
        <v>184.441</v>
      </c>
      <c r="M35" s="32">
        <f t="shared" si="19"/>
        <v>183.7209091</v>
      </c>
      <c r="N35" s="32">
        <f t="shared" si="20"/>
        <v>183.2133333</v>
      </c>
      <c r="O35" s="32">
        <f t="shared" si="21"/>
        <v>182.5976923</v>
      </c>
      <c r="P35" s="32">
        <f t="shared" si="27"/>
        <v>181.9942857</v>
      </c>
      <c r="Q35" s="32">
        <f t="shared" si="28"/>
        <v>181.1406667</v>
      </c>
      <c r="R35" s="4">
        <f t="shared" si="29"/>
        <v>180.72</v>
      </c>
      <c r="S35" s="4">
        <f t="shared" si="30"/>
        <v>180.7135294</v>
      </c>
      <c r="T35" s="4">
        <f t="shared" si="31"/>
        <v>180.6505556</v>
      </c>
      <c r="U35" s="4">
        <f t="shared" si="37"/>
        <v>180.5621053</v>
      </c>
      <c r="V35" s="4">
        <f t="shared" si="38"/>
        <v>180.23</v>
      </c>
    </row>
    <row r="36">
      <c r="A36" s="30">
        <v>46076.0</v>
      </c>
      <c r="B36" s="3">
        <v>197.78</v>
      </c>
      <c r="C36" s="3">
        <v>198.09</v>
      </c>
      <c r="D36" s="32">
        <f t="shared" si="32"/>
        <v>195.765</v>
      </c>
      <c r="E36" s="32">
        <f t="shared" si="33"/>
        <v>194.6133333</v>
      </c>
      <c r="F36" s="32">
        <f t="shared" si="34"/>
        <v>194.0525</v>
      </c>
      <c r="G36" s="32">
        <f t="shared" si="35"/>
        <v>192.688</v>
      </c>
      <c r="H36" s="32">
        <f t="shared" si="36"/>
        <v>190.6416667</v>
      </c>
      <c r="I36" s="32">
        <f t="shared" si="10"/>
        <v>189.0171429</v>
      </c>
      <c r="J36" s="37">
        <f t="shared" si="11"/>
        <v>187.9575</v>
      </c>
      <c r="K36" s="32">
        <f t="shared" si="12"/>
        <v>186.9688889</v>
      </c>
      <c r="L36" s="32">
        <f t="shared" si="18"/>
        <v>186.168</v>
      </c>
      <c r="M36" s="32">
        <f t="shared" si="19"/>
        <v>185.6818182</v>
      </c>
      <c r="N36" s="32">
        <f t="shared" si="20"/>
        <v>184.9183333</v>
      </c>
      <c r="O36" s="32">
        <f t="shared" si="21"/>
        <v>184.3576923</v>
      </c>
      <c r="P36" s="32">
        <f t="shared" si="27"/>
        <v>183.7042857</v>
      </c>
      <c r="Q36" s="32">
        <f t="shared" si="28"/>
        <v>183.0673333</v>
      </c>
      <c r="R36" s="4">
        <f t="shared" si="29"/>
        <v>182.2</v>
      </c>
      <c r="S36" s="4">
        <f t="shared" si="30"/>
        <v>181.7417647</v>
      </c>
      <c r="T36" s="4">
        <f t="shared" si="31"/>
        <v>181.6788889</v>
      </c>
      <c r="U36" s="4">
        <f t="shared" si="37"/>
        <v>181.5684211</v>
      </c>
      <c r="V36" s="4">
        <f t="shared" si="38"/>
        <v>181.4385</v>
      </c>
    </row>
    <row r="37">
      <c r="A37" s="30">
        <v>46077.0</v>
      </c>
      <c r="B37" s="3">
        <v>200.62</v>
      </c>
      <c r="C37" s="3">
        <v>199.98</v>
      </c>
      <c r="D37" s="32">
        <f t="shared" si="32"/>
        <v>199.035</v>
      </c>
      <c r="E37" s="32">
        <f t="shared" si="33"/>
        <v>197.17</v>
      </c>
      <c r="F37" s="32">
        <f t="shared" si="34"/>
        <v>195.955</v>
      </c>
      <c r="G37" s="32">
        <f t="shared" si="35"/>
        <v>195.238</v>
      </c>
      <c r="H37" s="32">
        <f t="shared" si="36"/>
        <v>193.9033333</v>
      </c>
      <c r="I37" s="32">
        <f t="shared" si="10"/>
        <v>191.9757143</v>
      </c>
      <c r="J37" s="37">
        <f t="shared" si="11"/>
        <v>190.3875</v>
      </c>
      <c r="K37" s="32">
        <f t="shared" si="12"/>
        <v>189.2933333</v>
      </c>
      <c r="L37" s="32">
        <f t="shared" si="18"/>
        <v>188.27</v>
      </c>
      <c r="M37" s="32">
        <f t="shared" si="19"/>
        <v>187.4236364</v>
      </c>
      <c r="N37" s="32">
        <f t="shared" si="20"/>
        <v>186.8733333</v>
      </c>
      <c r="O37" s="32">
        <f t="shared" si="21"/>
        <v>186.0769231</v>
      </c>
      <c r="P37" s="32">
        <f t="shared" si="27"/>
        <v>185.4735714</v>
      </c>
      <c r="Q37" s="32">
        <f t="shared" si="28"/>
        <v>184.7893333</v>
      </c>
      <c r="R37" s="4">
        <f t="shared" si="29"/>
        <v>184.124375</v>
      </c>
      <c r="S37" s="4">
        <f t="shared" si="30"/>
        <v>183.2458824</v>
      </c>
      <c r="T37" s="4">
        <f t="shared" si="31"/>
        <v>182.755</v>
      </c>
      <c r="U37" s="4">
        <f t="shared" si="37"/>
        <v>182.6421053</v>
      </c>
      <c r="V37" s="4">
        <f t="shared" si="38"/>
        <v>182.489</v>
      </c>
    </row>
    <row r="38">
      <c r="A38" s="30">
        <v>46078.0</v>
      </c>
      <c r="B38" s="3">
        <v>199.3</v>
      </c>
      <c r="C38" s="3">
        <v>199.39</v>
      </c>
      <c r="D38" s="32">
        <f t="shared" si="32"/>
        <v>199.685</v>
      </c>
      <c r="E38" s="32">
        <f t="shared" si="33"/>
        <v>199.1533333</v>
      </c>
      <c r="F38" s="32">
        <f t="shared" si="34"/>
        <v>197.725</v>
      </c>
      <c r="G38" s="32">
        <f t="shared" si="35"/>
        <v>196.642</v>
      </c>
      <c r="H38" s="32">
        <f t="shared" si="36"/>
        <v>195.93</v>
      </c>
      <c r="I38" s="32">
        <f t="shared" si="10"/>
        <v>194.6871429</v>
      </c>
      <c r="J38" s="37">
        <f t="shared" si="11"/>
        <v>192.9025</v>
      </c>
      <c r="K38" s="32">
        <f t="shared" si="12"/>
        <v>191.3877778</v>
      </c>
      <c r="L38" s="32">
        <f t="shared" si="18"/>
        <v>190.303</v>
      </c>
      <c r="M38" s="32">
        <f t="shared" si="19"/>
        <v>189.2809091</v>
      </c>
      <c r="N38" s="32">
        <f t="shared" si="20"/>
        <v>188.4208333</v>
      </c>
      <c r="O38" s="32">
        <f t="shared" si="21"/>
        <v>187.8361538</v>
      </c>
      <c r="P38" s="32">
        <f t="shared" si="27"/>
        <v>187.0278571</v>
      </c>
      <c r="Q38" s="32">
        <f t="shared" si="28"/>
        <v>186.4013333</v>
      </c>
      <c r="R38" s="4">
        <f t="shared" si="29"/>
        <v>185.701875</v>
      </c>
      <c r="S38" s="4">
        <f t="shared" si="30"/>
        <v>185.0223529</v>
      </c>
      <c r="T38" s="4">
        <f t="shared" si="31"/>
        <v>184.1427778</v>
      </c>
      <c r="U38" s="4">
        <f t="shared" si="37"/>
        <v>183.6305263</v>
      </c>
      <c r="V38" s="4">
        <f t="shared" si="38"/>
        <v>183.4795</v>
      </c>
    </row>
    <row r="39">
      <c r="A39" s="30">
        <v>46079.0</v>
      </c>
      <c r="B39" s="3">
        <v>201.54</v>
      </c>
      <c r="C39" s="3">
        <v>200.93</v>
      </c>
      <c r="D39" s="32">
        <f t="shared" si="32"/>
        <v>200.16</v>
      </c>
      <c r="E39" s="32">
        <f t="shared" si="33"/>
        <v>200.1</v>
      </c>
      <c r="F39" s="32">
        <f t="shared" si="34"/>
        <v>199.5975</v>
      </c>
      <c r="G39" s="32">
        <f t="shared" si="35"/>
        <v>198.366</v>
      </c>
      <c r="H39" s="32">
        <f t="shared" si="36"/>
        <v>197.3566667</v>
      </c>
      <c r="I39" s="32">
        <f t="shared" si="10"/>
        <v>196.6442857</v>
      </c>
      <c r="J39" s="37">
        <f t="shared" si="11"/>
        <v>195.4675</v>
      </c>
      <c r="K39" s="32">
        <f t="shared" si="12"/>
        <v>193.7944444</v>
      </c>
      <c r="L39" s="32">
        <f t="shared" si="18"/>
        <v>192.342</v>
      </c>
      <c r="M39" s="32">
        <f t="shared" si="19"/>
        <v>191.2690909</v>
      </c>
      <c r="N39" s="32">
        <f t="shared" si="20"/>
        <v>190.2516667</v>
      </c>
      <c r="O39" s="32">
        <f t="shared" si="21"/>
        <v>189.3830769</v>
      </c>
      <c r="P39" s="32">
        <f t="shared" si="27"/>
        <v>188.7714286</v>
      </c>
      <c r="Q39" s="32">
        <f t="shared" si="28"/>
        <v>187.9546667</v>
      </c>
      <c r="R39" s="4">
        <f t="shared" si="29"/>
        <v>187.309375</v>
      </c>
      <c r="S39" s="4">
        <f t="shared" si="30"/>
        <v>186.5976471</v>
      </c>
      <c r="T39" s="4">
        <f t="shared" si="31"/>
        <v>185.9061111</v>
      </c>
      <c r="U39" s="4">
        <f t="shared" si="37"/>
        <v>185.0263158</v>
      </c>
      <c r="V39" s="4">
        <f t="shared" si="38"/>
        <v>184.4955</v>
      </c>
    </row>
    <row r="40">
      <c r="A40" s="30">
        <v>46080.0</v>
      </c>
      <c r="B40" s="3">
        <v>202.27</v>
      </c>
      <c r="C40" s="3">
        <v>202.83</v>
      </c>
      <c r="D40" s="32">
        <f t="shared" si="32"/>
        <v>201.88</v>
      </c>
      <c r="E40" s="32">
        <f t="shared" si="33"/>
        <v>201.05</v>
      </c>
      <c r="F40" s="32">
        <f t="shared" si="34"/>
        <v>200.7825</v>
      </c>
      <c r="G40" s="32">
        <f t="shared" si="35"/>
        <v>200.244</v>
      </c>
      <c r="H40" s="32">
        <f t="shared" si="36"/>
        <v>199.11</v>
      </c>
      <c r="I40" s="32">
        <f t="shared" si="10"/>
        <v>198.1385714</v>
      </c>
      <c r="J40" s="37">
        <f t="shared" si="11"/>
        <v>197.4175</v>
      </c>
      <c r="K40" s="32">
        <f t="shared" si="12"/>
        <v>196.2855556</v>
      </c>
      <c r="L40" s="32">
        <f t="shared" si="18"/>
        <v>194.698</v>
      </c>
      <c r="M40" s="32">
        <f t="shared" si="19"/>
        <v>193.2954545</v>
      </c>
      <c r="N40" s="32">
        <f t="shared" si="20"/>
        <v>192.2325</v>
      </c>
      <c r="O40" s="32">
        <f t="shared" si="21"/>
        <v>191.2192308</v>
      </c>
      <c r="P40" s="32">
        <f t="shared" si="27"/>
        <v>190.3435714</v>
      </c>
      <c r="Q40" s="32">
        <f t="shared" si="28"/>
        <v>189.7086667</v>
      </c>
      <c r="R40" s="4">
        <f t="shared" si="29"/>
        <v>188.884375</v>
      </c>
      <c r="S40" s="4">
        <f t="shared" si="30"/>
        <v>188.2223529</v>
      </c>
      <c r="T40" s="4">
        <f t="shared" si="31"/>
        <v>187.4994444</v>
      </c>
      <c r="U40" s="4">
        <f t="shared" si="37"/>
        <v>186.7968421</v>
      </c>
      <c r="V40" s="4">
        <f t="shared" si="38"/>
        <v>185.9165</v>
      </c>
    </row>
    <row r="41">
      <c r="A41" s="30">
        <v>46083.0</v>
      </c>
      <c r="B41" s="3">
        <v>198.13</v>
      </c>
      <c r="C41" s="3">
        <v>198.59</v>
      </c>
      <c r="D41" s="32">
        <f t="shared" si="32"/>
        <v>200.71</v>
      </c>
      <c r="E41" s="32">
        <f t="shared" si="33"/>
        <v>200.7833333</v>
      </c>
      <c r="F41" s="32">
        <f t="shared" si="34"/>
        <v>200.435</v>
      </c>
      <c r="G41" s="32">
        <f t="shared" si="35"/>
        <v>200.344</v>
      </c>
      <c r="H41" s="32">
        <f t="shared" si="36"/>
        <v>199.9683333</v>
      </c>
      <c r="I41" s="32">
        <f t="shared" si="10"/>
        <v>199.0357143</v>
      </c>
      <c r="J41" s="37">
        <f t="shared" si="11"/>
        <v>198.195</v>
      </c>
      <c r="K41" s="32">
        <f t="shared" si="12"/>
        <v>197.5477778</v>
      </c>
      <c r="L41" s="32">
        <f t="shared" si="18"/>
        <v>196.516</v>
      </c>
      <c r="M41" s="32">
        <f t="shared" si="19"/>
        <v>195.0518182</v>
      </c>
      <c r="N41" s="32">
        <f t="shared" si="20"/>
        <v>193.7366667</v>
      </c>
      <c r="O41" s="32">
        <f t="shared" si="21"/>
        <v>192.7215385</v>
      </c>
      <c r="P41" s="32">
        <f t="shared" si="27"/>
        <v>191.7457143</v>
      </c>
      <c r="Q41" s="32">
        <f t="shared" si="28"/>
        <v>190.8933333</v>
      </c>
      <c r="R41" s="4">
        <f t="shared" si="29"/>
        <v>190.26375</v>
      </c>
      <c r="S41" s="4">
        <f t="shared" si="30"/>
        <v>189.4552941</v>
      </c>
      <c r="T41" s="4">
        <f t="shared" si="31"/>
        <v>188.7983333</v>
      </c>
      <c r="U41" s="4">
        <f t="shared" si="37"/>
        <v>188.0831579</v>
      </c>
      <c r="V41" s="4">
        <f t="shared" si="38"/>
        <v>187.3865</v>
      </c>
    </row>
    <row r="42">
      <c r="A42" s="30">
        <v>46085.0</v>
      </c>
      <c r="B42" s="3">
        <v>191.13</v>
      </c>
      <c r="C42" s="3">
        <v>191.79</v>
      </c>
      <c r="D42" s="32">
        <f t="shared" si="32"/>
        <v>195.19</v>
      </c>
      <c r="E42" s="32">
        <f t="shared" si="33"/>
        <v>197.7366667</v>
      </c>
      <c r="F42" s="32">
        <f t="shared" si="34"/>
        <v>198.535</v>
      </c>
      <c r="G42" s="32">
        <f t="shared" si="35"/>
        <v>198.706</v>
      </c>
      <c r="H42" s="32">
        <f t="shared" si="36"/>
        <v>198.9183333</v>
      </c>
      <c r="I42" s="32">
        <f t="shared" si="10"/>
        <v>198.8</v>
      </c>
      <c r="J42" s="37">
        <f t="shared" si="11"/>
        <v>198.13</v>
      </c>
      <c r="K42" s="32">
        <f t="shared" si="12"/>
        <v>197.4833333</v>
      </c>
      <c r="L42" s="32">
        <f t="shared" si="18"/>
        <v>196.972</v>
      </c>
      <c r="M42" s="32">
        <f t="shared" si="19"/>
        <v>196.0863636</v>
      </c>
      <c r="N42" s="32">
        <f t="shared" si="20"/>
        <v>194.78</v>
      </c>
      <c r="O42" s="32">
        <f t="shared" si="21"/>
        <v>193.5869231</v>
      </c>
      <c r="P42" s="32">
        <f t="shared" si="27"/>
        <v>192.655</v>
      </c>
      <c r="Q42" s="32">
        <f t="shared" si="28"/>
        <v>191.7486667</v>
      </c>
      <c r="R42" s="4">
        <f t="shared" si="29"/>
        <v>190.949375</v>
      </c>
      <c r="S42" s="4">
        <f t="shared" si="30"/>
        <v>190.3535294</v>
      </c>
      <c r="T42" s="4">
        <f t="shared" si="31"/>
        <v>189.585</v>
      </c>
      <c r="U42" s="4">
        <f t="shared" si="37"/>
        <v>188.9557895</v>
      </c>
      <c r="V42" s="4">
        <f t="shared" si="38"/>
        <v>188.2685</v>
      </c>
    </row>
    <row r="43">
      <c r="A43" s="30">
        <v>46086.0</v>
      </c>
      <c r="B43" s="3">
        <v>191.2</v>
      </c>
      <c r="C43" s="3">
        <v>192.13</v>
      </c>
      <c r="D43" s="96">
        <f t="shared" ref="D43:D52" si="39">SUM(C42:C43)/2</f>
        <v>191.96</v>
      </c>
      <c r="E43" s="97">
        <f t="shared" ref="E43:E52" si="40">SUM(C41:C43)/3</f>
        <v>194.17</v>
      </c>
      <c r="F43" s="98">
        <f t="shared" ref="F43:F52" si="41">SUM(C40:C43)/4</f>
        <v>196.335</v>
      </c>
      <c r="G43" s="99">
        <f t="shared" ref="G43:G52" si="42">SUM(C39:C43)/5</f>
        <v>197.254</v>
      </c>
      <c r="H43" s="100">
        <f t="shared" ref="H43:H52" si="43">SUM(C38:C43)/6</f>
        <v>197.61</v>
      </c>
      <c r="I43" s="101">
        <f t="shared" si="10"/>
        <v>197.9485714</v>
      </c>
      <c r="J43" s="102">
        <f t="shared" si="11"/>
        <v>197.96625</v>
      </c>
      <c r="K43" s="103">
        <f t="shared" si="12"/>
        <v>197.4633333</v>
      </c>
      <c r="L43" s="104">
        <f t="shared" si="18"/>
        <v>196.948</v>
      </c>
      <c r="M43" s="105">
        <f t="shared" si="19"/>
        <v>196.5318182</v>
      </c>
      <c r="N43" s="106">
        <f t="shared" si="20"/>
        <v>195.7566667</v>
      </c>
      <c r="O43" s="107">
        <f t="shared" si="21"/>
        <v>194.5761538</v>
      </c>
      <c r="P43" s="108">
        <f t="shared" si="27"/>
        <v>193.4828571</v>
      </c>
      <c r="Q43" s="109">
        <f t="shared" si="28"/>
        <v>192.62</v>
      </c>
      <c r="R43" s="110">
        <f t="shared" si="29"/>
        <v>191.7725</v>
      </c>
      <c r="S43" s="111">
        <f t="shared" si="30"/>
        <v>191.0188235</v>
      </c>
      <c r="T43" s="112">
        <f t="shared" si="31"/>
        <v>190.4522222</v>
      </c>
      <c r="U43" s="112">
        <f t="shared" si="37"/>
        <v>189.7189474</v>
      </c>
      <c r="V43" s="113">
        <f t="shared" si="38"/>
        <v>189.1145</v>
      </c>
    </row>
    <row r="44">
      <c r="A44" s="30">
        <v>46087.0</v>
      </c>
      <c r="B44" s="3">
        <v>188.65</v>
      </c>
      <c r="C44" s="3">
        <v>190.58</v>
      </c>
      <c r="D44" s="115">
        <f t="shared" si="39"/>
        <v>191.355</v>
      </c>
      <c r="E44" s="163">
        <f t="shared" si="40"/>
        <v>191.5</v>
      </c>
      <c r="F44" s="172">
        <f t="shared" si="41"/>
        <v>193.2725</v>
      </c>
      <c r="G44" s="182">
        <f t="shared" si="42"/>
        <v>195.184</v>
      </c>
      <c r="H44" s="153">
        <f t="shared" si="43"/>
        <v>196.1416667</v>
      </c>
      <c r="I44" s="174">
        <f t="shared" si="10"/>
        <v>196.6057143</v>
      </c>
      <c r="J44" s="146">
        <f t="shared" si="11"/>
        <v>197.0275</v>
      </c>
      <c r="K44" s="154">
        <f t="shared" si="12"/>
        <v>197.1455556</v>
      </c>
      <c r="L44" s="243">
        <f t="shared" si="18"/>
        <v>196.775</v>
      </c>
      <c r="M44" s="103">
        <f t="shared" si="19"/>
        <v>196.3690909</v>
      </c>
      <c r="N44" s="137">
        <f t="shared" si="20"/>
        <v>196.0358333</v>
      </c>
      <c r="O44" s="169">
        <f t="shared" si="21"/>
        <v>195.3584615</v>
      </c>
      <c r="P44" s="105">
        <f t="shared" si="27"/>
        <v>194.2907143</v>
      </c>
      <c r="Q44" s="107">
        <f t="shared" si="28"/>
        <v>193.2893333</v>
      </c>
      <c r="R44" s="244">
        <f t="shared" si="29"/>
        <v>192.4925</v>
      </c>
      <c r="S44" s="109">
        <f t="shared" si="30"/>
        <v>191.7023529</v>
      </c>
      <c r="T44" s="110">
        <f t="shared" si="31"/>
        <v>190.9944444</v>
      </c>
      <c r="U44" s="110">
        <f t="shared" si="37"/>
        <v>190.4589474</v>
      </c>
      <c r="V44" s="140">
        <f t="shared" si="38"/>
        <v>189.762</v>
      </c>
    </row>
    <row r="45">
      <c r="A45" s="30">
        <v>46090.0</v>
      </c>
      <c r="B45" s="3">
        <v>179.06</v>
      </c>
      <c r="C45" s="3">
        <v>178.07</v>
      </c>
      <c r="D45" s="114">
        <f t="shared" si="39"/>
        <v>184.325</v>
      </c>
      <c r="E45" s="115">
        <f t="shared" si="40"/>
        <v>186.9266667</v>
      </c>
      <c r="F45" s="116">
        <f t="shared" si="41"/>
        <v>188.1425</v>
      </c>
      <c r="G45" s="117">
        <f t="shared" si="42"/>
        <v>190.232</v>
      </c>
      <c r="H45" s="118">
        <f t="shared" si="43"/>
        <v>192.3316667</v>
      </c>
      <c r="I45" s="119">
        <f t="shared" si="10"/>
        <v>193.56</v>
      </c>
      <c r="J45" s="120">
        <f t="shared" si="11"/>
        <v>194.28875</v>
      </c>
      <c r="K45" s="121">
        <f t="shared" si="12"/>
        <v>194.9211111</v>
      </c>
      <c r="L45" s="122">
        <f t="shared" si="18"/>
        <v>195.238</v>
      </c>
      <c r="M45" s="123">
        <f t="shared" si="19"/>
        <v>195.0745455</v>
      </c>
      <c r="N45" s="101">
        <f t="shared" si="20"/>
        <v>194.8441667</v>
      </c>
      <c r="O45" s="102">
        <f t="shared" si="21"/>
        <v>194.6538462</v>
      </c>
      <c r="P45" s="124">
        <f t="shared" si="27"/>
        <v>194.1235714</v>
      </c>
      <c r="Q45" s="103">
        <f t="shared" si="28"/>
        <v>193.2093333</v>
      </c>
      <c r="R45" s="104">
        <f t="shared" si="29"/>
        <v>192.338125</v>
      </c>
      <c r="S45" s="106">
        <f t="shared" si="30"/>
        <v>191.6441176</v>
      </c>
      <c r="T45" s="125">
        <f t="shared" si="31"/>
        <v>190.945</v>
      </c>
      <c r="U45" s="126">
        <f t="shared" si="37"/>
        <v>190.3142105</v>
      </c>
      <c r="V45" s="127">
        <f t="shared" si="38"/>
        <v>189.8395</v>
      </c>
    </row>
    <row r="46">
      <c r="A46" s="30">
        <v>46091.0</v>
      </c>
      <c r="B46" s="3">
        <v>186.3</v>
      </c>
      <c r="C46" s="3">
        <v>183.55</v>
      </c>
      <c r="D46" s="115">
        <f t="shared" si="39"/>
        <v>180.81</v>
      </c>
      <c r="E46" s="128">
        <f t="shared" si="40"/>
        <v>184.0666667</v>
      </c>
      <c r="F46" s="129">
        <f t="shared" si="41"/>
        <v>186.0825</v>
      </c>
      <c r="G46" s="130">
        <f t="shared" si="42"/>
        <v>187.224</v>
      </c>
      <c r="H46" s="131">
        <f t="shared" si="43"/>
        <v>189.1183333</v>
      </c>
      <c r="I46" s="132">
        <f t="shared" si="10"/>
        <v>191.0771429</v>
      </c>
      <c r="J46" s="133">
        <f t="shared" si="11"/>
        <v>192.30875</v>
      </c>
      <c r="K46" s="122">
        <f t="shared" si="12"/>
        <v>193.0955556</v>
      </c>
      <c r="L46" s="134">
        <f t="shared" si="18"/>
        <v>193.784</v>
      </c>
      <c r="M46" s="135">
        <f t="shared" si="19"/>
        <v>194.1754545</v>
      </c>
      <c r="N46" s="136">
        <f t="shared" si="20"/>
        <v>194.1141667</v>
      </c>
      <c r="O46" s="137">
        <f t="shared" si="21"/>
        <v>193.9753846</v>
      </c>
      <c r="P46" s="105">
        <f t="shared" si="27"/>
        <v>193.8607143</v>
      </c>
      <c r="Q46" s="107">
        <f t="shared" si="28"/>
        <v>193.4186667</v>
      </c>
      <c r="R46" s="138">
        <f t="shared" si="29"/>
        <v>192.605625</v>
      </c>
      <c r="S46" s="126">
        <f t="shared" si="30"/>
        <v>191.8211765</v>
      </c>
      <c r="T46" s="139">
        <f t="shared" si="31"/>
        <v>191.1944444</v>
      </c>
      <c r="U46" s="140">
        <f t="shared" si="37"/>
        <v>190.5557895</v>
      </c>
      <c r="V46" s="141">
        <f t="shared" si="38"/>
        <v>189.976</v>
      </c>
    </row>
    <row r="47">
      <c r="A47" s="30">
        <v>46092.0</v>
      </c>
      <c r="B47" s="3">
        <v>180.92</v>
      </c>
      <c r="C47" s="3">
        <v>182.98</v>
      </c>
      <c r="D47" s="115">
        <f t="shared" si="39"/>
        <v>183.265</v>
      </c>
      <c r="E47" s="142">
        <f t="shared" si="40"/>
        <v>181.5333333</v>
      </c>
      <c r="F47" s="117">
        <f t="shared" si="41"/>
        <v>183.795</v>
      </c>
      <c r="G47" s="143">
        <f t="shared" si="42"/>
        <v>185.462</v>
      </c>
      <c r="H47" s="144">
        <f t="shared" si="43"/>
        <v>186.5166667</v>
      </c>
      <c r="I47" s="145">
        <f t="shared" si="10"/>
        <v>188.2414286</v>
      </c>
      <c r="J47" s="120">
        <f t="shared" si="11"/>
        <v>190.065</v>
      </c>
      <c r="K47" s="99">
        <f t="shared" si="12"/>
        <v>191.2722222</v>
      </c>
      <c r="L47" s="146">
        <f t="shared" si="18"/>
        <v>192.084</v>
      </c>
      <c r="M47" s="135">
        <f t="shared" si="19"/>
        <v>192.8018182</v>
      </c>
      <c r="N47" s="124">
        <f t="shared" si="20"/>
        <v>193.2425</v>
      </c>
      <c r="O47" s="137">
        <f t="shared" si="21"/>
        <v>193.2576923</v>
      </c>
      <c r="P47" s="105">
        <f t="shared" si="27"/>
        <v>193.19</v>
      </c>
      <c r="Q47" s="107">
        <f t="shared" si="28"/>
        <v>193.1353333</v>
      </c>
      <c r="R47" s="125">
        <f t="shared" si="29"/>
        <v>192.76625</v>
      </c>
      <c r="S47" s="126">
        <f t="shared" si="30"/>
        <v>192.0394118</v>
      </c>
      <c r="T47" s="109">
        <f t="shared" si="31"/>
        <v>191.33</v>
      </c>
      <c r="U47" s="147">
        <f t="shared" si="37"/>
        <v>190.7621053</v>
      </c>
      <c r="V47" s="141">
        <f t="shared" si="38"/>
        <v>190.177</v>
      </c>
    </row>
    <row r="48">
      <c r="A48" s="30">
        <v>46093.0</v>
      </c>
      <c r="B48" s="3">
        <v>182.1</v>
      </c>
      <c r="C48" s="3">
        <v>179.48</v>
      </c>
      <c r="D48" s="96">
        <f t="shared" si="39"/>
        <v>181.23</v>
      </c>
      <c r="E48" s="115">
        <f t="shared" si="40"/>
        <v>182.0033333</v>
      </c>
      <c r="F48" s="148">
        <f t="shared" si="41"/>
        <v>181.02</v>
      </c>
      <c r="G48" s="149">
        <f t="shared" si="42"/>
        <v>182.932</v>
      </c>
      <c r="H48" s="150">
        <f t="shared" si="43"/>
        <v>184.465</v>
      </c>
      <c r="I48" s="151">
        <f t="shared" si="10"/>
        <v>185.5114286</v>
      </c>
      <c r="J48" s="152">
        <f t="shared" si="11"/>
        <v>187.14625</v>
      </c>
      <c r="K48" s="119">
        <f t="shared" si="12"/>
        <v>188.8888889</v>
      </c>
      <c r="L48" s="153">
        <f t="shared" si="18"/>
        <v>190.093</v>
      </c>
      <c r="M48" s="99">
        <f t="shared" si="19"/>
        <v>190.9381818</v>
      </c>
      <c r="N48" s="146">
        <f t="shared" si="20"/>
        <v>191.6916667</v>
      </c>
      <c r="O48" s="154">
        <f t="shared" si="21"/>
        <v>192.1838462</v>
      </c>
      <c r="P48" s="102">
        <f t="shared" si="27"/>
        <v>192.2735714</v>
      </c>
      <c r="Q48" s="155">
        <f t="shared" si="28"/>
        <v>192.276</v>
      </c>
      <c r="R48" s="104">
        <f t="shared" si="29"/>
        <v>192.281875</v>
      </c>
      <c r="S48" s="105">
        <f t="shared" si="30"/>
        <v>191.9847059</v>
      </c>
      <c r="T48" s="156">
        <f t="shared" si="31"/>
        <v>191.3416667</v>
      </c>
      <c r="U48" s="125">
        <f t="shared" si="37"/>
        <v>190.7063158</v>
      </c>
      <c r="V48" s="109">
        <f t="shared" si="38"/>
        <v>190.198</v>
      </c>
    </row>
    <row r="49">
      <c r="A49" s="30">
        <v>46094.0</v>
      </c>
      <c r="B49" s="3">
        <v>173.88</v>
      </c>
      <c r="C49" s="3">
        <v>176.29</v>
      </c>
      <c r="D49" s="115">
        <f t="shared" si="39"/>
        <v>177.885</v>
      </c>
      <c r="E49" s="116">
        <f t="shared" si="40"/>
        <v>179.5833333</v>
      </c>
      <c r="F49" s="96">
        <f t="shared" si="41"/>
        <v>180.575</v>
      </c>
      <c r="G49" s="157">
        <f t="shared" si="42"/>
        <v>180.074</v>
      </c>
      <c r="H49" s="158">
        <f t="shared" si="43"/>
        <v>181.825</v>
      </c>
      <c r="I49" s="159">
        <f t="shared" si="10"/>
        <v>183.2971429</v>
      </c>
      <c r="J49" s="160">
        <f t="shared" si="11"/>
        <v>184.35875</v>
      </c>
      <c r="K49" s="161">
        <f t="shared" si="12"/>
        <v>185.94</v>
      </c>
      <c r="L49" s="162">
        <f t="shared" si="18"/>
        <v>187.629</v>
      </c>
      <c r="M49" s="121">
        <f t="shared" si="19"/>
        <v>188.8381818</v>
      </c>
      <c r="N49" s="100">
        <f t="shared" si="20"/>
        <v>189.7175</v>
      </c>
      <c r="O49" s="134">
        <f t="shared" si="21"/>
        <v>190.5069231</v>
      </c>
      <c r="P49" s="135">
        <f t="shared" si="27"/>
        <v>191.0485714</v>
      </c>
      <c r="Q49" s="136">
        <f t="shared" si="28"/>
        <v>191.208</v>
      </c>
      <c r="R49" s="137">
        <f t="shared" si="29"/>
        <v>191.276875</v>
      </c>
      <c r="S49" s="105">
        <f t="shared" si="30"/>
        <v>191.3411765</v>
      </c>
      <c r="T49" s="107">
        <f t="shared" si="31"/>
        <v>191.1127778</v>
      </c>
      <c r="U49" s="138">
        <f t="shared" si="37"/>
        <v>190.5494737</v>
      </c>
      <c r="V49" s="127">
        <f t="shared" si="38"/>
        <v>189.9855</v>
      </c>
    </row>
    <row r="50">
      <c r="A50" s="30">
        <v>46097.0</v>
      </c>
      <c r="B50" s="3">
        <v>175.6</v>
      </c>
      <c r="C50" s="3">
        <v>174.37</v>
      </c>
      <c r="D50" s="115">
        <f t="shared" si="39"/>
        <v>175.33</v>
      </c>
      <c r="E50" s="163">
        <f t="shared" si="40"/>
        <v>176.7133333</v>
      </c>
      <c r="F50" s="150">
        <f t="shared" si="41"/>
        <v>178.28</v>
      </c>
      <c r="G50" s="117">
        <f t="shared" si="42"/>
        <v>179.334</v>
      </c>
      <c r="H50" s="97">
        <f t="shared" si="43"/>
        <v>179.1233333</v>
      </c>
      <c r="I50" s="118">
        <f t="shared" si="10"/>
        <v>180.76</v>
      </c>
      <c r="J50" s="164">
        <f t="shared" si="11"/>
        <v>182.18125</v>
      </c>
      <c r="K50" s="165">
        <f t="shared" si="12"/>
        <v>183.2488889</v>
      </c>
      <c r="L50" s="166">
        <f t="shared" si="18"/>
        <v>184.783</v>
      </c>
      <c r="M50" s="167">
        <f t="shared" si="19"/>
        <v>186.4236364</v>
      </c>
      <c r="N50" s="134">
        <f t="shared" si="20"/>
        <v>187.6325</v>
      </c>
      <c r="O50" s="168">
        <f t="shared" si="21"/>
        <v>188.5369231</v>
      </c>
      <c r="P50" s="155">
        <f t="shared" si="27"/>
        <v>189.3542857</v>
      </c>
      <c r="Q50" s="169">
        <f t="shared" si="28"/>
        <v>189.9366667</v>
      </c>
      <c r="R50" s="106">
        <f t="shared" si="29"/>
        <v>190.155625</v>
      </c>
      <c r="S50" s="125">
        <f t="shared" si="30"/>
        <v>190.2823529</v>
      </c>
      <c r="T50" s="127">
        <f t="shared" si="31"/>
        <v>190.3983333</v>
      </c>
      <c r="U50" s="109">
        <f t="shared" si="37"/>
        <v>190.2315789</v>
      </c>
      <c r="V50" s="110">
        <f t="shared" si="38"/>
        <v>189.7405</v>
      </c>
    </row>
    <row r="51">
      <c r="A51" s="30">
        <v>46098.0</v>
      </c>
      <c r="B51" s="3">
        <v>176.07</v>
      </c>
      <c r="C51" s="3">
        <v>174.65</v>
      </c>
      <c r="D51" s="115">
        <f t="shared" si="39"/>
        <v>174.51</v>
      </c>
      <c r="E51" s="116">
        <f t="shared" si="40"/>
        <v>175.1033333</v>
      </c>
      <c r="F51" s="175">
        <f t="shared" si="41"/>
        <v>176.1975</v>
      </c>
      <c r="G51" s="271">
        <f t="shared" si="42"/>
        <v>177.554</v>
      </c>
      <c r="H51" s="172">
        <f t="shared" si="43"/>
        <v>178.5533333</v>
      </c>
      <c r="I51" s="176">
        <f t="shared" si="10"/>
        <v>178.4842857</v>
      </c>
      <c r="J51" s="161">
        <f t="shared" si="11"/>
        <v>179.99625</v>
      </c>
      <c r="K51" s="165">
        <f t="shared" si="12"/>
        <v>181.3444444</v>
      </c>
      <c r="L51" s="162">
        <f t="shared" si="18"/>
        <v>182.389</v>
      </c>
      <c r="M51" s="133">
        <f t="shared" si="19"/>
        <v>183.8618182</v>
      </c>
      <c r="N51" s="146">
        <f t="shared" si="20"/>
        <v>185.4425</v>
      </c>
      <c r="O51" s="135">
        <f t="shared" si="21"/>
        <v>186.6338462</v>
      </c>
      <c r="P51" s="124">
        <f t="shared" si="27"/>
        <v>187.545</v>
      </c>
      <c r="Q51" s="137">
        <f t="shared" si="28"/>
        <v>188.374</v>
      </c>
      <c r="R51" s="105">
        <f t="shared" si="29"/>
        <v>188.98125</v>
      </c>
      <c r="S51" s="107">
        <f t="shared" si="30"/>
        <v>189.2435294</v>
      </c>
      <c r="T51" s="244">
        <f t="shared" si="31"/>
        <v>189.4138889</v>
      </c>
      <c r="U51" s="109">
        <f t="shared" si="37"/>
        <v>189.5694737</v>
      </c>
      <c r="V51" s="110">
        <f t="shared" si="38"/>
        <v>189.4525</v>
      </c>
    </row>
    <row r="52">
      <c r="A52" s="30">
        <v>46099.0</v>
      </c>
      <c r="B52" s="3">
        <v>177.91</v>
      </c>
      <c r="C52" s="3">
        <v>178.15</v>
      </c>
      <c r="D52" s="115">
        <f t="shared" si="39"/>
        <v>176.4</v>
      </c>
      <c r="E52" s="116">
        <f t="shared" si="40"/>
        <v>175.7233333</v>
      </c>
      <c r="F52" s="175">
        <f t="shared" si="41"/>
        <v>175.865</v>
      </c>
      <c r="G52" s="271">
        <f t="shared" si="42"/>
        <v>176.588</v>
      </c>
      <c r="H52" s="172">
        <f t="shared" si="43"/>
        <v>177.6533333</v>
      </c>
      <c r="I52" s="176">
        <f t="shared" si="10"/>
        <v>178.4957143</v>
      </c>
      <c r="J52" s="161">
        <f t="shared" si="11"/>
        <v>178.4425</v>
      </c>
      <c r="K52" s="165">
        <f t="shared" si="12"/>
        <v>179.7911111</v>
      </c>
      <c r="L52" s="162">
        <f t="shared" si="18"/>
        <v>181.025</v>
      </c>
      <c r="M52" s="133">
        <f t="shared" si="19"/>
        <v>182.0036364</v>
      </c>
      <c r="N52" s="146">
        <f t="shared" si="20"/>
        <v>183.3858333</v>
      </c>
      <c r="O52" s="135">
        <f t="shared" si="21"/>
        <v>184.8815385</v>
      </c>
      <c r="P52" s="124">
        <f t="shared" si="27"/>
        <v>186.0278571</v>
      </c>
      <c r="Q52" s="137">
        <f t="shared" si="28"/>
        <v>186.9186667</v>
      </c>
      <c r="R52" s="105">
        <f t="shared" si="29"/>
        <v>187.735</v>
      </c>
      <c r="S52" s="107">
        <f t="shared" si="30"/>
        <v>188.3441176</v>
      </c>
      <c r="T52" s="244">
        <f t="shared" si="31"/>
        <v>188.6272222</v>
      </c>
      <c r="U52" s="109">
        <f t="shared" si="37"/>
        <v>188.8210526</v>
      </c>
      <c r="V52" s="110">
        <f t="shared" si="38"/>
        <v>188.9985</v>
      </c>
    </row>
    <row r="53">
      <c r="A53" s="30">
        <v>46100.0</v>
      </c>
      <c r="B53" s="3">
        <v>172.16</v>
      </c>
      <c r="C53" s="3">
        <v>173.16</v>
      </c>
      <c r="D53" s="32">
        <f>SUM(C52:C53)/2</f>
        <v>175.655</v>
      </c>
      <c r="E53" s="32">
        <f>SUM(C51:C53)/3</f>
        <v>175.32</v>
      </c>
      <c r="F53" s="32">
        <f>SUM(C50:C53)/4</f>
        <v>175.0825</v>
      </c>
      <c r="G53" s="32">
        <f>SUM(C49:C53)/5</f>
        <v>175.324</v>
      </c>
      <c r="H53" s="32">
        <f>SUM(C48:C53)/6</f>
        <v>176.0166667</v>
      </c>
      <c r="I53" s="32">
        <f t="shared" si="10"/>
        <v>177.0114286</v>
      </c>
      <c r="J53" s="37">
        <f t="shared" si="11"/>
        <v>177.82875</v>
      </c>
      <c r="K53" s="32">
        <f t="shared" si="12"/>
        <v>177.8555556</v>
      </c>
      <c r="L53" s="32">
        <f t="shared" si="18"/>
        <v>179.128</v>
      </c>
      <c r="M53" s="32">
        <f t="shared" si="19"/>
        <v>180.31</v>
      </c>
      <c r="N53" s="32">
        <f t="shared" si="20"/>
        <v>181.2666667</v>
      </c>
      <c r="O53" s="32">
        <f t="shared" si="21"/>
        <v>182.5992308</v>
      </c>
      <c r="P53" s="32">
        <f t="shared" si="27"/>
        <v>184.0442857</v>
      </c>
      <c r="Q53" s="32">
        <f t="shared" si="28"/>
        <v>185.17</v>
      </c>
      <c r="R53" s="4">
        <f t="shared" si="29"/>
        <v>186.05875</v>
      </c>
      <c r="S53" s="4">
        <f t="shared" si="30"/>
        <v>186.8776471</v>
      </c>
      <c r="T53" s="4">
        <f t="shared" si="31"/>
        <v>187.5005556</v>
      </c>
      <c r="U53" s="4">
        <f t="shared" si="37"/>
        <v>187.8131579</v>
      </c>
      <c r="V53" s="4">
        <f t="shared" si="38"/>
        <v>188.038</v>
      </c>
    </row>
    <row r="54">
      <c r="A54" s="30">
        <v>46101.0</v>
      </c>
      <c r="B54" s="3">
        <v>177.63</v>
      </c>
      <c r="C54" s="3">
        <v>177.76</v>
      </c>
      <c r="D54" s="148">
        <f t="shared" ref="D54:D56" si="44">SUM(C53:C54)/2</f>
        <v>175.46</v>
      </c>
      <c r="E54" s="170">
        <f t="shared" ref="E54:E56" si="45">SUM(C52:C54)/3</f>
        <v>176.3566667</v>
      </c>
      <c r="F54" s="171">
        <f t="shared" ref="F54:F56" si="46">SUM(C51:C54)/4</f>
        <v>175.93</v>
      </c>
      <c r="G54" s="96">
        <f t="shared" ref="G54:G56" si="47">SUM(C50:C54)/5</f>
        <v>175.618</v>
      </c>
      <c r="H54" s="148">
        <f t="shared" ref="H54:H56" si="48">SUM(C49:C54)/6</f>
        <v>175.73</v>
      </c>
      <c r="I54" s="129">
        <f t="shared" si="10"/>
        <v>176.2657143</v>
      </c>
      <c r="J54" s="150">
        <f t="shared" si="11"/>
        <v>177.105</v>
      </c>
      <c r="K54" s="117">
        <f t="shared" si="12"/>
        <v>177.8211111</v>
      </c>
      <c r="L54" s="172">
        <f t="shared" si="18"/>
        <v>177.846</v>
      </c>
      <c r="M54" s="173">
        <f t="shared" si="19"/>
        <v>179.0036364</v>
      </c>
      <c r="N54" s="118">
        <f t="shared" si="20"/>
        <v>180.0975</v>
      </c>
      <c r="O54" s="164">
        <f t="shared" si="21"/>
        <v>180.9969231</v>
      </c>
      <c r="P54" s="132">
        <f t="shared" si="27"/>
        <v>182.2535714</v>
      </c>
      <c r="Q54" s="166">
        <f t="shared" si="28"/>
        <v>183.6253333</v>
      </c>
      <c r="R54" s="174">
        <f t="shared" si="29"/>
        <v>184.706875</v>
      </c>
      <c r="S54" s="100">
        <f t="shared" si="30"/>
        <v>185.5705882</v>
      </c>
      <c r="T54" s="134">
        <f t="shared" si="31"/>
        <v>186.3711111</v>
      </c>
      <c r="U54" s="135">
        <f t="shared" si="37"/>
        <v>186.9878947</v>
      </c>
      <c r="V54" s="124">
        <f t="shared" si="38"/>
        <v>187.3105</v>
      </c>
    </row>
    <row r="55">
      <c r="A55" s="30">
        <v>46104.0</v>
      </c>
      <c r="B55" s="3">
        <v>168.58</v>
      </c>
      <c r="C55" s="3">
        <v>169.62</v>
      </c>
      <c r="D55" s="115">
        <f t="shared" si="44"/>
        <v>173.69</v>
      </c>
      <c r="E55" s="148">
        <f t="shared" si="45"/>
        <v>173.5133333</v>
      </c>
      <c r="F55" s="128">
        <f t="shared" si="46"/>
        <v>174.6725</v>
      </c>
      <c r="G55" s="148">
        <f t="shared" si="47"/>
        <v>174.668</v>
      </c>
      <c r="H55" s="148">
        <f t="shared" si="48"/>
        <v>174.6183333</v>
      </c>
      <c r="I55" s="128">
        <f t="shared" si="10"/>
        <v>174.8571429</v>
      </c>
      <c r="J55" s="175">
        <f t="shared" si="11"/>
        <v>175.435</v>
      </c>
      <c r="K55" s="117">
        <f t="shared" si="12"/>
        <v>176.2733333</v>
      </c>
      <c r="L55" s="143">
        <f t="shared" si="18"/>
        <v>177.001</v>
      </c>
      <c r="M55" s="97">
        <f t="shared" si="19"/>
        <v>177.0981818</v>
      </c>
      <c r="N55" s="176">
        <f t="shared" si="20"/>
        <v>178.2216667</v>
      </c>
      <c r="O55" s="152">
        <f t="shared" si="21"/>
        <v>179.2915385</v>
      </c>
      <c r="P55" s="145">
        <f t="shared" si="27"/>
        <v>180.1842857</v>
      </c>
      <c r="Q55" s="177">
        <f t="shared" si="28"/>
        <v>181.4113333</v>
      </c>
      <c r="R55" s="166">
        <f t="shared" si="29"/>
        <v>182.75</v>
      </c>
      <c r="S55" s="99">
        <f t="shared" si="30"/>
        <v>183.8194118</v>
      </c>
      <c r="T55" s="100">
        <f t="shared" si="31"/>
        <v>184.6844444</v>
      </c>
      <c r="U55" s="134">
        <f t="shared" si="37"/>
        <v>185.4894737</v>
      </c>
      <c r="V55" s="135">
        <f t="shared" si="38"/>
        <v>186.1195</v>
      </c>
    </row>
    <row r="56">
      <c r="A56" s="30">
        <v>46105.0</v>
      </c>
      <c r="B56" s="3">
        <v>173.82</v>
      </c>
      <c r="C56" s="3">
        <v>173.6</v>
      </c>
      <c r="D56" s="115">
        <f t="shared" si="44"/>
        <v>171.61</v>
      </c>
      <c r="E56" s="178">
        <f t="shared" si="45"/>
        <v>173.66</v>
      </c>
      <c r="F56" s="129">
        <f t="shared" si="46"/>
        <v>173.535</v>
      </c>
      <c r="G56" s="175">
        <f t="shared" si="47"/>
        <v>174.458</v>
      </c>
      <c r="H56" s="149">
        <f t="shared" si="48"/>
        <v>174.49</v>
      </c>
      <c r="I56" s="149">
        <f t="shared" si="10"/>
        <v>174.4728571</v>
      </c>
      <c r="J56" s="117">
        <f t="shared" si="11"/>
        <v>174.7</v>
      </c>
      <c r="K56" s="159">
        <f t="shared" si="12"/>
        <v>175.2311111</v>
      </c>
      <c r="L56" s="179">
        <f t="shared" si="18"/>
        <v>176.006</v>
      </c>
      <c r="M56" s="173">
        <f t="shared" si="19"/>
        <v>176.6918182</v>
      </c>
      <c r="N56" s="152">
        <f t="shared" si="20"/>
        <v>176.8066667</v>
      </c>
      <c r="O56" s="145">
        <f t="shared" si="21"/>
        <v>177.8661538</v>
      </c>
      <c r="P56" s="165">
        <f t="shared" si="27"/>
        <v>178.885</v>
      </c>
      <c r="Q56" s="162">
        <f t="shared" si="28"/>
        <v>179.7453333</v>
      </c>
      <c r="R56" s="153">
        <f t="shared" si="29"/>
        <v>180.923125</v>
      </c>
      <c r="S56" s="99">
        <f t="shared" si="30"/>
        <v>182.2117647</v>
      </c>
      <c r="T56" s="146">
        <f t="shared" si="31"/>
        <v>183.2516667</v>
      </c>
      <c r="U56" s="154">
        <f t="shared" si="37"/>
        <v>184.1010526</v>
      </c>
      <c r="V56" s="102">
        <f t="shared" si="38"/>
        <v>184.895</v>
      </c>
    </row>
    <row r="57">
      <c r="A57" s="30">
        <v>46106.0</v>
      </c>
      <c r="B57" s="3">
        <v>180.32</v>
      </c>
      <c r="C57" s="3">
        <v>180.61</v>
      </c>
      <c r="D57" s="32">
        <f t="shared" ref="D57:D58" si="49">SUM(C56:C57)/2</f>
        <v>177.105</v>
      </c>
      <c r="E57" s="32">
        <f t="shared" ref="E57:E58" si="50">SUM(C55:C57)/3</f>
        <v>174.61</v>
      </c>
      <c r="F57" s="32">
        <f t="shared" ref="F57:F58" si="51">SUM(C54:C57)/4</f>
        <v>175.3975</v>
      </c>
      <c r="G57" s="32">
        <f t="shared" ref="G57:G58" si="52">SUM(C53:C57)/5</f>
        <v>174.95</v>
      </c>
      <c r="H57" s="32">
        <f t="shared" ref="H57:H58" si="53">SUM(C52:C57)/6</f>
        <v>175.4833333</v>
      </c>
      <c r="I57" s="32">
        <f t="shared" si="10"/>
        <v>175.3642857</v>
      </c>
      <c r="J57" s="37">
        <f t="shared" si="11"/>
        <v>175.24</v>
      </c>
      <c r="K57" s="32">
        <f t="shared" si="12"/>
        <v>175.3566667</v>
      </c>
      <c r="L57" s="32">
        <f t="shared" si="18"/>
        <v>175.769</v>
      </c>
      <c r="M57" s="32">
        <f t="shared" si="19"/>
        <v>176.4245455</v>
      </c>
      <c r="N57" s="32">
        <f t="shared" si="20"/>
        <v>177.0183333</v>
      </c>
      <c r="O57" s="32">
        <f t="shared" si="21"/>
        <v>177.0992308</v>
      </c>
      <c r="P57" s="32">
        <f t="shared" si="27"/>
        <v>178.0621429</v>
      </c>
      <c r="Q57" s="32">
        <f t="shared" si="28"/>
        <v>179</v>
      </c>
      <c r="R57" s="4">
        <f t="shared" si="29"/>
        <v>179.799375</v>
      </c>
      <c r="S57" s="4">
        <f t="shared" si="30"/>
        <v>180.9047059</v>
      </c>
      <c r="T57" s="4">
        <f t="shared" si="31"/>
        <v>182.1227778</v>
      </c>
      <c r="U57" s="4">
        <f t="shared" si="37"/>
        <v>183.1126316</v>
      </c>
      <c r="V57" s="4">
        <f t="shared" si="38"/>
        <v>183.9265</v>
      </c>
    </row>
    <row r="58">
      <c r="A58" s="30">
        <v>46108.0</v>
      </c>
      <c r="B58" s="3">
        <v>175.48</v>
      </c>
      <c r="C58" s="3">
        <v>175.18</v>
      </c>
      <c r="D58" s="32">
        <f t="shared" si="49"/>
        <v>177.895</v>
      </c>
      <c r="E58" s="32">
        <f t="shared" si="50"/>
        <v>176.4633333</v>
      </c>
      <c r="F58" s="32">
        <f t="shared" si="51"/>
        <v>174.7525</v>
      </c>
      <c r="G58" s="32">
        <f t="shared" si="52"/>
        <v>175.354</v>
      </c>
      <c r="H58" s="32">
        <f t="shared" si="53"/>
        <v>174.9883333</v>
      </c>
      <c r="I58" s="32">
        <f t="shared" si="10"/>
        <v>175.44</v>
      </c>
      <c r="J58" s="37">
        <f t="shared" si="11"/>
        <v>175.34125</v>
      </c>
      <c r="K58" s="32">
        <f t="shared" si="12"/>
        <v>175.2333333</v>
      </c>
      <c r="L58" s="32">
        <f t="shared" si="18"/>
        <v>175.339</v>
      </c>
      <c r="M58" s="32">
        <f t="shared" si="19"/>
        <v>175.7154545</v>
      </c>
      <c r="N58" s="32">
        <f t="shared" si="20"/>
        <v>176.3208333</v>
      </c>
      <c r="O58" s="32">
        <f t="shared" si="21"/>
        <v>176.8769231</v>
      </c>
      <c r="P58" s="32">
        <f t="shared" si="27"/>
        <v>176.9621429</v>
      </c>
      <c r="Q58" s="32">
        <f t="shared" si="28"/>
        <v>177.87</v>
      </c>
      <c r="R58" s="4">
        <f t="shared" si="29"/>
        <v>178.76125</v>
      </c>
      <c r="S58" s="4">
        <f t="shared" si="30"/>
        <v>179.5276471</v>
      </c>
      <c r="T58" s="4">
        <f t="shared" si="31"/>
        <v>180.5866667</v>
      </c>
      <c r="U58" s="4">
        <f t="shared" si="37"/>
        <v>181.7573684</v>
      </c>
      <c r="V58" s="4">
        <f t="shared" si="38"/>
        <v>182.716</v>
      </c>
    </row>
    <row r="59">
      <c r="A59" s="30">
        <v>46111.0</v>
      </c>
      <c r="B59" s="3">
        <v>164.2</v>
      </c>
      <c r="C59" s="3">
        <v>168.03</v>
      </c>
      <c r="D59" s="150">
        <f t="shared" ref="D59:D63" si="54">SUM(C58:C59)/2</f>
        <v>171.605</v>
      </c>
      <c r="E59" s="180">
        <f t="shared" ref="E59:E63" si="55">SUM(C57:C59)/3</f>
        <v>174.6066667</v>
      </c>
      <c r="F59" s="148">
        <f t="shared" ref="F59:F63" si="56">SUM(C56:C59)/4</f>
        <v>174.355</v>
      </c>
      <c r="G59" s="128">
        <f t="shared" ref="G59:G63" si="57">SUM(C55:C59)/5</f>
        <v>173.408</v>
      </c>
      <c r="H59" s="129">
        <f t="shared" ref="H59:H63" si="58">SUM(C54:C59)/6</f>
        <v>174.1333333</v>
      </c>
      <c r="I59" s="150">
        <f t="shared" si="10"/>
        <v>173.9942857</v>
      </c>
      <c r="J59" s="117">
        <f t="shared" si="11"/>
        <v>174.51375</v>
      </c>
      <c r="K59" s="130">
        <f t="shared" si="12"/>
        <v>174.5288889</v>
      </c>
      <c r="L59" s="158">
        <f t="shared" si="18"/>
        <v>174.513</v>
      </c>
      <c r="M59" s="159">
        <f t="shared" si="19"/>
        <v>174.6745455</v>
      </c>
      <c r="N59" s="97">
        <f t="shared" si="20"/>
        <v>175.075</v>
      </c>
      <c r="O59" s="173">
        <f t="shared" si="21"/>
        <v>175.6830769</v>
      </c>
      <c r="P59" s="131">
        <f t="shared" si="27"/>
        <v>176.245</v>
      </c>
      <c r="Q59" s="181">
        <f t="shared" si="28"/>
        <v>176.3666667</v>
      </c>
      <c r="R59" s="182">
        <f t="shared" si="29"/>
        <v>177.255</v>
      </c>
      <c r="S59" s="165">
        <f t="shared" si="30"/>
        <v>178.13</v>
      </c>
      <c r="T59" s="162">
        <f t="shared" si="31"/>
        <v>178.8888889</v>
      </c>
      <c r="U59" s="153">
        <f t="shared" si="37"/>
        <v>179.9257895</v>
      </c>
      <c r="V59" s="174">
        <f t="shared" si="38"/>
        <v>181.071</v>
      </c>
    </row>
    <row r="60">
      <c r="A60" s="30">
        <v>46113.0</v>
      </c>
      <c r="B60" s="3">
        <v>171.64</v>
      </c>
      <c r="C60" s="3">
        <v>170.62</v>
      </c>
      <c r="D60" s="115">
        <f t="shared" si="54"/>
        <v>169.325</v>
      </c>
      <c r="E60" s="148">
        <f t="shared" si="55"/>
        <v>171.2766667</v>
      </c>
      <c r="F60" s="148">
        <f t="shared" si="56"/>
        <v>173.61</v>
      </c>
      <c r="G60" s="96">
        <f t="shared" si="57"/>
        <v>173.608</v>
      </c>
      <c r="H60" s="148">
        <f t="shared" si="58"/>
        <v>172.9433333</v>
      </c>
      <c r="I60" s="163">
        <f t="shared" si="10"/>
        <v>173.6314286</v>
      </c>
      <c r="J60" s="183">
        <f t="shared" si="11"/>
        <v>173.5725</v>
      </c>
      <c r="K60" s="149">
        <f t="shared" si="12"/>
        <v>174.0811111</v>
      </c>
      <c r="L60" s="150">
        <f t="shared" si="18"/>
        <v>174.138</v>
      </c>
      <c r="M60" s="150">
        <f t="shared" si="19"/>
        <v>174.1590909</v>
      </c>
      <c r="N60" s="130">
        <f t="shared" si="20"/>
        <v>174.3366667</v>
      </c>
      <c r="O60" s="159">
        <f t="shared" si="21"/>
        <v>174.7323077</v>
      </c>
      <c r="P60" s="184">
        <f t="shared" si="27"/>
        <v>175.3214286</v>
      </c>
      <c r="Q60" s="160">
        <f t="shared" si="28"/>
        <v>175.87</v>
      </c>
      <c r="R60" s="118">
        <f t="shared" si="29"/>
        <v>176.0075</v>
      </c>
      <c r="S60" s="164">
        <f t="shared" si="30"/>
        <v>176.8647059</v>
      </c>
      <c r="T60" s="182">
        <f t="shared" si="31"/>
        <v>177.7127778</v>
      </c>
      <c r="U60" s="119">
        <f t="shared" si="37"/>
        <v>178.4536842</v>
      </c>
      <c r="V60" s="120">
        <f t="shared" si="38"/>
        <v>179.4605</v>
      </c>
    </row>
    <row r="61">
      <c r="A61" s="30">
        <v>46114.0</v>
      </c>
      <c r="B61" s="49">
        <v>171.99</v>
      </c>
      <c r="C61" s="50">
        <v>167.92</v>
      </c>
      <c r="D61" s="115">
        <f t="shared" si="54"/>
        <v>169.27</v>
      </c>
      <c r="E61" s="185">
        <f t="shared" si="55"/>
        <v>168.8566667</v>
      </c>
      <c r="F61" s="148">
        <f t="shared" si="56"/>
        <v>170.4375</v>
      </c>
      <c r="G61" s="148">
        <f t="shared" si="57"/>
        <v>172.472</v>
      </c>
      <c r="H61" s="171">
        <f t="shared" si="58"/>
        <v>172.66</v>
      </c>
      <c r="I61" s="148">
        <f t="shared" si="10"/>
        <v>172.2257143</v>
      </c>
      <c r="J61" s="163">
        <f t="shared" si="11"/>
        <v>172.9175</v>
      </c>
      <c r="K61" s="183">
        <f t="shared" si="12"/>
        <v>172.9444444</v>
      </c>
      <c r="L61" s="149">
        <f t="shared" si="18"/>
        <v>173.465</v>
      </c>
      <c r="M61" s="150">
        <f t="shared" si="19"/>
        <v>173.5727273</v>
      </c>
      <c r="N61" s="150">
        <f t="shared" si="20"/>
        <v>173.6391667</v>
      </c>
      <c r="O61" s="130">
        <f t="shared" si="21"/>
        <v>173.8430769</v>
      </c>
      <c r="P61" s="159">
        <f t="shared" si="27"/>
        <v>174.2457143</v>
      </c>
      <c r="Q61" s="97">
        <f t="shared" si="28"/>
        <v>174.828</v>
      </c>
      <c r="R61" s="144">
        <f t="shared" si="29"/>
        <v>175.373125</v>
      </c>
      <c r="S61" s="118">
        <f t="shared" si="30"/>
        <v>175.5317647</v>
      </c>
      <c r="T61" s="186">
        <f t="shared" si="31"/>
        <v>176.3677778</v>
      </c>
      <c r="U61" s="145">
        <f t="shared" si="37"/>
        <v>177.1973684</v>
      </c>
      <c r="V61" s="165">
        <f t="shared" si="38"/>
        <v>177.927</v>
      </c>
    </row>
    <row r="62">
      <c r="A62" s="30">
        <v>46118.0</v>
      </c>
      <c r="B62" s="49">
        <v>174.12</v>
      </c>
      <c r="C62" s="49">
        <v>173.97</v>
      </c>
      <c r="D62" s="115">
        <f t="shared" si="54"/>
        <v>170.945</v>
      </c>
      <c r="E62" s="185">
        <f t="shared" si="55"/>
        <v>170.8366667</v>
      </c>
      <c r="F62" s="148">
        <f t="shared" si="56"/>
        <v>170.135</v>
      </c>
      <c r="G62" s="148">
        <f t="shared" si="57"/>
        <v>171.144</v>
      </c>
      <c r="H62" s="171">
        <f t="shared" si="58"/>
        <v>172.7216667</v>
      </c>
      <c r="I62" s="148">
        <f t="shared" si="10"/>
        <v>172.8471429</v>
      </c>
      <c r="J62" s="163">
        <f t="shared" si="11"/>
        <v>172.44375</v>
      </c>
      <c r="K62" s="183">
        <f t="shared" si="12"/>
        <v>173.0344444</v>
      </c>
      <c r="L62" s="149">
        <f t="shared" si="18"/>
        <v>173.047</v>
      </c>
      <c r="M62" s="150">
        <f t="shared" si="19"/>
        <v>173.5109091</v>
      </c>
      <c r="N62" s="150">
        <f t="shared" si="20"/>
        <v>173.6058333</v>
      </c>
      <c r="O62" s="130">
        <f t="shared" si="21"/>
        <v>173.6646154</v>
      </c>
      <c r="P62" s="159">
        <f t="shared" si="27"/>
        <v>173.8521429</v>
      </c>
      <c r="Q62" s="97">
        <f t="shared" si="28"/>
        <v>174.2273333</v>
      </c>
      <c r="R62" s="144">
        <f t="shared" si="29"/>
        <v>174.774375</v>
      </c>
      <c r="S62" s="118">
        <f t="shared" si="30"/>
        <v>175.2905882</v>
      </c>
      <c r="T62" s="186">
        <f t="shared" si="31"/>
        <v>175.445</v>
      </c>
      <c r="U62" s="145">
        <f t="shared" si="37"/>
        <v>176.2415789</v>
      </c>
      <c r="V62" s="165">
        <f t="shared" si="38"/>
        <v>177.036</v>
      </c>
    </row>
    <row r="63">
      <c r="A63" s="30">
        <v>46119.0</v>
      </c>
      <c r="B63" s="3">
        <v>171.88</v>
      </c>
      <c r="C63" s="3">
        <v>169.94</v>
      </c>
      <c r="D63" s="115">
        <f t="shared" si="54"/>
        <v>171.955</v>
      </c>
      <c r="E63" s="185">
        <f t="shared" si="55"/>
        <v>170.61</v>
      </c>
      <c r="F63" s="148">
        <f t="shared" si="56"/>
        <v>170.6125</v>
      </c>
      <c r="G63" s="148">
        <f t="shared" si="57"/>
        <v>170.096</v>
      </c>
      <c r="H63" s="171">
        <f t="shared" si="58"/>
        <v>170.9433333</v>
      </c>
      <c r="I63" s="148">
        <f t="shared" si="10"/>
        <v>172.3242857</v>
      </c>
      <c r="J63" s="163">
        <f t="shared" si="11"/>
        <v>172.48375</v>
      </c>
      <c r="K63" s="183">
        <f t="shared" si="12"/>
        <v>172.1655556</v>
      </c>
      <c r="L63" s="149">
        <f t="shared" si="18"/>
        <v>172.725</v>
      </c>
      <c r="M63" s="150">
        <f t="shared" si="19"/>
        <v>172.7645455</v>
      </c>
      <c r="N63" s="150">
        <f t="shared" si="20"/>
        <v>173.2133333</v>
      </c>
      <c r="O63" s="130">
        <f t="shared" si="21"/>
        <v>173.3238462</v>
      </c>
      <c r="P63" s="159">
        <f t="shared" si="27"/>
        <v>173.3985714</v>
      </c>
      <c r="Q63" s="97">
        <f t="shared" si="28"/>
        <v>173.5913333</v>
      </c>
      <c r="R63" s="144">
        <f t="shared" si="29"/>
        <v>173.959375</v>
      </c>
      <c r="S63" s="118">
        <f t="shared" si="30"/>
        <v>174.49</v>
      </c>
      <c r="T63" s="186">
        <f t="shared" si="31"/>
        <v>174.9933333</v>
      </c>
      <c r="U63" s="145">
        <f t="shared" si="37"/>
        <v>175.1552632</v>
      </c>
      <c r="V63" s="165">
        <f t="shared" si="38"/>
        <v>175.9265</v>
      </c>
    </row>
    <row r="64">
      <c r="A64" s="30">
        <v>46120.0</v>
      </c>
      <c r="B64" s="3">
        <v>185.66</v>
      </c>
      <c r="C64" s="3">
        <v>183.85</v>
      </c>
      <c r="D64" s="32">
        <f>SUM(C63:C64)/2</f>
        <v>176.895</v>
      </c>
      <c r="E64" s="32">
        <f>SUM(C62:C64)/3</f>
        <v>175.92</v>
      </c>
      <c r="F64" s="32">
        <f>SUM(C61:C64)/4</f>
        <v>173.92</v>
      </c>
      <c r="G64" s="32">
        <f>SUM(C60:C64)/5</f>
        <v>173.26</v>
      </c>
      <c r="H64" s="32">
        <f>SUM(C59:C64)/6</f>
        <v>172.3883333</v>
      </c>
      <c r="I64" s="32">
        <f t="shared" si="10"/>
        <v>172.7871429</v>
      </c>
      <c r="J64" s="37">
        <f t="shared" si="11"/>
        <v>173.765</v>
      </c>
      <c r="K64" s="32">
        <f t="shared" si="12"/>
        <v>173.7466667</v>
      </c>
      <c r="L64" s="32">
        <f t="shared" si="18"/>
        <v>173.334</v>
      </c>
      <c r="M64" s="32">
        <f t="shared" si="19"/>
        <v>173.7363636</v>
      </c>
      <c r="N64" s="32">
        <f t="shared" si="20"/>
        <v>173.6883333</v>
      </c>
      <c r="O64" s="32">
        <f t="shared" si="21"/>
        <v>174.0315385</v>
      </c>
      <c r="P64" s="32">
        <f t="shared" si="27"/>
        <v>174.0757143</v>
      </c>
      <c r="Q64" s="32">
        <f t="shared" si="28"/>
        <v>174.0953333</v>
      </c>
      <c r="R64" s="4">
        <f t="shared" si="29"/>
        <v>174.2325</v>
      </c>
      <c r="S64" s="4">
        <f t="shared" si="30"/>
        <v>174.5411765</v>
      </c>
      <c r="T64" s="4">
        <f t="shared" si="31"/>
        <v>175.01</v>
      </c>
      <c r="U64" s="4">
        <f t="shared" si="37"/>
        <v>175.4594737</v>
      </c>
      <c r="V64" s="4">
        <f t="shared" si="38"/>
        <v>175.59</v>
      </c>
    </row>
    <row r="65">
      <c r="A65" s="30">
        <v>46121.0</v>
      </c>
      <c r="B65" s="3">
        <v>184.69</v>
      </c>
      <c r="C65" s="3">
        <v>185.86</v>
      </c>
      <c r="D65" s="164">
        <f t="shared" ref="D65:D66" si="59">SUM(C64:C65)/2</f>
        <v>184.855</v>
      </c>
      <c r="E65" s="184">
        <f t="shared" ref="E65:E66" si="60">SUM(C63:C65)/3</f>
        <v>179.8833333</v>
      </c>
      <c r="F65" s="281">
        <f t="shared" ref="F65:F66" si="61">SUM(C62:C65)/4</f>
        <v>178.405</v>
      </c>
      <c r="G65" s="282">
        <f t="shared" ref="G65:G66" si="62">SUM(C61:C65)/5</f>
        <v>176.308</v>
      </c>
      <c r="H65" s="129">
        <f t="shared" ref="H65:H66" si="63">SUM(C60:C65)/6</f>
        <v>175.36</v>
      </c>
      <c r="I65" s="129">
        <f t="shared" si="10"/>
        <v>174.3128571</v>
      </c>
      <c r="J65" s="175">
        <f t="shared" si="11"/>
        <v>174.42125</v>
      </c>
      <c r="K65" s="183">
        <f t="shared" si="12"/>
        <v>175.1088889</v>
      </c>
      <c r="L65" s="129">
        <f t="shared" si="18"/>
        <v>174.958</v>
      </c>
      <c r="M65" s="157">
        <f t="shared" si="19"/>
        <v>174.4727273</v>
      </c>
      <c r="N65" s="175">
        <f t="shared" si="20"/>
        <v>174.7466667</v>
      </c>
      <c r="O65" s="282">
        <f t="shared" si="21"/>
        <v>174.6246154</v>
      </c>
      <c r="P65" s="150">
        <f t="shared" si="27"/>
        <v>174.8764286</v>
      </c>
      <c r="Q65" s="117">
        <f t="shared" si="28"/>
        <v>174.8613333</v>
      </c>
      <c r="R65" s="117">
        <f t="shared" si="29"/>
        <v>174.830625</v>
      </c>
      <c r="S65" s="143">
        <f t="shared" si="30"/>
        <v>174.9164706</v>
      </c>
      <c r="T65" s="159">
        <f t="shared" si="31"/>
        <v>175.17</v>
      </c>
      <c r="U65" s="97">
        <f t="shared" si="37"/>
        <v>175.5810526</v>
      </c>
      <c r="V65" s="144">
        <f t="shared" si="38"/>
        <v>175.9795</v>
      </c>
    </row>
    <row r="66">
      <c r="A66" s="30">
        <v>46122.0</v>
      </c>
      <c r="B66" s="3">
        <v>189.03</v>
      </c>
      <c r="C66" s="3">
        <v>188.54</v>
      </c>
      <c r="D66" s="164">
        <f t="shared" si="59"/>
        <v>187.2</v>
      </c>
      <c r="E66" s="184">
        <f t="shared" si="60"/>
        <v>186.0833333</v>
      </c>
      <c r="F66" s="281">
        <f t="shared" si="61"/>
        <v>182.0475</v>
      </c>
      <c r="G66" s="282">
        <f t="shared" si="62"/>
        <v>180.432</v>
      </c>
      <c r="H66" s="129">
        <f t="shared" si="63"/>
        <v>178.3466667</v>
      </c>
      <c r="I66" s="129">
        <f t="shared" si="10"/>
        <v>177.2428571</v>
      </c>
      <c r="J66" s="175">
        <f t="shared" si="11"/>
        <v>176.09125</v>
      </c>
      <c r="K66" s="183">
        <f t="shared" si="12"/>
        <v>175.99</v>
      </c>
      <c r="L66" s="129">
        <f t="shared" si="18"/>
        <v>176.452</v>
      </c>
      <c r="M66" s="157">
        <f t="shared" si="19"/>
        <v>176.1927273</v>
      </c>
      <c r="N66" s="175">
        <f t="shared" si="20"/>
        <v>175.645</v>
      </c>
      <c r="O66" s="282">
        <f t="shared" si="21"/>
        <v>175.8076923</v>
      </c>
      <c r="P66" s="150">
        <f t="shared" si="27"/>
        <v>175.6185714</v>
      </c>
      <c r="Q66" s="117">
        <f t="shared" si="28"/>
        <v>175.7873333</v>
      </c>
      <c r="R66" s="117">
        <f t="shared" si="29"/>
        <v>175.71625</v>
      </c>
      <c r="S66" s="143">
        <f t="shared" si="30"/>
        <v>175.6370588</v>
      </c>
      <c r="T66" s="159">
        <f t="shared" si="31"/>
        <v>175.6733333</v>
      </c>
      <c r="U66" s="97">
        <f t="shared" si="37"/>
        <v>175.8736842</v>
      </c>
      <c r="V66" s="144">
        <f t="shared" si="38"/>
        <v>176.229</v>
      </c>
    </row>
    <row r="67">
      <c r="A67" s="30">
        <v>46125.0</v>
      </c>
      <c r="B67" s="3">
        <v>184.68</v>
      </c>
      <c r="C67" s="3">
        <v>182.54</v>
      </c>
      <c r="D67" s="32">
        <f>SUM(C66:C67)/2</f>
        <v>185.54</v>
      </c>
      <c r="E67" s="32">
        <f>SUM(C65:C67)/3</f>
        <v>185.6466667</v>
      </c>
      <c r="F67" s="32">
        <f>SUM(C64:C67)/4</f>
        <v>185.1975</v>
      </c>
      <c r="G67" s="32">
        <f>SUM(C63:C67)/5</f>
        <v>182.146</v>
      </c>
      <c r="H67" s="32">
        <f>SUM(C62:C67)/6</f>
        <v>180.7833333</v>
      </c>
      <c r="I67" s="32">
        <f t="shared" si="10"/>
        <v>178.9457143</v>
      </c>
      <c r="J67" s="37">
        <f t="shared" si="11"/>
        <v>177.905</v>
      </c>
      <c r="K67" s="32">
        <f t="shared" si="12"/>
        <v>176.8077778</v>
      </c>
      <c r="L67" s="32">
        <f t="shared" si="18"/>
        <v>176.645</v>
      </c>
      <c r="M67" s="32">
        <f t="shared" si="19"/>
        <v>177.0054545</v>
      </c>
      <c r="N67" s="32">
        <f t="shared" si="20"/>
        <v>176.7216667</v>
      </c>
      <c r="O67" s="32">
        <f t="shared" si="21"/>
        <v>176.1753846</v>
      </c>
      <c r="P67" s="32">
        <f t="shared" si="27"/>
        <v>176.2885714</v>
      </c>
      <c r="Q67" s="32">
        <f t="shared" si="28"/>
        <v>176.08</v>
      </c>
      <c r="R67" s="4">
        <f t="shared" si="29"/>
        <v>176.209375</v>
      </c>
      <c r="S67" s="4">
        <f t="shared" si="30"/>
        <v>176.1176471</v>
      </c>
      <c r="T67" s="4">
        <f t="shared" si="31"/>
        <v>176.0205556</v>
      </c>
      <c r="U67" s="4">
        <f t="shared" si="37"/>
        <v>176.0347368</v>
      </c>
      <c r="V67" s="4">
        <f t="shared" si="38"/>
        <v>176.207</v>
      </c>
    </row>
    <row r="68">
      <c r="A68" s="30">
        <v>46127.0</v>
      </c>
      <c r="B68" s="3">
        <v>188.71</v>
      </c>
      <c r="C68" s="3">
        <v>188.51</v>
      </c>
      <c r="D68" s="122">
        <f>SUM(C67:C68)/2</f>
        <v>185.525</v>
      </c>
      <c r="E68" s="122">
        <f>SUM(C66:C68)/3</f>
        <v>186.53</v>
      </c>
      <c r="F68" s="100">
        <f>SUM(C65:C68)/4</f>
        <v>186.3625</v>
      </c>
      <c r="G68" s="166">
        <f>SUM(C64:C68)/5</f>
        <v>185.86</v>
      </c>
      <c r="H68" s="165">
        <f>SUM(C63:C68)/6</f>
        <v>183.2066667</v>
      </c>
      <c r="I68" s="181">
        <f t="shared" si="10"/>
        <v>181.8871429</v>
      </c>
      <c r="J68" s="176">
        <f t="shared" si="11"/>
        <v>180.14125</v>
      </c>
      <c r="K68" s="184">
        <f t="shared" si="12"/>
        <v>179.0833333</v>
      </c>
      <c r="L68" s="172">
        <f t="shared" si="18"/>
        <v>177.978</v>
      </c>
      <c r="M68" s="97">
        <f t="shared" si="19"/>
        <v>177.7236364</v>
      </c>
      <c r="N68" s="172">
        <f t="shared" si="20"/>
        <v>177.9641667</v>
      </c>
      <c r="O68" s="271">
        <f t="shared" si="21"/>
        <v>177.6284615</v>
      </c>
      <c r="P68" s="271">
        <f t="shared" si="27"/>
        <v>177.0564286</v>
      </c>
      <c r="Q68" s="271">
        <f t="shared" si="28"/>
        <v>177.1033333</v>
      </c>
      <c r="R68" s="151">
        <f t="shared" si="29"/>
        <v>176.856875</v>
      </c>
      <c r="S68" s="172">
        <f t="shared" si="30"/>
        <v>176.9329412</v>
      </c>
      <c r="T68" s="172">
        <f t="shared" si="31"/>
        <v>176.8061111</v>
      </c>
      <c r="U68" s="172">
        <f t="shared" si="37"/>
        <v>176.6778947</v>
      </c>
      <c r="V68" s="97">
        <f t="shared" si="38"/>
        <v>176.6585</v>
      </c>
    </row>
    <row r="69">
      <c r="A69" s="30">
        <v>46128.0</v>
      </c>
      <c r="B69" s="3">
        <v>188.49</v>
      </c>
      <c r="C69" s="3">
        <v>189.08</v>
      </c>
      <c r="D69" s="32">
        <f t="shared" ref="D69:D70" si="64">SUM(C68:C69)/2</f>
        <v>188.795</v>
      </c>
      <c r="E69" s="32">
        <f t="shared" ref="E69:E70" si="65">SUM(C67:C69)/3</f>
        <v>186.71</v>
      </c>
      <c r="F69" s="32">
        <f t="shared" ref="F69:F70" si="66">SUM(C66:C69)/4</f>
        <v>187.1675</v>
      </c>
      <c r="G69" s="32">
        <f t="shared" ref="G69:G70" si="67">SUM(C65:C69)/5</f>
        <v>186.906</v>
      </c>
      <c r="H69" s="32">
        <f t="shared" ref="H69:H70" si="68">SUM(C64:C69)/6</f>
        <v>186.3966667</v>
      </c>
      <c r="I69" s="32">
        <f t="shared" si="10"/>
        <v>184.0457143</v>
      </c>
      <c r="J69" s="37">
        <f t="shared" si="11"/>
        <v>182.78625</v>
      </c>
      <c r="K69" s="32">
        <f t="shared" si="12"/>
        <v>181.1344444</v>
      </c>
      <c r="L69" s="32">
        <f t="shared" si="18"/>
        <v>180.083</v>
      </c>
      <c r="M69" s="32">
        <f t="shared" si="19"/>
        <v>178.9872727</v>
      </c>
      <c r="N69" s="32">
        <f t="shared" si="20"/>
        <v>178.67</v>
      </c>
      <c r="O69" s="32">
        <f t="shared" si="21"/>
        <v>178.8192308</v>
      </c>
      <c r="P69" s="32">
        <f t="shared" si="27"/>
        <v>178.4464286</v>
      </c>
      <c r="Q69" s="32">
        <f t="shared" si="28"/>
        <v>177.858</v>
      </c>
      <c r="R69" s="4">
        <f t="shared" si="29"/>
        <v>177.851875</v>
      </c>
      <c r="S69" s="4">
        <f t="shared" si="30"/>
        <v>177.5758824</v>
      </c>
      <c r="T69" s="4">
        <f t="shared" si="31"/>
        <v>177.6077778</v>
      </c>
      <c r="U69" s="4">
        <f t="shared" si="37"/>
        <v>177.4521053</v>
      </c>
      <c r="V69" s="4">
        <f t="shared" si="38"/>
        <v>177.298</v>
      </c>
    </row>
    <row r="70">
      <c r="A70" s="30">
        <v>46129.0</v>
      </c>
      <c r="B70" s="3">
        <v>188.91</v>
      </c>
      <c r="C70" s="3">
        <v>188.07</v>
      </c>
      <c r="D70" s="32">
        <f t="shared" si="64"/>
        <v>188.575</v>
      </c>
      <c r="E70" s="32">
        <f t="shared" si="65"/>
        <v>188.5533333</v>
      </c>
      <c r="F70" s="32">
        <f t="shared" si="66"/>
        <v>187.05</v>
      </c>
      <c r="G70" s="32">
        <f t="shared" si="67"/>
        <v>187.348</v>
      </c>
      <c r="H70" s="32">
        <f t="shared" si="68"/>
        <v>187.1</v>
      </c>
      <c r="I70" s="32">
        <f t="shared" si="10"/>
        <v>186.6357143</v>
      </c>
      <c r="J70" s="37">
        <f t="shared" si="11"/>
        <v>184.54875</v>
      </c>
      <c r="K70" s="32">
        <f t="shared" si="12"/>
        <v>183.3733333</v>
      </c>
      <c r="L70" s="32">
        <f t="shared" si="18"/>
        <v>181.828</v>
      </c>
      <c r="M70" s="32">
        <f t="shared" si="19"/>
        <v>180.8090909</v>
      </c>
      <c r="N70" s="32">
        <f t="shared" si="20"/>
        <v>179.7441667</v>
      </c>
      <c r="O70" s="32">
        <f t="shared" si="21"/>
        <v>179.3930769</v>
      </c>
      <c r="P70" s="32">
        <f t="shared" si="27"/>
        <v>179.48</v>
      </c>
      <c r="Q70" s="32">
        <f t="shared" si="28"/>
        <v>179.088</v>
      </c>
      <c r="R70" s="4">
        <f t="shared" si="29"/>
        <v>178.49625</v>
      </c>
      <c r="S70" s="4">
        <f t="shared" si="30"/>
        <v>178.4529412</v>
      </c>
      <c r="T70" s="4">
        <f t="shared" si="31"/>
        <v>178.1588889</v>
      </c>
      <c r="U70" s="4">
        <f t="shared" si="37"/>
        <v>178.1584211</v>
      </c>
      <c r="V70" s="4">
        <f t="shared" si="38"/>
        <v>177.983</v>
      </c>
    </row>
    <row r="71">
      <c r="A71" s="30">
        <v>46132.0</v>
      </c>
      <c r="B71" s="3">
        <v>189.29</v>
      </c>
      <c r="C71" s="3">
        <v>189.85</v>
      </c>
      <c r="D71" s="104">
        <f>SUM(C70:C71)/2</f>
        <v>188.96</v>
      </c>
      <c r="E71" s="137">
        <f>SUM(C69:C71)/3</f>
        <v>189</v>
      </c>
      <c r="F71" s="102">
        <f>SUM(C68:C71)/4</f>
        <v>188.8775</v>
      </c>
      <c r="G71" s="243">
        <f>SUM(C67:C71)/5</f>
        <v>187.61</v>
      </c>
      <c r="H71" s="135">
        <f>SUM(C66:C71)/6</f>
        <v>187.765</v>
      </c>
      <c r="I71" s="154">
        <f t="shared" si="10"/>
        <v>187.4928571</v>
      </c>
      <c r="J71" s="100">
        <f t="shared" si="11"/>
        <v>187.0375</v>
      </c>
      <c r="K71" s="133">
        <f t="shared" si="12"/>
        <v>185.1377778</v>
      </c>
      <c r="L71" s="162">
        <f t="shared" si="18"/>
        <v>184.021</v>
      </c>
      <c r="M71" s="132">
        <f t="shared" si="19"/>
        <v>182.5572727</v>
      </c>
      <c r="N71" s="145">
        <f t="shared" si="20"/>
        <v>181.5625</v>
      </c>
      <c r="O71" s="164">
        <f t="shared" si="21"/>
        <v>180.5215385</v>
      </c>
      <c r="P71" s="186">
        <f t="shared" si="27"/>
        <v>180.14</v>
      </c>
      <c r="Q71" s="152">
        <f t="shared" si="28"/>
        <v>180.1713333</v>
      </c>
      <c r="R71" s="176">
        <f t="shared" si="29"/>
        <v>179.760625</v>
      </c>
      <c r="S71" s="176">
        <f t="shared" si="30"/>
        <v>179.1641176</v>
      </c>
      <c r="T71" s="176">
        <f t="shared" si="31"/>
        <v>179.0861111</v>
      </c>
      <c r="U71" s="131">
        <f t="shared" si="37"/>
        <v>178.7742105</v>
      </c>
      <c r="V71" s="118">
        <f t="shared" si="38"/>
        <v>178.743</v>
      </c>
    </row>
    <row r="72">
      <c r="A72" s="30">
        <v>46133.0</v>
      </c>
      <c r="B72" s="3">
        <v>191.38</v>
      </c>
      <c r="C72" s="3">
        <v>191.54</v>
      </c>
      <c r="D72" s="32">
        <f t="shared" ref="D72:D75" si="69">SUM(C71:C72)/2</f>
        <v>190.695</v>
      </c>
      <c r="E72" s="32">
        <f t="shared" ref="E72:E75" si="70">SUM(C70:C72)/3</f>
        <v>189.82</v>
      </c>
      <c r="F72" s="32">
        <f t="shared" ref="F72:F75" si="71">SUM(C69:C72)/4</f>
        <v>189.635</v>
      </c>
      <c r="G72" s="32">
        <f t="shared" ref="G72:G75" si="72">SUM(C68:C72)/5</f>
        <v>189.41</v>
      </c>
      <c r="H72" s="32">
        <f t="shared" ref="H72:H75" si="73">SUM(C67:C72)/6</f>
        <v>188.265</v>
      </c>
      <c r="I72" s="32">
        <f t="shared" si="10"/>
        <v>188.3042857</v>
      </c>
      <c r="J72" s="37">
        <f t="shared" si="11"/>
        <v>187.99875</v>
      </c>
      <c r="K72" s="32">
        <f t="shared" si="12"/>
        <v>187.5377778</v>
      </c>
      <c r="L72" s="32">
        <f t="shared" si="18"/>
        <v>185.778</v>
      </c>
      <c r="M72" s="32">
        <f t="shared" si="19"/>
        <v>184.7045455</v>
      </c>
      <c r="N72" s="32">
        <f t="shared" si="20"/>
        <v>183.3058333</v>
      </c>
      <c r="O72" s="32">
        <f t="shared" si="21"/>
        <v>182.33</v>
      </c>
      <c r="P72" s="32">
        <f t="shared" si="27"/>
        <v>181.3085714</v>
      </c>
      <c r="Q72" s="32">
        <f t="shared" si="28"/>
        <v>180.9</v>
      </c>
      <c r="R72" s="4">
        <f t="shared" si="29"/>
        <v>180.881875</v>
      </c>
      <c r="S72" s="4">
        <f t="shared" si="30"/>
        <v>180.4535294</v>
      </c>
      <c r="T72" s="4">
        <f t="shared" si="31"/>
        <v>179.8516667</v>
      </c>
      <c r="U72" s="4">
        <f t="shared" si="37"/>
        <v>179.7415789</v>
      </c>
      <c r="V72" s="4">
        <f t="shared" si="38"/>
        <v>179.4125</v>
      </c>
    </row>
    <row r="73">
      <c r="A73" s="30">
        <v>46134.0</v>
      </c>
      <c r="B73" s="3">
        <v>194.05</v>
      </c>
      <c r="C73" s="3">
        <v>195.08</v>
      </c>
      <c r="D73" s="32">
        <f t="shared" si="69"/>
        <v>193.31</v>
      </c>
      <c r="E73" s="32">
        <f t="shared" si="70"/>
        <v>192.1566667</v>
      </c>
      <c r="F73" s="32">
        <f t="shared" si="71"/>
        <v>191.135</v>
      </c>
      <c r="G73" s="32">
        <f t="shared" si="72"/>
        <v>190.724</v>
      </c>
      <c r="H73" s="32">
        <f t="shared" si="73"/>
        <v>190.355</v>
      </c>
      <c r="I73" s="32">
        <f t="shared" si="10"/>
        <v>189.2385714</v>
      </c>
      <c r="J73" s="37">
        <f t="shared" si="11"/>
        <v>189.15125</v>
      </c>
      <c r="K73" s="32">
        <f t="shared" si="12"/>
        <v>188.7855556</v>
      </c>
      <c r="L73" s="32">
        <f t="shared" si="18"/>
        <v>188.292</v>
      </c>
      <c r="M73" s="32">
        <f t="shared" si="19"/>
        <v>186.6236364</v>
      </c>
      <c r="N73" s="32">
        <f t="shared" si="20"/>
        <v>185.5691667</v>
      </c>
      <c r="O73" s="32">
        <f t="shared" si="21"/>
        <v>184.2115385</v>
      </c>
      <c r="P73" s="32">
        <f t="shared" si="27"/>
        <v>183.2407143</v>
      </c>
      <c r="Q73" s="32">
        <f t="shared" si="28"/>
        <v>182.2266667</v>
      </c>
      <c r="R73" s="4">
        <f t="shared" si="29"/>
        <v>181.78625</v>
      </c>
      <c r="S73" s="4">
        <f t="shared" si="30"/>
        <v>181.7170588</v>
      </c>
      <c r="T73" s="4">
        <f t="shared" si="31"/>
        <v>181.2661111</v>
      </c>
      <c r="U73" s="4">
        <f t="shared" si="37"/>
        <v>180.6531579</v>
      </c>
      <c r="V73" s="4">
        <f t="shared" si="38"/>
        <v>180.5085</v>
      </c>
    </row>
    <row r="74">
      <c r="A74" s="30">
        <v>46135.0</v>
      </c>
      <c r="B74" s="3">
        <v>179.71</v>
      </c>
      <c r="C74" s="3">
        <v>183.29</v>
      </c>
      <c r="D74" s="32">
        <f t="shared" si="69"/>
        <v>189.185</v>
      </c>
      <c r="E74" s="32">
        <f t="shared" si="70"/>
        <v>189.97</v>
      </c>
      <c r="F74" s="32">
        <f t="shared" si="71"/>
        <v>189.94</v>
      </c>
      <c r="G74" s="32">
        <f t="shared" si="72"/>
        <v>189.566</v>
      </c>
      <c r="H74" s="32">
        <f t="shared" si="73"/>
        <v>189.485</v>
      </c>
      <c r="I74" s="32">
        <f t="shared" si="10"/>
        <v>189.3457143</v>
      </c>
      <c r="J74" s="37">
        <f t="shared" si="11"/>
        <v>188.495</v>
      </c>
      <c r="K74" s="32">
        <f t="shared" si="12"/>
        <v>188.5</v>
      </c>
      <c r="L74" s="32">
        <f t="shared" si="18"/>
        <v>188.236</v>
      </c>
      <c r="M74" s="32">
        <f t="shared" si="19"/>
        <v>187.8372727</v>
      </c>
      <c r="N74" s="32">
        <f t="shared" si="20"/>
        <v>186.3458333</v>
      </c>
      <c r="O74" s="32">
        <f t="shared" si="21"/>
        <v>185.3938462</v>
      </c>
      <c r="P74" s="32">
        <f t="shared" si="27"/>
        <v>184.1457143</v>
      </c>
      <c r="Q74" s="32">
        <f t="shared" si="28"/>
        <v>183.244</v>
      </c>
      <c r="R74" s="4">
        <f t="shared" si="29"/>
        <v>182.293125</v>
      </c>
      <c r="S74" s="4">
        <f t="shared" si="30"/>
        <v>181.8747059</v>
      </c>
      <c r="T74" s="4">
        <f t="shared" si="31"/>
        <v>181.8044444</v>
      </c>
      <c r="U74" s="4">
        <f t="shared" si="37"/>
        <v>181.3726316</v>
      </c>
      <c r="V74" s="4">
        <f t="shared" si="38"/>
        <v>180.785</v>
      </c>
    </row>
    <row r="75">
      <c r="A75" s="30">
        <v>46136.0</v>
      </c>
      <c r="B75" s="3">
        <v>177.0</v>
      </c>
      <c r="C75" s="3">
        <v>176.78</v>
      </c>
      <c r="D75" s="32">
        <f t="shared" si="69"/>
        <v>180.035</v>
      </c>
      <c r="E75" s="32">
        <f t="shared" si="70"/>
        <v>185.05</v>
      </c>
      <c r="F75" s="32">
        <f t="shared" si="71"/>
        <v>186.6725</v>
      </c>
      <c r="G75" s="32">
        <f t="shared" si="72"/>
        <v>187.308</v>
      </c>
      <c r="H75" s="32">
        <f t="shared" si="73"/>
        <v>187.435</v>
      </c>
      <c r="I75" s="32">
        <f t="shared" si="10"/>
        <v>187.67</v>
      </c>
      <c r="J75" s="37">
        <f t="shared" si="11"/>
        <v>187.775</v>
      </c>
      <c r="K75" s="32">
        <f t="shared" si="12"/>
        <v>187.1933333</v>
      </c>
      <c r="L75" s="32">
        <f t="shared" si="18"/>
        <v>187.328</v>
      </c>
      <c r="M75" s="32">
        <f t="shared" si="19"/>
        <v>187.1945455</v>
      </c>
      <c r="N75" s="32">
        <f t="shared" si="20"/>
        <v>186.9158333</v>
      </c>
      <c r="O75" s="32">
        <f t="shared" si="21"/>
        <v>185.61</v>
      </c>
      <c r="P75" s="32">
        <f t="shared" si="27"/>
        <v>184.7785714</v>
      </c>
      <c r="Q75" s="32">
        <f t="shared" si="28"/>
        <v>183.6546667</v>
      </c>
      <c r="R75" s="4">
        <f t="shared" si="29"/>
        <v>182.84</v>
      </c>
      <c r="S75" s="4">
        <f t="shared" si="30"/>
        <v>181.9688235</v>
      </c>
      <c r="T75" s="4">
        <f t="shared" si="31"/>
        <v>181.5916667</v>
      </c>
      <c r="U75" s="4">
        <f t="shared" si="37"/>
        <v>181.54</v>
      </c>
      <c r="V75" s="4">
        <f t="shared" si="38"/>
        <v>181.143</v>
      </c>
    </row>
    <row r="76">
      <c r="A76" s="30">
        <v>46137.0</v>
      </c>
      <c r="B76" s="3"/>
      <c r="C76" s="3"/>
    </row>
    <row r="77">
      <c r="A77" s="30">
        <v>46138.0</v>
      </c>
      <c r="B77" s="3"/>
      <c r="C77" s="3"/>
    </row>
    <row r="78">
      <c r="A78" s="30">
        <v>46139.0</v>
      </c>
      <c r="B78" s="3"/>
      <c r="C78" s="3"/>
    </row>
    <row r="79">
      <c r="A79" s="30">
        <v>46140.0</v>
      </c>
      <c r="B79" s="3"/>
      <c r="C79" s="3"/>
    </row>
    <row r="80">
      <c r="A80" s="30">
        <v>46141.0</v>
      </c>
      <c r="B80" s="3"/>
      <c r="C80" s="3"/>
    </row>
    <row r="81">
      <c r="A81" s="30">
        <v>46142.0</v>
      </c>
      <c r="B81" s="3"/>
      <c r="C81" s="3"/>
    </row>
    <row r="82">
      <c r="A82" s="30">
        <v>46143.0</v>
      </c>
      <c r="B82" s="3"/>
      <c r="C82" s="3"/>
    </row>
    <row r="83">
      <c r="A83" s="30">
        <v>46144.0</v>
      </c>
      <c r="B83" s="3"/>
      <c r="C83" s="3"/>
    </row>
  </sheetData>
  <conditionalFormatting sqref="B2:C83">
    <cfRule type="expression" dxfId="0" priority="1">
      <formula>C2&gt;=B2</formula>
    </cfRule>
  </conditionalFormatting>
  <conditionalFormatting sqref="B2:C83">
    <cfRule type="expression" dxfId="1" priority="2">
      <formula>B2&gt;=C2</formula>
    </cfRule>
  </conditionalFormatting>
  <conditionalFormatting sqref="D2:V42 D53:V53 D57:V58 D64:V64 D67:V67 D69:V70 D72:V75">
    <cfRule type="colorScale" priority="3">
      <colorScale>
        <cfvo type="min"/>
        <cfvo type="max"/>
        <color rgb="FFE06666"/>
        <color rgb="FF6AA84F"/>
      </colorScale>
    </cfRule>
  </conditionalFormatting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0"/>
    <col customWidth="1" min="2" max="2" width="8.71"/>
    <col customWidth="1" min="3" max="3" width="10.57"/>
    <col customWidth="1" min="4" max="4" width="9.0"/>
    <col customWidth="1" min="5" max="5" width="8.14"/>
    <col customWidth="1" min="6" max="7" width="8.71"/>
    <col customWidth="1" min="8" max="8" width="8.57"/>
    <col customWidth="1" min="9" max="10" width="8.71"/>
    <col customWidth="1" min="11" max="12" width="8.57"/>
    <col customWidth="1" min="13" max="13" width="8.14"/>
    <col customWidth="1" min="14" max="14" width="8.29"/>
    <col customWidth="1" min="15" max="15" width="8.43"/>
    <col customWidth="1" min="16" max="16" width="9.0"/>
    <col customWidth="1" min="17" max="17" width="7.86"/>
    <col customWidth="1" min="18" max="22" width="8.71"/>
  </cols>
  <sheetData>
    <row r="1">
      <c r="A1" s="51" t="s">
        <v>195</v>
      </c>
      <c r="B1" s="52" t="s">
        <v>294</v>
      </c>
      <c r="C1" s="51" t="s">
        <v>197</v>
      </c>
      <c r="D1" s="53" t="s">
        <v>198</v>
      </c>
      <c r="E1" s="53" t="s">
        <v>199</v>
      </c>
      <c r="F1" s="53" t="s">
        <v>200</v>
      </c>
      <c r="G1" s="53" t="s">
        <v>201</v>
      </c>
      <c r="H1" s="53" t="s">
        <v>202</v>
      </c>
      <c r="I1" s="53" t="s">
        <v>203</v>
      </c>
      <c r="J1" s="53" t="s">
        <v>204</v>
      </c>
      <c r="K1" s="53" t="s">
        <v>205</v>
      </c>
      <c r="L1" s="53" t="s">
        <v>206</v>
      </c>
      <c r="M1" s="53" t="s">
        <v>207</v>
      </c>
      <c r="N1" s="53" t="s">
        <v>208</v>
      </c>
      <c r="O1" s="53" t="s">
        <v>209</v>
      </c>
      <c r="P1" s="53" t="s">
        <v>210</v>
      </c>
      <c r="Q1" s="53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>
      <c r="A2" s="30">
        <v>46027.0</v>
      </c>
      <c r="B2" s="3">
        <v>858.2</v>
      </c>
      <c r="C2" s="3">
        <v>858.18</v>
      </c>
      <c r="D2" s="32"/>
      <c r="E2" s="32"/>
      <c r="F2" s="32"/>
      <c r="G2" s="32"/>
      <c r="H2" s="32"/>
      <c r="I2" s="32"/>
      <c r="J2" s="37"/>
      <c r="K2" s="32"/>
      <c r="L2" s="32"/>
      <c r="M2" s="32"/>
      <c r="N2" s="32"/>
      <c r="O2" s="32"/>
      <c r="P2" s="32"/>
      <c r="Q2" s="32"/>
      <c r="R2" s="4"/>
      <c r="S2" s="4"/>
      <c r="T2" s="4"/>
      <c r="U2" s="4"/>
      <c r="V2" s="4"/>
    </row>
    <row r="3">
      <c r="A3" s="30">
        <v>46028.0</v>
      </c>
      <c r="B3" s="3">
        <v>861.5</v>
      </c>
      <c r="C3" s="3">
        <v>863.86</v>
      </c>
      <c r="D3" s="94">
        <f t="shared" ref="D3:D7" si="1">SUM(C2:C3)/2</f>
        <v>861.02</v>
      </c>
      <c r="E3" s="95"/>
      <c r="F3" s="203"/>
      <c r="G3" s="93"/>
      <c r="H3" s="56"/>
      <c r="I3" s="86"/>
      <c r="J3" s="86"/>
      <c r="K3" s="86"/>
      <c r="L3" s="86"/>
      <c r="M3" s="81"/>
      <c r="N3" s="82"/>
      <c r="O3" s="57"/>
      <c r="P3" s="88"/>
      <c r="Q3" s="66"/>
      <c r="R3" s="66"/>
      <c r="S3" s="202"/>
      <c r="T3" s="58"/>
      <c r="U3" s="64"/>
      <c r="V3" s="58"/>
    </row>
    <row r="4">
      <c r="A4" s="30">
        <v>46029.0</v>
      </c>
      <c r="B4" s="3">
        <v>864.6</v>
      </c>
      <c r="C4" s="3">
        <v>859.14</v>
      </c>
      <c r="D4" s="75">
        <f t="shared" si="1"/>
        <v>861.5</v>
      </c>
      <c r="E4" s="95">
        <f t="shared" ref="E4:E7" si="2">SUM(C2:C4)/3</f>
        <v>860.3933333</v>
      </c>
      <c r="F4" s="75"/>
      <c r="G4" s="217"/>
      <c r="H4" s="69"/>
      <c r="I4" s="204"/>
      <c r="J4" s="56"/>
      <c r="K4" s="56"/>
      <c r="L4" s="56"/>
      <c r="M4" s="56"/>
      <c r="N4" s="205"/>
      <c r="O4" s="72"/>
      <c r="P4" s="82"/>
      <c r="Q4" s="57"/>
      <c r="R4" s="57"/>
      <c r="S4" s="57"/>
      <c r="T4" s="88"/>
      <c r="U4" s="202"/>
      <c r="V4" s="65"/>
    </row>
    <row r="5">
      <c r="A5" s="30">
        <v>46030.0</v>
      </c>
      <c r="B5" s="3">
        <v>828.0</v>
      </c>
      <c r="C5" s="3">
        <v>837.25</v>
      </c>
      <c r="D5" s="69">
        <f t="shared" si="1"/>
        <v>848.195</v>
      </c>
      <c r="E5" s="201">
        <f t="shared" si="2"/>
        <v>853.4166667</v>
      </c>
      <c r="F5" s="203">
        <f t="shared" ref="F5:F7" si="3">SUM(C2:C5)/4</f>
        <v>854.6075</v>
      </c>
      <c r="G5" s="217"/>
      <c r="H5" s="201"/>
      <c r="I5" s="70"/>
      <c r="J5" s="204"/>
      <c r="K5" s="56"/>
      <c r="L5" s="56"/>
      <c r="M5" s="56"/>
      <c r="N5" s="56"/>
      <c r="O5" s="86"/>
      <c r="P5" s="72"/>
      <c r="Q5" s="82"/>
      <c r="R5" s="57"/>
      <c r="S5" s="57"/>
      <c r="T5" s="57"/>
      <c r="U5" s="88"/>
      <c r="V5" s="66"/>
    </row>
    <row r="6">
      <c r="A6" s="30">
        <v>46031.0</v>
      </c>
      <c r="B6" s="3">
        <v>832.9</v>
      </c>
      <c r="C6" s="3">
        <v>845.15</v>
      </c>
      <c r="D6" s="157">
        <f t="shared" si="1"/>
        <v>841.2</v>
      </c>
      <c r="E6" s="175">
        <f t="shared" si="2"/>
        <v>847.18</v>
      </c>
      <c r="F6" s="175">
        <f t="shared" si="3"/>
        <v>851.35</v>
      </c>
      <c r="G6" s="175">
        <f t="shared" ref="G6:G7" si="4">SUM(C2:C6)/5</f>
        <v>852.716</v>
      </c>
      <c r="H6" s="180"/>
      <c r="I6" s="128"/>
      <c r="J6" s="163"/>
      <c r="K6" s="128"/>
      <c r="L6" s="157"/>
      <c r="M6" s="150"/>
      <c r="N6" s="158"/>
      <c r="O6" s="159"/>
      <c r="P6" s="172"/>
      <c r="Q6" s="172"/>
      <c r="R6" s="97"/>
      <c r="S6" s="179"/>
      <c r="T6" s="173"/>
      <c r="U6" s="131"/>
      <c r="V6" s="118"/>
    </row>
    <row r="7">
      <c r="A7" s="30">
        <v>46034.0</v>
      </c>
      <c r="B7" s="3">
        <v>826.65</v>
      </c>
      <c r="C7" s="3">
        <v>822.88</v>
      </c>
      <c r="D7" s="157">
        <f t="shared" si="1"/>
        <v>834.015</v>
      </c>
      <c r="E7" s="175">
        <f t="shared" si="2"/>
        <v>835.0933333</v>
      </c>
      <c r="F7" s="175">
        <f t="shared" si="3"/>
        <v>841.105</v>
      </c>
      <c r="G7" s="175">
        <f t="shared" si="4"/>
        <v>845.656</v>
      </c>
      <c r="H7" s="180">
        <f>SUM(C2:C7)/6</f>
        <v>847.7433333</v>
      </c>
      <c r="I7" s="128"/>
      <c r="J7" s="163"/>
      <c r="K7" s="128"/>
      <c r="L7" s="157"/>
      <c r="M7" s="150"/>
      <c r="N7" s="158"/>
      <c r="O7" s="159"/>
      <c r="P7" s="172"/>
      <c r="Q7" s="172"/>
      <c r="R7" s="97"/>
      <c r="S7" s="179"/>
      <c r="T7" s="173"/>
      <c r="U7" s="131"/>
      <c r="V7" s="118"/>
    </row>
    <row r="8">
      <c r="A8" s="30">
        <v>46035.0</v>
      </c>
      <c r="B8" s="3">
        <v>817.75</v>
      </c>
      <c r="C8" s="3">
        <v>817.69</v>
      </c>
      <c r="D8" s="32">
        <f t="shared" ref="D8:D10" si="5">SUM(C7:C8)/2</f>
        <v>820.285</v>
      </c>
      <c r="E8" s="32">
        <f t="shared" ref="E8:E10" si="6">SUM(C6:C8)/3</f>
        <v>828.5733333</v>
      </c>
      <c r="F8" s="32">
        <f t="shared" ref="F8:F10" si="7">SUM(C5:C8)/4</f>
        <v>830.7425</v>
      </c>
      <c r="G8" s="32">
        <f t="shared" ref="G8:G10" si="8">SUM(C4:C8)/5</f>
        <v>836.422</v>
      </c>
      <c r="H8" s="32">
        <f t="shared" ref="H8:H10" si="9">SUM(C3:C8)/6</f>
        <v>840.995</v>
      </c>
      <c r="I8" s="32">
        <f t="shared" ref="I8:I75" si="10">SUM(C2:C8)/7</f>
        <v>843.45</v>
      </c>
      <c r="J8" s="37"/>
      <c r="K8" s="32"/>
      <c r="L8" s="32"/>
      <c r="M8" s="32"/>
      <c r="N8" s="32"/>
      <c r="O8" s="32"/>
      <c r="P8" s="32"/>
      <c r="Q8" s="32"/>
      <c r="R8" s="4"/>
      <c r="S8" s="4"/>
      <c r="T8" s="4"/>
      <c r="U8" s="4"/>
      <c r="V8" s="4"/>
    </row>
    <row r="9">
      <c r="A9" s="30">
        <v>46036.0</v>
      </c>
      <c r="B9" s="3">
        <v>846.4</v>
      </c>
      <c r="C9" s="3">
        <v>832.2</v>
      </c>
      <c r="D9" s="32">
        <f t="shared" si="5"/>
        <v>824.945</v>
      </c>
      <c r="E9" s="32">
        <f t="shared" si="6"/>
        <v>824.2566667</v>
      </c>
      <c r="F9" s="32">
        <f t="shared" si="7"/>
        <v>829.48</v>
      </c>
      <c r="G9" s="32">
        <f t="shared" si="8"/>
        <v>831.034</v>
      </c>
      <c r="H9" s="32">
        <f t="shared" si="9"/>
        <v>835.7183333</v>
      </c>
      <c r="I9" s="32">
        <f t="shared" si="10"/>
        <v>839.7385714</v>
      </c>
      <c r="J9" s="37">
        <f t="shared" ref="J9:J75" si="11">SUM(C2:C9)/8</f>
        <v>842.04375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>
      <c r="A10" s="30">
        <v>46038.0</v>
      </c>
      <c r="B10" s="3">
        <v>852.1</v>
      </c>
      <c r="C10" s="3">
        <v>852.2</v>
      </c>
      <c r="D10" s="32">
        <f t="shared" si="5"/>
        <v>842.2</v>
      </c>
      <c r="E10" s="32">
        <f t="shared" si="6"/>
        <v>834.03</v>
      </c>
      <c r="F10" s="32">
        <f t="shared" si="7"/>
        <v>831.2425</v>
      </c>
      <c r="G10" s="32">
        <f t="shared" si="8"/>
        <v>834.024</v>
      </c>
      <c r="H10" s="32">
        <f t="shared" si="9"/>
        <v>834.5616667</v>
      </c>
      <c r="I10" s="32">
        <f t="shared" si="10"/>
        <v>838.0728571</v>
      </c>
      <c r="J10" s="37">
        <f t="shared" si="11"/>
        <v>841.29625</v>
      </c>
      <c r="K10" s="32">
        <f t="shared" ref="K10:K75" si="12">SUM(C2:C10)/9</f>
        <v>843.1722222</v>
      </c>
      <c r="L10" s="32"/>
      <c r="M10" s="32"/>
      <c r="N10" s="32"/>
      <c r="O10" s="32"/>
      <c r="P10" s="32"/>
      <c r="Q10" s="32"/>
      <c r="R10" s="4"/>
      <c r="S10" s="4"/>
      <c r="T10" s="4"/>
      <c r="U10" s="4"/>
      <c r="V10" s="4"/>
    </row>
    <row r="11">
      <c r="A11" s="30">
        <v>46041.0</v>
      </c>
      <c r="B11" s="3">
        <v>858.7</v>
      </c>
      <c r="C11" s="3">
        <v>854.25</v>
      </c>
      <c r="D11" s="220">
        <f t="shared" ref="D11:D12" si="13">SUM(C10:C11)/2</f>
        <v>853.225</v>
      </c>
      <c r="E11" s="220">
        <f t="shared" ref="E11:E12" si="14">SUM(C9:C11)/3</f>
        <v>846.2166667</v>
      </c>
      <c r="F11" s="222">
        <f t="shared" ref="F11:F12" si="15">SUM(C8:C11)/4</f>
        <v>839.085</v>
      </c>
      <c r="G11" s="220">
        <f t="shared" ref="G11:G12" si="16">SUM(C7:C11)/5</f>
        <v>835.844</v>
      </c>
      <c r="H11" s="223">
        <f t="shared" ref="H11:H12" si="17">SUM(C6:C11)/6</f>
        <v>837.395</v>
      </c>
      <c r="I11" s="197">
        <f t="shared" si="10"/>
        <v>837.3742857</v>
      </c>
      <c r="J11" s="206">
        <f t="shared" si="11"/>
        <v>840.095</v>
      </c>
      <c r="K11" s="91">
        <f t="shared" si="12"/>
        <v>842.7355556</v>
      </c>
      <c r="L11" s="59">
        <f t="shared" ref="L11:L75" si="18">SUM(C2:C11)/10</f>
        <v>844.28</v>
      </c>
      <c r="M11" s="89"/>
      <c r="N11" s="73"/>
      <c r="O11" s="89"/>
      <c r="P11" s="89"/>
      <c r="Q11" s="89"/>
      <c r="R11" s="225"/>
      <c r="S11" s="73"/>
      <c r="T11" s="73"/>
      <c r="U11" s="73"/>
      <c r="V11" s="225"/>
    </row>
    <row r="12">
      <c r="A12" s="30">
        <v>46042.0</v>
      </c>
      <c r="B12" s="3">
        <v>846.6</v>
      </c>
      <c r="C12" s="3">
        <v>854.52</v>
      </c>
      <c r="D12" s="210">
        <f t="shared" si="13"/>
        <v>854.385</v>
      </c>
      <c r="E12" s="278">
        <f t="shared" si="14"/>
        <v>853.6566667</v>
      </c>
      <c r="F12" s="240">
        <f t="shared" si="15"/>
        <v>848.2925</v>
      </c>
      <c r="G12" s="240">
        <f t="shared" si="16"/>
        <v>842.172</v>
      </c>
      <c r="H12" s="277">
        <f t="shared" si="17"/>
        <v>838.9566667</v>
      </c>
      <c r="I12" s="219">
        <f t="shared" si="10"/>
        <v>839.8414286</v>
      </c>
      <c r="J12" s="318">
        <f t="shared" si="11"/>
        <v>839.5175</v>
      </c>
      <c r="K12" s="208">
        <f t="shared" si="12"/>
        <v>841.6977778</v>
      </c>
      <c r="L12" s="224">
        <f t="shared" si="18"/>
        <v>843.914</v>
      </c>
      <c r="M12" s="91">
        <f t="shared" ref="M12:M75" si="19">SUM(C2:C12)/11</f>
        <v>845.2109091</v>
      </c>
      <c r="N12" s="62"/>
      <c r="O12" s="59"/>
      <c r="P12" s="90"/>
      <c r="Q12" s="90"/>
      <c r="R12" s="90"/>
      <c r="S12" s="59"/>
      <c r="T12" s="63"/>
      <c r="U12" s="89"/>
      <c r="V12" s="63"/>
    </row>
    <row r="13">
      <c r="A13" s="30">
        <v>46043.0</v>
      </c>
      <c r="B13" s="3">
        <v>850.55</v>
      </c>
      <c r="C13" s="3">
        <v>847.13</v>
      </c>
      <c r="D13" s="32">
        <f>SUM(C12:C13)/2</f>
        <v>850.825</v>
      </c>
      <c r="E13" s="32">
        <f>SUM(C11:C13)/3</f>
        <v>851.9666667</v>
      </c>
      <c r="F13" s="32">
        <f>SUM(C10:C13)/4</f>
        <v>852.025</v>
      </c>
      <c r="G13" s="32">
        <f>SUM(C9:C13)/5</f>
        <v>848.06</v>
      </c>
      <c r="H13" s="32">
        <f>SUM(C8:C13)/6</f>
        <v>842.9983333</v>
      </c>
      <c r="I13" s="32">
        <f t="shared" si="10"/>
        <v>840.1242857</v>
      </c>
      <c r="J13" s="37">
        <f t="shared" si="11"/>
        <v>840.7525</v>
      </c>
      <c r="K13" s="32">
        <f t="shared" si="12"/>
        <v>840.3633333</v>
      </c>
      <c r="L13" s="32">
        <f t="shared" si="18"/>
        <v>842.241</v>
      </c>
      <c r="M13" s="32">
        <f t="shared" si="19"/>
        <v>844.2063636</v>
      </c>
      <c r="N13" s="32">
        <f t="shared" ref="N13:N75" si="20">SUM(C2:C13)/12</f>
        <v>845.3708333</v>
      </c>
      <c r="O13" s="32"/>
      <c r="P13" s="32"/>
      <c r="Q13" s="32"/>
      <c r="R13" s="4"/>
      <c r="S13" s="4"/>
      <c r="T13" s="4"/>
      <c r="U13" s="4"/>
      <c r="V13" s="4"/>
    </row>
    <row r="14">
      <c r="A14" s="30">
        <v>46044.0</v>
      </c>
      <c r="B14" s="3">
        <v>896.75</v>
      </c>
      <c r="C14" s="3">
        <v>878.56</v>
      </c>
      <c r="D14" s="61">
        <f>SUM(C13:C14)/2</f>
        <v>862.845</v>
      </c>
      <c r="E14" s="64">
        <f>SUM(C12:C14)/3</f>
        <v>860.07</v>
      </c>
      <c r="F14" s="56">
        <f>SUM(C11:C14)/4</f>
        <v>858.615</v>
      </c>
      <c r="G14" s="86">
        <f>SUM(C10:C14)/5</f>
        <v>857.332</v>
      </c>
      <c r="H14" s="82">
        <f>SUM(C9:C14)/6</f>
        <v>853.1433333</v>
      </c>
      <c r="I14" s="58">
        <f t="shared" si="10"/>
        <v>848.0785714</v>
      </c>
      <c r="J14" s="73">
        <f t="shared" si="11"/>
        <v>844.92875</v>
      </c>
      <c r="K14" s="73">
        <f t="shared" si="12"/>
        <v>844.9533333</v>
      </c>
      <c r="L14" s="202">
        <f t="shared" si="18"/>
        <v>844.183</v>
      </c>
      <c r="M14" s="88">
        <f t="shared" si="19"/>
        <v>845.5427273</v>
      </c>
      <c r="N14" s="57">
        <f t="shared" si="20"/>
        <v>847.0691667</v>
      </c>
      <c r="O14" s="57">
        <f t="shared" ref="O14:O75" si="21">SUM(C2:C14)/13</f>
        <v>847.9238462</v>
      </c>
      <c r="P14" s="66"/>
      <c r="Q14" s="73"/>
      <c r="R14" s="62"/>
      <c r="S14" s="200"/>
      <c r="T14" s="207"/>
      <c r="U14" s="194"/>
      <c r="V14" s="196"/>
    </row>
    <row r="15">
      <c r="A15" s="30">
        <v>46045.0</v>
      </c>
      <c r="B15" s="3">
        <v>876.45</v>
      </c>
      <c r="C15" s="3">
        <v>892.19</v>
      </c>
      <c r="D15" s="32">
        <f t="shared" ref="D15:D18" si="22">SUM(C14:C15)/2</f>
        <v>885.375</v>
      </c>
      <c r="E15" s="32">
        <f t="shared" ref="E15:E18" si="23">SUM(C13:C15)/3</f>
        <v>872.6266667</v>
      </c>
      <c r="F15" s="32">
        <f t="shared" ref="F15:F18" si="24">SUM(C12:C15)/4</f>
        <v>868.1</v>
      </c>
      <c r="G15" s="32">
        <f t="shared" ref="G15:G18" si="25">SUM(C11:C15)/5</f>
        <v>865.33</v>
      </c>
      <c r="H15" s="32">
        <f t="shared" ref="H15:H18" si="26">SUM(C10:C15)/6</f>
        <v>863.1416667</v>
      </c>
      <c r="I15" s="32">
        <f t="shared" si="10"/>
        <v>858.7214286</v>
      </c>
      <c r="J15" s="37">
        <f t="shared" si="11"/>
        <v>853.5925</v>
      </c>
      <c r="K15" s="32">
        <f t="shared" si="12"/>
        <v>850.18</v>
      </c>
      <c r="L15" s="32">
        <f t="shared" si="18"/>
        <v>849.677</v>
      </c>
      <c r="M15" s="32">
        <f t="shared" si="19"/>
        <v>848.5472727</v>
      </c>
      <c r="N15" s="32">
        <f t="shared" si="20"/>
        <v>849.43</v>
      </c>
      <c r="O15" s="32">
        <f t="shared" si="21"/>
        <v>850.54</v>
      </c>
      <c r="P15" s="32">
        <f t="shared" ref="P15:P75" si="27">SUM(C2:C15)/14</f>
        <v>851.0857143</v>
      </c>
      <c r="Q15" s="32"/>
      <c r="R15" s="4"/>
      <c r="S15" s="4"/>
      <c r="T15" s="4"/>
      <c r="U15" s="4"/>
      <c r="V15" s="4"/>
    </row>
    <row r="16">
      <c r="A16" s="30">
        <v>46049.0</v>
      </c>
      <c r="B16" s="3">
        <v>876.7</v>
      </c>
      <c r="C16" s="3">
        <v>870.1</v>
      </c>
      <c r="D16" s="32">
        <f t="shared" si="22"/>
        <v>881.145</v>
      </c>
      <c r="E16" s="32">
        <f t="shared" si="23"/>
        <v>880.2833333</v>
      </c>
      <c r="F16" s="32">
        <f t="shared" si="24"/>
        <v>871.995</v>
      </c>
      <c r="G16" s="32">
        <f t="shared" si="25"/>
        <v>868.5</v>
      </c>
      <c r="H16" s="32">
        <f t="shared" si="26"/>
        <v>866.125</v>
      </c>
      <c r="I16" s="32">
        <f t="shared" si="10"/>
        <v>864.1357143</v>
      </c>
      <c r="J16" s="37">
        <f t="shared" si="11"/>
        <v>860.14375</v>
      </c>
      <c r="K16" s="32">
        <f t="shared" si="12"/>
        <v>855.4266667</v>
      </c>
      <c r="L16" s="32">
        <f t="shared" si="18"/>
        <v>852.172</v>
      </c>
      <c r="M16" s="32">
        <f t="shared" si="19"/>
        <v>851.5336364</v>
      </c>
      <c r="N16" s="32">
        <f t="shared" si="20"/>
        <v>850.3433333</v>
      </c>
      <c r="O16" s="32">
        <f t="shared" si="21"/>
        <v>851.02</v>
      </c>
      <c r="P16" s="32">
        <f t="shared" si="27"/>
        <v>851.9371429</v>
      </c>
      <c r="Q16" s="32">
        <f t="shared" ref="Q16:Q75" si="28">SUM(C2:C16)/15</f>
        <v>852.3533333</v>
      </c>
      <c r="R16" s="4"/>
      <c r="S16" s="4"/>
      <c r="T16" s="4"/>
      <c r="U16" s="4"/>
      <c r="V16" s="4"/>
    </row>
    <row r="17">
      <c r="A17" s="30">
        <v>46050.0</v>
      </c>
      <c r="B17" s="3">
        <v>898.35</v>
      </c>
      <c r="C17" s="3">
        <v>888.12</v>
      </c>
      <c r="D17" s="32">
        <f t="shared" si="22"/>
        <v>879.11</v>
      </c>
      <c r="E17" s="32">
        <f t="shared" si="23"/>
        <v>883.47</v>
      </c>
      <c r="F17" s="32">
        <f t="shared" si="24"/>
        <v>882.2425</v>
      </c>
      <c r="G17" s="32">
        <f t="shared" si="25"/>
        <v>875.22</v>
      </c>
      <c r="H17" s="32">
        <f t="shared" si="26"/>
        <v>871.77</v>
      </c>
      <c r="I17" s="32">
        <f t="shared" si="10"/>
        <v>869.2671429</v>
      </c>
      <c r="J17" s="37">
        <f t="shared" si="11"/>
        <v>867.13375</v>
      </c>
      <c r="K17" s="32">
        <f t="shared" si="12"/>
        <v>863.2522222</v>
      </c>
      <c r="L17" s="32">
        <f t="shared" si="18"/>
        <v>858.696</v>
      </c>
      <c r="M17" s="32">
        <f t="shared" si="19"/>
        <v>855.44</v>
      </c>
      <c r="N17" s="32">
        <f t="shared" si="20"/>
        <v>854.5825</v>
      </c>
      <c r="O17" s="32">
        <f t="shared" si="21"/>
        <v>853.2492308</v>
      </c>
      <c r="P17" s="32">
        <f t="shared" si="27"/>
        <v>853.67</v>
      </c>
      <c r="Q17" s="32">
        <f t="shared" si="28"/>
        <v>854.3493333</v>
      </c>
      <c r="R17" s="4">
        <f t="shared" ref="R17:R75" si="29">SUM(C2:C17)/16</f>
        <v>854.58875</v>
      </c>
      <c r="S17" s="4"/>
      <c r="T17" s="4"/>
      <c r="U17" s="4"/>
      <c r="V17" s="4"/>
    </row>
    <row r="18">
      <c r="A18" s="30">
        <v>46051.0</v>
      </c>
      <c r="B18" s="3">
        <v>909.5</v>
      </c>
      <c r="C18" s="3">
        <v>908.5</v>
      </c>
      <c r="D18" s="32">
        <f t="shared" si="22"/>
        <v>898.31</v>
      </c>
      <c r="E18" s="32">
        <f t="shared" si="23"/>
        <v>888.9066667</v>
      </c>
      <c r="F18" s="32">
        <f t="shared" si="24"/>
        <v>889.7275</v>
      </c>
      <c r="G18" s="32">
        <f t="shared" si="25"/>
        <v>887.494</v>
      </c>
      <c r="H18" s="32">
        <f t="shared" si="26"/>
        <v>880.7666667</v>
      </c>
      <c r="I18" s="32">
        <f t="shared" si="10"/>
        <v>877.0171429</v>
      </c>
      <c r="J18" s="37">
        <f t="shared" si="11"/>
        <v>874.17125</v>
      </c>
      <c r="K18" s="32">
        <f t="shared" si="12"/>
        <v>871.73</v>
      </c>
      <c r="L18" s="32">
        <f t="shared" si="18"/>
        <v>867.777</v>
      </c>
      <c r="M18" s="32">
        <f t="shared" si="19"/>
        <v>863.2236364</v>
      </c>
      <c r="N18" s="32">
        <f t="shared" si="20"/>
        <v>859.8616667</v>
      </c>
      <c r="O18" s="32">
        <f t="shared" si="21"/>
        <v>858.73</v>
      </c>
      <c r="P18" s="32">
        <f t="shared" si="27"/>
        <v>857.1957143</v>
      </c>
      <c r="Q18" s="32">
        <f t="shared" si="28"/>
        <v>857.3253333</v>
      </c>
      <c r="R18" s="4">
        <f t="shared" si="29"/>
        <v>857.73375</v>
      </c>
      <c r="S18" s="4">
        <f t="shared" ref="S18:S75" si="30">SUM(C2:C18)/17</f>
        <v>857.76</v>
      </c>
      <c r="T18" s="4"/>
      <c r="U18" s="4"/>
      <c r="V18" s="4"/>
    </row>
    <row r="19">
      <c r="A19" s="30">
        <v>46052.0</v>
      </c>
      <c r="B19" s="3">
        <v>911.7</v>
      </c>
      <c r="C19" s="3">
        <v>913.05</v>
      </c>
      <c r="D19" s="155">
        <f>SUM(C18:C19)/2</f>
        <v>910.775</v>
      </c>
      <c r="E19" s="123">
        <f>SUM(C17:C19)/3</f>
        <v>903.2233333</v>
      </c>
      <c r="F19" s="100">
        <f>SUM(C16:C19)/4</f>
        <v>894.9425</v>
      </c>
      <c r="G19" s="100">
        <f>SUM(C15:C19)/5</f>
        <v>894.392</v>
      </c>
      <c r="H19" s="122">
        <f>SUM(C14:C19)/6</f>
        <v>891.7533333</v>
      </c>
      <c r="I19" s="100">
        <f t="shared" si="10"/>
        <v>885.3785714</v>
      </c>
      <c r="J19" s="134">
        <f t="shared" si="11"/>
        <v>881.52125</v>
      </c>
      <c r="K19" s="124">
        <f t="shared" si="12"/>
        <v>878.4911111</v>
      </c>
      <c r="L19" s="272">
        <f t="shared" si="18"/>
        <v>875.862</v>
      </c>
      <c r="M19" s="105">
        <f t="shared" si="19"/>
        <v>871.8927273</v>
      </c>
      <c r="N19" s="156">
        <f t="shared" si="20"/>
        <v>867.3758333</v>
      </c>
      <c r="O19" s="108">
        <f t="shared" si="21"/>
        <v>863.9530769</v>
      </c>
      <c r="P19" s="109">
        <f t="shared" si="27"/>
        <v>862.61</v>
      </c>
      <c r="Q19" s="111">
        <f t="shared" si="28"/>
        <v>860.9193333</v>
      </c>
      <c r="R19" s="242">
        <f t="shared" si="29"/>
        <v>860.808125</v>
      </c>
      <c r="S19" s="273">
        <f t="shared" si="30"/>
        <v>860.9876471</v>
      </c>
      <c r="T19" s="210">
        <f t="shared" ref="T19:T75" si="31">SUM(C2:C19)/18</f>
        <v>860.8316667</v>
      </c>
      <c r="U19" s="240"/>
      <c r="V19" s="222"/>
    </row>
    <row r="20">
      <c r="A20" s="30">
        <v>46054.0</v>
      </c>
      <c r="B20" s="3">
        <v>843.15</v>
      </c>
      <c r="C20" s="3">
        <v>873.35</v>
      </c>
      <c r="D20" s="32">
        <f t="shared" ref="D20:D42" si="32">SUM(C19:C20)/2</f>
        <v>893.2</v>
      </c>
      <c r="E20" s="32">
        <f t="shared" ref="E20:E42" si="33">SUM(C18:C20)/3</f>
        <v>898.3</v>
      </c>
      <c r="F20" s="32">
        <f t="shared" ref="F20:F42" si="34">SUM(C17:C20)/4</f>
        <v>895.755</v>
      </c>
      <c r="G20" s="32">
        <f t="shared" ref="G20:G42" si="35">SUM(C16:C20)/5</f>
        <v>890.624</v>
      </c>
      <c r="H20" s="32">
        <f t="shared" ref="H20:H42" si="36">SUM(C15:C20)/6</f>
        <v>890.885</v>
      </c>
      <c r="I20" s="32">
        <f t="shared" si="10"/>
        <v>889.1242857</v>
      </c>
      <c r="J20" s="37">
        <f t="shared" si="11"/>
        <v>883.875</v>
      </c>
      <c r="K20" s="32">
        <f t="shared" si="12"/>
        <v>880.6133333</v>
      </c>
      <c r="L20" s="32">
        <f t="shared" si="18"/>
        <v>877.977</v>
      </c>
      <c r="M20" s="32">
        <f t="shared" si="19"/>
        <v>875.6336364</v>
      </c>
      <c r="N20" s="32">
        <f t="shared" si="20"/>
        <v>872.0141667</v>
      </c>
      <c r="O20" s="32">
        <f t="shared" si="21"/>
        <v>867.8353846</v>
      </c>
      <c r="P20" s="32">
        <f t="shared" si="27"/>
        <v>864.6242857</v>
      </c>
      <c r="Q20" s="32">
        <f t="shared" si="28"/>
        <v>863.326</v>
      </c>
      <c r="R20" s="4">
        <f t="shared" si="29"/>
        <v>861.69625</v>
      </c>
      <c r="S20" s="4">
        <f t="shared" si="30"/>
        <v>861.5458824</v>
      </c>
      <c r="T20" s="4">
        <f t="shared" si="31"/>
        <v>861.6744444</v>
      </c>
      <c r="U20" s="4">
        <f t="shared" ref="U20:U75" si="37">SUM(C2:C20)/19</f>
        <v>861.4905263</v>
      </c>
      <c r="V20" s="4"/>
    </row>
    <row r="21">
      <c r="A21" s="30">
        <v>46055.0</v>
      </c>
      <c r="B21" s="3">
        <v>834.8</v>
      </c>
      <c r="C21" s="3">
        <v>822.06</v>
      </c>
      <c r="D21" s="32">
        <f t="shared" si="32"/>
        <v>847.705</v>
      </c>
      <c r="E21" s="32">
        <f t="shared" si="33"/>
        <v>869.4866667</v>
      </c>
      <c r="F21" s="32">
        <f t="shared" si="34"/>
        <v>879.24</v>
      </c>
      <c r="G21" s="32">
        <f t="shared" si="35"/>
        <v>881.016</v>
      </c>
      <c r="H21" s="32">
        <f t="shared" si="36"/>
        <v>879.1966667</v>
      </c>
      <c r="I21" s="32">
        <f t="shared" si="10"/>
        <v>881.0528571</v>
      </c>
      <c r="J21" s="37">
        <f t="shared" si="11"/>
        <v>880.74125</v>
      </c>
      <c r="K21" s="32">
        <f t="shared" si="12"/>
        <v>877.0066667</v>
      </c>
      <c r="L21" s="32">
        <f t="shared" si="18"/>
        <v>874.758</v>
      </c>
      <c r="M21" s="32">
        <f t="shared" si="19"/>
        <v>872.8936364</v>
      </c>
      <c r="N21" s="32">
        <f t="shared" si="20"/>
        <v>871.1691667</v>
      </c>
      <c r="O21" s="32">
        <f t="shared" si="21"/>
        <v>868.1715385</v>
      </c>
      <c r="P21" s="32">
        <f t="shared" si="27"/>
        <v>864.5657143</v>
      </c>
      <c r="Q21" s="32">
        <f t="shared" si="28"/>
        <v>861.7866667</v>
      </c>
      <c r="R21" s="4">
        <f t="shared" si="29"/>
        <v>860.746875</v>
      </c>
      <c r="S21" s="4">
        <f t="shared" si="30"/>
        <v>859.3647059</v>
      </c>
      <c r="T21" s="4">
        <f t="shared" si="31"/>
        <v>859.3522222</v>
      </c>
      <c r="U21" s="4">
        <f t="shared" si="37"/>
        <v>859.5894737</v>
      </c>
      <c r="V21" s="4">
        <f t="shared" ref="V21:V75" si="38">SUM(C2:C21)/20</f>
        <v>859.519</v>
      </c>
    </row>
    <row r="22">
      <c r="A22" s="30">
        <v>46056.0</v>
      </c>
      <c r="B22" s="3">
        <v>870.1</v>
      </c>
      <c r="C22" s="3">
        <v>870.26</v>
      </c>
      <c r="D22" s="32">
        <f t="shared" si="32"/>
        <v>846.16</v>
      </c>
      <c r="E22" s="32">
        <f t="shared" si="33"/>
        <v>855.2233333</v>
      </c>
      <c r="F22" s="32">
        <f t="shared" si="34"/>
        <v>869.68</v>
      </c>
      <c r="G22" s="32">
        <f t="shared" si="35"/>
        <v>877.444</v>
      </c>
      <c r="H22" s="32">
        <f t="shared" si="36"/>
        <v>879.2233333</v>
      </c>
      <c r="I22" s="32">
        <f t="shared" si="10"/>
        <v>877.92</v>
      </c>
      <c r="J22" s="37">
        <f t="shared" si="11"/>
        <v>879.70375</v>
      </c>
      <c r="K22" s="32">
        <f t="shared" si="12"/>
        <v>879.5766667</v>
      </c>
      <c r="L22" s="32">
        <f t="shared" si="18"/>
        <v>876.332</v>
      </c>
      <c r="M22" s="32">
        <f t="shared" si="19"/>
        <v>874.3490909</v>
      </c>
      <c r="N22" s="32">
        <f t="shared" si="20"/>
        <v>872.6741667</v>
      </c>
      <c r="O22" s="32">
        <f t="shared" si="21"/>
        <v>871.0992308</v>
      </c>
      <c r="P22" s="32">
        <f t="shared" si="27"/>
        <v>868.3207143</v>
      </c>
      <c r="Q22" s="32">
        <f t="shared" si="28"/>
        <v>864.9453333</v>
      </c>
      <c r="R22" s="4">
        <f t="shared" si="29"/>
        <v>862.31625</v>
      </c>
      <c r="S22" s="4">
        <f t="shared" si="30"/>
        <v>861.3064706</v>
      </c>
      <c r="T22" s="4">
        <f t="shared" si="31"/>
        <v>859.97</v>
      </c>
      <c r="U22" s="4">
        <f t="shared" si="37"/>
        <v>859.9263158</v>
      </c>
      <c r="V22" s="4">
        <f t="shared" si="38"/>
        <v>860.123</v>
      </c>
    </row>
    <row r="23">
      <c r="A23" s="30">
        <v>46057.0</v>
      </c>
      <c r="B23" s="3">
        <v>879.25</v>
      </c>
      <c r="C23" s="3">
        <v>874.51</v>
      </c>
      <c r="D23" s="32">
        <f t="shared" si="32"/>
        <v>872.385</v>
      </c>
      <c r="E23" s="32">
        <f t="shared" si="33"/>
        <v>855.61</v>
      </c>
      <c r="F23" s="32">
        <f t="shared" si="34"/>
        <v>860.045</v>
      </c>
      <c r="G23" s="32">
        <f t="shared" si="35"/>
        <v>870.646</v>
      </c>
      <c r="H23" s="32">
        <f t="shared" si="36"/>
        <v>876.955</v>
      </c>
      <c r="I23" s="32">
        <f t="shared" si="10"/>
        <v>878.55</v>
      </c>
      <c r="J23" s="37">
        <f t="shared" si="11"/>
        <v>877.49375</v>
      </c>
      <c r="K23" s="32">
        <f t="shared" si="12"/>
        <v>879.1266667</v>
      </c>
      <c r="L23" s="32">
        <f t="shared" si="18"/>
        <v>879.07</v>
      </c>
      <c r="M23" s="32">
        <f t="shared" si="19"/>
        <v>876.1663636</v>
      </c>
      <c r="N23" s="32">
        <f t="shared" si="20"/>
        <v>874.3625</v>
      </c>
      <c r="O23" s="32">
        <f t="shared" si="21"/>
        <v>872.8153846</v>
      </c>
      <c r="P23" s="32">
        <f t="shared" si="27"/>
        <v>871.3428571</v>
      </c>
      <c r="Q23" s="32">
        <f t="shared" si="28"/>
        <v>868.7333333</v>
      </c>
      <c r="R23" s="4">
        <f t="shared" si="29"/>
        <v>865.543125</v>
      </c>
      <c r="S23" s="4">
        <f t="shared" si="30"/>
        <v>863.0335294</v>
      </c>
      <c r="T23" s="4">
        <f t="shared" si="31"/>
        <v>862.04</v>
      </c>
      <c r="U23" s="4">
        <f t="shared" si="37"/>
        <v>860.7352632</v>
      </c>
      <c r="V23" s="4">
        <f t="shared" si="38"/>
        <v>860.6555</v>
      </c>
    </row>
    <row r="24">
      <c r="A24" s="30">
        <v>46058.0</v>
      </c>
      <c r="B24" s="3">
        <v>879.5</v>
      </c>
      <c r="C24" s="3">
        <v>877.75</v>
      </c>
      <c r="D24" s="32">
        <f t="shared" si="32"/>
        <v>876.13</v>
      </c>
      <c r="E24" s="32">
        <f t="shared" si="33"/>
        <v>874.1733333</v>
      </c>
      <c r="F24" s="32">
        <f t="shared" si="34"/>
        <v>861.145</v>
      </c>
      <c r="G24" s="32">
        <f t="shared" si="35"/>
        <v>863.586</v>
      </c>
      <c r="H24" s="32">
        <f t="shared" si="36"/>
        <v>871.83</v>
      </c>
      <c r="I24" s="32">
        <f t="shared" si="10"/>
        <v>877.0685714</v>
      </c>
      <c r="J24" s="37">
        <f t="shared" si="11"/>
        <v>878.45</v>
      </c>
      <c r="K24" s="32">
        <f t="shared" si="12"/>
        <v>877.5222222</v>
      </c>
      <c r="L24" s="32">
        <f t="shared" si="18"/>
        <v>878.989</v>
      </c>
      <c r="M24" s="32">
        <f t="shared" si="19"/>
        <v>878.95</v>
      </c>
      <c r="N24" s="32">
        <f t="shared" si="20"/>
        <v>876.2983333</v>
      </c>
      <c r="O24" s="32">
        <f t="shared" si="21"/>
        <v>874.6230769</v>
      </c>
      <c r="P24" s="32">
        <f t="shared" si="27"/>
        <v>873.1678571</v>
      </c>
      <c r="Q24" s="32">
        <f t="shared" si="28"/>
        <v>871.77</v>
      </c>
      <c r="R24" s="4">
        <f t="shared" si="29"/>
        <v>869.296875</v>
      </c>
      <c r="S24" s="4">
        <f t="shared" si="30"/>
        <v>866.2611765</v>
      </c>
      <c r="T24" s="4">
        <f t="shared" si="31"/>
        <v>863.8511111</v>
      </c>
      <c r="U24" s="4">
        <f t="shared" si="37"/>
        <v>862.8668421</v>
      </c>
      <c r="V24" s="4">
        <f t="shared" si="38"/>
        <v>861.586</v>
      </c>
    </row>
    <row r="25">
      <c r="A25" s="30">
        <v>46059.0</v>
      </c>
      <c r="B25" s="3">
        <v>871.2</v>
      </c>
      <c r="C25" s="3">
        <v>870.69</v>
      </c>
      <c r="D25" s="32">
        <f t="shared" si="32"/>
        <v>874.22</v>
      </c>
      <c r="E25" s="32">
        <f t="shared" si="33"/>
        <v>874.3166667</v>
      </c>
      <c r="F25" s="32">
        <f t="shared" si="34"/>
        <v>873.3025</v>
      </c>
      <c r="G25" s="32">
        <f t="shared" si="35"/>
        <v>863.054</v>
      </c>
      <c r="H25" s="32">
        <f t="shared" si="36"/>
        <v>864.77</v>
      </c>
      <c r="I25" s="32">
        <f t="shared" si="10"/>
        <v>871.6671429</v>
      </c>
      <c r="J25" s="37">
        <f t="shared" si="11"/>
        <v>876.27125</v>
      </c>
      <c r="K25" s="32">
        <f t="shared" si="12"/>
        <v>877.5877778</v>
      </c>
      <c r="L25" s="32">
        <f t="shared" si="18"/>
        <v>876.839</v>
      </c>
      <c r="M25" s="32">
        <f t="shared" si="19"/>
        <v>878.2345455</v>
      </c>
      <c r="N25" s="32">
        <f t="shared" si="20"/>
        <v>878.2616667</v>
      </c>
      <c r="O25" s="32">
        <f t="shared" si="21"/>
        <v>875.8669231</v>
      </c>
      <c r="P25" s="32">
        <f t="shared" si="27"/>
        <v>874.3421429</v>
      </c>
      <c r="Q25" s="32">
        <f t="shared" si="28"/>
        <v>873.0026667</v>
      </c>
      <c r="R25" s="4">
        <f t="shared" si="29"/>
        <v>871.7025</v>
      </c>
      <c r="S25" s="4">
        <f t="shared" si="30"/>
        <v>869.3788235</v>
      </c>
      <c r="T25" s="4">
        <f t="shared" si="31"/>
        <v>866.5072222</v>
      </c>
      <c r="U25" s="4">
        <f t="shared" si="37"/>
        <v>864.2110526</v>
      </c>
      <c r="V25" s="4">
        <f t="shared" si="38"/>
        <v>863.258</v>
      </c>
    </row>
    <row r="26">
      <c r="A26" s="30">
        <v>46062.0</v>
      </c>
      <c r="B26" s="3">
        <v>902.5</v>
      </c>
      <c r="C26" s="3">
        <v>902.04</v>
      </c>
      <c r="D26" s="32">
        <f t="shared" si="32"/>
        <v>886.365</v>
      </c>
      <c r="E26" s="32">
        <f t="shared" si="33"/>
        <v>883.4933333</v>
      </c>
      <c r="F26" s="32">
        <f t="shared" si="34"/>
        <v>881.2475</v>
      </c>
      <c r="G26" s="32">
        <f t="shared" si="35"/>
        <v>879.05</v>
      </c>
      <c r="H26" s="32">
        <f t="shared" si="36"/>
        <v>869.5516667</v>
      </c>
      <c r="I26" s="32">
        <f t="shared" si="10"/>
        <v>870.0942857</v>
      </c>
      <c r="J26" s="37">
        <f t="shared" si="11"/>
        <v>875.46375</v>
      </c>
      <c r="K26" s="32">
        <f t="shared" si="12"/>
        <v>879.1344444</v>
      </c>
      <c r="L26" s="32">
        <f t="shared" si="18"/>
        <v>880.033</v>
      </c>
      <c r="M26" s="32">
        <f t="shared" si="19"/>
        <v>879.13</v>
      </c>
      <c r="N26" s="32">
        <f t="shared" si="20"/>
        <v>880.2183333</v>
      </c>
      <c r="O26" s="32">
        <f t="shared" si="21"/>
        <v>880.0907692</v>
      </c>
      <c r="P26" s="32">
        <f t="shared" si="27"/>
        <v>877.7364286</v>
      </c>
      <c r="Q26" s="32">
        <f t="shared" si="28"/>
        <v>876.1886667</v>
      </c>
      <c r="R26" s="4">
        <f t="shared" si="29"/>
        <v>874.8175</v>
      </c>
      <c r="S26" s="4">
        <f t="shared" si="30"/>
        <v>873.4870588</v>
      </c>
      <c r="T26" s="4">
        <f t="shared" si="31"/>
        <v>871.1933333</v>
      </c>
      <c r="U26" s="4">
        <f t="shared" si="37"/>
        <v>868.3773684</v>
      </c>
      <c r="V26" s="4">
        <f t="shared" si="38"/>
        <v>866.1025</v>
      </c>
    </row>
    <row r="27">
      <c r="A27" s="30">
        <v>46063.0</v>
      </c>
      <c r="B27" s="3">
        <v>906.05</v>
      </c>
      <c r="C27" s="3">
        <v>908.63</v>
      </c>
      <c r="D27" s="32">
        <f t="shared" si="32"/>
        <v>905.335</v>
      </c>
      <c r="E27" s="32">
        <f t="shared" si="33"/>
        <v>893.7866667</v>
      </c>
      <c r="F27" s="32">
        <f t="shared" si="34"/>
        <v>889.7775</v>
      </c>
      <c r="G27" s="32">
        <f t="shared" si="35"/>
        <v>886.724</v>
      </c>
      <c r="H27" s="32">
        <f t="shared" si="36"/>
        <v>883.98</v>
      </c>
      <c r="I27" s="32">
        <f t="shared" si="10"/>
        <v>875.1342857</v>
      </c>
      <c r="J27" s="37">
        <f t="shared" si="11"/>
        <v>874.91125</v>
      </c>
      <c r="K27" s="32">
        <f t="shared" si="12"/>
        <v>879.1488889</v>
      </c>
      <c r="L27" s="32">
        <f t="shared" si="18"/>
        <v>882.084</v>
      </c>
      <c r="M27" s="32">
        <f t="shared" si="19"/>
        <v>882.6327273</v>
      </c>
      <c r="N27" s="32">
        <f t="shared" si="20"/>
        <v>881.5883333</v>
      </c>
      <c r="O27" s="32">
        <f t="shared" si="21"/>
        <v>882.4038462</v>
      </c>
      <c r="P27" s="32">
        <f t="shared" si="27"/>
        <v>882.1292857</v>
      </c>
      <c r="Q27" s="32">
        <f t="shared" si="28"/>
        <v>879.796</v>
      </c>
      <c r="R27" s="4">
        <f t="shared" si="29"/>
        <v>878.21625</v>
      </c>
      <c r="S27" s="4">
        <f t="shared" si="30"/>
        <v>876.8064706</v>
      </c>
      <c r="T27" s="4">
        <f t="shared" si="31"/>
        <v>875.4394444</v>
      </c>
      <c r="U27" s="4">
        <f t="shared" si="37"/>
        <v>873.1636842</v>
      </c>
      <c r="V27" s="4">
        <f t="shared" si="38"/>
        <v>870.39</v>
      </c>
    </row>
    <row r="28">
      <c r="A28" s="30">
        <v>46064.0</v>
      </c>
      <c r="B28" s="3">
        <v>897.3</v>
      </c>
      <c r="C28" s="3">
        <v>894.26</v>
      </c>
      <c r="D28" s="32">
        <f t="shared" si="32"/>
        <v>901.445</v>
      </c>
      <c r="E28" s="32">
        <f t="shared" si="33"/>
        <v>901.6433333</v>
      </c>
      <c r="F28" s="32">
        <f t="shared" si="34"/>
        <v>893.905</v>
      </c>
      <c r="G28" s="32">
        <f t="shared" si="35"/>
        <v>890.674</v>
      </c>
      <c r="H28" s="32">
        <f t="shared" si="36"/>
        <v>887.98</v>
      </c>
      <c r="I28" s="32">
        <f t="shared" si="10"/>
        <v>885.4485714</v>
      </c>
      <c r="J28" s="37">
        <f t="shared" si="11"/>
        <v>877.525</v>
      </c>
      <c r="K28" s="32">
        <f t="shared" si="12"/>
        <v>877.0611111</v>
      </c>
      <c r="L28" s="32">
        <f t="shared" si="18"/>
        <v>880.66</v>
      </c>
      <c r="M28" s="32">
        <f t="shared" si="19"/>
        <v>883.1909091</v>
      </c>
      <c r="N28" s="32">
        <f t="shared" si="20"/>
        <v>883.6016667</v>
      </c>
      <c r="O28" s="32">
        <f t="shared" si="21"/>
        <v>882.5630769</v>
      </c>
      <c r="P28" s="32">
        <f t="shared" si="27"/>
        <v>883.2507143</v>
      </c>
      <c r="Q28" s="32">
        <f t="shared" si="28"/>
        <v>882.938</v>
      </c>
      <c r="R28" s="4">
        <f t="shared" si="29"/>
        <v>880.7</v>
      </c>
      <c r="S28" s="4">
        <f t="shared" si="30"/>
        <v>879.16</v>
      </c>
      <c r="T28" s="4">
        <f t="shared" si="31"/>
        <v>877.7761111</v>
      </c>
      <c r="U28" s="4">
        <f t="shared" si="37"/>
        <v>876.43</v>
      </c>
      <c r="V28" s="4">
        <f t="shared" si="38"/>
        <v>874.2185</v>
      </c>
    </row>
    <row r="29">
      <c r="A29" s="30">
        <v>46065.0</v>
      </c>
      <c r="B29" s="3">
        <v>880.7</v>
      </c>
      <c r="C29" s="3">
        <v>883.52</v>
      </c>
      <c r="D29" s="32">
        <f t="shared" si="32"/>
        <v>888.89</v>
      </c>
      <c r="E29" s="32">
        <f t="shared" si="33"/>
        <v>895.47</v>
      </c>
      <c r="F29" s="32">
        <f t="shared" si="34"/>
        <v>897.1125</v>
      </c>
      <c r="G29" s="32">
        <f t="shared" si="35"/>
        <v>891.828</v>
      </c>
      <c r="H29" s="32">
        <f t="shared" si="36"/>
        <v>889.4816667</v>
      </c>
      <c r="I29" s="32">
        <f t="shared" si="10"/>
        <v>887.3428571</v>
      </c>
      <c r="J29" s="37">
        <f t="shared" si="11"/>
        <v>885.2075</v>
      </c>
      <c r="K29" s="32">
        <f t="shared" si="12"/>
        <v>878.1911111</v>
      </c>
      <c r="L29" s="32">
        <f t="shared" si="18"/>
        <v>877.707</v>
      </c>
      <c r="M29" s="32">
        <f t="shared" si="19"/>
        <v>880.92</v>
      </c>
      <c r="N29" s="32">
        <f t="shared" si="20"/>
        <v>883.2183333</v>
      </c>
      <c r="O29" s="32">
        <f t="shared" si="21"/>
        <v>883.5953846</v>
      </c>
      <c r="P29" s="32">
        <f t="shared" si="27"/>
        <v>882.6314286</v>
      </c>
      <c r="Q29" s="32">
        <f t="shared" si="28"/>
        <v>883.2686667</v>
      </c>
      <c r="R29" s="4">
        <f t="shared" si="29"/>
        <v>882.974375</v>
      </c>
      <c r="S29" s="4">
        <f t="shared" si="30"/>
        <v>880.8658824</v>
      </c>
      <c r="T29" s="4">
        <f t="shared" si="31"/>
        <v>879.4022222</v>
      </c>
      <c r="U29" s="4">
        <f t="shared" si="37"/>
        <v>878.0784211</v>
      </c>
      <c r="V29" s="4">
        <f t="shared" si="38"/>
        <v>876.7845</v>
      </c>
    </row>
    <row r="30">
      <c r="A30" s="30">
        <v>46066.0</v>
      </c>
      <c r="B30" s="3">
        <v>873.7</v>
      </c>
      <c r="C30" s="3">
        <v>874.47</v>
      </c>
      <c r="D30" s="32">
        <f t="shared" si="32"/>
        <v>878.995</v>
      </c>
      <c r="E30" s="32">
        <f t="shared" si="33"/>
        <v>884.0833333</v>
      </c>
      <c r="F30" s="32">
        <f t="shared" si="34"/>
        <v>890.22</v>
      </c>
      <c r="G30" s="32">
        <f t="shared" si="35"/>
        <v>892.584</v>
      </c>
      <c r="H30" s="32">
        <f t="shared" si="36"/>
        <v>888.935</v>
      </c>
      <c r="I30" s="32">
        <f t="shared" si="10"/>
        <v>887.3371429</v>
      </c>
      <c r="J30" s="37">
        <f t="shared" si="11"/>
        <v>885.73375</v>
      </c>
      <c r="K30" s="32">
        <f t="shared" si="12"/>
        <v>884.0144444</v>
      </c>
      <c r="L30" s="32">
        <f t="shared" si="18"/>
        <v>877.819</v>
      </c>
      <c r="M30" s="32">
        <f t="shared" si="19"/>
        <v>877.4127273</v>
      </c>
      <c r="N30" s="32">
        <f t="shared" si="20"/>
        <v>880.3825</v>
      </c>
      <c r="O30" s="32">
        <f t="shared" si="21"/>
        <v>882.5453846</v>
      </c>
      <c r="P30" s="32">
        <f t="shared" si="27"/>
        <v>882.9435714</v>
      </c>
      <c r="Q30" s="32">
        <f t="shared" si="28"/>
        <v>882.0873333</v>
      </c>
      <c r="R30" s="4">
        <f t="shared" si="29"/>
        <v>882.71875</v>
      </c>
      <c r="S30" s="4">
        <f t="shared" si="30"/>
        <v>882.4741176</v>
      </c>
      <c r="T30" s="4">
        <f t="shared" si="31"/>
        <v>880.5105556</v>
      </c>
      <c r="U30" s="4">
        <f t="shared" si="37"/>
        <v>879.1426316</v>
      </c>
      <c r="V30" s="4">
        <f t="shared" si="38"/>
        <v>877.898</v>
      </c>
    </row>
    <row r="31">
      <c r="A31" s="30">
        <v>46069.0</v>
      </c>
      <c r="B31" s="3">
        <v>888.9</v>
      </c>
      <c r="C31" s="3">
        <v>879.25</v>
      </c>
      <c r="D31" s="32">
        <f t="shared" si="32"/>
        <v>876.86</v>
      </c>
      <c r="E31" s="32">
        <f t="shared" si="33"/>
        <v>879.08</v>
      </c>
      <c r="F31" s="32">
        <f t="shared" si="34"/>
        <v>882.875</v>
      </c>
      <c r="G31" s="32">
        <f t="shared" si="35"/>
        <v>888.026</v>
      </c>
      <c r="H31" s="32">
        <f t="shared" si="36"/>
        <v>890.3616667</v>
      </c>
      <c r="I31" s="32">
        <f t="shared" si="10"/>
        <v>887.5514286</v>
      </c>
      <c r="J31" s="37">
        <f t="shared" si="11"/>
        <v>886.32625</v>
      </c>
      <c r="K31" s="32">
        <f t="shared" si="12"/>
        <v>885.0133333</v>
      </c>
      <c r="L31" s="32">
        <f t="shared" si="18"/>
        <v>883.538</v>
      </c>
      <c r="M31" s="32">
        <f t="shared" si="19"/>
        <v>877.9490909</v>
      </c>
      <c r="N31" s="32">
        <f t="shared" si="20"/>
        <v>877.5658333</v>
      </c>
      <c r="O31" s="32">
        <f t="shared" si="21"/>
        <v>880.2953846</v>
      </c>
      <c r="P31" s="32">
        <f t="shared" si="27"/>
        <v>882.31</v>
      </c>
      <c r="Q31" s="32">
        <f t="shared" si="28"/>
        <v>882.6973333</v>
      </c>
      <c r="R31" s="4">
        <f t="shared" si="29"/>
        <v>881.91</v>
      </c>
      <c r="S31" s="4">
        <f t="shared" si="30"/>
        <v>882.5147059</v>
      </c>
      <c r="T31" s="4">
        <f t="shared" si="31"/>
        <v>882.295</v>
      </c>
      <c r="U31" s="4">
        <f t="shared" si="37"/>
        <v>880.4442105</v>
      </c>
      <c r="V31" s="4">
        <f t="shared" si="38"/>
        <v>879.148</v>
      </c>
    </row>
    <row r="32">
      <c r="A32" s="30">
        <v>46070.0</v>
      </c>
      <c r="B32" s="3">
        <v>920.1</v>
      </c>
      <c r="C32" s="3">
        <v>909.9</v>
      </c>
      <c r="D32" s="32">
        <f t="shared" si="32"/>
        <v>894.575</v>
      </c>
      <c r="E32" s="32">
        <f t="shared" si="33"/>
        <v>887.8733333</v>
      </c>
      <c r="F32" s="32">
        <f t="shared" si="34"/>
        <v>886.785</v>
      </c>
      <c r="G32" s="32">
        <f t="shared" si="35"/>
        <v>888.28</v>
      </c>
      <c r="H32" s="32">
        <f t="shared" si="36"/>
        <v>891.6716667</v>
      </c>
      <c r="I32" s="32">
        <f t="shared" si="10"/>
        <v>893.1528571</v>
      </c>
      <c r="J32" s="37">
        <f t="shared" si="11"/>
        <v>890.345</v>
      </c>
      <c r="K32" s="32">
        <f t="shared" si="12"/>
        <v>888.9455556</v>
      </c>
      <c r="L32" s="32">
        <f t="shared" si="18"/>
        <v>887.502</v>
      </c>
      <c r="M32" s="32">
        <f t="shared" si="19"/>
        <v>885.9345455</v>
      </c>
      <c r="N32" s="32">
        <f t="shared" si="20"/>
        <v>880.6116667</v>
      </c>
      <c r="O32" s="32">
        <f t="shared" si="21"/>
        <v>880.0530769</v>
      </c>
      <c r="P32" s="32">
        <f t="shared" si="27"/>
        <v>882.41</v>
      </c>
      <c r="Q32" s="32">
        <f t="shared" si="28"/>
        <v>884.1493333</v>
      </c>
      <c r="R32" s="4">
        <f t="shared" si="29"/>
        <v>884.3975</v>
      </c>
      <c r="S32" s="4">
        <f t="shared" si="30"/>
        <v>883.5564706</v>
      </c>
      <c r="T32" s="4">
        <f t="shared" si="31"/>
        <v>884.0361111</v>
      </c>
      <c r="U32" s="4">
        <f t="shared" si="37"/>
        <v>883.7478947</v>
      </c>
      <c r="V32" s="4">
        <f t="shared" si="38"/>
        <v>881.917</v>
      </c>
    </row>
    <row r="33">
      <c r="A33" s="30">
        <v>46071.0</v>
      </c>
      <c r="B33" s="3">
        <v>938.15</v>
      </c>
      <c r="C33" s="3">
        <v>933.16</v>
      </c>
      <c r="D33" s="32">
        <f t="shared" si="32"/>
        <v>921.53</v>
      </c>
      <c r="E33" s="32">
        <f t="shared" si="33"/>
        <v>907.4366667</v>
      </c>
      <c r="F33" s="32">
        <f t="shared" si="34"/>
        <v>899.195</v>
      </c>
      <c r="G33" s="32">
        <f t="shared" si="35"/>
        <v>896.06</v>
      </c>
      <c r="H33" s="32">
        <f t="shared" si="36"/>
        <v>895.76</v>
      </c>
      <c r="I33" s="32">
        <f t="shared" si="10"/>
        <v>897.5985714</v>
      </c>
      <c r="J33" s="37">
        <f t="shared" si="11"/>
        <v>898.15375</v>
      </c>
      <c r="K33" s="32">
        <f t="shared" si="12"/>
        <v>895.1022222</v>
      </c>
      <c r="L33" s="32">
        <f t="shared" si="18"/>
        <v>893.367</v>
      </c>
      <c r="M33" s="32">
        <f t="shared" si="19"/>
        <v>891.6527273</v>
      </c>
      <c r="N33" s="32">
        <f t="shared" si="20"/>
        <v>889.87</v>
      </c>
      <c r="O33" s="32">
        <f t="shared" si="21"/>
        <v>884.6538462</v>
      </c>
      <c r="P33" s="32">
        <f t="shared" si="27"/>
        <v>883.8464286</v>
      </c>
      <c r="Q33" s="32">
        <f t="shared" si="28"/>
        <v>885.7933333</v>
      </c>
      <c r="R33" s="4">
        <f t="shared" si="29"/>
        <v>887.2125</v>
      </c>
      <c r="S33" s="4">
        <f t="shared" si="30"/>
        <v>887.2658824</v>
      </c>
      <c r="T33" s="4">
        <f t="shared" si="31"/>
        <v>886.3122222</v>
      </c>
      <c r="U33" s="4">
        <f t="shared" si="37"/>
        <v>886.6215789</v>
      </c>
      <c r="V33" s="4">
        <f t="shared" si="38"/>
        <v>886.2185</v>
      </c>
    </row>
    <row r="34">
      <c r="A34" s="30">
        <v>46072.0</v>
      </c>
      <c r="B34" s="3">
        <v>927.35</v>
      </c>
      <c r="C34" s="3">
        <v>939.56</v>
      </c>
      <c r="D34" s="32">
        <f t="shared" si="32"/>
        <v>936.36</v>
      </c>
      <c r="E34" s="32">
        <f t="shared" si="33"/>
        <v>927.54</v>
      </c>
      <c r="F34" s="32">
        <f t="shared" si="34"/>
        <v>915.4675</v>
      </c>
      <c r="G34" s="32">
        <f t="shared" si="35"/>
        <v>907.268</v>
      </c>
      <c r="H34" s="32">
        <f t="shared" si="36"/>
        <v>903.31</v>
      </c>
      <c r="I34" s="32">
        <f t="shared" si="10"/>
        <v>902.0171429</v>
      </c>
      <c r="J34" s="37">
        <f t="shared" si="11"/>
        <v>902.84375</v>
      </c>
      <c r="K34" s="32">
        <f t="shared" si="12"/>
        <v>902.7544444</v>
      </c>
      <c r="L34" s="32">
        <f t="shared" si="18"/>
        <v>899.548</v>
      </c>
      <c r="M34" s="32">
        <f t="shared" si="19"/>
        <v>897.5663636</v>
      </c>
      <c r="N34" s="32">
        <f t="shared" si="20"/>
        <v>895.645</v>
      </c>
      <c r="O34" s="32">
        <f t="shared" si="21"/>
        <v>893.6923077</v>
      </c>
      <c r="P34" s="32">
        <f t="shared" si="27"/>
        <v>888.5757143</v>
      </c>
      <c r="Q34" s="32">
        <f t="shared" si="28"/>
        <v>887.5606667</v>
      </c>
      <c r="R34" s="4">
        <f t="shared" si="29"/>
        <v>889.15375</v>
      </c>
      <c r="S34" s="4">
        <f t="shared" si="30"/>
        <v>890.2917647</v>
      </c>
      <c r="T34" s="4">
        <f t="shared" si="31"/>
        <v>890.1711111</v>
      </c>
      <c r="U34" s="4">
        <f t="shared" si="37"/>
        <v>889.1147368</v>
      </c>
      <c r="V34" s="4">
        <f t="shared" si="38"/>
        <v>889.2685</v>
      </c>
    </row>
    <row r="35">
      <c r="A35" s="30">
        <v>46073.0</v>
      </c>
      <c r="B35" s="3">
        <v>946.7</v>
      </c>
      <c r="C35" s="3">
        <v>943.36</v>
      </c>
      <c r="D35" s="32">
        <f t="shared" si="32"/>
        <v>941.46</v>
      </c>
      <c r="E35" s="32">
        <f t="shared" si="33"/>
        <v>938.6933333</v>
      </c>
      <c r="F35" s="32">
        <f t="shared" si="34"/>
        <v>931.495</v>
      </c>
      <c r="G35" s="32">
        <f t="shared" si="35"/>
        <v>921.046</v>
      </c>
      <c r="H35" s="32">
        <f t="shared" si="36"/>
        <v>913.2833333</v>
      </c>
      <c r="I35" s="32">
        <f t="shared" si="10"/>
        <v>909.0314286</v>
      </c>
      <c r="J35" s="37">
        <f t="shared" si="11"/>
        <v>907.185</v>
      </c>
      <c r="K35" s="32">
        <f t="shared" si="12"/>
        <v>907.3455556</v>
      </c>
      <c r="L35" s="32">
        <f t="shared" si="18"/>
        <v>906.815</v>
      </c>
      <c r="M35" s="32">
        <f t="shared" si="19"/>
        <v>903.5309091</v>
      </c>
      <c r="N35" s="32">
        <f t="shared" si="20"/>
        <v>901.3825</v>
      </c>
      <c r="O35" s="32">
        <f t="shared" si="21"/>
        <v>899.3153846</v>
      </c>
      <c r="P35" s="32">
        <f t="shared" si="27"/>
        <v>897.24</v>
      </c>
      <c r="Q35" s="32">
        <f t="shared" si="28"/>
        <v>892.228</v>
      </c>
      <c r="R35" s="4">
        <f t="shared" si="29"/>
        <v>891.048125</v>
      </c>
      <c r="S35" s="4">
        <f t="shared" si="30"/>
        <v>892.3423529</v>
      </c>
      <c r="T35" s="4">
        <f t="shared" si="31"/>
        <v>893.24</v>
      </c>
      <c r="U35" s="4">
        <f t="shared" si="37"/>
        <v>892.9705263</v>
      </c>
      <c r="V35" s="4">
        <f t="shared" si="38"/>
        <v>891.827</v>
      </c>
    </row>
    <row r="36">
      <c r="A36" s="30">
        <v>46076.0</v>
      </c>
      <c r="B36" s="3">
        <v>982.75</v>
      </c>
      <c r="C36" s="3">
        <v>977.5</v>
      </c>
      <c r="D36" s="32">
        <f t="shared" si="32"/>
        <v>960.43</v>
      </c>
      <c r="E36" s="32">
        <f t="shared" si="33"/>
        <v>953.4733333</v>
      </c>
      <c r="F36" s="32">
        <f t="shared" si="34"/>
        <v>948.395</v>
      </c>
      <c r="G36" s="32">
        <f t="shared" si="35"/>
        <v>940.696</v>
      </c>
      <c r="H36" s="32">
        <f t="shared" si="36"/>
        <v>930.455</v>
      </c>
      <c r="I36" s="32">
        <f t="shared" si="10"/>
        <v>922.4571429</v>
      </c>
      <c r="J36" s="37">
        <f t="shared" si="11"/>
        <v>917.59</v>
      </c>
      <c r="K36" s="32">
        <f t="shared" si="12"/>
        <v>914.9977778</v>
      </c>
      <c r="L36" s="32">
        <f t="shared" si="18"/>
        <v>914.361</v>
      </c>
      <c r="M36" s="32">
        <f t="shared" si="19"/>
        <v>913.2409091</v>
      </c>
      <c r="N36" s="32">
        <f t="shared" si="20"/>
        <v>909.695</v>
      </c>
      <c r="O36" s="32">
        <f t="shared" si="21"/>
        <v>907.2376923</v>
      </c>
      <c r="P36" s="32">
        <f t="shared" si="27"/>
        <v>904.9</v>
      </c>
      <c r="Q36" s="32">
        <f t="shared" si="28"/>
        <v>902.5906667</v>
      </c>
      <c r="R36" s="4">
        <f t="shared" si="29"/>
        <v>897.5575</v>
      </c>
      <c r="S36" s="4">
        <f t="shared" si="30"/>
        <v>896.1335294</v>
      </c>
      <c r="T36" s="4">
        <f t="shared" si="31"/>
        <v>897.0733333</v>
      </c>
      <c r="U36" s="4">
        <f t="shared" si="37"/>
        <v>897.6747368</v>
      </c>
      <c r="V36" s="4">
        <f t="shared" si="38"/>
        <v>897.197</v>
      </c>
    </row>
    <row r="37">
      <c r="A37" s="30">
        <v>46077.0</v>
      </c>
      <c r="B37" s="3">
        <v>985.85</v>
      </c>
      <c r="C37" s="3">
        <v>983.02</v>
      </c>
      <c r="D37" s="32">
        <f t="shared" si="32"/>
        <v>980.26</v>
      </c>
      <c r="E37" s="32">
        <f t="shared" si="33"/>
        <v>967.96</v>
      </c>
      <c r="F37" s="32">
        <f t="shared" si="34"/>
        <v>960.86</v>
      </c>
      <c r="G37" s="32">
        <f t="shared" si="35"/>
        <v>955.32</v>
      </c>
      <c r="H37" s="32">
        <f t="shared" si="36"/>
        <v>947.75</v>
      </c>
      <c r="I37" s="32">
        <f t="shared" si="10"/>
        <v>937.9642857</v>
      </c>
      <c r="J37" s="37">
        <f t="shared" si="11"/>
        <v>930.0275</v>
      </c>
      <c r="K37" s="32">
        <f t="shared" si="12"/>
        <v>924.86</v>
      </c>
      <c r="L37" s="32">
        <f t="shared" si="18"/>
        <v>921.8</v>
      </c>
      <c r="M37" s="32">
        <f t="shared" si="19"/>
        <v>920.6027273</v>
      </c>
      <c r="N37" s="32">
        <f t="shared" si="20"/>
        <v>919.0558333</v>
      </c>
      <c r="O37" s="32">
        <f t="shared" si="21"/>
        <v>915.3353846</v>
      </c>
      <c r="P37" s="32">
        <f t="shared" si="27"/>
        <v>912.6507143</v>
      </c>
      <c r="Q37" s="32">
        <f t="shared" si="28"/>
        <v>910.108</v>
      </c>
      <c r="R37" s="4">
        <f t="shared" si="29"/>
        <v>907.6175</v>
      </c>
      <c r="S37" s="4">
        <f t="shared" si="30"/>
        <v>902.5847059</v>
      </c>
      <c r="T37" s="4">
        <f t="shared" si="31"/>
        <v>900.9605556</v>
      </c>
      <c r="U37" s="4">
        <f t="shared" si="37"/>
        <v>901.5968421</v>
      </c>
      <c r="V37" s="4">
        <f t="shared" si="38"/>
        <v>901.942</v>
      </c>
    </row>
    <row r="38">
      <c r="A38" s="30">
        <v>46078.0</v>
      </c>
      <c r="B38" s="3">
        <v>983.6</v>
      </c>
      <c r="C38" s="3">
        <v>980.53</v>
      </c>
      <c r="D38" s="32">
        <f t="shared" si="32"/>
        <v>981.775</v>
      </c>
      <c r="E38" s="32">
        <f t="shared" si="33"/>
        <v>980.35</v>
      </c>
      <c r="F38" s="32">
        <f t="shared" si="34"/>
        <v>971.1025</v>
      </c>
      <c r="G38" s="32">
        <f t="shared" si="35"/>
        <v>964.794</v>
      </c>
      <c r="H38" s="32">
        <f t="shared" si="36"/>
        <v>959.5216667</v>
      </c>
      <c r="I38" s="32">
        <f t="shared" si="10"/>
        <v>952.4328571</v>
      </c>
      <c r="J38" s="37">
        <f t="shared" si="11"/>
        <v>943.285</v>
      </c>
      <c r="K38" s="32">
        <f t="shared" si="12"/>
        <v>935.6388889</v>
      </c>
      <c r="L38" s="32">
        <f t="shared" si="18"/>
        <v>930.427</v>
      </c>
      <c r="M38" s="32">
        <f t="shared" si="19"/>
        <v>927.1390909</v>
      </c>
      <c r="N38" s="32">
        <f t="shared" si="20"/>
        <v>925.5966667</v>
      </c>
      <c r="O38" s="32">
        <f t="shared" si="21"/>
        <v>923.7846154</v>
      </c>
      <c r="P38" s="32">
        <f t="shared" si="27"/>
        <v>919.9921429</v>
      </c>
      <c r="Q38" s="32">
        <f t="shared" si="28"/>
        <v>917.176</v>
      </c>
      <c r="R38" s="4">
        <f t="shared" si="29"/>
        <v>914.509375</v>
      </c>
      <c r="S38" s="4">
        <f t="shared" si="30"/>
        <v>911.9064706</v>
      </c>
      <c r="T38" s="4">
        <f t="shared" si="31"/>
        <v>906.915</v>
      </c>
      <c r="U38" s="4">
        <f t="shared" si="37"/>
        <v>905.1484211</v>
      </c>
      <c r="V38" s="4">
        <f t="shared" si="38"/>
        <v>905.5435</v>
      </c>
    </row>
    <row r="39">
      <c r="A39" s="30">
        <v>46079.0</v>
      </c>
      <c r="B39" s="3">
        <v>991.55</v>
      </c>
      <c r="C39" s="3">
        <v>986.68</v>
      </c>
      <c r="D39" s="32">
        <f t="shared" si="32"/>
        <v>983.605</v>
      </c>
      <c r="E39" s="32">
        <f t="shared" si="33"/>
        <v>983.41</v>
      </c>
      <c r="F39" s="32">
        <f t="shared" si="34"/>
        <v>981.9325</v>
      </c>
      <c r="G39" s="32">
        <f t="shared" si="35"/>
        <v>974.218</v>
      </c>
      <c r="H39" s="32">
        <f t="shared" si="36"/>
        <v>968.4416667</v>
      </c>
      <c r="I39" s="32">
        <f t="shared" si="10"/>
        <v>963.4014286</v>
      </c>
      <c r="J39" s="37">
        <f t="shared" si="11"/>
        <v>956.71375</v>
      </c>
      <c r="K39" s="32">
        <f t="shared" si="12"/>
        <v>948.1066667</v>
      </c>
      <c r="L39" s="32">
        <f t="shared" si="18"/>
        <v>940.743</v>
      </c>
      <c r="M39" s="32">
        <f t="shared" si="19"/>
        <v>935.5409091</v>
      </c>
      <c r="N39" s="32">
        <f t="shared" si="20"/>
        <v>932.1008333</v>
      </c>
      <c r="O39" s="32">
        <f t="shared" si="21"/>
        <v>930.2953846</v>
      </c>
      <c r="P39" s="32">
        <f t="shared" si="27"/>
        <v>928.2771429</v>
      </c>
      <c r="Q39" s="32">
        <f t="shared" si="28"/>
        <v>924.438</v>
      </c>
      <c r="R39" s="4">
        <f t="shared" si="29"/>
        <v>921.52</v>
      </c>
      <c r="S39" s="4">
        <f t="shared" si="30"/>
        <v>918.7547059</v>
      </c>
      <c r="T39" s="4">
        <f t="shared" si="31"/>
        <v>916.0605556</v>
      </c>
      <c r="U39" s="4">
        <f t="shared" si="37"/>
        <v>911.1131579</v>
      </c>
      <c r="V39" s="4">
        <f t="shared" si="38"/>
        <v>909.225</v>
      </c>
    </row>
    <row r="40">
      <c r="A40" s="30">
        <v>46080.0</v>
      </c>
      <c r="B40" s="3">
        <v>990.5</v>
      </c>
      <c r="C40" s="3">
        <v>992.17</v>
      </c>
      <c r="D40" s="32">
        <f t="shared" si="32"/>
        <v>989.425</v>
      </c>
      <c r="E40" s="32">
        <f t="shared" si="33"/>
        <v>986.46</v>
      </c>
      <c r="F40" s="32">
        <f t="shared" si="34"/>
        <v>985.6</v>
      </c>
      <c r="G40" s="32">
        <f t="shared" si="35"/>
        <v>983.98</v>
      </c>
      <c r="H40" s="32">
        <f t="shared" si="36"/>
        <v>977.21</v>
      </c>
      <c r="I40" s="32">
        <f t="shared" si="10"/>
        <v>971.8314286</v>
      </c>
      <c r="J40" s="37">
        <f t="shared" si="11"/>
        <v>966.9975</v>
      </c>
      <c r="K40" s="32">
        <f t="shared" si="12"/>
        <v>960.6533333</v>
      </c>
      <c r="L40" s="32">
        <f t="shared" si="18"/>
        <v>952.513</v>
      </c>
      <c r="M40" s="32">
        <f t="shared" si="19"/>
        <v>945.4181818</v>
      </c>
      <c r="N40" s="32">
        <f t="shared" si="20"/>
        <v>940.26</v>
      </c>
      <c r="O40" s="32">
        <f t="shared" si="21"/>
        <v>936.7215385</v>
      </c>
      <c r="P40" s="32">
        <f t="shared" si="27"/>
        <v>934.715</v>
      </c>
      <c r="Q40" s="32">
        <f t="shared" si="28"/>
        <v>932.5366667</v>
      </c>
      <c r="R40" s="4">
        <f t="shared" si="29"/>
        <v>928.67125</v>
      </c>
      <c r="S40" s="4">
        <f t="shared" si="30"/>
        <v>925.6758824</v>
      </c>
      <c r="T40" s="4">
        <f t="shared" si="31"/>
        <v>922.8333333</v>
      </c>
      <c r="U40" s="4">
        <f t="shared" si="37"/>
        <v>920.0663158</v>
      </c>
      <c r="V40" s="4">
        <f t="shared" si="38"/>
        <v>915.166</v>
      </c>
    </row>
    <row r="41">
      <c r="A41" s="30">
        <v>46083.0</v>
      </c>
      <c r="B41" s="3">
        <v>976.65</v>
      </c>
      <c r="C41" s="3">
        <v>975.31</v>
      </c>
      <c r="D41" s="32">
        <f t="shared" si="32"/>
        <v>983.74</v>
      </c>
      <c r="E41" s="32">
        <f t="shared" si="33"/>
        <v>984.72</v>
      </c>
      <c r="F41" s="32">
        <f t="shared" si="34"/>
        <v>983.6725</v>
      </c>
      <c r="G41" s="32">
        <f t="shared" si="35"/>
        <v>983.542</v>
      </c>
      <c r="H41" s="32">
        <f t="shared" si="36"/>
        <v>982.535</v>
      </c>
      <c r="I41" s="32">
        <f t="shared" si="10"/>
        <v>976.9385714</v>
      </c>
      <c r="J41" s="37">
        <f t="shared" si="11"/>
        <v>972.26625</v>
      </c>
      <c r="K41" s="32">
        <f t="shared" si="12"/>
        <v>967.9211111</v>
      </c>
      <c r="L41" s="32">
        <f t="shared" si="18"/>
        <v>962.119</v>
      </c>
      <c r="M41" s="32">
        <f t="shared" si="19"/>
        <v>954.5854545</v>
      </c>
      <c r="N41" s="32">
        <f t="shared" si="20"/>
        <v>947.9091667</v>
      </c>
      <c r="O41" s="32">
        <f t="shared" si="21"/>
        <v>942.9561538</v>
      </c>
      <c r="P41" s="32">
        <f t="shared" si="27"/>
        <v>939.4778571</v>
      </c>
      <c r="Q41" s="32">
        <f t="shared" si="28"/>
        <v>937.4213333</v>
      </c>
      <c r="R41" s="4">
        <f t="shared" si="29"/>
        <v>935.21</v>
      </c>
      <c r="S41" s="4">
        <f t="shared" si="30"/>
        <v>931.4147059</v>
      </c>
      <c r="T41" s="4">
        <f t="shared" si="31"/>
        <v>928.4333333</v>
      </c>
      <c r="U41" s="4">
        <f t="shared" si="37"/>
        <v>925.5952632</v>
      </c>
      <c r="V41" s="4">
        <f t="shared" si="38"/>
        <v>922.8285</v>
      </c>
    </row>
    <row r="42">
      <c r="A42" s="30">
        <v>46085.0</v>
      </c>
      <c r="B42" s="3">
        <v>939.0</v>
      </c>
      <c r="C42" s="3">
        <v>934.18</v>
      </c>
      <c r="D42" s="32">
        <f t="shared" si="32"/>
        <v>954.745</v>
      </c>
      <c r="E42" s="32">
        <f t="shared" si="33"/>
        <v>967.22</v>
      </c>
      <c r="F42" s="32">
        <f t="shared" si="34"/>
        <v>972.085</v>
      </c>
      <c r="G42" s="32">
        <f t="shared" si="35"/>
        <v>973.774</v>
      </c>
      <c r="H42" s="32">
        <f t="shared" si="36"/>
        <v>975.315</v>
      </c>
      <c r="I42" s="32">
        <f t="shared" si="10"/>
        <v>975.6271429</v>
      </c>
      <c r="J42" s="37">
        <f t="shared" si="11"/>
        <v>971.59375</v>
      </c>
      <c r="K42" s="32">
        <f t="shared" si="12"/>
        <v>968.0344444</v>
      </c>
      <c r="L42" s="32">
        <f t="shared" si="18"/>
        <v>964.547</v>
      </c>
      <c r="M42" s="32">
        <f t="shared" si="19"/>
        <v>959.5790909</v>
      </c>
      <c r="N42" s="32">
        <f t="shared" si="20"/>
        <v>952.885</v>
      </c>
      <c r="O42" s="32">
        <f t="shared" si="21"/>
        <v>946.8530769</v>
      </c>
      <c r="P42" s="32">
        <f t="shared" si="27"/>
        <v>942.3292857</v>
      </c>
      <c r="Q42" s="32">
        <f t="shared" si="28"/>
        <v>939.1246667</v>
      </c>
      <c r="R42" s="4">
        <f t="shared" si="29"/>
        <v>937.21875</v>
      </c>
      <c r="S42" s="4">
        <f t="shared" si="30"/>
        <v>935.1494118</v>
      </c>
      <c r="T42" s="4">
        <f t="shared" si="31"/>
        <v>931.5683333</v>
      </c>
      <c r="U42" s="4">
        <f t="shared" si="37"/>
        <v>928.7357895</v>
      </c>
      <c r="V42" s="4">
        <f t="shared" si="38"/>
        <v>926.0245</v>
      </c>
    </row>
    <row r="43">
      <c r="A43" s="30">
        <v>46086.0</v>
      </c>
      <c r="B43" s="3">
        <v>951.75</v>
      </c>
      <c r="C43" s="3">
        <v>947.86</v>
      </c>
      <c r="D43" s="96">
        <f t="shared" ref="D43:D52" si="39">SUM(C42:C43)/2</f>
        <v>941.02</v>
      </c>
      <c r="E43" s="97">
        <f t="shared" ref="E43:E52" si="40">SUM(C41:C43)/3</f>
        <v>952.45</v>
      </c>
      <c r="F43" s="98">
        <f t="shared" ref="F43:F52" si="41">SUM(C40:C43)/4</f>
        <v>962.38</v>
      </c>
      <c r="G43" s="99">
        <f t="shared" ref="G43:G52" si="42">SUM(C39:C43)/5</f>
        <v>967.24</v>
      </c>
      <c r="H43" s="100">
        <f t="shared" ref="H43:H52" si="43">SUM(C38:C43)/6</f>
        <v>969.455</v>
      </c>
      <c r="I43" s="101">
        <f t="shared" si="10"/>
        <v>971.3928571</v>
      </c>
      <c r="J43" s="102">
        <f t="shared" si="11"/>
        <v>972.15625</v>
      </c>
      <c r="K43" s="103">
        <f t="shared" si="12"/>
        <v>968.9566667</v>
      </c>
      <c r="L43" s="104">
        <f t="shared" si="18"/>
        <v>966.017</v>
      </c>
      <c r="M43" s="105">
        <f t="shared" si="19"/>
        <v>963.03</v>
      </c>
      <c r="N43" s="106">
        <f t="shared" si="20"/>
        <v>958.6025</v>
      </c>
      <c r="O43" s="107">
        <f t="shared" si="21"/>
        <v>952.4984615</v>
      </c>
      <c r="P43" s="108">
        <f t="shared" si="27"/>
        <v>946.925</v>
      </c>
      <c r="Q43" s="109">
        <f t="shared" si="28"/>
        <v>942.698</v>
      </c>
      <c r="R43" s="110">
        <f t="shared" si="29"/>
        <v>939.670625</v>
      </c>
      <c r="S43" s="111">
        <f t="shared" si="30"/>
        <v>937.8447059</v>
      </c>
      <c r="T43" s="112">
        <f t="shared" si="31"/>
        <v>935.8555556</v>
      </c>
      <c r="U43" s="112">
        <f t="shared" si="37"/>
        <v>932.4257895</v>
      </c>
      <c r="V43" s="113">
        <f t="shared" si="38"/>
        <v>929.692</v>
      </c>
    </row>
    <row r="44">
      <c r="A44" s="30">
        <v>46087.0</v>
      </c>
      <c r="B44" s="3">
        <v>939.4</v>
      </c>
      <c r="C44" s="3">
        <v>945.85</v>
      </c>
      <c r="D44" s="115">
        <f t="shared" si="39"/>
        <v>946.855</v>
      </c>
      <c r="E44" s="163">
        <f t="shared" si="40"/>
        <v>942.63</v>
      </c>
      <c r="F44" s="172">
        <f t="shared" si="41"/>
        <v>950.8</v>
      </c>
      <c r="G44" s="182">
        <f t="shared" si="42"/>
        <v>959.074</v>
      </c>
      <c r="H44" s="153">
        <f t="shared" si="43"/>
        <v>963.675</v>
      </c>
      <c r="I44" s="174">
        <f t="shared" si="10"/>
        <v>966.0828571</v>
      </c>
      <c r="J44" s="146">
        <f t="shared" si="11"/>
        <v>968.2</v>
      </c>
      <c r="K44" s="154">
        <f t="shared" si="12"/>
        <v>969.2333333</v>
      </c>
      <c r="L44" s="243">
        <f t="shared" si="18"/>
        <v>966.646</v>
      </c>
      <c r="M44" s="103">
        <f t="shared" si="19"/>
        <v>964.1836364</v>
      </c>
      <c r="N44" s="137">
        <f t="shared" si="20"/>
        <v>961.5983333</v>
      </c>
      <c r="O44" s="169">
        <f t="shared" si="21"/>
        <v>957.6215385</v>
      </c>
      <c r="P44" s="105">
        <f t="shared" si="27"/>
        <v>952.0235714</v>
      </c>
      <c r="Q44" s="107">
        <f t="shared" si="28"/>
        <v>946.8533333</v>
      </c>
      <c r="R44" s="244">
        <f t="shared" si="29"/>
        <v>942.895</v>
      </c>
      <c r="S44" s="109">
        <f t="shared" si="30"/>
        <v>940.0341176</v>
      </c>
      <c r="T44" s="110">
        <f t="shared" si="31"/>
        <v>938.2894444</v>
      </c>
      <c r="U44" s="110">
        <f t="shared" si="37"/>
        <v>936.3815789</v>
      </c>
      <c r="V44" s="140">
        <f t="shared" si="38"/>
        <v>933.097</v>
      </c>
    </row>
    <row r="45">
      <c r="A45" s="30">
        <v>46090.0</v>
      </c>
      <c r="B45" s="3">
        <v>898.9</v>
      </c>
      <c r="C45" s="3">
        <v>893.82</v>
      </c>
      <c r="D45" s="114">
        <f t="shared" si="39"/>
        <v>919.835</v>
      </c>
      <c r="E45" s="115">
        <f t="shared" si="40"/>
        <v>929.1766667</v>
      </c>
      <c r="F45" s="116">
        <f t="shared" si="41"/>
        <v>930.4275</v>
      </c>
      <c r="G45" s="117">
        <f t="shared" si="42"/>
        <v>939.404</v>
      </c>
      <c r="H45" s="118">
        <f t="shared" si="43"/>
        <v>948.1983333</v>
      </c>
      <c r="I45" s="119">
        <f t="shared" si="10"/>
        <v>953.6957143</v>
      </c>
      <c r="J45" s="120">
        <f t="shared" si="11"/>
        <v>957.05</v>
      </c>
      <c r="K45" s="121">
        <f t="shared" si="12"/>
        <v>959.9355556</v>
      </c>
      <c r="L45" s="122">
        <f t="shared" si="18"/>
        <v>961.692</v>
      </c>
      <c r="M45" s="123">
        <f t="shared" si="19"/>
        <v>960.0254545</v>
      </c>
      <c r="N45" s="101">
        <f t="shared" si="20"/>
        <v>958.32</v>
      </c>
      <c r="O45" s="102">
        <f t="shared" si="21"/>
        <v>956.3846154</v>
      </c>
      <c r="P45" s="124">
        <f t="shared" si="27"/>
        <v>953.0642857</v>
      </c>
      <c r="Q45" s="103">
        <f t="shared" si="28"/>
        <v>948.1433333</v>
      </c>
      <c r="R45" s="104">
        <f t="shared" si="29"/>
        <v>943.53875</v>
      </c>
      <c r="S45" s="106">
        <f t="shared" si="30"/>
        <v>940.0082353</v>
      </c>
      <c r="T45" s="125">
        <f t="shared" si="31"/>
        <v>937.4666667</v>
      </c>
      <c r="U45" s="126">
        <f t="shared" si="37"/>
        <v>935.9489474</v>
      </c>
      <c r="V45" s="127">
        <f t="shared" si="38"/>
        <v>934.2535</v>
      </c>
    </row>
    <row r="46">
      <c r="A46" s="30">
        <v>46091.0</v>
      </c>
      <c r="B46" s="3">
        <v>929.75</v>
      </c>
      <c r="C46" s="3">
        <v>923.34</v>
      </c>
      <c r="D46" s="115">
        <f t="shared" si="39"/>
        <v>908.58</v>
      </c>
      <c r="E46" s="128">
        <f t="shared" si="40"/>
        <v>921.0033333</v>
      </c>
      <c r="F46" s="129">
        <f t="shared" si="41"/>
        <v>927.7175</v>
      </c>
      <c r="G46" s="130">
        <f t="shared" si="42"/>
        <v>929.01</v>
      </c>
      <c r="H46" s="131">
        <f t="shared" si="43"/>
        <v>936.7266667</v>
      </c>
      <c r="I46" s="132">
        <f t="shared" si="10"/>
        <v>944.6471429</v>
      </c>
      <c r="J46" s="133">
        <f t="shared" si="11"/>
        <v>949.90125</v>
      </c>
      <c r="K46" s="122">
        <f t="shared" si="12"/>
        <v>953.3044444</v>
      </c>
      <c r="L46" s="134">
        <f t="shared" si="18"/>
        <v>956.276</v>
      </c>
      <c r="M46" s="135">
        <f t="shared" si="19"/>
        <v>958.2054545</v>
      </c>
      <c r="N46" s="136">
        <f t="shared" si="20"/>
        <v>956.9683333</v>
      </c>
      <c r="O46" s="137">
        <f t="shared" si="21"/>
        <v>955.6292308</v>
      </c>
      <c r="P46" s="105">
        <f t="shared" si="27"/>
        <v>954.0242857</v>
      </c>
      <c r="Q46" s="107">
        <f t="shared" si="28"/>
        <v>951.0826667</v>
      </c>
      <c r="R46" s="138">
        <f t="shared" si="29"/>
        <v>946.593125</v>
      </c>
      <c r="S46" s="126">
        <f t="shared" si="30"/>
        <v>942.3505882</v>
      </c>
      <c r="T46" s="139">
        <f t="shared" si="31"/>
        <v>939.0822222</v>
      </c>
      <c r="U46" s="140">
        <f t="shared" si="37"/>
        <v>936.7231579</v>
      </c>
      <c r="V46" s="141">
        <f t="shared" si="38"/>
        <v>935.3185</v>
      </c>
    </row>
    <row r="47">
      <c r="A47" s="30">
        <v>46092.0</v>
      </c>
      <c r="B47" s="3">
        <v>917.8</v>
      </c>
      <c r="C47" s="3">
        <v>924.99</v>
      </c>
      <c r="D47" s="115">
        <f t="shared" si="39"/>
        <v>924.165</v>
      </c>
      <c r="E47" s="142">
        <f t="shared" si="40"/>
        <v>914.05</v>
      </c>
      <c r="F47" s="117">
        <f t="shared" si="41"/>
        <v>922</v>
      </c>
      <c r="G47" s="143">
        <f t="shared" si="42"/>
        <v>927.172</v>
      </c>
      <c r="H47" s="144">
        <f t="shared" si="43"/>
        <v>928.34</v>
      </c>
      <c r="I47" s="145">
        <f t="shared" si="10"/>
        <v>935.05</v>
      </c>
      <c r="J47" s="120">
        <f t="shared" si="11"/>
        <v>942.19</v>
      </c>
      <c r="K47" s="99">
        <f t="shared" si="12"/>
        <v>947.1333333</v>
      </c>
      <c r="L47" s="146">
        <f t="shared" si="18"/>
        <v>950.473</v>
      </c>
      <c r="M47" s="135">
        <f t="shared" si="19"/>
        <v>953.4318182</v>
      </c>
      <c r="N47" s="124">
        <f t="shared" si="20"/>
        <v>955.4375</v>
      </c>
      <c r="O47" s="137">
        <f t="shared" si="21"/>
        <v>954.5084615</v>
      </c>
      <c r="P47" s="105">
        <f t="shared" si="27"/>
        <v>953.4407143</v>
      </c>
      <c r="Q47" s="107">
        <f t="shared" si="28"/>
        <v>952.0886667</v>
      </c>
      <c r="R47" s="125">
        <f t="shared" si="29"/>
        <v>949.451875</v>
      </c>
      <c r="S47" s="126">
        <f t="shared" si="30"/>
        <v>945.3223529</v>
      </c>
      <c r="T47" s="109">
        <f t="shared" si="31"/>
        <v>941.3861111</v>
      </c>
      <c r="U47" s="147">
        <f t="shared" si="37"/>
        <v>938.3405263</v>
      </c>
      <c r="V47" s="141">
        <f t="shared" si="38"/>
        <v>936.1365</v>
      </c>
    </row>
    <row r="48">
      <c r="A48" s="30">
        <v>46093.0</v>
      </c>
      <c r="B48" s="3">
        <v>909.6</v>
      </c>
      <c r="C48" s="3">
        <v>907.93</v>
      </c>
      <c r="D48" s="96">
        <f t="shared" si="39"/>
        <v>916.46</v>
      </c>
      <c r="E48" s="115">
        <f t="shared" si="40"/>
        <v>918.7533333</v>
      </c>
      <c r="F48" s="148">
        <f t="shared" si="41"/>
        <v>912.52</v>
      </c>
      <c r="G48" s="149">
        <f t="shared" si="42"/>
        <v>919.186</v>
      </c>
      <c r="H48" s="150">
        <f t="shared" si="43"/>
        <v>923.965</v>
      </c>
      <c r="I48" s="151">
        <f t="shared" si="10"/>
        <v>925.4242857</v>
      </c>
      <c r="J48" s="152">
        <f t="shared" si="11"/>
        <v>931.66</v>
      </c>
      <c r="K48" s="119">
        <f t="shared" si="12"/>
        <v>938.3833333</v>
      </c>
      <c r="L48" s="153">
        <f t="shared" si="18"/>
        <v>943.213</v>
      </c>
      <c r="M48" s="99">
        <f t="shared" si="19"/>
        <v>946.6054545</v>
      </c>
      <c r="N48" s="146">
        <f t="shared" si="20"/>
        <v>949.64</v>
      </c>
      <c r="O48" s="154">
        <f t="shared" si="21"/>
        <v>951.7830769</v>
      </c>
      <c r="P48" s="102">
        <f t="shared" si="27"/>
        <v>951.1814286</v>
      </c>
      <c r="Q48" s="155">
        <f t="shared" si="28"/>
        <v>950.4066667</v>
      </c>
      <c r="R48" s="104">
        <f t="shared" si="29"/>
        <v>949.32875</v>
      </c>
      <c r="S48" s="105">
        <f t="shared" si="30"/>
        <v>947.0094118</v>
      </c>
      <c r="T48" s="156">
        <f t="shared" si="31"/>
        <v>943.245</v>
      </c>
      <c r="U48" s="125">
        <f t="shared" si="37"/>
        <v>939.6252632</v>
      </c>
      <c r="V48" s="109">
        <f t="shared" si="38"/>
        <v>936.82</v>
      </c>
    </row>
    <row r="49">
      <c r="A49" s="30">
        <v>46094.0</v>
      </c>
      <c r="B49" s="3">
        <v>870.3</v>
      </c>
      <c r="C49" s="3">
        <v>877.64</v>
      </c>
      <c r="D49" s="115">
        <f t="shared" si="39"/>
        <v>892.785</v>
      </c>
      <c r="E49" s="116">
        <f t="shared" si="40"/>
        <v>903.52</v>
      </c>
      <c r="F49" s="96">
        <f t="shared" si="41"/>
        <v>908.475</v>
      </c>
      <c r="G49" s="157">
        <f t="shared" si="42"/>
        <v>905.544</v>
      </c>
      <c r="H49" s="158">
        <f t="shared" si="43"/>
        <v>912.2616667</v>
      </c>
      <c r="I49" s="159">
        <f t="shared" si="10"/>
        <v>917.3471429</v>
      </c>
      <c r="J49" s="160">
        <f t="shared" si="11"/>
        <v>919.45125</v>
      </c>
      <c r="K49" s="161">
        <f t="shared" si="12"/>
        <v>925.6577778</v>
      </c>
      <c r="L49" s="162">
        <f t="shared" si="18"/>
        <v>932.309</v>
      </c>
      <c r="M49" s="121">
        <f t="shared" si="19"/>
        <v>937.2518182</v>
      </c>
      <c r="N49" s="100">
        <f t="shared" si="20"/>
        <v>940.8583333</v>
      </c>
      <c r="O49" s="134">
        <f t="shared" si="21"/>
        <v>944.1015385</v>
      </c>
      <c r="P49" s="135">
        <f t="shared" si="27"/>
        <v>946.4871429</v>
      </c>
      <c r="Q49" s="136">
        <f t="shared" si="28"/>
        <v>946.2786667</v>
      </c>
      <c r="R49" s="137">
        <f t="shared" si="29"/>
        <v>945.85875</v>
      </c>
      <c r="S49" s="105">
        <f t="shared" si="30"/>
        <v>945.1117647</v>
      </c>
      <c r="T49" s="107">
        <f t="shared" si="31"/>
        <v>943.1555556</v>
      </c>
      <c r="U49" s="138">
        <f t="shared" si="37"/>
        <v>939.7921053</v>
      </c>
      <c r="V49" s="127">
        <f t="shared" si="38"/>
        <v>936.526</v>
      </c>
    </row>
    <row r="50">
      <c r="A50" s="30">
        <v>46097.0</v>
      </c>
      <c r="B50" s="3">
        <v>877.45</v>
      </c>
      <c r="C50" s="3">
        <v>866.24</v>
      </c>
      <c r="D50" s="115">
        <f t="shared" si="39"/>
        <v>871.94</v>
      </c>
      <c r="E50" s="163">
        <f t="shared" si="40"/>
        <v>883.9366667</v>
      </c>
      <c r="F50" s="150">
        <f t="shared" si="41"/>
        <v>894.2</v>
      </c>
      <c r="G50" s="117">
        <f t="shared" si="42"/>
        <v>900.028</v>
      </c>
      <c r="H50" s="97">
        <f t="shared" si="43"/>
        <v>898.9933333</v>
      </c>
      <c r="I50" s="118">
        <f t="shared" si="10"/>
        <v>905.6871429</v>
      </c>
      <c r="J50" s="164">
        <f t="shared" si="11"/>
        <v>910.95875</v>
      </c>
      <c r="K50" s="165">
        <f t="shared" si="12"/>
        <v>913.5388889</v>
      </c>
      <c r="L50" s="166">
        <f t="shared" si="18"/>
        <v>919.716</v>
      </c>
      <c r="M50" s="167">
        <f t="shared" si="19"/>
        <v>926.3027273</v>
      </c>
      <c r="N50" s="134">
        <f t="shared" si="20"/>
        <v>931.3341667</v>
      </c>
      <c r="O50" s="168">
        <f t="shared" si="21"/>
        <v>935.1184615</v>
      </c>
      <c r="P50" s="155">
        <f t="shared" si="27"/>
        <v>938.54</v>
      </c>
      <c r="Q50" s="169">
        <f t="shared" si="28"/>
        <v>941.1373333</v>
      </c>
      <c r="R50" s="106">
        <f t="shared" si="29"/>
        <v>941.27625</v>
      </c>
      <c r="S50" s="125">
        <f t="shared" si="30"/>
        <v>941.1752941</v>
      </c>
      <c r="T50" s="127">
        <f t="shared" si="31"/>
        <v>940.73</v>
      </c>
      <c r="U50" s="109">
        <f t="shared" si="37"/>
        <v>939.1073684</v>
      </c>
      <c r="V50" s="110">
        <f t="shared" si="38"/>
        <v>936.1145</v>
      </c>
    </row>
    <row r="51">
      <c r="A51" s="30">
        <v>46098.0</v>
      </c>
      <c r="B51" s="3">
        <v>873.95</v>
      </c>
      <c r="C51" s="3">
        <v>870.2</v>
      </c>
      <c r="D51" s="115">
        <f t="shared" si="39"/>
        <v>868.22</v>
      </c>
      <c r="E51" s="116">
        <f t="shared" si="40"/>
        <v>871.36</v>
      </c>
      <c r="F51" s="175">
        <f t="shared" si="41"/>
        <v>880.5025</v>
      </c>
      <c r="G51" s="271">
        <f t="shared" si="42"/>
        <v>889.4</v>
      </c>
      <c r="H51" s="172">
        <f t="shared" si="43"/>
        <v>895.0566667</v>
      </c>
      <c r="I51" s="176">
        <f t="shared" si="10"/>
        <v>894.88</v>
      </c>
      <c r="J51" s="161">
        <f t="shared" si="11"/>
        <v>901.25125</v>
      </c>
      <c r="K51" s="165">
        <f t="shared" si="12"/>
        <v>906.43</v>
      </c>
      <c r="L51" s="162">
        <f t="shared" si="18"/>
        <v>909.205</v>
      </c>
      <c r="M51" s="133">
        <f t="shared" si="19"/>
        <v>915.2145455</v>
      </c>
      <c r="N51" s="146">
        <f t="shared" si="20"/>
        <v>921.6275</v>
      </c>
      <c r="O51" s="135">
        <f t="shared" si="21"/>
        <v>926.6315385</v>
      </c>
      <c r="P51" s="124">
        <f t="shared" si="27"/>
        <v>930.4814286</v>
      </c>
      <c r="Q51" s="137">
        <f t="shared" si="28"/>
        <v>933.984</v>
      </c>
      <c r="R51" s="105">
        <f t="shared" si="29"/>
        <v>936.70375</v>
      </c>
      <c r="S51" s="107">
        <f t="shared" si="30"/>
        <v>937.0952941</v>
      </c>
      <c r="T51" s="244">
        <f t="shared" si="31"/>
        <v>937.2322222</v>
      </c>
      <c r="U51" s="109">
        <f t="shared" si="37"/>
        <v>937.0178947</v>
      </c>
      <c r="V51" s="110">
        <f t="shared" si="38"/>
        <v>935.662</v>
      </c>
    </row>
    <row r="52">
      <c r="A52" s="30">
        <v>46099.0</v>
      </c>
      <c r="B52" s="3">
        <v>888.9</v>
      </c>
      <c r="C52" s="3">
        <v>887.96</v>
      </c>
      <c r="D52" s="115">
        <f t="shared" si="39"/>
        <v>879.08</v>
      </c>
      <c r="E52" s="116">
        <f t="shared" si="40"/>
        <v>874.8</v>
      </c>
      <c r="F52" s="175">
        <f t="shared" si="41"/>
        <v>875.51</v>
      </c>
      <c r="G52" s="271">
        <f t="shared" si="42"/>
        <v>881.994</v>
      </c>
      <c r="H52" s="172">
        <f t="shared" si="43"/>
        <v>889.16</v>
      </c>
      <c r="I52" s="176">
        <f t="shared" si="10"/>
        <v>894.0428571</v>
      </c>
      <c r="J52" s="161">
        <f t="shared" si="11"/>
        <v>894.015</v>
      </c>
      <c r="K52" s="165">
        <f t="shared" si="12"/>
        <v>899.7744444</v>
      </c>
      <c r="L52" s="162">
        <f t="shared" si="18"/>
        <v>904.583</v>
      </c>
      <c r="M52" s="133">
        <f t="shared" si="19"/>
        <v>907.2736364</v>
      </c>
      <c r="N52" s="146">
        <f t="shared" si="20"/>
        <v>912.9433333</v>
      </c>
      <c r="O52" s="135">
        <f t="shared" si="21"/>
        <v>919.0376923</v>
      </c>
      <c r="P52" s="124">
        <f t="shared" si="27"/>
        <v>923.8692857</v>
      </c>
      <c r="Q52" s="137">
        <f t="shared" si="28"/>
        <v>927.6466667</v>
      </c>
      <c r="R52" s="105">
        <f t="shared" si="29"/>
        <v>931.1075</v>
      </c>
      <c r="S52" s="107">
        <f t="shared" si="30"/>
        <v>933.8364706</v>
      </c>
      <c r="T52" s="244">
        <f t="shared" si="31"/>
        <v>934.3655556</v>
      </c>
      <c r="U52" s="109">
        <f t="shared" si="37"/>
        <v>934.6389474</v>
      </c>
      <c r="V52" s="110">
        <f t="shared" si="38"/>
        <v>934.565</v>
      </c>
    </row>
    <row r="53">
      <c r="A53" s="30">
        <v>46100.0</v>
      </c>
      <c r="B53" s="3">
        <v>859.15</v>
      </c>
      <c r="C53" s="3">
        <v>863.08</v>
      </c>
      <c r="D53" s="32">
        <f>SUM(C52:C53)/2</f>
        <v>875.52</v>
      </c>
      <c r="E53" s="32">
        <f>SUM(C51:C53)/3</f>
        <v>873.7466667</v>
      </c>
      <c r="F53" s="32">
        <f>SUM(C50:C53)/4</f>
        <v>871.87</v>
      </c>
      <c r="G53" s="32">
        <f>SUM(C49:C53)/5</f>
        <v>873.024</v>
      </c>
      <c r="H53" s="32">
        <f>SUM(C48:C53)/6</f>
        <v>878.8416667</v>
      </c>
      <c r="I53" s="32">
        <f t="shared" si="10"/>
        <v>885.4342857</v>
      </c>
      <c r="J53" s="37">
        <f t="shared" si="11"/>
        <v>890.1725</v>
      </c>
      <c r="K53" s="32">
        <f t="shared" si="12"/>
        <v>890.5777778</v>
      </c>
      <c r="L53" s="32">
        <f t="shared" si="18"/>
        <v>896.105</v>
      </c>
      <c r="M53" s="32">
        <f t="shared" si="19"/>
        <v>900.81</v>
      </c>
      <c r="N53" s="32">
        <f t="shared" si="20"/>
        <v>903.5908333</v>
      </c>
      <c r="O53" s="32">
        <f t="shared" si="21"/>
        <v>909.1076923</v>
      </c>
      <c r="P53" s="32">
        <f t="shared" si="27"/>
        <v>915.0407143</v>
      </c>
      <c r="Q53" s="32">
        <f t="shared" si="28"/>
        <v>919.8166667</v>
      </c>
      <c r="R53" s="4">
        <f t="shared" si="29"/>
        <v>923.61125</v>
      </c>
      <c r="S53" s="4">
        <f t="shared" si="30"/>
        <v>927.1058824</v>
      </c>
      <c r="T53" s="4">
        <f t="shared" si="31"/>
        <v>929.9055556</v>
      </c>
      <c r="U53" s="4">
        <f t="shared" si="37"/>
        <v>930.6136842</v>
      </c>
      <c r="V53" s="4">
        <f t="shared" si="38"/>
        <v>931.061</v>
      </c>
    </row>
    <row r="54">
      <c r="A54" s="30">
        <v>46101.0</v>
      </c>
      <c r="B54" s="3">
        <v>878.65</v>
      </c>
      <c r="C54" s="3">
        <v>883.99</v>
      </c>
      <c r="D54" s="148">
        <f t="shared" ref="D54:D56" si="44">SUM(C53:C54)/2</f>
        <v>873.535</v>
      </c>
      <c r="E54" s="170">
        <f t="shared" ref="E54:E56" si="45">SUM(C52:C54)/3</f>
        <v>878.3433333</v>
      </c>
      <c r="F54" s="171">
        <f t="shared" ref="F54:F56" si="46">SUM(C51:C54)/4</f>
        <v>876.3075</v>
      </c>
      <c r="G54" s="96">
        <f t="shared" ref="G54:G56" si="47">SUM(C50:C54)/5</f>
        <v>874.294</v>
      </c>
      <c r="H54" s="148">
        <f t="shared" ref="H54:H56" si="48">SUM(C49:C54)/6</f>
        <v>874.8516667</v>
      </c>
      <c r="I54" s="129">
        <f t="shared" si="10"/>
        <v>879.5771429</v>
      </c>
      <c r="J54" s="150">
        <f t="shared" si="11"/>
        <v>885.25375</v>
      </c>
      <c r="K54" s="117">
        <f t="shared" si="12"/>
        <v>889.4855556</v>
      </c>
      <c r="L54" s="172">
        <f t="shared" si="18"/>
        <v>889.919</v>
      </c>
      <c r="M54" s="173">
        <f t="shared" si="19"/>
        <v>895.0036364</v>
      </c>
      <c r="N54" s="118">
        <f t="shared" si="20"/>
        <v>899.4083333</v>
      </c>
      <c r="O54" s="164">
        <f t="shared" si="21"/>
        <v>902.0830769</v>
      </c>
      <c r="P54" s="132">
        <f t="shared" si="27"/>
        <v>907.3135714</v>
      </c>
      <c r="Q54" s="166">
        <f t="shared" si="28"/>
        <v>912.9706667</v>
      </c>
      <c r="R54" s="174">
        <f t="shared" si="29"/>
        <v>917.5775</v>
      </c>
      <c r="S54" s="100">
        <f t="shared" si="30"/>
        <v>921.2805882</v>
      </c>
      <c r="T54" s="134">
        <f t="shared" si="31"/>
        <v>924.7105556</v>
      </c>
      <c r="U54" s="135">
        <f t="shared" si="37"/>
        <v>927.4889474</v>
      </c>
      <c r="V54" s="124">
        <f t="shared" si="38"/>
        <v>928.2825</v>
      </c>
    </row>
    <row r="55">
      <c r="A55" s="30">
        <v>46104.0</v>
      </c>
      <c r="B55" s="3">
        <v>838.2</v>
      </c>
      <c r="C55" s="3">
        <v>843.17</v>
      </c>
      <c r="D55" s="115">
        <f t="shared" si="44"/>
        <v>863.58</v>
      </c>
      <c r="E55" s="148">
        <f t="shared" si="45"/>
        <v>863.4133333</v>
      </c>
      <c r="F55" s="128">
        <f t="shared" si="46"/>
        <v>869.55</v>
      </c>
      <c r="G55" s="148">
        <f t="shared" si="47"/>
        <v>869.68</v>
      </c>
      <c r="H55" s="148">
        <f t="shared" si="48"/>
        <v>869.1066667</v>
      </c>
      <c r="I55" s="128">
        <f t="shared" si="10"/>
        <v>870.3257143</v>
      </c>
      <c r="J55" s="175">
        <f t="shared" si="11"/>
        <v>875.02625</v>
      </c>
      <c r="K55" s="117">
        <f t="shared" si="12"/>
        <v>880.5777778</v>
      </c>
      <c r="L55" s="143">
        <f t="shared" si="18"/>
        <v>884.854</v>
      </c>
      <c r="M55" s="97">
        <f t="shared" si="19"/>
        <v>885.6690909</v>
      </c>
      <c r="N55" s="176">
        <f t="shared" si="20"/>
        <v>890.6841667</v>
      </c>
      <c r="O55" s="152">
        <f t="shared" si="21"/>
        <v>895.0823077</v>
      </c>
      <c r="P55" s="145">
        <f t="shared" si="27"/>
        <v>897.875</v>
      </c>
      <c r="Q55" s="177">
        <f t="shared" si="28"/>
        <v>903.0373333</v>
      </c>
      <c r="R55" s="166">
        <f t="shared" si="29"/>
        <v>908.608125</v>
      </c>
      <c r="S55" s="99">
        <f t="shared" si="30"/>
        <v>913.2005882</v>
      </c>
      <c r="T55" s="100">
        <f t="shared" si="31"/>
        <v>916.9411111</v>
      </c>
      <c r="U55" s="134">
        <f t="shared" si="37"/>
        <v>920.4189474</v>
      </c>
      <c r="V55" s="135">
        <f t="shared" si="38"/>
        <v>923.273</v>
      </c>
    </row>
    <row r="56">
      <c r="A56" s="30">
        <v>46105.0</v>
      </c>
      <c r="B56" s="3">
        <v>871.45</v>
      </c>
      <c r="C56" s="3">
        <v>867.11</v>
      </c>
      <c r="D56" s="115">
        <f t="shared" si="44"/>
        <v>855.14</v>
      </c>
      <c r="E56" s="178">
        <f t="shared" si="45"/>
        <v>864.7566667</v>
      </c>
      <c r="F56" s="129">
        <f t="shared" si="46"/>
        <v>864.3375</v>
      </c>
      <c r="G56" s="175">
        <f t="shared" si="47"/>
        <v>869.062</v>
      </c>
      <c r="H56" s="149">
        <f t="shared" si="48"/>
        <v>869.2516667</v>
      </c>
      <c r="I56" s="149">
        <f t="shared" si="10"/>
        <v>868.8214286</v>
      </c>
      <c r="J56" s="117">
        <f t="shared" si="11"/>
        <v>869.92375</v>
      </c>
      <c r="K56" s="159">
        <f t="shared" si="12"/>
        <v>874.1466667</v>
      </c>
      <c r="L56" s="179">
        <f t="shared" si="18"/>
        <v>879.231</v>
      </c>
      <c r="M56" s="173">
        <f t="shared" si="19"/>
        <v>883.2409091</v>
      </c>
      <c r="N56" s="152">
        <f t="shared" si="20"/>
        <v>884.1225</v>
      </c>
      <c r="O56" s="145">
        <f t="shared" si="21"/>
        <v>888.8707692</v>
      </c>
      <c r="P56" s="165">
        <f t="shared" si="27"/>
        <v>893.0842857</v>
      </c>
      <c r="Q56" s="162">
        <f t="shared" si="28"/>
        <v>895.824</v>
      </c>
      <c r="R56" s="153">
        <f t="shared" si="29"/>
        <v>900.791875</v>
      </c>
      <c r="S56" s="99">
        <f t="shared" si="30"/>
        <v>906.1670588</v>
      </c>
      <c r="T56" s="146">
        <f t="shared" si="31"/>
        <v>910.64</v>
      </c>
      <c r="U56" s="154">
        <f t="shared" si="37"/>
        <v>914.3184211</v>
      </c>
      <c r="V56" s="102">
        <f t="shared" si="38"/>
        <v>917.7535</v>
      </c>
    </row>
    <row r="57">
      <c r="A57" s="30">
        <v>46106.0</v>
      </c>
      <c r="B57" s="3">
        <v>909.05</v>
      </c>
      <c r="C57" s="3">
        <v>907.22</v>
      </c>
      <c r="D57" s="32">
        <f t="shared" ref="D57:D58" si="49">SUM(C56:C57)/2</f>
        <v>887.165</v>
      </c>
      <c r="E57" s="32">
        <f t="shared" ref="E57:E58" si="50">SUM(C55:C57)/3</f>
        <v>872.5</v>
      </c>
      <c r="F57" s="32">
        <f t="shared" ref="F57:F58" si="51">SUM(C54:C57)/4</f>
        <v>875.3725</v>
      </c>
      <c r="G57" s="32">
        <f t="shared" ref="G57:G58" si="52">SUM(C53:C57)/5</f>
        <v>872.914</v>
      </c>
      <c r="H57" s="32">
        <f t="shared" ref="H57:H58" si="53">SUM(C52:C57)/6</f>
        <v>875.4216667</v>
      </c>
      <c r="I57" s="32">
        <f t="shared" si="10"/>
        <v>874.6757143</v>
      </c>
      <c r="J57" s="37">
        <f t="shared" si="11"/>
        <v>873.62125</v>
      </c>
      <c r="K57" s="32">
        <f t="shared" si="12"/>
        <v>874.0677778</v>
      </c>
      <c r="L57" s="32">
        <f t="shared" si="18"/>
        <v>877.454</v>
      </c>
      <c r="M57" s="32">
        <f t="shared" si="19"/>
        <v>881.7754545</v>
      </c>
      <c r="N57" s="32">
        <f t="shared" si="20"/>
        <v>885.2391667</v>
      </c>
      <c r="O57" s="32">
        <f t="shared" si="21"/>
        <v>885.8992308</v>
      </c>
      <c r="P57" s="32">
        <f t="shared" si="27"/>
        <v>890.1814286</v>
      </c>
      <c r="Q57" s="32">
        <f t="shared" si="28"/>
        <v>894.0266667</v>
      </c>
      <c r="R57" s="4">
        <f t="shared" si="29"/>
        <v>896.53625</v>
      </c>
      <c r="S57" s="4">
        <f t="shared" si="30"/>
        <v>901.17</v>
      </c>
      <c r="T57" s="4">
        <f t="shared" si="31"/>
        <v>906.2255556</v>
      </c>
      <c r="U57" s="4">
        <f t="shared" si="37"/>
        <v>910.46</v>
      </c>
      <c r="V57" s="4">
        <f t="shared" si="38"/>
        <v>913.9635</v>
      </c>
    </row>
    <row r="58">
      <c r="A58" s="30">
        <v>46108.0</v>
      </c>
      <c r="B58" s="3">
        <v>871.75</v>
      </c>
      <c r="C58" s="3">
        <v>876.95</v>
      </c>
      <c r="D58" s="32">
        <f t="shared" si="49"/>
        <v>892.085</v>
      </c>
      <c r="E58" s="32">
        <f t="shared" si="50"/>
        <v>883.76</v>
      </c>
      <c r="F58" s="32">
        <f t="shared" si="51"/>
        <v>873.6125</v>
      </c>
      <c r="G58" s="32">
        <f t="shared" si="52"/>
        <v>875.688</v>
      </c>
      <c r="H58" s="32">
        <f t="shared" si="53"/>
        <v>873.5866667</v>
      </c>
      <c r="I58" s="32">
        <f t="shared" si="10"/>
        <v>875.64</v>
      </c>
      <c r="J58" s="37">
        <f t="shared" si="11"/>
        <v>874.96</v>
      </c>
      <c r="K58" s="32">
        <f t="shared" si="12"/>
        <v>873.9911111</v>
      </c>
      <c r="L58" s="32">
        <f t="shared" si="18"/>
        <v>874.356</v>
      </c>
      <c r="M58" s="32">
        <f t="shared" si="19"/>
        <v>877.4081818</v>
      </c>
      <c r="N58" s="32">
        <f t="shared" si="20"/>
        <v>881.3733333</v>
      </c>
      <c r="O58" s="32">
        <f t="shared" si="21"/>
        <v>884.6015385</v>
      </c>
      <c r="P58" s="32">
        <f t="shared" si="27"/>
        <v>885.26</v>
      </c>
      <c r="Q58" s="32">
        <f t="shared" si="28"/>
        <v>889.2993333</v>
      </c>
      <c r="R58" s="4">
        <f t="shared" si="29"/>
        <v>892.959375</v>
      </c>
      <c r="S58" s="4">
        <f t="shared" si="30"/>
        <v>895.3841176</v>
      </c>
      <c r="T58" s="4">
        <f t="shared" si="31"/>
        <v>899.8244444</v>
      </c>
      <c r="U58" s="4">
        <f t="shared" si="37"/>
        <v>904.6847368</v>
      </c>
      <c r="V58" s="4">
        <f t="shared" si="38"/>
        <v>908.7845</v>
      </c>
    </row>
    <row r="59">
      <c r="A59" s="30">
        <v>46111.0</v>
      </c>
      <c r="B59" s="3">
        <v>845.7</v>
      </c>
      <c r="C59" s="3">
        <v>851.67</v>
      </c>
      <c r="D59" s="150">
        <f t="shared" ref="D59:D63" si="54">SUM(C58:C59)/2</f>
        <v>864.31</v>
      </c>
      <c r="E59" s="180">
        <f t="shared" ref="E59:E63" si="55">SUM(C57:C59)/3</f>
        <v>878.6133333</v>
      </c>
      <c r="F59" s="148">
        <f t="shared" ref="F59:F63" si="56">SUM(C56:C59)/4</f>
        <v>875.7375</v>
      </c>
      <c r="G59" s="128">
        <f t="shared" ref="G59:G63" si="57">SUM(C55:C59)/5</f>
        <v>869.224</v>
      </c>
      <c r="H59" s="129">
        <f t="shared" ref="H59:H63" si="58">SUM(C54:C59)/6</f>
        <v>871.685</v>
      </c>
      <c r="I59" s="150">
        <f t="shared" si="10"/>
        <v>870.4557143</v>
      </c>
      <c r="J59" s="117">
        <f t="shared" si="11"/>
        <v>872.64375</v>
      </c>
      <c r="K59" s="130">
        <f t="shared" si="12"/>
        <v>872.3722222</v>
      </c>
      <c r="L59" s="158">
        <f t="shared" si="18"/>
        <v>871.759</v>
      </c>
      <c r="M59" s="159">
        <f t="shared" si="19"/>
        <v>872.2936364</v>
      </c>
      <c r="N59" s="97">
        <f t="shared" si="20"/>
        <v>875.2633333</v>
      </c>
      <c r="O59" s="173">
        <f t="shared" si="21"/>
        <v>879.0884615</v>
      </c>
      <c r="P59" s="131">
        <f t="shared" si="27"/>
        <v>882.2492857</v>
      </c>
      <c r="Q59" s="181">
        <f t="shared" si="28"/>
        <v>883.0206667</v>
      </c>
      <c r="R59" s="182">
        <f t="shared" si="29"/>
        <v>886.9475</v>
      </c>
      <c r="S59" s="165">
        <f t="shared" si="30"/>
        <v>890.5305882</v>
      </c>
      <c r="T59" s="162">
        <f t="shared" si="31"/>
        <v>892.9555556</v>
      </c>
      <c r="U59" s="153">
        <f t="shared" si="37"/>
        <v>897.29</v>
      </c>
      <c r="V59" s="174">
        <f t="shared" si="38"/>
        <v>902.034</v>
      </c>
    </row>
    <row r="60">
      <c r="A60" s="30">
        <v>46113.0</v>
      </c>
      <c r="B60" s="3">
        <v>888.0</v>
      </c>
      <c r="C60" s="3">
        <v>879.95</v>
      </c>
      <c r="D60" s="115">
        <f t="shared" si="54"/>
        <v>865.81</v>
      </c>
      <c r="E60" s="148">
        <f t="shared" si="55"/>
        <v>869.5233333</v>
      </c>
      <c r="F60" s="148">
        <f t="shared" si="56"/>
        <v>878.9475</v>
      </c>
      <c r="G60" s="96">
        <f t="shared" si="57"/>
        <v>876.58</v>
      </c>
      <c r="H60" s="148">
        <f t="shared" si="58"/>
        <v>871.0116667</v>
      </c>
      <c r="I60" s="163">
        <f t="shared" si="10"/>
        <v>872.8657143</v>
      </c>
      <c r="J60" s="183">
        <f t="shared" si="11"/>
        <v>871.6425</v>
      </c>
      <c r="K60" s="149">
        <f t="shared" si="12"/>
        <v>873.4555556</v>
      </c>
      <c r="L60" s="150">
        <f t="shared" si="18"/>
        <v>873.13</v>
      </c>
      <c r="M60" s="150">
        <f t="shared" si="19"/>
        <v>872.5036364</v>
      </c>
      <c r="N60" s="130">
        <f t="shared" si="20"/>
        <v>872.9316667</v>
      </c>
      <c r="O60" s="159">
        <f t="shared" si="21"/>
        <v>875.6238462</v>
      </c>
      <c r="P60" s="184">
        <f t="shared" si="27"/>
        <v>879.15</v>
      </c>
      <c r="Q60" s="160">
        <f t="shared" si="28"/>
        <v>882.096</v>
      </c>
      <c r="R60" s="118">
        <f t="shared" si="29"/>
        <v>882.82875</v>
      </c>
      <c r="S60" s="164">
        <f t="shared" si="30"/>
        <v>886.5358824</v>
      </c>
      <c r="T60" s="182">
        <f t="shared" si="31"/>
        <v>889.9427778</v>
      </c>
      <c r="U60" s="119">
        <f t="shared" si="37"/>
        <v>892.2710526</v>
      </c>
      <c r="V60" s="120">
        <f t="shared" si="38"/>
        <v>896.423</v>
      </c>
    </row>
    <row r="61">
      <c r="A61" s="30">
        <v>46114.0</v>
      </c>
      <c r="B61" s="49">
        <v>869.4</v>
      </c>
      <c r="C61" s="50">
        <v>857.26</v>
      </c>
      <c r="D61" s="115">
        <f t="shared" si="54"/>
        <v>868.605</v>
      </c>
      <c r="E61" s="185">
        <f t="shared" si="55"/>
        <v>862.96</v>
      </c>
      <c r="F61" s="148">
        <f t="shared" si="56"/>
        <v>866.4575</v>
      </c>
      <c r="G61" s="148">
        <f t="shared" si="57"/>
        <v>874.61</v>
      </c>
      <c r="H61" s="171">
        <f t="shared" si="58"/>
        <v>873.36</v>
      </c>
      <c r="I61" s="148">
        <f t="shared" si="10"/>
        <v>869.0471429</v>
      </c>
      <c r="J61" s="163">
        <f t="shared" si="11"/>
        <v>870.915</v>
      </c>
      <c r="K61" s="183">
        <f t="shared" si="12"/>
        <v>870.0444444</v>
      </c>
      <c r="L61" s="149">
        <f t="shared" si="18"/>
        <v>871.836</v>
      </c>
      <c r="M61" s="150">
        <f t="shared" si="19"/>
        <v>871.6872727</v>
      </c>
      <c r="N61" s="150">
        <f t="shared" si="20"/>
        <v>871.2333333</v>
      </c>
      <c r="O61" s="130">
        <f t="shared" si="21"/>
        <v>871.7261538</v>
      </c>
      <c r="P61" s="159">
        <f t="shared" si="27"/>
        <v>874.3121429</v>
      </c>
      <c r="Q61" s="97">
        <f t="shared" si="28"/>
        <v>877.6906667</v>
      </c>
      <c r="R61" s="144">
        <f t="shared" si="29"/>
        <v>880.54375</v>
      </c>
      <c r="S61" s="118">
        <f t="shared" si="30"/>
        <v>881.3247059</v>
      </c>
      <c r="T61" s="186">
        <f t="shared" si="31"/>
        <v>884.9094444</v>
      </c>
      <c r="U61" s="145">
        <f t="shared" si="37"/>
        <v>888.2226316</v>
      </c>
      <c r="V61" s="165">
        <f t="shared" si="38"/>
        <v>890.5205</v>
      </c>
    </row>
    <row r="62">
      <c r="A62" s="30">
        <v>46118.0</v>
      </c>
      <c r="B62" s="49">
        <v>899.85</v>
      </c>
      <c r="C62" s="49">
        <v>891.25</v>
      </c>
      <c r="D62" s="115">
        <f t="shared" si="54"/>
        <v>874.255</v>
      </c>
      <c r="E62" s="185">
        <f t="shared" si="55"/>
        <v>876.1533333</v>
      </c>
      <c r="F62" s="148">
        <f t="shared" si="56"/>
        <v>870.0325</v>
      </c>
      <c r="G62" s="148">
        <f t="shared" si="57"/>
        <v>871.416</v>
      </c>
      <c r="H62" s="171">
        <f t="shared" si="58"/>
        <v>877.3833333</v>
      </c>
      <c r="I62" s="148">
        <f t="shared" si="10"/>
        <v>875.9157143</v>
      </c>
      <c r="J62" s="163">
        <f t="shared" si="11"/>
        <v>871.8225</v>
      </c>
      <c r="K62" s="183">
        <f t="shared" si="12"/>
        <v>873.1744444</v>
      </c>
      <c r="L62" s="149">
        <f t="shared" si="18"/>
        <v>872.165</v>
      </c>
      <c r="M62" s="150">
        <f t="shared" si="19"/>
        <v>873.6009091</v>
      </c>
      <c r="N62" s="150">
        <f t="shared" si="20"/>
        <v>873.3175</v>
      </c>
      <c r="O62" s="130">
        <f t="shared" si="21"/>
        <v>872.7730769</v>
      </c>
      <c r="P62" s="159">
        <f t="shared" si="27"/>
        <v>873.1207143</v>
      </c>
      <c r="Q62" s="97">
        <f t="shared" si="28"/>
        <v>875.4413333</v>
      </c>
      <c r="R62" s="144">
        <f t="shared" si="29"/>
        <v>878.538125</v>
      </c>
      <c r="S62" s="118">
        <f t="shared" si="30"/>
        <v>881.1735294</v>
      </c>
      <c r="T62" s="186">
        <f t="shared" si="31"/>
        <v>881.8761111</v>
      </c>
      <c r="U62" s="145">
        <f t="shared" si="37"/>
        <v>885.2431579</v>
      </c>
      <c r="V62" s="165">
        <f t="shared" si="38"/>
        <v>888.374</v>
      </c>
    </row>
    <row r="63">
      <c r="A63" s="30">
        <v>46119.0</v>
      </c>
      <c r="B63" s="3">
        <v>905.25</v>
      </c>
      <c r="C63" s="3">
        <v>895.1</v>
      </c>
      <c r="D63" s="115">
        <f t="shared" si="54"/>
        <v>893.175</v>
      </c>
      <c r="E63" s="185">
        <f t="shared" si="55"/>
        <v>881.2033333</v>
      </c>
      <c r="F63" s="148">
        <f t="shared" si="56"/>
        <v>880.89</v>
      </c>
      <c r="G63" s="148">
        <f t="shared" si="57"/>
        <v>875.046</v>
      </c>
      <c r="H63" s="171">
        <f t="shared" si="58"/>
        <v>875.3633333</v>
      </c>
      <c r="I63" s="148">
        <f t="shared" si="10"/>
        <v>879.9142857</v>
      </c>
      <c r="J63" s="163">
        <f t="shared" si="11"/>
        <v>878.31375</v>
      </c>
      <c r="K63" s="183">
        <f t="shared" si="12"/>
        <v>874.4088889</v>
      </c>
      <c r="L63" s="149">
        <f t="shared" si="18"/>
        <v>875.367</v>
      </c>
      <c r="M63" s="150">
        <f t="shared" si="19"/>
        <v>874.25</v>
      </c>
      <c r="N63" s="150">
        <f t="shared" si="20"/>
        <v>875.3925</v>
      </c>
      <c r="O63" s="130">
        <f t="shared" si="21"/>
        <v>874.9930769</v>
      </c>
      <c r="P63" s="159">
        <f t="shared" si="27"/>
        <v>874.3678571</v>
      </c>
      <c r="Q63" s="97">
        <f t="shared" si="28"/>
        <v>874.586</v>
      </c>
      <c r="R63" s="144">
        <f t="shared" si="29"/>
        <v>876.67</v>
      </c>
      <c r="S63" s="118">
        <f t="shared" si="30"/>
        <v>879.5123529</v>
      </c>
      <c r="T63" s="186">
        <f t="shared" si="31"/>
        <v>881.9472222</v>
      </c>
      <c r="U63" s="145">
        <f t="shared" si="37"/>
        <v>882.5721053</v>
      </c>
      <c r="V63" s="165">
        <f t="shared" si="38"/>
        <v>885.736</v>
      </c>
    </row>
    <row r="64">
      <c r="A64" s="30">
        <v>46120.0</v>
      </c>
      <c r="B64" s="3">
        <v>956.5</v>
      </c>
      <c r="C64" s="3">
        <v>950.62</v>
      </c>
      <c r="D64" s="32">
        <f>SUM(C63:C64)/2</f>
        <v>922.86</v>
      </c>
      <c r="E64" s="32">
        <f>SUM(C62:C64)/3</f>
        <v>912.3233333</v>
      </c>
      <c r="F64" s="32">
        <f>SUM(C61:C64)/4</f>
        <v>898.5575</v>
      </c>
      <c r="G64" s="32">
        <f>SUM(C60:C64)/5</f>
        <v>894.836</v>
      </c>
      <c r="H64" s="32">
        <f>SUM(C59:C64)/6</f>
        <v>887.6416667</v>
      </c>
      <c r="I64" s="32">
        <f t="shared" si="10"/>
        <v>886.1142857</v>
      </c>
      <c r="J64" s="37">
        <f t="shared" si="11"/>
        <v>888.7525</v>
      </c>
      <c r="K64" s="32">
        <f t="shared" si="12"/>
        <v>886.3477778</v>
      </c>
      <c r="L64" s="32">
        <f t="shared" si="18"/>
        <v>882.03</v>
      </c>
      <c r="M64" s="32">
        <f t="shared" si="19"/>
        <v>882.2081818</v>
      </c>
      <c r="N64" s="32">
        <f t="shared" si="20"/>
        <v>880.6141667</v>
      </c>
      <c r="O64" s="32">
        <f t="shared" si="21"/>
        <v>881.1792308</v>
      </c>
      <c r="P64" s="32">
        <f t="shared" si="27"/>
        <v>880.395</v>
      </c>
      <c r="Q64" s="32">
        <f t="shared" si="28"/>
        <v>879.4513333</v>
      </c>
      <c r="R64" s="4">
        <f t="shared" si="29"/>
        <v>879.338125</v>
      </c>
      <c r="S64" s="4">
        <f t="shared" si="30"/>
        <v>881.02</v>
      </c>
      <c r="T64" s="4">
        <f t="shared" si="31"/>
        <v>883.4627778</v>
      </c>
      <c r="U64" s="4">
        <f t="shared" si="37"/>
        <v>885.5615789</v>
      </c>
      <c r="V64" s="4">
        <f t="shared" si="38"/>
        <v>885.9745</v>
      </c>
    </row>
    <row r="65">
      <c r="A65" s="30">
        <v>46121.0</v>
      </c>
      <c r="B65" s="3">
        <v>941.85</v>
      </c>
      <c r="C65" s="3">
        <v>953.3</v>
      </c>
      <c r="D65" s="164">
        <f t="shared" ref="D65:D66" si="59">SUM(C64:C65)/2</f>
        <v>951.96</v>
      </c>
      <c r="E65" s="184">
        <f t="shared" ref="E65:E66" si="60">SUM(C63:C65)/3</f>
        <v>933.0066667</v>
      </c>
      <c r="F65" s="281">
        <f t="shared" ref="F65:F66" si="61">SUM(C62:C65)/4</f>
        <v>922.5675</v>
      </c>
      <c r="G65" s="282">
        <f t="shared" ref="G65:G66" si="62">SUM(C61:C65)/5</f>
        <v>909.506</v>
      </c>
      <c r="H65" s="129">
        <f t="shared" ref="H65:H66" si="63">SUM(C60:C65)/6</f>
        <v>904.58</v>
      </c>
      <c r="I65" s="129">
        <f t="shared" si="10"/>
        <v>897.0214286</v>
      </c>
      <c r="J65" s="175">
        <f t="shared" si="11"/>
        <v>894.5125</v>
      </c>
      <c r="K65" s="183">
        <f t="shared" si="12"/>
        <v>895.9244444</v>
      </c>
      <c r="L65" s="129">
        <f t="shared" si="18"/>
        <v>893.043</v>
      </c>
      <c r="M65" s="157">
        <f t="shared" si="19"/>
        <v>888.5090909</v>
      </c>
      <c r="N65" s="175">
        <f t="shared" si="20"/>
        <v>888.1325</v>
      </c>
      <c r="O65" s="282">
        <f t="shared" si="21"/>
        <v>886.2053846</v>
      </c>
      <c r="P65" s="150">
        <f t="shared" si="27"/>
        <v>886.3307143</v>
      </c>
      <c r="Q65" s="117">
        <f t="shared" si="28"/>
        <v>885.2553333</v>
      </c>
      <c r="R65" s="117">
        <f t="shared" si="29"/>
        <v>884.066875</v>
      </c>
      <c r="S65" s="143">
        <f t="shared" si="30"/>
        <v>883.6888235</v>
      </c>
      <c r="T65" s="159">
        <f t="shared" si="31"/>
        <v>885.0355556</v>
      </c>
      <c r="U65" s="97">
        <f t="shared" si="37"/>
        <v>887.1384211</v>
      </c>
      <c r="V65" s="144">
        <f t="shared" si="38"/>
        <v>888.9485</v>
      </c>
    </row>
    <row r="66">
      <c r="A66" s="30">
        <v>46122.0</v>
      </c>
      <c r="B66" s="3">
        <v>967.75</v>
      </c>
      <c r="C66" s="3">
        <v>959.34</v>
      </c>
      <c r="D66" s="164">
        <f t="shared" si="59"/>
        <v>956.32</v>
      </c>
      <c r="E66" s="184">
        <f t="shared" si="60"/>
        <v>954.42</v>
      </c>
      <c r="F66" s="281">
        <f t="shared" si="61"/>
        <v>939.59</v>
      </c>
      <c r="G66" s="282">
        <f t="shared" si="62"/>
        <v>929.922</v>
      </c>
      <c r="H66" s="129">
        <f t="shared" si="63"/>
        <v>917.8116667</v>
      </c>
      <c r="I66" s="129">
        <f t="shared" si="10"/>
        <v>912.4028571</v>
      </c>
      <c r="J66" s="175">
        <f t="shared" si="11"/>
        <v>904.81125</v>
      </c>
      <c r="K66" s="183">
        <f t="shared" si="12"/>
        <v>901.7155556</v>
      </c>
      <c r="L66" s="129">
        <f t="shared" si="18"/>
        <v>902.266</v>
      </c>
      <c r="M66" s="157">
        <f t="shared" si="19"/>
        <v>899.07</v>
      </c>
      <c r="N66" s="175">
        <f t="shared" si="20"/>
        <v>894.4116667</v>
      </c>
      <c r="O66" s="282">
        <f t="shared" si="21"/>
        <v>893.61</v>
      </c>
      <c r="P66" s="150">
        <f t="shared" si="27"/>
        <v>891.4292857</v>
      </c>
      <c r="Q66" s="117">
        <f t="shared" si="28"/>
        <v>891.198</v>
      </c>
      <c r="R66" s="117">
        <f t="shared" si="29"/>
        <v>889.885625</v>
      </c>
      <c r="S66" s="143">
        <f t="shared" si="30"/>
        <v>888.4947059</v>
      </c>
      <c r="T66" s="159">
        <f t="shared" si="31"/>
        <v>887.8916667</v>
      </c>
      <c r="U66" s="97">
        <f t="shared" si="37"/>
        <v>888.9463158</v>
      </c>
      <c r="V66" s="144">
        <f t="shared" si="38"/>
        <v>890.7485</v>
      </c>
    </row>
    <row r="67">
      <c r="A67" s="30">
        <v>46125.0</v>
      </c>
      <c r="B67" s="3">
        <v>966.5</v>
      </c>
      <c r="C67" s="3">
        <v>955.82</v>
      </c>
      <c r="D67" s="32">
        <f>SUM(C66:C67)/2</f>
        <v>957.58</v>
      </c>
      <c r="E67" s="32">
        <f>SUM(C65:C67)/3</f>
        <v>956.1533333</v>
      </c>
      <c r="F67" s="32">
        <f>SUM(C64:C67)/4</f>
        <v>954.77</v>
      </c>
      <c r="G67" s="32">
        <f>SUM(C63:C67)/5</f>
        <v>942.836</v>
      </c>
      <c r="H67" s="32">
        <f>SUM(C62:C67)/6</f>
        <v>934.2383333</v>
      </c>
      <c r="I67" s="32">
        <f t="shared" si="10"/>
        <v>923.2414286</v>
      </c>
      <c r="J67" s="37">
        <f t="shared" si="11"/>
        <v>917.83</v>
      </c>
      <c r="K67" s="32">
        <f t="shared" si="12"/>
        <v>910.4788889</v>
      </c>
      <c r="L67" s="32">
        <f t="shared" si="18"/>
        <v>907.126</v>
      </c>
      <c r="M67" s="32">
        <f t="shared" si="19"/>
        <v>907.1345455</v>
      </c>
      <c r="N67" s="32">
        <f t="shared" si="20"/>
        <v>903.7991667</v>
      </c>
      <c r="O67" s="32">
        <f t="shared" si="21"/>
        <v>899.1353846</v>
      </c>
      <c r="P67" s="32">
        <f t="shared" si="27"/>
        <v>898.0535714</v>
      </c>
      <c r="Q67" s="32">
        <f t="shared" si="28"/>
        <v>895.722</v>
      </c>
      <c r="R67" s="4">
        <f t="shared" si="29"/>
        <v>895.236875</v>
      </c>
      <c r="S67" s="4">
        <f t="shared" si="30"/>
        <v>893.7641176</v>
      </c>
      <c r="T67" s="4">
        <f t="shared" si="31"/>
        <v>892.235</v>
      </c>
      <c r="U67" s="4">
        <f t="shared" si="37"/>
        <v>891.4668421</v>
      </c>
      <c r="V67" s="4">
        <f t="shared" si="38"/>
        <v>892.29</v>
      </c>
    </row>
    <row r="68">
      <c r="A68" s="30">
        <v>46127.0</v>
      </c>
      <c r="B68" s="3">
        <v>946.0</v>
      </c>
      <c r="C68" s="3">
        <v>961.35</v>
      </c>
      <c r="D68" s="122">
        <f>SUM(C67:C68)/2</f>
        <v>958.585</v>
      </c>
      <c r="E68" s="122">
        <f>SUM(C66:C68)/3</f>
        <v>958.8366667</v>
      </c>
      <c r="F68" s="100">
        <f>SUM(C65:C68)/4</f>
        <v>957.4525</v>
      </c>
      <c r="G68" s="166">
        <f>SUM(C64:C68)/5</f>
        <v>956.086</v>
      </c>
      <c r="H68" s="165">
        <f>SUM(C63:C68)/6</f>
        <v>945.9216667</v>
      </c>
      <c r="I68" s="181">
        <f t="shared" si="10"/>
        <v>938.1114286</v>
      </c>
      <c r="J68" s="176">
        <f t="shared" si="11"/>
        <v>928.005</v>
      </c>
      <c r="K68" s="184">
        <f t="shared" si="12"/>
        <v>922.6655556</v>
      </c>
      <c r="L68" s="172">
        <f t="shared" si="18"/>
        <v>915.566</v>
      </c>
      <c r="M68" s="97">
        <f t="shared" si="19"/>
        <v>912.0554545</v>
      </c>
      <c r="N68" s="172">
        <f t="shared" si="20"/>
        <v>911.6525</v>
      </c>
      <c r="O68" s="271">
        <f t="shared" si="21"/>
        <v>908.2261538</v>
      </c>
      <c r="P68" s="271">
        <f t="shared" si="27"/>
        <v>903.5792857</v>
      </c>
      <c r="Q68" s="271">
        <f t="shared" si="28"/>
        <v>902.2733333</v>
      </c>
      <c r="R68" s="151">
        <f t="shared" si="29"/>
        <v>899.82375</v>
      </c>
      <c r="S68" s="172">
        <f t="shared" si="30"/>
        <v>899.1258824</v>
      </c>
      <c r="T68" s="172">
        <f t="shared" si="31"/>
        <v>897.5188889</v>
      </c>
      <c r="U68" s="172">
        <f t="shared" si="37"/>
        <v>895.8726316</v>
      </c>
      <c r="V68" s="97">
        <f t="shared" si="38"/>
        <v>894.961</v>
      </c>
    </row>
    <row r="69">
      <c r="A69" s="30">
        <v>46128.0</v>
      </c>
      <c r="B69" s="3">
        <v>940.05</v>
      </c>
      <c r="C69" s="3">
        <v>940.8</v>
      </c>
      <c r="D69" s="32">
        <f t="shared" ref="D69:D70" si="64">SUM(C68:C69)/2</f>
        <v>951.075</v>
      </c>
      <c r="E69" s="32">
        <f t="shared" ref="E69:E70" si="65">SUM(C67:C69)/3</f>
        <v>952.6566667</v>
      </c>
      <c r="F69" s="32">
        <f t="shared" ref="F69:F70" si="66">SUM(C66:C69)/4</f>
        <v>954.3275</v>
      </c>
      <c r="G69" s="32">
        <f t="shared" ref="G69:G70" si="67">SUM(C65:C69)/5</f>
        <v>954.122</v>
      </c>
      <c r="H69" s="32">
        <f t="shared" ref="H69:H70" si="68">SUM(C64:C69)/6</f>
        <v>953.5383333</v>
      </c>
      <c r="I69" s="32">
        <f t="shared" si="10"/>
        <v>945.19</v>
      </c>
      <c r="J69" s="37">
        <f t="shared" si="11"/>
        <v>938.4475</v>
      </c>
      <c r="K69" s="32">
        <f t="shared" si="12"/>
        <v>929.4266667</v>
      </c>
      <c r="L69" s="32">
        <f t="shared" si="18"/>
        <v>924.479</v>
      </c>
      <c r="M69" s="32">
        <f t="shared" si="19"/>
        <v>917.86</v>
      </c>
      <c r="N69" s="32">
        <f t="shared" si="20"/>
        <v>914.4508333</v>
      </c>
      <c r="O69" s="32">
        <f t="shared" si="21"/>
        <v>913.8946154</v>
      </c>
      <c r="P69" s="32">
        <f t="shared" si="27"/>
        <v>910.5528571</v>
      </c>
      <c r="Q69" s="32">
        <f t="shared" si="28"/>
        <v>906.0606667</v>
      </c>
      <c r="R69" s="4">
        <f t="shared" si="29"/>
        <v>904.68125</v>
      </c>
      <c r="S69" s="4">
        <f t="shared" si="30"/>
        <v>902.2341176</v>
      </c>
      <c r="T69" s="4">
        <f t="shared" si="31"/>
        <v>901.4411111</v>
      </c>
      <c r="U69" s="4">
        <f t="shared" si="37"/>
        <v>899.7968421</v>
      </c>
      <c r="V69" s="4">
        <f t="shared" si="38"/>
        <v>898.119</v>
      </c>
    </row>
    <row r="70">
      <c r="A70" s="30">
        <v>46129.0</v>
      </c>
      <c r="B70" s="3">
        <v>939.45</v>
      </c>
      <c r="C70" s="3">
        <v>937.17</v>
      </c>
      <c r="D70" s="32">
        <f t="shared" si="64"/>
        <v>938.985</v>
      </c>
      <c r="E70" s="32">
        <f t="shared" si="65"/>
        <v>946.44</v>
      </c>
      <c r="F70" s="32">
        <f t="shared" si="66"/>
        <v>948.785</v>
      </c>
      <c r="G70" s="32">
        <f t="shared" si="67"/>
        <v>950.896</v>
      </c>
      <c r="H70" s="32">
        <f t="shared" si="68"/>
        <v>951.2966667</v>
      </c>
      <c r="I70" s="32">
        <f t="shared" si="10"/>
        <v>951.2</v>
      </c>
      <c r="J70" s="37">
        <f t="shared" si="11"/>
        <v>944.1875</v>
      </c>
      <c r="K70" s="32">
        <f t="shared" si="12"/>
        <v>938.3055556</v>
      </c>
      <c r="L70" s="32">
        <f t="shared" si="18"/>
        <v>930.201</v>
      </c>
      <c r="M70" s="32">
        <f t="shared" si="19"/>
        <v>925.6327273</v>
      </c>
      <c r="N70" s="32">
        <f t="shared" si="20"/>
        <v>919.4691667</v>
      </c>
      <c r="O70" s="32">
        <f t="shared" si="21"/>
        <v>916.1984615</v>
      </c>
      <c r="P70" s="32">
        <f t="shared" si="27"/>
        <v>915.5571429</v>
      </c>
      <c r="Q70" s="32">
        <f t="shared" si="28"/>
        <v>912.3273333</v>
      </c>
      <c r="R70" s="4">
        <f t="shared" si="29"/>
        <v>908.005</v>
      </c>
      <c r="S70" s="4">
        <f t="shared" si="30"/>
        <v>906.5923529</v>
      </c>
      <c r="T70" s="4">
        <f t="shared" si="31"/>
        <v>904.175</v>
      </c>
      <c r="U70" s="4">
        <f t="shared" si="37"/>
        <v>903.3215789</v>
      </c>
      <c r="V70" s="4">
        <f t="shared" si="38"/>
        <v>901.6655</v>
      </c>
    </row>
    <row r="71">
      <c r="A71" s="30">
        <v>46132.0</v>
      </c>
      <c r="B71" s="3">
        <v>928.3</v>
      </c>
      <c r="C71" s="3">
        <v>940.21</v>
      </c>
      <c r="D71" s="104">
        <f>SUM(C70:C71)/2</f>
        <v>938.69</v>
      </c>
      <c r="E71" s="137">
        <f>SUM(C69:C71)/3</f>
        <v>939.3933333</v>
      </c>
      <c r="F71" s="102">
        <f>SUM(C68:C71)/4</f>
        <v>944.8825</v>
      </c>
      <c r="G71" s="243">
        <f>SUM(C67:C71)/5</f>
        <v>947.07</v>
      </c>
      <c r="H71" s="135">
        <f>SUM(C66:C71)/6</f>
        <v>949.115</v>
      </c>
      <c r="I71" s="154">
        <f t="shared" si="10"/>
        <v>949.7128571</v>
      </c>
      <c r="J71" s="100">
        <f t="shared" si="11"/>
        <v>949.82625</v>
      </c>
      <c r="K71" s="133">
        <f t="shared" si="12"/>
        <v>943.7455556</v>
      </c>
      <c r="L71" s="162">
        <f t="shared" si="18"/>
        <v>938.496</v>
      </c>
      <c r="M71" s="132">
        <f t="shared" si="19"/>
        <v>931.1109091</v>
      </c>
      <c r="N71" s="145">
        <f t="shared" si="20"/>
        <v>926.8475</v>
      </c>
      <c r="O71" s="164">
        <f t="shared" si="21"/>
        <v>921.0646154</v>
      </c>
      <c r="P71" s="186">
        <f t="shared" si="27"/>
        <v>917.9135714</v>
      </c>
      <c r="Q71" s="152">
        <f t="shared" si="28"/>
        <v>917.2006667</v>
      </c>
      <c r="R71" s="176">
        <f t="shared" si="29"/>
        <v>914.07</v>
      </c>
      <c r="S71" s="176">
        <f t="shared" si="30"/>
        <v>909.8994118</v>
      </c>
      <c r="T71" s="176">
        <f t="shared" si="31"/>
        <v>908.46</v>
      </c>
      <c r="U71" s="131">
        <f t="shared" si="37"/>
        <v>906.0715789</v>
      </c>
      <c r="V71" s="118">
        <f t="shared" si="38"/>
        <v>905.166</v>
      </c>
    </row>
    <row r="72">
      <c r="A72" s="30">
        <v>46133.0</v>
      </c>
      <c r="B72" s="3">
        <v>921.05</v>
      </c>
      <c r="C72" s="3">
        <v>926.16</v>
      </c>
      <c r="D72" s="32">
        <f t="shared" ref="D72:D75" si="69">SUM(C71:C72)/2</f>
        <v>933.185</v>
      </c>
      <c r="E72" s="32">
        <f t="shared" ref="E72:E75" si="70">SUM(C70:C72)/3</f>
        <v>934.5133333</v>
      </c>
      <c r="F72" s="32">
        <f t="shared" ref="F72:F75" si="71">SUM(C69:C72)/4</f>
        <v>936.085</v>
      </c>
      <c r="G72" s="32">
        <f t="shared" ref="G72:G75" si="72">SUM(C68:C72)/5</f>
        <v>941.138</v>
      </c>
      <c r="H72" s="32">
        <f t="shared" ref="H72:H75" si="73">SUM(C67:C72)/6</f>
        <v>943.585</v>
      </c>
      <c r="I72" s="32">
        <f t="shared" si="10"/>
        <v>945.8357143</v>
      </c>
      <c r="J72" s="37">
        <f t="shared" si="11"/>
        <v>946.76875</v>
      </c>
      <c r="K72" s="32">
        <f t="shared" si="12"/>
        <v>947.1966667</v>
      </c>
      <c r="L72" s="32">
        <f t="shared" si="18"/>
        <v>941.987</v>
      </c>
      <c r="M72" s="32">
        <f t="shared" si="19"/>
        <v>937.3745455</v>
      </c>
      <c r="N72" s="32">
        <f t="shared" si="20"/>
        <v>930.6983333</v>
      </c>
      <c r="O72" s="32">
        <f t="shared" si="21"/>
        <v>926.7946154</v>
      </c>
      <c r="P72" s="32">
        <f t="shared" si="27"/>
        <v>921.4285714</v>
      </c>
      <c r="Q72" s="32">
        <f t="shared" si="28"/>
        <v>918.4633333</v>
      </c>
      <c r="R72" s="4">
        <f t="shared" si="29"/>
        <v>917.760625</v>
      </c>
      <c r="S72" s="4">
        <f t="shared" si="30"/>
        <v>914.7811765</v>
      </c>
      <c r="T72" s="4">
        <f t="shared" si="31"/>
        <v>910.8027778</v>
      </c>
      <c r="U72" s="4">
        <f t="shared" si="37"/>
        <v>909.3915789</v>
      </c>
      <c r="V72" s="4">
        <f t="shared" si="38"/>
        <v>907.076</v>
      </c>
    </row>
    <row r="73">
      <c r="A73" s="30">
        <v>46134.0</v>
      </c>
      <c r="B73" s="3">
        <v>925.35</v>
      </c>
      <c r="C73" s="3">
        <v>927.67</v>
      </c>
      <c r="D73" s="32">
        <f t="shared" si="69"/>
        <v>926.915</v>
      </c>
      <c r="E73" s="32">
        <f t="shared" si="70"/>
        <v>931.3466667</v>
      </c>
      <c r="F73" s="32">
        <f t="shared" si="71"/>
        <v>932.8025</v>
      </c>
      <c r="G73" s="32">
        <f t="shared" si="72"/>
        <v>934.402</v>
      </c>
      <c r="H73" s="32">
        <f t="shared" si="73"/>
        <v>938.8933333</v>
      </c>
      <c r="I73" s="32">
        <f t="shared" si="10"/>
        <v>941.3114286</v>
      </c>
      <c r="J73" s="37">
        <f t="shared" si="11"/>
        <v>943.565</v>
      </c>
      <c r="K73" s="32">
        <f t="shared" si="12"/>
        <v>944.6466667</v>
      </c>
      <c r="L73" s="32">
        <f t="shared" si="18"/>
        <v>945.244</v>
      </c>
      <c r="M73" s="32">
        <f t="shared" si="19"/>
        <v>940.6854545</v>
      </c>
      <c r="N73" s="32">
        <f t="shared" si="20"/>
        <v>936.5658333</v>
      </c>
      <c r="O73" s="32">
        <f t="shared" si="21"/>
        <v>930.4653846</v>
      </c>
      <c r="P73" s="32">
        <f t="shared" si="27"/>
        <v>926.8571429</v>
      </c>
      <c r="Q73" s="32">
        <f t="shared" si="28"/>
        <v>921.8446667</v>
      </c>
      <c r="R73" s="4">
        <f t="shared" si="29"/>
        <v>919.03875</v>
      </c>
      <c r="S73" s="4">
        <f t="shared" si="30"/>
        <v>918.3435294</v>
      </c>
      <c r="T73" s="4">
        <f t="shared" si="31"/>
        <v>915.4972222</v>
      </c>
      <c r="U73" s="4">
        <f t="shared" si="37"/>
        <v>911.6905263</v>
      </c>
      <c r="V73" s="4">
        <f t="shared" si="38"/>
        <v>910.3055</v>
      </c>
    </row>
    <row r="74">
      <c r="A74" s="30">
        <v>46135.0</v>
      </c>
      <c r="B74" s="3">
        <v>914.95</v>
      </c>
      <c r="C74" s="3">
        <v>915.97</v>
      </c>
      <c r="D74" s="32">
        <f t="shared" si="69"/>
        <v>921.82</v>
      </c>
      <c r="E74" s="32">
        <f t="shared" si="70"/>
        <v>923.2666667</v>
      </c>
      <c r="F74" s="32">
        <f t="shared" si="71"/>
        <v>927.5025</v>
      </c>
      <c r="G74" s="32">
        <f t="shared" si="72"/>
        <v>929.436</v>
      </c>
      <c r="H74" s="32">
        <f t="shared" si="73"/>
        <v>931.33</v>
      </c>
      <c r="I74" s="32">
        <f t="shared" si="10"/>
        <v>935.6185714</v>
      </c>
      <c r="J74" s="37">
        <f t="shared" si="11"/>
        <v>938.14375</v>
      </c>
      <c r="K74" s="32">
        <f t="shared" si="12"/>
        <v>940.4988889</v>
      </c>
      <c r="L74" s="32">
        <f t="shared" si="18"/>
        <v>941.779</v>
      </c>
      <c r="M74" s="32">
        <f t="shared" si="19"/>
        <v>942.5827273</v>
      </c>
      <c r="N74" s="32">
        <f t="shared" si="20"/>
        <v>938.6258333</v>
      </c>
      <c r="O74" s="32">
        <f t="shared" si="21"/>
        <v>934.9815385</v>
      </c>
      <c r="P74" s="32">
        <f t="shared" si="27"/>
        <v>929.43</v>
      </c>
      <c r="Q74" s="32">
        <f t="shared" si="28"/>
        <v>926.1313333</v>
      </c>
      <c r="R74" s="4">
        <f t="shared" si="29"/>
        <v>921.4775</v>
      </c>
      <c r="S74" s="4">
        <f t="shared" si="30"/>
        <v>918.8582353</v>
      </c>
      <c r="T74" s="4">
        <f t="shared" si="31"/>
        <v>918.2116667</v>
      </c>
      <c r="U74" s="4">
        <f t="shared" si="37"/>
        <v>915.5221053</v>
      </c>
      <c r="V74" s="4">
        <f t="shared" si="38"/>
        <v>911.9045</v>
      </c>
    </row>
    <row r="75">
      <c r="A75" s="30">
        <v>46136.0</v>
      </c>
      <c r="B75" s="3">
        <v>909.9</v>
      </c>
      <c r="C75" s="3">
        <v>909.39</v>
      </c>
      <c r="D75" s="32">
        <f t="shared" si="69"/>
        <v>912.68</v>
      </c>
      <c r="E75" s="32">
        <f t="shared" si="70"/>
        <v>917.6766667</v>
      </c>
      <c r="F75" s="32">
        <f t="shared" si="71"/>
        <v>919.7975</v>
      </c>
      <c r="G75" s="32">
        <f t="shared" si="72"/>
        <v>923.88</v>
      </c>
      <c r="H75" s="32">
        <f t="shared" si="73"/>
        <v>926.095</v>
      </c>
      <c r="I75" s="32">
        <f t="shared" si="10"/>
        <v>928.1957143</v>
      </c>
      <c r="J75" s="37">
        <f t="shared" si="11"/>
        <v>932.34</v>
      </c>
      <c r="K75" s="32">
        <f t="shared" si="12"/>
        <v>934.9488889</v>
      </c>
      <c r="L75" s="32">
        <f t="shared" si="18"/>
        <v>937.388</v>
      </c>
      <c r="M75" s="32">
        <f t="shared" si="19"/>
        <v>938.8345455</v>
      </c>
      <c r="N75" s="32">
        <f t="shared" si="20"/>
        <v>939.8166667</v>
      </c>
      <c r="O75" s="32">
        <f t="shared" si="21"/>
        <v>936.3769231</v>
      </c>
      <c r="P75" s="32">
        <f t="shared" si="27"/>
        <v>933.1535714</v>
      </c>
      <c r="Q75" s="32">
        <f t="shared" si="28"/>
        <v>928.094</v>
      </c>
      <c r="R75" s="4">
        <f t="shared" si="29"/>
        <v>925.085</v>
      </c>
      <c r="S75" s="4">
        <f t="shared" si="30"/>
        <v>920.7664706</v>
      </c>
      <c r="T75" s="4">
        <f t="shared" si="31"/>
        <v>918.3322222</v>
      </c>
      <c r="U75" s="4">
        <f t="shared" si="37"/>
        <v>917.7473684</v>
      </c>
      <c r="V75" s="4">
        <f t="shared" si="38"/>
        <v>915.2155</v>
      </c>
    </row>
    <row r="76">
      <c r="A76" s="30">
        <v>46137.0</v>
      </c>
      <c r="B76" s="3"/>
      <c r="C76" s="3"/>
    </row>
    <row r="77">
      <c r="A77" s="30">
        <v>46138.0</v>
      </c>
      <c r="B77" s="3"/>
      <c r="C77" s="3"/>
    </row>
    <row r="78">
      <c r="A78" s="30">
        <v>46139.0</v>
      </c>
      <c r="B78" s="3"/>
      <c r="C78" s="3"/>
    </row>
    <row r="79">
      <c r="A79" s="30">
        <v>46140.0</v>
      </c>
      <c r="B79" s="3"/>
      <c r="C79" s="3"/>
    </row>
    <row r="80">
      <c r="A80" s="30">
        <v>46141.0</v>
      </c>
      <c r="B80" s="3"/>
      <c r="C80" s="3"/>
    </row>
    <row r="81">
      <c r="A81" s="30">
        <v>46142.0</v>
      </c>
      <c r="B81" s="3"/>
      <c r="C81" s="3"/>
    </row>
    <row r="82">
      <c r="A82" s="30">
        <v>46143.0</v>
      </c>
      <c r="B82" s="3"/>
      <c r="C82" s="3"/>
    </row>
    <row r="83">
      <c r="A83" s="30">
        <v>46144.0</v>
      </c>
      <c r="B83" s="3"/>
      <c r="C83" s="3"/>
    </row>
  </sheetData>
  <conditionalFormatting sqref="B2:C83">
    <cfRule type="expression" dxfId="0" priority="1">
      <formula>C2&gt;=B2</formula>
    </cfRule>
  </conditionalFormatting>
  <conditionalFormatting sqref="B2:C83">
    <cfRule type="expression" dxfId="1" priority="2">
      <formula>B2&gt;=C2</formula>
    </cfRule>
  </conditionalFormatting>
  <conditionalFormatting sqref="D2:V42 D53:V53 D57:V58 D64:V64 D67:V67 D69:V70 D72:V75">
    <cfRule type="colorScale" priority="3">
      <colorScale>
        <cfvo type="min"/>
        <cfvo type="max"/>
        <color rgb="FFE06666"/>
        <color rgb="FF6AA84F"/>
      </colorScale>
    </cfRule>
  </conditionalFormatting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2.0"/>
    <col customWidth="1" min="3" max="3" width="10.0"/>
    <col customWidth="1" min="4" max="25" width="8.71"/>
  </cols>
  <sheetData>
    <row r="1" ht="14.25" customHeight="1">
      <c r="A1" s="51" t="s">
        <v>195</v>
      </c>
      <c r="B1" s="51" t="s">
        <v>295</v>
      </c>
      <c r="C1" s="51" t="s">
        <v>197</v>
      </c>
      <c r="D1" s="51" t="s">
        <v>198</v>
      </c>
      <c r="E1" s="51" t="s">
        <v>199</v>
      </c>
      <c r="F1" s="51" t="s">
        <v>200</v>
      </c>
      <c r="G1" s="51" t="s">
        <v>201</v>
      </c>
      <c r="H1" s="51" t="s">
        <v>202</v>
      </c>
      <c r="I1" s="51" t="s">
        <v>203</v>
      </c>
      <c r="J1" s="51" t="s">
        <v>204</v>
      </c>
      <c r="K1" s="51" t="s">
        <v>205</v>
      </c>
      <c r="L1" s="51" t="s">
        <v>206</v>
      </c>
      <c r="M1" s="51" t="s">
        <v>207</v>
      </c>
      <c r="N1" s="51" t="s">
        <v>208</v>
      </c>
      <c r="O1" s="51" t="s">
        <v>209</v>
      </c>
      <c r="P1" s="51" t="s">
        <v>210</v>
      </c>
      <c r="Q1" s="51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 ht="14.25" customHeight="1">
      <c r="A2" s="30">
        <v>45937.0</v>
      </c>
      <c r="B2" s="3">
        <v>54.85</v>
      </c>
      <c r="C2" s="3">
        <v>54.74</v>
      </c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</row>
    <row r="3" ht="14.25" customHeight="1">
      <c r="A3" s="30">
        <v>45938.0</v>
      </c>
      <c r="B3" s="3">
        <v>54.4</v>
      </c>
      <c r="C3" s="3">
        <v>52.78</v>
      </c>
      <c r="D3" s="32">
        <f>SUM(C2:C3)/2</f>
        <v>53.76</v>
      </c>
      <c r="E3" s="32"/>
      <c r="F3" s="32"/>
      <c r="G3" s="32"/>
      <c r="H3" s="32"/>
      <c r="I3" s="32"/>
      <c r="J3" s="37"/>
      <c r="K3" s="32"/>
      <c r="L3" s="32"/>
      <c r="M3" s="32"/>
      <c r="N3" s="32"/>
      <c r="O3" s="32"/>
      <c r="P3" s="32"/>
      <c r="Q3" s="32"/>
      <c r="R3" s="4"/>
      <c r="S3" s="4"/>
      <c r="T3" s="4"/>
      <c r="U3" s="4"/>
      <c r="V3" s="4"/>
    </row>
    <row r="4" ht="14.25" customHeight="1">
      <c r="A4" s="30">
        <v>45939.0</v>
      </c>
      <c r="B4" s="3">
        <v>54.53</v>
      </c>
      <c r="C4" s="3">
        <v>54.37</v>
      </c>
      <c r="D4" s="214">
        <f>SUM(C3:C4)/2</f>
        <v>53.575</v>
      </c>
      <c r="E4" s="214">
        <f>SUM(C2:C4)/3</f>
        <v>53.96333333</v>
      </c>
      <c r="F4" s="214"/>
      <c r="G4" s="214"/>
      <c r="H4" s="214"/>
      <c r="I4" s="214"/>
      <c r="J4" s="216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</row>
    <row r="5" ht="14.25" customHeight="1">
      <c r="A5" s="30">
        <v>45940.0</v>
      </c>
      <c r="B5" s="3">
        <v>54.81</v>
      </c>
      <c r="C5" s="3">
        <v>55.81</v>
      </c>
      <c r="D5" s="32">
        <f t="shared" ref="D5:D20" si="1">SUM(C4:C5)/2</f>
        <v>55.09</v>
      </c>
      <c r="E5" s="32">
        <f t="shared" ref="E5:E20" si="2">SUM(C3:C5)/3</f>
        <v>54.32</v>
      </c>
      <c r="F5" s="32">
        <f t="shared" ref="F5:F20" si="3">SUM(C2:C5)/4</f>
        <v>54.425</v>
      </c>
      <c r="G5" s="32"/>
      <c r="H5" s="32"/>
      <c r="I5" s="32"/>
      <c r="J5" s="37"/>
      <c r="K5" s="32"/>
      <c r="L5" s="32"/>
      <c r="M5" s="32"/>
      <c r="N5" s="32"/>
      <c r="O5" s="32"/>
      <c r="P5" s="32"/>
      <c r="Q5" s="32"/>
      <c r="R5" s="4"/>
      <c r="S5" s="4"/>
      <c r="T5" s="4"/>
      <c r="U5" s="4"/>
      <c r="V5" s="4"/>
    </row>
    <row r="6" ht="14.25" customHeight="1">
      <c r="A6" s="30">
        <v>45943.0</v>
      </c>
      <c r="B6" s="3">
        <v>56.36</v>
      </c>
      <c r="C6" s="3">
        <v>56.12</v>
      </c>
      <c r="D6" s="32">
        <f t="shared" si="1"/>
        <v>55.965</v>
      </c>
      <c r="E6" s="32">
        <f t="shared" si="2"/>
        <v>55.43333333</v>
      </c>
      <c r="F6" s="32">
        <f t="shared" si="3"/>
        <v>54.77</v>
      </c>
      <c r="G6" s="32">
        <f t="shared" ref="G6:G20" si="4">SUM(C2:C6)/5</f>
        <v>54.764</v>
      </c>
      <c r="H6" s="32"/>
      <c r="I6" s="32"/>
      <c r="J6" s="37"/>
      <c r="K6" s="32"/>
      <c r="L6" s="32"/>
      <c r="M6" s="32"/>
      <c r="N6" s="32"/>
      <c r="O6" s="32"/>
      <c r="P6" s="32"/>
      <c r="Q6" s="32"/>
      <c r="R6" s="4"/>
      <c r="S6" s="4"/>
      <c r="T6" s="4"/>
      <c r="U6" s="4"/>
      <c r="V6" s="4"/>
    </row>
    <row r="7" ht="14.25" customHeight="1">
      <c r="A7" s="30">
        <v>45944.0</v>
      </c>
      <c r="B7" s="3">
        <v>56.07</v>
      </c>
      <c r="C7" s="3">
        <v>55.82</v>
      </c>
      <c r="D7" s="32">
        <f t="shared" si="1"/>
        <v>55.97</v>
      </c>
      <c r="E7" s="32">
        <f t="shared" si="2"/>
        <v>55.91666667</v>
      </c>
      <c r="F7" s="32">
        <f t="shared" si="3"/>
        <v>55.53</v>
      </c>
      <c r="G7" s="32">
        <f t="shared" si="4"/>
        <v>54.98</v>
      </c>
      <c r="H7" s="32">
        <f t="shared" ref="H7:H20" si="5">SUM(C2:C7)/6</f>
        <v>54.94</v>
      </c>
      <c r="I7" s="32"/>
      <c r="J7" s="37"/>
      <c r="K7" s="32"/>
      <c r="L7" s="32"/>
      <c r="M7" s="32"/>
      <c r="N7" s="32"/>
      <c r="O7" s="32"/>
      <c r="P7" s="32"/>
      <c r="Q7" s="32"/>
      <c r="R7" s="4"/>
      <c r="S7" s="4"/>
      <c r="T7" s="4"/>
      <c r="U7" s="4"/>
      <c r="V7" s="4"/>
    </row>
    <row r="8" ht="14.25" customHeight="1">
      <c r="A8" s="30">
        <v>45945.0</v>
      </c>
      <c r="B8" s="3">
        <v>57.21</v>
      </c>
      <c r="C8" s="3">
        <v>57.0</v>
      </c>
      <c r="D8" s="32">
        <f t="shared" si="1"/>
        <v>56.41</v>
      </c>
      <c r="E8" s="32">
        <f t="shared" si="2"/>
        <v>56.31333333</v>
      </c>
      <c r="F8" s="32">
        <f t="shared" si="3"/>
        <v>56.1875</v>
      </c>
      <c r="G8" s="32">
        <f t="shared" si="4"/>
        <v>55.824</v>
      </c>
      <c r="H8" s="32">
        <f t="shared" si="5"/>
        <v>55.31666667</v>
      </c>
      <c r="I8" s="32">
        <f t="shared" ref="I8:I136" si="6">SUM(C2:C8)/7</f>
        <v>55.23428571</v>
      </c>
      <c r="J8" s="37"/>
      <c r="K8" s="32"/>
      <c r="L8" s="32"/>
      <c r="M8" s="32"/>
      <c r="N8" s="32"/>
      <c r="O8" s="32"/>
      <c r="P8" s="32"/>
      <c r="Q8" s="32"/>
      <c r="R8" s="4"/>
      <c r="S8" s="4"/>
      <c r="T8" s="4"/>
      <c r="U8" s="4"/>
      <c r="V8" s="4"/>
    </row>
    <row r="9" ht="14.25" customHeight="1">
      <c r="A9" s="30">
        <v>45946.0</v>
      </c>
      <c r="B9" s="3">
        <v>58.41</v>
      </c>
      <c r="C9" s="3">
        <v>58.12</v>
      </c>
      <c r="D9" s="32">
        <f t="shared" si="1"/>
        <v>57.56</v>
      </c>
      <c r="E9" s="32">
        <f t="shared" si="2"/>
        <v>56.98</v>
      </c>
      <c r="F9" s="32">
        <f t="shared" si="3"/>
        <v>56.765</v>
      </c>
      <c r="G9" s="32">
        <f t="shared" si="4"/>
        <v>56.574</v>
      </c>
      <c r="H9" s="32">
        <f t="shared" si="5"/>
        <v>56.20666667</v>
      </c>
      <c r="I9" s="32">
        <f t="shared" si="6"/>
        <v>55.71714286</v>
      </c>
      <c r="J9" s="37">
        <f t="shared" ref="J9:J136" si="7">SUM(C2:C9)/8</f>
        <v>55.595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 ht="14.25" customHeight="1">
      <c r="A10" s="30">
        <v>45947.0</v>
      </c>
      <c r="B10" s="3">
        <v>59.14</v>
      </c>
      <c r="C10" s="3">
        <v>58.61</v>
      </c>
      <c r="D10" s="32">
        <f t="shared" si="1"/>
        <v>58.365</v>
      </c>
      <c r="E10" s="32">
        <f t="shared" si="2"/>
        <v>57.91</v>
      </c>
      <c r="F10" s="32">
        <f t="shared" si="3"/>
        <v>57.3875</v>
      </c>
      <c r="G10" s="32">
        <f t="shared" si="4"/>
        <v>57.134</v>
      </c>
      <c r="H10" s="32">
        <f t="shared" si="5"/>
        <v>56.91333333</v>
      </c>
      <c r="I10" s="32">
        <f t="shared" si="6"/>
        <v>56.55</v>
      </c>
      <c r="J10" s="37">
        <f t="shared" si="7"/>
        <v>56.07875</v>
      </c>
      <c r="K10" s="32">
        <f t="shared" ref="K10:K136" si="8">SUM(C2:C10)/9</f>
        <v>55.93</v>
      </c>
      <c r="L10" s="32"/>
      <c r="M10" s="32"/>
      <c r="N10" s="32"/>
      <c r="O10" s="32"/>
      <c r="P10" s="32"/>
      <c r="Q10" s="32"/>
      <c r="R10" s="4"/>
      <c r="S10" s="4"/>
      <c r="T10" s="4"/>
      <c r="U10" s="4"/>
      <c r="V10" s="4"/>
    </row>
    <row r="11" ht="14.25" customHeight="1">
      <c r="A11" s="30">
        <v>45950.0</v>
      </c>
      <c r="B11" s="3">
        <v>58.28</v>
      </c>
      <c r="C11" s="3">
        <v>59.64</v>
      </c>
      <c r="D11" s="32">
        <f t="shared" si="1"/>
        <v>59.125</v>
      </c>
      <c r="E11" s="32">
        <f t="shared" si="2"/>
        <v>58.79</v>
      </c>
      <c r="F11" s="32">
        <f t="shared" si="3"/>
        <v>58.3425</v>
      </c>
      <c r="G11" s="32">
        <f t="shared" si="4"/>
        <v>57.838</v>
      </c>
      <c r="H11" s="32">
        <f t="shared" si="5"/>
        <v>57.55166667</v>
      </c>
      <c r="I11" s="32">
        <f t="shared" si="6"/>
        <v>57.30285714</v>
      </c>
      <c r="J11" s="37">
        <f t="shared" si="7"/>
        <v>56.93625</v>
      </c>
      <c r="K11" s="32">
        <f t="shared" si="8"/>
        <v>56.47444444</v>
      </c>
      <c r="L11" s="32">
        <f t="shared" ref="L11:L136" si="9">SUM(C2:C11)/10</f>
        <v>56.301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 ht="14.25" customHeight="1">
      <c r="A12" s="30">
        <v>45951.0</v>
      </c>
      <c r="B12" s="3">
        <v>58.1</v>
      </c>
      <c r="C12" s="3">
        <v>58.67</v>
      </c>
      <c r="D12" s="32">
        <f t="shared" si="1"/>
        <v>59.155</v>
      </c>
      <c r="E12" s="32">
        <f t="shared" si="2"/>
        <v>58.97333333</v>
      </c>
      <c r="F12" s="32">
        <f t="shared" si="3"/>
        <v>58.76</v>
      </c>
      <c r="G12" s="32">
        <f t="shared" si="4"/>
        <v>58.408</v>
      </c>
      <c r="H12" s="32">
        <f t="shared" si="5"/>
        <v>57.97666667</v>
      </c>
      <c r="I12" s="32">
        <f t="shared" si="6"/>
        <v>57.71142857</v>
      </c>
      <c r="J12" s="37">
        <f t="shared" si="7"/>
        <v>57.47375</v>
      </c>
      <c r="K12" s="32">
        <f t="shared" si="8"/>
        <v>57.12888889</v>
      </c>
      <c r="L12" s="32">
        <f t="shared" si="9"/>
        <v>56.694</v>
      </c>
      <c r="M12" s="32">
        <f t="shared" ref="M12:M136" si="10">SUM(C2:C12)/11</f>
        <v>56.51636364</v>
      </c>
      <c r="N12" s="32"/>
      <c r="O12" s="32"/>
      <c r="P12" s="32"/>
      <c r="Q12" s="32"/>
      <c r="R12" s="4"/>
      <c r="S12" s="4"/>
      <c r="T12" s="4"/>
      <c r="U12" s="4"/>
      <c r="V12" s="4"/>
    </row>
    <row r="13" ht="14.25" customHeight="1">
      <c r="A13" s="30">
        <v>45953.0</v>
      </c>
      <c r="B13" s="3">
        <v>58.78</v>
      </c>
      <c r="C13" s="3">
        <v>59.06</v>
      </c>
      <c r="D13" s="32">
        <f t="shared" si="1"/>
        <v>58.865</v>
      </c>
      <c r="E13" s="32">
        <f t="shared" si="2"/>
        <v>59.12333333</v>
      </c>
      <c r="F13" s="32">
        <f t="shared" si="3"/>
        <v>58.995</v>
      </c>
      <c r="G13" s="32">
        <f t="shared" si="4"/>
        <v>58.82</v>
      </c>
      <c r="H13" s="32">
        <f t="shared" si="5"/>
        <v>58.51666667</v>
      </c>
      <c r="I13" s="32">
        <f t="shared" si="6"/>
        <v>58.13142857</v>
      </c>
      <c r="J13" s="37">
        <f t="shared" si="7"/>
        <v>57.88</v>
      </c>
      <c r="K13" s="32">
        <f t="shared" si="8"/>
        <v>57.65</v>
      </c>
      <c r="L13" s="32">
        <f t="shared" si="9"/>
        <v>57.322</v>
      </c>
      <c r="M13" s="32">
        <f t="shared" si="10"/>
        <v>56.90909091</v>
      </c>
      <c r="N13" s="32">
        <f t="shared" ref="N13:N136" si="11">SUM(C2:C13)/12</f>
        <v>56.72833333</v>
      </c>
      <c r="O13" s="32"/>
      <c r="P13" s="32"/>
      <c r="Q13" s="32"/>
      <c r="R13" s="4"/>
      <c r="S13" s="4"/>
      <c r="T13" s="4"/>
      <c r="U13" s="4"/>
      <c r="V13" s="4"/>
    </row>
    <row r="14" ht="14.25" customHeight="1">
      <c r="A14" s="30">
        <v>45954.0</v>
      </c>
      <c r="B14" s="3">
        <v>63.12</v>
      </c>
      <c r="C14" s="3">
        <v>63.16</v>
      </c>
      <c r="D14" s="32">
        <f t="shared" si="1"/>
        <v>61.11</v>
      </c>
      <c r="E14" s="32">
        <f t="shared" si="2"/>
        <v>60.29666667</v>
      </c>
      <c r="F14" s="32">
        <f t="shared" si="3"/>
        <v>60.1325</v>
      </c>
      <c r="G14" s="32">
        <f t="shared" si="4"/>
        <v>59.828</v>
      </c>
      <c r="H14" s="32">
        <f t="shared" si="5"/>
        <v>59.54333333</v>
      </c>
      <c r="I14" s="32">
        <f t="shared" si="6"/>
        <v>59.18</v>
      </c>
      <c r="J14" s="37">
        <f t="shared" si="7"/>
        <v>58.76</v>
      </c>
      <c r="K14" s="32">
        <f t="shared" si="8"/>
        <v>58.46666667</v>
      </c>
      <c r="L14" s="32">
        <f t="shared" si="9"/>
        <v>58.201</v>
      </c>
      <c r="M14" s="32">
        <f t="shared" si="10"/>
        <v>57.85272727</v>
      </c>
      <c r="N14" s="32">
        <f t="shared" si="11"/>
        <v>57.43</v>
      </c>
      <c r="O14" s="32">
        <f t="shared" ref="O14:O136" si="12">SUM(C2:C14)/13</f>
        <v>57.22307692</v>
      </c>
      <c r="P14" s="32"/>
      <c r="Q14" s="32"/>
      <c r="R14" s="4"/>
      <c r="S14" s="4"/>
      <c r="T14" s="4"/>
      <c r="U14" s="4"/>
      <c r="V14" s="4"/>
    </row>
    <row r="15" ht="14.25" customHeight="1">
      <c r="A15" s="30">
        <v>45957.0</v>
      </c>
      <c r="B15" s="3">
        <v>62.12</v>
      </c>
      <c r="C15" s="3">
        <v>63.65</v>
      </c>
      <c r="D15" s="32">
        <f t="shared" si="1"/>
        <v>63.405</v>
      </c>
      <c r="E15" s="32">
        <f t="shared" si="2"/>
        <v>61.95666667</v>
      </c>
      <c r="F15" s="32">
        <f t="shared" si="3"/>
        <v>61.135</v>
      </c>
      <c r="G15" s="32">
        <f t="shared" si="4"/>
        <v>60.836</v>
      </c>
      <c r="H15" s="32">
        <f t="shared" si="5"/>
        <v>60.465</v>
      </c>
      <c r="I15" s="32">
        <f t="shared" si="6"/>
        <v>60.13</v>
      </c>
      <c r="J15" s="37">
        <f t="shared" si="7"/>
        <v>59.73875</v>
      </c>
      <c r="K15" s="32">
        <f t="shared" si="8"/>
        <v>59.30333333</v>
      </c>
      <c r="L15" s="32">
        <f t="shared" si="9"/>
        <v>58.985</v>
      </c>
      <c r="M15" s="32">
        <f t="shared" si="10"/>
        <v>58.69636364</v>
      </c>
      <c r="N15" s="32">
        <f t="shared" si="11"/>
        <v>58.33583333</v>
      </c>
      <c r="O15" s="32">
        <f t="shared" si="12"/>
        <v>57.90846154</v>
      </c>
      <c r="P15" s="32">
        <f t="shared" ref="P15:P136" si="13">SUM(C2:C15)/14</f>
        <v>57.68214286</v>
      </c>
      <c r="Q15" s="32"/>
      <c r="R15" s="4"/>
      <c r="S15" s="4"/>
      <c r="T15" s="4"/>
      <c r="U15" s="4"/>
      <c r="V15" s="4"/>
    </row>
    <row r="16" ht="14.25" customHeight="1">
      <c r="A16" s="30">
        <v>45958.0</v>
      </c>
      <c r="B16" s="3">
        <v>63.73</v>
      </c>
      <c r="C16" s="3">
        <v>63.57</v>
      </c>
      <c r="D16" s="32">
        <f t="shared" si="1"/>
        <v>63.61</v>
      </c>
      <c r="E16" s="32">
        <f t="shared" si="2"/>
        <v>63.46</v>
      </c>
      <c r="F16" s="32">
        <f t="shared" si="3"/>
        <v>62.36</v>
      </c>
      <c r="G16" s="32">
        <f t="shared" si="4"/>
        <v>61.622</v>
      </c>
      <c r="H16" s="32">
        <f t="shared" si="5"/>
        <v>61.29166667</v>
      </c>
      <c r="I16" s="32">
        <f t="shared" si="6"/>
        <v>60.90857143</v>
      </c>
      <c r="J16" s="37">
        <f t="shared" si="7"/>
        <v>60.56</v>
      </c>
      <c r="K16" s="32">
        <f t="shared" si="8"/>
        <v>60.16444444</v>
      </c>
      <c r="L16" s="32">
        <f t="shared" si="9"/>
        <v>59.73</v>
      </c>
      <c r="M16" s="32">
        <f t="shared" si="10"/>
        <v>59.40181818</v>
      </c>
      <c r="N16" s="32">
        <f t="shared" si="11"/>
        <v>59.1025</v>
      </c>
      <c r="O16" s="32">
        <f t="shared" si="12"/>
        <v>58.73846154</v>
      </c>
      <c r="P16" s="32">
        <f t="shared" si="13"/>
        <v>58.31285714</v>
      </c>
      <c r="Q16" s="32">
        <f t="shared" ref="Q16:Q136" si="14">SUM(C2:C16)/15</f>
        <v>58.07466667</v>
      </c>
      <c r="R16" s="4"/>
      <c r="S16" s="4"/>
      <c r="T16" s="4"/>
      <c r="U16" s="4"/>
      <c r="V16" s="4"/>
    </row>
    <row r="17" ht="14.25" customHeight="1">
      <c r="A17" s="30">
        <v>45959.0</v>
      </c>
      <c r="B17" s="3">
        <v>63.53</v>
      </c>
      <c r="C17" s="3">
        <v>64.19</v>
      </c>
      <c r="D17" s="32">
        <f t="shared" si="1"/>
        <v>63.88</v>
      </c>
      <c r="E17" s="32">
        <f t="shared" si="2"/>
        <v>63.80333333</v>
      </c>
      <c r="F17" s="32">
        <f t="shared" si="3"/>
        <v>63.6425</v>
      </c>
      <c r="G17" s="32">
        <f t="shared" si="4"/>
        <v>62.726</v>
      </c>
      <c r="H17" s="32">
        <f t="shared" si="5"/>
        <v>62.05</v>
      </c>
      <c r="I17" s="32">
        <f t="shared" si="6"/>
        <v>61.70571429</v>
      </c>
      <c r="J17" s="37">
        <f t="shared" si="7"/>
        <v>61.31875</v>
      </c>
      <c r="K17" s="32">
        <f t="shared" si="8"/>
        <v>60.96333333</v>
      </c>
      <c r="L17" s="32">
        <f t="shared" si="9"/>
        <v>60.567</v>
      </c>
      <c r="M17" s="32">
        <f t="shared" si="10"/>
        <v>60.13545455</v>
      </c>
      <c r="N17" s="32">
        <f t="shared" si="11"/>
        <v>59.80083333</v>
      </c>
      <c r="O17" s="32">
        <f t="shared" si="12"/>
        <v>59.49384615</v>
      </c>
      <c r="P17" s="32">
        <f t="shared" si="13"/>
        <v>59.12785714</v>
      </c>
      <c r="Q17" s="32">
        <f t="shared" si="14"/>
        <v>58.70466667</v>
      </c>
      <c r="R17" s="4">
        <f t="shared" ref="R17:R136" si="15">SUM(C2:C17)/16</f>
        <v>58.456875</v>
      </c>
      <c r="S17" s="4"/>
      <c r="T17" s="4"/>
      <c r="U17" s="4"/>
      <c r="V17" s="4"/>
    </row>
    <row r="18" ht="14.25" customHeight="1">
      <c r="A18" s="30">
        <v>45960.0</v>
      </c>
      <c r="B18" s="3">
        <v>60.53</v>
      </c>
      <c r="C18" s="3">
        <v>61.39</v>
      </c>
      <c r="D18" s="32">
        <f t="shared" si="1"/>
        <v>62.79</v>
      </c>
      <c r="E18" s="32">
        <f t="shared" si="2"/>
        <v>63.05</v>
      </c>
      <c r="F18" s="32">
        <f t="shared" si="3"/>
        <v>63.2</v>
      </c>
      <c r="G18" s="32">
        <f t="shared" si="4"/>
        <v>63.192</v>
      </c>
      <c r="H18" s="32">
        <f t="shared" si="5"/>
        <v>62.50333333</v>
      </c>
      <c r="I18" s="32">
        <f t="shared" si="6"/>
        <v>61.95571429</v>
      </c>
      <c r="J18" s="37">
        <f t="shared" si="7"/>
        <v>61.66625</v>
      </c>
      <c r="K18" s="32">
        <f t="shared" si="8"/>
        <v>61.32666667</v>
      </c>
      <c r="L18" s="32">
        <f t="shared" si="9"/>
        <v>61.006</v>
      </c>
      <c r="M18" s="32">
        <f t="shared" si="10"/>
        <v>60.64181818</v>
      </c>
      <c r="N18" s="32">
        <f t="shared" si="11"/>
        <v>60.24</v>
      </c>
      <c r="O18" s="32">
        <f t="shared" si="12"/>
        <v>59.92307692</v>
      </c>
      <c r="P18" s="32">
        <f t="shared" si="13"/>
        <v>59.62928571</v>
      </c>
      <c r="Q18" s="32">
        <f t="shared" si="14"/>
        <v>59.27866667</v>
      </c>
      <c r="R18" s="4">
        <f t="shared" si="15"/>
        <v>58.8725</v>
      </c>
      <c r="S18" s="4">
        <f t="shared" ref="S18:S136" si="16">SUM(C2:C18)/17</f>
        <v>58.62941176</v>
      </c>
      <c r="T18" s="4"/>
      <c r="U18" s="4"/>
      <c r="V18" s="4"/>
    </row>
    <row r="19" ht="14.25" customHeight="1">
      <c r="A19" s="30">
        <v>45961.0</v>
      </c>
      <c r="B19" s="3">
        <v>61.04</v>
      </c>
      <c r="C19" s="3">
        <v>61.2</v>
      </c>
      <c r="D19" s="32">
        <f t="shared" si="1"/>
        <v>61.295</v>
      </c>
      <c r="E19" s="32">
        <f t="shared" si="2"/>
        <v>62.26</v>
      </c>
      <c r="F19" s="32">
        <f t="shared" si="3"/>
        <v>62.5875</v>
      </c>
      <c r="G19" s="32">
        <f t="shared" si="4"/>
        <v>62.8</v>
      </c>
      <c r="H19" s="32">
        <f t="shared" si="5"/>
        <v>62.86</v>
      </c>
      <c r="I19" s="32">
        <f t="shared" si="6"/>
        <v>62.31714286</v>
      </c>
      <c r="J19" s="37">
        <f t="shared" si="7"/>
        <v>61.86125</v>
      </c>
      <c r="K19" s="32">
        <f t="shared" si="8"/>
        <v>61.61444444</v>
      </c>
      <c r="L19" s="32">
        <f t="shared" si="9"/>
        <v>61.314</v>
      </c>
      <c r="M19" s="32">
        <f t="shared" si="10"/>
        <v>61.02363636</v>
      </c>
      <c r="N19" s="32">
        <f t="shared" si="11"/>
        <v>60.68833333</v>
      </c>
      <c r="O19" s="32">
        <f t="shared" si="12"/>
        <v>60.31384615</v>
      </c>
      <c r="P19" s="32">
        <f t="shared" si="13"/>
        <v>60.01428571</v>
      </c>
      <c r="Q19" s="32">
        <f t="shared" si="14"/>
        <v>59.734</v>
      </c>
      <c r="R19" s="4">
        <f t="shared" si="15"/>
        <v>59.39875</v>
      </c>
      <c r="S19" s="4">
        <f t="shared" si="16"/>
        <v>59.00941176</v>
      </c>
      <c r="T19" s="4">
        <f t="shared" ref="T19:T136" si="17">SUM(C2:C19)/18</f>
        <v>58.77222222</v>
      </c>
      <c r="U19" s="4"/>
      <c r="V19" s="4"/>
    </row>
    <row r="20" ht="14.25" customHeight="1">
      <c r="A20" s="30">
        <v>45964.0</v>
      </c>
      <c r="B20" s="3">
        <v>62.26</v>
      </c>
      <c r="C20" s="3">
        <v>62.0</v>
      </c>
      <c r="D20" s="32">
        <f t="shared" si="1"/>
        <v>61.6</v>
      </c>
      <c r="E20" s="32">
        <f t="shared" si="2"/>
        <v>61.53</v>
      </c>
      <c r="F20" s="32">
        <f t="shared" si="3"/>
        <v>62.195</v>
      </c>
      <c r="G20" s="32">
        <f t="shared" si="4"/>
        <v>62.47</v>
      </c>
      <c r="H20" s="32">
        <f t="shared" si="5"/>
        <v>62.66666667</v>
      </c>
      <c r="I20" s="32">
        <f t="shared" si="6"/>
        <v>62.73714286</v>
      </c>
      <c r="J20" s="37">
        <f t="shared" si="7"/>
        <v>62.2775</v>
      </c>
      <c r="K20" s="32">
        <f t="shared" si="8"/>
        <v>61.87666667</v>
      </c>
      <c r="L20" s="32">
        <f t="shared" si="9"/>
        <v>61.653</v>
      </c>
      <c r="M20" s="32">
        <f t="shared" si="10"/>
        <v>61.37636364</v>
      </c>
      <c r="N20" s="32">
        <f t="shared" si="11"/>
        <v>61.105</v>
      </c>
      <c r="O20" s="32">
        <f t="shared" si="12"/>
        <v>60.78923077</v>
      </c>
      <c r="P20" s="32">
        <f t="shared" si="13"/>
        <v>60.43428571</v>
      </c>
      <c r="Q20" s="32">
        <f t="shared" si="14"/>
        <v>60.14666667</v>
      </c>
      <c r="R20" s="4">
        <f t="shared" si="15"/>
        <v>59.875625</v>
      </c>
      <c r="S20" s="4">
        <f t="shared" si="16"/>
        <v>59.55176471</v>
      </c>
      <c r="T20" s="4">
        <f t="shared" si="17"/>
        <v>59.17555556</v>
      </c>
      <c r="U20" s="4">
        <f t="shared" ref="U20:U136" si="18">SUM(C2:C20)/19</f>
        <v>58.94210526</v>
      </c>
      <c r="V20" s="4"/>
    </row>
    <row r="21" ht="14.25" customHeight="1">
      <c r="A21" s="30">
        <v>45965.0</v>
      </c>
      <c r="B21" s="3">
        <v>61.16</v>
      </c>
      <c r="C21" s="3">
        <v>61.64</v>
      </c>
      <c r="D21" s="84">
        <f>SUM(C20:C21)/2</f>
        <v>61.82</v>
      </c>
      <c r="E21" s="74">
        <f>SUM(C19:C21)/3</f>
        <v>61.61333333</v>
      </c>
      <c r="F21" s="95">
        <f>SUM(C18:C21)/4</f>
        <v>61.5575</v>
      </c>
      <c r="G21" s="217">
        <f>SUM(C17:C21)/5</f>
        <v>62.084</v>
      </c>
      <c r="H21" s="79">
        <f>SUM(C16:C21)/6</f>
        <v>62.33166667</v>
      </c>
      <c r="I21" s="80">
        <f t="shared" si="6"/>
        <v>62.52</v>
      </c>
      <c r="J21" s="86">
        <f t="shared" si="7"/>
        <v>62.6</v>
      </c>
      <c r="K21" s="82">
        <f t="shared" si="8"/>
        <v>62.20666667</v>
      </c>
      <c r="L21" s="88">
        <f t="shared" si="9"/>
        <v>61.853</v>
      </c>
      <c r="M21" s="73">
        <f t="shared" si="10"/>
        <v>61.65181818</v>
      </c>
      <c r="N21" s="59">
        <f t="shared" si="11"/>
        <v>61.39833333</v>
      </c>
      <c r="O21" s="61">
        <f t="shared" si="12"/>
        <v>61.14615385</v>
      </c>
      <c r="P21" s="200">
        <f t="shared" si="13"/>
        <v>60.85</v>
      </c>
      <c r="Q21" s="198">
        <f t="shared" si="14"/>
        <v>60.51466667</v>
      </c>
      <c r="R21" s="208">
        <f t="shared" si="15"/>
        <v>60.24</v>
      </c>
      <c r="S21" s="194">
        <f t="shared" si="16"/>
        <v>59.97941176</v>
      </c>
      <c r="T21" s="218">
        <f t="shared" si="17"/>
        <v>59.66777778</v>
      </c>
      <c r="U21" s="219">
        <f t="shared" si="18"/>
        <v>59.30526316</v>
      </c>
      <c r="V21" s="220">
        <f t="shared" ref="V21:V136" si="19">SUM(C2:C21)/20</f>
        <v>59.077</v>
      </c>
    </row>
    <row r="22" ht="14.25" customHeight="1">
      <c r="A22" s="30">
        <v>45967.0</v>
      </c>
      <c r="B22" s="3">
        <v>59.51</v>
      </c>
      <c r="C22" s="3">
        <v>59.57</v>
      </c>
      <c r="D22" s="32">
        <f t="shared" ref="D22:D103" si="20">SUM(C21:C22)/2</f>
        <v>60.605</v>
      </c>
      <c r="E22" s="32">
        <f t="shared" ref="E22:E103" si="21">SUM(C20:C22)/3</f>
        <v>61.07</v>
      </c>
      <c r="F22" s="32">
        <f t="shared" ref="F22:F103" si="22">SUM(C19:C22)/4</f>
        <v>61.1025</v>
      </c>
      <c r="G22" s="32">
        <f t="shared" ref="G22:G103" si="23">SUM(C18:C22)/5</f>
        <v>61.16</v>
      </c>
      <c r="H22" s="32">
        <f t="shared" ref="H22:H103" si="24">SUM(C17:C22)/6</f>
        <v>61.665</v>
      </c>
      <c r="I22" s="32">
        <f t="shared" si="6"/>
        <v>61.93714286</v>
      </c>
      <c r="J22" s="37">
        <f t="shared" si="7"/>
        <v>62.15125</v>
      </c>
      <c r="K22" s="32">
        <f t="shared" si="8"/>
        <v>62.26333333</v>
      </c>
      <c r="L22" s="32">
        <f t="shared" si="9"/>
        <v>61.943</v>
      </c>
      <c r="M22" s="32">
        <f t="shared" si="10"/>
        <v>61.64545455</v>
      </c>
      <c r="N22" s="32">
        <f t="shared" si="11"/>
        <v>61.47833333</v>
      </c>
      <c r="O22" s="32">
        <f t="shared" si="12"/>
        <v>61.25769231</v>
      </c>
      <c r="P22" s="32">
        <f t="shared" si="13"/>
        <v>61.03357143</v>
      </c>
      <c r="Q22" s="32">
        <f t="shared" si="14"/>
        <v>60.76466667</v>
      </c>
      <c r="R22" s="4">
        <f t="shared" si="15"/>
        <v>60.455625</v>
      </c>
      <c r="S22" s="4">
        <f t="shared" si="16"/>
        <v>60.20058824</v>
      </c>
      <c r="T22" s="4">
        <f t="shared" si="17"/>
        <v>59.95666667</v>
      </c>
      <c r="U22" s="4">
        <f t="shared" si="18"/>
        <v>59.66263158</v>
      </c>
      <c r="V22" s="4">
        <f t="shared" si="19"/>
        <v>59.3185</v>
      </c>
    </row>
    <row r="23" ht="14.25" customHeight="1">
      <c r="A23" s="30">
        <v>45968.0</v>
      </c>
      <c r="B23" s="3">
        <v>63.25</v>
      </c>
      <c r="C23" s="3">
        <v>61.06</v>
      </c>
      <c r="D23" s="32">
        <f t="shared" si="20"/>
        <v>60.315</v>
      </c>
      <c r="E23" s="32">
        <f t="shared" si="21"/>
        <v>60.75666667</v>
      </c>
      <c r="F23" s="32">
        <f t="shared" si="22"/>
        <v>61.0675</v>
      </c>
      <c r="G23" s="32">
        <f t="shared" si="23"/>
        <v>61.094</v>
      </c>
      <c r="H23" s="32">
        <f t="shared" si="24"/>
        <v>61.14333333</v>
      </c>
      <c r="I23" s="32">
        <f t="shared" si="6"/>
        <v>61.57857143</v>
      </c>
      <c r="J23" s="37">
        <f t="shared" si="7"/>
        <v>61.8275</v>
      </c>
      <c r="K23" s="32">
        <f t="shared" si="8"/>
        <v>62.03</v>
      </c>
      <c r="L23" s="32">
        <f t="shared" si="9"/>
        <v>62.143</v>
      </c>
      <c r="M23" s="32">
        <f t="shared" si="10"/>
        <v>61.86272727</v>
      </c>
      <c r="N23" s="32">
        <f t="shared" si="11"/>
        <v>61.59666667</v>
      </c>
      <c r="O23" s="32">
        <f t="shared" si="12"/>
        <v>61.44615385</v>
      </c>
      <c r="P23" s="32">
        <f t="shared" si="13"/>
        <v>61.24357143</v>
      </c>
      <c r="Q23" s="32">
        <f t="shared" si="14"/>
        <v>61.03533333</v>
      </c>
      <c r="R23" s="4">
        <f t="shared" si="15"/>
        <v>60.783125</v>
      </c>
      <c r="S23" s="4">
        <f t="shared" si="16"/>
        <v>60.49117647</v>
      </c>
      <c r="T23" s="4">
        <f t="shared" si="17"/>
        <v>60.24833333</v>
      </c>
      <c r="U23" s="4">
        <f t="shared" si="18"/>
        <v>60.01473684</v>
      </c>
      <c r="V23" s="4">
        <f t="shared" si="19"/>
        <v>59.7325</v>
      </c>
    </row>
    <row r="24" ht="14.25" customHeight="1">
      <c r="A24" s="30">
        <v>45971.0</v>
      </c>
      <c r="B24" s="3">
        <v>64.21</v>
      </c>
      <c r="C24" s="3">
        <v>64.05</v>
      </c>
      <c r="D24" s="32">
        <f t="shared" si="20"/>
        <v>62.555</v>
      </c>
      <c r="E24" s="32">
        <f t="shared" si="21"/>
        <v>61.56</v>
      </c>
      <c r="F24" s="32">
        <f t="shared" si="22"/>
        <v>61.58</v>
      </c>
      <c r="G24" s="32">
        <f t="shared" si="23"/>
        <v>61.664</v>
      </c>
      <c r="H24" s="32">
        <f t="shared" si="24"/>
        <v>61.58666667</v>
      </c>
      <c r="I24" s="32">
        <f t="shared" si="6"/>
        <v>61.55857143</v>
      </c>
      <c r="J24" s="37">
        <f t="shared" si="7"/>
        <v>61.8875</v>
      </c>
      <c r="K24" s="32">
        <f t="shared" si="8"/>
        <v>62.07444444</v>
      </c>
      <c r="L24" s="32">
        <f t="shared" si="9"/>
        <v>62.232</v>
      </c>
      <c r="M24" s="32">
        <f t="shared" si="10"/>
        <v>62.31636364</v>
      </c>
      <c r="N24" s="32">
        <f t="shared" si="11"/>
        <v>62.045</v>
      </c>
      <c r="O24" s="32">
        <f t="shared" si="12"/>
        <v>61.78538462</v>
      </c>
      <c r="P24" s="32">
        <f t="shared" si="13"/>
        <v>61.63214286</v>
      </c>
      <c r="Q24" s="32">
        <f t="shared" si="14"/>
        <v>61.43066667</v>
      </c>
      <c r="R24" s="4">
        <f t="shared" si="15"/>
        <v>61.22375</v>
      </c>
      <c r="S24" s="4">
        <f t="shared" si="16"/>
        <v>60.97529412</v>
      </c>
      <c r="T24" s="4">
        <f t="shared" si="17"/>
        <v>60.68888889</v>
      </c>
      <c r="U24" s="4">
        <f t="shared" si="18"/>
        <v>60.44842105</v>
      </c>
      <c r="V24" s="4">
        <f t="shared" si="19"/>
        <v>60.2165</v>
      </c>
    </row>
    <row r="25" ht="14.25" customHeight="1">
      <c r="A25" s="30">
        <v>45972.0</v>
      </c>
      <c r="B25" s="3">
        <v>63.64</v>
      </c>
      <c r="C25" s="3">
        <v>63.27</v>
      </c>
      <c r="D25" s="32">
        <f t="shared" si="20"/>
        <v>63.66</v>
      </c>
      <c r="E25" s="32">
        <f t="shared" si="21"/>
        <v>62.79333333</v>
      </c>
      <c r="F25" s="32">
        <f t="shared" si="22"/>
        <v>61.9875</v>
      </c>
      <c r="G25" s="32">
        <f t="shared" si="23"/>
        <v>61.918</v>
      </c>
      <c r="H25" s="32">
        <f t="shared" si="24"/>
        <v>61.93166667</v>
      </c>
      <c r="I25" s="32">
        <f t="shared" si="6"/>
        <v>61.82714286</v>
      </c>
      <c r="J25" s="37">
        <f t="shared" si="7"/>
        <v>61.7725</v>
      </c>
      <c r="K25" s="32">
        <f t="shared" si="8"/>
        <v>62.04111111</v>
      </c>
      <c r="L25" s="32">
        <f t="shared" si="9"/>
        <v>62.194</v>
      </c>
      <c r="M25" s="32">
        <f t="shared" si="10"/>
        <v>62.32636364</v>
      </c>
      <c r="N25" s="32">
        <f t="shared" si="11"/>
        <v>62.39583333</v>
      </c>
      <c r="O25" s="32">
        <f t="shared" si="12"/>
        <v>62.13923077</v>
      </c>
      <c r="P25" s="32">
        <f t="shared" si="13"/>
        <v>61.89142857</v>
      </c>
      <c r="Q25" s="32">
        <f t="shared" si="14"/>
        <v>61.74133333</v>
      </c>
      <c r="R25" s="4">
        <f t="shared" si="15"/>
        <v>61.545625</v>
      </c>
      <c r="S25" s="4">
        <f t="shared" si="16"/>
        <v>61.34411765</v>
      </c>
      <c r="T25" s="4">
        <f t="shared" si="17"/>
        <v>61.10277778</v>
      </c>
      <c r="U25" s="4">
        <f t="shared" si="18"/>
        <v>60.82473684</v>
      </c>
      <c r="V25" s="4">
        <f t="shared" si="19"/>
        <v>60.5895</v>
      </c>
    </row>
    <row r="26" ht="14.25" customHeight="1">
      <c r="A26" s="30">
        <v>45973.0</v>
      </c>
      <c r="B26" s="3">
        <v>67.22</v>
      </c>
      <c r="C26" s="3">
        <v>67.57</v>
      </c>
      <c r="D26" s="32">
        <f t="shared" si="20"/>
        <v>65.42</v>
      </c>
      <c r="E26" s="32">
        <f t="shared" si="21"/>
        <v>64.96333333</v>
      </c>
      <c r="F26" s="32">
        <f t="shared" si="22"/>
        <v>63.9875</v>
      </c>
      <c r="G26" s="32">
        <f t="shared" si="23"/>
        <v>63.104</v>
      </c>
      <c r="H26" s="32">
        <f t="shared" si="24"/>
        <v>62.86</v>
      </c>
      <c r="I26" s="32">
        <f t="shared" si="6"/>
        <v>62.73714286</v>
      </c>
      <c r="J26" s="37">
        <f t="shared" si="7"/>
        <v>62.545</v>
      </c>
      <c r="K26" s="32">
        <f t="shared" si="8"/>
        <v>62.41666667</v>
      </c>
      <c r="L26" s="32">
        <f t="shared" si="9"/>
        <v>62.594</v>
      </c>
      <c r="M26" s="32">
        <f t="shared" si="10"/>
        <v>62.68272727</v>
      </c>
      <c r="N26" s="32">
        <f t="shared" si="11"/>
        <v>62.76333333</v>
      </c>
      <c r="O26" s="32">
        <f t="shared" si="12"/>
        <v>62.79384615</v>
      </c>
      <c r="P26" s="32">
        <f t="shared" si="13"/>
        <v>62.52714286</v>
      </c>
      <c r="Q26" s="32">
        <f t="shared" si="14"/>
        <v>62.27</v>
      </c>
      <c r="R26" s="4">
        <f t="shared" si="15"/>
        <v>62.105625</v>
      </c>
      <c r="S26" s="4">
        <f t="shared" si="16"/>
        <v>61.9</v>
      </c>
      <c r="T26" s="4">
        <f t="shared" si="17"/>
        <v>61.69</v>
      </c>
      <c r="U26" s="4">
        <f t="shared" si="18"/>
        <v>61.44315789</v>
      </c>
      <c r="V26" s="4">
        <f t="shared" si="19"/>
        <v>61.162</v>
      </c>
    </row>
    <row r="27" ht="14.25" customHeight="1">
      <c r="A27" s="30">
        <v>45974.0</v>
      </c>
      <c r="B27" s="3">
        <v>67.87</v>
      </c>
      <c r="C27" s="3">
        <v>68.38</v>
      </c>
      <c r="D27" s="32">
        <f t="shared" si="20"/>
        <v>67.975</v>
      </c>
      <c r="E27" s="32">
        <f t="shared" si="21"/>
        <v>66.40666667</v>
      </c>
      <c r="F27" s="32">
        <f t="shared" si="22"/>
        <v>65.8175</v>
      </c>
      <c r="G27" s="32">
        <f t="shared" si="23"/>
        <v>64.866</v>
      </c>
      <c r="H27" s="32">
        <f t="shared" si="24"/>
        <v>63.98333333</v>
      </c>
      <c r="I27" s="32">
        <f t="shared" si="6"/>
        <v>63.64857143</v>
      </c>
      <c r="J27" s="37">
        <f t="shared" si="7"/>
        <v>63.4425</v>
      </c>
      <c r="K27" s="32">
        <f t="shared" si="8"/>
        <v>63.19333333</v>
      </c>
      <c r="L27" s="32">
        <f t="shared" si="9"/>
        <v>63.013</v>
      </c>
      <c r="M27" s="32">
        <f t="shared" si="10"/>
        <v>63.12</v>
      </c>
      <c r="N27" s="32">
        <f t="shared" si="11"/>
        <v>63.1575</v>
      </c>
      <c r="O27" s="32">
        <f t="shared" si="12"/>
        <v>63.19538462</v>
      </c>
      <c r="P27" s="32">
        <f t="shared" si="13"/>
        <v>63.19285714</v>
      </c>
      <c r="Q27" s="32">
        <f t="shared" si="14"/>
        <v>62.91733333</v>
      </c>
      <c r="R27" s="4">
        <f t="shared" si="15"/>
        <v>62.651875</v>
      </c>
      <c r="S27" s="4">
        <f t="shared" si="16"/>
        <v>62.47470588</v>
      </c>
      <c r="T27" s="4">
        <f t="shared" si="17"/>
        <v>62.26</v>
      </c>
      <c r="U27" s="4">
        <f t="shared" si="18"/>
        <v>62.04210526</v>
      </c>
      <c r="V27" s="4">
        <f t="shared" si="19"/>
        <v>61.79</v>
      </c>
    </row>
    <row r="28" ht="14.25" customHeight="1">
      <c r="A28" s="30">
        <v>45975.0</v>
      </c>
      <c r="B28" s="3">
        <v>67.65</v>
      </c>
      <c r="C28" s="3">
        <v>67.54</v>
      </c>
      <c r="D28" s="32">
        <f t="shared" si="20"/>
        <v>67.96</v>
      </c>
      <c r="E28" s="32">
        <f t="shared" si="21"/>
        <v>67.83</v>
      </c>
      <c r="F28" s="32">
        <f t="shared" si="22"/>
        <v>66.69</v>
      </c>
      <c r="G28" s="32">
        <f t="shared" si="23"/>
        <v>66.162</v>
      </c>
      <c r="H28" s="32">
        <f t="shared" si="24"/>
        <v>65.31166667</v>
      </c>
      <c r="I28" s="32">
        <f t="shared" si="6"/>
        <v>64.49142857</v>
      </c>
      <c r="J28" s="37">
        <f t="shared" si="7"/>
        <v>64.135</v>
      </c>
      <c r="K28" s="32">
        <f t="shared" si="8"/>
        <v>63.89777778</v>
      </c>
      <c r="L28" s="32">
        <f t="shared" si="9"/>
        <v>63.628</v>
      </c>
      <c r="M28" s="32">
        <f t="shared" si="10"/>
        <v>63.42454545</v>
      </c>
      <c r="N28" s="32">
        <f t="shared" si="11"/>
        <v>63.48833333</v>
      </c>
      <c r="O28" s="32">
        <f t="shared" si="12"/>
        <v>63.49461538</v>
      </c>
      <c r="P28" s="32">
        <f t="shared" si="13"/>
        <v>63.50571429</v>
      </c>
      <c r="Q28" s="32">
        <f t="shared" si="14"/>
        <v>63.48266667</v>
      </c>
      <c r="R28" s="4">
        <f t="shared" si="15"/>
        <v>63.20625</v>
      </c>
      <c r="S28" s="4">
        <f t="shared" si="16"/>
        <v>62.93941176</v>
      </c>
      <c r="T28" s="4">
        <f t="shared" si="17"/>
        <v>62.75611111</v>
      </c>
      <c r="U28" s="4">
        <f t="shared" si="18"/>
        <v>62.53789474</v>
      </c>
      <c r="V28" s="4">
        <f t="shared" si="19"/>
        <v>62.317</v>
      </c>
    </row>
    <row r="29" ht="14.25" customHeight="1">
      <c r="A29" s="30">
        <v>45978.0</v>
      </c>
      <c r="B29" s="3">
        <v>56.63</v>
      </c>
      <c r="C29" s="3">
        <v>59.06</v>
      </c>
      <c r="D29" s="32">
        <f t="shared" si="20"/>
        <v>63.3</v>
      </c>
      <c r="E29" s="32">
        <f t="shared" si="21"/>
        <v>64.99333333</v>
      </c>
      <c r="F29" s="32">
        <f t="shared" si="22"/>
        <v>65.6375</v>
      </c>
      <c r="G29" s="32">
        <f t="shared" si="23"/>
        <v>65.164</v>
      </c>
      <c r="H29" s="32">
        <f t="shared" si="24"/>
        <v>64.97833333</v>
      </c>
      <c r="I29" s="32">
        <f t="shared" si="6"/>
        <v>64.41857143</v>
      </c>
      <c r="J29" s="37">
        <f t="shared" si="7"/>
        <v>63.8125</v>
      </c>
      <c r="K29" s="32">
        <f t="shared" si="8"/>
        <v>63.57111111</v>
      </c>
      <c r="L29" s="32">
        <f t="shared" si="9"/>
        <v>63.414</v>
      </c>
      <c r="M29" s="32">
        <f t="shared" si="10"/>
        <v>63.21272727</v>
      </c>
      <c r="N29" s="32">
        <f t="shared" si="11"/>
        <v>63.06083333</v>
      </c>
      <c r="O29" s="32">
        <f t="shared" si="12"/>
        <v>63.14769231</v>
      </c>
      <c r="P29" s="32">
        <f t="shared" si="13"/>
        <v>63.17785714</v>
      </c>
      <c r="Q29" s="32">
        <f t="shared" si="14"/>
        <v>63.20933333</v>
      </c>
      <c r="R29" s="4">
        <f t="shared" si="15"/>
        <v>63.20625</v>
      </c>
      <c r="S29" s="4">
        <f t="shared" si="16"/>
        <v>62.96235294</v>
      </c>
      <c r="T29" s="4">
        <f t="shared" si="17"/>
        <v>62.72388889</v>
      </c>
      <c r="U29" s="4">
        <f t="shared" si="18"/>
        <v>62.56157895</v>
      </c>
      <c r="V29" s="4">
        <f t="shared" si="19"/>
        <v>62.364</v>
      </c>
    </row>
    <row r="30" ht="14.25" customHeight="1">
      <c r="A30" s="30">
        <v>45979.0</v>
      </c>
      <c r="B30" s="3">
        <v>53.65</v>
      </c>
      <c r="C30" s="3">
        <v>55.15</v>
      </c>
      <c r="D30" s="32">
        <f t="shared" si="20"/>
        <v>57.105</v>
      </c>
      <c r="E30" s="32">
        <f t="shared" si="21"/>
        <v>60.58333333</v>
      </c>
      <c r="F30" s="32">
        <f t="shared" si="22"/>
        <v>62.5325</v>
      </c>
      <c r="G30" s="32">
        <f t="shared" si="23"/>
        <v>63.54</v>
      </c>
      <c r="H30" s="32">
        <f t="shared" si="24"/>
        <v>63.495</v>
      </c>
      <c r="I30" s="32">
        <f t="shared" si="6"/>
        <v>63.57428571</v>
      </c>
      <c r="J30" s="37">
        <f t="shared" si="7"/>
        <v>63.26</v>
      </c>
      <c r="K30" s="32">
        <f t="shared" si="8"/>
        <v>62.85</v>
      </c>
      <c r="L30" s="32">
        <f t="shared" si="9"/>
        <v>62.729</v>
      </c>
      <c r="M30" s="32">
        <f t="shared" si="10"/>
        <v>62.66272727</v>
      </c>
      <c r="N30" s="32">
        <f t="shared" si="11"/>
        <v>62.54083333</v>
      </c>
      <c r="O30" s="32">
        <f t="shared" si="12"/>
        <v>62.45230769</v>
      </c>
      <c r="P30" s="32">
        <f t="shared" si="13"/>
        <v>62.57642857</v>
      </c>
      <c r="Q30" s="32">
        <f t="shared" si="14"/>
        <v>62.64266667</v>
      </c>
      <c r="R30" s="4">
        <f t="shared" si="15"/>
        <v>62.705625</v>
      </c>
      <c r="S30" s="4">
        <f t="shared" si="16"/>
        <v>62.73235294</v>
      </c>
      <c r="T30" s="4">
        <f t="shared" si="17"/>
        <v>62.52833333</v>
      </c>
      <c r="U30" s="4">
        <f t="shared" si="18"/>
        <v>62.32526316</v>
      </c>
      <c r="V30" s="4">
        <f t="shared" si="19"/>
        <v>62.191</v>
      </c>
    </row>
    <row r="31" ht="14.25" customHeight="1">
      <c r="A31" s="30">
        <v>45980.0</v>
      </c>
      <c r="B31" s="3">
        <v>52.67</v>
      </c>
      <c r="C31" s="3">
        <v>53.56</v>
      </c>
      <c r="D31" s="32">
        <f t="shared" si="20"/>
        <v>54.355</v>
      </c>
      <c r="E31" s="32">
        <f t="shared" si="21"/>
        <v>55.92333333</v>
      </c>
      <c r="F31" s="32">
        <f t="shared" si="22"/>
        <v>58.8275</v>
      </c>
      <c r="G31" s="32">
        <f t="shared" si="23"/>
        <v>60.738</v>
      </c>
      <c r="H31" s="32">
        <f t="shared" si="24"/>
        <v>61.87666667</v>
      </c>
      <c r="I31" s="32">
        <f t="shared" si="6"/>
        <v>62.07571429</v>
      </c>
      <c r="J31" s="37">
        <f t="shared" si="7"/>
        <v>62.3225</v>
      </c>
      <c r="K31" s="32">
        <f t="shared" si="8"/>
        <v>62.18222222</v>
      </c>
      <c r="L31" s="32">
        <f t="shared" si="9"/>
        <v>61.921</v>
      </c>
      <c r="M31" s="32">
        <f t="shared" si="10"/>
        <v>61.89545455</v>
      </c>
      <c r="N31" s="32">
        <f t="shared" si="11"/>
        <v>61.90416667</v>
      </c>
      <c r="O31" s="32">
        <f t="shared" si="12"/>
        <v>61.85</v>
      </c>
      <c r="P31" s="32">
        <f t="shared" si="13"/>
        <v>61.81714286</v>
      </c>
      <c r="Q31" s="32">
        <f t="shared" si="14"/>
        <v>61.97533333</v>
      </c>
      <c r="R31" s="4">
        <f t="shared" si="15"/>
        <v>62.075</v>
      </c>
      <c r="S31" s="4">
        <f t="shared" si="16"/>
        <v>62.16764706</v>
      </c>
      <c r="T31" s="4">
        <f t="shared" si="17"/>
        <v>62.22277778</v>
      </c>
      <c r="U31" s="4">
        <f t="shared" si="18"/>
        <v>62.05631579</v>
      </c>
      <c r="V31" s="4">
        <f t="shared" si="19"/>
        <v>61.887</v>
      </c>
    </row>
    <row r="32" ht="14.25" customHeight="1">
      <c r="A32" s="30">
        <v>45981.0</v>
      </c>
      <c r="B32" s="3">
        <v>61.13</v>
      </c>
      <c r="C32" s="3">
        <v>60.31</v>
      </c>
      <c r="D32" s="32">
        <f t="shared" si="20"/>
        <v>56.935</v>
      </c>
      <c r="E32" s="32">
        <f t="shared" si="21"/>
        <v>56.34</v>
      </c>
      <c r="F32" s="32">
        <f t="shared" si="22"/>
        <v>57.02</v>
      </c>
      <c r="G32" s="32">
        <f t="shared" si="23"/>
        <v>59.124</v>
      </c>
      <c r="H32" s="32">
        <f t="shared" si="24"/>
        <v>60.66666667</v>
      </c>
      <c r="I32" s="32">
        <f t="shared" si="6"/>
        <v>61.65285714</v>
      </c>
      <c r="J32" s="37">
        <f t="shared" si="7"/>
        <v>61.855</v>
      </c>
      <c r="K32" s="32">
        <f t="shared" si="8"/>
        <v>62.09888889</v>
      </c>
      <c r="L32" s="32">
        <f t="shared" si="9"/>
        <v>61.995</v>
      </c>
      <c r="M32" s="32">
        <f t="shared" si="10"/>
        <v>61.77454545</v>
      </c>
      <c r="N32" s="32">
        <f t="shared" si="11"/>
        <v>61.76333333</v>
      </c>
      <c r="O32" s="32">
        <f t="shared" si="12"/>
        <v>61.78153846</v>
      </c>
      <c r="P32" s="32">
        <f t="shared" si="13"/>
        <v>61.74</v>
      </c>
      <c r="Q32" s="32">
        <f t="shared" si="14"/>
        <v>61.71666667</v>
      </c>
      <c r="R32" s="4">
        <f t="shared" si="15"/>
        <v>61.87125</v>
      </c>
      <c r="S32" s="4">
        <f t="shared" si="16"/>
        <v>61.97117647</v>
      </c>
      <c r="T32" s="4">
        <f t="shared" si="17"/>
        <v>62.06444444</v>
      </c>
      <c r="U32" s="4">
        <f t="shared" si="18"/>
        <v>62.12210526</v>
      </c>
      <c r="V32" s="4">
        <f t="shared" si="19"/>
        <v>61.969</v>
      </c>
    </row>
    <row r="33" ht="14.25" customHeight="1">
      <c r="A33" s="30">
        <v>45982.0</v>
      </c>
      <c r="B33" s="3">
        <v>59.69</v>
      </c>
      <c r="C33" s="3">
        <v>59.22</v>
      </c>
      <c r="D33" s="32">
        <f t="shared" si="20"/>
        <v>59.765</v>
      </c>
      <c r="E33" s="32">
        <f t="shared" si="21"/>
        <v>57.69666667</v>
      </c>
      <c r="F33" s="32">
        <f t="shared" si="22"/>
        <v>57.06</v>
      </c>
      <c r="G33" s="32">
        <f t="shared" si="23"/>
        <v>57.46</v>
      </c>
      <c r="H33" s="32">
        <f t="shared" si="24"/>
        <v>59.14</v>
      </c>
      <c r="I33" s="32">
        <f t="shared" si="6"/>
        <v>60.46</v>
      </c>
      <c r="J33" s="37">
        <f t="shared" si="7"/>
        <v>61.34875</v>
      </c>
      <c r="K33" s="32">
        <f t="shared" si="8"/>
        <v>61.56222222</v>
      </c>
      <c r="L33" s="32">
        <f t="shared" si="9"/>
        <v>61.811</v>
      </c>
      <c r="M33" s="32">
        <f t="shared" si="10"/>
        <v>61.74272727</v>
      </c>
      <c r="N33" s="32">
        <f t="shared" si="11"/>
        <v>61.56166667</v>
      </c>
      <c r="O33" s="32">
        <f t="shared" si="12"/>
        <v>61.56769231</v>
      </c>
      <c r="P33" s="32">
        <f t="shared" si="13"/>
        <v>61.59857143</v>
      </c>
      <c r="Q33" s="32">
        <f t="shared" si="14"/>
        <v>61.572</v>
      </c>
      <c r="R33" s="4">
        <f t="shared" si="15"/>
        <v>61.560625</v>
      </c>
      <c r="S33" s="4">
        <f t="shared" si="16"/>
        <v>61.71529412</v>
      </c>
      <c r="T33" s="4">
        <f t="shared" si="17"/>
        <v>61.81833333</v>
      </c>
      <c r="U33" s="4">
        <f t="shared" si="18"/>
        <v>61.91473684</v>
      </c>
      <c r="V33" s="4">
        <f t="shared" si="19"/>
        <v>61.977</v>
      </c>
    </row>
    <row r="34" ht="14.25" customHeight="1">
      <c r="A34" s="30">
        <v>45985.0</v>
      </c>
      <c r="B34" s="3">
        <v>57.55</v>
      </c>
      <c r="C34" s="3">
        <v>58.58</v>
      </c>
      <c r="D34" s="32">
        <f t="shared" si="20"/>
        <v>58.9</v>
      </c>
      <c r="E34" s="32">
        <f t="shared" si="21"/>
        <v>59.37</v>
      </c>
      <c r="F34" s="32">
        <f t="shared" si="22"/>
        <v>57.9175</v>
      </c>
      <c r="G34" s="32">
        <f t="shared" si="23"/>
        <v>57.364</v>
      </c>
      <c r="H34" s="32">
        <f t="shared" si="24"/>
        <v>57.64666667</v>
      </c>
      <c r="I34" s="32">
        <f t="shared" si="6"/>
        <v>59.06</v>
      </c>
      <c r="J34" s="37">
        <f t="shared" si="7"/>
        <v>60.225</v>
      </c>
      <c r="K34" s="32">
        <f t="shared" si="8"/>
        <v>61.04111111</v>
      </c>
      <c r="L34" s="32">
        <f t="shared" si="9"/>
        <v>61.264</v>
      </c>
      <c r="M34" s="32">
        <f t="shared" si="10"/>
        <v>61.51727273</v>
      </c>
      <c r="N34" s="32">
        <f t="shared" si="11"/>
        <v>61.47916667</v>
      </c>
      <c r="O34" s="32">
        <f t="shared" si="12"/>
        <v>61.33230769</v>
      </c>
      <c r="P34" s="32">
        <f t="shared" si="13"/>
        <v>61.35428571</v>
      </c>
      <c r="Q34" s="32">
        <f t="shared" si="14"/>
        <v>61.39733333</v>
      </c>
      <c r="R34" s="4">
        <f t="shared" si="15"/>
        <v>61.385</v>
      </c>
      <c r="S34" s="4">
        <f t="shared" si="16"/>
        <v>61.38529412</v>
      </c>
      <c r="T34" s="4">
        <f t="shared" si="17"/>
        <v>61.54111111</v>
      </c>
      <c r="U34" s="4">
        <f t="shared" si="18"/>
        <v>61.64789474</v>
      </c>
      <c r="V34" s="4">
        <f t="shared" si="19"/>
        <v>61.748</v>
      </c>
    </row>
    <row r="35" ht="14.25" customHeight="1">
      <c r="A35" s="30">
        <v>45986.0</v>
      </c>
      <c r="B35" s="3">
        <v>55.22</v>
      </c>
      <c r="C35" s="3">
        <v>55.75</v>
      </c>
      <c r="D35" s="32">
        <f t="shared" si="20"/>
        <v>57.165</v>
      </c>
      <c r="E35" s="32">
        <f t="shared" si="21"/>
        <v>57.85</v>
      </c>
      <c r="F35" s="32">
        <f t="shared" si="22"/>
        <v>58.465</v>
      </c>
      <c r="G35" s="32">
        <f t="shared" si="23"/>
        <v>57.484</v>
      </c>
      <c r="H35" s="32">
        <f t="shared" si="24"/>
        <v>57.095</v>
      </c>
      <c r="I35" s="32">
        <f t="shared" si="6"/>
        <v>57.37571429</v>
      </c>
      <c r="J35" s="37">
        <f t="shared" si="7"/>
        <v>58.64625</v>
      </c>
      <c r="K35" s="32">
        <f t="shared" si="8"/>
        <v>59.72777778</v>
      </c>
      <c r="L35" s="32">
        <f t="shared" si="9"/>
        <v>60.512</v>
      </c>
      <c r="M35" s="32">
        <f t="shared" si="10"/>
        <v>60.76272727</v>
      </c>
      <c r="N35" s="32">
        <f t="shared" si="11"/>
        <v>61.03666667</v>
      </c>
      <c r="O35" s="32">
        <f t="shared" si="12"/>
        <v>61.03846154</v>
      </c>
      <c r="P35" s="32">
        <f t="shared" si="13"/>
        <v>60.93357143</v>
      </c>
      <c r="Q35" s="32">
        <f t="shared" si="14"/>
        <v>60.98066667</v>
      </c>
      <c r="R35" s="4">
        <f t="shared" si="15"/>
        <v>61.044375</v>
      </c>
      <c r="S35" s="4">
        <f t="shared" si="16"/>
        <v>61.05352941</v>
      </c>
      <c r="T35" s="4">
        <f t="shared" si="17"/>
        <v>61.07222222</v>
      </c>
      <c r="U35" s="4">
        <f t="shared" si="18"/>
        <v>61.23631579</v>
      </c>
      <c r="V35" s="4">
        <f t="shared" si="19"/>
        <v>61.353</v>
      </c>
    </row>
    <row r="36" ht="14.25" customHeight="1">
      <c r="A36" s="30">
        <v>45987.0</v>
      </c>
      <c r="B36" s="3">
        <v>56.57</v>
      </c>
      <c r="C36" s="3">
        <v>56.53</v>
      </c>
      <c r="D36" s="32">
        <f t="shared" si="20"/>
        <v>56.14</v>
      </c>
      <c r="E36" s="32">
        <f t="shared" si="21"/>
        <v>56.95333333</v>
      </c>
      <c r="F36" s="32">
        <f t="shared" si="22"/>
        <v>57.52</v>
      </c>
      <c r="G36" s="32">
        <f t="shared" si="23"/>
        <v>58.078</v>
      </c>
      <c r="H36" s="32">
        <f t="shared" si="24"/>
        <v>57.325</v>
      </c>
      <c r="I36" s="32">
        <f t="shared" si="6"/>
        <v>57.01428571</v>
      </c>
      <c r="J36" s="37">
        <f t="shared" si="7"/>
        <v>57.27</v>
      </c>
      <c r="K36" s="32">
        <f t="shared" si="8"/>
        <v>58.41111111</v>
      </c>
      <c r="L36" s="32">
        <f t="shared" si="9"/>
        <v>59.408</v>
      </c>
      <c r="M36" s="32">
        <f t="shared" si="10"/>
        <v>60.15</v>
      </c>
      <c r="N36" s="32">
        <f t="shared" si="11"/>
        <v>60.41</v>
      </c>
      <c r="O36" s="32">
        <f t="shared" si="12"/>
        <v>60.69</v>
      </c>
      <c r="P36" s="32">
        <f t="shared" si="13"/>
        <v>60.71642857</v>
      </c>
      <c r="Q36" s="32">
        <f t="shared" si="14"/>
        <v>60.64</v>
      </c>
      <c r="R36" s="4">
        <f t="shared" si="15"/>
        <v>60.7025</v>
      </c>
      <c r="S36" s="4">
        <f t="shared" si="16"/>
        <v>60.77882353</v>
      </c>
      <c r="T36" s="4">
        <f t="shared" si="17"/>
        <v>60.80222222</v>
      </c>
      <c r="U36" s="4">
        <f t="shared" si="18"/>
        <v>60.83315789</v>
      </c>
      <c r="V36" s="4">
        <f t="shared" si="19"/>
        <v>61.001</v>
      </c>
    </row>
    <row r="37" ht="14.25" customHeight="1">
      <c r="A37" s="30">
        <v>45988.0</v>
      </c>
      <c r="B37" s="3">
        <v>54.18</v>
      </c>
      <c r="C37" s="3">
        <v>54.67</v>
      </c>
      <c r="D37" s="32">
        <f t="shared" si="20"/>
        <v>55.6</v>
      </c>
      <c r="E37" s="32">
        <f t="shared" si="21"/>
        <v>55.65</v>
      </c>
      <c r="F37" s="32">
        <f t="shared" si="22"/>
        <v>56.3825</v>
      </c>
      <c r="G37" s="32">
        <f t="shared" si="23"/>
        <v>56.95</v>
      </c>
      <c r="H37" s="32">
        <f t="shared" si="24"/>
        <v>57.51</v>
      </c>
      <c r="I37" s="32">
        <f t="shared" si="6"/>
        <v>56.94571429</v>
      </c>
      <c r="J37" s="37">
        <f t="shared" si="7"/>
        <v>56.72125</v>
      </c>
      <c r="K37" s="32">
        <f t="shared" si="8"/>
        <v>56.98111111</v>
      </c>
      <c r="L37" s="32">
        <f t="shared" si="9"/>
        <v>58.037</v>
      </c>
      <c r="M37" s="32">
        <f t="shared" si="10"/>
        <v>58.97727273</v>
      </c>
      <c r="N37" s="32">
        <f t="shared" si="11"/>
        <v>59.69333333</v>
      </c>
      <c r="O37" s="32">
        <f t="shared" si="12"/>
        <v>59.96846154</v>
      </c>
      <c r="P37" s="32">
        <f t="shared" si="13"/>
        <v>60.26</v>
      </c>
      <c r="Q37" s="32">
        <f t="shared" si="14"/>
        <v>60.31333333</v>
      </c>
      <c r="R37" s="4">
        <f t="shared" si="15"/>
        <v>60.266875</v>
      </c>
      <c r="S37" s="4">
        <f t="shared" si="16"/>
        <v>60.34764706</v>
      </c>
      <c r="T37" s="4">
        <f t="shared" si="17"/>
        <v>60.43944444</v>
      </c>
      <c r="U37" s="4">
        <f t="shared" si="18"/>
        <v>60.47947368</v>
      </c>
      <c r="V37" s="4">
        <f t="shared" si="19"/>
        <v>60.525</v>
      </c>
    </row>
    <row r="38" ht="14.25" customHeight="1">
      <c r="A38" s="30">
        <v>45989.0</v>
      </c>
      <c r="B38" s="3">
        <v>54.98</v>
      </c>
      <c r="C38" s="3">
        <v>54.66</v>
      </c>
      <c r="D38" s="32">
        <f t="shared" si="20"/>
        <v>54.665</v>
      </c>
      <c r="E38" s="32">
        <f t="shared" si="21"/>
        <v>55.28666667</v>
      </c>
      <c r="F38" s="32">
        <f t="shared" si="22"/>
        <v>55.4025</v>
      </c>
      <c r="G38" s="32">
        <f t="shared" si="23"/>
        <v>56.038</v>
      </c>
      <c r="H38" s="32">
        <f t="shared" si="24"/>
        <v>56.56833333</v>
      </c>
      <c r="I38" s="32">
        <f t="shared" si="6"/>
        <v>57.10285714</v>
      </c>
      <c r="J38" s="37">
        <f t="shared" si="7"/>
        <v>56.66</v>
      </c>
      <c r="K38" s="32">
        <f t="shared" si="8"/>
        <v>56.49222222</v>
      </c>
      <c r="L38" s="32">
        <f t="shared" si="9"/>
        <v>56.749</v>
      </c>
      <c r="M38" s="32">
        <f t="shared" si="10"/>
        <v>57.73</v>
      </c>
      <c r="N38" s="32">
        <f t="shared" si="11"/>
        <v>58.6175</v>
      </c>
      <c r="O38" s="32">
        <f t="shared" si="12"/>
        <v>59.30615385</v>
      </c>
      <c r="P38" s="32">
        <f t="shared" si="13"/>
        <v>59.58928571</v>
      </c>
      <c r="Q38" s="32">
        <f t="shared" si="14"/>
        <v>59.88666667</v>
      </c>
      <c r="R38" s="4">
        <f t="shared" si="15"/>
        <v>59.96</v>
      </c>
      <c r="S38" s="4">
        <f t="shared" si="16"/>
        <v>59.93705882</v>
      </c>
      <c r="T38" s="4">
        <f t="shared" si="17"/>
        <v>60.03166667</v>
      </c>
      <c r="U38" s="4">
        <f t="shared" si="18"/>
        <v>60.13526316</v>
      </c>
      <c r="V38" s="4">
        <f t="shared" si="19"/>
        <v>60.1885</v>
      </c>
    </row>
    <row r="39" ht="14.25" customHeight="1">
      <c r="A39" s="30">
        <v>45992.0</v>
      </c>
      <c r="B39" s="3">
        <v>53.55</v>
      </c>
      <c r="C39" s="3">
        <v>53.91</v>
      </c>
      <c r="D39" s="32">
        <f t="shared" si="20"/>
        <v>54.285</v>
      </c>
      <c r="E39" s="32">
        <f t="shared" si="21"/>
        <v>54.41333333</v>
      </c>
      <c r="F39" s="32">
        <f t="shared" si="22"/>
        <v>54.9425</v>
      </c>
      <c r="G39" s="32">
        <f t="shared" si="23"/>
        <v>55.104</v>
      </c>
      <c r="H39" s="32">
        <f t="shared" si="24"/>
        <v>55.68333333</v>
      </c>
      <c r="I39" s="32">
        <f t="shared" si="6"/>
        <v>56.18857143</v>
      </c>
      <c r="J39" s="37">
        <f t="shared" si="7"/>
        <v>56.70375</v>
      </c>
      <c r="K39" s="32">
        <f t="shared" si="8"/>
        <v>56.35444444</v>
      </c>
      <c r="L39" s="32">
        <f t="shared" si="9"/>
        <v>56.234</v>
      </c>
      <c r="M39" s="32">
        <f t="shared" si="10"/>
        <v>56.49090909</v>
      </c>
      <c r="N39" s="32">
        <f t="shared" si="11"/>
        <v>57.41166667</v>
      </c>
      <c r="O39" s="32">
        <f t="shared" si="12"/>
        <v>58.25538462</v>
      </c>
      <c r="P39" s="32">
        <f t="shared" si="13"/>
        <v>58.92071429</v>
      </c>
      <c r="Q39" s="32">
        <f t="shared" si="14"/>
        <v>59.21066667</v>
      </c>
      <c r="R39" s="4">
        <f t="shared" si="15"/>
        <v>59.513125</v>
      </c>
      <c r="S39" s="4">
        <f t="shared" si="16"/>
        <v>59.60411765</v>
      </c>
      <c r="T39" s="4">
        <f t="shared" si="17"/>
        <v>59.60222222</v>
      </c>
      <c r="U39" s="4">
        <f t="shared" si="18"/>
        <v>59.70947368</v>
      </c>
      <c r="V39" s="4">
        <f t="shared" si="19"/>
        <v>59.824</v>
      </c>
    </row>
    <row r="40" ht="14.25" customHeight="1">
      <c r="A40" s="30">
        <v>45993.0</v>
      </c>
      <c r="B40" s="3">
        <v>53.21</v>
      </c>
      <c r="C40" s="3">
        <v>53.52</v>
      </c>
      <c r="D40" s="32">
        <f t="shared" si="20"/>
        <v>53.715</v>
      </c>
      <c r="E40" s="32">
        <f t="shared" si="21"/>
        <v>54.03</v>
      </c>
      <c r="F40" s="32">
        <f t="shared" si="22"/>
        <v>54.19</v>
      </c>
      <c r="G40" s="32">
        <f t="shared" si="23"/>
        <v>54.658</v>
      </c>
      <c r="H40" s="32">
        <f t="shared" si="24"/>
        <v>54.84</v>
      </c>
      <c r="I40" s="32">
        <f t="shared" si="6"/>
        <v>55.37428571</v>
      </c>
      <c r="J40" s="37">
        <f t="shared" si="7"/>
        <v>55.855</v>
      </c>
      <c r="K40" s="32">
        <f t="shared" si="8"/>
        <v>56.35</v>
      </c>
      <c r="L40" s="32">
        <f t="shared" si="9"/>
        <v>56.071</v>
      </c>
      <c r="M40" s="32">
        <f t="shared" si="10"/>
        <v>55.98727273</v>
      </c>
      <c r="N40" s="32">
        <f t="shared" si="11"/>
        <v>56.24333333</v>
      </c>
      <c r="O40" s="32">
        <f t="shared" si="12"/>
        <v>57.11230769</v>
      </c>
      <c r="P40" s="32">
        <f t="shared" si="13"/>
        <v>57.91714286</v>
      </c>
      <c r="Q40" s="32">
        <f t="shared" si="14"/>
        <v>58.56066667</v>
      </c>
      <c r="R40" s="4">
        <f t="shared" si="15"/>
        <v>58.855</v>
      </c>
      <c r="S40" s="4">
        <f t="shared" si="16"/>
        <v>59.16058824</v>
      </c>
      <c r="T40" s="4">
        <f t="shared" si="17"/>
        <v>59.26611111</v>
      </c>
      <c r="U40" s="4">
        <f t="shared" si="18"/>
        <v>59.28210526</v>
      </c>
      <c r="V40" s="4">
        <f t="shared" si="19"/>
        <v>59.4</v>
      </c>
    </row>
    <row r="41" ht="14.25" customHeight="1">
      <c r="A41" s="30">
        <v>45994.0</v>
      </c>
      <c r="B41" s="3">
        <v>54.32</v>
      </c>
      <c r="C41" s="3">
        <v>53.67</v>
      </c>
      <c r="D41" s="32">
        <f t="shared" si="20"/>
        <v>53.595</v>
      </c>
      <c r="E41" s="32">
        <f t="shared" si="21"/>
        <v>53.7</v>
      </c>
      <c r="F41" s="32">
        <f t="shared" si="22"/>
        <v>53.94</v>
      </c>
      <c r="G41" s="32">
        <f t="shared" si="23"/>
        <v>54.086</v>
      </c>
      <c r="H41" s="32">
        <f t="shared" si="24"/>
        <v>54.49333333</v>
      </c>
      <c r="I41" s="32">
        <f t="shared" si="6"/>
        <v>54.67285714</v>
      </c>
      <c r="J41" s="37">
        <f t="shared" si="7"/>
        <v>55.16125</v>
      </c>
      <c r="K41" s="32">
        <f t="shared" si="8"/>
        <v>55.61222222</v>
      </c>
      <c r="L41" s="32">
        <f t="shared" si="9"/>
        <v>56.082</v>
      </c>
      <c r="M41" s="32">
        <f t="shared" si="10"/>
        <v>55.85272727</v>
      </c>
      <c r="N41" s="32">
        <f t="shared" si="11"/>
        <v>55.79416667</v>
      </c>
      <c r="O41" s="32">
        <f t="shared" si="12"/>
        <v>56.04538462</v>
      </c>
      <c r="P41" s="32">
        <f t="shared" si="13"/>
        <v>56.86642857</v>
      </c>
      <c r="Q41" s="32">
        <f t="shared" si="14"/>
        <v>57.634</v>
      </c>
      <c r="R41" s="4">
        <f t="shared" si="15"/>
        <v>58.255</v>
      </c>
      <c r="S41" s="4">
        <f t="shared" si="16"/>
        <v>58.55</v>
      </c>
      <c r="T41" s="4">
        <f t="shared" si="17"/>
        <v>58.85555556</v>
      </c>
      <c r="U41" s="4">
        <f t="shared" si="18"/>
        <v>58.97157895</v>
      </c>
      <c r="V41" s="4">
        <f t="shared" si="19"/>
        <v>59.0015</v>
      </c>
    </row>
    <row r="42" ht="14.25" customHeight="1">
      <c r="A42" s="30">
        <v>45995.0</v>
      </c>
      <c r="B42" s="3">
        <v>54.14</v>
      </c>
      <c r="C42" s="3">
        <v>54.69</v>
      </c>
      <c r="D42" s="32">
        <f t="shared" si="20"/>
        <v>54.18</v>
      </c>
      <c r="E42" s="32">
        <f t="shared" si="21"/>
        <v>53.96</v>
      </c>
      <c r="F42" s="32">
        <f t="shared" si="22"/>
        <v>53.9475</v>
      </c>
      <c r="G42" s="32">
        <f t="shared" si="23"/>
        <v>54.09</v>
      </c>
      <c r="H42" s="32">
        <f t="shared" si="24"/>
        <v>54.18666667</v>
      </c>
      <c r="I42" s="32">
        <f t="shared" si="6"/>
        <v>54.52142857</v>
      </c>
      <c r="J42" s="37">
        <f t="shared" si="7"/>
        <v>54.675</v>
      </c>
      <c r="K42" s="32">
        <f t="shared" si="8"/>
        <v>55.10888889</v>
      </c>
      <c r="L42" s="32">
        <f t="shared" si="9"/>
        <v>55.52</v>
      </c>
      <c r="M42" s="32">
        <f t="shared" si="10"/>
        <v>55.95545455</v>
      </c>
      <c r="N42" s="32">
        <f t="shared" si="11"/>
        <v>55.75583333</v>
      </c>
      <c r="O42" s="32">
        <f t="shared" si="12"/>
        <v>55.70923077</v>
      </c>
      <c r="P42" s="32">
        <f t="shared" si="13"/>
        <v>55.94857143</v>
      </c>
      <c r="Q42" s="32">
        <f t="shared" si="14"/>
        <v>56.72133333</v>
      </c>
      <c r="R42" s="4">
        <f t="shared" si="15"/>
        <v>57.45</v>
      </c>
      <c r="S42" s="4">
        <f t="shared" si="16"/>
        <v>58.04529412</v>
      </c>
      <c r="T42" s="4">
        <f t="shared" si="17"/>
        <v>58.33555556</v>
      </c>
      <c r="U42" s="4">
        <f t="shared" si="18"/>
        <v>58.63631579</v>
      </c>
      <c r="V42" s="4">
        <f t="shared" si="19"/>
        <v>58.7575</v>
      </c>
    </row>
    <row r="43" ht="14.25" customHeight="1">
      <c r="A43" s="30">
        <v>45996.0</v>
      </c>
      <c r="B43" s="3">
        <v>53.52</v>
      </c>
      <c r="C43" s="3">
        <v>53.75</v>
      </c>
      <c r="D43" s="32">
        <f t="shared" si="20"/>
        <v>54.22</v>
      </c>
      <c r="E43" s="32">
        <f t="shared" si="21"/>
        <v>54.03666667</v>
      </c>
      <c r="F43" s="32">
        <f t="shared" si="22"/>
        <v>53.9075</v>
      </c>
      <c r="G43" s="32">
        <f t="shared" si="23"/>
        <v>53.908</v>
      </c>
      <c r="H43" s="32">
        <f t="shared" si="24"/>
        <v>54.03333333</v>
      </c>
      <c r="I43" s="32">
        <f t="shared" si="6"/>
        <v>54.12428571</v>
      </c>
      <c r="J43" s="37">
        <f t="shared" si="7"/>
        <v>54.425</v>
      </c>
      <c r="K43" s="32">
        <f t="shared" si="8"/>
        <v>54.57222222</v>
      </c>
      <c r="L43" s="32">
        <f t="shared" si="9"/>
        <v>54.973</v>
      </c>
      <c r="M43" s="32">
        <f t="shared" si="10"/>
        <v>55.35909091</v>
      </c>
      <c r="N43" s="32">
        <f t="shared" si="11"/>
        <v>55.77166667</v>
      </c>
      <c r="O43" s="32">
        <f t="shared" si="12"/>
        <v>55.60153846</v>
      </c>
      <c r="P43" s="32">
        <f t="shared" si="13"/>
        <v>55.56928571</v>
      </c>
      <c r="Q43" s="32">
        <f t="shared" si="14"/>
        <v>55.802</v>
      </c>
      <c r="R43" s="4">
        <f t="shared" si="15"/>
        <v>56.535625</v>
      </c>
      <c r="S43" s="4">
        <f t="shared" si="16"/>
        <v>57.23235294</v>
      </c>
      <c r="T43" s="4">
        <f t="shared" si="17"/>
        <v>57.80666667</v>
      </c>
      <c r="U43" s="4">
        <f t="shared" si="18"/>
        <v>58.09421053</v>
      </c>
      <c r="V43" s="4">
        <f t="shared" si="19"/>
        <v>58.392</v>
      </c>
    </row>
    <row r="44" ht="14.25" customHeight="1">
      <c r="A44" s="30">
        <v>45999.0</v>
      </c>
      <c r="B44" s="3">
        <v>51.85</v>
      </c>
      <c r="C44" s="3">
        <v>52.76</v>
      </c>
      <c r="D44" s="32">
        <f t="shared" si="20"/>
        <v>53.255</v>
      </c>
      <c r="E44" s="32">
        <f t="shared" si="21"/>
        <v>53.73333333</v>
      </c>
      <c r="F44" s="32">
        <f t="shared" si="22"/>
        <v>53.7175</v>
      </c>
      <c r="G44" s="32">
        <f t="shared" si="23"/>
        <v>53.678</v>
      </c>
      <c r="H44" s="32">
        <f t="shared" si="24"/>
        <v>53.71666667</v>
      </c>
      <c r="I44" s="32">
        <f t="shared" si="6"/>
        <v>53.85142857</v>
      </c>
      <c r="J44" s="37">
        <f t="shared" si="7"/>
        <v>53.95375</v>
      </c>
      <c r="K44" s="32">
        <f t="shared" si="8"/>
        <v>54.24</v>
      </c>
      <c r="L44" s="32">
        <f t="shared" si="9"/>
        <v>54.391</v>
      </c>
      <c r="M44" s="32">
        <f t="shared" si="10"/>
        <v>54.77181818</v>
      </c>
      <c r="N44" s="32">
        <f t="shared" si="11"/>
        <v>55.1425</v>
      </c>
      <c r="O44" s="32">
        <f t="shared" si="12"/>
        <v>55.54</v>
      </c>
      <c r="P44" s="32">
        <f t="shared" si="13"/>
        <v>55.39857143</v>
      </c>
      <c r="Q44" s="32">
        <f t="shared" si="14"/>
        <v>55.382</v>
      </c>
      <c r="R44" s="4">
        <f t="shared" si="15"/>
        <v>55.611875</v>
      </c>
      <c r="S44" s="4">
        <f t="shared" si="16"/>
        <v>56.31352941</v>
      </c>
      <c r="T44" s="4">
        <f t="shared" si="17"/>
        <v>56.98388889</v>
      </c>
      <c r="U44" s="4">
        <f t="shared" si="18"/>
        <v>57.54105263</v>
      </c>
      <c r="V44" s="4">
        <f t="shared" si="19"/>
        <v>57.8275</v>
      </c>
    </row>
    <row r="45" ht="14.25" customHeight="1">
      <c r="A45" s="30">
        <v>46000.0</v>
      </c>
      <c r="B45" s="3">
        <v>53.68</v>
      </c>
      <c r="C45" s="3">
        <v>53.01</v>
      </c>
      <c r="D45" s="32">
        <f t="shared" si="20"/>
        <v>52.885</v>
      </c>
      <c r="E45" s="32">
        <f t="shared" si="21"/>
        <v>53.17333333</v>
      </c>
      <c r="F45" s="32">
        <f t="shared" si="22"/>
        <v>53.5525</v>
      </c>
      <c r="G45" s="32">
        <f t="shared" si="23"/>
        <v>53.576</v>
      </c>
      <c r="H45" s="32">
        <f t="shared" si="24"/>
        <v>53.56666667</v>
      </c>
      <c r="I45" s="32">
        <f t="shared" si="6"/>
        <v>53.61571429</v>
      </c>
      <c r="J45" s="37">
        <f t="shared" si="7"/>
        <v>53.74625</v>
      </c>
      <c r="K45" s="32">
        <f t="shared" si="8"/>
        <v>53.84888889</v>
      </c>
      <c r="L45" s="32">
        <f t="shared" si="9"/>
        <v>54.117</v>
      </c>
      <c r="M45" s="32">
        <f t="shared" si="10"/>
        <v>54.26545455</v>
      </c>
      <c r="N45" s="32">
        <f t="shared" si="11"/>
        <v>54.625</v>
      </c>
      <c r="O45" s="32">
        <f t="shared" si="12"/>
        <v>54.97846154</v>
      </c>
      <c r="P45" s="32">
        <f t="shared" si="13"/>
        <v>55.35928571</v>
      </c>
      <c r="Q45" s="32">
        <f t="shared" si="14"/>
        <v>55.23933333</v>
      </c>
      <c r="R45" s="4">
        <f t="shared" si="15"/>
        <v>55.23375</v>
      </c>
      <c r="S45" s="4">
        <f t="shared" si="16"/>
        <v>55.45882353</v>
      </c>
      <c r="T45" s="4">
        <f t="shared" si="17"/>
        <v>56.13</v>
      </c>
      <c r="U45" s="4">
        <f t="shared" si="18"/>
        <v>56.77473684</v>
      </c>
      <c r="V45" s="4">
        <f t="shared" si="19"/>
        <v>57.3145</v>
      </c>
    </row>
    <row r="46" ht="14.25" customHeight="1">
      <c r="A46" s="30">
        <v>46001.0</v>
      </c>
      <c r="B46" s="3">
        <v>54.57</v>
      </c>
      <c r="C46" s="3">
        <v>54.24</v>
      </c>
      <c r="D46" s="32">
        <f t="shared" si="20"/>
        <v>53.625</v>
      </c>
      <c r="E46" s="32">
        <f t="shared" si="21"/>
        <v>53.33666667</v>
      </c>
      <c r="F46" s="32">
        <f t="shared" si="22"/>
        <v>53.44</v>
      </c>
      <c r="G46" s="32">
        <f t="shared" si="23"/>
        <v>53.69</v>
      </c>
      <c r="H46" s="32">
        <f t="shared" si="24"/>
        <v>53.68666667</v>
      </c>
      <c r="I46" s="32">
        <f t="shared" si="6"/>
        <v>53.66285714</v>
      </c>
      <c r="J46" s="37">
        <f t="shared" si="7"/>
        <v>53.69375</v>
      </c>
      <c r="K46" s="32">
        <f t="shared" si="8"/>
        <v>53.80111111</v>
      </c>
      <c r="L46" s="32">
        <f t="shared" si="9"/>
        <v>53.888</v>
      </c>
      <c r="M46" s="32">
        <f t="shared" si="10"/>
        <v>54.12818182</v>
      </c>
      <c r="N46" s="32">
        <f t="shared" si="11"/>
        <v>54.26333333</v>
      </c>
      <c r="O46" s="32">
        <f t="shared" si="12"/>
        <v>54.59538462</v>
      </c>
      <c r="P46" s="32">
        <f t="shared" si="13"/>
        <v>54.92571429</v>
      </c>
      <c r="Q46" s="32">
        <f t="shared" si="14"/>
        <v>55.28466667</v>
      </c>
      <c r="R46" s="4">
        <f t="shared" si="15"/>
        <v>55.176875</v>
      </c>
      <c r="S46" s="4">
        <f t="shared" si="16"/>
        <v>55.17529412</v>
      </c>
      <c r="T46" s="4">
        <f t="shared" si="17"/>
        <v>55.39111111</v>
      </c>
      <c r="U46" s="4">
        <f t="shared" si="18"/>
        <v>56.03052632</v>
      </c>
      <c r="V46" s="4">
        <f t="shared" si="19"/>
        <v>56.648</v>
      </c>
    </row>
    <row r="47" ht="14.25" customHeight="1">
      <c r="A47" s="30">
        <v>46002.0</v>
      </c>
      <c r="B47" s="3">
        <v>56.35</v>
      </c>
      <c r="C47" s="3">
        <v>55.82</v>
      </c>
      <c r="D47" s="32">
        <f t="shared" si="20"/>
        <v>55.03</v>
      </c>
      <c r="E47" s="32">
        <f t="shared" si="21"/>
        <v>54.35666667</v>
      </c>
      <c r="F47" s="32">
        <f t="shared" si="22"/>
        <v>53.9575</v>
      </c>
      <c r="G47" s="32">
        <f t="shared" si="23"/>
        <v>53.916</v>
      </c>
      <c r="H47" s="32">
        <f t="shared" si="24"/>
        <v>54.045</v>
      </c>
      <c r="I47" s="32">
        <f t="shared" si="6"/>
        <v>53.99142857</v>
      </c>
      <c r="J47" s="37">
        <f t="shared" si="7"/>
        <v>53.9325</v>
      </c>
      <c r="K47" s="32">
        <f t="shared" si="8"/>
        <v>53.93</v>
      </c>
      <c r="L47" s="32">
        <f t="shared" si="9"/>
        <v>54.003</v>
      </c>
      <c r="M47" s="32">
        <f t="shared" si="10"/>
        <v>54.06363636</v>
      </c>
      <c r="N47" s="32">
        <f t="shared" si="11"/>
        <v>54.26916667</v>
      </c>
      <c r="O47" s="32">
        <f t="shared" si="12"/>
        <v>54.38307692</v>
      </c>
      <c r="P47" s="32">
        <f t="shared" si="13"/>
        <v>54.68285714</v>
      </c>
      <c r="Q47" s="32">
        <f t="shared" si="14"/>
        <v>54.98533333</v>
      </c>
      <c r="R47" s="4">
        <f t="shared" si="15"/>
        <v>55.318125</v>
      </c>
      <c r="S47" s="4">
        <f t="shared" si="16"/>
        <v>55.21470588</v>
      </c>
      <c r="T47" s="4">
        <f t="shared" si="17"/>
        <v>55.21111111</v>
      </c>
      <c r="U47" s="4">
        <f t="shared" si="18"/>
        <v>55.41368421</v>
      </c>
      <c r="V47" s="4">
        <f t="shared" si="19"/>
        <v>56.02</v>
      </c>
    </row>
    <row r="48" ht="14.25" customHeight="1">
      <c r="A48" s="30">
        <v>46003.0</v>
      </c>
      <c r="B48" s="3">
        <v>58.5</v>
      </c>
      <c r="C48" s="3">
        <v>57.33</v>
      </c>
      <c r="D48" s="32">
        <f t="shared" si="20"/>
        <v>56.575</v>
      </c>
      <c r="E48" s="32">
        <f t="shared" si="21"/>
        <v>55.79666667</v>
      </c>
      <c r="F48" s="32">
        <f t="shared" si="22"/>
        <v>55.1</v>
      </c>
      <c r="G48" s="32">
        <f t="shared" si="23"/>
        <v>54.632</v>
      </c>
      <c r="H48" s="32">
        <f t="shared" si="24"/>
        <v>54.485</v>
      </c>
      <c r="I48" s="32">
        <f t="shared" si="6"/>
        <v>54.51428571</v>
      </c>
      <c r="J48" s="37">
        <f t="shared" si="7"/>
        <v>54.40875</v>
      </c>
      <c r="K48" s="32">
        <f t="shared" si="8"/>
        <v>54.31</v>
      </c>
      <c r="L48" s="32">
        <f t="shared" si="9"/>
        <v>54.27</v>
      </c>
      <c r="M48" s="32">
        <f t="shared" si="10"/>
        <v>54.30545455</v>
      </c>
      <c r="N48" s="32">
        <f t="shared" si="11"/>
        <v>54.33583333</v>
      </c>
      <c r="O48" s="32">
        <f t="shared" si="12"/>
        <v>54.50461538</v>
      </c>
      <c r="P48" s="32">
        <f t="shared" si="13"/>
        <v>54.59357143</v>
      </c>
      <c r="Q48" s="32">
        <f t="shared" si="14"/>
        <v>54.85933333</v>
      </c>
      <c r="R48" s="4">
        <f t="shared" si="15"/>
        <v>55.131875</v>
      </c>
      <c r="S48" s="4">
        <f t="shared" si="16"/>
        <v>55.43647059</v>
      </c>
      <c r="T48" s="4">
        <f t="shared" si="17"/>
        <v>55.33222222</v>
      </c>
      <c r="U48" s="4">
        <f t="shared" si="18"/>
        <v>55.32263158</v>
      </c>
      <c r="V48" s="4">
        <f t="shared" si="19"/>
        <v>55.5095</v>
      </c>
    </row>
    <row r="49" ht="14.25" customHeight="1">
      <c r="A49" s="30">
        <v>46006.0</v>
      </c>
      <c r="B49" s="3">
        <v>62.62</v>
      </c>
      <c r="C49" s="3">
        <v>62.21</v>
      </c>
      <c r="D49" s="32">
        <f t="shared" si="20"/>
        <v>59.77</v>
      </c>
      <c r="E49" s="32">
        <f t="shared" si="21"/>
        <v>58.45333333</v>
      </c>
      <c r="F49" s="32">
        <f t="shared" si="22"/>
        <v>57.4</v>
      </c>
      <c r="G49" s="32">
        <f t="shared" si="23"/>
        <v>56.522</v>
      </c>
      <c r="H49" s="32">
        <f t="shared" si="24"/>
        <v>55.895</v>
      </c>
      <c r="I49" s="32">
        <f t="shared" si="6"/>
        <v>55.58857143</v>
      </c>
      <c r="J49" s="37">
        <f t="shared" si="7"/>
        <v>55.47625</v>
      </c>
      <c r="K49" s="32">
        <f t="shared" si="8"/>
        <v>55.27555556</v>
      </c>
      <c r="L49" s="32">
        <f t="shared" si="9"/>
        <v>55.1</v>
      </c>
      <c r="M49" s="32">
        <f t="shared" si="10"/>
        <v>54.99181818</v>
      </c>
      <c r="N49" s="32">
        <f t="shared" si="11"/>
        <v>54.96416667</v>
      </c>
      <c r="O49" s="32">
        <f t="shared" si="12"/>
        <v>54.94153846</v>
      </c>
      <c r="P49" s="32">
        <f t="shared" si="13"/>
        <v>55.055</v>
      </c>
      <c r="Q49" s="32">
        <f t="shared" si="14"/>
        <v>55.10133333</v>
      </c>
      <c r="R49" s="4">
        <f t="shared" si="15"/>
        <v>55.31875</v>
      </c>
      <c r="S49" s="4">
        <f t="shared" si="16"/>
        <v>55.54823529</v>
      </c>
      <c r="T49" s="4">
        <f t="shared" si="17"/>
        <v>55.81277778</v>
      </c>
      <c r="U49" s="4">
        <f t="shared" si="18"/>
        <v>55.69421053</v>
      </c>
      <c r="V49" s="4">
        <f t="shared" si="19"/>
        <v>55.667</v>
      </c>
    </row>
    <row r="50" ht="14.25" customHeight="1">
      <c r="A50" s="30">
        <v>46007.0</v>
      </c>
      <c r="B50" s="3">
        <v>61.95</v>
      </c>
      <c r="C50" s="3">
        <v>64.11</v>
      </c>
      <c r="D50" s="32">
        <f t="shared" si="20"/>
        <v>63.16</v>
      </c>
      <c r="E50" s="32">
        <f t="shared" si="21"/>
        <v>61.21666667</v>
      </c>
      <c r="F50" s="32">
        <f t="shared" si="22"/>
        <v>59.8675</v>
      </c>
      <c r="G50" s="32">
        <f t="shared" si="23"/>
        <v>58.742</v>
      </c>
      <c r="H50" s="32">
        <f t="shared" si="24"/>
        <v>57.78666667</v>
      </c>
      <c r="I50" s="32">
        <f t="shared" si="6"/>
        <v>57.06857143</v>
      </c>
      <c r="J50" s="37">
        <f t="shared" si="7"/>
        <v>56.65375</v>
      </c>
      <c r="K50" s="32">
        <f t="shared" si="8"/>
        <v>56.43555556</v>
      </c>
      <c r="L50" s="32">
        <f t="shared" si="9"/>
        <v>56.159</v>
      </c>
      <c r="M50" s="32">
        <f t="shared" si="10"/>
        <v>55.91909091</v>
      </c>
      <c r="N50" s="32">
        <f t="shared" si="11"/>
        <v>55.75166667</v>
      </c>
      <c r="O50" s="32">
        <f t="shared" si="12"/>
        <v>55.66769231</v>
      </c>
      <c r="P50" s="32">
        <f t="shared" si="13"/>
        <v>55.59642857</v>
      </c>
      <c r="Q50" s="32">
        <f t="shared" si="14"/>
        <v>55.65866667</v>
      </c>
      <c r="R50" s="4">
        <f t="shared" si="15"/>
        <v>55.664375</v>
      </c>
      <c r="S50" s="4">
        <f t="shared" si="16"/>
        <v>55.83588235</v>
      </c>
      <c r="T50" s="4">
        <f t="shared" si="17"/>
        <v>56.02388889</v>
      </c>
      <c r="U50" s="4">
        <f t="shared" si="18"/>
        <v>56.24947368</v>
      </c>
      <c r="V50" s="4">
        <f t="shared" si="19"/>
        <v>56.115</v>
      </c>
    </row>
    <row r="51" ht="14.25" customHeight="1">
      <c r="A51" s="30">
        <v>46008.0</v>
      </c>
      <c r="B51" s="3">
        <v>60.29</v>
      </c>
      <c r="C51" s="3">
        <v>62.11</v>
      </c>
      <c r="D51" s="32">
        <f t="shared" si="20"/>
        <v>63.11</v>
      </c>
      <c r="E51" s="32">
        <f t="shared" si="21"/>
        <v>62.81</v>
      </c>
      <c r="F51" s="32">
        <f t="shared" si="22"/>
        <v>61.44</v>
      </c>
      <c r="G51" s="32">
        <f t="shared" si="23"/>
        <v>60.316</v>
      </c>
      <c r="H51" s="32">
        <f t="shared" si="24"/>
        <v>59.30333333</v>
      </c>
      <c r="I51" s="32">
        <f t="shared" si="6"/>
        <v>58.40428571</v>
      </c>
      <c r="J51" s="37">
        <f t="shared" si="7"/>
        <v>57.69875</v>
      </c>
      <c r="K51" s="32">
        <f t="shared" si="8"/>
        <v>57.26</v>
      </c>
      <c r="L51" s="32">
        <f t="shared" si="9"/>
        <v>57.003</v>
      </c>
      <c r="M51" s="32">
        <f t="shared" si="10"/>
        <v>56.7</v>
      </c>
      <c r="N51" s="32">
        <f t="shared" si="11"/>
        <v>56.435</v>
      </c>
      <c r="O51" s="32">
        <f t="shared" si="12"/>
        <v>56.24076923</v>
      </c>
      <c r="P51" s="32">
        <f t="shared" si="13"/>
        <v>56.12785714</v>
      </c>
      <c r="Q51" s="32">
        <f t="shared" si="14"/>
        <v>56.03066667</v>
      </c>
      <c r="R51" s="4">
        <f t="shared" si="15"/>
        <v>56.061875</v>
      </c>
      <c r="S51" s="4">
        <f t="shared" si="16"/>
        <v>56.04352941</v>
      </c>
      <c r="T51" s="4">
        <f t="shared" si="17"/>
        <v>56.18444444</v>
      </c>
      <c r="U51" s="4">
        <f t="shared" si="18"/>
        <v>56.34421053</v>
      </c>
      <c r="V51" s="4">
        <f t="shared" si="19"/>
        <v>56.5425</v>
      </c>
    </row>
    <row r="52" ht="14.25" customHeight="1">
      <c r="A52" s="30">
        <v>46009.0</v>
      </c>
      <c r="B52" s="3">
        <v>61.24</v>
      </c>
      <c r="C52" s="3">
        <v>62.24</v>
      </c>
      <c r="D52" s="32">
        <f t="shared" si="20"/>
        <v>62.175</v>
      </c>
      <c r="E52" s="32">
        <f t="shared" si="21"/>
        <v>62.82</v>
      </c>
      <c r="F52" s="32">
        <f t="shared" si="22"/>
        <v>62.6675</v>
      </c>
      <c r="G52" s="32">
        <f t="shared" si="23"/>
        <v>61.6</v>
      </c>
      <c r="H52" s="32">
        <f t="shared" si="24"/>
        <v>60.63666667</v>
      </c>
      <c r="I52" s="32">
        <f t="shared" si="6"/>
        <v>59.72285714</v>
      </c>
      <c r="J52" s="37">
        <f t="shared" si="7"/>
        <v>58.88375</v>
      </c>
      <c r="K52" s="32">
        <f t="shared" si="8"/>
        <v>58.20333333</v>
      </c>
      <c r="L52" s="32">
        <f t="shared" si="9"/>
        <v>57.758</v>
      </c>
      <c r="M52" s="32">
        <f t="shared" si="10"/>
        <v>57.47909091</v>
      </c>
      <c r="N52" s="32">
        <f t="shared" si="11"/>
        <v>57.16166667</v>
      </c>
      <c r="O52" s="32">
        <f t="shared" si="12"/>
        <v>56.88153846</v>
      </c>
      <c r="P52" s="32">
        <f t="shared" si="13"/>
        <v>56.66928571</v>
      </c>
      <c r="Q52" s="32">
        <f t="shared" si="14"/>
        <v>56.53533333</v>
      </c>
      <c r="R52" s="4">
        <f t="shared" si="15"/>
        <v>56.41875</v>
      </c>
      <c r="S52" s="4">
        <f t="shared" si="16"/>
        <v>56.42529412</v>
      </c>
      <c r="T52" s="4">
        <f t="shared" si="17"/>
        <v>56.38777778</v>
      </c>
      <c r="U52" s="4">
        <f t="shared" si="18"/>
        <v>56.50315789</v>
      </c>
      <c r="V52" s="4">
        <f t="shared" si="19"/>
        <v>56.639</v>
      </c>
    </row>
    <row r="53" ht="14.25" customHeight="1">
      <c r="A53" s="30">
        <v>46010.0</v>
      </c>
      <c r="B53" s="3">
        <v>60.67</v>
      </c>
      <c r="C53" s="3">
        <v>61.21</v>
      </c>
      <c r="D53" s="32">
        <f t="shared" si="20"/>
        <v>61.725</v>
      </c>
      <c r="E53" s="32">
        <f t="shared" si="21"/>
        <v>61.85333333</v>
      </c>
      <c r="F53" s="32">
        <f t="shared" si="22"/>
        <v>62.4175</v>
      </c>
      <c r="G53" s="32">
        <f t="shared" si="23"/>
        <v>62.376</v>
      </c>
      <c r="H53" s="32">
        <f t="shared" si="24"/>
        <v>61.535</v>
      </c>
      <c r="I53" s="32">
        <f t="shared" si="6"/>
        <v>60.71857143</v>
      </c>
      <c r="J53" s="37">
        <f t="shared" si="7"/>
        <v>59.90875</v>
      </c>
      <c r="K53" s="32">
        <f t="shared" si="8"/>
        <v>59.14222222</v>
      </c>
      <c r="L53" s="32">
        <f t="shared" si="9"/>
        <v>58.504</v>
      </c>
      <c r="M53" s="32">
        <f t="shared" si="10"/>
        <v>58.07181818</v>
      </c>
      <c r="N53" s="32">
        <f t="shared" si="11"/>
        <v>57.79</v>
      </c>
      <c r="O53" s="32">
        <f t="shared" si="12"/>
        <v>57.47307692</v>
      </c>
      <c r="P53" s="32">
        <f t="shared" si="13"/>
        <v>57.19071429</v>
      </c>
      <c r="Q53" s="32">
        <f t="shared" si="14"/>
        <v>56.972</v>
      </c>
      <c r="R53" s="4">
        <f t="shared" si="15"/>
        <v>56.8275</v>
      </c>
      <c r="S53" s="4">
        <f t="shared" si="16"/>
        <v>56.70058824</v>
      </c>
      <c r="T53" s="4">
        <f t="shared" si="17"/>
        <v>56.69111111</v>
      </c>
      <c r="U53" s="4">
        <f t="shared" si="18"/>
        <v>56.64157895</v>
      </c>
      <c r="V53" s="4">
        <f t="shared" si="19"/>
        <v>56.7385</v>
      </c>
    </row>
    <row r="54" ht="14.25" customHeight="1">
      <c r="A54" s="30">
        <v>46013.0</v>
      </c>
      <c r="B54" s="3">
        <v>60.33</v>
      </c>
      <c r="C54" s="3">
        <v>61.24</v>
      </c>
      <c r="D54" s="32">
        <f t="shared" si="20"/>
        <v>61.225</v>
      </c>
      <c r="E54" s="32">
        <f t="shared" si="21"/>
        <v>61.56333333</v>
      </c>
      <c r="F54" s="32">
        <f t="shared" si="22"/>
        <v>61.7</v>
      </c>
      <c r="G54" s="32">
        <f t="shared" si="23"/>
        <v>62.182</v>
      </c>
      <c r="H54" s="32">
        <f t="shared" si="24"/>
        <v>62.18666667</v>
      </c>
      <c r="I54" s="32">
        <f t="shared" si="6"/>
        <v>61.49285714</v>
      </c>
      <c r="J54" s="37">
        <f t="shared" si="7"/>
        <v>60.78375</v>
      </c>
      <c r="K54" s="32">
        <f t="shared" si="8"/>
        <v>60.05666667</v>
      </c>
      <c r="L54" s="32">
        <f t="shared" si="9"/>
        <v>59.352</v>
      </c>
      <c r="M54" s="32">
        <f t="shared" si="10"/>
        <v>58.75272727</v>
      </c>
      <c r="N54" s="32">
        <f t="shared" si="11"/>
        <v>58.33583333</v>
      </c>
      <c r="O54" s="32">
        <f t="shared" si="12"/>
        <v>58.05538462</v>
      </c>
      <c r="P54" s="32">
        <f t="shared" si="13"/>
        <v>57.74214286</v>
      </c>
      <c r="Q54" s="32">
        <f t="shared" si="14"/>
        <v>57.46066667</v>
      </c>
      <c r="R54" s="4">
        <f t="shared" si="15"/>
        <v>57.23875</v>
      </c>
      <c r="S54" s="4">
        <f t="shared" si="16"/>
        <v>57.08705882</v>
      </c>
      <c r="T54" s="4">
        <f t="shared" si="17"/>
        <v>56.95277778</v>
      </c>
      <c r="U54" s="4">
        <f t="shared" si="18"/>
        <v>56.93052632</v>
      </c>
      <c r="V54" s="4">
        <f t="shared" si="19"/>
        <v>56.8715</v>
      </c>
    </row>
    <row r="55" ht="14.25" customHeight="1">
      <c r="A55" s="30">
        <v>46014.0</v>
      </c>
      <c r="B55" s="3">
        <v>59.88</v>
      </c>
      <c r="C55" s="3">
        <v>60.04</v>
      </c>
      <c r="D55" s="32">
        <f t="shared" si="20"/>
        <v>60.64</v>
      </c>
      <c r="E55" s="32">
        <f t="shared" si="21"/>
        <v>60.83</v>
      </c>
      <c r="F55" s="32">
        <f t="shared" si="22"/>
        <v>61.1825</v>
      </c>
      <c r="G55" s="32">
        <f t="shared" si="23"/>
        <v>61.368</v>
      </c>
      <c r="H55" s="32">
        <f t="shared" si="24"/>
        <v>61.825</v>
      </c>
      <c r="I55" s="32">
        <f t="shared" si="6"/>
        <v>61.88</v>
      </c>
      <c r="J55" s="37">
        <f t="shared" si="7"/>
        <v>61.31125</v>
      </c>
      <c r="K55" s="32">
        <f t="shared" si="8"/>
        <v>60.70111111</v>
      </c>
      <c r="L55" s="32">
        <f t="shared" si="9"/>
        <v>60.055</v>
      </c>
      <c r="M55" s="32">
        <f t="shared" si="10"/>
        <v>59.41454545</v>
      </c>
      <c r="N55" s="32">
        <f t="shared" si="11"/>
        <v>58.86</v>
      </c>
      <c r="O55" s="32">
        <f t="shared" si="12"/>
        <v>58.46692308</v>
      </c>
      <c r="P55" s="32">
        <f t="shared" si="13"/>
        <v>58.19714286</v>
      </c>
      <c r="Q55" s="32">
        <f t="shared" si="14"/>
        <v>57.89533333</v>
      </c>
      <c r="R55" s="4">
        <f t="shared" si="15"/>
        <v>57.621875</v>
      </c>
      <c r="S55" s="4">
        <f t="shared" si="16"/>
        <v>57.40352941</v>
      </c>
      <c r="T55" s="4">
        <f t="shared" si="17"/>
        <v>57.25111111</v>
      </c>
      <c r="U55" s="4">
        <f t="shared" si="18"/>
        <v>57.11526316</v>
      </c>
      <c r="V55" s="4">
        <f t="shared" si="19"/>
        <v>57.086</v>
      </c>
    </row>
    <row r="56" ht="14.25" customHeight="1">
      <c r="A56" s="30">
        <v>46015.0</v>
      </c>
      <c r="B56" s="3">
        <v>60.86</v>
      </c>
      <c r="C56" s="3">
        <v>61.32</v>
      </c>
      <c r="D56" s="32">
        <f t="shared" si="20"/>
        <v>60.68</v>
      </c>
      <c r="E56" s="32">
        <f t="shared" si="21"/>
        <v>60.86666667</v>
      </c>
      <c r="F56" s="32">
        <f t="shared" si="22"/>
        <v>60.9525</v>
      </c>
      <c r="G56" s="32">
        <f t="shared" si="23"/>
        <v>61.21</v>
      </c>
      <c r="H56" s="32">
        <f t="shared" si="24"/>
        <v>61.36</v>
      </c>
      <c r="I56" s="32">
        <f t="shared" si="6"/>
        <v>61.75285714</v>
      </c>
      <c r="J56" s="37">
        <f t="shared" si="7"/>
        <v>61.81</v>
      </c>
      <c r="K56" s="32">
        <f t="shared" si="8"/>
        <v>61.31222222</v>
      </c>
      <c r="L56" s="32">
        <f t="shared" si="9"/>
        <v>60.763</v>
      </c>
      <c r="M56" s="32">
        <f t="shared" si="10"/>
        <v>60.17</v>
      </c>
      <c r="N56" s="32">
        <f t="shared" si="11"/>
        <v>59.57333333</v>
      </c>
      <c r="O56" s="32">
        <f t="shared" si="12"/>
        <v>59.04923077</v>
      </c>
      <c r="P56" s="32">
        <f t="shared" si="13"/>
        <v>58.67071429</v>
      </c>
      <c r="Q56" s="32">
        <f t="shared" si="14"/>
        <v>58.40533333</v>
      </c>
      <c r="R56" s="4">
        <f t="shared" si="15"/>
        <v>58.109375</v>
      </c>
      <c r="S56" s="4">
        <f t="shared" si="16"/>
        <v>57.83941176</v>
      </c>
      <c r="T56" s="4">
        <f t="shared" si="17"/>
        <v>57.62111111</v>
      </c>
      <c r="U56" s="4">
        <f t="shared" si="18"/>
        <v>57.46526316</v>
      </c>
      <c r="V56" s="4">
        <f t="shared" si="19"/>
        <v>57.3255</v>
      </c>
    </row>
    <row r="57" ht="14.25" customHeight="1">
      <c r="A57" s="30">
        <v>46017.0</v>
      </c>
      <c r="B57" s="3">
        <v>60.41</v>
      </c>
      <c r="C57" s="3">
        <v>60.27</v>
      </c>
      <c r="D57" s="32">
        <f t="shared" si="20"/>
        <v>60.795</v>
      </c>
      <c r="E57" s="32">
        <f t="shared" si="21"/>
        <v>60.54333333</v>
      </c>
      <c r="F57" s="32">
        <f t="shared" si="22"/>
        <v>60.7175</v>
      </c>
      <c r="G57" s="32">
        <f t="shared" si="23"/>
        <v>60.816</v>
      </c>
      <c r="H57" s="32">
        <f t="shared" si="24"/>
        <v>61.05333333</v>
      </c>
      <c r="I57" s="32">
        <f t="shared" si="6"/>
        <v>61.20428571</v>
      </c>
      <c r="J57" s="37">
        <f t="shared" si="7"/>
        <v>61.5675</v>
      </c>
      <c r="K57" s="32">
        <f t="shared" si="8"/>
        <v>61.63888889</v>
      </c>
      <c r="L57" s="32">
        <f t="shared" si="9"/>
        <v>61.208</v>
      </c>
      <c r="M57" s="32">
        <f t="shared" si="10"/>
        <v>60.71818182</v>
      </c>
      <c r="N57" s="32">
        <f t="shared" si="11"/>
        <v>60.17833333</v>
      </c>
      <c r="O57" s="32">
        <f t="shared" si="12"/>
        <v>59.62692308</v>
      </c>
      <c r="P57" s="32">
        <f t="shared" si="13"/>
        <v>59.13642857</v>
      </c>
      <c r="Q57" s="32">
        <f t="shared" si="14"/>
        <v>58.77733333</v>
      </c>
      <c r="R57" s="4">
        <f t="shared" si="15"/>
        <v>58.521875</v>
      </c>
      <c r="S57" s="4">
        <f t="shared" si="16"/>
        <v>58.23647059</v>
      </c>
      <c r="T57" s="4">
        <f t="shared" si="17"/>
        <v>57.97444444</v>
      </c>
      <c r="U57" s="4">
        <f t="shared" si="18"/>
        <v>57.76052632</v>
      </c>
      <c r="V57" s="4">
        <f t="shared" si="19"/>
        <v>57.6055</v>
      </c>
    </row>
    <row r="58" ht="14.25" customHeight="1">
      <c r="A58" s="30">
        <v>46020.0</v>
      </c>
      <c r="B58" s="3">
        <v>61.26</v>
      </c>
      <c r="C58" s="3">
        <v>62.16</v>
      </c>
      <c r="D58" s="32">
        <f t="shared" si="20"/>
        <v>61.215</v>
      </c>
      <c r="E58" s="32">
        <f t="shared" si="21"/>
        <v>61.25</v>
      </c>
      <c r="F58" s="32">
        <f t="shared" si="22"/>
        <v>60.9475</v>
      </c>
      <c r="G58" s="32">
        <f t="shared" si="23"/>
        <v>61.006</v>
      </c>
      <c r="H58" s="32">
        <f t="shared" si="24"/>
        <v>61.04</v>
      </c>
      <c r="I58" s="32">
        <f t="shared" si="6"/>
        <v>61.21142857</v>
      </c>
      <c r="J58" s="37">
        <f t="shared" si="7"/>
        <v>61.32375</v>
      </c>
      <c r="K58" s="32">
        <f t="shared" si="8"/>
        <v>61.63333333</v>
      </c>
      <c r="L58" s="32">
        <f t="shared" si="9"/>
        <v>61.691</v>
      </c>
      <c r="M58" s="32">
        <f t="shared" si="10"/>
        <v>61.29454545</v>
      </c>
      <c r="N58" s="32">
        <f t="shared" si="11"/>
        <v>60.83833333</v>
      </c>
      <c r="O58" s="32">
        <f t="shared" si="12"/>
        <v>60.33076923</v>
      </c>
      <c r="P58" s="32">
        <f t="shared" si="13"/>
        <v>59.80785714</v>
      </c>
      <c r="Q58" s="32">
        <f t="shared" si="14"/>
        <v>59.338</v>
      </c>
      <c r="R58" s="4">
        <f t="shared" si="15"/>
        <v>58.98875</v>
      </c>
      <c r="S58" s="4">
        <f t="shared" si="16"/>
        <v>58.73588235</v>
      </c>
      <c r="T58" s="4">
        <f t="shared" si="17"/>
        <v>58.45444444</v>
      </c>
      <c r="U58" s="4">
        <f t="shared" si="18"/>
        <v>58.19473684</v>
      </c>
      <c r="V58" s="4">
        <f t="shared" si="19"/>
        <v>57.9805</v>
      </c>
    </row>
    <row r="59" ht="14.25" customHeight="1">
      <c r="A59" s="30">
        <v>46021.0</v>
      </c>
      <c r="B59" s="3">
        <v>63.0</v>
      </c>
      <c r="C59" s="3">
        <v>63.66</v>
      </c>
      <c r="D59" s="32">
        <f t="shared" si="20"/>
        <v>62.91</v>
      </c>
      <c r="E59" s="32">
        <f t="shared" si="21"/>
        <v>62.03</v>
      </c>
      <c r="F59" s="32">
        <f t="shared" si="22"/>
        <v>61.8525</v>
      </c>
      <c r="G59" s="32">
        <f t="shared" si="23"/>
        <v>61.49</v>
      </c>
      <c r="H59" s="32">
        <f t="shared" si="24"/>
        <v>61.44833333</v>
      </c>
      <c r="I59" s="32">
        <f t="shared" si="6"/>
        <v>61.41428571</v>
      </c>
      <c r="J59" s="37">
        <f t="shared" si="7"/>
        <v>61.5175</v>
      </c>
      <c r="K59" s="32">
        <f t="shared" si="8"/>
        <v>61.58333333</v>
      </c>
      <c r="L59" s="32">
        <f t="shared" si="9"/>
        <v>61.836</v>
      </c>
      <c r="M59" s="32">
        <f t="shared" si="10"/>
        <v>61.87</v>
      </c>
      <c r="N59" s="32">
        <f t="shared" si="11"/>
        <v>61.49166667</v>
      </c>
      <c r="O59" s="32">
        <f t="shared" si="12"/>
        <v>61.05538462</v>
      </c>
      <c r="P59" s="32">
        <f t="shared" si="13"/>
        <v>60.56857143</v>
      </c>
      <c r="Q59" s="32">
        <f t="shared" si="14"/>
        <v>60.06466667</v>
      </c>
      <c r="R59" s="4">
        <f t="shared" si="15"/>
        <v>59.608125</v>
      </c>
      <c r="S59" s="4">
        <f t="shared" si="16"/>
        <v>59.26352941</v>
      </c>
      <c r="T59" s="4">
        <f t="shared" si="17"/>
        <v>59.00944444</v>
      </c>
      <c r="U59" s="4">
        <f t="shared" si="18"/>
        <v>58.72842105</v>
      </c>
      <c r="V59" s="4">
        <f t="shared" si="19"/>
        <v>58.468</v>
      </c>
    </row>
    <row r="60" ht="14.25" customHeight="1">
      <c r="A60" s="30">
        <v>46022.0</v>
      </c>
      <c r="B60" s="3">
        <v>62.79</v>
      </c>
      <c r="C60" s="3">
        <v>63.83</v>
      </c>
      <c r="D60" s="32">
        <f t="shared" si="20"/>
        <v>63.745</v>
      </c>
      <c r="E60" s="32">
        <f t="shared" si="21"/>
        <v>63.21666667</v>
      </c>
      <c r="F60" s="32">
        <f t="shared" si="22"/>
        <v>62.48</v>
      </c>
      <c r="G60" s="32">
        <f t="shared" si="23"/>
        <v>62.248</v>
      </c>
      <c r="H60" s="32">
        <f t="shared" si="24"/>
        <v>61.88</v>
      </c>
      <c r="I60" s="32">
        <f t="shared" si="6"/>
        <v>61.78857143</v>
      </c>
      <c r="J60" s="37">
        <f t="shared" si="7"/>
        <v>61.71625</v>
      </c>
      <c r="K60" s="32">
        <f t="shared" si="8"/>
        <v>61.77444444</v>
      </c>
      <c r="L60" s="32">
        <f t="shared" si="9"/>
        <v>61.808</v>
      </c>
      <c r="M60" s="32">
        <f t="shared" si="10"/>
        <v>62.01727273</v>
      </c>
      <c r="N60" s="32">
        <f t="shared" si="11"/>
        <v>62.03333333</v>
      </c>
      <c r="O60" s="32">
        <f t="shared" si="12"/>
        <v>61.67153846</v>
      </c>
      <c r="P60" s="32">
        <f t="shared" si="13"/>
        <v>61.25357143</v>
      </c>
      <c r="Q60" s="32">
        <f t="shared" si="14"/>
        <v>60.786</v>
      </c>
      <c r="R60" s="4">
        <f t="shared" si="15"/>
        <v>60.3</v>
      </c>
      <c r="S60" s="4">
        <f t="shared" si="16"/>
        <v>59.85647059</v>
      </c>
      <c r="T60" s="4">
        <f t="shared" si="17"/>
        <v>59.51722222</v>
      </c>
      <c r="U60" s="4">
        <f t="shared" si="18"/>
        <v>59.26315789</v>
      </c>
      <c r="V60" s="4">
        <f t="shared" si="19"/>
        <v>58.9835</v>
      </c>
    </row>
    <row r="61" ht="14.25" customHeight="1">
      <c r="A61" s="30">
        <v>46023.0</v>
      </c>
      <c r="B61" s="3">
        <v>60.23</v>
      </c>
      <c r="C61" s="3">
        <v>62.4</v>
      </c>
      <c r="D61" s="32">
        <f t="shared" si="20"/>
        <v>63.115</v>
      </c>
      <c r="E61" s="32">
        <f t="shared" si="21"/>
        <v>63.29666667</v>
      </c>
      <c r="F61" s="32">
        <f t="shared" si="22"/>
        <v>63.0125</v>
      </c>
      <c r="G61" s="32">
        <f t="shared" si="23"/>
        <v>62.464</v>
      </c>
      <c r="H61" s="32">
        <f t="shared" si="24"/>
        <v>62.27333333</v>
      </c>
      <c r="I61" s="32">
        <f t="shared" si="6"/>
        <v>61.95428571</v>
      </c>
      <c r="J61" s="37">
        <f t="shared" si="7"/>
        <v>61.865</v>
      </c>
      <c r="K61" s="32">
        <f t="shared" si="8"/>
        <v>61.79222222</v>
      </c>
      <c r="L61" s="32">
        <f t="shared" si="9"/>
        <v>61.837</v>
      </c>
      <c r="M61" s="32">
        <f t="shared" si="10"/>
        <v>61.86181818</v>
      </c>
      <c r="N61" s="32">
        <f t="shared" si="11"/>
        <v>62.04916667</v>
      </c>
      <c r="O61" s="32">
        <f t="shared" si="12"/>
        <v>62.06153846</v>
      </c>
      <c r="P61" s="32">
        <f t="shared" si="13"/>
        <v>61.72357143</v>
      </c>
      <c r="Q61" s="32">
        <f t="shared" si="14"/>
        <v>61.33</v>
      </c>
      <c r="R61" s="4">
        <f t="shared" si="15"/>
        <v>60.886875</v>
      </c>
      <c r="S61" s="4">
        <f t="shared" si="16"/>
        <v>60.42352941</v>
      </c>
      <c r="T61" s="4">
        <f t="shared" si="17"/>
        <v>59.99777778</v>
      </c>
      <c r="U61" s="4">
        <f t="shared" si="18"/>
        <v>59.66894737</v>
      </c>
      <c r="V61" s="4">
        <f t="shared" si="19"/>
        <v>59.42</v>
      </c>
    </row>
    <row r="62" ht="14.25" customHeight="1">
      <c r="A62" s="30">
        <v>46024.0</v>
      </c>
      <c r="B62" s="3">
        <v>60.06</v>
      </c>
      <c r="C62" s="3">
        <v>60.3</v>
      </c>
      <c r="D62" s="32">
        <f t="shared" si="20"/>
        <v>61.35</v>
      </c>
      <c r="E62" s="32">
        <f t="shared" si="21"/>
        <v>62.17666667</v>
      </c>
      <c r="F62" s="32">
        <f t="shared" si="22"/>
        <v>62.5475</v>
      </c>
      <c r="G62" s="32">
        <f t="shared" si="23"/>
        <v>62.47</v>
      </c>
      <c r="H62" s="32">
        <f t="shared" si="24"/>
        <v>62.10333333</v>
      </c>
      <c r="I62" s="32">
        <f t="shared" si="6"/>
        <v>61.99142857</v>
      </c>
      <c r="J62" s="37">
        <f t="shared" si="7"/>
        <v>61.7475</v>
      </c>
      <c r="K62" s="32">
        <f t="shared" si="8"/>
        <v>61.69111111</v>
      </c>
      <c r="L62" s="32">
        <f t="shared" si="9"/>
        <v>61.643</v>
      </c>
      <c r="M62" s="32">
        <f t="shared" si="10"/>
        <v>61.69727273</v>
      </c>
      <c r="N62" s="32">
        <f t="shared" si="11"/>
        <v>61.73166667</v>
      </c>
      <c r="O62" s="32">
        <f t="shared" si="12"/>
        <v>61.91461538</v>
      </c>
      <c r="P62" s="32">
        <f t="shared" si="13"/>
        <v>61.93571429</v>
      </c>
      <c r="Q62" s="32">
        <f t="shared" si="14"/>
        <v>61.62866667</v>
      </c>
      <c r="R62" s="4">
        <f t="shared" si="15"/>
        <v>61.265625</v>
      </c>
      <c r="S62" s="4">
        <f t="shared" si="16"/>
        <v>60.85235294</v>
      </c>
      <c r="T62" s="4">
        <f t="shared" si="17"/>
        <v>60.41666667</v>
      </c>
      <c r="U62" s="4">
        <f t="shared" si="18"/>
        <v>60.01368421</v>
      </c>
      <c r="V62" s="4">
        <f t="shared" si="19"/>
        <v>59.7005</v>
      </c>
    </row>
    <row r="63" ht="14.25" customHeight="1">
      <c r="A63" s="30">
        <v>46027.0</v>
      </c>
      <c r="B63" s="3">
        <v>59.19</v>
      </c>
      <c r="C63" s="3">
        <v>59.65</v>
      </c>
      <c r="D63" s="32">
        <f t="shared" si="20"/>
        <v>59.975</v>
      </c>
      <c r="E63" s="32">
        <f t="shared" si="21"/>
        <v>60.78333333</v>
      </c>
      <c r="F63" s="32">
        <f t="shared" si="22"/>
        <v>61.545</v>
      </c>
      <c r="G63" s="32">
        <f t="shared" si="23"/>
        <v>61.968</v>
      </c>
      <c r="H63" s="32">
        <f t="shared" si="24"/>
        <v>62</v>
      </c>
      <c r="I63" s="32">
        <f t="shared" si="6"/>
        <v>61.75285714</v>
      </c>
      <c r="J63" s="37">
        <f t="shared" si="7"/>
        <v>61.69875</v>
      </c>
      <c r="K63" s="32">
        <f t="shared" si="8"/>
        <v>61.51444444</v>
      </c>
      <c r="L63" s="32">
        <f t="shared" si="9"/>
        <v>61.487</v>
      </c>
      <c r="M63" s="32">
        <f t="shared" si="10"/>
        <v>61.46181818</v>
      </c>
      <c r="N63" s="32">
        <f t="shared" si="11"/>
        <v>61.52666667</v>
      </c>
      <c r="O63" s="32">
        <f t="shared" si="12"/>
        <v>61.57153846</v>
      </c>
      <c r="P63" s="32">
        <f t="shared" si="13"/>
        <v>61.75285714</v>
      </c>
      <c r="Q63" s="32">
        <f t="shared" si="14"/>
        <v>61.78333333</v>
      </c>
      <c r="R63" s="4">
        <f t="shared" si="15"/>
        <v>61.505</v>
      </c>
      <c r="S63" s="4">
        <f t="shared" si="16"/>
        <v>61.17058824</v>
      </c>
      <c r="T63" s="4">
        <f t="shared" si="17"/>
        <v>60.78555556</v>
      </c>
      <c r="U63" s="4">
        <f t="shared" si="18"/>
        <v>60.37631579</v>
      </c>
      <c r="V63" s="4">
        <f t="shared" si="19"/>
        <v>59.9955</v>
      </c>
    </row>
    <row r="64" ht="14.25" customHeight="1">
      <c r="A64" s="30">
        <v>46028.0</v>
      </c>
      <c r="B64" s="3">
        <v>57.54</v>
      </c>
      <c r="C64" s="3">
        <v>57.65</v>
      </c>
      <c r="D64" s="32">
        <f t="shared" si="20"/>
        <v>58.65</v>
      </c>
      <c r="E64" s="32">
        <f t="shared" si="21"/>
        <v>59.2</v>
      </c>
      <c r="F64" s="32">
        <f t="shared" si="22"/>
        <v>60</v>
      </c>
      <c r="G64" s="32">
        <f t="shared" si="23"/>
        <v>60.766</v>
      </c>
      <c r="H64" s="32">
        <f t="shared" si="24"/>
        <v>61.24833333</v>
      </c>
      <c r="I64" s="32">
        <f t="shared" si="6"/>
        <v>61.37857143</v>
      </c>
      <c r="J64" s="37">
        <f t="shared" si="7"/>
        <v>61.24</v>
      </c>
      <c r="K64" s="32">
        <f t="shared" si="8"/>
        <v>61.24888889</v>
      </c>
      <c r="L64" s="32">
        <f t="shared" si="9"/>
        <v>61.128</v>
      </c>
      <c r="M64" s="32">
        <f t="shared" si="10"/>
        <v>61.13818182</v>
      </c>
      <c r="N64" s="32">
        <f t="shared" si="11"/>
        <v>61.14416667</v>
      </c>
      <c r="O64" s="32">
        <f t="shared" si="12"/>
        <v>61.22846154</v>
      </c>
      <c r="P64" s="32">
        <f t="shared" si="13"/>
        <v>61.29142857</v>
      </c>
      <c r="Q64" s="32">
        <f t="shared" si="14"/>
        <v>61.47933333</v>
      </c>
      <c r="R64" s="4">
        <f t="shared" si="15"/>
        <v>61.525</v>
      </c>
      <c r="S64" s="4">
        <f t="shared" si="16"/>
        <v>61.27823529</v>
      </c>
      <c r="T64" s="4">
        <f t="shared" si="17"/>
        <v>60.975</v>
      </c>
      <c r="U64" s="4">
        <f t="shared" si="18"/>
        <v>60.62052632</v>
      </c>
      <c r="V64" s="4">
        <f t="shared" si="19"/>
        <v>60.24</v>
      </c>
    </row>
    <row r="65" ht="14.25" customHeight="1">
      <c r="A65" s="30">
        <v>46029.0</v>
      </c>
      <c r="B65" s="3">
        <v>58.69</v>
      </c>
      <c r="C65" s="3">
        <v>58.07</v>
      </c>
      <c r="D65" s="32">
        <f t="shared" si="20"/>
        <v>57.86</v>
      </c>
      <c r="E65" s="32">
        <f t="shared" si="21"/>
        <v>58.45666667</v>
      </c>
      <c r="F65" s="32">
        <f t="shared" si="22"/>
        <v>58.9175</v>
      </c>
      <c r="G65" s="32">
        <f t="shared" si="23"/>
        <v>59.614</v>
      </c>
      <c r="H65" s="32">
        <f t="shared" si="24"/>
        <v>60.31666667</v>
      </c>
      <c r="I65" s="32">
        <f t="shared" si="6"/>
        <v>60.79428571</v>
      </c>
      <c r="J65" s="37">
        <f t="shared" si="7"/>
        <v>60.965</v>
      </c>
      <c r="K65" s="32">
        <f t="shared" si="8"/>
        <v>60.88777778</v>
      </c>
      <c r="L65" s="32">
        <f t="shared" si="9"/>
        <v>60.931</v>
      </c>
      <c r="M65" s="32">
        <f t="shared" si="10"/>
        <v>60.85</v>
      </c>
      <c r="N65" s="32">
        <f t="shared" si="11"/>
        <v>60.8825</v>
      </c>
      <c r="O65" s="32">
        <f t="shared" si="12"/>
        <v>60.90769231</v>
      </c>
      <c r="P65" s="32">
        <f t="shared" si="13"/>
        <v>61.00285714</v>
      </c>
      <c r="Q65" s="32">
        <f t="shared" si="14"/>
        <v>61.07666667</v>
      </c>
      <c r="R65" s="4">
        <f t="shared" si="15"/>
        <v>61.26625</v>
      </c>
      <c r="S65" s="4">
        <f t="shared" si="16"/>
        <v>61.32176471</v>
      </c>
      <c r="T65" s="4">
        <f t="shared" si="17"/>
        <v>61.1</v>
      </c>
      <c r="U65" s="4">
        <f t="shared" si="18"/>
        <v>60.82210526</v>
      </c>
      <c r="V65" s="4">
        <f t="shared" si="19"/>
        <v>60.493</v>
      </c>
    </row>
    <row r="66" ht="14.25" customHeight="1">
      <c r="A66" s="30">
        <v>46030.0</v>
      </c>
      <c r="B66" s="3">
        <v>58.96</v>
      </c>
      <c r="C66" s="3">
        <v>58.08</v>
      </c>
      <c r="D66" s="32">
        <f t="shared" si="20"/>
        <v>58.075</v>
      </c>
      <c r="E66" s="32">
        <f t="shared" si="21"/>
        <v>57.93333333</v>
      </c>
      <c r="F66" s="32">
        <f t="shared" si="22"/>
        <v>58.3625</v>
      </c>
      <c r="G66" s="32">
        <f t="shared" si="23"/>
        <v>58.75</v>
      </c>
      <c r="H66" s="32">
        <f t="shared" si="24"/>
        <v>59.35833333</v>
      </c>
      <c r="I66" s="32">
        <f t="shared" si="6"/>
        <v>59.99714286</v>
      </c>
      <c r="J66" s="37">
        <f t="shared" si="7"/>
        <v>60.455</v>
      </c>
      <c r="K66" s="32">
        <f t="shared" si="8"/>
        <v>60.64444444</v>
      </c>
      <c r="L66" s="32">
        <f t="shared" si="9"/>
        <v>60.607</v>
      </c>
      <c r="M66" s="32">
        <f t="shared" si="10"/>
        <v>60.67181818</v>
      </c>
      <c r="N66" s="32">
        <f t="shared" si="11"/>
        <v>60.61916667</v>
      </c>
      <c r="O66" s="32">
        <f t="shared" si="12"/>
        <v>60.66692308</v>
      </c>
      <c r="P66" s="32">
        <f t="shared" si="13"/>
        <v>60.70571429</v>
      </c>
      <c r="Q66" s="32">
        <f t="shared" si="14"/>
        <v>60.808</v>
      </c>
      <c r="R66" s="4">
        <f t="shared" si="15"/>
        <v>60.889375</v>
      </c>
      <c r="S66" s="4">
        <f t="shared" si="16"/>
        <v>61.07882353</v>
      </c>
      <c r="T66" s="4">
        <f t="shared" si="17"/>
        <v>61.14166667</v>
      </c>
      <c r="U66" s="4">
        <f t="shared" si="18"/>
        <v>60.94105263</v>
      </c>
      <c r="V66" s="4">
        <f t="shared" si="19"/>
        <v>60.685</v>
      </c>
    </row>
    <row r="67" ht="14.25" customHeight="1">
      <c r="A67" s="30">
        <v>46031.0</v>
      </c>
      <c r="B67" s="3">
        <v>56.18</v>
      </c>
      <c r="C67" s="3">
        <v>57.16</v>
      </c>
      <c r="D67" s="32">
        <f t="shared" si="20"/>
        <v>57.62</v>
      </c>
      <c r="E67" s="32">
        <f t="shared" si="21"/>
        <v>57.77</v>
      </c>
      <c r="F67" s="32">
        <f t="shared" si="22"/>
        <v>57.74</v>
      </c>
      <c r="G67" s="32">
        <f t="shared" si="23"/>
        <v>58.122</v>
      </c>
      <c r="H67" s="32">
        <f t="shared" si="24"/>
        <v>58.485</v>
      </c>
      <c r="I67" s="32">
        <f t="shared" si="6"/>
        <v>59.04428571</v>
      </c>
      <c r="J67" s="37">
        <f t="shared" si="7"/>
        <v>59.6425</v>
      </c>
      <c r="K67" s="32">
        <f t="shared" si="8"/>
        <v>60.08888889</v>
      </c>
      <c r="L67" s="32">
        <f t="shared" si="9"/>
        <v>60.296</v>
      </c>
      <c r="M67" s="32">
        <f t="shared" si="10"/>
        <v>60.29363636</v>
      </c>
      <c r="N67" s="32">
        <f t="shared" si="11"/>
        <v>60.37916667</v>
      </c>
      <c r="O67" s="32">
        <f t="shared" si="12"/>
        <v>60.35307692</v>
      </c>
      <c r="P67" s="32">
        <f t="shared" si="13"/>
        <v>60.41642857</v>
      </c>
      <c r="Q67" s="32">
        <f t="shared" si="14"/>
        <v>60.46933333</v>
      </c>
      <c r="R67" s="4">
        <f t="shared" si="15"/>
        <v>60.58</v>
      </c>
      <c r="S67" s="4">
        <f t="shared" si="16"/>
        <v>60.67</v>
      </c>
      <c r="T67" s="4">
        <f t="shared" si="17"/>
        <v>60.86111111</v>
      </c>
      <c r="U67" s="4">
        <f t="shared" si="18"/>
        <v>60.93210526</v>
      </c>
      <c r="V67" s="4">
        <f t="shared" si="19"/>
        <v>60.752</v>
      </c>
    </row>
    <row r="68" ht="14.25" customHeight="1">
      <c r="A68" s="30">
        <v>46034.0</v>
      </c>
      <c r="B68" s="3">
        <v>56.39</v>
      </c>
      <c r="C68" s="3">
        <v>56.05</v>
      </c>
      <c r="D68" s="32">
        <f t="shared" si="20"/>
        <v>56.605</v>
      </c>
      <c r="E68" s="32">
        <f t="shared" si="21"/>
        <v>57.09666667</v>
      </c>
      <c r="F68" s="32">
        <f t="shared" si="22"/>
        <v>57.34</v>
      </c>
      <c r="G68" s="32">
        <f t="shared" si="23"/>
        <v>57.402</v>
      </c>
      <c r="H68" s="32">
        <f t="shared" si="24"/>
        <v>57.77666667</v>
      </c>
      <c r="I68" s="32">
        <f t="shared" si="6"/>
        <v>58.13714286</v>
      </c>
      <c r="J68" s="37">
        <f t="shared" si="7"/>
        <v>58.67</v>
      </c>
      <c r="K68" s="32">
        <f t="shared" si="8"/>
        <v>59.24333333</v>
      </c>
      <c r="L68" s="32">
        <f t="shared" si="9"/>
        <v>59.685</v>
      </c>
      <c r="M68" s="32">
        <f t="shared" si="10"/>
        <v>59.91</v>
      </c>
      <c r="N68" s="32">
        <f t="shared" si="11"/>
        <v>59.94</v>
      </c>
      <c r="O68" s="32">
        <f t="shared" si="12"/>
        <v>60.04615385</v>
      </c>
      <c r="P68" s="32">
        <f t="shared" si="13"/>
        <v>60.04571429</v>
      </c>
      <c r="Q68" s="32">
        <f t="shared" si="14"/>
        <v>60.12533333</v>
      </c>
      <c r="R68" s="4">
        <f t="shared" si="15"/>
        <v>60.193125</v>
      </c>
      <c r="S68" s="4">
        <f t="shared" si="16"/>
        <v>60.31352941</v>
      </c>
      <c r="T68" s="4">
        <f t="shared" si="17"/>
        <v>60.41333333</v>
      </c>
      <c r="U68" s="4">
        <f t="shared" si="18"/>
        <v>60.60789474</v>
      </c>
      <c r="V68" s="4">
        <f t="shared" si="19"/>
        <v>60.688</v>
      </c>
    </row>
    <row r="69" ht="14.25" customHeight="1">
      <c r="A69" s="30">
        <v>46035.0</v>
      </c>
      <c r="B69" s="3">
        <v>54.89</v>
      </c>
      <c r="C69" s="3">
        <v>55.44</v>
      </c>
      <c r="D69" s="32">
        <f t="shared" si="20"/>
        <v>55.745</v>
      </c>
      <c r="E69" s="32">
        <f t="shared" si="21"/>
        <v>56.21666667</v>
      </c>
      <c r="F69" s="32">
        <f t="shared" si="22"/>
        <v>56.6825</v>
      </c>
      <c r="G69" s="32">
        <f t="shared" si="23"/>
        <v>56.96</v>
      </c>
      <c r="H69" s="32">
        <f t="shared" si="24"/>
        <v>57.075</v>
      </c>
      <c r="I69" s="32">
        <f t="shared" si="6"/>
        <v>57.44285714</v>
      </c>
      <c r="J69" s="37">
        <f t="shared" si="7"/>
        <v>57.8</v>
      </c>
      <c r="K69" s="32">
        <f t="shared" si="8"/>
        <v>58.31111111</v>
      </c>
      <c r="L69" s="32">
        <f t="shared" si="9"/>
        <v>58.863</v>
      </c>
      <c r="M69" s="32">
        <f t="shared" si="10"/>
        <v>59.29909091</v>
      </c>
      <c r="N69" s="32">
        <f t="shared" si="11"/>
        <v>59.5375</v>
      </c>
      <c r="O69" s="32">
        <f t="shared" si="12"/>
        <v>59.59384615</v>
      </c>
      <c r="P69" s="32">
        <f t="shared" si="13"/>
        <v>59.71714286</v>
      </c>
      <c r="Q69" s="32">
        <f t="shared" si="14"/>
        <v>59.73866667</v>
      </c>
      <c r="R69" s="4">
        <f t="shared" si="15"/>
        <v>59.8325</v>
      </c>
      <c r="S69" s="4">
        <f t="shared" si="16"/>
        <v>59.91352941</v>
      </c>
      <c r="T69" s="4">
        <f t="shared" si="17"/>
        <v>60.04277778</v>
      </c>
      <c r="U69" s="4">
        <f t="shared" si="18"/>
        <v>60.15157895</v>
      </c>
      <c r="V69" s="4">
        <f t="shared" si="19"/>
        <v>60.3495</v>
      </c>
    </row>
    <row r="70" ht="14.25" customHeight="1">
      <c r="A70" s="30">
        <v>46036.0</v>
      </c>
      <c r="B70" s="3">
        <v>56.37</v>
      </c>
      <c r="C70" s="3">
        <v>55.93</v>
      </c>
      <c r="D70" s="32">
        <f t="shared" si="20"/>
        <v>55.685</v>
      </c>
      <c r="E70" s="32">
        <f t="shared" si="21"/>
        <v>55.80666667</v>
      </c>
      <c r="F70" s="32">
        <f t="shared" si="22"/>
        <v>56.145</v>
      </c>
      <c r="G70" s="32">
        <f t="shared" si="23"/>
        <v>56.532</v>
      </c>
      <c r="H70" s="32">
        <f t="shared" si="24"/>
        <v>56.78833333</v>
      </c>
      <c r="I70" s="32">
        <f t="shared" si="6"/>
        <v>56.91142857</v>
      </c>
      <c r="J70" s="37">
        <f t="shared" si="7"/>
        <v>57.25375</v>
      </c>
      <c r="K70" s="32">
        <f t="shared" si="8"/>
        <v>57.59222222</v>
      </c>
      <c r="L70" s="32">
        <f t="shared" si="9"/>
        <v>58.073</v>
      </c>
      <c r="M70" s="32">
        <f t="shared" si="10"/>
        <v>58.59636364</v>
      </c>
      <c r="N70" s="32">
        <f t="shared" si="11"/>
        <v>59.01833333</v>
      </c>
      <c r="O70" s="32">
        <f t="shared" si="12"/>
        <v>59.26</v>
      </c>
      <c r="P70" s="32">
        <f t="shared" si="13"/>
        <v>59.33214286</v>
      </c>
      <c r="Q70" s="32">
        <f t="shared" si="14"/>
        <v>59.46466667</v>
      </c>
      <c r="R70" s="4">
        <f t="shared" si="15"/>
        <v>59.500625</v>
      </c>
      <c r="S70" s="4">
        <f t="shared" si="16"/>
        <v>59.60294118</v>
      </c>
      <c r="T70" s="4">
        <f t="shared" si="17"/>
        <v>59.69222222</v>
      </c>
      <c r="U70" s="4">
        <f t="shared" si="18"/>
        <v>59.82631579</v>
      </c>
      <c r="V70" s="4">
        <f t="shared" si="19"/>
        <v>59.9405</v>
      </c>
    </row>
    <row r="71" ht="14.25" customHeight="1">
      <c r="A71" s="30">
        <v>46038.0</v>
      </c>
      <c r="B71" s="3">
        <v>56.25</v>
      </c>
      <c r="C71" s="3">
        <v>56.06</v>
      </c>
      <c r="D71" s="32">
        <f t="shared" si="20"/>
        <v>55.995</v>
      </c>
      <c r="E71" s="32">
        <f t="shared" si="21"/>
        <v>55.81</v>
      </c>
      <c r="F71" s="32">
        <f t="shared" si="22"/>
        <v>55.87</v>
      </c>
      <c r="G71" s="32">
        <f t="shared" si="23"/>
        <v>56.128</v>
      </c>
      <c r="H71" s="32">
        <f t="shared" si="24"/>
        <v>56.45333333</v>
      </c>
      <c r="I71" s="32">
        <f t="shared" si="6"/>
        <v>56.68428571</v>
      </c>
      <c r="J71" s="37">
        <f t="shared" si="7"/>
        <v>56.805</v>
      </c>
      <c r="K71" s="32">
        <f t="shared" si="8"/>
        <v>57.12111111</v>
      </c>
      <c r="L71" s="32">
        <f t="shared" si="9"/>
        <v>57.439</v>
      </c>
      <c r="M71" s="32">
        <f t="shared" si="10"/>
        <v>57.89</v>
      </c>
      <c r="N71" s="32">
        <f t="shared" si="11"/>
        <v>58.385</v>
      </c>
      <c r="O71" s="32">
        <f t="shared" si="12"/>
        <v>58.79076923</v>
      </c>
      <c r="P71" s="32">
        <f t="shared" si="13"/>
        <v>59.03142857</v>
      </c>
      <c r="Q71" s="32">
        <f t="shared" si="14"/>
        <v>59.114</v>
      </c>
      <c r="R71" s="4">
        <f t="shared" si="15"/>
        <v>59.251875</v>
      </c>
      <c r="S71" s="4">
        <f t="shared" si="16"/>
        <v>59.29823529</v>
      </c>
      <c r="T71" s="4">
        <f t="shared" si="17"/>
        <v>59.40611111</v>
      </c>
      <c r="U71" s="4">
        <f t="shared" si="18"/>
        <v>59.50105263</v>
      </c>
      <c r="V71" s="4">
        <f t="shared" si="19"/>
        <v>59.638</v>
      </c>
    </row>
    <row r="72" ht="14.25" customHeight="1">
      <c r="A72" s="30">
        <v>46041.0</v>
      </c>
      <c r="B72" s="3">
        <v>55.31</v>
      </c>
      <c r="C72" s="3">
        <v>55.31</v>
      </c>
      <c r="D72" s="32">
        <f t="shared" si="20"/>
        <v>55.685</v>
      </c>
      <c r="E72" s="32">
        <f t="shared" si="21"/>
        <v>55.76666667</v>
      </c>
      <c r="F72" s="32">
        <f t="shared" si="22"/>
        <v>55.685</v>
      </c>
      <c r="G72" s="32">
        <f t="shared" si="23"/>
        <v>55.758</v>
      </c>
      <c r="H72" s="32">
        <f t="shared" si="24"/>
        <v>55.99166667</v>
      </c>
      <c r="I72" s="32">
        <f t="shared" si="6"/>
        <v>56.29</v>
      </c>
      <c r="J72" s="37">
        <f t="shared" si="7"/>
        <v>56.5125</v>
      </c>
      <c r="K72" s="32">
        <f t="shared" si="8"/>
        <v>56.63888889</v>
      </c>
      <c r="L72" s="32">
        <f t="shared" si="9"/>
        <v>56.94</v>
      </c>
      <c r="M72" s="32">
        <f t="shared" si="10"/>
        <v>57.24545455</v>
      </c>
      <c r="N72" s="32">
        <f t="shared" si="11"/>
        <v>57.675</v>
      </c>
      <c r="O72" s="32">
        <f t="shared" si="12"/>
        <v>58.14846154</v>
      </c>
      <c r="P72" s="32">
        <f t="shared" si="13"/>
        <v>58.54214286</v>
      </c>
      <c r="Q72" s="32">
        <f t="shared" si="14"/>
        <v>58.78333333</v>
      </c>
      <c r="R72" s="4">
        <f t="shared" si="15"/>
        <v>58.87625</v>
      </c>
      <c r="S72" s="4">
        <f t="shared" si="16"/>
        <v>59.02</v>
      </c>
      <c r="T72" s="4">
        <f t="shared" si="17"/>
        <v>59.07666667</v>
      </c>
      <c r="U72" s="4">
        <f t="shared" si="18"/>
        <v>59.19052632</v>
      </c>
      <c r="V72" s="4">
        <f t="shared" si="19"/>
        <v>59.2915</v>
      </c>
    </row>
    <row r="73" ht="14.25" customHeight="1">
      <c r="A73" s="30">
        <v>46042.0</v>
      </c>
      <c r="B73" s="3">
        <v>53.03</v>
      </c>
      <c r="C73" s="3">
        <v>53.9</v>
      </c>
      <c r="D73" s="32">
        <f t="shared" si="20"/>
        <v>54.605</v>
      </c>
      <c r="E73" s="32">
        <f t="shared" si="21"/>
        <v>55.09</v>
      </c>
      <c r="F73" s="32">
        <f t="shared" si="22"/>
        <v>55.3</v>
      </c>
      <c r="G73" s="32">
        <f t="shared" si="23"/>
        <v>55.328</v>
      </c>
      <c r="H73" s="32">
        <f t="shared" si="24"/>
        <v>55.44833333</v>
      </c>
      <c r="I73" s="32">
        <f t="shared" si="6"/>
        <v>55.69285714</v>
      </c>
      <c r="J73" s="37">
        <f t="shared" si="7"/>
        <v>55.99125</v>
      </c>
      <c r="K73" s="32">
        <f t="shared" si="8"/>
        <v>56.22222222</v>
      </c>
      <c r="L73" s="32">
        <f t="shared" si="9"/>
        <v>56.365</v>
      </c>
      <c r="M73" s="32">
        <f t="shared" si="10"/>
        <v>56.66363636</v>
      </c>
      <c r="N73" s="32">
        <f t="shared" si="11"/>
        <v>56.96666667</v>
      </c>
      <c r="O73" s="32">
        <f t="shared" si="12"/>
        <v>57.38461538</v>
      </c>
      <c r="P73" s="32">
        <f t="shared" si="13"/>
        <v>57.845</v>
      </c>
      <c r="Q73" s="32">
        <f t="shared" si="14"/>
        <v>58.23266667</v>
      </c>
      <c r="R73" s="4">
        <f t="shared" si="15"/>
        <v>58.478125</v>
      </c>
      <c r="S73" s="4">
        <f t="shared" si="16"/>
        <v>58.58352941</v>
      </c>
      <c r="T73" s="4">
        <f t="shared" si="17"/>
        <v>58.73555556</v>
      </c>
      <c r="U73" s="4">
        <f t="shared" si="18"/>
        <v>58.80421053</v>
      </c>
      <c r="V73" s="4">
        <f t="shared" si="19"/>
        <v>58.926</v>
      </c>
    </row>
    <row r="74" ht="14.25" customHeight="1">
      <c r="A74" s="30">
        <v>46043.0</v>
      </c>
      <c r="B74" s="3">
        <v>52.27</v>
      </c>
      <c r="C74" s="3">
        <v>52.6</v>
      </c>
      <c r="D74" s="32">
        <f t="shared" si="20"/>
        <v>53.25</v>
      </c>
      <c r="E74" s="32">
        <f t="shared" si="21"/>
        <v>53.93666667</v>
      </c>
      <c r="F74" s="32">
        <f t="shared" si="22"/>
        <v>54.4675</v>
      </c>
      <c r="G74" s="32">
        <f t="shared" si="23"/>
        <v>54.76</v>
      </c>
      <c r="H74" s="32">
        <f t="shared" si="24"/>
        <v>54.87333333</v>
      </c>
      <c r="I74" s="32">
        <f t="shared" si="6"/>
        <v>55.04142857</v>
      </c>
      <c r="J74" s="37">
        <f t="shared" si="7"/>
        <v>55.30625</v>
      </c>
      <c r="K74" s="32">
        <f t="shared" si="8"/>
        <v>55.61444444</v>
      </c>
      <c r="L74" s="32">
        <f t="shared" si="9"/>
        <v>55.86</v>
      </c>
      <c r="M74" s="32">
        <f t="shared" si="10"/>
        <v>56.02272727</v>
      </c>
      <c r="N74" s="32">
        <f t="shared" si="11"/>
        <v>56.325</v>
      </c>
      <c r="O74" s="32">
        <f t="shared" si="12"/>
        <v>56.63076923</v>
      </c>
      <c r="P74" s="32">
        <f t="shared" si="13"/>
        <v>57.04285714</v>
      </c>
      <c r="Q74" s="32">
        <f t="shared" si="14"/>
        <v>57.49533333</v>
      </c>
      <c r="R74" s="4">
        <f t="shared" si="15"/>
        <v>57.880625</v>
      </c>
      <c r="S74" s="4">
        <f t="shared" si="16"/>
        <v>58.13235294</v>
      </c>
      <c r="T74" s="4">
        <f t="shared" si="17"/>
        <v>58.25111111</v>
      </c>
      <c r="U74" s="4">
        <f t="shared" si="18"/>
        <v>58.41263158</v>
      </c>
      <c r="V74" s="4">
        <f t="shared" si="19"/>
        <v>58.494</v>
      </c>
    </row>
    <row r="75" ht="14.25" customHeight="1">
      <c r="A75" s="30">
        <v>46044.0</v>
      </c>
      <c r="B75" s="3">
        <v>54.45</v>
      </c>
      <c r="C75" s="3">
        <v>53.76</v>
      </c>
      <c r="D75" s="32">
        <f t="shared" si="20"/>
        <v>53.18</v>
      </c>
      <c r="E75" s="32">
        <f t="shared" si="21"/>
        <v>53.42</v>
      </c>
      <c r="F75" s="32">
        <f t="shared" si="22"/>
        <v>53.8925</v>
      </c>
      <c r="G75" s="32">
        <f t="shared" si="23"/>
        <v>54.326</v>
      </c>
      <c r="H75" s="32">
        <f t="shared" si="24"/>
        <v>54.59333333</v>
      </c>
      <c r="I75" s="32">
        <f t="shared" si="6"/>
        <v>54.71428571</v>
      </c>
      <c r="J75" s="37">
        <f t="shared" si="7"/>
        <v>54.88125</v>
      </c>
      <c r="K75" s="32">
        <f t="shared" si="8"/>
        <v>55.13444444</v>
      </c>
      <c r="L75" s="32">
        <f t="shared" si="9"/>
        <v>55.429</v>
      </c>
      <c r="M75" s="32">
        <f t="shared" si="10"/>
        <v>55.66909091</v>
      </c>
      <c r="N75" s="32">
        <f t="shared" si="11"/>
        <v>55.83416667</v>
      </c>
      <c r="O75" s="32">
        <f t="shared" si="12"/>
        <v>56.12769231</v>
      </c>
      <c r="P75" s="32">
        <f t="shared" si="13"/>
        <v>56.42571429</v>
      </c>
      <c r="Q75" s="32">
        <f t="shared" si="14"/>
        <v>56.824</v>
      </c>
      <c r="R75" s="4">
        <f t="shared" si="15"/>
        <v>57.261875</v>
      </c>
      <c r="S75" s="4">
        <f t="shared" si="16"/>
        <v>57.63823529</v>
      </c>
      <c r="T75" s="4">
        <f t="shared" si="17"/>
        <v>57.88944444</v>
      </c>
      <c r="U75" s="4">
        <f t="shared" si="18"/>
        <v>58.01473684</v>
      </c>
      <c r="V75" s="4">
        <f t="shared" si="19"/>
        <v>58.18</v>
      </c>
    </row>
    <row r="76" ht="14.25" customHeight="1">
      <c r="A76" s="30">
        <v>46045.0</v>
      </c>
      <c r="B76" s="3">
        <v>52.03</v>
      </c>
      <c r="C76" s="3">
        <v>53.55</v>
      </c>
      <c r="D76" s="32">
        <f t="shared" si="20"/>
        <v>53.655</v>
      </c>
      <c r="E76" s="32">
        <f t="shared" si="21"/>
        <v>53.30333333</v>
      </c>
      <c r="F76" s="32">
        <f t="shared" si="22"/>
        <v>53.4525</v>
      </c>
      <c r="G76" s="32">
        <f t="shared" si="23"/>
        <v>53.824</v>
      </c>
      <c r="H76" s="32">
        <f t="shared" si="24"/>
        <v>54.19666667</v>
      </c>
      <c r="I76" s="32">
        <f t="shared" si="6"/>
        <v>54.44428571</v>
      </c>
      <c r="J76" s="37">
        <f t="shared" si="7"/>
        <v>54.56875</v>
      </c>
      <c r="K76" s="32">
        <f t="shared" si="8"/>
        <v>54.73333333</v>
      </c>
      <c r="L76" s="32">
        <f t="shared" si="9"/>
        <v>54.976</v>
      </c>
      <c r="M76" s="32">
        <f t="shared" si="10"/>
        <v>55.25818182</v>
      </c>
      <c r="N76" s="32">
        <f t="shared" si="11"/>
        <v>55.4925</v>
      </c>
      <c r="O76" s="32">
        <f t="shared" si="12"/>
        <v>55.65846154</v>
      </c>
      <c r="P76" s="32">
        <f t="shared" si="13"/>
        <v>55.94357143</v>
      </c>
      <c r="Q76" s="32">
        <f t="shared" si="14"/>
        <v>56.234</v>
      </c>
      <c r="R76" s="4">
        <f t="shared" si="15"/>
        <v>56.619375</v>
      </c>
      <c r="S76" s="4">
        <f t="shared" si="16"/>
        <v>57.04352941</v>
      </c>
      <c r="T76" s="4">
        <f t="shared" si="17"/>
        <v>57.41111111</v>
      </c>
      <c r="U76" s="4">
        <f t="shared" si="18"/>
        <v>57.66105263</v>
      </c>
      <c r="V76" s="4">
        <f t="shared" si="19"/>
        <v>57.7915</v>
      </c>
    </row>
    <row r="77" ht="14.25" customHeight="1">
      <c r="A77" s="30">
        <v>46049.0</v>
      </c>
      <c r="B77" s="3">
        <v>52.09</v>
      </c>
      <c r="C77" s="3">
        <v>52.03</v>
      </c>
      <c r="D77" s="32">
        <f t="shared" si="20"/>
        <v>52.79</v>
      </c>
      <c r="E77" s="32">
        <f t="shared" si="21"/>
        <v>53.11333333</v>
      </c>
      <c r="F77" s="32">
        <f t="shared" si="22"/>
        <v>52.985</v>
      </c>
      <c r="G77" s="32">
        <f t="shared" si="23"/>
        <v>53.168</v>
      </c>
      <c r="H77" s="32">
        <f t="shared" si="24"/>
        <v>53.525</v>
      </c>
      <c r="I77" s="32">
        <f t="shared" si="6"/>
        <v>53.88714286</v>
      </c>
      <c r="J77" s="37">
        <f t="shared" si="7"/>
        <v>54.1425</v>
      </c>
      <c r="K77" s="32">
        <f t="shared" si="8"/>
        <v>54.28666667</v>
      </c>
      <c r="L77" s="32">
        <f t="shared" si="9"/>
        <v>54.463</v>
      </c>
      <c r="M77" s="32">
        <f t="shared" si="10"/>
        <v>54.70818182</v>
      </c>
      <c r="N77" s="32">
        <f t="shared" si="11"/>
        <v>54.98916667</v>
      </c>
      <c r="O77" s="32">
        <f t="shared" si="12"/>
        <v>55.22615385</v>
      </c>
      <c r="P77" s="32">
        <f t="shared" si="13"/>
        <v>55.39928571</v>
      </c>
      <c r="Q77" s="32">
        <f t="shared" si="14"/>
        <v>55.68266667</v>
      </c>
      <c r="R77" s="4">
        <f t="shared" si="15"/>
        <v>55.97125</v>
      </c>
      <c r="S77" s="4">
        <f t="shared" si="16"/>
        <v>56.34941176</v>
      </c>
      <c r="T77" s="4">
        <f t="shared" si="17"/>
        <v>56.765</v>
      </c>
      <c r="U77" s="4">
        <f t="shared" si="18"/>
        <v>57.12789474</v>
      </c>
      <c r="V77" s="4">
        <f t="shared" si="19"/>
        <v>57.3795</v>
      </c>
    </row>
    <row r="78" ht="14.25" customHeight="1">
      <c r="A78" s="30">
        <v>46050.0</v>
      </c>
      <c r="B78" s="3">
        <v>54.18</v>
      </c>
      <c r="C78" s="3">
        <v>53.82</v>
      </c>
      <c r="D78" s="32">
        <f t="shared" si="20"/>
        <v>52.925</v>
      </c>
      <c r="E78" s="32">
        <f t="shared" si="21"/>
        <v>53.13333333</v>
      </c>
      <c r="F78" s="32">
        <f t="shared" si="22"/>
        <v>53.29</v>
      </c>
      <c r="G78" s="32">
        <f t="shared" si="23"/>
        <v>53.152</v>
      </c>
      <c r="H78" s="32">
        <f t="shared" si="24"/>
        <v>53.27666667</v>
      </c>
      <c r="I78" s="32">
        <f t="shared" si="6"/>
        <v>53.56714286</v>
      </c>
      <c r="J78" s="37">
        <f t="shared" si="7"/>
        <v>53.87875</v>
      </c>
      <c r="K78" s="32">
        <f t="shared" si="8"/>
        <v>54.10666667</v>
      </c>
      <c r="L78" s="32">
        <f t="shared" si="9"/>
        <v>54.24</v>
      </c>
      <c r="M78" s="32">
        <f t="shared" si="10"/>
        <v>54.40454545</v>
      </c>
      <c r="N78" s="32">
        <f t="shared" si="11"/>
        <v>54.63416667</v>
      </c>
      <c r="O78" s="32">
        <f t="shared" si="12"/>
        <v>54.89923077</v>
      </c>
      <c r="P78" s="32">
        <f t="shared" si="13"/>
        <v>55.12571429</v>
      </c>
      <c r="Q78" s="32">
        <f t="shared" si="14"/>
        <v>55.294</v>
      </c>
      <c r="R78" s="4">
        <f t="shared" si="15"/>
        <v>55.56625</v>
      </c>
      <c r="S78" s="4">
        <f t="shared" si="16"/>
        <v>55.84470588</v>
      </c>
      <c r="T78" s="4">
        <f t="shared" si="17"/>
        <v>56.20888889</v>
      </c>
      <c r="U78" s="4">
        <f t="shared" si="18"/>
        <v>56.61</v>
      </c>
      <c r="V78" s="4">
        <f t="shared" si="19"/>
        <v>56.9625</v>
      </c>
    </row>
    <row r="79" ht="14.25" customHeight="1">
      <c r="A79" s="30">
        <v>46051.0</v>
      </c>
      <c r="B79" s="3">
        <v>52.58</v>
      </c>
      <c r="C79" s="3">
        <v>53.17</v>
      </c>
      <c r="D79" s="32">
        <f t="shared" si="20"/>
        <v>53.495</v>
      </c>
      <c r="E79" s="32">
        <f t="shared" si="21"/>
        <v>53.00666667</v>
      </c>
      <c r="F79" s="32">
        <f t="shared" si="22"/>
        <v>53.1425</v>
      </c>
      <c r="G79" s="32">
        <f t="shared" si="23"/>
        <v>53.266</v>
      </c>
      <c r="H79" s="32">
        <f t="shared" si="24"/>
        <v>53.155</v>
      </c>
      <c r="I79" s="32">
        <f t="shared" si="6"/>
        <v>53.26142857</v>
      </c>
      <c r="J79" s="37">
        <f t="shared" si="7"/>
        <v>53.5175</v>
      </c>
      <c r="K79" s="32">
        <f t="shared" si="8"/>
        <v>53.8</v>
      </c>
      <c r="L79" s="32">
        <f t="shared" si="9"/>
        <v>54.013</v>
      </c>
      <c r="M79" s="32">
        <f t="shared" si="10"/>
        <v>54.14272727</v>
      </c>
      <c r="N79" s="32">
        <f t="shared" si="11"/>
        <v>54.30166667</v>
      </c>
      <c r="O79" s="32">
        <f t="shared" si="12"/>
        <v>54.52153846</v>
      </c>
      <c r="P79" s="32">
        <f t="shared" si="13"/>
        <v>54.77571429</v>
      </c>
      <c r="Q79" s="32">
        <f t="shared" si="14"/>
        <v>54.99533333</v>
      </c>
      <c r="R79" s="4">
        <f t="shared" si="15"/>
        <v>55.16125</v>
      </c>
      <c r="S79" s="4">
        <f t="shared" si="16"/>
        <v>55.42529412</v>
      </c>
      <c r="T79" s="4">
        <f t="shared" si="17"/>
        <v>55.69611111</v>
      </c>
      <c r="U79" s="4">
        <f t="shared" si="18"/>
        <v>56.04894737</v>
      </c>
      <c r="V79" s="4">
        <f t="shared" si="19"/>
        <v>56.438</v>
      </c>
    </row>
    <row r="80" ht="14.25" customHeight="1">
      <c r="A80" s="30">
        <v>46052.0</v>
      </c>
      <c r="B80" s="3">
        <v>52.8</v>
      </c>
      <c r="C80" s="3">
        <v>53.17</v>
      </c>
      <c r="D80" s="32">
        <f t="shared" si="20"/>
        <v>53.17</v>
      </c>
      <c r="E80" s="32">
        <f t="shared" si="21"/>
        <v>53.38666667</v>
      </c>
      <c r="F80" s="32">
        <f t="shared" si="22"/>
        <v>53.0475</v>
      </c>
      <c r="G80" s="32">
        <f t="shared" si="23"/>
        <v>53.148</v>
      </c>
      <c r="H80" s="32">
        <f t="shared" si="24"/>
        <v>53.25</v>
      </c>
      <c r="I80" s="32">
        <f t="shared" si="6"/>
        <v>53.15714286</v>
      </c>
      <c r="J80" s="37">
        <f t="shared" si="7"/>
        <v>53.25</v>
      </c>
      <c r="K80" s="32">
        <f t="shared" si="8"/>
        <v>53.47888889</v>
      </c>
      <c r="L80" s="32">
        <f t="shared" si="9"/>
        <v>53.737</v>
      </c>
      <c r="M80" s="32">
        <f t="shared" si="10"/>
        <v>53.93636364</v>
      </c>
      <c r="N80" s="32">
        <f t="shared" si="11"/>
        <v>54.06166667</v>
      </c>
      <c r="O80" s="32">
        <f t="shared" si="12"/>
        <v>54.21461538</v>
      </c>
      <c r="P80" s="32">
        <f t="shared" si="13"/>
        <v>54.425</v>
      </c>
      <c r="Q80" s="32">
        <f t="shared" si="14"/>
        <v>54.66866667</v>
      </c>
      <c r="R80" s="4">
        <f t="shared" si="15"/>
        <v>54.88125</v>
      </c>
      <c r="S80" s="4">
        <f t="shared" si="16"/>
        <v>55.04411765</v>
      </c>
      <c r="T80" s="4">
        <f t="shared" si="17"/>
        <v>55.3</v>
      </c>
      <c r="U80" s="4">
        <f t="shared" si="18"/>
        <v>55.56315789</v>
      </c>
      <c r="V80" s="4">
        <f t="shared" si="19"/>
        <v>55.905</v>
      </c>
    </row>
    <row r="81" ht="14.25" customHeight="1">
      <c r="A81" s="30">
        <v>46054.0</v>
      </c>
      <c r="B81" s="3">
        <v>51.97</v>
      </c>
      <c r="C81" s="3">
        <v>52.7</v>
      </c>
      <c r="D81" s="32">
        <f t="shared" si="20"/>
        <v>52.935</v>
      </c>
      <c r="E81" s="32">
        <f t="shared" si="21"/>
        <v>53.01333333</v>
      </c>
      <c r="F81" s="32">
        <f t="shared" si="22"/>
        <v>53.215</v>
      </c>
      <c r="G81" s="32">
        <f t="shared" si="23"/>
        <v>52.978</v>
      </c>
      <c r="H81" s="32">
        <f t="shared" si="24"/>
        <v>53.07333333</v>
      </c>
      <c r="I81" s="32">
        <f t="shared" si="6"/>
        <v>53.17142857</v>
      </c>
      <c r="J81" s="37">
        <f t="shared" si="7"/>
        <v>53.1</v>
      </c>
      <c r="K81" s="32">
        <f t="shared" si="8"/>
        <v>53.18888889</v>
      </c>
      <c r="L81" s="32">
        <f t="shared" si="9"/>
        <v>53.401</v>
      </c>
      <c r="M81" s="32">
        <f t="shared" si="10"/>
        <v>53.64272727</v>
      </c>
      <c r="N81" s="32">
        <f t="shared" si="11"/>
        <v>53.83333333</v>
      </c>
      <c r="O81" s="32">
        <f t="shared" si="12"/>
        <v>53.95692308</v>
      </c>
      <c r="P81" s="32">
        <f t="shared" si="13"/>
        <v>54.10642857</v>
      </c>
      <c r="Q81" s="32">
        <f t="shared" si="14"/>
        <v>54.31</v>
      </c>
      <c r="R81" s="4">
        <f t="shared" si="15"/>
        <v>54.545625</v>
      </c>
      <c r="S81" s="4">
        <f t="shared" si="16"/>
        <v>54.75294118</v>
      </c>
      <c r="T81" s="4">
        <f t="shared" si="17"/>
        <v>54.91388889</v>
      </c>
      <c r="U81" s="4">
        <f t="shared" si="18"/>
        <v>55.16315789</v>
      </c>
      <c r="V81" s="4">
        <f t="shared" si="19"/>
        <v>55.42</v>
      </c>
    </row>
    <row r="82" ht="14.25" customHeight="1">
      <c r="A82" s="30">
        <v>46055.0</v>
      </c>
      <c r="B82" s="3">
        <v>51.14</v>
      </c>
      <c r="C82" s="3">
        <v>51.05</v>
      </c>
      <c r="D82" s="32">
        <f t="shared" si="20"/>
        <v>51.875</v>
      </c>
      <c r="E82" s="32">
        <f t="shared" si="21"/>
        <v>52.30666667</v>
      </c>
      <c r="F82" s="32">
        <f t="shared" si="22"/>
        <v>52.5225</v>
      </c>
      <c r="G82" s="32">
        <f t="shared" si="23"/>
        <v>52.782</v>
      </c>
      <c r="H82" s="32">
        <f t="shared" si="24"/>
        <v>52.65666667</v>
      </c>
      <c r="I82" s="32">
        <f t="shared" si="6"/>
        <v>52.78428571</v>
      </c>
      <c r="J82" s="37">
        <f t="shared" si="7"/>
        <v>52.90625</v>
      </c>
      <c r="K82" s="32">
        <f t="shared" si="8"/>
        <v>52.87222222</v>
      </c>
      <c r="L82" s="32">
        <f t="shared" si="9"/>
        <v>52.975</v>
      </c>
      <c r="M82" s="32">
        <f t="shared" si="10"/>
        <v>53.18727273</v>
      </c>
      <c r="N82" s="32">
        <f t="shared" si="11"/>
        <v>53.42666667</v>
      </c>
      <c r="O82" s="32">
        <f t="shared" si="12"/>
        <v>53.61923077</v>
      </c>
      <c r="P82" s="32">
        <f t="shared" si="13"/>
        <v>53.74928571</v>
      </c>
      <c r="Q82" s="32">
        <f t="shared" si="14"/>
        <v>53.90266667</v>
      </c>
      <c r="R82" s="4">
        <f t="shared" si="15"/>
        <v>54.10625</v>
      </c>
      <c r="S82" s="4">
        <f t="shared" si="16"/>
        <v>54.34</v>
      </c>
      <c r="T82" s="4">
        <f t="shared" si="17"/>
        <v>54.54722222</v>
      </c>
      <c r="U82" s="4">
        <f t="shared" si="18"/>
        <v>54.71052632</v>
      </c>
      <c r="V82" s="4">
        <f t="shared" si="19"/>
        <v>54.9575</v>
      </c>
    </row>
    <row r="83" ht="14.25" customHeight="1">
      <c r="A83" s="30">
        <v>46056.0</v>
      </c>
      <c r="B83" s="3">
        <v>53.58</v>
      </c>
      <c r="C83" s="3">
        <v>53.32</v>
      </c>
      <c r="D83" s="32">
        <f t="shared" si="20"/>
        <v>52.185</v>
      </c>
      <c r="E83" s="32">
        <f t="shared" si="21"/>
        <v>52.35666667</v>
      </c>
      <c r="F83" s="32">
        <f t="shared" si="22"/>
        <v>52.56</v>
      </c>
      <c r="G83" s="32">
        <f t="shared" si="23"/>
        <v>52.682</v>
      </c>
      <c r="H83" s="32">
        <f t="shared" si="24"/>
        <v>52.87166667</v>
      </c>
      <c r="I83" s="32">
        <f t="shared" si="6"/>
        <v>52.75142857</v>
      </c>
      <c r="J83" s="37">
        <f t="shared" si="7"/>
        <v>52.85125</v>
      </c>
      <c r="K83" s="32">
        <f t="shared" si="8"/>
        <v>52.95222222</v>
      </c>
      <c r="L83" s="32">
        <f t="shared" si="9"/>
        <v>52.917</v>
      </c>
      <c r="M83" s="32">
        <f t="shared" si="10"/>
        <v>53.00636364</v>
      </c>
      <c r="N83" s="32">
        <f t="shared" si="11"/>
        <v>53.19833333</v>
      </c>
      <c r="O83" s="32">
        <f t="shared" si="12"/>
        <v>53.41846154</v>
      </c>
      <c r="P83" s="32">
        <f t="shared" si="13"/>
        <v>53.59785714</v>
      </c>
      <c r="Q83" s="32">
        <f t="shared" si="14"/>
        <v>53.72066667</v>
      </c>
      <c r="R83" s="4">
        <f t="shared" si="15"/>
        <v>53.86625</v>
      </c>
      <c r="S83" s="4">
        <f t="shared" si="16"/>
        <v>54.06</v>
      </c>
      <c r="T83" s="4">
        <f t="shared" si="17"/>
        <v>54.28333333</v>
      </c>
      <c r="U83" s="4">
        <f t="shared" si="18"/>
        <v>54.48263158</v>
      </c>
      <c r="V83" s="4">
        <f t="shared" si="19"/>
        <v>54.641</v>
      </c>
    </row>
    <row r="84" ht="14.25" customHeight="1">
      <c r="A84" s="30">
        <v>46057.0</v>
      </c>
      <c r="B84" s="3">
        <v>53.57</v>
      </c>
      <c r="C84" s="3">
        <v>53.55</v>
      </c>
      <c r="D84" s="32">
        <f t="shared" si="20"/>
        <v>53.435</v>
      </c>
      <c r="E84" s="32">
        <f t="shared" si="21"/>
        <v>52.64</v>
      </c>
      <c r="F84" s="32">
        <f t="shared" si="22"/>
        <v>52.655</v>
      </c>
      <c r="G84" s="32">
        <f t="shared" si="23"/>
        <v>52.758</v>
      </c>
      <c r="H84" s="32">
        <f t="shared" si="24"/>
        <v>52.82666667</v>
      </c>
      <c r="I84" s="32">
        <f t="shared" si="6"/>
        <v>52.96857143</v>
      </c>
      <c r="J84" s="37">
        <f t="shared" si="7"/>
        <v>52.85125</v>
      </c>
      <c r="K84" s="32">
        <f t="shared" si="8"/>
        <v>52.92888889</v>
      </c>
      <c r="L84" s="32">
        <f t="shared" si="9"/>
        <v>53.012</v>
      </c>
      <c r="M84" s="32">
        <f t="shared" si="10"/>
        <v>52.97454545</v>
      </c>
      <c r="N84" s="32">
        <f t="shared" si="11"/>
        <v>53.05166667</v>
      </c>
      <c r="O84" s="32">
        <f t="shared" si="12"/>
        <v>53.22538462</v>
      </c>
      <c r="P84" s="32">
        <f t="shared" si="13"/>
        <v>53.42785714</v>
      </c>
      <c r="Q84" s="32">
        <f t="shared" si="14"/>
        <v>53.59466667</v>
      </c>
      <c r="R84" s="4">
        <f t="shared" si="15"/>
        <v>53.71</v>
      </c>
      <c r="S84" s="4">
        <f t="shared" si="16"/>
        <v>53.84764706</v>
      </c>
      <c r="T84" s="4">
        <f t="shared" si="17"/>
        <v>54.03166667</v>
      </c>
      <c r="U84" s="4">
        <f t="shared" si="18"/>
        <v>54.24473684</v>
      </c>
      <c r="V84" s="4">
        <f t="shared" si="19"/>
        <v>54.436</v>
      </c>
    </row>
    <row r="85" ht="14.25" customHeight="1">
      <c r="A85" s="30">
        <v>46058.0</v>
      </c>
      <c r="B85" s="3">
        <v>53.3</v>
      </c>
      <c r="C85" s="3">
        <v>53.23</v>
      </c>
      <c r="D85" s="32">
        <f t="shared" si="20"/>
        <v>53.39</v>
      </c>
      <c r="E85" s="32">
        <f t="shared" si="21"/>
        <v>53.36666667</v>
      </c>
      <c r="F85" s="32">
        <f t="shared" si="22"/>
        <v>52.7875</v>
      </c>
      <c r="G85" s="32">
        <f t="shared" si="23"/>
        <v>52.77</v>
      </c>
      <c r="H85" s="32">
        <f t="shared" si="24"/>
        <v>52.83666667</v>
      </c>
      <c r="I85" s="32">
        <f t="shared" si="6"/>
        <v>52.88428571</v>
      </c>
      <c r="J85" s="37">
        <f t="shared" si="7"/>
        <v>53.00125</v>
      </c>
      <c r="K85" s="32">
        <f t="shared" si="8"/>
        <v>52.89333333</v>
      </c>
      <c r="L85" s="32">
        <f t="shared" si="9"/>
        <v>52.959</v>
      </c>
      <c r="M85" s="32">
        <f t="shared" si="10"/>
        <v>53.03181818</v>
      </c>
      <c r="N85" s="32">
        <f t="shared" si="11"/>
        <v>52.99583333</v>
      </c>
      <c r="O85" s="32">
        <f t="shared" si="12"/>
        <v>53.06538462</v>
      </c>
      <c r="P85" s="32">
        <f t="shared" si="13"/>
        <v>53.22571429</v>
      </c>
      <c r="Q85" s="32">
        <f t="shared" si="14"/>
        <v>53.41466667</v>
      </c>
      <c r="R85" s="4">
        <f t="shared" si="15"/>
        <v>53.571875</v>
      </c>
      <c r="S85" s="4">
        <f t="shared" si="16"/>
        <v>53.68176471</v>
      </c>
      <c r="T85" s="4">
        <f t="shared" si="17"/>
        <v>53.81333333</v>
      </c>
      <c r="U85" s="4">
        <f t="shared" si="18"/>
        <v>53.98947368</v>
      </c>
      <c r="V85" s="4">
        <f t="shared" si="19"/>
        <v>54.194</v>
      </c>
    </row>
    <row r="86" ht="14.25" customHeight="1">
      <c r="A86" s="30">
        <v>46059.0</v>
      </c>
      <c r="B86" s="3">
        <v>54.77</v>
      </c>
      <c r="C86" s="3">
        <v>54.27</v>
      </c>
      <c r="D86" s="32">
        <f t="shared" si="20"/>
        <v>53.75</v>
      </c>
      <c r="E86" s="32">
        <f t="shared" si="21"/>
        <v>53.68333333</v>
      </c>
      <c r="F86" s="32">
        <f t="shared" si="22"/>
        <v>53.5925</v>
      </c>
      <c r="G86" s="32">
        <f t="shared" si="23"/>
        <v>53.084</v>
      </c>
      <c r="H86" s="32">
        <f t="shared" si="24"/>
        <v>53.02</v>
      </c>
      <c r="I86" s="32">
        <f t="shared" si="6"/>
        <v>53.04142857</v>
      </c>
      <c r="J86" s="37">
        <f t="shared" si="7"/>
        <v>53.0575</v>
      </c>
      <c r="K86" s="32">
        <f t="shared" si="8"/>
        <v>53.14222222</v>
      </c>
      <c r="L86" s="32">
        <f t="shared" si="9"/>
        <v>53.031</v>
      </c>
      <c r="M86" s="32">
        <f t="shared" si="10"/>
        <v>53.07818182</v>
      </c>
      <c r="N86" s="32">
        <f t="shared" si="11"/>
        <v>53.135</v>
      </c>
      <c r="O86" s="32">
        <f t="shared" si="12"/>
        <v>53.09384615</v>
      </c>
      <c r="P86" s="32">
        <f t="shared" si="13"/>
        <v>53.15142857</v>
      </c>
      <c r="Q86" s="32">
        <f t="shared" si="14"/>
        <v>53.29533333</v>
      </c>
      <c r="R86" s="4">
        <f t="shared" si="15"/>
        <v>53.468125</v>
      </c>
      <c r="S86" s="4">
        <f t="shared" si="16"/>
        <v>53.61294118</v>
      </c>
      <c r="T86" s="4">
        <f t="shared" si="17"/>
        <v>53.71444444</v>
      </c>
      <c r="U86" s="4">
        <f t="shared" si="18"/>
        <v>53.83736842</v>
      </c>
      <c r="V86" s="4">
        <f t="shared" si="19"/>
        <v>54.0035</v>
      </c>
    </row>
    <row r="87" ht="14.25" customHeight="1">
      <c r="A87" s="30">
        <v>46062.0</v>
      </c>
      <c r="B87" s="3">
        <v>55.67</v>
      </c>
      <c r="C87" s="3">
        <v>55.68</v>
      </c>
      <c r="D87" s="32">
        <f t="shared" si="20"/>
        <v>54.975</v>
      </c>
      <c r="E87" s="32">
        <f t="shared" si="21"/>
        <v>54.39333333</v>
      </c>
      <c r="F87" s="32">
        <f t="shared" si="22"/>
        <v>54.1825</v>
      </c>
      <c r="G87" s="32">
        <f t="shared" si="23"/>
        <v>54.01</v>
      </c>
      <c r="H87" s="32">
        <f t="shared" si="24"/>
        <v>53.51666667</v>
      </c>
      <c r="I87" s="32">
        <f t="shared" si="6"/>
        <v>53.4</v>
      </c>
      <c r="J87" s="37">
        <f t="shared" si="7"/>
        <v>53.37125</v>
      </c>
      <c r="K87" s="32">
        <f t="shared" si="8"/>
        <v>53.34888889</v>
      </c>
      <c r="L87" s="32">
        <f t="shared" si="9"/>
        <v>53.396</v>
      </c>
      <c r="M87" s="32">
        <f t="shared" si="10"/>
        <v>53.27181818</v>
      </c>
      <c r="N87" s="32">
        <f t="shared" si="11"/>
        <v>53.295</v>
      </c>
      <c r="O87" s="32">
        <f t="shared" si="12"/>
        <v>53.33076923</v>
      </c>
      <c r="P87" s="32">
        <f t="shared" si="13"/>
        <v>53.27857143</v>
      </c>
      <c r="Q87" s="32">
        <f t="shared" si="14"/>
        <v>53.32</v>
      </c>
      <c r="R87" s="4">
        <f t="shared" si="15"/>
        <v>53.444375</v>
      </c>
      <c r="S87" s="4">
        <f t="shared" si="16"/>
        <v>53.59823529</v>
      </c>
      <c r="T87" s="4">
        <f t="shared" si="17"/>
        <v>53.72777778</v>
      </c>
      <c r="U87" s="4">
        <f t="shared" si="18"/>
        <v>53.81789474</v>
      </c>
      <c r="V87" s="4">
        <f t="shared" si="19"/>
        <v>53.9295</v>
      </c>
    </row>
    <row r="88" ht="14.25" customHeight="1">
      <c r="A88" s="30">
        <v>46063.0</v>
      </c>
      <c r="B88" s="3">
        <v>61.7</v>
      </c>
      <c r="C88" s="3">
        <v>60.11</v>
      </c>
      <c r="D88" s="32">
        <f t="shared" si="20"/>
        <v>57.895</v>
      </c>
      <c r="E88" s="32">
        <f t="shared" si="21"/>
        <v>56.68666667</v>
      </c>
      <c r="F88" s="32">
        <f t="shared" si="22"/>
        <v>55.8225</v>
      </c>
      <c r="G88" s="32">
        <f t="shared" si="23"/>
        <v>55.368</v>
      </c>
      <c r="H88" s="32">
        <f t="shared" si="24"/>
        <v>55.02666667</v>
      </c>
      <c r="I88" s="32">
        <f t="shared" si="6"/>
        <v>54.45857143</v>
      </c>
      <c r="J88" s="37">
        <f t="shared" si="7"/>
        <v>54.23875</v>
      </c>
      <c r="K88" s="32">
        <f t="shared" si="8"/>
        <v>54.12</v>
      </c>
      <c r="L88" s="32">
        <f t="shared" si="9"/>
        <v>54.025</v>
      </c>
      <c r="M88" s="32">
        <f t="shared" si="10"/>
        <v>54.00636364</v>
      </c>
      <c r="N88" s="32">
        <f t="shared" si="11"/>
        <v>53.84166667</v>
      </c>
      <c r="O88" s="32">
        <f t="shared" si="12"/>
        <v>53.81923077</v>
      </c>
      <c r="P88" s="32">
        <f t="shared" si="13"/>
        <v>53.815</v>
      </c>
      <c r="Q88" s="32">
        <f t="shared" si="14"/>
        <v>53.734</v>
      </c>
      <c r="R88" s="4">
        <f t="shared" si="15"/>
        <v>53.744375</v>
      </c>
      <c r="S88" s="4">
        <f t="shared" si="16"/>
        <v>53.83647059</v>
      </c>
      <c r="T88" s="4">
        <f t="shared" si="17"/>
        <v>53.96</v>
      </c>
      <c r="U88" s="4">
        <f t="shared" si="18"/>
        <v>54.06368421</v>
      </c>
      <c r="V88" s="4">
        <f t="shared" si="19"/>
        <v>54.1325</v>
      </c>
    </row>
    <row r="89" ht="14.25" customHeight="1">
      <c r="A89" s="30">
        <v>46064.0</v>
      </c>
      <c r="B89" s="3">
        <v>61.01</v>
      </c>
      <c r="C89" s="3">
        <v>60.65</v>
      </c>
      <c r="D89" s="32">
        <f t="shared" si="20"/>
        <v>60.38</v>
      </c>
      <c r="E89" s="32">
        <f t="shared" si="21"/>
        <v>58.81333333</v>
      </c>
      <c r="F89" s="32">
        <f t="shared" si="22"/>
        <v>57.6775</v>
      </c>
      <c r="G89" s="32">
        <f t="shared" si="23"/>
        <v>56.788</v>
      </c>
      <c r="H89" s="32">
        <f t="shared" si="24"/>
        <v>56.24833333</v>
      </c>
      <c r="I89" s="32">
        <f t="shared" si="6"/>
        <v>55.83</v>
      </c>
      <c r="J89" s="37">
        <f t="shared" si="7"/>
        <v>55.2325</v>
      </c>
      <c r="K89" s="32">
        <f t="shared" si="8"/>
        <v>54.95111111</v>
      </c>
      <c r="L89" s="32">
        <f t="shared" si="9"/>
        <v>54.773</v>
      </c>
      <c r="M89" s="32">
        <f t="shared" si="10"/>
        <v>54.62727273</v>
      </c>
      <c r="N89" s="32">
        <f t="shared" si="11"/>
        <v>54.56</v>
      </c>
      <c r="O89" s="32">
        <f t="shared" si="12"/>
        <v>54.36538462</v>
      </c>
      <c r="P89" s="32">
        <f t="shared" si="13"/>
        <v>54.30714286</v>
      </c>
      <c r="Q89" s="32">
        <f t="shared" si="14"/>
        <v>54.27066667</v>
      </c>
      <c r="R89" s="4">
        <f t="shared" si="15"/>
        <v>54.16625</v>
      </c>
      <c r="S89" s="4">
        <f t="shared" si="16"/>
        <v>54.15058824</v>
      </c>
      <c r="T89" s="4">
        <f t="shared" si="17"/>
        <v>54.215</v>
      </c>
      <c r="U89" s="4">
        <f t="shared" si="18"/>
        <v>54.31210526</v>
      </c>
      <c r="V89" s="4">
        <f t="shared" si="19"/>
        <v>54.393</v>
      </c>
    </row>
    <row r="90" ht="14.25" customHeight="1">
      <c r="A90" s="30">
        <v>46065.0</v>
      </c>
      <c r="B90" s="3">
        <v>60.1</v>
      </c>
      <c r="C90" s="3">
        <v>60.61</v>
      </c>
      <c r="D90" s="32">
        <f t="shared" si="20"/>
        <v>60.63</v>
      </c>
      <c r="E90" s="32">
        <f t="shared" si="21"/>
        <v>60.45666667</v>
      </c>
      <c r="F90" s="32">
        <f t="shared" si="22"/>
        <v>59.2625</v>
      </c>
      <c r="G90" s="32">
        <f t="shared" si="23"/>
        <v>58.264</v>
      </c>
      <c r="H90" s="32">
        <f t="shared" si="24"/>
        <v>57.425</v>
      </c>
      <c r="I90" s="32">
        <f t="shared" si="6"/>
        <v>56.87142857</v>
      </c>
      <c r="J90" s="37">
        <f t="shared" si="7"/>
        <v>56.4275</v>
      </c>
      <c r="K90" s="32">
        <f t="shared" si="8"/>
        <v>55.83</v>
      </c>
      <c r="L90" s="32">
        <f t="shared" si="9"/>
        <v>55.517</v>
      </c>
      <c r="M90" s="32">
        <f t="shared" si="10"/>
        <v>55.30363636</v>
      </c>
      <c r="N90" s="32">
        <f t="shared" si="11"/>
        <v>55.12583333</v>
      </c>
      <c r="O90" s="32">
        <f t="shared" si="12"/>
        <v>55.02538462</v>
      </c>
      <c r="P90" s="32">
        <f t="shared" si="13"/>
        <v>54.81142857</v>
      </c>
      <c r="Q90" s="32">
        <f t="shared" si="14"/>
        <v>54.72733333</v>
      </c>
      <c r="R90" s="4">
        <f t="shared" si="15"/>
        <v>54.666875</v>
      </c>
      <c r="S90" s="4">
        <f t="shared" si="16"/>
        <v>54.54529412</v>
      </c>
      <c r="T90" s="4">
        <f t="shared" si="17"/>
        <v>54.50944444</v>
      </c>
      <c r="U90" s="4">
        <f t="shared" si="18"/>
        <v>54.55157895</v>
      </c>
      <c r="V90" s="4">
        <f t="shared" si="19"/>
        <v>54.627</v>
      </c>
    </row>
    <row r="91" ht="14.25" customHeight="1">
      <c r="A91" s="30">
        <v>46066.0</v>
      </c>
      <c r="B91" s="3">
        <v>58.76</v>
      </c>
      <c r="C91" s="3">
        <v>59.43</v>
      </c>
      <c r="D91" s="32">
        <f t="shared" si="20"/>
        <v>60.02</v>
      </c>
      <c r="E91" s="32">
        <f t="shared" si="21"/>
        <v>60.23</v>
      </c>
      <c r="F91" s="32">
        <f t="shared" si="22"/>
        <v>60.2</v>
      </c>
      <c r="G91" s="32">
        <f t="shared" si="23"/>
        <v>59.296</v>
      </c>
      <c r="H91" s="32">
        <f t="shared" si="24"/>
        <v>58.45833333</v>
      </c>
      <c r="I91" s="32">
        <f t="shared" si="6"/>
        <v>57.71142857</v>
      </c>
      <c r="J91" s="37">
        <f t="shared" si="7"/>
        <v>57.19125</v>
      </c>
      <c r="K91" s="32">
        <f t="shared" si="8"/>
        <v>56.76111111</v>
      </c>
      <c r="L91" s="32">
        <f t="shared" si="9"/>
        <v>56.19</v>
      </c>
      <c r="M91" s="32">
        <f t="shared" si="10"/>
        <v>55.87272727</v>
      </c>
      <c r="N91" s="32">
        <f t="shared" si="11"/>
        <v>55.6475</v>
      </c>
      <c r="O91" s="32">
        <f t="shared" si="12"/>
        <v>55.45692308</v>
      </c>
      <c r="P91" s="32">
        <f t="shared" si="13"/>
        <v>55.34</v>
      </c>
      <c r="Q91" s="32">
        <f t="shared" si="14"/>
        <v>55.11933333</v>
      </c>
      <c r="R91" s="4">
        <f t="shared" si="15"/>
        <v>55.02125</v>
      </c>
      <c r="S91" s="4">
        <f t="shared" si="16"/>
        <v>54.94705882</v>
      </c>
      <c r="T91" s="4">
        <f t="shared" si="17"/>
        <v>54.81666667</v>
      </c>
      <c r="U91" s="4">
        <f t="shared" si="18"/>
        <v>54.76842105</v>
      </c>
      <c r="V91" s="4">
        <f t="shared" si="19"/>
        <v>54.7955</v>
      </c>
    </row>
    <row r="92" ht="14.25" customHeight="1">
      <c r="A92" s="30">
        <v>46069.0</v>
      </c>
      <c r="B92" s="3">
        <v>58.94</v>
      </c>
      <c r="C92" s="3">
        <v>58.74</v>
      </c>
      <c r="D92" s="32">
        <f t="shared" si="20"/>
        <v>59.085</v>
      </c>
      <c r="E92" s="32">
        <f t="shared" si="21"/>
        <v>59.59333333</v>
      </c>
      <c r="F92" s="32">
        <f t="shared" si="22"/>
        <v>59.8575</v>
      </c>
      <c r="G92" s="32">
        <f t="shared" si="23"/>
        <v>59.908</v>
      </c>
      <c r="H92" s="32">
        <f t="shared" si="24"/>
        <v>59.20333333</v>
      </c>
      <c r="I92" s="32">
        <f t="shared" si="6"/>
        <v>58.49857143</v>
      </c>
      <c r="J92" s="37">
        <f t="shared" si="7"/>
        <v>57.84</v>
      </c>
      <c r="K92" s="32">
        <f t="shared" si="8"/>
        <v>57.36333333</v>
      </c>
      <c r="L92" s="32">
        <f t="shared" si="9"/>
        <v>56.959</v>
      </c>
      <c r="M92" s="32">
        <f t="shared" si="10"/>
        <v>56.42181818</v>
      </c>
      <c r="N92" s="32">
        <f t="shared" si="11"/>
        <v>56.11166667</v>
      </c>
      <c r="O92" s="32">
        <f t="shared" si="12"/>
        <v>55.88538462</v>
      </c>
      <c r="P92" s="32">
        <f t="shared" si="13"/>
        <v>55.69142857</v>
      </c>
      <c r="Q92" s="32">
        <f t="shared" si="14"/>
        <v>55.56666667</v>
      </c>
      <c r="R92" s="4">
        <f t="shared" si="15"/>
        <v>55.345625</v>
      </c>
      <c r="S92" s="4">
        <f t="shared" si="16"/>
        <v>55.24</v>
      </c>
      <c r="T92" s="4">
        <f t="shared" si="17"/>
        <v>55.15777778</v>
      </c>
      <c r="U92" s="4">
        <f t="shared" si="18"/>
        <v>55.02315789</v>
      </c>
      <c r="V92" s="4">
        <f t="shared" si="19"/>
        <v>54.967</v>
      </c>
    </row>
    <row r="93" ht="14.25" customHeight="1">
      <c r="A93" s="30">
        <v>46070.0</v>
      </c>
      <c r="B93" s="3">
        <v>61.53</v>
      </c>
      <c r="C93" s="3">
        <v>61.06</v>
      </c>
      <c r="D93" s="32">
        <f t="shared" si="20"/>
        <v>59.9</v>
      </c>
      <c r="E93" s="32">
        <f t="shared" si="21"/>
        <v>59.74333333</v>
      </c>
      <c r="F93" s="32">
        <f t="shared" si="22"/>
        <v>59.96</v>
      </c>
      <c r="G93" s="32">
        <f t="shared" si="23"/>
        <v>60.098</v>
      </c>
      <c r="H93" s="32">
        <f t="shared" si="24"/>
        <v>60.1</v>
      </c>
      <c r="I93" s="32">
        <f t="shared" si="6"/>
        <v>59.46857143</v>
      </c>
      <c r="J93" s="37">
        <f t="shared" si="7"/>
        <v>58.81875</v>
      </c>
      <c r="K93" s="32">
        <f t="shared" si="8"/>
        <v>58.19777778</v>
      </c>
      <c r="L93" s="32">
        <f t="shared" si="9"/>
        <v>57.733</v>
      </c>
      <c r="M93" s="32">
        <f t="shared" si="10"/>
        <v>57.33181818</v>
      </c>
      <c r="N93" s="32">
        <f t="shared" si="11"/>
        <v>56.80833333</v>
      </c>
      <c r="O93" s="32">
        <f t="shared" si="12"/>
        <v>56.49230769</v>
      </c>
      <c r="P93" s="32">
        <f t="shared" si="13"/>
        <v>56.255</v>
      </c>
      <c r="Q93" s="32">
        <f t="shared" si="14"/>
        <v>56.04933333</v>
      </c>
      <c r="R93" s="4">
        <f t="shared" si="15"/>
        <v>55.91</v>
      </c>
      <c r="S93" s="4">
        <f t="shared" si="16"/>
        <v>55.68176471</v>
      </c>
      <c r="T93" s="4">
        <f t="shared" si="17"/>
        <v>55.56333333</v>
      </c>
      <c r="U93" s="4">
        <f t="shared" si="18"/>
        <v>55.46842105</v>
      </c>
      <c r="V93" s="4">
        <f t="shared" si="19"/>
        <v>55.325</v>
      </c>
    </row>
    <row r="94" ht="14.25" customHeight="1">
      <c r="A94" s="30">
        <v>46071.0</v>
      </c>
      <c r="B94" s="3">
        <v>61.0</v>
      </c>
      <c r="C94" s="3">
        <v>61.17</v>
      </c>
      <c r="D94" s="32">
        <f t="shared" si="20"/>
        <v>61.115</v>
      </c>
      <c r="E94" s="32">
        <f t="shared" si="21"/>
        <v>60.32333333</v>
      </c>
      <c r="F94" s="32">
        <f t="shared" si="22"/>
        <v>60.1</v>
      </c>
      <c r="G94" s="32">
        <f t="shared" si="23"/>
        <v>60.202</v>
      </c>
      <c r="H94" s="32">
        <f t="shared" si="24"/>
        <v>60.27666667</v>
      </c>
      <c r="I94" s="32">
        <f t="shared" si="6"/>
        <v>60.25285714</v>
      </c>
      <c r="J94" s="37">
        <f t="shared" si="7"/>
        <v>59.68125</v>
      </c>
      <c r="K94" s="32">
        <f t="shared" si="8"/>
        <v>59.08</v>
      </c>
      <c r="L94" s="32">
        <f t="shared" si="9"/>
        <v>58.495</v>
      </c>
      <c r="M94" s="32">
        <f t="shared" si="10"/>
        <v>58.04545455</v>
      </c>
      <c r="N94" s="32">
        <f t="shared" si="11"/>
        <v>57.65166667</v>
      </c>
      <c r="O94" s="32">
        <f t="shared" si="12"/>
        <v>57.14384615</v>
      </c>
      <c r="P94" s="32">
        <f t="shared" si="13"/>
        <v>56.82642857</v>
      </c>
      <c r="Q94" s="32">
        <f t="shared" si="14"/>
        <v>56.58266667</v>
      </c>
      <c r="R94" s="4">
        <f t="shared" si="15"/>
        <v>56.369375</v>
      </c>
      <c r="S94" s="4">
        <f t="shared" si="16"/>
        <v>56.21941176</v>
      </c>
      <c r="T94" s="4">
        <f t="shared" si="17"/>
        <v>55.98666667</v>
      </c>
      <c r="U94" s="4">
        <f t="shared" si="18"/>
        <v>55.85842105</v>
      </c>
      <c r="V94" s="4">
        <f t="shared" si="19"/>
        <v>55.7535</v>
      </c>
    </row>
    <row r="95" ht="14.25" customHeight="1">
      <c r="A95" s="30">
        <v>46072.0</v>
      </c>
      <c r="B95" s="3">
        <v>59.99</v>
      </c>
      <c r="C95" s="3">
        <v>59.92</v>
      </c>
      <c r="D95" s="32">
        <f t="shared" si="20"/>
        <v>60.545</v>
      </c>
      <c r="E95" s="32">
        <f t="shared" si="21"/>
        <v>60.71666667</v>
      </c>
      <c r="F95" s="32">
        <f t="shared" si="22"/>
        <v>60.2225</v>
      </c>
      <c r="G95" s="32">
        <f t="shared" si="23"/>
        <v>60.064</v>
      </c>
      <c r="H95" s="32">
        <f t="shared" si="24"/>
        <v>60.155</v>
      </c>
      <c r="I95" s="32">
        <f t="shared" si="6"/>
        <v>60.22571429</v>
      </c>
      <c r="J95" s="37">
        <f t="shared" si="7"/>
        <v>60.21125</v>
      </c>
      <c r="K95" s="32">
        <f t="shared" si="8"/>
        <v>59.70777778</v>
      </c>
      <c r="L95" s="32">
        <f t="shared" si="9"/>
        <v>59.164</v>
      </c>
      <c r="M95" s="32">
        <f t="shared" si="10"/>
        <v>58.62454545</v>
      </c>
      <c r="N95" s="32">
        <f t="shared" si="11"/>
        <v>58.20166667</v>
      </c>
      <c r="O95" s="32">
        <f t="shared" si="12"/>
        <v>57.82615385</v>
      </c>
      <c r="P95" s="32">
        <f t="shared" si="13"/>
        <v>57.34214286</v>
      </c>
      <c r="Q95" s="32">
        <f t="shared" si="14"/>
        <v>57.03266667</v>
      </c>
      <c r="R95" s="4">
        <f t="shared" si="15"/>
        <v>56.79125</v>
      </c>
      <c r="S95" s="4">
        <f t="shared" si="16"/>
        <v>56.57823529</v>
      </c>
      <c r="T95" s="4">
        <f t="shared" si="17"/>
        <v>56.425</v>
      </c>
      <c r="U95" s="4">
        <f t="shared" si="18"/>
        <v>56.19368421</v>
      </c>
      <c r="V95" s="4">
        <f t="shared" si="19"/>
        <v>56.0615</v>
      </c>
    </row>
    <row r="96" ht="14.25" customHeight="1">
      <c r="A96" s="30">
        <v>46073.0</v>
      </c>
      <c r="B96" s="3">
        <v>60.92</v>
      </c>
      <c r="C96" s="3">
        <v>60.15</v>
      </c>
      <c r="D96" s="32">
        <f t="shared" si="20"/>
        <v>60.035</v>
      </c>
      <c r="E96" s="32">
        <f t="shared" si="21"/>
        <v>60.41333333</v>
      </c>
      <c r="F96" s="32">
        <f t="shared" si="22"/>
        <v>60.575</v>
      </c>
      <c r="G96" s="32">
        <f t="shared" si="23"/>
        <v>60.208</v>
      </c>
      <c r="H96" s="32">
        <f t="shared" si="24"/>
        <v>60.07833333</v>
      </c>
      <c r="I96" s="32">
        <f t="shared" si="6"/>
        <v>60.15428571</v>
      </c>
      <c r="J96" s="37">
        <f t="shared" si="7"/>
        <v>60.21625</v>
      </c>
      <c r="K96" s="32">
        <f t="shared" si="8"/>
        <v>60.20444444</v>
      </c>
      <c r="L96" s="32">
        <f t="shared" si="9"/>
        <v>59.752</v>
      </c>
      <c r="M96" s="32">
        <f t="shared" si="10"/>
        <v>59.25363636</v>
      </c>
      <c r="N96" s="32">
        <f t="shared" si="11"/>
        <v>58.75166667</v>
      </c>
      <c r="O96" s="32">
        <f t="shared" si="12"/>
        <v>58.35153846</v>
      </c>
      <c r="P96" s="32">
        <f t="shared" si="13"/>
        <v>57.99214286</v>
      </c>
      <c r="Q96" s="32">
        <f t="shared" si="14"/>
        <v>57.52933333</v>
      </c>
      <c r="R96" s="4">
        <f t="shared" si="15"/>
        <v>57.2275</v>
      </c>
      <c r="S96" s="4">
        <f t="shared" si="16"/>
        <v>56.98882353</v>
      </c>
      <c r="T96" s="4">
        <f t="shared" si="17"/>
        <v>56.77666667</v>
      </c>
      <c r="U96" s="4">
        <f t="shared" si="18"/>
        <v>56.62105263</v>
      </c>
      <c r="V96" s="4">
        <f t="shared" si="19"/>
        <v>56.3915</v>
      </c>
    </row>
    <row r="97" ht="14.25" customHeight="1">
      <c r="A97" s="30">
        <v>46076.0</v>
      </c>
      <c r="B97" s="3">
        <v>60.8</v>
      </c>
      <c r="C97" s="3">
        <v>61.84</v>
      </c>
      <c r="D97" s="32">
        <f t="shared" si="20"/>
        <v>60.995</v>
      </c>
      <c r="E97" s="32">
        <f t="shared" si="21"/>
        <v>60.63666667</v>
      </c>
      <c r="F97" s="32">
        <f t="shared" si="22"/>
        <v>60.77</v>
      </c>
      <c r="G97" s="32">
        <f t="shared" si="23"/>
        <v>60.828</v>
      </c>
      <c r="H97" s="32">
        <f t="shared" si="24"/>
        <v>60.48</v>
      </c>
      <c r="I97" s="32">
        <f t="shared" si="6"/>
        <v>60.33</v>
      </c>
      <c r="J97" s="37">
        <f t="shared" si="7"/>
        <v>60.365</v>
      </c>
      <c r="K97" s="32">
        <f t="shared" si="8"/>
        <v>60.39666667</v>
      </c>
      <c r="L97" s="32">
        <f t="shared" si="9"/>
        <v>60.368</v>
      </c>
      <c r="M97" s="32">
        <f t="shared" si="10"/>
        <v>59.94181818</v>
      </c>
      <c r="N97" s="32">
        <f t="shared" si="11"/>
        <v>59.46916667</v>
      </c>
      <c r="O97" s="32">
        <f t="shared" si="12"/>
        <v>58.98923077</v>
      </c>
      <c r="P97" s="32">
        <f t="shared" si="13"/>
        <v>58.60071429</v>
      </c>
      <c r="Q97" s="32">
        <f t="shared" si="14"/>
        <v>58.24866667</v>
      </c>
      <c r="R97" s="4">
        <f t="shared" si="15"/>
        <v>57.79875</v>
      </c>
      <c r="S97" s="4">
        <f t="shared" si="16"/>
        <v>57.49882353</v>
      </c>
      <c r="T97" s="4">
        <f t="shared" si="17"/>
        <v>57.25833333</v>
      </c>
      <c r="U97" s="4">
        <f t="shared" si="18"/>
        <v>57.04315789</v>
      </c>
      <c r="V97" s="4">
        <f t="shared" si="19"/>
        <v>56.882</v>
      </c>
    </row>
    <row r="98" ht="14.25" customHeight="1">
      <c r="A98" s="30">
        <v>46077.0</v>
      </c>
      <c r="B98" s="3">
        <v>59.85</v>
      </c>
      <c r="C98" s="3">
        <v>59.79</v>
      </c>
      <c r="D98" s="32">
        <f t="shared" si="20"/>
        <v>60.815</v>
      </c>
      <c r="E98" s="32">
        <f t="shared" si="21"/>
        <v>60.59333333</v>
      </c>
      <c r="F98" s="32">
        <f t="shared" si="22"/>
        <v>60.425</v>
      </c>
      <c r="G98" s="32">
        <f t="shared" si="23"/>
        <v>60.574</v>
      </c>
      <c r="H98" s="32">
        <f t="shared" si="24"/>
        <v>60.655</v>
      </c>
      <c r="I98" s="32">
        <f t="shared" si="6"/>
        <v>60.38142857</v>
      </c>
      <c r="J98" s="37">
        <f t="shared" si="7"/>
        <v>60.2625</v>
      </c>
      <c r="K98" s="32">
        <f t="shared" si="8"/>
        <v>60.30111111</v>
      </c>
      <c r="L98" s="32">
        <f t="shared" si="9"/>
        <v>60.336</v>
      </c>
      <c r="M98" s="32">
        <f t="shared" si="10"/>
        <v>60.31545455</v>
      </c>
      <c r="N98" s="32">
        <f t="shared" si="11"/>
        <v>59.92916667</v>
      </c>
      <c r="O98" s="32">
        <f t="shared" si="12"/>
        <v>59.49384615</v>
      </c>
      <c r="P98" s="32">
        <f t="shared" si="13"/>
        <v>59.04642857</v>
      </c>
      <c r="Q98" s="32">
        <f t="shared" si="14"/>
        <v>58.68</v>
      </c>
      <c r="R98" s="4">
        <f t="shared" si="15"/>
        <v>58.345</v>
      </c>
      <c r="S98" s="4">
        <f t="shared" si="16"/>
        <v>57.91588235</v>
      </c>
      <c r="T98" s="4">
        <f t="shared" si="17"/>
        <v>57.62611111</v>
      </c>
      <c r="U98" s="4">
        <f t="shared" si="18"/>
        <v>57.39157895</v>
      </c>
      <c r="V98" s="4">
        <f t="shared" si="19"/>
        <v>57.1805</v>
      </c>
    </row>
    <row r="99" ht="14.25" customHeight="1">
      <c r="A99" s="30">
        <v>46078.0</v>
      </c>
      <c r="B99" s="3">
        <v>60.35</v>
      </c>
      <c r="C99" s="3">
        <v>60.93</v>
      </c>
      <c r="D99" s="32">
        <f t="shared" si="20"/>
        <v>60.36</v>
      </c>
      <c r="E99" s="32">
        <f t="shared" si="21"/>
        <v>60.85333333</v>
      </c>
      <c r="F99" s="32">
        <f t="shared" si="22"/>
        <v>60.6775</v>
      </c>
      <c r="G99" s="32">
        <f t="shared" si="23"/>
        <v>60.526</v>
      </c>
      <c r="H99" s="32">
        <f t="shared" si="24"/>
        <v>60.63333333</v>
      </c>
      <c r="I99" s="32">
        <f t="shared" si="6"/>
        <v>60.69428571</v>
      </c>
      <c r="J99" s="37">
        <f t="shared" si="7"/>
        <v>60.45</v>
      </c>
      <c r="K99" s="32">
        <f t="shared" si="8"/>
        <v>60.33666667</v>
      </c>
      <c r="L99" s="32">
        <f t="shared" si="9"/>
        <v>60.364</v>
      </c>
      <c r="M99" s="32">
        <f t="shared" si="10"/>
        <v>60.39</v>
      </c>
      <c r="N99" s="32">
        <f t="shared" si="11"/>
        <v>60.36666667</v>
      </c>
      <c r="O99" s="32">
        <f t="shared" si="12"/>
        <v>60.00615385</v>
      </c>
      <c r="P99" s="32">
        <f t="shared" si="13"/>
        <v>59.59642857</v>
      </c>
      <c r="Q99" s="32">
        <f t="shared" si="14"/>
        <v>59.172</v>
      </c>
      <c r="R99" s="4">
        <f t="shared" si="15"/>
        <v>58.820625</v>
      </c>
      <c r="S99" s="4">
        <f t="shared" si="16"/>
        <v>58.49705882</v>
      </c>
      <c r="T99" s="4">
        <f t="shared" si="17"/>
        <v>58.08333333</v>
      </c>
      <c r="U99" s="4">
        <f t="shared" si="18"/>
        <v>57.8</v>
      </c>
      <c r="V99" s="4">
        <f t="shared" si="19"/>
        <v>57.5685</v>
      </c>
    </row>
    <row r="100" ht="14.25" customHeight="1">
      <c r="A100" s="30">
        <v>46079.0</v>
      </c>
      <c r="B100" s="3">
        <v>60.8</v>
      </c>
      <c r="C100" s="3">
        <v>60.87</v>
      </c>
      <c r="D100" s="32">
        <f t="shared" si="20"/>
        <v>60.9</v>
      </c>
      <c r="E100" s="32">
        <f t="shared" si="21"/>
        <v>60.53</v>
      </c>
      <c r="F100" s="32">
        <f t="shared" si="22"/>
        <v>60.8575</v>
      </c>
      <c r="G100" s="32">
        <f t="shared" si="23"/>
        <v>60.716</v>
      </c>
      <c r="H100" s="32">
        <f t="shared" si="24"/>
        <v>60.58333333</v>
      </c>
      <c r="I100" s="32">
        <f t="shared" si="6"/>
        <v>60.66714286</v>
      </c>
      <c r="J100" s="37">
        <f t="shared" si="7"/>
        <v>60.71625</v>
      </c>
      <c r="K100" s="32">
        <f t="shared" si="8"/>
        <v>60.49666667</v>
      </c>
      <c r="L100" s="32">
        <f t="shared" si="9"/>
        <v>60.39</v>
      </c>
      <c r="M100" s="32">
        <f t="shared" si="10"/>
        <v>60.41</v>
      </c>
      <c r="N100" s="32">
        <f t="shared" si="11"/>
        <v>60.43</v>
      </c>
      <c r="O100" s="32">
        <f t="shared" si="12"/>
        <v>60.40538462</v>
      </c>
      <c r="P100" s="32">
        <f t="shared" si="13"/>
        <v>60.06785714</v>
      </c>
      <c r="Q100" s="32">
        <f t="shared" si="14"/>
        <v>59.68133333</v>
      </c>
      <c r="R100" s="4">
        <f t="shared" si="15"/>
        <v>59.278125</v>
      </c>
      <c r="S100" s="4">
        <f t="shared" si="16"/>
        <v>58.94117647</v>
      </c>
      <c r="T100" s="4">
        <f t="shared" si="17"/>
        <v>58.62888889</v>
      </c>
      <c r="U100" s="4">
        <f t="shared" si="18"/>
        <v>58.23</v>
      </c>
      <c r="V100" s="4">
        <f t="shared" si="19"/>
        <v>57.9535</v>
      </c>
    </row>
    <row r="101" ht="14.25" customHeight="1">
      <c r="A101" s="30">
        <v>46080.0</v>
      </c>
      <c r="B101" s="3">
        <v>61.49</v>
      </c>
      <c r="C101" s="3">
        <v>61.76</v>
      </c>
      <c r="D101" s="32">
        <f t="shared" si="20"/>
        <v>61.315</v>
      </c>
      <c r="E101" s="32">
        <f t="shared" si="21"/>
        <v>61.18666667</v>
      </c>
      <c r="F101" s="32">
        <f t="shared" si="22"/>
        <v>60.8375</v>
      </c>
      <c r="G101" s="32">
        <f t="shared" si="23"/>
        <v>61.038</v>
      </c>
      <c r="H101" s="32">
        <f t="shared" si="24"/>
        <v>60.89</v>
      </c>
      <c r="I101" s="32">
        <f t="shared" si="6"/>
        <v>60.75142857</v>
      </c>
      <c r="J101" s="37">
        <f t="shared" si="7"/>
        <v>60.80375</v>
      </c>
      <c r="K101" s="32">
        <f t="shared" si="8"/>
        <v>60.83222222</v>
      </c>
      <c r="L101" s="32">
        <f t="shared" si="9"/>
        <v>60.623</v>
      </c>
      <c r="M101" s="32">
        <f t="shared" si="10"/>
        <v>60.51454545</v>
      </c>
      <c r="N101" s="32">
        <f t="shared" si="11"/>
        <v>60.5225</v>
      </c>
      <c r="O101" s="32">
        <f t="shared" si="12"/>
        <v>60.53230769</v>
      </c>
      <c r="P101" s="32">
        <f t="shared" si="13"/>
        <v>60.50214286</v>
      </c>
      <c r="Q101" s="32">
        <f t="shared" si="14"/>
        <v>60.18066667</v>
      </c>
      <c r="R101" s="4">
        <f t="shared" si="15"/>
        <v>59.81125</v>
      </c>
      <c r="S101" s="4">
        <f t="shared" si="16"/>
        <v>59.42411765</v>
      </c>
      <c r="T101" s="4">
        <f t="shared" si="17"/>
        <v>59.09777778</v>
      </c>
      <c r="U101" s="4">
        <f t="shared" si="18"/>
        <v>58.79368421</v>
      </c>
      <c r="V101" s="4">
        <f t="shared" si="19"/>
        <v>58.4065</v>
      </c>
    </row>
    <row r="102" ht="14.25" customHeight="1">
      <c r="A102" s="30">
        <v>46083.0</v>
      </c>
      <c r="B102" s="3">
        <v>53.82</v>
      </c>
      <c r="C102" s="3">
        <v>53.85</v>
      </c>
      <c r="D102" s="32">
        <f t="shared" si="20"/>
        <v>57.805</v>
      </c>
      <c r="E102" s="32">
        <f t="shared" si="21"/>
        <v>58.82666667</v>
      </c>
      <c r="F102" s="32">
        <f t="shared" si="22"/>
        <v>59.3525</v>
      </c>
      <c r="G102" s="32">
        <f t="shared" si="23"/>
        <v>59.44</v>
      </c>
      <c r="H102" s="32">
        <f t="shared" si="24"/>
        <v>59.84</v>
      </c>
      <c r="I102" s="32">
        <f t="shared" si="6"/>
        <v>59.88428571</v>
      </c>
      <c r="J102" s="37">
        <f t="shared" si="7"/>
        <v>59.88875</v>
      </c>
      <c r="K102" s="32">
        <f t="shared" si="8"/>
        <v>60.03111111</v>
      </c>
      <c r="L102" s="32">
        <f t="shared" si="9"/>
        <v>60.134</v>
      </c>
      <c r="M102" s="32">
        <f t="shared" si="10"/>
        <v>60.00727273</v>
      </c>
      <c r="N102" s="32">
        <f t="shared" si="11"/>
        <v>59.95916667</v>
      </c>
      <c r="O102" s="32">
        <f t="shared" si="12"/>
        <v>60.00923077</v>
      </c>
      <c r="P102" s="32">
        <f t="shared" si="13"/>
        <v>60.055</v>
      </c>
      <c r="Q102" s="32">
        <f t="shared" si="14"/>
        <v>60.05866667</v>
      </c>
      <c r="R102" s="4">
        <f t="shared" si="15"/>
        <v>59.785</v>
      </c>
      <c r="S102" s="4">
        <f t="shared" si="16"/>
        <v>59.46058824</v>
      </c>
      <c r="T102" s="4">
        <f t="shared" si="17"/>
        <v>59.11444444</v>
      </c>
      <c r="U102" s="4">
        <f t="shared" si="18"/>
        <v>58.82157895</v>
      </c>
      <c r="V102" s="4">
        <f t="shared" si="19"/>
        <v>58.5465</v>
      </c>
    </row>
    <row r="103" ht="14.25" customHeight="1">
      <c r="A103" s="30">
        <v>46085.0</v>
      </c>
      <c r="B103" s="3">
        <v>53.33</v>
      </c>
      <c r="C103" s="3">
        <v>53.04</v>
      </c>
      <c r="D103" s="32">
        <f t="shared" si="20"/>
        <v>53.445</v>
      </c>
      <c r="E103" s="32">
        <f t="shared" si="21"/>
        <v>56.21666667</v>
      </c>
      <c r="F103" s="32">
        <f t="shared" si="22"/>
        <v>57.38</v>
      </c>
      <c r="G103" s="32">
        <f t="shared" si="23"/>
        <v>58.09</v>
      </c>
      <c r="H103" s="32">
        <f t="shared" si="24"/>
        <v>58.37333333</v>
      </c>
      <c r="I103" s="32">
        <f t="shared" si="6"/>
        <v>58.86857143</v>
      </c>
      <c r="J103" s="37">
        <f t="shared" si="7"/>
        <v>59.02875</v>
      </c>
      <c r="K103" s="32">
        <f t="shared" si="8"/>
        <v>59.12777778</v>
      </c>
      <c r="L103" s="32">
        <f t="shared" si="9"/>
        <v>59.332</v>
      </c>
      <c r="M103" s="32">
        <f t="shared" si="10"/>
        <v>59.48909091</v>
      </c>
      <c r="N103" s="32">
        <f t="shared" si="11"/>
        <v>59.42666667</v>
      </c>
      <c r="O103" s="32">
        <f t="shared" si="12"/>
        <v>59.42692308</v>
      </c>
      <c r="P103" s="32">
        <f t="shared" si="13"/>
        <v>59.51142857</v>
      </c>
      <c r="Q103" s="32">
        <f t="shared" si="14"/>
        <v>59.58733333</v>
      </c>
      <c r="R103" s="4">
        <f t="shared" si="15"/>
        <v>59.62</v>
      </c>
      <c r="S103" s="4">
        <f t="shared" si="16"/>
        <v>59.38823529</v>
      </c>
      <c r="T103" s="4">
        <f t="shared" si="17"/>
        <v>59.10388889</v>
      </c>
      <c r="U103" s="4">
        <f t="shared" si="18"/>
        <v>58.79473684</v>
      </c>
      <c r="V103" s="4">
        <f t="shared" si="19"/>
        <v>58.5325</v>
      </c>
    </row>
    <row r="104" ht="14.25" customHeight="1">
      <c r="A104" s="30">
        <v>46086.0</v>
      </c>
      <c r="B104" s="3">
        <v>54.42</v>
      </c>
      <c r="C104" s="3">
        <v>54.16</v>
      </c>
      <c r="D104" s="96">
        <f t="shared" ref="D104:D113" si="25">SUM(C103:C104)/2</f>
        <v>53.6</v>
      </c>
      <c r="E104" s="97">
        <f t="shared" ref="E104:E113" si="26">SUM(C102:C104)/3</f>
        <v>53.68333333</v>
      </c>
      <c r="F104" s="98">
        <f t="shared" ref="F104:F113" si="27">SUM(C101:C104)/4</f>
        <v>55.7025</v>
      </c>
      <c r="G104" s="99">
        <f t="shared" ref="G104:G113" si="28">SUM(C100:C104)/5</f>
        <v>56.736</v>
      </c>
      <c r="H104" s="100">
        <f t="shared" ref="H104:H113" si="29">SUM(C99:C104)/6</f>
        <v>57.435</v>
      </c>
      <c r="I104" s="101">
        <f t="shared" si="6"/>
        <v>57.77142857</v>
      </c>
      <c r="J104" s="102">
        <f t="shared" si="7"/>
        <v>58.28</v>
      </c>
      <c r="K104" s="103">
        <f t="shared" si="8"/>
        <v>58.48777778</v>
      </c>
      <c r="L104" s="104">
        <f t="shared" si="9"/>
        <v>58.631</v>
      </c>
      <c r="M104" s="105">
        <f t="shared" si="10"/>
        <v>58.86181818</v>
      </c>
      <c r="N104" s="106">
        <f t="shared" si="11"/>
        <v>59.045</v>
      </c>
      <c r="O104" s="107">
        <f t="shared" si="12"/>
        <v>59.02153846</v>
      </c>
      <c r="P104" s="108">
        <f t="shared" si="13"/>
        <v>59.05071429</v>
      </c>
      <c r="Q104" s="109">
        <f t="shared" si="14"/>
        <v>59.15466667</v>
      </c>
      <c r="R104" s="110">
        <f t="shared" si="15"/>
        <v>59.248125</v>
      </c>
      <c r="S104" s="111">
        <f t="shared" si="16"/>
        <v>59.29882353</v>
      </c>
      <c r="T104" s="112">
        <f t="shared" si="17"/>
        <v>59.09777778</v>
      </c>
      <c r="U104" s="112">
        <f t="shared" si="18"/>
        <v>58.84368421</v>
      </c>
      <c r="V104" s="113">
        <f t="shared" si="19"/>
        <v>58.563</v>
      </c>
    </row>
    <row r="105" ht="14.25" customHeight="1">
      <c r="A105" s="30">
        <v>46087.0</v>
      </c>
      <c r="B105" s="3">
        <v>54.72</v>
      </c>
      <c r="C105" s="3">
        <v>54.29</v>
      </c>
      <c r="D105" s="115">
        <f t="shared" si="25"/>
        <v>54.225</v>
      </c>
      <c r="E105" s="163">
        <f t="shared" si="26"/>
        <v>53.83</v>
      </c>
      <c r="F105" s="172">
        <f t="shared" si="27"/>
        <v>53.835</v>
      </c>
      <c r="G105" s="182">
        <f t="shared" si="28"/>
        <v>55.42</v>
      </c>
      <c r="H105" s="153">
        <f t="shared" si="29"/>
        <v>56.32833333</v>
      </c>
      <c r="I105" s="174">
        <f t="shared" si="6"/>
        <v>56.98571429</v>
      </c>
      <c r="J105" s="146">
        <f t="shared" si="7"/>
        <v>57.33625</v>
      </c>
      <c r="K105" s="154">
        <f t="shared" si="8"/>
        <v>57.83666667</v>
      </c>
      <c r="L105" s="243">
        <f t="shared" si="9"/>
        <v>58.068</v>
      </c>
      <c r="M105" s="103">
        <f t="shared" si="10"/>
        <v>58.23636364</v>
      </c>
      <c r="N105" s="137">
        <f t="shared" si="11"/>
        <v>58.48083333</v>
      </c>
      <c r="O105" s="169">
        <f t="shared" si="12"/>
        <v>58.67923077</v>
      </c>
      <c r="P105" s="105">
        <f t="shared" si="13"/>
        <v>58.68357143</v>
      </c>
      <c r="Q105" s="107">
        <f t="shared" si="14"/>
        <v>58.73333333</v>
      </c>
      <c r="R105" s="244">
        <f t="shared" si="15"/>
        <v>58.850625</v>
      </c>
      <c r="S105" s="109">
        <f t="shared" si="16"/>
        <v>58.95647059</v>
      </c>
      <c r="T105" s="110">
        <f t="shared" si="17"/>
        <v>59.02055556</v>
      </c>
      <c r="U105" s="110">
        <f t="shared" si="18"/>
        <v>58.84473684</v>
      </c>
      <c r="V105" s="140">
        <f t="shared" si="19"/>
        <v>58.616</v>
      </c>
    </row>
    <row r="106" ht="14.25" customHeight="1">
      <c r="A106" s="30">
        <v>46090.0</v>
      </c>
      <c r="B106" s="3">
        <v>54.24</v>
      </c>
      <c r="C106" s="3">
        <v>53.86</v>
      </c>
      <c r="D106" s="114">
        <f t="shared" si="25"/>
        <v>54.075</v>
      </c>
      <c r="E106" s="115">
        <f t="shared" si="26"/>
        <v>54.10333333</v>
      </c>
      <c r="F106" s="116">
        <f t="shared" si="27"/>
        <v>53.8375</v>
      </c>
      <c r="G106" s="117">
        <f t="shared" si="28"/>
        <v>53.84</v>
      </c>
      <c r="H106" s="118">
        <f t="shared" si="29"/>
        <v>55.16</v>
      </c>
      <c r="I106" s="119">
        <f t="shared" si="6"/>
        <v>55.97571429</v>
      </c>
      <c r="J106" s="120">
        <f t="shared" si="7"/>
        <v>56.595</v>
      </c>
      <c r="K106" s="121">
        <f t="shared" si="8"/>
        <v>56.95</v>
      </c>
      <c r="L106" s="122">
        <f t="shared" si="9"/>
        <v>57.439</v>
      </c>
      <c r="M106" s="123">
        <f t="shared" si="10"/>
        <v>57.68545455</v>
      </c>
      <c r="N106" s="101">
        <f t="shared" si="11"/>
        <v>57.87166667</v>
      </c>
      <c r="O106" s="102">
        <f t="shared" si="12"/>
        <v>58.12538462</v>
      </c>
      <c r="P106" s="124">
        <f t="shared" si="13"/>
        <v>58.335</v>
      </c>
      <c r="Q106" s="103">
        <f t="shared" si="14"/>
        <v>58.362</v>
      </c>
      <c r="R106" s="104">
        <f t="shared" si="15"/>
        <v>58.42875</v>
      </c>
      <c r="S106" s="106">
        <f t="shared" si="16"/>
        <v>58.55705882</v>
      </c>
      <c r="T106" s="125">
        <f t="shared" si="17"/>
        <v>58.67333333</v>
      </c>
      <c r="U106" s="126">
        <f t="shared" si="18"/>
        <v>58.74894737</v>
      </c>
      <c r="V106" s="127">
        <f t="shared" si="19"/>
        <v>58.5955</v>
      </c>
    </row>
    <row r="107" ht="14.25" customHeight="1">
      <c r="A107" s="30">
        <v>46091.0</v>
      </c>
      <c r="B107" s="3">
        <v>54.74</v>
      </c>
      <c r="C107" s="3">
        <v>54.58</v>
      </c>
      <c r="D107" s="115">
        <f t="shared" si="25"/>
        <v>54.22</v>
      </c>
      <c r="E107" s="128">
        <f t="shared" si="26"/>
        <v>54.24333333</v>
      </c>
      <c r="F107" s="129">
        <f t="shared" si="27"/>
        <v>54.2225</v>
      </c>
      <c r="G107" s="130">
        <f t="shared" si="28"/>
        <v>53.986</v>
      </c>
      <c r="H107" s="131">
        <f t="shared" si="29"/>
        <v>53.96333333</v>
      </c>
      <c r="I107" s="132">
        <f t="shared" si="6"/>
        <v>55.07714286</v>
      </c>
      <c r="J107" s="133">
        <f t="shared" si="7"/>
        <v>55.80125</v>
      </c>
      <c r="K107" s="122">
        <f t="shared" si="8"/>
        <v>56.37111111</v>
      </c>
      <c r="L107" s="134">
        <f t="shared" si="9"/>
        <v>56.713</v>
      </c>
      <c r="M107" s="135">
        <f t="shared" si="10"/>
        <v>57.17909091</v>
      </c>
      <c r="N107" s="136">
        <f t="shared" si="11"/>
        <v>57.42666667</v>
      </c>
      <c r="O107" s="137">
        <f t="shared" si="12"/>
        <v>57.61846154</v>
      </c>
      <c r="P107" s="105">
        <f t="shared" si="13"/>
        <v>57.87214286</v>
      </c>
      <c r="Q107" s="107">
        <f t="shared" si="14"/>
        <v>58.08466667</v>
      </c>
      <c r="R107" s="138">
        <f t="shared" si="15"/>
        <v>58.125625</v>
      </c>
      <c r="S107" s="126">
        <f t="shared" si="16"/>
        <v>58.20235294</v>
      </c>
      <c r="T107" s="139">
        <f t="shared" si="17"/>
        <v>58.33611111</v>
      </c>
      <c r="U107" s="140">
        <f t="shared" si="18"/>
        <v>58.45789474</v>
      </c>
      <c r="V107" s="141">
        <f t="shared" si="19"/>
        <v>58.5405</v>
      </c>
    </row>
    <row r="108" ht="14.25" customHeight="1">
      <c r="A108" s="30">
        <v>46092.0</v>
      </c>
      <c r="B108" s="3">
        <v>54.02</v>
      </c>
      <c r="C108" s="3">
        <v>54.53</v>
      </c>
      <c r="D108" s="115">
        <f t="shared" si="25"/>
        <v>54.555</v>
      </c>
      <c r="E108" s="142">
        <f t="shared" si="26"/>
        <v>54.32333333</v>
      </c>
      <c r="F108" s="117">
        <f t="shared" si="27"/>
        <v>54.315</v>
      </c>
      <c r="G108" s="143">
        <f t="shared" si="28"/>
        <v>54.284</v>
      </c>
      <c r="H108" s="144">
        <f t="shared" si="29"/>
        <v>54.07666667</v>
      </c>
      <c r="I108" s="145">
        <f t="shared" si="6"/>
        <v>54.04428571</v>
      </c>
      <c r="J108" s="120">
        <f t="shared" si="7"/>
        <v>55.00875</v>
      </c>
      <c r="K108" s="99">
        <f t="shared" si="8"/>
        <v>55.66</v>
      </c>
      <c r="L108" s="146">
        <f t="shared" si="9"/>
        <v>56.187</v>
      </c>
      <c r="M108" s="135">
        <f t="shared" si="10"/>
        <v>56.51454545</v>
      </c>
      <c r="N108" s="124">
        <f t="shared" si="11"/>
        <v>56.95833333</v>
      </c>
      <c r="O108" s="137">
        <f t="shared" si="12"/>
        <v>57.20384615</v>
      </c>
      <c r="P108" s="105">
        <f t="shared" si="13"/>
        <v>57.39785714</v>
      </c>
      <c r="Q108" s="107">
        <f t="shared" si="14"/>
        <v>57.64933333</v>
      </c>
      <c r="R108" s="125">
        <f t="shared" si="15"/>
        <v>57.8625</v>
      </c>
      <c r="S108" s="126">
        <f t="shared" si="16"/>
        <v>57.91411765</v>
      </c>
      <c r="T108" s="109">
        <f t="shared" si="17"/>
        <v>57.99833333</v>
      </c>
      <c r="U108" s="147">
        <f t="shared" si="18"/>
        <v>58.13578947</v>
      </c>
      <c r="V108" s="141">
        <f t="shared" si="19"/>
        <v>58.2615</v>
      </c>
    </row>
    <row r="109" ht="14.25" customHeight="1">
      <c r="A109" s="30">
        <v>46093.0</v>
      </c>
      <c r="B109" s="3">
        <v>55.33</v>
      </c>
      <c r="C109" s="3">
        <v>54.03</v>
      </c>
      <c r="D109" s="96">
        <f t="shared" si="25"/>
        <v>54.28</v>
      </c>
      <c r="E109" s="115">
        <f t="shared" si="26"/>
        <v>54.38</v>
      </c>
      <c r="F109" s="148">
        <f t="shared" si="27"/>
        <v>54.25</v>
      </c>
      <c r="G109" s="149">
        <f t="shared" si="28"/>
        <v>54.258</v>
      </c>
      <c r="H109" s="150">
        <f t="shared" si="29"/>
        <v>54.24166667</v>
      </c>
      <c r="I109" s="151">
        <f t="shared" si="6"/>
        <v>54.07</v>
      </c>
      <c r="J109" s="152">
        <f t="shared" si="7"/>
        <v>54.0425</v>
      </c>
      <c r="K109" s="119">
        <f t="shared" si="8"/>
        <v>54.9</v>
      </c>
      <c r="L109" s="153">
        <f t="shared" si="9"/>
        <v>55.497</v>
      </c>
      <c r="M109" s="99">
        <f t="shared" si="10"/>
        <v>55.99090909</v>
      </c>
      <c r="N109" s="146">
        <f t="shared" si="11"/>
        <v>56.3075</v>
      </c>
      <c r="O109" s="154">
        <f t="shared" si="12"/>
        <v>56.73307692</v>
      </c>
      <c r="P109" s="102">
        <f t="shared" si="13"/>
        <v>56.97714286</v>
      </c>
      <c r="Q109" s="155">
        <f t="shared" si="14"/>
        <v>57.17333333</v>
      </c>
      <c r="R109" s="104">
        <f t="shared" si="15"/>
        <v>57.423125</v>
      </c>
      <c r="S109" s="105">
        <f t="shared" si="16"/>
        <v>57.63705882</v>
      </c>
      <c r="T109" s="156">
        <f t="shared" si="17"/>
        <v>57.69833333</v>
      </c>
      <c r="U109" s="125">
        <f t="shared" si="18"/>
        <v>57.78947368</v>
      </c>
      <c r="V109" s="109">
        <f t="shared" si="19"/>
        <v>57.9305</v>
      </c>
    </row>
    <row r="110" ht="14.25" customHeight="1">
      <c r="A110" s="30">
        <v>46094.0</v>
      </c>
      <c r="B110" s="3">
        <v>51.82</v>
      </c>
      <c r="C110" s="3">
        <v>52.8</v>
      </c>
      <c r="D110" s="115">
        <f t="shared" si="25"/>
        <v>53.415</v>
      </c>
      <c r="E110" s="116">
        <f t="shared" si="26"/>
        <v>53.78666667</v>
      </c>
      <c r="F110" s="96">
        <f t="shared" si="27"/>
        <v>53.985</v>
      </c>
      <c r="G110" s="157">
        <f t="shared" si="28"/>
        <v>53.96</v>
      </c>
      <c r="H110" s="158">
        <f t="shared" si="29"/>
        <v>54.015</v>
      </c>
      <c r="I110" s="159">
        <f t="shared" si="6"/>
        <v>54.03571429</v>
      </c>
      <c r="J110" s="160">
        <f t="shared" si="7"/>
        <v>53.91125</v>
      </c>
      <c r="K110" s="161">
        <f t="shared" si="8"/>
        <v>53.90444444</v>
      </c>
      <c r="L110" s="162">
        <f t="shared" si="9"/>
        <v>54.69</v>
      </c>
      <c r="M110" s="121">
        <f t="shared" si="10"/>
        <v>55.25181818</v>
      </c>
      <c r="N110" s="100">
        <f t="shared" si="11"/>
        <v>55.725</v>
      </c>
      <c r="O110" s="134">
        <f t="shared" si="12"/>
        <v>56.03769231</v>
      </c>
      <c r="P110" s="135">
        <f t="shared" si="13"/>
        <v>56.45214286</v>
      </c>
      <c r="Q110" s="136">
        <f t="shared" si="14"/>
        <v>56.69866667</v>
      </c>
      <c r="R110" s="137">
        <f t="shared" si="15"/>
        <v>56.9</v>
      </c>
      <c r="S110" s="105">
        <f t="shared" si="16"/>
        <v>57.15117647</v>
      </c>
      <c r="T110" s="107">
        <f t="shared" si="17"/>
        <v>57.36833333</v>
      </c>
      <c r="U110" s="138">
        <f t="shared" si="18"/>
        <v>57.44052632</v>
      </c>
      <c r="V110" s="127">
        <f t="shared" si="19"/>
        <v>57.54</v>
      </c>
    </row>
    <row r="111" ht="14.25" customHeight="1">
      <c r="A111" s="30">
        <v>46097.0</v>
      </c>
      <c r="B111" s="3">
        <v>51.34</v>
      </c>
      <c r="C111" s="3">
        <v>52.24</v>
      </c>
      <c r="D111" s="115">
        <f t="shared" si="25"/>
        <v>52.52</v>
      </c>
      <c r="E111" s="163">
        <f t="shared" si="26"/>
        <v>53.02333333</v>
      </c>
      <c r="F111" s="150">
        <f t="shared" si="27"/>
        <v>53.4</v>
      </c>
      <c r="G111" s="117">
        <f t="shared" si="28"/>
        <v>53.636</v>
      </c>
      <c r="H111" s="97">
        <f t="shared" si="29"/>
        <v>53.67333333</v>
      </c>
      <c r="I111" s="118">
        <f t="shared" si="6"/>
        <v>53.76142857</v>
      </c>
      <c r="J111" s="164">
        <f t="shared" si="7"/>
        <v>53.81125</v>
      </c>
      <c r="K111" s="165">
        <f t="shared" si="8"/>
        <v>53.72555556</v>
      </c>
      <c r="L111" s="166">
        <f t="shared" si="9"/>
        <v>53.738</v>
      </c>
      <c r="M111" s="167">
        <f t="shared" si="10"/>
        <v>54.46727273</v>
      </c>
      <c r="N111" s="134">
        <f t="shared" si="11"/>
        <v>55.00083333</v>
      </c>
      <c r="O111" s="168">
        <f t="shared" si="12"/>
        <v>55.45692308</v>
      </c>
      <c r="P111" s="155">
        <f t="shared" si="13"/>
        <v>55.76642857</v>
      </c>
      <c r="Q111" s="169">
        <f t="shared" si="14"/>
        <v>56.17133333</v>
      </c>
      <c r="R111" s="106">
        <f t="shared" si="15"/>
        <v>56.42</v>
      </c>
      <c r="S111" s="125">
        <f t="shared" si="16"/>
        <v>56.62588235</v>
      </c>
      <c r="T111" s="127">
        <f t="shared" si="17"/>
        <v>56.87833333</v>
      </c>
      <c r="U111" s="109">
        <f t="shared" si="18"/>
        <v>57.09842105</v>
      </c>
      <c r="V111" s="110">
        <f t="shared" si="19"/>
        <v>57.1805</v>
      </c>
    </row>
    <row r="112" ht="14.25" customHeight="1">
      <c r="A112" s="30">
        <v>46098.0</v>
      </c>
      <c r="B112" s="3">
        <v>51.88</v>
      </c>
      <c r="C112" s="3">
        <v>51.86</v>
      </c>
      <c r="D112" s="115">
        <f t="shared" si="25"/>
        <v>52.05</v>
      </c>
      <c r="E112" s="116">
        <f t="shared" si="26"/>
        <v>52.3</v>
      </c>
      <c r="F112" s="175">
        <f t="shared" si="27"/>
        <v>52.7325</v>
      </c>
      <c r="G112" s="271">
        <f t="shared" si="28"/>
        <v>53.092</v>
      </c>
      <c r="H112" s="172">
        <f t="shared" si="29"/>
        <v>53.34</v>
      </c>
      <c r="I112" s="176">
        <f t="shared" si="6"/>
        <v>53.41428571</v>
      </c>
      <c r="J112" s="161">
        <f t="shared" si="7"/>
        <v>53.52375</v>
      </c>
      <c r="K112" s="165">
        <f t="shared" si="8"/>
        <v>53.59444444</v>
      </c>
      <c r="L112" s="162">
        <f t="shared" si="9"/>
        <v>53.539</v>
      </c>
      <c r="M112" s="133">
        <f t="shared" si="10"/>
        <v>53.56727273</v>
      </c>
      <c r="N112" s="146">
        <f t="shared" si="11"/>
        <v>54.25</v>
      </c>
      <c r="O112" s="135">
        <f t="shared" si="12"/>
        <v>54.75923077</v>
      </c>
      <c r="P112" s="124">
        <f t="shared" si="13"/>
        <v>55.2</v>
      </c>
      <c r="Q112" s="137">
        <f t="shared" si="14"/>
        <v>55.506</v>
      </c>
      <c r="R112" s="105">
        <f t="shared" si="15"/>
        <v>55.901875</v>
      </c>
      <c r="S112" s="107">
        <f t="shared" si="16"/>
        <v>56.15176471</v>
      </c>
      <c r="T112" s="244">
        <f t="shared" si="17"/>
        <v>56.36111111</v>
      </c>
      <c r="U112" s="109">
        <f t="shared" si="18"/>
        <v>56.61421053</v>
      </c>
      <c r="V112" s="110">
        <f t="shared" si="19"/>
        <v>56.8365</v>
      </c>
    </row>
    <row r="113" ht="14.25" customHeight="1">
      <c r="A113" s="30">
        <v>46099.0</v>
      </c>
      <c r="B113" s="3">
        <v>53.39</v>
      </c>
      <c r="C113" s="3">
        <v>52.93</v>
      </c>
      <c r="D113" s="115">
        <f t="shared" si="25"/>
        <v>52.395</v>
      </c>
      <c r="E113" s="116">
        <f t="shared" si="26"/>
        <v>52.34333333</v>
      </c>
      <c r="F113" s="175">
        <f t="shared" si="27"/>
        <v>52.4575</v>
      </c>
      <c r="G113" s="271">
        <f t="shared" si="28"/>
        <v>52.772</v>
      </c>
      <c r="H113" s="172">
        <f t="shared" si="29"/>
        <v>53.065</v>
      </c>
      <c r="I113" s="176">
        <f t="shared" si="6"/>
        <v>53.28142857</v>
      </c>
      <c r="J113" s="161">
        <f t="shared" si="7"/>
        <v>53.35375</v>
      </c>
      <c r="K113" s="165">
        <f t="shared" si="8"/>
        <v>53.45777778</v>
      </c>
      <c r="L113" s="162">
        <f t="shared" si="9"/>
        <v>53.528</v>
      </c>
      <c r="M113" s="133">
        <f t="shared" si="10"/>
        <v>53.48363636</v>
      </c>
      <c r="N113" s="146">
        <f t="shared" si="11"/>
        <v>53.51416667</v>
      </c>
      <c r="O113" s="135">
        <f t="shared" si="12"/>
        <v>54.14846154</v>
      </c>
      <c r="P113" s="124">
        <f t="shared" si="13"/>
        <v>54.62857143</v>
      </c>
      <c r="Q113" s="137">
        <f t="shared" si="14"/>
        <v>55.04866667</v>
      </c>
      <c r="R113" s="105">
        <f t="shared" si="15"/>
        <v>55.345</v>
      </c>
      <c r="S113" s="107">
        <f t="shared" si="16"/>
        <v>55.72705882</v>
      </c>
      <c r="T113" s="244">
        <f t="shared" si="17"/>
        <v>55.97277778</v>
      </c>
      <c r="U113" s="109">
        <f t="shared" si="18"/>
        <v>56.18052632</v>
      </c>
      <c r="V113" s="110">
        <f t="shared" si="19"/>
        <v>56.43</v>
      </c>
    </row>
    <row r="114" ht="14.25" customHeight="1">
      <c r="A114" s="30">
        <v>46100.0</v>
      </c>
      <c r="B114" s="3">
        <v>52.78</v>
      </c>
      <c r="C114" s="3">
        <v>52.94</v>
      </c>
      <c r="D114" s="32">
        <f>SUM(C113:C114)/2</f>
        <v>52.935</v>
      </c>
      <c r="E114" s="32">
        <f>SUM(C112:C114)/3</f>
        <v>52.57666667</v>
      </c>
      <c r="F114" s="32">
        <f>SUM(C111:C114)/4</f>
        <v>52.4925</v>
      </c>
      <c r="G114" s="32">
        <f>SUM(C110:C114)/5</f>
        <v>52.554</v>
      </c>
      <c r="H114" s="32">
        <f>SUM(C109:C114)/6</f>
        <v>52.8</v>
      </c>
      <c r="I114" s="32">
        <f t="shared" si="6"/>
        <v>53.04714286</v>
      </c>
      <c r="J114" s="37">
        <f t="shared" si="7"/>
        <v>53.23875</v>
      </c>
      <c r="K114" s="32">
        <f t="shared" si="8"/>
        <v>53.30777778</v>
      </c>
      <c r="L114" s="32">
        <f t="shared" si="9"/>
        <v>53.406</v>
      </c>
      <c r="M114" s="32">
        <f t="shared" si="10"/>
        <v>53.47454545</v>
      </c>
      <c r="N114" s="32">
        <f t="shared" si="11"/>
        <v>53.43833333</v>
      </c>
      <c r="O114" s="32">
        <f t="shared" si="12"/>
        <v>53.47</v>
      </c>
      <c r="P114" s="32">
        <f t="shared" si="13"/>
        <v>54.06214286</v>
      </c>
      <c r="Q114" s="32">
        <f t="shared" si="14"/>
        <v>54.516</v>
      </c>
      <c r="R114" s="4">
        <f t="shared" si="15"/>
        <v>54.916875</v>
      </c>
      <c r="S114" s="4">
        <f t="shared" si="16"/>
        <v>55.20352941</v>
      </c>
      <c r="T114" s="4">
        <f t="shared" si="17"/>
        <v>55.57222222</v>
      </c>
      <c r="U114" s="4">
        <f t="shared" si="18"/>
        <v>55.81315789</v>
      </c>
      <c r="V114" s="4">
        <f t="shared" si="19"/>
        <v>56.0185</v>
      </c>
    </row>
    <row r="115" ht="14.25" customHeight="1">
      <c r="A115" s="30">
        <v>46101.0</v>
      </c>
      <c r="B115" s="3">
        <v>52.17</v>
      </c>
      <c r="C115" s="3">
        <v>53.6</v>
      </c>
      <c r="D115" s="148">
        <f t="shared" ref="D115:D117" si="30">SUM(C114:C115)/2</f>
        <v>53.27</v>
      </c>
      <c r="E115" s="170">
        <f t="shared" ref="E115:E117" si="31">SUM(C113:C115)/3</f>
        <v>53.15666667</v>
      </c>
      <c r="F115" s="171">
        <f t="shared" ref="F115:F117" si="32">SUM(C112:C115)/4</f>
        <v>52.8325</v>
      </c>
      <c r="G115" s="96">
        <f t="shared" ref="G115:G117" si="33">SUM(C111:C115)/5</f>
        <v>52.714</v>
      </c>
      <c r="H115" s="148">
        <f t="shared" ref="H115:H117" si="34">SUM(C110:C115)/6</f>
        <v>52.72833333</v>
      </c>
      <c r="I115" s="129">
        <f t="shared" si="6"/>
        <v>52.91428571</v>
      </c>
      <c r="J115" s="150">
        <f t="shared" si="7"/>
        <v>53.11625</v>
      </c>
      <c r="K115" s="117">
        <f t="shared" si="8"/>
        <v>53.27888889</v>
      </c>
      <c r="L115" s="172">
        <f t="shared" si="9"/>
        <v>53.337</v>
      </c>
      <c r="M115" s="173">
        <f t="shared" si="10"/>
        <v>53.42363636</v>
      </c>
      <c r="N115" s="118">
        <f t="shared" si="11"/>
        <v>53.485</v>
      </c>
      <c r="O115" s="164">
        <f t="shared" si="12"/>
        <v>53.45076923</v>
      </c>
      <c r="P115" s="132">
        <f t="shared" si="13"/>
        <v>53.47928571</v>
      </c>
      <c r="Q115" s="166">
        <f t="shared" si="14"/>
        <v>54.03133333</v>
      </c>
      <c r="R115" s="174">
        <f t="shared" si="15"/>
        <v>54.45875</v>
      </c>
      <c r="S115" s="100">
        <f t="shared" si="16"/>
        <v>54.83941176</v>
      </c>
      <c r="T115" s="134">
        <f t="shared" si="17"/>
        <v>55.11444444</v>
      </c>
      <c r="U115" s="135">
        <f t="shared" si="18"/>
        <v>55.46842105</v>
      </c>
      <c r="V115" s="124">
        <f t="shared" si="19"/>
        <v>55.7025</v>
      </c>
    </row>
    <row r="116" ht="14.25" customHeight="1">
      <c r="A116" s="30">
        <v>46104.0</v>
      </c>
      <c r="B116" s="3">
        <v>50.55</v>
      </c>
      <c r="C116" s="3">
        <v>51.5</v>
      </c>
      <c r="D116" s="115">
        <f t="shared" si="30"/>
        <v>52.55</v>
      </c>
      <c r="E116" s="148">
        <f t="shared" si="31"/>
        <v>52.68</v>
      </c>
      <c r="F116" s="128">
        <f t="shared" si="32"/>
        <v>52.7425</v>
      </c>
      <c r="G116" s="148">
        <f t="shared" si="33"/>
        <v>52.566</v>
      </c>
      <c r="H116" s="148">
        <f t="shared" si="34"/>
        <v>52.51166667</v>
      </c>
      <c r="I116" s="128">
        <f t="shared" si="6"/>
        <v>52.55285714</v>
      </c>
      <c r="J116" s="175">
        <f t="shared" si="7"/>
        <v>52.7375</v>
      </c>
      <c r="K116" s="117">
        <f t="shared" si="8"/>
        <v>52.93666667</v>
      </c>
      <c r="L116" s="143">
        <f t="shared" si="9"/>
        <v>53.101</v>
      </c>
      <c r="M116" s="97">
        <f t="shared" si="10"/>
        <v>53.17</v>
      </c>
      <c r="N116" s="176">
        <f t="shared" si="11"/>
        <v>53.26333333</v>
      </c>
      <c r="O116" s="152">
        <f t="shared" si="12"/>
        <v>53.33230769</v>
      </c>
      <c r="P116" s="145">
        <f t="shared" si="13"/>
        <v>53.31142857</v>
      </c>
      <c r="Q116" s="177">
        <f t="shared" si="14"/>
        <v>53.34733333</v>
      </c>
      <c r="R116" s="166">
        <f t="shared" si="15"/>
        <v>53.873125</v>
      </c>
      <c r="S116" s="99">
        <f t="shared" si="16"/>
        <v>54.28470588</v>
      </c>
      <c r="T116" s="100">
        <f t="shared" si="17"/>
        <v>54.65388889</v>
      </c>
      <c r="U116" s="134">
        <f t="shared" si="18"/>
        <v>54.92421053</v>
      </c>
      <c r="V116" s="135">
        <f t="shared" si="19"/>
        <v>55.27</v>
      </c>
    </row>
    <row r="117" ht="14.25" customHeight="1">
      <c r="A117" s="30">
        <v>46105.0</v>
      </c>
      <c r="B117" s="3">
        <v>51.22</v>
      </c>
      <c r="C117" s="3">
        <v>51.42</v>
      </c>
      <c r="D117" s="115">
        <f t="shared" si="30"/>
        <v>51.46</v>
      </c>
      <c r="E117" s="178">
        <f t="shared" si="31"/>
        <v>52.17333333</v>
      </c>
      <c r="F117" s="129">
        <f t="shared" si="32"/>
        <v>52.365</v>
      </c>
      <c r="G117" s="175">
        <f t="shared" si="33"/>
        <v>52.478</v>
      </c>
      <c r="H117" s="149">
        <f t="shared" si="34"/>
        <v>52.375</v>
      </c>
      <c r="I117" s="149">
        <f t="shared" si="6"/>
        <v>52.35571429</v>
      </c>
      <c r="J117" s="117">
        <f t="shared" si="7"/>
        <v>52.41125</v>
      </c>
      <c r="K117" s="159">
        <f t="shared" si="8"/>
        <v>52.59111111</v>
      </c>
      <c r="L117" s="179">
        <f t="shared" si="9"/>
        <v>52.785</v>
      </c>
      <c r="M117" s="173">
        <f t="shared" si="10"/>
        <v>52.94818182</v>
      </c>
      <c r="N117" s="152">
        <f t="shared" si="11"/>
        <v>53.02416667</v>
      </c>
      <c r="O117" s="145">
        <f t="shared" si="12"/>
        <v>53.12153846</v>
      </c>
      <c r="P117" s="165">
        <f t="shared" si="13"/>
        <v>53.19571429</v>
      </c>
      <c r="Q117" s="162">
        <f t="shared" si="14"/>
        <v>53.18533333</v>
      </c>
      <c r="R117" s="153">
        <f t="shared" si="15"/>
        <v>53.226875</v>
      </c>
      <c r="S117" s="99">
        <f t="shared" si="16"/>
        <v>53.72882353</v>
      </c>
      <c r="T117" s="146">
        <f t="shared" si="17"/>
        <v>54.12555556</v>
      </c>
      <c r="U117" s="154">
        <f t="shared" si="18"/>
        <v>54.48368421</v>
      </c>
      <c r="V117" s="102">
        <f t="shared" si="19"/>
        <v>54.749</v>
      </c>
    </row>
    <row r="118" ht="14.25" customHeight="1">
      <c r="A118" s="30">
        <v>46106.0</v>
      </c>
      <c r="B118" s="3">
        <v>52.54</v>
      </c>
      <c r="C118" s="3">
        <v>52.92</v>
      </c>
      <c r="D118" s="32">
        <f t="shared" ref="D118:D119" si="35">SUM(C117:C118)/2</f>
        <v>52.17</v>
      </c>
      <c r="E118" s="32">
        <f t="shared" ref="E118:E119" si="36">SUM(C116:C118)/3</f>
        <v>51.94666667</v>
      </c>
      <c r="F118" s="32">
        <f t="shared" ref="F118:F119" si="37">SUM(C115:C118)/4</f>
        <v>52.36</v>
      </c>
      <c r="G118" s="32">
        <f t="shared" ref="G118:G119" si="38">SUM(C114:C118)/5</f>
        <v>52.476</v>
      </c>
      <c r="H118" s="32">
        <f t="shared" ref="H118:H119" si="39">SUM(C113:C118)/6</f>
        <v>52.55166667</v>
      </c>
      <c r="I118" s="32">
        <f t="shared" si="6"/>
        <v>52.45285714</v>
      </c>
      <c r="J118" s="37">
        <f t="shared" si="7"/>
        <v>52.42625</v>
      </c>
      <c r="K118" s="32">
        <f t="shared" si="8"/>
        <v>52.46777778</v>
      </c>
      <c r="L118" s="32">
        <f t="shared" si="9"/>
        <v>52.624</v>
      </c>
      <c r="M118" s="32">
        <f t="shared" si="10"/>
        <v>52.79727273</v>
      </c>
      <c r="N118" s="32">
        <f t="shared" si="11"/>
        <v>52.94583333</v>
      </c>
      <c r="O118" s="32">
        <f t="shared" si="12"/>
        <v>53.01615385</v>
      </c>
      <c r="P118" s="32">
        <f t="shared" si="13"/>
        <v>53.10714286</v>
      </c>
      <c r="Q118" s="32">
        <f t="shared" si="14"/>
        <v>53.17733333</v>
      </c>
      <c r="R118" s="4">
        <f t="shared" si="15"/>
        <v>53.16875</v>
      </c>
      <c r="S118" s="4">
        <f t="shared" si="16"/>
        <v>53.20882353</v>
      </c>
      <c r="T118" s="4">
        <f t="shared" si="17"/>
        <v>53.68388889</v>
      </c>
      <c r="U118" s="4">
        <f t="shared" si="18"/>
        <v>54.06210526</v>
      </c>
      <c r="V118" s="4">
        <f t="shared" si="19"/>
        <v>54.4055</v>
      </c>
    </row>
    <row r="119" ht="14.25" customHeight="1">
      <c r="A119" s="30">
        <v>46108.0</v>
      </c>
      <c r="B119" s="3">
        <v>52.29</v>
      </c>
      <c r="C119" s="3">
        <v>51.93</v>
      </c>
      <c r="D119" s="32">
        <f t="shared" si="35"/>
        <v>52.425</v>
      </c>
      <c r="E119" s="32">
        <f t="shared" si="36"/>
        <v>52.09</v>
      </c>
      <c r="F119" s="32">
        <f t="shared" si="37"/>
        <v>51.9425</v>
      </c>
      <c r="G119" s="32">
        <f t="shared" si="38"/>
        <v>52.274</v>
      </c>
      <c r="H119" s="32">
        <f t="shared" si="39"/>
        <v>52.385</v>
      </c>
      <c r="I119" s="32">
        <f t="shared" si="6"/>
        <v>52.46285714</v>
      </c>
      <c r="J119" s="37">
        <f t="shared" si="7"/>
        <v>52.3875</v>
      </c>
      <c r="K119" s="32">
        <f t="shared" si="8"/>
        <v>52.37111111</v>
      </c>
      <c r="L119" s="32">
        <f t="shared" si="9"/>
        <v>52.414</v>
      </c>
      <c r="M119" s="32">
        <f t="shared" si="10"/>
        <v>52.56090909</v>
      </c>
      <c r="N119" s="32">
        <f t="shared" si="11"/>
        <v>52.725</v>
      </c>
      <c r="O119" s="32">
        <f t="shared" si="12"/>
        <v>52.86769231</v>
      </c>
      <c r="P119" s="32">
        <f t="shared" si="13"/>
        <v>52.93857143</v>
      </c>
      <c r="Q119" s="32">
        <f t="shared" si="14"/>
        <v>53.02866667</v>
      </c>
      <c r="R119" s="4">
        <f t="shared" si="15"/>
        <v>53.099375</v>
      </c>
      <c r="S119" s="4">
        <f t="shared" si="16"/>
        <v>53.09588235</v>
      </c>
      <c r="T119" s="4">
        <f t="shared" si="17"/>
        <v>53.13777778</v>
      </c>
      <c r="U119" s="4">
        <f t="shared" si="18"/>
        <v>53.59157895</v>
      </c>
      <c r="V119" s="4">
        <f t="shared" si="19"/>
        <v>53.9555</v>
      </c>
    </row>
    <row r="120" ht="14.25" customHeight="1">
      <c r="A120" s="30">
        <v>46111.0</v>
      </c>
      <c r="B120" s="3">
        <v>50.09</v>
      </c>
      <c r="C120" s="3">
        <v>50.28</v>
      </c>
      <c r="D120" s="150">
        <f t="shared" ref="D120:D124" si="40">SUM(C119:C120)/2</f>
        <v>51.105</v>
      </c>
      <c r="E120" s="180">
        <f t="shared" ref="E120:E124" si="41">SUM(C118:C120)/3</f>
        <v>51.71</v>
      </c>
      <c r="F120" s="148">
        <f t="shared" ref="F120:F124" si="42">SUM(C117:C120)/4</f>
        <v>51.6375</v>
      </c>
      <c r="G120" s="128">
        <f t="shared" ref="G120:G124" si="43">SUM(C116:C120)/5</f>
        <v>51.61</v>
      </c>
      <c r="H120" s="129">
        <f t="shared" ref="H120:H124" si="44">SUM(C115:C120)/6</f>
        <v>51.94166667</v>
      </c>
      <c r="I120" s="150">
        <f t="shared" si="6"/>
        <v>52.08428571</v>
      </c>
      <c r="J120" s="117">
        <f t="shared" si="7"/>
        <v>52.19</v>
      </c>
      <c r="K120" s="130">
        <f t="shared" si="8"/>
        <v>52.15333333</v>
      </c>
      <c r="L120" s="158">
        <f t="shared" si="9"/>
        <v>52.162</v>
      </c>
      <c r="M120" s="159">
        <f t="shared" si="10"/>
        <v>52.22</v>
      </c>
      <c r="N120" s="97">
        <f t="shared" si="11"/>
        <v>52.37083333</v>
      </c>
      <c r="O120" s="173">
        <f t="shared" si="12"/>
        <v>52.53692308</v>
      </c>
      <c r="P120" s="131">
        <f t="shared" si="13"/>
        <v>52.68285714</v>
      </c>
      <c r="Q120" s="181">
        <f t="shared" si="14"/>
        <v>52.76133333</v>
      </c>
      <c r="R120" s="182">
        <f t="shared" si="15"/>
        <v>52.856875</v>
      </c>
      <c r="S120" s="165">
        <f t="shared" si="16"/>
        <v>52.93352941</v>
      </c>
      <c r="T120" s="162">
        <f t="shared" si="17"/>
        <v>52.93944444</v>
      </c>
      <c r="U120" s="153">
        <f t="shared" si="18"/>
        <v>52.98736842</v>
      </c>
      <c r="V120" s="174">
        <f t="shared" si="19"/>
        <v>53.426</v>
      </c>
    </row>
    <row r="121" ht="14.25" customHeight="1">
      <c r="A121" s="30">
        <v>46113.0</v>
      </c>
      <c r="B121" s="3">
        <v>51.83</v>
      </c>
      <c r="C121" s="3">
        <v>52.52</v>
      </c>
      <c r="D121" s="115">
        <f t="shared" si="40"/>
        <v>51.4</v>
      </c>
      <c r="E121" s="148">
        <f t="shared" si="41"/>
        <v>51.57666667</v>
      </c>
      <c r="F121" s="148">
        <f t="shared" si="42"/>
        <v>51.9125</v>
      </c>
      <c r="G121" s="96">
        <f t="shared" si="43"/>
        <v>51.814</v>
      </c>
      <c r="H121" s="148">
        <f t="shared" si="44"/>
        <v>51.76166667</v>
      </c>
      <c r="I121" s="163">
        <f t="shared" si="6"/>
        <v>52.02428571</v>
      </c>
      <c r="J121" s="183">
        <f t="shared" si="7"/>
        <v>52.13875</v>
      </c>
      <c r="K121" s="149">
        <f t="shared" si="8"/>
        <v>52.22666667</v>
      </c>
      <c r="L121" s="150">
        <f t="shared" si="9"/>
        <v>52.19</v>
      </c>
      <c r="M121" s="150">
        <f t="shared" si="10"/>
        <v>52.19454545</v>
      </c>
      <c r="N121" s="130">
        <f t="shared" si="11"/>
        <v>52.245</v>
      </c>
      <c r="O121" s="159">
        <f t="shared" si="12"/>
        <v>52.38230769</v>
      </c>
      <c r="P121" s="184">
        <f t="shared" si="13"/>
        <v>52.53571429</v>
      </c>
      <c r="Q121" s="160">
        <f t="shared" si="14"/>
        <v>52.672</v>
      </c>
      <c r="R121" s="118">
        <f t="shared" si="15"/>
        <v>52.74625</v>
      </c>
      <c r="S121" s="164">
        <f t="shared" si="16"/>
        <v>52.83705882</v>
      </c>
      <c r="T121" s="182">
        <f t="shared" si="17"/>
        <v>52.91055556</v>
      </c>
      <c r="U121" s="119">
        <f t="shared" si="18"/>
        <v>52.91736842</v>
      </c>
      <c r="V121" s="120">
        <f t="shared" si="19"/>
        <v>52.964</v>
      </c>
    </row>
    <row r="122" ht="14.25" customHeight="1">
      <c r="A122" s="30">
        <v>46114.0</v>
      </c>
      <c r="B122" s="49">
        <v>52.42</v>
      </c>
      <c r="C122" s="50">
        <v>51.68</v>
      </c>
      <c r="D122" s="115">
        <f t="shared" si="40"/>
        <v>52.1</v>
      </c>
      <c r="E122" s="185">
        <f t="shared" si="41"/>
        <v>51.49333333</v>
      </c>
      <c r="F122" s="148">
        <f t="shared" si="42"/>
        <v>51.6025</v>
      </c>
      <c r="G122" s="148">
        <f t="shared" si="43"/>
        <v>51.866</v>
      </c>
      <c r="H122" s="171">
        <f t="shared" si="44"/>
        <v>51.79166667</v>
      </c>
      <c r="I122" s="148">
        <f t="shared" si="6"/>
        <v>51.75</v>
      </c>
      <c r="J122" s="163">
        <f t="shared" si="7"/>
        <v>51.98125</v>
      </c>
      <c r="K122" s="183">
        <f t="shared" si="8"/>
        <v>52.08777778</v>
      </c>
      <c r="L122" s="149">
        <f t="shared" si="9"/>
        <v>52.172</v>
      </c>
      <c r="M122" s="150">
        <f t="shared" si="10"/>
        <v>52.14363636</v>
      </c>
      <c r="N122" s="150">
        <f t="shared" si="11"/>
        <v>52.15166667</v>
      </c>
      <c r="O122" s="130">
        <f t="shared" si="12"/>
        <v>52.20153846</v>
      </c>
      <c r="P122" s="159">
        <f t="shared" si="13"/>
        <v>52.33214286</v>
      </c>
      <c r="Q122" s="97">
        <f t="shared" si="14"/>
        <v>52.47866667</v>
      </c>
      <c r="R122" s="144">
        <f t="shared" si="15"/>
        <v>52.61</v>
      </c>
      <c r="S122" s="118">
        <f t="shared" si="16"/>
        <v>52.68352941</v>
      </c>
      <c r="T122" s="186">
        <f t="shared" si="17"/>
        <v>52.77277778</v>
      </c>
      <c r="U122" s="145">
        <f t="shared" si="18"/>
        <v>52.84578947</v>
      </c>
      <c r="V122" s="165">
        <f t="shared" si="19"/>
        <v>52.8555</v>
      </c>
    </row>
    <row r="123" ht="14.25" customHeight="1">
      <c r="A123" s="30">
        <v>46118.0</v>
      </c>
      <c r="B123" s="49">
        <v>53.5</v>
      </c>
      <c r="C123" s="49">
        <v>52.75</v>
      </c>
      <c r="D123" s="115">
        <f t="shared" si="40"/>
        <v>52.215</v>
      </c>
      <c r="E123" s="185">
        <f t="shared" si="41"/>
        <v>52.31666667</v>
      </c>
      <c r="F123" s="148">
        <f t="shared" si="42"/>
        <v>51.8075</v>
      </c>
      <c r="G123" s="148">
        <f t="shared" si="43"/>
        <v>51.832</v>
      </c>
      <c r="H123" s="171">
        <f t="shared" si="44"/>
        <v>52.01333333</v>
      </c>
      <c r="I123" s="148">
        <f t="shared" si="6"/>
        <v>51.92857143</v>
      </c>
      <c r="J123" s="163">
        <f t="shared" si="7"/>
        <v>51.875</v>
      </c>
      <c r="K123" s="183">
        <f t="shared" si="8"/>
        <v>52.06666667</v>
      </c>
      <c r="L123" s="149">
        <f t="shared" si="9"/>
        <v>52.154</v>
      </c>
      <c r="M123" s="150">
        <f t="shared" si="10"/>
        <v>52.22454545</v>
      </c>
      <c r="N123" s="150">
        <f t="shared" si="11"/>
        <v>52.19416667</v>
      </c>
      <c r="O123" s="130">
        <f t="shared" si="12"/>
        <v>52.19769231</v>
      </c>
      <c r="P123" s="159">
        <f t="shared" si="13"/>
        <v>52.24071429</v>
      </c>
      <c r="Q123" s="97">
        <f t="shared" si="14"/>
        <v>52.36</v>
      </c>
      <c r="R123" s="144">
        <f t="shared" si="15"/>
        <v>52.495625</v>
      </c>
      <c r="S123" s="118">
        <f t="shared" si="16"/>
        <v>52.61823529</v>
      </c>
      <c r="T123" s="186">
        <f t="shared" si="17"/>
        <v>52.68722222</v>
      </c>
      <c r="U123" s="145">
        <f t="shared" si="18"/>
        <v>52.77157895</v>
      </c>
      <c r="V123" s="165">
        <f t="shared" si="19"/>
        <v>52.841</v>
      </c>
    </row>
    <row r="124" ht="14.25" customHeight="1">
      <c r="A124" s="30">
        <v>46119.0</v>
      </c>
      <c r="B124" s="3">
        <v>54.21</v>
      </c>
      <c r="C124" s="3">
        <v>53.74</v>
      </c>
      <c r="D124" s="115">
        <f t="shared" si="40"/>
        <v>53.245</v>
      </c>
      <c r="E124" s="185">
        <f t="shared" si="41"/>
        <v>52.72333333</v>
      </c>
      <c r="F124" s="148">
        <f t="shared" si="42"/>
        <v>52.6725</v>
      </c>
      <c r="G124" s="148">
        <f t="shared" si="43"/>
        <v>52.194</v>
      </c>
      <c r="H124" s="171">
        <f t="shared" si="44"/>
        <v>52.15</v>
      </c>
      <c r="I124" s="148">
        <f t="shared" si="6"/>
        <v>52.26</v>
      </c>
      <c r="J124" s="163">
        <f t="shared" si="7"/>
        <v>52.155</v>
      </c>
      <c r="K124" s="183">
        <f t="shared" si="8"/>
        <v>52.08222222</v>
      </c>
      <c r="L124" s="149">
        <f t="shared" si="9"/>
        <v>52.234</v>
      </c>
      <c r="M124" s="150">
        <f t="shared" si="10"/>
        <v>52.29818182</v>
      </c>
      <c r="N124" s="150">
        <f t="shared" si="11"/>
        <v>52.35083333</v>
      </c>
      <c r="O124" s="130">
        <f t="shared" si="12"/>
        <v>52.31307692</v>
      </c>
      <c r="P124" s="159">
        <f t="shared" si="13"/>
        <v>52.30785714</v>
      </c>
      <c r="Q124" s="97">
        <f t="shared" si="14"/>
        <v>52.34066667</v>
      </c>
      <c r="R124" s="144">
        <f t="shared" si="15"/>
        <v>52.44625</v>
      </c>
      <c r="S124" s="118">
        <f t="shared" si="16"/>
        <v>52.56882353</v>
      </c>
      <c r="T124" s="186">
        <f t="shared" si="17"/>
        <v>52.68055556</v>
      </c>
      <c r="U124" s="145">
        <f t="shared" si="18"/>
        <v>52.74263158</v>
      </c>
      <c r="V124" s="165">
        <f t="shared" si="19"/>
        <v>52.82</v>
      </c>
    </row>
    <row r="125" ht="14.25" customHeight="1">
      <c r="A125" s="30">
        <v>46120.0</v>
      </c>
      <c r="B125" s="3">
        <v>55.32</v>
      </c>
      <c r="C125" s="3">
        <v>55.4</v>
      </c>
      <c r="D125" s="32">
        <f>SUM(C124:C125)/2</f>
        <v>54.57</v>
      </c>
      <c r="E125" s="32">
        <f>SUM(C123:C125)/3</f>
        <v>53.96333333</v>
      </c>
      <c r="F125" s="32">
        <f>SUM(C122:C125)/4</f>
        <v>53.3925</v>
      </c>
      <c r="G125" s="32">
        <f>SUM(C121:C125)/5</f>
        <v>53.218</v>
      </c>
      <c r="H125" s="32">
        <f>SUM(C120:C125)/6</f>
        <v>52.72833333</v>
      </c>
      <c r="I125" s="32">
        <f t="shared" si="6"/>
        <v>52.61428571</v>
      </c>
      <c r="J125" s="37">
        <f t="shared" si="7"/>
        <v>52.6525</v>
      </c>
      <c r="K125" s="32">
        <f t="shared" si="8"/>
        <v>52.51555556</v>
      </c>
      <c r="L125" s="32">
        <f t="shared" si="9"/>
        <v>52.414</v>
      </c>
      <c r="M125" s="32">
        <f t="shared" si="10"/>
        <v>52.52181818</v>
      </c>
      <c r="N125" s="32">
        <f t="shared" si="11"/>
        <v>52.55666667</v>
      </c>
      <c r="O125" s="32">
        <f t="shared" si="12"/>
        <v>52.58538462</v>
      </c>
      <c r="P125" s="32">
        <f t="shared" si="13"/>
        <v>52.53357143</v>
      </c>
      <c r="Q125" s="32">
        <f t="shared" si="14"/>
        <v>52.514</v>
      </c>
      <c r="R125" s="4">
        <f t="shared" si="15"/>
        <v>52.531875</v>
      </c>
      <c r="S125" s="4">
        <f t="shared" si="16"/>
        <v>52.62</v>
      </c>
      <c r="T125" s="4">
        <f t="shared" si="17"/>
        <v>52.72611111</v>
      </c>
      <c r="U125" s="4">
        <f t="shared" si="18"/>
        <v>52.82368421</v>
      </c>
      <c r="V125" s="4">
        <f t="shared" si="19"/>
        <v>52.8755</v>
      </c>
    </row>
    <row r="126" ht="14.25" customHeight="1">
      <c r="A126" s="30">
        <v>46121.0</v>
      </c>
      <c r="B126" s="3">
        <v>55.25</v>
      </c>
      <c r="C126" s="3">
        <v>55.11</v>
      </c>
      <c r="D126" s="164">
        <f t="shared" ref="D126:D127" si="45">SUM(C125:C126)/2</f>
        <v>55.255</v>
      </c>
      <c r="E126" s="184">
        <f t="shared" ref="E126:E127" si="46">SUM(C124:C126)/3</f>
        <v>54.75</v>
      </c>
      <c r="F126" s="281">
        <f t="shared" ref="F126:F127" si="47">SUM(C123:C126)/4</f>
        <v>54.25</v>
      </c>
      <c r="G126" s="282">
        <f t="shared" ref="G126:G127" si="48">SUM(C122:C126)/5</f>
        <v>53.736</v>
      </c>
      <c r="H126" s="129">
        <f t="shared" ref="H126:H127" si="49">SUM(C121:C126)/6</f>
        <v>53.53333333</v>
      </c>
      <c r="I126" s="129">
        <f t="shared" si="6"/>
        <v>53.06857143</v>
      </c>
      <c r="J126" s="175">
        <f t="shared" si="7"/>
        <v>52.92625</v>
      </c>
      <c r="K126" s="183">
        <f t="shared" si="8"/>
        <v>52.92555556</v>
      </c>
      <c r="L126" s="129">
        <f t="shared" si="9"/>
        <v>52.775</v>
      </c>
      <c r="M126" s="157">
        <f t="shared" si="10"/>
        <v>52.65909091</v>
      </c>
      <c r="N126" s="175">
        <f t="shared" si="11"/>
        <v>52.7375</v>
      </c>
      <c r="O126" s="282">
        <f t="shared" si="12"/>
        <v>52.75307692</v>
      </c>
      <c r="P126" s="150">
        <f t="shared" si="13"/>
        <v>52.76571429</v>
      </c>
      <c r="Q126" s="117">
        <f t="shared" si="14"/>
        <v>52.70533333</v>
      </c>
      <c r="R126" s="117">
        <f t="shared" si="15"/>
        <v>52.67625</v>
      </c>
      <c r="S126" s="143">
        <f t="shared" si="16"/>
        <v>52.68352941</v>
      </c>
      <c r="T126" s="159">
        <f t="shared" si="17"/>
        <v>52.75833333</v>
      </c>
      <c r="U126" s="97">
        <f t="shared" si="18"/>
        <v>52.85157895</v>
      </c>
      <c r="V126" s="144">
        <f t="shared" si="19"/>
        <v>52.938</v>
      </c>
    </row>
    <row r="127" ht="14.25" customHeight="1">
      <c r="A127" s="30">
        <v>46122.0</v>
      </c>
      <c r="B127" s="3">
        <v>55.26</v>
      </c>
      <c r="C127" s="3">
        <v>55.03</v>
      </c>
      <c r="D127" s="164">
        <f t="shared" si="45"/>
        <v>55.07</v>
      </c>
      <c r="E127" s="184">
        <f t="shared" si="46"/>
        <v>55.18</v>
      </c>
      <c r="F127" s="281">
        <f t="shared" si="47"/>
        <v>54.82</v>
      </c>
      <c r="G127" s="282">
        <f t="shared" si="48"/>
        <v>54.406</v>
      </c>
      <c r="H127" s="129">
        <f t="shared" si="49"/>
        <v>53.95166667</v>
      </c>
      <c r="I127" s="129">
        <f t="shared" si="6"/>
        <v>53.74714286</v>
      </c>
      <c r="J127" s="175">
        <f t="shared" si="7"/>
        <v>53.31375</v>
      </c>
      <c r="K127" s="183">
        <f t="shared" si="8"/>
        <v>53.16</v>
      </c>
      <c r="L127" s="129">
        <f t="shared" si="9"/>
        <v>53.136</v>
      </c>
      <c r="M127" s="157">
        <f t="shared" si="10"/>
        <v>52.98</v>
      </c>
      <c r="N127" s="175">
        <f t="shared" si="11"/>
        <v>52.85666667</v>
      </c>
      <c r="O127" s="282">
        <f t="shared" si="12"/>
        <v>52.91384615</v>
      </c>
      <c r="P127" s="150">
        <f t="shared" si="13"/>
        <v>52.91571429</v>
      </c>
      <c r="Q127" s="117">
        <f t="shared" si="14"/>
        <v>52.91666667</v>
      </c>
      <c r="R127" s="117">
        <f t="shared" si="15"/>
        <v>52.850625</v>
      </c>
      <c r="S127" s="143">
        <f t="shared" si="16"/>
        <v>52.81470588</v>
      </c>
      <c r="T127" s="159">
        <f t="shared" si="17"/>
        <v>52.81388889</v>
      </c>
      <c r="U127" s="97">
        <f t="shared" si="18"/>
        <v>52.87789474</v>
      </c>
      <c r="V127" s="144">
        <f t="shared" si="19"/>
        <v>52.9605</v>
      </c>
    </row>
    <row r="128" ht="14.25" customHeight="1">
      <c r="A128" s="30">
        <v>46125.0</v>
      </c>
      <c r="B128" s="3">
        <v>55.06</v>
      </c>
      <c r="C128" s="3">
        <v>54.88</v>
      </c>
      <c r="D128" s="32">
        <f>SUM(C127:C128)/2</f>
        <v>54.955</v>
      </c>
      <c r="E128" s="32">
        <f>SUM(C126:C128)/3</f>
        <v>55.00666667</v>
      </c>
      <c r="F128" s="32">
        <f>SUM(C125:C128)/4</f>
        <v>55.105</v>
      </c>
      <c r="G128" s="32">
        <f>SUM(C124:C128)/5</f>
        <v>54.832</v>
      </c>
      <c r="H128" s="32">
        <f>SUM(C123:C128)/6</f>
        <v>54.485</v>
      </c>
      <c r="I128" s="32">
        <f t="shared" si="6"/>
        <v>54.08428571</v>
      </c>
      <c r="J128" s="37">
        <f t="shared" si="7"/>
        <v>53.88875</v>
      </c>
      <c r="K128" s="32">
        <f t="shared" si="8"/>
        <v>53.48777778</v>
      </c>
      <c r="L128" s="32">
        <f t="shared" si="9"/>
        <v>53.332</v>
      </c>
      <c r="M128" s="32">
        <f t="shared" si="10"/>
        <v>53.29454545</v>
      </c>
      <c r="N128" s="32">
        <f t="shared" si="11"/>
        <v>53.13833333</v>
      </c>
      <c r="O128" s="32">
        <f t="shared" si="12"/>
        <v>53.01230769</v>
      </c>
      <c r="P128" s="32">
        <f t="shared" si="13"/>
        <v>53.05428571</v>
      </c>
      <c r="Q128" s="32">
        <f t="shared" si="14"/>
        <v>53.04666667</v>
      </c>
      <c r="R128" s="4">
        <f t="shared" si="15"/>
        <v>53.039375</v>
      </c>
      <c r="S128" s="4">
        <f t="shared" si="16"/>
        <v>52.97</v>
      </c>
      <c r="T128" s="4">
        <f t="shared" si="17"/>
        <v>52.92944444</v>
      </c>
      <c r="U128" s="4">
        <f t="shared" si="18"/>
        <v>52.92263158</v>
      </c>
      <c r="V128" s="4">
        <f t="shared" si="19"/>
        <v>52.978</v>
      </c>
    </row>
    <row r="129" ht="14.25" customHeight="1">
      <c r="A129" s="30">
        <v>46127.0</v>
      </c>
      <c r="B129" s="3">
        <v>57.85</v>
      </c>
      <c r="C129" s="3">
        <v>57.18</v>
      </c>
      <c r="D129" s="122">
        <f>SUM(C128:C129)/2</f>
        <v>56.03</v>
      </c>
      <c r="E129" s="122">
        <f>SUM(C127:C129)/3</f>
        <v>55.69666667</v>
      </c>
      <c r="F129" s="100">
        <f>SUM(C126:C129)/4</f>
        <v>55.55</v>
      </c>
      <c r="G129" s="166">
        <f>SUM(C125:C129)/5</f>
        <v>55.52</v>
      </c>
      <c r="H129" s="165">
        <f>SUM(C124:C129)/6</f>
        <v>55.22333333</v>
      </c>
      <c r="I129" s="181">
        <f t="shared" si="6"/>
        <v>54.87</v>
      </c>
      <c r="J129" s="176">
        <f t="shared" si="7"/>
        <v>54.47125</v>
      </c>
      <c r="K129" s="184">
        <f t="shared" si="8"/>
        <v>54.25444444</v>
      </c>
      <c r="L129" s="172">
        <f t="shared" si="9"/>
        <v>53.857</v>
      </c>
      <c r="M129" s="97">
        <f t="shared" si="10"/>
        <v>53.68181818</v>
      </c>
      <c r="N129" s="172">
        <f t="shared" si="11"/>
        <v>53.61833333</v>
      </c>
      <c r="O129" s="271">
        <f t="shared" si="12"/>
        <v>53.44923077</v>
      </c>
      <c r="P129" s="271">
        <f t="shared" si="13"/>
        <v>53.31</v>
      </c>
      <c r="Q129" s="271">
        <f t="shared" si="14"/>
        <v>53.32933333</v>
      </c>
      <c r="R129" s="151">
        <f t="shared" si="15"/>
        <v>53.305</v>
      </c>
      <c r="S129" s="172">
        <f t="shared" si="16"/>
        <v>53.28294118</v>
      </c>
      <c r="T129" s="172">
        <f t="shared" si="17"/>
        <v>53.20388889</v>
      </c>
      <c r="U129" s="172">
        <f t="shared" si="18"/>
        <v>53.15315789</v>
      </c>
      <c r="V129" s="97">
        <f t="shared" si="19"/>
        <v>53.1355</v>
      </c>
    </row>
    <row r="130" ht="14.25" customHeight="1">
      <c r="A130" s="30">
        <v>46128.0</v>
      </c>
      <c r="B130" s="3">
        <v>58.81</v>
      </c>
      <c r="C130" s="3">
        <v>58.44</v>
      </c>
      <c r="D130" s="32">
        <f t="shared" ref="D130:D131" si="50">SUM(C129:C130)/2</f>
        <v>57.81</v>
      </c>
      <c r="E130" s="32">
        <f t="shared" ref="E130:E131" si="51">SUM(C128:C130)/3</f>
        <v>56.83333333</v>
      </c>
      <c r="F130" s="32">
        <f t="shared" ref="F130:F131" si="52">SUM(C127:C130)/4</f>
        <v>56.3825</v>
      </c>
      <c r="G130" s="32">
        <f t="shared" ref="G130:G131" si="53">SUM(C126:C130)/5</f>
        <v>56.128</v>
      </c>
      <c r="H130" s="32">
        <f t="shared" ref="H130:H131" si="54">SUM(C125:C130)/6</f>
        <v>56.00666667</v>
      </c>
      <c r="I130" s="32">
        <f t="shared" si="6"/>
        <v>55.68285714</v>
      </c>
      <c r="J130" s="37">
        <f t="shared" si="7"/>
        <v>55.31625</v>
      </c>
      <c r="K130" s="32">
        <f t="shared" si="8"/>
        <v>54.91222222</v>
      </c>
      <c r="L130" s="32">
        <f t="shared" si="9"/>
        <v>54.673</v>
      </c>
      <c r="M130" s="32">
        <f t="shared" si="10"/>
        <v>54.27363636</v>
      </c>
      <c r="N130" s="32">
        <f t="shared" si="11"/>
        <v>54.07833333</v>
      </c>
      <c r="O130" s="32">
        <f t="shared" si="12"/>
        <v>53.98923077</v>
      </c>
      <c r="P130" s="32">
        <f t="shared" si="13"/>
        <v>53.80571429</v>
      </c>
      <c r="Q130" s="32">
        <f t="shared" si="14"/>
        <v>53.652</v>
      </c>
      <c r="R130" s="4">
        <f t="shared" si="15"/>
        <v>53.64875</v>
      </c>
      <c r="S130" s="4">
        <f t="shared" si="16"/>
        <v>53.60705882</v>
      </c>
      <c r="T130" s="4">
        <f t="shared" si="17"/>
        <v>53.56944444</v>
      </c>
      <c r="U130" s="4">
        <f t="shared" si="18"/>
        <v>53.47947368</v>
      </c>
      <c r="V130" s="4">
        <f t="shared" si="19"/>
        <v>53.4175</v>
      </c>
    </row>
    <row r="131" ht="14.25" customHeight="1">
      <c r="A131" s="30">
        <v>46129.0</v>
      </c>
      <c r="B131" s="3">
        <v>60.96</v>
      </c>
      <c r="C131" s="3">
        <v>61.03</v>
      </c>
      <c r="D131" s="32">
        <f t="shared" si="50"/>
        <v>59.735</v>
      </c>
      <c r="E131" s="32">
        <f t="shared" si="51"/>
        <v>58.88333333</v>
      </c>
      <c r="F131" s="32">
        <f t="shared" si="52"/>
        <v>57.8825</v>
      </c>
      <c r="G131" s="32">
        <f t="shared" si="53"/>
        <v>57.312</v>
      </c>
      <c r="H131" s="32">
        <f t="shared" si="54"/>
        <v>56.945</v>
      </c>
      <c r="I131" s="32">
        <f t="shared" si="6"/>
        <v>56.72428571</v>
      </c>
      <c r="J131" s="37">
        <f t="shared" si="7"/>
        <v>56.35125</v>
      </c>
      <c r="K131" s="32">
        <f t="shared" si="8"/>
        <v>55.95111111</v>
      </c>
      <c r="L131" s="32">
        <f t="shared" si="9"/>
        <v>55.524</v>
      </c>
      <c r="M131" s="32">
        <f t="shared" si="10"/>
        <v>55.25090909</v>
      </c>
      <c r="N131" s="32">
        <f t="shared" si="11"/>
        <v>54.83666667</v>
      </c>
      <c r="O131" s="32">
        <f t="shared" si="12"/>
        <v>54.61307692</v>
      </c>
      <c r="P131" s="32">
        <f t="shared" si="13"/>
        <v>54.49214286</v>
      </c>
      <c r="Q131" s="32">
        <f t="shared" si="14"/>
        <v>54.28733333</v>
      </c>
      <c r="R131" s="4">
        <f t="shared" si="15"/>
        <v>54.113125</v>
      </c>
      <c r="S131" s="4">
        <f t="shared" si="16"/>
        <v>54.08294118</v>
      </c>
      <c r="T131" s="4">
        <f t="shared" si="17"/>
        <v>54.01944444</v>
      </c>
      <c r="U131" s="4">
        <f t="shared" si="18"/>
        <v>53.96210526</v>
      </c>
      <c r="V131" s="4">
        <f t="shared" si="19"/>
        <v>53.857</v>
      </c>
    </row>
    <row r="132" ht="14.25" customHeight="1">
      <c r="A132" s="30">
        <v>46132.0</v>
      </c>
      <c r="B132" s="3">
        <v>58.22</v>
      </c>
      <c r="C132" s="3">
        <v>59.02</v>
      </c>
      <c r="D132" s="104">
        <f>SUM(C131:C132)/2</f>
        <v>60.025</v>
      </c>
      <c r="E132" s="137">
        <f>SUM(C130:C132)/3</f>
        <v>59.49666667</v>
      </c>
      <c r="F132" s="102">
        <f>SUM(C129:C132)/4</f>
        <v>58.9175</v>
      </c>
      <c r="G132" s="243">
        <f>SUM(C128:C132)/5</f>
        <v>58.11</v>
      </c>
      <c r="H132" s="135">
        <f>SUM(C127:C132)/6</f>
        <v>57.59666667</v>
      </c>
      <c r="I132" s="154">
        <f t="shared" si="6"/>
        <v>57.24142857</v>
      </c>
      <c r="J132" s="100">
        <f t="shared" si="7"/>
        <v>57.01125</v>
      </c>
      <c r="K132" s="133">
        <f t="shared" si="8"/>
        <v>56.64777778</v>
      </c>
      <c r="L132" s="162">
        <f t="shared" si="9"/>
        <v>56.258</v>
      </c>
      <c r="M132" s="132">
        <f t="shared" si="10"/>
        <v>55.84181818</v>
      </c>
      <c r="N132" s="145">
        <f t="shared" si="11"/>
        <v>55.565</v>
      </c>
      <c r="O132" s="164">
        <f t="shared" si="12"/>
        <v>55.15846154</v>
      </c>
      <c r="P132" s="186">
        <f t="shared" si="13"/>
        <v>54.92785714</v>
      </c>
      <c r="Q132" s="152">
        <f t="shared" si="14"/>
        <v>54.794</v>
      </c>
      <c r="R132" s="176">
        <f t="shared" si="15"/>
        <v>54.583125</v>
      </c>
      <c r="S132" s="176">
        <f t="shared" si="16"/>
        <v>54.40176471</v>
      </c>
      <c r="T132" s="176">
        <f t="shared" si="17"/>
        <v>54.35722222</v>
      </c>
      <c r="U132" s="131">
        <f t="shared" si="18"/>
        <v>54.28263158</v>
      </c>
      <c r="V132" s="118">
        <f t="shared" si="19"/>
        <v>54.215</v>
      </c>
    </row>
    <row r="133" ht="14.25" customHeight="1">
      <c r="A133" s="30">
        <v>46133.0</v>
      </c>
      <c r="B133" s="3">
        <v>56.5</v>
      </c>
      <c r="C133" s="3">
        <v>57.68</v>
      </c>
      <c r="D133" s="32">
        <f t="shared" ref="D133:D136" si="55">SUM(C132:C133)/2</f>
        <v>58.35</v>
      </c>
      <c r="E133" s="32">
        <f t="shared" ref="E133:E136" si="56">SUM(C131:C133)/3</f>
        <v>59.24333333</v>
      </c>
      <c r="F133" s="32">
        <f t="shared" ref="F133:F136" si="57">SUM(C130:C133)/4</f>
        <v>59.0425</v>
      </c>
      <c r="G133" s="32">
        <f t="shared" ref="G133:G136" si="58">SUM(C129:C133)/5</f>
        <v>58.67</v>
      </c>
      <c r="H133" s="32">
        <f t="shared" ref="H133:H136" si="59">SUM(C128:C133)/6</f>
        <v>58.03833333</v>
      </c>
      <c r="I133" s="32">
        <f t="shared" si="6"/>
        <v>57.60857143</v>
      </c>
      <c r="J133" s="37">
        <f t="shared" si="7"/>
        <v>57.29625</v>
      </c>
      <c r="K133" s="32">
        <f t="shared" si="8"/>
        <v>57.08555556</v>
      </c>
      <c r="L133" s="32">
        <f t="shared" si="9"/>
        <v>56.751</v>
      </c>
      <c r="M133" s="32">
        <f t="shared" si="10"/>
        <v>56.38727273</v>
      </c>
      <c r="N133" s="32">
        <f t="shared" si="11"/>
        <v>55.995</v>
      </c>
      <c r="O133" s="32">
        <f t="shared" si="12"/>
        <v>55.72769231</v>
      </c>
      <c r="P133" s="32">
        <f t="shared" si="13"/>
        <v>55.33857143</v>
      </c>
      <c r="Q133" s="32">
        <f t="shared" si="14"/>
        <v>55.11133333</v>
      </c>
      <c r="R133" s="4">
        <f t="shared" si="15"/>
        <v>54.974375</v>
      </c>
      <c r="S133" s="4">
        <f t="shared" si="16"/>
        <v>54.76529412</v>
      </c>
      <c r="T133" s="4">
        <f t="shared" si="17"/>
        <v>54.58388889</v>
      </c>
      <c r="U133" s="4">
        <f t="shared" si="18"/>
        <v>54.53210526</v>
      </c>
      <c r="V133" s="4">
        <f t="shared" si="19"/>
        <v>54.4525</v>
      </c>
    </row>
    <row r="134" ht="14.25" customHeight="1">
      <c r="A134" s="30">
        <v>46134.0</v>
      </c>
      <c r="B134" s="3">
        <v>58.31</v>
      </c>
      <c r="C134" s="3">
        <v>57.37</v>
      </c>
      <c r="D134" s="32">
        <f t="shared" si="55"/>
        <v>57.525</v>
      </c>
      <c r="E134" s="32">
        <f t="shared" si="56"/>
        <v>58.02333333</v>
      </c>
      <c r="F134" s="32">
        <f t="shared" si="57"/>
        <v>58.775</v>
      </c>
      <c r="G134" s="32">
        <f t="shared" si="58"/>
        <v>58.708</v>
      </c>
      <c r="H134" s="32">
        <f t="shared" si="59"/>
        <v>58.45333333</v>
      </c>
      <c r="I134" s="32">
        <f t="shared" si="6"/>
        <v>57.94285714</v>
      </c>
      <c r="J134" s="37">
        <f t="shared" si="7"/>
        <v>57.57875</v>
      </c>
      <c r="K134" s="32">
        <f t="shared" si="8"/>
        <v>57.30444444</v>
      </c>
      <c r="L134" s="32">
        <f t="shared" si="9"/>
        <v>57.114</v>
      </c>
      <c r="M134" s="32">
        <f t="shared" si="10"/>
        <v>56.80727273</v>
      </c>
      <c r="N134" s="32">
        <f t="shared" si="11"/>
        <v>56.46916667</v>
      </c>
      <c r="O134" s="32">
        <f t="shared" si="12"/>
        <v>56.10076923</v>
      </c>
      <c r="P134" s="32">
        <f t="shared" si="13"/>
        <v>55.845</v>
      </c>
      <c r="Q134" s="32">
        <f t="shared" si="14"/>
        <v>55.474</v>
      </c>
      <c r="R134" s="4">
        <f t="shared" si="15"/>
        <v>55.2525</v>
      </c>
      <c r="S134" s="4">
        <f t="shared" si="16"/>
        <v>55.11529412</v>
      </c>
      <c r="T134" s="4">
        <f t="shared" si="17"/>
        <v>54.91</v>
      </c>
      <c r="U134" s="4">
        <f t="shared" si="18"/>
        <v>54.73052632</v>
      </c>
      <c r="V134" s="4">
        <f t="shared" si="19"/>
        <v>54.674</v>
      </c>
    </row>
    <row r="135" ht="14.25" customHeight="1">
      <c r="A135" s="30">
        <v>46135.0</v>
      </c>
      <c r="B135" s="3">
        <v>56.92</v>
      </c>
      <c r="C135" s="3">
        <v>57.23</v>
      </c>
      <c r="D135" s="32">
        <f t="shared" si="55"/>
        <v>57.3</v>
      </c>
      <c r="E135" s="32">
        <f t="shared" si="56"/>
        <v>57.42666667</v>
      </c>
      <c r="F135" s="32">
        <f t="shared" si="57"/>
        <v>57.825</v>
      </c>
      <c r="G135" s="32">
        <f t="shared" si="58"/>
        <v>58.466</v>
      </c>
      <c r="H135" s="32">
        <f t="shared" si="59"/>
        <v>58.46166667</v>
      </c>
      <c r="I135" s="32">
        <f t="shared" si="6"/>
        <v>58.27857143</v>
      </c>
      <c r="J135" s="37">
        <f t="shared" si="7"/>
        <v>57.85375</v>
      </c>
      <c r="K135" s="32">
        <f t="shared" si="8"/>
        <v>57.54</v>
      </c>
      <c r="L135" s="32">
        <f t="shared" si="9"/>
        <v>57.297</v>
      </c>
      <c r="M135" s="32">
        <f t="shared" si="10"/>
        <v>57.12454545</v>
      </c>
      <c r="N135" s="32">
        <f t="shared" si="11"/>
        <v>56.8425</v>
      </c>
      <c r="O135" s="32">
        <f t="shared" si="12"/>
        <v>56.52769231</v>
      </c>
      <c r="P135" s="32">
        <f t="shared" si="13"/>
        <v>56.18142857</v>
      </c>
      <c r="Q135" s="32">
        <f t="shared" si="14"/>
        <v>55.93733333</v>
      </c>
      <c r="R135" s="4">
        <f t="shared" si="15"/>
        <v>55.58375</v>
      </c>
      <c r="S135" s="4">
        <f t="shared" si="16"/>
        <v>55.36882353</v>
      </c>
      <c r="T135" s="4">
        <f t="shared" si="17"/>
        <v>55.23277778</v>
      </c>
      <c r="U135" s="4">
        <f t="shared" si="18"/>
        <v>55.03210526</v>
      </c>
      <c r="V135" s="4">
        <f t="shared" si="19"/>
        <v>54.8555</v>
      </c>
    </row>
    <row r="136" ht="14.25" customHeight="1">
      <c r="A136" s="30">
        <v>46136.0</v>
      </c>
      <c r="B136" s="3">
        <v>55.76</v>
      </c>
      <c r="C136" s="3">
        <v>55.92</v>
      </c>
      <c r="D136" s="32">
        <f t="shared" si="55"/>
        <v>56.575</v>
      </c>
      <c r="E136" s="32">
        <f t="shared" si="56"/>
        <v>56.84</v>
      </c>
      <c r="F136" s="32">
        <f t="shared" si="57"/>
        <v>57.05</v>
      </c>
      <c r="G136" s="32">
        <f t="shared" si="58"/>
        <v>57.444</v>
      </c>
      <c r="H136" s="32">
        <f t="shared" si="59"/>
        <v>58.04166667</v>
      </c>
      <c r="I136" s="32">
        <f t="shared" si="6"/>
        <v>58.09857143</v>
      </c>
      <c r="J136" s="37">
        <f t="shared" si="7"/>
        <v>57.98375</v>
      </c>
      <c r="K136" s="32">
        <f t="shared" si="8"/>
        <v>57.63888889</v>
      </c>
      <c r="L136" s="32">
        <f t="shared" si="9"/>
        <v>57.378</v>
      </c>
      <c r="M136" s="32">
        <f t="shared" si="10"/>
        <v>57.17181818</v>
      </c>
      <c r="N136" s="32">
        <f t="shared" si="11"/>
        <v>57.02416667</v>
      </c>
      <c r="O136" s="32">
        <f t="shared" si="12"/>
        <v>56.77153846</v>
      </c>
      <c r="P136" s="32">
        <f t="shared" si="13"/>
        <v>56.48428571</v>
      </c>
      <c r="Q136" s="32">
        <f t="shared" si="14"/>
        <v>56.164</v>
      </c>
      <c r="R136" s="4">
        <f t="shared" si="15"/>
        <v>55.93625</v>
      </c>
      <c r="S136" s="4">
        <f t="shared" si="16"/>
        <v>55.60352941</v>
      </c>
      <c r="T136" s="4">
        <f t="shared" si="17"/>
        <v>55.39944444</v>
      </c>
      <c r="U136" s="4">
        <f t="shared" si="18"/>
        <v>55.26894737</v>
      </c>
      <c r="V136" s="4">
        <f t="shared" si="19"/>
        <v>55.0765</v>
      </c>
    </row>
    <row r="137" ht="14.25" customHeight="1">
      <c r="A137" s="30">
        <v>46137.0</v>
      </c>
      <c r="B137" s="3"/>
      <c r="C137" s="3"/>
    </row>
    <row r="138" ht="14.25" customHeight="1">
      <c r="A138" s="30">
        <v>46138.0</v>
      </c>
      <c r="B138" s="3"/>
      <c r="C138" s="3"/>
    </row>
    <row r="139" ht="14.25" customHeight="1">
      <c r="A139" s="30">
        <v>46139.0</v>
      </c>
      <c r="B139" s="3"/>
      <c r="C139" s="3"/>
    </row>
    <row r="140" ht="14.25" customHeight="1">
      <c r="A140" s="30">
        <v>46140.0</v>
      </c>
      <c r="B140" s="3"/>
      <c r="C140" s="3"/>
    </row>
    <row r="141" ht="14.25" customHeight="1">
      <c r="A141" s="30">
        <v>46141.0</v>
      </c>
      <c r="B141" s="3"/>
      <c r="C141" s="3"/>
    </row>
    <row r="142" ht="14.25" customHeight="1">
      <c r="A142" s="30">
        <v>46142.0</v>
      </c>
      <c r="B142" s="3"/>
      <c r="C142" s="3"/>
    </row>
    <row r="143" ht="14.25" customHeight="1">
      <c r="A143" s="30">
        <v>46143.0</v>
      </c>
      <c r="B143" s="3"/>
      <c r="C143" s="3"/>
    </row>
    <row r="144" ht="14.25" customHeight="1">
      <c r="A144" s="30">
        <v>46144.0</v>
      </c>
      <c r="B144" s="3"/>
      <c r="C144" s="3"/>
    </row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</sheetData>
  <conditionalFormatting sqref="D48:V48">
    <cfRule type="colorScale" priority="1">
      <colorScale>
        <cfvo type="min"/>
        <cfvo type="max"/>
        <color rgb="FFE06666"/>
        <color rgb="FF93C47D"/>
      </colorScale>
    </cfRule>
  </conditionalFormatting>
  <conditionalFormatting sqref="D22:V103 D114:V114 D118:V119 D125:V125 D128:V128 D130:V131 D133:V136">
    <cfRule type="colorScale" priority="2">
      <colorScale>
        <cfvo type="min"/>
        <cfvo type="max"/>
        <color rgb="FFE06666"/>
        <color rgb="FF6AA84F"/>
      </colorScale>
    </cfRule>
  </conditionalFormatting>
  <conditionalFormatting sqref="B2:C144">
    <cfRule type="expression" dxfId="0" priority="3">
      <formula>C2&gt;=B2</formula>
    </cfRule>
  </conditionalFormatting>
  <conditionalFormatting sqref="B2:C144">
    <cfRule type="expression" dxfId="1" priority="4">
      <formula>B2&gt;=C2</formula>
    </cfRule>
  </conditionalFormatting>
  <conditionalFormatting sqref="D2:V60">
    <cfRule type="colorScale" priority="5">
      <colorScale>
        <cfvo type="min"/>
        <cfvo type="max"/>
        <color rgb="FFEA9999"/>
        <color rgb="FFB6D7A8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29"/>
    <col customWidth="1" min="2" max="2" width="12.71"/>
    <col customWidth="1" min="3" max="3" width="9.71"/>
    <col customWidth="1" min="4" max="25" width="8.71"/>
  </cols>
  <sheetData>
    <row r="1" ht="14.25" customHeight="1">
      <c r="A1" s="51" t="s">
        <v>195</v>
      </c>
      <c r="B1" s="51" t="s">
        <v>296</v>
      </c>
      <c r="C1" s="51" t="s">
        <v>197</v>
      </c>
      <c r="D1" s="51" t="s">
        <v>198</v>
      </c>
      <c r="E1" s="51" t="s">
        <v>199</v>
      </c>
      <c r="F1" s="51" t="s">
        <v>200</v>
      </c>
      <c r="G1" s="51" t="s">
        <v>201</v>
      </c>
      <c r="H1" s="51" t="s">
        <v>202</v>
      </c>
      <c r="I1" s="51" t="s">
        <v>203</v>
      </c>
      <c r="J1" s="51" t="s">
        <v>204</v>
      </c>
      <c r="K1" s="51" t="s">
        <v>205</v>
      </c>
      <c r="L1" s="51" t="s">
        <v>206</v>
      </c>
      <c r="M1" s="51" t="s">
        <v>207</v>
      </c>
      <c r="N1" s="51" t="s">
        <v>208</v>
      </c>
      <c r="O1" s="51" t="s">
        <v>209</v>
      </c>
      <c r="P1" s="51" t="s">
        <v>210</v>
      </c>
      <c r="Q1" s="51" t="s">
        <v>211</v>
      </c>
      <c r="R1" s="54" t="s">
        <v>212</v>
      </c>
      <c r="S1" s="54" t="s">
        <v>213</v>
      </c>
      <c r="T1" s="54" t="s">
        <v>214</v>
      </c>
      <c r="U1" s="54" t="s">
        <v>215</v>
      </c>
      <c r="V1" s="54" t="s">
        <v>216</v>
      </c>
    </row>
    <row r="2" ht="14.25" customHeight="1">
      <c r="A2" s="325">
        <v>45933.0</v>
      </c>
      <c r="B2" s="3">
        <v>347.05</v>
      </c>
      <c r="C2" s="3">
        <v>345.52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ht="14.25" customHeight="1">
      <c r="A3" s="325">
        <v>45936.0</v>
      </c>
      <c r="B3" s="3">
        <v>346.6</v>
      </c>
      <c r="C3" s="3">
        <v>346.26</v>
      </c>
      <c r="D3" s="214">
        <f t="shared" ref="D3:D4" si="1">SUM(C2:C3)/2</f>
        <v>345.89</v>
      </c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</row>
    <row r="4" ht="14.25" customHeight="1">
      <c r="A4" s="325">
        <v>45937.0</v>
      </c>
      <c r="B4" s="3">
        <v>354.85</v>
      </c>
      <c r="C4" s="3">
        <v>352.28</v>
      </c>
      <c r="D4" s="214">
        <f t="shared" si="1"/>
        <v>349.27</v>
      </c>
      <c r="E4" s="214">
        <f>SUM(C2:C4)/3</f>
        <v>348.02</v>
      </c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</row>
    <row r="5" ht="14.25" customHeight="1">
      <c r="A5" s="325">
        <v>45938.0</v>
      </c>
      <c r="B5" s="3">
        <v>346.55</v>
      </c>
      <c r="C5" s="3">
        <v>349.14</v>
      </c>
      <c r="D5" s="32">
        <f>SUM(C4:C5)/2</f>
        <v>350.71</v>
      </c>
      <c r="E5" s="32">
        <f>SUM(C3:C5)/3</f>
        <v>349.2266667</v>
      </c>
      <c r="F5" s="32">
        <f>SUM(C2:C5)/4</f>
        <v>348.3</v>
      </c>
      <c r="G5" s="32"/>
      <c r="H5" s="32"/>
      <c r="I5" s="32"/>
      <c r="J5" s="37"/>
      <c r="K5" s="32"/>
      <c r="L5" s="32"/>
      <c r="M5" s="32"/>
      <c r="N5" s="32"/>
      <c r="O5" s="32"/>
      <c r="P5" s="32"/>
      <c r="Q5" s="32"/>
      <c r="R5" s="4"/>
      <c r="S5" s="4"/>
      <c r="T5" s="4"/>
      <c r="U5" s="4"/>
      <c r="V5" s="4"/>
    </row>
    <row r="6" ht="14.25" customHeight="1">
      <c r="A6" s="325">
        <v>45939.0</v>
      </c>
      <c r="B6" s="3">
        <v>344.4</v>
      </c>
      <c r="C6" s="3">
        <v>344.08</v>
      </c>
      <c r="D6" s="214">
        <f>SUM(C5:C6)/2</f>
        <v>346.61</v>
      </c>
      <c r="E6" s="214">
        <f>SUM(C4:C6)/3</f>
        <v>348.5</v>
      </c>
      <c r="F6" s="214">
        <f>SUM(C3:C6)/4</f>
        <v>347.94</v>
      </c>
      <c r="G6" s="214">
        <f>SUM(C2:C6)/5</f>
        <v>347.456</v>
      </c>
      <c r="H6" s="214"/>
      <c r="I6" s="214"/>
      <c r="J6" s="216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</row>
    <row r="7" ht="14.25" customHeight="1">
      <c r="A7" s="325">
        <v>45940.0</v>
      </c>
      <c r="B7" s="3">
        <v>342.0</v>
      </c>
      <c r="C7" s="3">
        <v>344.5</v>
      </c>
      <c r="D7" s="32">
        <f t="shared" ref="D7:D105" si="2">SUM(C6:C7)/2</f>
        <v>344.29</v>
      </c>
      <c r="E7" s="32">
        <f t="shared" ref="E7:E105" si="3">SUM(C5:C7)/3</f>
        <v>345.9066667</v>
      </c>
      <c r="F7" s="32">
        <f t="shared" ref="F7:F105" si="4">SUM(C4:C7)/4</f>
        <v>347.5</v>
      </c>
      <c r="G7" s="32">
        <f t="shared" ref="G7:G105" si="5">SUM(C3:C7)/5</f>
        <v>347.252</v>
      </c>
      <c r="H7" s="32">
        <f t="shared" ref="H7:H105" si="6">SUM(C2:C7)/6</f>
        <v>346.9633333</v>
      </c>
      <c r="I7" s="32"/>
      <c r="J7" s="37"/>
      <c r="K7" s="32"/>
      <c r="L7" s="32"/>
      <c r="M7" s="32"/>
      <c r="N7" s="32"/>
      <c r="O7" s="32"/>
      <c r="P7" s="32"/>
      <c r="Q7" s="32"/>
      <c r="R7" s="4"/>
      <c r="S7" s="4"/>
      <c r="T7" s="4"/>
      <c r="U7" s="4"/>
      <c r="V7" s="4"/>
    </row>
    <row r="8" ht="14.25" customHeight="1">
      <c r="A8" s="325">
        <v>45943.0</v>
      </c>
      <c r="B8" s="3">
        <v>339.15</v>
      </c>
      <c r="C8" s="3">
        <v>338.45</v>
      </c>
      <c r="D8" s="32">
        <f t="shared" si="2"/>
        <v>341.475</v>
      </c>
      <c r="E8" s="32">
        <f t="shared" si="3"/>
        <v>342.3433333</v>
      </c>
      <c r="F8" s="32">
        <f t="shared" si="4"/>
        <v>344.0425</v>
      </c>
      <c r="G8" s="32">
        <f t="shared" si="5"/>
        <v>345.69</v>
      </c>
      <c r="H8" s="32">
        <f t="shared" si="6"/>
        <v>345.785</v>
      </c>
      <c r="I8" s="32">
        <f t="shared" ref="I8:I138" si="7">SUM(C2:C8)/7</f>
        <v>345.7471429</v>
      </c>
      <c r="J8" s="37"/>
      <c r="K8" s="32"/>
      <c r="L8" s="32"/>
      <c r="M8" s="32"/>
      <c r="N8" s="32"/>
      <c r="O8" s="32"/>
      <c r="P8" s="32"/>
      <c r="Q8" s="32"/>
      <c r="R8" s="4"/>
      <c r="S8" s="4"/>
      <c r="T8" s="4"/>
      <c r="U8" s="4"/>
      <c r="V8" s="4"/>
    </row>
    <row r="9" ht="14.25" customHeight="1">
      <c r="A9" s="325">
        <v>45944.0</v>
      </c>
      <c r="B9" s="3">
        <v>333.05</v>
      </c>
      <c r="C9" s="3">
        <v>335.69</v>
      </c>
      <c r="D9" s="32">
        <f t="shared" si="2"/>
        <v>337.07</v>
      </c>
      <c r="E9" s="32">
        <f t="shared" si="3"/>
        <v>339.5466667</v>
      </c>
      <c r="F9" s="32">
        <f t="shared" si="4"/>
        <v>340.68</v>
      </c>
      <c r="G9" s="32">
        <f t="shared" si="5"/>
        <v>342.372</v>
      </c>
      <c r="H9" s="32">
        <f t="shared" si="6"/>
        <v>344.0233333</v>
      </c>
      <c r="I9" s="32">
        <f t="shared" si="7"/>
        <v>344.3428571</v>
      </c>
      <c r="J9" s="37">
        <f t="shared" ref="J9:J138" si="8">SUM(C2:C9)/8</f>
        <v>344.49</v>
      </c>
      <c r="K9" s="32"/>
      <c r="L9" s="32"/>
      <c r="M9" s="32"/>
      <c r="N9" s="32"/>
      <c r="O9" s="32"/>
      <c r="P9" s="32"/>
      <c r="Q9" s="32"/>
      <c r="R9" s="4"/>
      <c r="S9" s="4"/>
      <c r="T9" s="4"/>
      <c r="U9" s="4"/>
      <c r="V9" s="4"/>
    </row>
    <row r="10" ht="14.25" customHeight="1">
      <c r="A10" s="325">
        <v>45945.0</v>
      </c>
      <c r="B10" s="3">
        <v>338.6</v>
      </c>
      <c r="C10" s="3">
        <v>337.34</v>
      </c>
      <c r="D10" s="32">
        <f t="shared" si="2"/>
        <v>336.515</v>
      </c>
      <c r="E10" s="32">
        <f t="shared" si="3"/>
        <v>337.16</v>
      </c>
      <c r="F10" s="32">
        <f t="shared" si="4"/>
        <v>338.995</v>
      </c>
      <c r="G10" s="32">
        <f t="shared" si="5"/>
        <v>340.012</v>
      </c>
      <c r="H10" s="32">
        <f t="shared" si="6"/>
        <v>341.5333333</v>
      </c>
      <c r="I10" s="32">
        <f t="shared" si="7"/>
        <v>343.0685714</v>
      </c>
      <c r="J10" s="37">
        <f t="shared" si="8"/>
        <v>343.4675</v>
      </c>
      <c r="K10" s="32">
        <f t="shared" ref="K10:K138" si="9">SUM(C2:C10)/9</f>
        <v>343.6955556</v>
      </c>
      <c r="L10" s="32"/>
      <c r="M10" s="32"/>
      <c r="N10" s="32"/>
      <c r="O10" s="32"/>
      <c r="P10" s="32"/>
      <c r="Q10" s="32"/>
      <c r="R10" s="4"/>
      <c r="S10" s="4"/>
      <c r="T10" s="4"/>
      <c r="U10" s="4"/>
      <c r="V10" s="4"/>
    </row>
    <row r="11" ht="14.25" customHeight="1">
      <c r="A11" s="325">
        <v>45946.0</v>
      </c>
      <c r="B11" s="3">
        <v>336.05</v>
      </c>
      <c r="C11" s="3">
        <v>337.67</v>
      </c>
      <c r="D11" s="32">
        <f t="shared" si="2"/>
        <v>337.505</v>
      </c>
      <c r="E11" s="32">
        <f t="shared" si="3"/>
        <v>336.9</v>
      </c>
      <c r="F11" s="32">
        <f t="shared" si="4"/>
        <v>337.2875</v>
      </c>
      <c r="G11" s="32">
        <f t="shared" si="5"/>
        <v>338.73</v>
      </c>
      <c r="H11" s="32">
        <f t="shared" si="6"/>
        <v>339.6216667</v>
      </c>
      <c r="I11" s="32">
        <f t="shared" si="7"/>
        <v>340.9814286</v>
      </c>
      <c r="J11" s="37">
        <f t="shared" si="8"/>
        <v>342.39375</v>
      </c>
      <c r="K11" s="32">
        <f t="shared" si="9"/>
        <v>342.8233333</v>
      </c>
      <c r="L11" s="32">
        <f t="shared" ref="L11:L138" si="10">SUM(C2:C11)/10</f>
        <v>343.093</v>
      </c>
      <c r="M11" s="32"/>
      <c r="N11" s="32"/>
      <c r="O11" s="32"/>
      <c r="P11" s="32"/>
      <c r="Q11" s="32"/>
      <c r="R11" s="4"/>
      <c r="S11" s="4"/>
      <c r="T11" s="4"/>
      <c r="U11" s="4"/>
      <c r="V11" s="4"/>
    </row>
    <row r="12" ht="14.25" customHeight="1">
      <c r="A12" s="325">
        <v>45947.0</v>
      </c>
      <c r="B12" s="3">
        <v>331.65</v>
      </c>
      <c r="C12" s="3">
        <v>332.24</v>
      </c>
      <c r="D12" s="32">
        <f t="shared" si="2"/>
        <v>334.955</v>
      </c>
      <c r="E12" s="32">
        <f t="shared" si="3"/>
        <v>335.75</v>
      </c>
      <c r="F12" s="32">
        <f t="shared" si="4"/>
        <v>335.735</v>
      </c>
      <c r="G12" s="32">
        <f t="shared" si="5"/>
        <v>336.278</v>
      </c>
      <c r="H12" s="32">
        <f t="shared" si="6"/>
        <v>337.6483333</v>
      </c>
      <c r="I12" s="32">
        <f t="shared" si="7"/>
        <v>338.5671429</v>
      </c>
      <c r="J12" s="37">
        <f t="shared" si="8"/>
        <v>339.88875</v>
      </c>
      <c r="K12" s="32">
        <f t="shared" si="9"/>
        <v>341.2655556</v>
      </c>
      <c r="L12" s="32">
        <f t="shared" si="10"/>
        <v>341.765</v>
      </c>
      <c r="M12" s="32">
        <f t="shared" ref="M12:M138" si="11">SUM(C2:C12)/11</f>
        <v>342.1063636</v>
      </c>
      <c r="N12" s="32"/>
      <c r="O12" s="32"/>
      <c r="P12" s="32"/>
      <c r="Q12" s="32"/>
      <c r="R12" s="4"/>
      <c r="S12" s="4"/>
      <c r="T12" s="4"/>
      <c r="U12" s="4"/>
      <c r="V12" s="4"/>
    </row>
    <row r="13" ht="14.25" customHeight="1">
      <c r="A13" s="325">
        <v>45950.0</v>
      </c>
      <c r="B13" s="3">
        <v>329.0</v>
      </c>
      <c r="C13" s="3">
        <v>331.5</v>
      </c>
      <c r="D13" s="32">
        <f t="shared" si="2"/>
        <v>331.87</v>
      </c>
      <c r="E13" s="32">
        <f t="shared" si="3"/>
        <v>333.8033333</v>
      </c>
      <c r="F13" s="32">
        <f t="shared" si="4"/>
        <v>334.6875</v>
      </c>
      <c r="G13" s="32">
        <f t="shared" si="5"/>
        <v>334.888</v>
      </c>
      <c r="H13" s="32">
        <f t="shared" si="6"/>
        <v>335.4816667</v>
      </c>
      <c r="I13" s="32">
        <f t="shared" si="7"/>
        <v>336.77</v>
      </c>
      <c r="J13" s="37">
        <f t="shared" si="8"/>
        <v>337.68375</v>
      </c>
      <c r="K13" s="32">
        <f t="shared" si="9"/>
        <v>338.9566667</v>
      </c>
      <c r="L13" s="32">
        <f t="shared" si="10"/>
        <v>340.289</v>
      </c>
      <c r="M13" s="32">
        <f t="shared" si="11"/>
        <v>340.8318182</v>
      </c>
      <c r="N13" s="32">
        <f t="shared" ref="N13:N138" si="12">SUM(C2:C13)/12</f>
        <v>341.2225</v>
      </c>
      <c r="O13" s="32"/>
      <c r="P13" s="32"/>
      <c r="Q13" s="32"/>
      <c r="R13" s="4"/>
      <c r="S13" s="4"/>
      <c r="T13" s="4"/>
      <c r="U13" s="4"/>
      <c r="V13" s="4"/>
    </row>
    <row r="14" ht="14.25" customHeight="1">
      <c r="A14" s="325">
        <v>45951.0</v>
      </c>
      <c r="B14" s="3">
        <v>332.0</v>
      </c>
      <c r="C14" s="3">
        <v>332.18</v>
      </c>
      <c r="D14" s="32">
        <f t="shared" si="2"/>
        <v>331.84</v>
      </c>
      <c r="E14" s="32">
        <f t="shared" si="3"/>
        <v>331.9733333</v>
      </c>
      <c r="F14" s="32">
        <f t="shared" si="4"/>
        <v>333.3975</v>
      </c>
      <c r="G14" s="32">
        <f t="shared" si="5"/>
        <v>334.186</v>
      </c>
      <c r="H14" s="32">
        <f t="shared" si="6"/>
        <v>334.4366667</v>
      </c>
      <c r="I14" s="32">
        <f t="shared" si="7"/>
        <v>335.01</v>
      </c>
      <c r="J14" s="37">
        <f t="shared" si="8"/>
        <v>336.19625</v>
      </c>
      <c r="K14" s="32">
        <f t="shared" si="9"/>
        <v>337.0722222</v>
      </c>
      <c r="L14" s="32">
        <f t="shared" si="10"/>
        <v>338.279</v>
      </c>
      <c r="M14" s="32">
        <f t="shared" si="11"/>
        <v>339.5518182</v>
      </c>
      <c r="N14" s="32">
        <f t="shared" si="12"/>
        <v>340.1108333</v>
      </c>
      <c r="O14" s="32">
        <f t="shared" ref="O14:O138" si="13">SUM(C2:C14)/13</f>
        <v>340.5269231</v>
      </c>
      <c r="P14" s="32"/>
      <c r="Q14" s="32"/>
      <c r="R14" s="4"/>
      <c r="S14" s="4"/>
      <c r="T14" s="4"/>
      <c r="U14" s="4"/>
      <c r="V14" s="4"/>
    </row>
    <row r="15" ht="14.25" customHeight="1">
      <c r="A15" s="325">
        <v>45953.0</v>
      </c>
      <c r="B15" s="3">
        <v>329.95</v>
      </c>
      <c r="C15" s="3">
        <v>332.11</v>
      </c>
      <c r="D15" s="32">
        <f t="shared" si="2"/>
        <v>332.145</v>
      </c>
      <c r="E15" s="32">
        <f t="shared" si="3"/>
        <v>331.93</v>
      </c>
      <c r="F15" s="32">
        <f t="shared" si="4"/>
        <v>332.0075</v>
      </c>
      <c r="G15" s="32">
        <f t="shared" si="5"/>
        <v>333.14</v>
      </c>
      <c r="H15" s="32">
        <f t="shared" si="6"/>
        <v>333.84</v>
      </c>
      <c r="I15" s="32">
        <f t="shared" si="7"/>
        <v>334.1042857</v>
      </c>
      <c r="J15" s="37">
        <f t="shared" si="8"/>
        <v>334.6475</v>
      </c>
      <c r="K15" s="32">
        <f t="shared" si="9"/>
        <v>335.7422222</v>
      </c>
      <c r="L15" s="32">
        <f t="shared" si="10"/>
        <v>336.576</v>
      </c>
      <c r="M15" s="32">
        <f t="shared" si="11"/>
        <v>337.7181818</v>
      </c>
      <c r="N15" s="32">
        <f t="shared" si="12"/>
        <v>338.9316667</v>
      </c>
      <c r="O15" s="32">
        <f t="shared" si="13"/>
        <v>339.4953846</v>
      </c>
      <c r="P15" s="32">
        <f t="shared" ref="P15:P138" si="14">SUM(C2:C15)/14</f>
        <v>339.9257143</v>
      </c>
      <c r="Q15" s="32"/>
      <c r="R15" s="4"/>
      <c r="S15" s="4"/>
      <c r="T15" s="4"/>
      <c r="U15" s="4"/>
      <c r="V15" s="4"/>
    </row>
    <row r="16" ht="14.25" customHeight="1">
      <c r="A16" s="325">
        <v>45954.0</v>
      </c>
      <c r="B16" s="3">
        <v>329.45</v>
      </c>
      <c r="C16" s="3">
        <v>330.4</v>
      </c>
      <c r="D16" s="32">
        <f t="shared" si="2"/>
        <v>331.255</v>
      </c>
      <c r="E16" s="32">
        <f t="shared" si="3"/>
        <v>331.5633333</v>
      </c>
      <c r="F16" s="32">
        <f t="shared" si="4"/>
        <v>331.5475</v>
      </c>
      <c r="G16" s="32">
        <f t="shared" si="5"/>
        <v>331.686</v>
      </c>
      <c r="H16" s="32">
        <f t="shared" si="6"/>
        <v>332.6833333</v>
      </c>
      <c r="I16" s="32">
        <f t="shared" si="7"/>
        <v>333.3485714</v>
      </c>
      <c r="J16" s="37">
        <f t="shared" si="8"/>
        <v>333.64125</v>
      </c>
      <c r="K16" s="32">
        <f t="shared" si="9"/>
        <v>334.1755556</v>
      </c>
      <c r="L16" s="32">
        <f t="shared" si="10"/>
        <v>335.208</v>
      </c>
      <c r="M16" s="32">
        <f t="shared" si="11"/>
        <v>336.0145455</v>
      </c>
      <c r="N16" s="32">
        <f t="shared" si="12"/>
        <v>337.1083333</v>
      </c>
      <c r="O16" s="32">
        <f t="shared" si="13"/>
        <v>338.2753846</v>
      </c>
      <c r="P16" s="32">
        <f t="shared" si="14"/>
        <v>338.8457143</v>
      </c>
      <c r="Q16" s="32">
        <f t="shared" ref="Q16:Q138" si="15">SUM(C2:C16)/15</f>
        <v>339.2906667</v>
      </c>
      <c r="R16" s="4"/>
      <c r="S16" s="4"/>
      <c r="T16" s="4"/>
      <c r="U16" s="4"/>
      <c r="V16" s="4"/>
    </row>
    <row r="17" ht="14.25" customHeight="1">
      <c r="A17" s="325">
        <v>45957.0</v>
      </c>
      <c r="B17" s="3">
        <v>330.0</v>
      </c>
      <c r="C17" s="3">
        <v>330.31</v>
      </c>
      <c r="D17" s="32">
        <f t="shared" si="2"/>
        <v>330.355</v>
      </c>
      <c r="E17" s="32">
        <f t="shared" si="3"/>
        <v>330.94</v>
      </c>
      <c r="F17" s="32">
        <f t="shared" si="4"/>
        <v>331.25</v>
      </c>
      <c r="G17" s="32">
        <f t="shared" si="5"/>
        <v>331.3</v>
      </c>
      <c r="H17" s="32">
        <f t="shared" si="6"/>
        <v>331.4566667</v>
      </c>
      <c r="I17" s="32">
        <f t="shared" si="7"/>
        <v>332.3442857</v>
      </c>
      <c r="J17" s="37">
        <f t="shared" si="8"/>
        <v>332.96875</v>
      </c>
      <c r="K17" s="32">
        <f t="shared" si="9"/>
        <v>333.2711111</v>
      </c>
      <c r="L17" s="32">
        <f t="shared" si="10"/>
        <v>333.789</v>
      </c>
      <c r="M17" s="32">
        <f t="shared" si="11"/>
        <v>334.7627273</v>
      </c>
      <c r="N17" s="32">
        <f t="shared" si="12"/>
        <v>335.5391667</v>
      </c>
      <c r="O17" s="32">
        <f t="shared" si="13"/>
        <v>336.5853846</v>
      </c>
      <c r="P17" s="32">
        <f t="shared" si="14"/>
        <v>337.7064286</v>
      </c>
      <c r="Q17" s="32">
        <f t="shared" si="15"/>
        <v>338.2766667</v>
      </c>
      <c r="R17" s="4">
        <f t="shared" ref="R17:R138" si="16">SUM(C2:C17)/16</f>
        <v>338.729375</v>
      </c>
      <c r="S17" s="4"/>
      <c r="T17" s="4"/>
      <c r="U17" s="4"/>
      <c r="V17" s="4"/>
    </row>
    <row r="18" ht="14.25" customHeight="1">
      <c r="A18" s="325">
        <v>45958.0</v>
      </c>
      <c r="B18" s="3">
        <v>328.85</v>
      </c>
      <c r="C18" s="3">
        <v>330.66</v>
      </c>
      <c r="D18" s="32">
        <f t="shared" si="2"/>
        <v>330.485</v>
      </c>
      <c r="E18" s="32">
        <f t="shared" si="3"/>
        <v>330.4566667</v>
      </c>
      <c r="F18" s="32">
        <f t="shared" si="4"/>
        <v>330.87</v>
      </c>
      <c r="G18" s="32">
        <f t="shared" si="5"/>
        <v>331.132</v>
      </c>
      <c r="H18" s="32">
        <f t="shared" si="6"/>
        <v>331.1933333</v>
      </c>
      <c r="I18" s="32">
        <f t="shared" si="7"/>
        <v>331.3428571</v>
      </c>
      <c r="J18" s="37">
        <f t="shared" si="8"/>
        <v>332.13375</v>
      </c>
      <c r="K18" s="32">
        <f t="shared" si="9"/>
        <v>332.7122222</v>
      </c>
      <c r="L18" s="32">
        <f t="shared" si="10"/>
        <v>333.01</v>
      </c>
      <c r="M18" s="32">
        <f t="shared" si="11"/>
        <v>333.5045455</v>
      </c>
      <c r="N18" s="32">
        <f t="shared" si="12"/>
        <v>334.4208333</v>
      </c>
      <c r="O18" s="32">
        <f t="shared" si="13"/>
        <v>335.1638462</v>
      </c>
      <c r="P18" s="32">
        <f t="shared" si="14"/>
        <v>336.1621429</v>
      </c>
      <c r="Q18" s="32">
        <f t="shared" si="15"/>
        <v>337.2366667</v>
      </c>
      <c r="R18" s="4">
        <f t="shared" si="16"/>
        <v>337.800625</v>
      </c>
      <c r="S18" s="4">
        <f t="shared" ref="S18:S138" si="17">SUM(C2:C18)/17</f>
        <v>338.2547059</v>
      </c>
      <c r="T18" s="4"/>
      <c r="U18" s="4"/>
      <c r="V18" s="4"/>
    </row>
    <row r="19" ht="14.25" customHeight="1">
      <c r="A19" s="325">
        <v>45959.0</v>
      </c>
      <c r="B19" s="3">
        <v>332.75</v>
      </c>
      <c r="C19" s="3">
        <v>331.1</v>
      </c>
      <c r="D19" s="32">
        <f t="shared" si="2"/>
        <v>330.88</v>
      </c>
      <c r="E19" s="32">
        <f t="shared" si="3"/>
        <v>330.69</v>
      </c>
      <c r="F19" s="32">
        <f t="shared" si="4"/>
        <v>330.6175</v>
      </c>
      <c r="G19" s="32">
        <f t="shared" si="5"/>
        <v>330.916</v>
      </c>
      <c r="H19" s="32">
        <f t="shared" si="6"/>
        <v>331.1266667</v>
      </c>
      <c r="I19" s="32">
        <f t="shared" si="7"/>
        <v>331.18</v>
      </c>
      <c r="J19" s="37">
        <f t="shared" si="8"/>
        <v>331.3125</v>
      </c>
      <c r="K19" s="32">
        <f t="shared" si="9"/>
        <v>332.0188889</v>
      </c>
      <c r="L19" s="32">
        <f t="shared" si="10"/>
        <v>332.551</v>
      </c>
      <c r="M19" s="32">
        <f t="shared" si="11"/>
        <v>332.8363636</v>
      </c>
      <c r="N19" s="32">
        <f t="shared" si="12"/>
        <v>333.3041667</v>
      </c>
      <c r="O19" s="32">
        <f t="shared" si="13"/>
        <v>334.1653846</v>
      </c>
      <c r="P19" s="32">
        <f t="shared" si="14"/>
        <v>334.8735714</v>
      </c>
      <c r="Q19" s="32">
        <f t="shared" si="15"/>
        <v>335.8246667</v>
      </c>
      <c r="R19" s="4">
        <f t="shared" si="16"/>
        <v>336.853125</v>
      </c>
      <c r="S19" s="4">
        <f t="shared" si="17"/>
        <v>337.4064706</v>
      </c>
      <c r="T19" s="4">
        <f t="shared" ref="T19:T138" si="18">SUM(C2:C19)/18</f>
        <v>337.8572222</v>
      </c>
      <c r="U19" s="4"/>
      <c r="V19" s="4"/>
    </row>
    <row r="20" ht="14.25" customHeight="1">
      <c r="A20" s="325">
        <v>45960.0</v>
      </c>
      <c r="B20" s="3">
        <v>331.55</v>
      </c>
      <c r="C20" s="3">
        <v>332.86</v>
      </c>
      <c r="D20" s="32">
        <f t="shared" si="2"/>
        <v>331.98</v>
      </c>
      <c r="E20" s="32">
        <f t="shared" si="3"/>
        <v>331.54</v>
      </c>
      <c r="F20" s="32">
        <f t="shared" si="4"/>
        <v>331.2325</v>
      </c>
      <c r="G20" s="32">
        <f t="shared" si="5"/>
        <v>331.066</v>
      </c>
      <c r="H20" s="32">
        <f t="shared" si="6"/>
        <v>331.24</v>
      </c>
      <c r="I20" s="32">
        <f t="shared" si="7"/>
        <v>331.3742857</v>
      </c>
      <c r="J20" s="37">
        <f t="shared" si="8"/>
        <v>331.39</v>
      </c>
      <c r="K20" s="32">
        <f t="shared" si="9"/>
        <v>331.4844444</v>
      </c>
      <c r="L20" s="32">
        <f t="shared" si="10"/>
        <v>332.103</v>
      </c>
      <c r="M20" s="32">
        <f t="shared" si="11"/>
        <v>332.5790909</v>
      </c>
      <c r="N20" s="32">
        <f t="shared" si="12"/>
        <v>332.8383333</v>
      </c>
      <c r="O20" s="32">
        <f t="shared" si="13"/>
        <v>333.27</v>
      </c>
      <c r="P20" s="32">
        <f t="shared" si="14"/>
        <v>334.0721429</v>
      </c>
      <c r="Q20" s="32">
        <f t="shared" si="15"/>
        <v>334.7393333</v>
      </c>
      <c r="R20" s="4">
        <f t="shared" si="16"/>
        <v>335.639375</v>
      </c>
      <c r="S20" s="4">
        <f t="shared" si="17"/>
        <v>336.6182353</v>
      </c>
      <c r="T20" s="4">
        <f t="shared" si="18"/>
        <v>337.1538889</v>
      </c>
      <c r="U20" s="4">
        <f t="shared" ref="U20:U138" si="19">SUM(C2:C20)/19</f>
        <v>337.5942105</v>
      </c>
      <c r="V20" s="4"/>
    </row>
    <row r="21" ht="14.25" customHeight="1">
      <c r="A21" s="325">
        <v>45961.0</v>
      </c>
      <c r="B21" s="3">
        <v>328.8</v>
      </c>
      <c r="C21" s="3">
        <v>330.16</v>
      </c>
      <c r="D21" s="32">
        <f t="shared" si="2"/>
        <v>331.51</v>
      </c>
      <c r="E21" s="32">
        <f t="shared" si="3"/>
        <v>331.3733333</v>
      </c>
      <c r="F21" s="32">
        <f t="shared" si="4"/>
        <v>331.195</v>
      </c>
      <c r="G21" s="32">
        <f t="shared" si="5"/>
        <v>331.018</v>
      </c>
      <c r="H21" s="32">
        <f t="shared" si="6"/>
        <v>330.915</v>
      </c>
      <c r="I21" s="32">
        <f t="shared" si="7"/>
        <v>331.0857143</v>
      </c>
      <c r="J21" s="37">
        <f t="shared" si="8"/>
        <v>331.2225</v>
      </c>
      <c r="K21" s="32">
        <f t="shared" si="9"/>
        <v>331.2533333</v>
      </c>
      <c r="L21" s="32">
        <f t="shared" si="10"/>
        <v>331.352</v>
      </c>
      <c r="M21" s="32">
        <f t="shared" si="11"/>
        <v>331.9263636</v>
      </c>
      <c r="N21" s="32">
        <f t="shared" si="12"/>
        <v>332.3775</v>
      </c>
      <c r="O21" s="32">
        <f t="shared" si="13"/>
        <v>332.6323077</v>
      </c>
      <c r="P21" s="32">
        <f t="shared" si="14"/>
        <v>333.0478571</v>
      </c>
      <c r="Q21" s="32">
        <f t="shared" si="15"/>
        <v>333.8113333</v>
      </c>
      <c r="R21" s="4">
        <f t="shared" si="16"/>
        <v>334.453125</v>
      </c>
      <c r="S21" s="4">
        <f t="shared" si="17"/>
        <v>335.3170588</v>
      </c>
      <c r="T21" s="4">
        <f t="shared" si="18"/>
        <v>336.2594444</v>
      </c>
      <c r="U21" s="4">
        <f t="shared" si="19"/>
        <v>336.7857895</v>
      </c>
      <c r="V21" s="4">
        <f t="shared" ref="V21:V138" si="20">SUM(C2:C21)/20</f>
        <v>337.2225</v>
      </c>
    </row>
    <row r="22" ht="14.25" customHeight="1">
      <c r="A22" s="30">
        <v>45964.0</v>
      </c>
      <c r="B22" s="3">
        <v>328.7</v>
      </c>
      <c r="C22" s="3">
        <v>329.68</v>
      </c>
      <c r="D22" s="32">
        <f t="shared" si="2"/>
        <v>329.92</v>
      </c>
      <c r="E22" s="32">
        <f t="shared" si="3"/>
        <v>330.9</v>
      </c>
      <c r="F22" s="32">
        <f t="shared" si="4"/>
        <v>330.95</v>
      </c>
      <c r="G22" s="32">
        <f t="shared" si="5"/>
        <v>330.892</v>
      </c>
      <c r="H22" s="32">
        <f t="shared" si="6"/>
        <v>330.795</v>
      </c>
      <c r="I22" s="32">
        <f t="shared" si="7"/>
        <v>330.7385714</v>
      </c>
      <c r="J22" s="37">
        <f t="shared" si="8"/>
        <v>330.91</v>
      </c>
      <c r="K22" s="32">
        <f t="shared" si="9"/>
        <v>331.0511111</v>
      </c>
      <c r="L22" s="32">
        <f t="shared" si="10"/>
        <v>331.096</v>
      </c>
      <c r="M22" s="32">
        <f t="shared" si="11"/>
        <v>331.2</v>
      </c>
      <c r="N22" s="32">
        <f t="shared" si="12"/>
        <v>331.7391667</v>
      </c>
      <c r="O22" s="32">
        <f t="shared" si="13"/>
        <v>332.17</v>
      </c>
      <c r="P22" s="32">
        <f t="shared" si="14"/>
        <v>332.4214286</v>
      </c>
      <c r="Q22" s="32">
        <f t="shared" si="15"/>
        <v>332.8233333</v>
      </c>
      <c r="R22" s="4">
        <f t="shared" si="16"/>
        <v>333.553125</v>
      </c>
      <c r="S22" s="4">
        <f t="shared" si="17"/>
        <v>334.1723529</v>
      </c>
      <c r="T22" s="4">
        <f t="shared" si="18"/>
        <v>335.0038889</v>
      </c>
      <c r="U22" s="4">
        <f t="shared" si="19"/>
        <v>335.9131579</v>
      </c>
      <c r="V22" s="4">
        <f t="shared" si="20"/>
        <v>336.4305</v>
      </c>
    </row>
    <row r="23" ht="14.25" customHeight="1">
      <c r="A23" s="30">
        <v>45965.0</v>
      </c>
      <c r="B23" s="3">
        <v>325.8</v>
      </c>
      <c r="C23" s="3">
        <v>326.82</v>
      </c>
      <c r="D23" s="32">
        <f t="shared" si="2"/>
        <v>328.25</v>
      </c>
      <c r="E23" s="32">
        <f t="shared" si="3"/>
        <v>328.8866667</v>
      </c>
      <c r="F23" s="32">
        <f t="shared" si="4"/>
        <v>329.88</v>
      </c>
      <c r="G23" s="32">
        <f t="shared" si="5"/>
        <v>330.124</v>
      </c>
      <c r="H23" s="32">
        <f t="shared" si="6"/>
        <v>330.2133333</v>
      </c>
      <c r="I23" s="32">
        <f t="shared" si="7"/>
        <v>330.2271429</v>
      </c>
      <c r="J23" s="37">
        <f t="shared" si="8"/>
        <v>330.24875</v>
      </c>
      <c r="K23" s="32">
        <f t="shared" si="9"/>
        <v>330.4555556</v>
      </c>
      <c r="L23" s="32">
        <f t="shared" si="10"/>
        <v>330.628</v>
      </c>
      <c r="M23" s="32">
        <f t="shared" si="11"/>
        <v>330.7072727</v>
      </c>
      <c r="N23" s="32">
        <f t="shared" si="12"/>
        <v>330.835</v>
      </c>
      <c r="O23" s="32">
        <f t="shared" si="13"/>
        <v>331.3607692</v>
      </c>
      <c r="P23" s="32">
        <f t="shared" si="14"/>
        <v>331.7878571</v>
      </c>
      <c r="Q23" s="32">
        <f t="shared" si="15"/>
        <v>332.048</v>
      </c>
      <c r="R23" s="4">
        <f t="shared" si="16"/>
        <v>332.448125</v>
      </c>
      <c r="S23" s="4">
        <f t="shared" si="17"/>
        <v>333.1570588</v>
      </c>
      <c r="T23" s="4">
        <f t="shared" si="18"/>
        <v>333.7638889</v>
      </c>
      <c r="U23" s="4">
        <f t="shared" si="19"/>
        <v>334.5731579</v>
      </c>
      <c r="V23" s="4">
        <f t="shared" si="20"/>
        <v>335.4585</v>
      </c>
    </row>
    <row r="24" ht="14.25" customHeight="1">
      <c r="A24" s="30">
        <v>45967.0</v>
      </c>
      <c r="B24" s="3">
        <v>317.8</v>
      </c>
      <c r="C24" s="3">
        <v>320.63</v>
      </c>
      <c r="D24" s="32">
        <f t="shared" si="2"/>
        <v>323.725</v>
      </c>
      <c r="E24" s="32">
        <f t="shared" si="3"/>
        <v>325.71</v>
      </c>
      <c r="F24" s="32">
        <f t="shared" si="4"/>
        <v>326.8225</v>
      </c>
      <c r="G24" s="32">
        <f t="shared" si="5"/>
        <v>328.03</v>
      </c>
      <c r="H24" s="32">
        <f t="shared" si="6"/>
        <v>328.5416667</v>
      </c>
      <c r="I24" s="32">
        <f t="shared" si="7"/>
        <v>328.8442857</v>
      </c>
      <c r="J24" s="37">
        <f t="shared" si="8"/>
        <v>329.0275</v>
      </c>
      <c r="K24" s="32">
        <f t="shared" si="9"/>
        <v>329.18</v>
      </c>
      <c r="L24" s="32">
        <f t="shared" si="10"/>
        <v>329.473</v>
      </c>
      <c r="M24" s="32">
        <f t="shared" si="11"/>
        <v>329.7190909</v>
      </c>
      <c r="N24" s="32">
        <f t="shared" si="12"/>
        <v>329.8675</v>
      </c>
      <c r="O24" s="32">
        <f t="shared" si="13"/>
        <v>330.05</v>
      </c>
      <c r="P24" s="32">
        <f t="shared" si="14"/>
        <v>330.5942857</v>
      </c>
      <c r="Q24" s="32">
        <f t="shared" si="15"/>
        <v>331.044</v>
      </c>
      <c r="R24" s="4">
        <f t="shared" si="16"/>
        <v>331.334375</v>
      </c>
      <c r="S24" s="4">
        <f t="shared" si="17"/>
        <v>331.7529412</v>
      </c>
      <c r="T24" s="4">
        <f t="shared" si="18"/>
        <v>332.4611111</v>
      </c>
      <c r="U24" s="4">
        <f t="shared" si="19"/>
        <v>333.0726316</v>
      </c>
      <c r="V24" s="4">
        <f t="shared" si="20"/>
        <v>333.876</v>
      </c>
    </row>
    <row r="25" ht="14.25" customHeight="1">
      <c r="A25" s="30">
        <v>45968.0</v>
      </c>
      <c r="B25" s="3">
        <v>318.0</v>
      </c>
      <c r="C25" s="3">
        <v>317.29</v>
      </c>
      <c r="D25" s="32">
        <f t="shared" si="2"/>
        <v>318.96</v>
      </c>
      <c r="E25" s="32">
        <f t="shared" si="3"/>
        <v>321.58</v>
      </c>
      <c r="F25" s="32">
        <f t="shared" si="4"/>
        <v>323.605</v>
      </c>
      <c r="G25" s="32">
        <f t="shared" si="5"/>
        <v>324.916</v>
      </c>
      <c r="H25" s="32">
        <f t="shared" si="6"/>
        <v>326.24</v>
      </c>
      <c r="I25" s="32">
        <f t="shared" si="7"/>
        <v>326.9342857</v>
      </c>
      <c r="J25" s="37">
        <f t="shared" si="8"/>
        <v>327.4</v>
      </c>
      <c r="K25" s="32">
        <f t="shared" si="9"/>
        <v>327.7233333</v>
      </c>
      <c r="L25" s="32">
        <f t="shared" si="10"/>
        <v>327.991</v>
      </c>
      <c r="M25" s="32">
        <f t="shared" si="11"/>
        <v>328.3654545</v>
      </c>
      <c r="N25" s="32">
        <f t="shared" si="12"/>
        <v>328.6833333</v>
      </c>
      <c r="O25" s="32">
        <f t="shared" si="13"/>
        <v>328.9</v>
      </c>
      <c r="P25" s="32">
        <f t="shared" si="14"/>
        <v>329.1385714</v>
      </c>
      <c r="Q25" s="32">
        <f t="shared" si="15"/>
        <v>329.7073333</v>
      </c>
      <c r="R25" s="4">
        <f t="shared" si="16"/>
        <v>330.184375</v>
      </c>
      <c r="S25" s="4">
        <f t="shared" si="17"/>
        <v>330.5082353</v>
      </c>
      <c r="T25" s="4">
        <f t="shared" si="18"/>
        <v>330.9494444</v>
      </c>
      <c r="U25" s="4">
        <f t="shared" si="19"/>
        <v>331.6626316</v>
      </c>
      <c r="V25" s="4">
        <f t="shared" si="20"/>
        <v>332.2835</v>
      </c>
    </row>
    <row r="26" ht="14.25" customHeight="1">
      <c r="A26" s="30">
        <v>45971.0</v>
      </c>
      <c r="B26" s="3">
        <v>315.9</v>
      </c>
      <c r="C26" s="3">
        <v>317.81</v>
      </c>
      <c r="D26" s="32">
        <f t="shared" si="2"/>
        <v>317.55</v>
      </c>
      <c r="E26" s="32">
        <f t="shared" si="3"/>
        <v>318.5766667</v>
      </c>
      <c r="F26" s="32">
        <f t="shared" si="4"/>
        <v>320.6375</v>
      </c>
      <c r="G26" s="32">
        <f t="shared" si="5"/>
        <v>322.446</v>
      </c>
      <c r="H26" s="32">
        <f t="shared" si="6"/>
        <v>323.7316667</v>
      </c>
      <c r="I26" s="32">
        <f t="shared" si="7"/>
        <v>325.0357143</v>
      </c>
      <c r="J26" s="37">
        <f t="shared" si="8"/>
        <v>325.79375</v>
      </c>
      <c r="K26" s="32">
        <f t="shared" si="9"/>
        <v>326.3344444</v>
      </c>
      <c r="L26" s="32">
        <f t="shared" si="10"/>
        <v>326.732</v>
      </c>
      <c r="M26" s="32">
        <f t="shared" si="11"/>
        <v>327.0654545</v>
      </c>
      <c r="N26" s="32">
        <f t="shared" si="12"/>
        <v>327.4858333</v>
      </c>
      <c r="O26" s="32">
        <f t="shared" si="13"/>
        <v>327.8469231</v>
      </c>
      <c r="P26" s="32">
        <f t="shared" si="14"/>
        <v>328.1078571</v>
      </c>
      <c r="Q26" s="32">
        <f t="shared" si="15"/>
        <v>328.3833333</v>
      </c>
      <c r="R26" s="4">
        <f t="shared" si="16"/>
        <v>328.96375</v>
      </c>
      <c r="S26" s="4">
        <f t="shared" si="17"/>
        <v>329.4564706</v>
      </c>
      <c r="T26" s="4">
        <f t="shared" si="18"/>
        <v>329.8027778</v>
      </c>
      <c r="U26" s="4">
        <f t="shared" si="19"/>
        <v>330.2578947</v>
      </c>
      <c r="V26" s="4">
        <f t="shared" si="20"/>
        <v>330.97</v>
      </c>
    </row>
    <row r="27" ht="14.25" customHeight="1">
      <c r="A27" s="30">
        <v>45972.0</v>
      </c>
      <c r="B27" s="3">
        <v>317.75</v>
      </c>
      <c r="C27" s="3">
        <v>317.18</v>
      </c>
      <c r="D27" s="32">
        <f t="shared" si="2"/>
        <v>317.495</v>
      </c>
      <c r="E27" s="32">
        <f t="shared" si="3"/>
        <v>317.4266667</v>
      </c>
      <c r="F27" s="32">
        <f t="shared" si="4"/>
        <v>318.2275</v>
      </c>
      <c r="G27" s="32">
        <f t="shared" si="5"/>
        <v>319.946</v>
      </c>
      <c r="H27" s="32">
        <f t="shared" si="6"/>
        <v>321.5683333</v>
      </c>
      <c r="I27" s="32">
        <f t="shared" si="7"/>
        <v>322.7957143</v>
      </c>
      <c r="J27" s="37">
        <f t="shared" si="8"/>
        <v>324.05375</v>
      </c>
      <c r="K27" s="32">
        <f t="shared" si="9"/>
        <v>324.8366667</v>
      </c>
      <c r="L27" s="32">
        <f t="shared" si="10"/>
        <v>325.419</v>
      </c>
      <c r="M27" s="32">
        <f t="shared" si="11"/>
        <v>325.8636364</v>
      </c>
      <c r="N27" s="32">
        <f t="shared" si="12"/>
        <v>326.2416667</v>
      </c>
      <c r="O27" s="32">
        <f t="shared" si="13"/>
        <v>326.6930769</v>
      </c>
      <c r="P27" s="32">
        <f t="shared" si="14"/>
        <v>327.085</v>
      </c>
      <c r="Q27" s="32">
        <f t="shared" si="15"/>
        <v>327.3793333</v>
      </c>
      <c r="R27" s="4">
        <f t="shared" si="16"/>
        <v>327.683125</v>
      </c>
      <c r="S27" s="4">
        <f t="shared" si="17"/>
        <v>328.2705882</v>
      </c>
      <c r="T27" s="4">
        <f t="shared" si="18"/>
        <v>328.7744444</v>
      </c>
      <c r="U27" s="4">
        <f t="shared" si="19"/>
        <v>329.1384211</v>
      </c>
      <c r="V27" s="4">
        <f t="shared" si="20"/>
        <v>329.604</v>
      </c>
    </row>
    <row r="28" ht="14.25" customHeight="1">
      <c r="A28" s="30">
        <v>45973.0</v>
      </c>
      <c r="B28" s="3">
        <v>316.35</v>
      </c>
      <c r="C28" s="3">
        <v>315.56</v>
      </c>
      <c r="D28" s="32">
        <f t="shared" si="2"/>
        <v>316.37</v>
      </c>
      <c r="E28" s="32">
        <f t="shared" si="3"/>
        <v>316.85</v>
      </c>
      <c r="F28" s="32">
        <f t="shared" si="4"/>
        <v>316.96</v>
      </c>
      <c r="G28" s="32">
        <f t="shared" si="5"/>
        <v>317.694</v>
      </c>
      <c r="H28" s="32">
        <f t="shared" si="6"/>
        <v>319.215</v>
      </c>
      <c r="I28" s="32">
        <f t="shared" si="7"/>
        <v>320.71</v>
      </c>
      <c r="J28" s="37">
        <f t="shared" si="8"/>
        <v>321.89125</v>
      </c>
      <c r="K28" s="32">
        <f t="shared" si="9"/>
        <v>323.11</v>
      </c>
      <c r="L28" s="32">
        <f t="shared" si="10"/>
        <v>323.909</v>
      </c>
      <c r="M28" s="32">
        <f t="shared" si="11"/>
        <v>324.5227273</v>
      </c>
      <c r="N28" s="32">
        <f t="shared" si="12"/>
        <v>325.005</v>
      </c>
      <c r="O28" s="32">
        <f t="shared" si="13"/>
        <v>325.42</v>
      </c>
      <c r="P28" s="32">
        <f t="shared" si="14"/>
        <v>325.8978571</v>
      </c>
      <c r="Q28" s="32">
        <f t="shared" si="15"/>
        <v>326.3166667</v>
      </c>
      <c r="R28" s="4">
        <f t="shared" si="16"/>
        <v>326.640625</v>
      </c>
      <c r="S28" s="4">
        <f t="shared" si="17"/>
        <v>326.97</v>
      </c>
      <c r="T28" s="4">
        <f t="shared" si="18"/>
        <v>327.5644444</v>
      </c>
      <c r="U28" s="4">
        <f t="shared" si="19"/>
        <v>328.0789474</v>
      </c>
      <c r="V28" s="4">
        <f t="shared" si="20"/>
        <v>328.4595</v>
      </c>
    </row>
    <row r="29" ht="14.25" customHeight="1">
      <c r="A29" s="30">
        <v>45974.0</v>
      </c>
      <c r="B29" s="3">
        <v>314.3</v>
      </c>
      <c r="C29" s="3">
        <v>317.04</v>
      </c>
      <c r="D29" s="32">
        <f t="shared" si="2"/>
        <v>316.3</v>
      </c>
      <c r="E29" s="32">
        <f t="shared" si="3"/>
        <v>316.5933333</v>
      </c>
      <c r="F29" s="32">
        <f t="shared" si="4"/>
        <v>316.8975</v>
      </c>
      <c r="G29" s="32">
        <f t="shared" si="5"/>
        <v>316.976</v>
      </c>
      <c r="H29" s="32">
        <f t="shared" si="6"/>
        <v>317.585</v>
      </c>
      <c r="I29" s="32">
        <f t="shared" si="7"/>
        <v>318.9042857</v>
      </c>
      <c r="J29" s="37">
        <f t="shared" si="8"/>
        <v>320.25125</v>
      </c>
      <c r="K29" s="32">
        <f t="shared" si="9"/>
        <v>321.3522222</v>
      </c>
      <c r="L29" s="32">
        <f t="shared" si="10"/>
        <v>322.503</v>
      </c>
      <c r="M29" s="32">
        <f t="shared" si="11"/>
        <v>323.2845455</v>
      </c>
      <c r="N29" s="32">
        <f t="shared" si="12"/>
        <v>323.8991667</v>
      </c>
      <c r="O29" s="32">
        <f t="shared" si="13"/>
        <v>324.3923077</v>
      </c>
      <c r="P29" s="32">
        <f t="shared" si="14"/>
        <v>324.8214286</v>
      </c>
      <c r="Q29" s="32">
        <f t="shared" si="15"/>
        <v>325.3073333</v>
      </c>
      <c r="R29" s="4">
        <f t="shared" si="16"/>
        <v>325.736875</v>
      </c>
      <c r="S29" s="4">
        <f t="shared" si="17"/>
        <v>326.0758824</v>
      </c>
      <c r="T29" s="4">
        <f t="shared" si="18"/>
        <v>326.4183333</v>
      </c>
      <c r="U29" s="4">
        <f t="shared" si="19"/>
        <v>327.0105263</v>
      </c>
      <c r="V29" s="4">
        <f t="shared" si="20"/>
        <v>327.527</v>
      </c>
    </row>
    <row r="30" ht="14.25" customHeight="1">
      <c r="A30" s="30">
        <v>45975.0</v>
      </c>
      <c r="B30" s="3">
        <v>321.05</v>
      </c>
      <c r="C30" s="3">
        <v>320.15</v>
      </c>
      <c r="D30" s="32">
        <f t="shared" si="2"/>
        <v>318.595</v>
      </c>
      <c r="E30" s="32">
        <f t="shared" si="3"/>
        <v>317.5833333</v>
      </c>
      <c r="F30" s="32">
        <f t="shared" si="4"/>
        <v>317.4825</v>
      </c>
      <c r="G30" s="32">
        <f t="shared" si="5"/>
        <v>317.548</v>
      </c>
      <c r="H30" s="32">
        <f t="shared" si="6"/>
        <v>317.505</v>
      </c>
      <c r="I30" s="32">
        <f t="shared" si="7"/>
        <v>317.9514286</v>
      </c>
      <c r="J30" s="37">
        <f t="shared" si="8"/>
        <v>319.06</v>
      </c>
      <c r="K30" s="32">
        <f t="shared" si="9"/>
        <v>320.24</v>
      </c>
      <c r="L30" s="32">
        <f t="shared" si="10"/>
        <v>321.232</v>
      </c>
      <c r="M30" s="32">
        <f t="shared" si="11"/>
        <v>322.2890909</v>
      </c>
      <c r="N30" s="32">
        <f t="shared" si="12"/>
        <v>323.0233333</v>
      </c>
      <c r="O30" s="32">
        <f t="shared" si="13"/>
        <v>323.6107692</v>
      </c>
      <c r="P30" s="32">
        <f t="shared" si="14"/>
        <v>324.0892857</v>
      </c>
      <c r="Q30" s="32">
        <f t="shared" si="15"/>
        <v>324.51</v>
      </c>
      <c r="R30" s="4">
        <f t="shared" si="16"/>
        <v>324.985</v>
      </c>
      <c r="S30" s="4">
        <f t="shared" si="17"/>
        <v>325.4082353</v>
      </c>
      <c r="T30" s="4">
        <f t="shared" si="18"/>
        <v>325.7466667</v>
      </c>
      <c r="U30" s="4">
        <f t="shared" si="19"/>
        <v>326.0884211</v>
      </c>
      <c r="V30" s="4">
        <f t="shared" si="20"/>
        <v>326.6675</v>
      </c>
    </row>
    <row r="31" ht="14.25" customHeight="1">
      <c r="A31" s="30">
        <v>45978.0</v>
      </c>
      <c r="B31" s="3">
        <v>327.0</v>
      </c>
      <c r="C31" s="3">
        <v>330.29</v>
      </c>
      <c r="D31" s="32">
        <f t="shared" si="2"/>
        <v>325.22</v>
      </c>
      <c r="E31" s="32">
        <f t="shared" si="3"/>
        <v>322.4933333</v>
      </c>
      <c r="F31" s="32">
        <f t="shared" si="4"/>
        <v>320.76</v>
      </c>
      <c r="G31" s="32">
        <f t="shared" si="5"/>
        <v>320.044</v>
      </c>
      <c r="H31" s="32">
        <f t="shared" si="6"/>
        <v>319.6716667</v>
      </c>
      <c r="I31" s="32">
        <f t="shared" si="7"/>
        <v>319.3314286</v>
      </c>
      <c r="J31" s="37">
        <f t="shared" si="8"/>
        <v>319.49375</v>
      </c>
      <c r="K31" s="32">
        <f t="shared" si="9"/>
        <v>320.3077778</v>
      </c>
      <c r="L31" s="32">
        <f t="shared" si="10"/>
        <v>321.245</v>
      </c>
      <c r="M31" s="32">
        <f t="shared" si="11"/>
        <v>322.0554545</v>
      </c>
      <c r="N31" s="32">
        <f t="shared" si="12"/>
        <v>322.9558333</v>
      </c>
      <c r="O31" s="32">
        <f t="shared" si="13"/>
        <v>323.5823077</v>
      </c>
      <c r="P31" s="32">
        <f t="shared" si="14"/>
        <v>324.0878571</v>
      </c>
      <c r="Q31" s="32">
        <f t="shared" si="15"/>
        <v>324.5026667</v>
      </c>
      <c r="R31" s="4">
        <f t="shared" si="16"/>
        <v>324.87125</v>
      </c>
      <c r="S31" s="4">
        <f t="shared" si="17"/>
        <v>325.2970588</v>
      </c>
      <c r="T31" s="4">
        <f t="shared" si="18"/>
        <v>325.6794444</v>
      </c>
      <c r="U31" s="4">
        <f t="shared" si="19"/>
        <v>325.9857895</v>
      </c>
      <c r="V31" s="4">
        <f t="shared" si="20"/>
        <v>326.2985</v>
      </c>
    </row>
    <row r="32" ht="14.25" customHeight="1">
      <c r="A32" s="30">
        <v>45979.0</v>
      </c>
      <c r="B32" s="3">
        <v>321.2</v>
      </c>
      <c r="C32" s="3">
        <v>322.67</v>
      </c>
      <c r="D32" s="32">
        <f t="shared" si="2"/>
        <v>326.48</v>
      </c>
      <c r="E32" s="32">
        <f t="shared" si="3"/>
        <v>324.37</v>
      </c>
      <c r="F32" s="32">
        <f t="shared" si="4"/>
        <v>322.5375</v>
      </c>
      <c r="G32" s="32">
        <f t="shared" si="5"/>
        <v>321.142</v>
      </c>
      <c r="H32" s="32">
        <f t="shared" si="6"/>
        <v>320.4816667</v>
      </c>
      <c r="I32" s="32">
        <f t="shared" si="7"/>
        <v>320.1</v>
      </c>
      <c r="J32" s="37">
        <f t="shared" si="8"/>
        <v>319.74875</v>
      </c>
      <c r="K32" s="32">
        <f t="shared" si="9"/>
        <v>319.8466667</v>
      </c>
      <c r="L32" s="32">
        <f t="shared" si="10"/>
        <v>320.544</v>
      </c>
      <c r="M32" s="32">
        <f t="shared" si="11"/>
        <v>321.3745455</v>
      </c>
      <c r="N32" s="32">
        <f t="shared" si="12"/>
        <v>322.1066667</v>
      </c>
      <c r="O32" s="32">
        <f t="shared" si="13"/>
        <v>322.9338462</v>
      </c>
      <c r="P32" s="32">
        <f t="shared" si="14"/>
        <v>323.5171429</v>
      </c>
      <c r="Q32" s="32">
        <f t="shared" si="15"/>
        <v>323.9933333</v>
      </c>
      <c r="R32" s="4">
        <f t="shared" si="16"/>
        <v>324.388125</v>
      </c>
      <c r="S32" s="4">
        <f t="shared" si="17"/>
        <v>324.7417647</v>
      </c>
      <c r="T32" s="4">
        <f t="shared" si="18"/>
        <v>325.1511111</v>
      </c>
      <c r="U32" s="4">
        <f t="shared" si="19"/>
        <v>325.5210526</v>
      </c>
      <c r="V32" s="4">
        <f t="shared" si="20"/>
        <v>325.82</v>
      </c>
    </row>
    <row r="33" ht="14.25" customHeight="1">
      <c r="A33" s="30">
        <v>45980.0</v>
      </c>
      <c r="B33" s="3">
        <v>320.15</v>
      </c>
      <c r="C33" s="3">
        <v>319.04</v>
      </c>
      <c r="D33" s="32">
        <f t="shared" si="2"/>
        <v>320.855</v>
      </c>
      <c r="E33" s="32">
        <f t="shared" si="3"/>
        <v>324</v>
      </c>
      <c r="F33" s="32">
        <f t="shared" si="4"/>
        <v>323.0375</v>
      </c>
      <c r="G33" s="32">
        <f t="shared" si="5"/>
        <v>321.838</v>
      </c>
      <c r="H33" s="32">
        <f t="shared" si="6"/>
        <v>320.7916667</v>
      </c>
      <c r="I33" s="32">
        <f t="shared" si="7"/>
        <v>320.2757143</v>
      </c>
      <c r="J33" s="37">
        <f t="shared" si="8"/>
        <v>319.9675</v>
      </c>
      <c r="K33" s="32">
        <f t="shared" si="9"/>
        <v>319.67</v>
      </c>
      <c r="L33" s="32">
        <f t="shared" si="10"/>
        <v>319.766</v>
      </c>
      <c r="M33" s="32">
        <f t="shared" si="11"/>
        <v>320.4072727</v>
      </c>
      <c r="N33" s="32">
        <f t="shared" si="12"/>
        <v>321.18</v>
      </c>
      <c r="O33" s="32">
        <f t="shared" si="13"/>
        <v>321.8707692</v>
      </c>
      <c r="P33" s="32">
        <f t="shared" si="14"/>
        <v>322.6557143</v>
      </c>
      <c r="Q33" s="32">
        <f t="shared" si="15"/>
        <v>323.2186667</v>
      </c>
      <c r="R33" s="4">
        <f t="shared" si="16"/>
        <v>323.68375</v>
      </c>
      <c r="S33" s="4">
        <f t="shared" si="17"/>
        <v>324.0735294</v>
      </c>
      <c r="T33" s="4">
        <f t="shared" si="18"/>
        <v>324.425</v>
      </c>
      <c r="U33" s="4">
        <f t="shared" si="19"/>
        <v>324.8294737</v>
      </c>
      <c r="V33" s="4">
        <f t="shared" si="20"/>
        <v>325.197</v>
      </c>
    </row>
    <row r="34" ht="14.25" customHeight="1">
      <c r="A34" s="30">
        <v>45981.0</v>
      </c>
      <c r="B34" s="3">
        <v>319.1</v>
      </c>
      <c r="C34" s="3">
        <v>321.33</v>
      </c>
      <c r="D34" s="32">
        <f t="shared" si="2"/>
        <v>320.185</v>
      </c>
      <c r="E34" s="32">
        <f t="shared" si="3"/>
        <v>321.0133333</v>
      </c>
      <c r="F34" s="32">
        <f t="shared" si="4"/>
        <v>323.3325</v>
      </c>
      <c r="G34" s="32">
        <f t="shared" si="5"/>
        <v>322.696</v>
      </c>
      <c r="H34" s="32">
        <f t="shared" si="6"/>
        <v>321.7533333</v>
      </c>
      <c r="I34" s="32">
        <f t="shared" si="7"/>
        <v>320.8685714</v>
      </c>
      <c r="J34" s="37">
        <f t="shared" si="8"/>
        <v>320.4075</v>
      </c>
      <c r="K34" s="32">
        <f t="shared" si="9"/>
        <v>320.1188889</v>
      </c>
      <c r="L34" s="32">
        <f t="shared" si="10"/>
        <v>319.836</v>
      </c>
      <c r="M34" s="32">
        <f t="shared" si="11"/>
        <v>319.9081818</v>
      </c>
      <c r="N34" s="32">
        <f t="shared" si="12"/>
        <v>320.4841667</v>
      </c>
      <c r="O34" s="32">
        <f t="shared" si="13"/>
        <v>321.1915385</v>
      </c>
      <c r="P34" s="32">
        <f t="shared" si="14"/>
        <v>321.8321429</v>
      </c>
      <c r="Q34" s="32">
        <f t="shared" si="15"/>
        <v>322.5673333</v>
      </c>
      <c r="R34" s="4">
        <f t="shared" si="16"/>
        <v>323.100625</v>
      </c>
      <c r="S34" s="4">
        <f t="shared" si="17"/>
        <v>323.5452941</v>
      </c>
      <c r="T34" s="4">
        <f t="shared" si="18"/>
        <v>323.9211111</v>
      </c>
      <c r="U34" s="4">
        <f t="shared" si="19"/>
        <v>324.2621053</v>
      </c>
      <c r="V34" s="4">
        <f t="shared" si="20"/>
        <v>324.6545</v>
      </c>
    </row>
    <row r="35" ht="14.25" customHeight="1">
      <c r="A35" s="30">
        <v>45982.0</v>
      </c>
      <c r="B35" s="3">
        <v>314.0</v>
      </c>
      <c r="C35" s="3">
        <v>315.18</v>
      </c>
      <c r="D35" s="32">
        <f t="shared" si="2"/>
        <v>318.255</v>
      </c>
      <c r="E35" s="32">
        <f t="shared" si="3"/>
        <v>318.5166667</v>
      </c>
      <c r="F35" s="32">
        <f t="shared" si="4"/>
        <v>319.555</v>
      </c>
      <c r="G35" s="32">
        <f t="shared" si="5"/>
        <v>321.702</v>
      </c>
      <c r="H35" s="32">
        <f t="shared" si="6"/>
        <v>321.4433333</v>
      </c>
      <c r="I35" s="32">
        <f t="shared" si="7"/>
        <v>320.8142857</v>
      </c>
      <c r="J35" s="37">
        <f t="shared" si="8"/>
        <v>320.1575</v>
      </c>
      <c r="K35" s="32">
        <f t="shared" si="9"/>
        <v>319.8266667</v>
      </c>
      <c r="L35" s="32">
        <f t="shared" si="10"/>
        <v>319.625</v>
      </c>
      <c r="M35" s="32">
        <f t="shared" si="11"/>
        <v>319.4127273</v>
      </c>
      <c r="N35" s="32">
        <f t="shared" si="12"/>
        <v>319.5141667</v>
      </c>
      <c r="O35" s="32">
        <f t="shared" si="13"/>
        <v>320.0761538</v>
      </c>
      <c r="P35" s="32">
        <f t="shared" si="14"/>
        <v>320.7621429</v>
      </c>
      <c r="Q35" s="32">
        <f t="shared" si="15"/>
        <v>321.3886667</v>
      </c>
      <c r="R35" s="4">
        <f t="shared" si="16"/>
        <v>322.105625</v>
      </c>
      <c r="S35" s="4">
        <f t="shared" si="17"/>
        <v>322.6347059</v>
      </c>
      <c r="T35" s="4">
        <f t="shared" si="18"/>
        <v>323.0805556</v>
      </c>
      <c r="U35" s="4">
        <f t="shared" si="19"/>
        <v>323.4610526</v>
      </c>
      <c r="V35" s="4">
        <f t="shared" si="20"/>
        <v>323.808</v>
      </c>
    </row>
    <row r="36" ht="14.25" customHeight="1">
      <c r="A36" s="30">
        <v>45985.0</v>
      </c>
      <c r="B36" s="3">
        <v>324.85</v>
      </c>
      <c r="C36" s="3">
        <v>321.55</v>
      </c>
      <c r="D36" s="32">
        <f t="shared" si="2"/>
        <v>318.365</v>
      </c>
      <c r="E36" s="32">
        <f t="shared" si="3"/>
        <v>319.3533333</v>
      </c>
      <c r="F36" s="32">
        <f t="shared" si="4"/>
        <v>319.275</v>
      </c>
      <c r="G36" s="32">
        <f t="shared" si="5"/>
        <v>319.954</v>
      </c>
      <c r="H36" s="32">
        <f t="shared" si="6"/>
        <v>321.6766667</v>
      </c>
      <c r="I36" s="32">
        <f t="shared" si="7"/>
        <v>321.4585714</v>
      </c>
      <c r="J36" s="37">
        <f t="shared" si="8"/>
        <v>320.90625</v>
      </c>
      <c r="K36" s="32">
        <f t="shared" si="9"/>
        <v>320.3122222</v>
      </c>
      <c r="L36" s="32">
        <f t="shared" si="10"/>
        <v>319.999</v>
      </c>
      <c r="M36" s="32">
        <f t="shared" si="11"/>
        <v>319.8</v>
      </c>
      <c r="N36" s="32">
        <f t="shared" si="12"/>
        <v>319.5908333</v>
      </c>
      <c r="O36" s="32">
        <f t="shared" si="13"/>
        <v>319.6707692</v>
      </c>
      <c r="P36" s="32">
        <f t="shared" si="14"/>
        <v>320.1814286</v>
      </c>
      <c r="Q36" s="32">
        <f t="shared" si="15"/>
        <v>320.8146667</v>
      </c>
      <c r="R36" s="4">
        <f t="shared" si="16"/>
        <v>321.39875</v>
      </c>
      <c r="S36" s="4">
        <f t="shared" si="17"/>
        <v>322.0729412</v>
      </c>
      <c r="T36" s="4">
        <f t="shared" si="18"/>
        <v>322.5744444</v>
      </c>
      <c r="U36" s="4">
        <f t="shared" si="19"/>
        <v>323</v>
      </c>
      <c r="V36" s="4">
        <f t="shared" si="20"/>
        <v>323.3655</v>
      </c>
    </row>
    <row r="37" ht="14.25" customHeight="1">
      <c r="A37" s="30">
        <v>45986.0</v>
      </c>
      <c r="B37" s="3">
        <v>322.9</v>
      </c>
      <c r="C37" s="3">
        <v>320.1</v>
      </c>
      <c r="D37" s="32">
        <f t="shared" si="2"/>
        <v>320.825</v>
      </c>
      <c r="E37" s="32">
        <f t="shared" si="3"/>
        <v>318.9433333</v>
      </c>
      <c r="F37" s="32">
        <f t="shared" si="4"/>
        <v>319.54</v>
      </c>
      <c r="G37" s="32">
        <f t="shared" si="5"/>
        <v>319.44</v>
      </c>
      <c r="H37" s="32">
        <f t="shared" si="6"/>
        <v>319.9783333</v>
      </c>
      <c r="I37" s="32">
        <f t="shared" si="7"/>
        <v>321.4514286</v>
      </c>
      <c r="J37" s="37">
        <f t="shared" si="8"/>
        <v>321.28875</v>
      </c>
      <c r="K37" s="32">
        <f t="shared" si="9"/>
        <v>320.8166667</v>
      </c>
      <c r="L37" s="32">
        <f t="shared" si="10"/>
        <v>320.291</v>
      </c>
      <c r="M37" s="32">
        <f t="shared" si="11"/>
        <v>320.0081818</v>
      </c>
      <c r="N37" s="32">
        <f t="shared" si="12"/>
        <v>319.825</v>
      </c>
      <c r="O37" s="32">
        <f t="shared" si="13"/>
        <v>319.63</v>
      </c>
      <c r="P37" s="32">
        <f t="shared" si="14"/>
        <v>319.7014286</v>
      </c>
      <c r="Q37" s="32">
        <f t="shared" si="15"/>
        <v>320.176</v>
      </c>
      <c r="R37" s="4">
        <f t="shared" si="16"/>
        <v>320.77</v>
      </c>
      <c r="S37" s="4">
        <f t="shared" si="17"/>
        <v>321.3223529</v>
      </c>
      <c r="T37" s="4">
        <f t="shared" si="18"/>
        <v>321.9633333</v>
      </c>
      <c r="U37" s="4">
        <f t="shared" si="19"/>
        <v>322.4442105</v>
      </c>
      <c r="V37" s="4">
        <f t="shared" si="20"/>
        <v>322.855</v>
      </c>
    </row>
    <row r="38" ht="14.25" customHeight="1">
      <c r="A38" s="30">
        <v>45987.0</v>
      </c>
      <c r="B38" s="3">
        <v>323.6</v>
      </c>
      <c r="C38" s="3">
        <v>322.29</v>
      </c>
      <c r="D38" s="32">
        <f t="shared" si="2"/>
        <v>321.195</v>
      </c>
      <c r="E38" s="32">
        <f t="shared" si="3"/>
        <v>321.3133333</v>
      </c>
      <c r="F38" s="32">
        <f t="shared" si="4"/>
        <v>319.78</v>
      </c>
      <c r="G38" s="32">
        <f t="shared" si="5"/>
        <v>320.09</v>
      </c>
      <c r="H38" s="32">
        <f t="shared" si="6"/>
        <v>319.915</v>
      </c>
      <c r="I38" s="32">
        <f t="shared" si="7"/>
        <v>320.3085714</v>
      </c>
      <c r="J38" s="37">
        <f t="shared" si="8"/>
        <v>321.55625</v>
      </c>
      <c r="K38" s="32">
        <f t="shared" si="9"/>
        <v>321.4</v>
      </c>
      <c r="L38" s="32">
        <f t="shared" si="10"/>
        <v>320.964</v>
      </c>
      <c r="M38" s="32">
        <f t="shared" si="11"/>
        <v>320.4727273</v>
      </c>
      <c r="N38" s="32">
        <f t="shared" si="12"/>
        <v>320.1983333</v>
      </c>
      <c r="O38" s="32">
        <f t="shared" si="13"/>
        <v>320.0146154</v>
      </c>
      <c r="P38" s="32">
        <f t="shared" si="14"/>
        <v>319.82</v>
      </c>
      <c r="Q38" s="32">
        <f t="shared" si="15"/>
        <v>319.874</v>
      </c>
      <c r="R38" s="4">
        <f t="shared" si="16"/>
        <v>320.308125</v>
      </c>
      <c r="S38" s="4">
        <f t="shared" si="17"/>
        <v>320.8594118</v>
      </c>
      <c r="T38" s="4">
        <f t="shared" si="18"/>
        <v>321.3761111</v>
      </c>
      <c r="U38" s="4">
        <f t="shared" si="19"/>
        <v>321.9805263</v>
      </c>
      <c r="V38" s="4">
        <f t="shared" si="20"/>
        <v>322.4365</v>
      </c>
    </row>
    <row r="39" ht="14.25" customHeight="1">
      <c r="A39" s="30">
        <v>45988.0</v>
      </c>
      <c r="B39" s="3">
        <v>324.55</v>
      </c>
      <c r="C39" s="3">
        <v>325.19</v>
      </c>
      <c r="D39" s="32">
        <f t="shared" si="2"/>
        <v>323.74</v>
      </c>
      <c r="E39" s="32">
        <f t="shared" si="3"/>
        <v>322.5266667</v>
      </c>
      <c r="F39" s="32">
        <f t="shared" si="4"/>
        <v>322.2825</v>
      </c>
      <c r="G39" s="32">
        <f t="shared" si="5"/>
        <v>320.862</v>
      </c>
      <c r="H39" s="32">
        <f t="shared" si="6"/>
        <v>320.94</v>
      </c>
      <c r="I39" s="32">
        <f t="shared" si="7"/>
        <v>320.6685714</v>
      </c>
      <c r="J39" s="37">
        <f t="shared" si="8"/>
        <v>320.91875</v>
      </c>
      <c r="K39" s="32">
        <f t="shared" si="9"/>
        <v>321.96</v>
      </c>
      <c r="L39" s="32">
        <f t="shared" si="10"/>
        <v>321.779</v>
      </c>
      <c r="M39" s="32">
        <f t="shared" si="11"/>
        <v>321.3481818</v>
      </c>
      <c r="N39" s="32">
        <f t="shared" si="12"/>
        <v>320.8658333</v>
      </c>
      <c r="O39" s="32">
        <f t="shared" si="13"/>
        <v>320.5823077</v>
      </c>
      <c r="P39" s="32">
        <f t="shared" si="14"/>
        <v>320.3842857</v>
      </c>
      <c r="Q39" s="32">
        <f t="shared" si="15"/>
        <v>320.178</v>
      </c>
      <c r="R39" s="4">
        <f t="shared" si="16"/>
        <v>320.20625</v>
      </c>
      <c r="S39" s="4">
        <f t="shared" si="17"/>
        <v>320.5952941</v>
      </c>
      <c r="T39" s="4">
        <f t="shared" si="18"/>
        <v>321.1</v>
      </c>
      <c r="U39" s="4">
        <f t="shared" si="19"/>
        <v>321.5768421</v>
      </c>
      <c r="V39" s="4">
        <f t="shared" si="20"/>
        <v>322.141</v>
      </c>
    </row>
    <row r="40" ht="14.25" customHeight="1">
      <c r="A40" s="30">
        <v>45989.0</v>
      </c>
      <c r="B40" s="3">
        <v>324.1</v>
      </c>
      <c r="C40" s="3">
        <v>322.95</v>
      </c>
      <c r="D40" s="32">
        <f t="shared" si="2"/>
        <v>324.07</v>
      </c>
      <c r="E40" s="32">
        <f t="shared" si="3"/>
        <v>323.4766667</v>
      </c>
      <c r="F40" s="32">
        <f t="shared" si="4"/>
        <v>322.6325</v>
      </c>
      <c r="G40" s="32">
        <f t="shared" si="5"/>
        <v>322.416</v>
      </c>
      <c r="H40" s="32">
        <f t="shared" si="6"/>
        <v>321.21</v>
      </c>
      <c r="I40" s="32">
        <f t="shared" si="7"/>
        <v>321.2271429</v>
      </c>
      <c r="J40" s="37">
        <f t="shared" si="8"/>
        <v>320.95375</v>
      </c>
      <c r="K40" s="32">
        <f t="shared" si="9"/>
        <v>321.1444444</v>
      </c>
      <c r="L40" s="32">
        <f t="shared" si="10"/>
        <v>322.059</v>
      </c>
      <c r="M40" s="32">
        <f t="shared" si="11"/>
        <v>321.8854545</v>
      </c>
      <c r="N40" s="32">
        <f t="shared" si="12"/>
        <v>321.4816667</v>
      </c>
      <c r="O40" s="32">
        <f t="shared" si="13"/>
        <v>321.0261538</v>
      </c>
      <c r="P40" s="32">
        <f t="shared" si="14"/>
        <v>320.7514286</v>
      </c>
      <c r="Q40" s="32">
        <f t="shared" si="15"/>
        <v>320.5553333</v>
      </c>
      <c r="R40" s="4">
        <f t="shared" si="16"/>
        <v>320.35125</v>
      </c>
      <c r="S40" s="4">
        <f t="shared" si="17"/>
        <v>320.3676471</v>
      </c>
      <c r="T40" s="4">
        <f t="shared" si="18"/>
        <v>320.7261111</v>
      </c>
      <c r="U40" s="4">
        <f t="shared" si="19"/>
        <v>321.1973684</v>
      </c>
      <c r="V40" s="4">
        <f t="shared" si="20"/>
        <v>321.6455</v>
      </c>
    </row>
    <row r="41" ht="14.25" customHeight="1">
      <c r="A41" s="30">
        <v>45992.0</v>
      </c>
      <c r="B41" s="3">
        <v>321.65</v>
      </c>
      <c r="C41" s="3">
        <v>323.7</v>
      </c>
      <c r="D41" s="32">
        <f t="shared" si="2"/>
        <v>323.325</v>
      </c>
      <c r="E41" s="32">
        <f t="shared" si="3"/>
        <v>323.9466667</v>
      </c>
      <c r="F41" s="32">
        <f t="shared" si="4"/>
        <v>323.5325</v>
      </c>
      <c r="G41" s="32">
        <f t="shared" si="5"/>
        <v>322.846</v>
      </c>
      <c r="H41" s="32">
        <f t="shared" si="6"/>
        <v>322.63</v>
      </c>
      <c r="I41" s="32">
        <f t="shared" si="7"/>
        <v>321.5657143</v>
      </c>
      <c r="J41" s="37">
        <f t="shared" si="8"/>
        <v>321.53625</v>
      </c>
      <c r="K41" s="32">
        <f t="shared" si="9"/>
        <v>321.2588889</v>
      </c>
      <c r="L41" s="32">
        <f t="shared" si="10"/>
        <v>321.4</v>
      </c>
      <c r="M41" s="32">
        <f t="shared" si="11"/>
        <v>322.2081818</v>
      </c>
      <c r="N41" s="32">
        <f t="shared" si="12"/>
        <v>322.0366667</v>
      </c>
      <c r="O41" s="32">
        <f t="shared" si="13"/>
        <v>321.6523077</v>
      </c>
      <c r="P41" s="32">
        <f t="shared" si="14"/>
        <v>321.2171429</v>
      </c>
      <c r="Q41" s="32">
        <f t="shared" si="15"/>
        <v>320.948</v>
      </c>
      <c r="R41" s="4">
        <f t="shared" si="16"/>
        <v>320.751875</v>
      </c>
      <c r="S41" s="4">
        <f t="shared" si="17"/>
        <v>320.5482353</v>
      </c>
      <c r="T41" s="4">
        <f t="shared" si="18"/>
        <v>320.5527778</v>
      </c>
      <c r="U41" s="4">
        <f t="shared" si="19"/>
        <v>320.8826316</v>
      </c>
      <c r="V41" s="4">
        <f t="shared" si="20"/>
        <v>321.3225</v>
      </c>
    </row>
    <row r="42" ht="14.25" customHeight="1">
      <c r="A42" s="30">
        <v>45993.0</v>
      </c>
      <c r="B42" s="3">
        <v>317.9</v>
      </c>
      <c r="C42" s="3">
        <v>318.31</v>
      </c>
      <c r="D42" s="32">
        <f t="shared" si="2"/>
        <v>321.005</v>
      </c>
      <c r="E42" s="32">
        <f t="shared" si="3"/>
        <v>321.6533333</v>
      </c>
      <c r="F42" s="32">
        <f t="shared" si="4"/>
        <v>322.5375</v>
      </c>
      <c r="G42" s="32">
        <f t="shared" si="5"/>
        <v>322.488</v>
      </c>
      <c r="H42" s="32">
        <f t="shared" si="6"/>
        <v>322.09</v>
      </c>
      <c r="I42" s="32">
        <f t="shared" si="7"/>
        <v>322.0128571</v>
      </c>
      <c r="J42" s="37">
        <f t="shared" si="8"/>
        <v>321.15875</v>
      </c>
      <c r="K42" s="32">
        <f t="shared" si="9"/>
        <v>321.1777778</v>
      </c>
      <c r="L42" s="32">
        <f t="shared" si="10"/>
        <v>320.964</v>
      </c>
      <c r="M42" s="32">
        <f t="shared" si="11"/>
        <v>321.1190909</v>
      </c>
      <c r="N42" s="32">
        <f t="shared" si="12"/>
        <v>321.8833333</v>
      </c>
      <c r="O42" s="32">
        <f t="shared" si="13"/>
        <v>321.75</v>
      </c>
      <c r="P42" s="32">
        <f t="shared" si="14"/>
        <v>321.4135714</v>
      </c>
      <c r="Q42" s="32">
        <f t="shared" si="15"/>
        <v>321.0233333</v>
      </c>
      <c r="R42" s="4">
        <f t="shared" si="16"/>
        <v>320.783125</v>
      </c>
      <c r="S42" s="4">
        <f t="shared" si="17"/>
        <v>320.6082353</v>
      </c>
      <c r="T42" s="4">
        <f t="shared" si="18"/>
        <v>320.4238889</v>
      </c>
      <c r="U42" s="4">
        <f t="shared" si="19"/>
        <v>320.4347368</v>
      </c>
      <c r="V42" s="4">
        <f t="shared" si="20"/>
        <v>320.754</v>
      </c>
    </row>
    <row r="43" ht="14.25" customHeight="1">
      <c r="A43" s="30">
        <v>45994.0</v>
      </c>
      <c r="B43" s="3">
        <v>311.65</v>
      </c>
      <c r="C43" s="3">
        <v>313.58</v>
      </c>
      <c r="D43" s="32">
        <f t="shared" si="2"/>
        <v>315.945</v>
      </c>
      <c r="E43" s="32">
        <f t="shared" si="3"/>
        <v>318.53</v>
      </c>
      <c r="F43" s="32">
        <f t="shared" si="4"/>
        <v>319.635</v>
      </c>
      <c r="G43" s="32">
        <f t="shared" si="5"/>
        <v>320.746</v>
      </c>
      <c r="H43" s="32">
        <f t="shared" si="6"/>
        <v>321.0033333</v>
      </c>
      <c r="I43" s="32">
        <f t="shared" si="7"/>
        <v>320.8742857</v>
      </c>
      <c r="J43" s="37">
        <f t="shared" si="8"/>
        <v>320.95875</v>
      </c>
      <c r="K43" s="32">
        <f t="shared" si="9"/>
        <v>320.3166667</v>
      </c>
      <c r="L43" s="32">
        <f t="shared" si="10"/>
        <v>320.418</v>
      </c>
      <c r="M43" s="32">
        <f t="shared" si="11"/>
        <v>320.2927273</v>
      </c>
      <c r="N43" s="32">
        <f t="shared" si="12"/>
        <v>320.4908333</v>
      </c>
      <c r="O43" s="32">
        <f t="shared" si="13"/>
        <v>321.2446154</v>
      </c>
      <c r="P43" s="32">
        <f t="shared" si="14"/>
        <v>321.1664286</v>
      </c>
      <c r="Q43" s="32">
        <f t="shared" si="15"/>
        <v>320.8913333</v>
      </c>
      <c r="R43" s="4">
        <f t="shared" si="16"/>
        <v>320.558125</v>
      </c>
      <c r="S43" s="4">
        <f t="shared" si="17"/>
        <v>320.3594118</v>
      </c>
      <c r="T43" s="4">
        <f t="shared" si="18"/>
        <v>320.2177778</v>
      </c>
      <c r="U43" s="4">
        <f t="shared" si="19"/>
        <v>320.0636842</v>
      </c>
      <c r="V43" s="4">
        <f t="shared" si="20"/>
        <v>320.092</v>
      </c>
    </row>
    <row r="44" ht="14.25" customHeight="1">
      <c r="A44" s="30">
        <v>45995.0</v>
      </c>
      <c r="B44" s="3">
        <v>312.4</v>
      </c>
      <c r="C44" s="3">
        <v>313.21</v>
      </c>
      <c r="D44" s="32">
        <f t="shared" si="2"/>
        <v>313.395</v>
      </c>
      <c r="E44" s="32">
        <f t="shared" si="3"/>
        <v>315.0333333</v>
      </c>
      <c r="F44" s="32">
        <f t="shared" si="4"/>
        <v>317.2</v>
      </c>
      <c r="G44" s="32">
        <f t="shared" si="5"/>
        <v>318.35</v>
      </c>
      <c r="H44" s="32">
        <f t="shared" si="6"/>
        <v>319.49</v>
      </c>
      <c r="I44" s="32">
        <f t="shared" si="7"/>
        <v>319.89</v>
      </c>
      <c r="J44" s="37">
        <f t="shared" si="8"/>
        <v>319.91625</v>
      </c>
      <c r="K44" s="32">
        <f t="shared" si="9"/>
        <v>320.0977778</v>
      </c>
      <c r="L44" s="32">
        <f t="shared" si="10"/>
        <v>319.606</v>
      </c>
      <c r="M44" s="32">
        <f t="shared" si="11"/>
        <v>319.7627273</v>
      </c>
      <c r="N44" s="32">
        <f t="shared" si="12"/>
        <v>319.7025</v>
      </c>
      <c r="O44" s="32">
        <f t="shared" si="13"/>
        <v>319.9307692</v>
      </c>
      <c r="P44" s="32">
        <f t="shared" si="14"/>
        <v>320.6707143</v>
      </c>
      <c r="Q44" s="32">
        <f t="shared" si="15"/>
        <v>320.636</v>
      </c>
      <c r="R44" s="4">
        <f t="shared" si="16"/>
        <v>320.41125</v>
      </c>
      <c r="S44" s="4">
        <f t="shared" si="17"/>
        <v>320.1258824</v>
      </c>
      <c r="T44" s="4">
        <f t="shared" si="18"/>
        <v>319.9622222</v>
      </c>
      <c r="U44" s="4">
        <f t="shared" si="19"/>
        <v>319.8489474</v>
      </c>
      <c r="V44" s="4">
        <f t="shared" si="20"/>
        <v>319.721</v>
      </c>
    </row>
    <row r="45" ht="14.25" customHeight="1">
      <c r="A45" s="30">
        <v>45996.0</v>
      </c>
      <c r="B45" s="3">
        <v>310.85</v>
      </c>
      <c r="C45" s="3">
        <v>310.03</v>
      </c>
      <c r="D45" s="32">
        <f t="shared" si="2"/>
        <v>311.62</v>
      </c>
      <c r="E45" s="32">
        <f t="shared" si="3"/>
        <v>312.2733333</v>
      </c>
      <c r="F45" s="32">
        <f t="shared" si="4"/>
        <v>313.7825</v>
      </c>
      <c r="G45" s="32">
        <f t="shared" si="5"/>
        <v>315.766</v>
      </c>
      <c r="H45" s="32">
        <f t="shared" si="6"/>
        <v>316.9633333</v>
      </c>
      <c r="I45" s="32">
        <f t="shared" si="7"/>
        <v>318.1385714</v>
      </c>
      <c r="J45" s="37">
        <f t="shared" si="8"/>
        <v>318.6575</v>
      </c>
      <c r="K45" s="32">
        <f t="shared" si="9"/>
        <v>318.8177778</v>
      </c>
      <c r="L45" s="32">
        <f t="shared" si="10"/>
        <v>319.091</v>
      </c>
      <c r="M45" s="32">
        <f t="shared" si="11"/>
        <v>318.7354545</v>
      </c>
      <c r="N45" s="32">
        <f t="shared" si="12"/>
        <v>318.9516667</v>
      </c>
      <c r="O45" s="32">
        <f t="shared" si="13"/>
        <v>318.9584615</v>
      </c>
      <c r="P45" s="32">
        <f t="shared" si="14"/>
        <v>319.2235714</v>
      </c>
      <c r="Q45" s="32">
        <f t="shared" si="15"/>
        <v>319.9613333</v>
      </c>
      <c r="R45" s="4">
        <f t="shared" si="16"/>
        <v>319.973125</v>
      </c>
      <c r="S45" s="4">
        <f t="shared" si="17"/>
        <v>319.8005882</v>
      </c>
      <c r="T45" s="4">
        <f t="shared" si="18"/>
        <v>319.565</v>
      </c>
      <c r="U45" s="4">
        <f t="shared" si="19"/>
        <v>319.4394737</v>
      </c>
      <c r="V45" s="4">
        <f t="shared" si="20"/>
        <v>319.358</v>
      </c>
    </row>
    <row r="46" ht="14.25" customHeight="1">
      <c r="A46" s="30">
        <v>45999.0</v>
      </c>
      <c r="B46" s="3">
        <v>307.15</v>
      </c>
      <c r="C46" s="3">
        <v>305.99</v>
      </c>
      <c r="D46" s="32">
        <f t="shared" si="2"/>
        <v>308.01</v>
      </c>
      <c r="E46" s="32">
        <f t="shared" si="3"/>
        <v>309.7433333</v>
      </c>
      <c r="F46" s="32">
        <f t="shared" si="4"/>
        <v>310.7025</v>
      </c>
      <c r="G46" s="32">
        <f t="shared" si="5"/>
        <v>312.224</v>
      </c>
      <c r="H46" s="32">
        <f t="shared" si="6"/>
        <v>314.1366667</v>
      </c>
      <c r="I46" s="32">
        <f t="shared" si="7"/>
        <v>315.3957143</v>
      </c>
      <c r="J46" s="37">
        <f t="shared" si="8"/>
        <v>316.62</v>
      </c>
      <c r="K46" s="32">
        <f t="shared" si="9"/>
        <v>317.25</v>
      </c>
      <c r="L46" s="32">
        <f t="shared" si="10"/>
        <v>317.535</v>
      </c>
      <c r="M46" s="32">
        <f t="shared" si="11"/>
        <v>317.9</v>
      </c>
      <c r="N46" s="32">
        <f t="shared" si="12"/>
        <v>317.6733333</v>
      </c>
      <c r="O46" s="32">
        <f t="shared" si="13"/>
        <v>317.9546154</v>
      </c>
      <c r="P46" s="32">
        <f t="shared" si="14"/>
        <v>318.0321429</v>
      </c>
      <c r="Q46" s="32">
        <f t="shared" si="15"/>
        <v>318.3413333</v>
      </c>
      <c r="R46" s="4">
        <f t="shared" si="16"/>
        <v>319.088125</v>
      </c>
      <c r="S46" s="4">
        <f t="shared" si="17"/>
        <v>319.1505882</v>
      </c>
      <c r="T46" s="4">
        <f t="shared" si="18"/>
        <v>319.0333333</v>
      </c>
      <c r="U46" s="4">
        <f t="shared" si="19"/>
        <v>318.8505263</v>
      </c>
      <c r="V46" s="4">
        <f t="shared" si="20"/>
        <v>318.767</v>
      </c>
    </row>
    <row r="47" ht="14.25" customHeight="1">
      <c r="A47" s="30">
        <v>46000.0</v>
      </c>
      <c r="B47" s="3">
        <v>312.7</v>
      </c>
      <c r="C47" s="3">
        <v>308.43</v>
      </c>
      <c r="D47" s="32">
        <f t="shared" si="2"/>
        <v>307.21</v>
      </c>
      <c r="E47" s="32">
        <f t="shared" si="3"/>
        <v>308.15</v>
      </c>
      <c r="F47" s="32">
        <f t="shared" si="4"/>
        <v>309.415</v>
      </c>
      <c r="G47" s="32">
        <f t="shared" si="5"/>
        <v>310.248</v>
      </c>
      <c r="H47" s="32">
        <f t="shared" si="6"/>
        <v>311.5916667</v>
      </c>
      <c r="I47" s="32">
        <f t="shared" si="7"/>
        <v>313.3214286</v>
      </c>
      <c r="J47" s="37">
        <f t="shared" si="8"/>
        <v>314.525</v>
      </c>
      <c r="K47" s="32">
        <f t="shared" si="9"/>
        <v>315.71</v>
      </c>
      <c r="L47" s="32">
        <f t="shared" si="10"/>
        <v>316.368</v>
      </c>
      <c r="M47" s="32">
        <f t="shared" si="11"/>
        <v>316.7072727</v>
      </c>
      <c r="N47" s="32">
        <f t="shared" si="12"/>
        <v>317.1108333</v>
      </c>
      <c r="O47" s="32">
        <f t="shared" si="13"/>
        <v>316.9623077</v>
      </c>
      <c r="P47" s="32">
        <f t="shared" si="14"/>
        <v>317.2742857</v>
      </c>
      <c r="Q47" s="32">
        <f t="shared" si="15"/>
        <v>317.392</v>
      </c>
      <c r="R47" s="4">
        <f t="shared" si="16"/>
        <v>317.721875</v>
      </c>
      <c r="S47" s="4">
        <f t="shared" si="17"/>
        <v>318.4611765</v>
      </c>
      <c r="T47" s="4">
        <f t="shared" si="18"/>
        <v>318.555</v>
      </c>
      <c r="U47" s="4">
        <f t="shared" si="19"/>
        <v>318.4752632</v>
      </c>
      <c r="V47" s="4">
        <f t="shared" si="20"/>
        <v>318.3295</v>
      </c>
    </row>
    <row r="48" ht="14.25" customHeight="1">
      <c r="A48" s="30">
        <v>46001.0</v>
      </c>
      <c r="B48" s="3">
        <v>308.9</v>
      </c>
      <c r="C48" s="3">
        <v>310.94</v>
      </c>
      <c r="D48" s="32">
        <f t="shared" si="2"/>
        <v>309.685</v>
      </c>
      <c r="E48" s="32">
        <f t="shared" si="3"/>
        <v>308.4533333</v>
      </c>
      <c r="F48" s="32">
        <f t="shared" si="4"/>
        <v>308.8475</v>
      </c>
      <c r="G48" s="32">
        <f t="shared" si="5"/>
        <v>309.72</v>
      </c>
      <c r="H48" s="32">
        <f t="shared" si="6"/>
        <v>310.3633333</v>
      </c>
      <c r="I48" s="32">
        <f t="shared" si="7"/>
        <v>311.4985714</v>
      </c>
      <c r="J48" s="37">
        <f t="shared" si="8"/>
        <v>313.02375</v>
      </c>
      <c r="K48" s="32">
        <f t="shared" si="9"/>
        <v>314.1266667</v>
      </c>
      <c r="L48" s="32">
        <f t="shared" si="10"/>
        <v>315.233</v>
      </c>
      <c r="M48" s="32">
        <f t="shared" si="11"/>
        <v>315.8745455</v>
      </c>
      <c r="N48" s="32">
        <f t="shared" si="12"/>
        <v>316.2266667</v>
      </c>
      <c r="O48" s="32">
        <f t="shared" si="13"/>
        <v>316.6361538</v>
      </c>
      <c r="P48" s="32">
        <f t="shared" si="14"/>
        <v>316.5321429</v>
      </c>
      <c r="Q48" s="32">
        <f t="shared" si="15"/>
        <v>316.852</v>
      </c>
      <c r="R48" s="4">
        <f t="shared" si="16"/>
        <v>316.98875</v>
      </c>
      <c r="S48" s="4">
        <f t="shared" si="17"/>
        <v>317.3229412</v>
      </c>
      <c r="T48" s="4">
        <f t="shared" si="18"/>
        <v>318.0433333</v>
      </c>
      <c r="U48" s="4">
        <f t="shared" si="19"/>
        <v>318.1542105</v>
      </c>
      <c r="V48" s="4">
        <f t="shared" si="20"/>
        <v>318.0985</v>
      </c>
    </row>
    <row r="49" ht="14.25" customHeight="1">
      <c r="A49" s="30">
        <v>46002.0</v>
      </c>
      <c r="B49" s="3">
        <v>311.9</v>
      </c>
      <c r="C49" s="3">
        <v>311.98</v>
      </c>
      <c r="D49" s="32">
        <f t="shared" si="2"/>
        <v>311.46</v>
      </c>
      <c r="E49" s="32">
        <f t="shared" si="3"/>
        <v>310.45</v>
      </c>
      <c r="F49" s="32">
        <f t="shared" si="4"/>
        <v>309.335</v>
      </c>
      <c r="G49" s="32">
        <f t="shared" si="5"/>
        <v>309.474</v>
      </c>
      <c r="H49" s="32">
        <f t="shared" si="6"/>
        <v>310.0966667</v>
      </c>
      <c r="I49" s="32">
        <f t="shared" si="7"/>
        <v>310.5942857</v>
      </c>
      <c r="J49" s="37">
        <f t="shared" si="8"/>
        <v>311.55875</v>
      </c>
      <c r="K49" s="32">
        <f t="shared" si="9"/>
        <v>312.9077778</v>
      </c>
      <c r="L49" s="32">
        <f t="shared" si="10"/>
        <v>313.912</v>
      </c>
      <c r="M49" s="32">
        <f t="shared" si="11"/>
        <v>314.9372727</v>
      </c>
      <c r="N49" s="32">
        <f t="shared" si="12"/>
        <v>315.55</v>
      </c>
      <c r="O49" s="32">
        <f t="shared" si="13"/>
        <v>315.9</v>
      </c>
      <c r="P49" s="32">
        <f t="shared" si="14"/>
        <v>316.3035714</v>
      </c>
      <c r="Q49" s="32">
        <f t="shared" si="15"/>
        <v>316.2286667</v>
      </c>
      <c r="R49" s="4">
        <f t="shared" si="16"/>
        <v>316.5475</v>
      </c>
      <c r="S49" s="4">
        <f t="shared" si="17"/>
        <v>316.6941176</v>
      </c>
      <c r="T49" s="4">
        <f t="shared" si="18"/>
        <v>317.0261111</v>
      </c>
      <c r="U49" s="4">
        <f t="shared" si="19"/>
        <v>317.7242105</v>
      </c>
      <c r="V49" s="4">
        <f t="shared" si="20"/>
        <v>317.8455</v>
      </c>
    </row>
    <row r="50" ht="14.25" customHeight="1">
      <c r="A50" s="30">
        <v>46003.0</v>
      </c>
      <c r="B50" s="3">
        <v>313.9</v>
      </c>
      <c r="C50" s="3">
        <v>313.04</v>
      </c>
      <c r="D50" s="32">
        <f t="shared" si="2"/>
        <v>312.51</v>
      </c>
      <c r="E50" s="32">
        <f t="shared" si="3"/>
        <v>311.9866667</v>
      </c>
      <c r="F50" s="32">
        <f t="shared" si="4"/>
        <v>311.0975</v>
      </c>
      <c r="G50" s="32">
        <f t="shared" si="5"/>
        <v>310.076</v>
      </c>
      <c r="H50" s="32">
        <f t="shared" si="6"/>
        <v>310.0683333</v>
      </c>
      <c r="I50" s="32">
        <f t="shared" si="7"/>
        <v>310.5171429</v>
      </c>
      <c r="J50" s="37">
        <f t="shared" si="8"/>
        <v>310.9</v>
      </c>
      <c r="K50" s="32">
        <f t="shared" si="9"/>
        <v>311.7233333</v>
      </c>
      <c r="L50" s="32">
        <f t="shared" si="10"/>
        <v>312.921</v>
      </c>
      <c r="M50" s="32">
        <f t="shared" si="11"/>
        <v>313.8327273</v>
      </c>
      <c r="N50" s="32">
        <f t="shared" si="12"/>
        <v>314.7791667</v>
      </c>
      <c r="O50" s="32">
        <f t="shared" si="13"/>
        <v>315.3569231</v>
      </c>
      <c r="P50" s="32">
        <f t="shared" si="14"/>
        <v>315.6957143</v>
      </c>
      <c r="Q50" s="32">
        <f t="shared" si="15"/>
        <v>316.086</v>
      </c>
      <c r="R50" s="4">
        <f t="shared" si="16"/>
        <v>316.029375</v>
      </c>
      <c r="S50" s="4">
        <f t="shared" si="17"/>
        <v>316.3411765</v>
      </c>
      <c r="T50" s="4">
        <f t="shared" si="18"/>
        <v>316.4911111</v>
      </c>
      <c r="U50" s="4">
        <f t="shared" si="19"/>
        <v>316.8163158</v>
      </c>
      <c r="V50" s="4">
        <f t="shared" si="20"/>
        <v>317.49</v>
      </c>
    </row>
    <row r="51" ht="14.25" customHeight="1">
      <c r="A51" s="30">
        <v>46006.0</v>
      </c>
      <c r="B51" s="3">
        <v>313.15</v>
      </c>
      <c r="C51" s="3">
        <v>313.09</v>
      </c>
      <c r="D51" s="32">
        <f t="shared" si="2"/>
        <v>313.065</v>
      </c>
      <c r="E51" s="32">
        <f t="shared" si="3"/>
        <v>312.7033333</v>
      </c>
      <c r="F51" s="32">
        <f t="shared" si="4"/>
        <v>312.2625</v>
      </c>
      <c r="G51" s="32">
        <f t="shared" si="5"/>
        <v>311.496</v>
      </c>
      <c r="H51" s="32">
        <f t="shared" si="6"/>
        <v>310.5783333</v>
      </c>
      <c r="I51" s="32">
        <f t="shared" si="7"/>
        <v>310.5</v>
      </c>
      <c r="J51" s="37">
        <f t="shared" si="8"/>
        <v>310.83875</v>
      </c>
      <c r="K51" s="32">
        <f t="shared" si="9"/>
        <v>311.1433333</v>
      </c>
      <c r="L51" s="32">
        <f t="shared" si="10"/>
        <v>311.86</v>
      </c>
      <c r="M51" s="32">
        <f t="shared" si="11"/>
        <v>312.9363636</v>
      </c>
      <c r="N51" s="32">
        <f t="shared" si="12"/>
        <v>313.7708333</v>
      </c>
      <c r="O51" s="32">
        <f t="shared" si="13"/>
        <v>314.6492308</v>
      </c>
      <c r="P51" s="32">
        <f t="shared" si="14"/>
        <v>315.195</v>
      </c>
      <c r="Q51" s="32">
        <f t="shared" si="15"/>
        <v>315.522</v>
      </c>
      <c r="R51" s="4">
        <f t="shared" si="16"/>
        <v>315.89875</v>
      </c>
      <c r="S51" s="4">
        <f t="shared" si="17"/>
        <v>315.8564706</v>
      </c>
      <c r="T51" s="4">
        <f t="shared" si="18"/>
        <v>316.1605556</v>
      </c>
      <c r="U51" s="4">
        <f t="shared" si="19"/>
        <v>316.3121053</v>
      </c>
      <c r="V51" s="4">
        <f t="shared" si="20"/>
        <v>316.63</v>
      </c>
    </row>
    <row r="52" ht="14.25" customHeight="1">
      <c r="A52" s="30">
        <v>46007.0</v>
      </c>
      <c r="B52" s="3">
        <v>309.4</v>
      </c>
      <c r="C52" s="3">
        <v>310.08</v>
      </c>
      <c r="D52" s="32">
        <f t="shared" si="2"/>
        <v>311.585</v>
      </c>
      <c r="E52" s="32">
        <f t="shared" si="3"/>
        <v>312.07</v>
      </c>
      <c r="F52" s="32">
        <f t="shared" si="4"/>
        <v>312.0475</v>
      </c>
      <c r="G52" s="32">
        <f t="shared" si="5"/>
        <v>311.826</v>
      </c>
      <c r="H52" s="32">
        <f t="shared" si="6"/>
        <v>311.26</v>
      </c>
      <c r="I52" s="32">
        <f t="shared" si="7"/>
        <v>310.5071429</v>
      </c>
      <c r="J52" s="37">
        <f t="shared" si="8"/>
        <v>310.4475</v>
      </c>
      <c r="K52" s="32">
        <f t="shared" si="9"/>
        <v>310.7544444</v>
      </c>
      <c r="L52" s="32">
        <f t="shared" si="10"/>
        <v>311.037</v>
      </c>
      <c r="M52" s="32">
        <f t="shared" si="11"/>
        <v>311.6981818</v>
      </c>
      <c r="N52" s="32">
        <f t="shared" si="12"/>
        <v>312.6983333</v>
      </c>
      <c r="O52" s="32">
        <f t="shared" si="13"/>
        <v>313.4869231</v>
      </c>
      <c r="P52" s="32">
        <f t="shared" si="14"/>
        <v>314.3228571</v>
      </c>
      <c r="Q52" s="32">
        <f t="shared" si="15"/>
        <v>314.854</v>
      </c>
      <c r="R52" s="4">
        <f t="shared" si="16"/>
        <v>315.181875</v>
      </c>
      <c r="S52" s="4">
        <f t="shared" si="17"/>
        <v>315.5564706</v>
      </c>
      <c r="T52" s="4">
        <f t="shared" si="18"/>
        <v>315.5355556</v>
      </c>
      <c r="U52" s="4">
        <f t="shared" si="19"/>
        <v>315.8405263</v>
      </c>
      <c r="V52" s="4">
        <f t="shared" si="20"/>
        <v>316.0005</v>
      </c>
    </row>
    <row r="53" ht="14.25" customHeight="1">
      <c r="A53" s="30">
        <v>46008.0</v>
      </c>
      <c r="B53" s="3">
        <v>307.25</v>
      </c>
      <c r="C53" s="3">
        <v>307.99</v>
      </c>
      <c r="D53" s="32">
        <f t="shared" si="2"/>
        <v>309.035</v>
      </c>
      <c r="E53" s="32">
        <f t="shared" si="3"/>
        <v>310.3866667</v>
      </c>
      <c r="F53" s="32">
        <f t="shared" si="4"/>
        <v>311.05</v>
      </c>
      <c r="G53" s="32">
        <f t="shared" si="5"/>
        <v>311.236</v>
      </c>
      <c r="H53" s="32">
        <f t="shared" si="6"/>
        <v>311.1866667</v>
      </c>
      <c r="I53" s="32">
        <f t="shared" si="7"/>
        <v>310.7928571</v>
      </c>
      <c r="J53" s="37">
        <f t="shared" si="8"/>
        <v>310.1925</v>
      </c>
      <c r="K53" s="32">
        <f t="shared" si="9"/>
        <v>310.1744444</v>
      </c>
      <c r="L53" s="32">
        <f t="shared" si="10"/>
        <v>310.478</v>
      </c>
      <c r="M53" s="32">
        <f t="shared" si="11"/>
        <v>310.76</v>
      </c>
      <c r="N53" s="32">
        <f t="shared" si="12"/>
        <v>311.3891667</v>
      </c>
      <c r="O53" s="32">
        <f t="shared" si="13"/>
        <v>312.3361538</v>
      </c>
      <c r="P53" s="32">
        <f t="shared" si="14"/>
        <v>313.0942857</v>
      </c>
      <c r="Q53" s="32">
        <f t="shared" si="15"/>
        <v>313.9006667</v>
      </c>
      <c r="R53" s="4">
        <f t="shared" si="16"/>
        <v>314.425</v>
      </c>
      <c r="S53" s="4">
        <f t="shared" si="17"/>
        <v>314.7588235</v>
      </c>
      <c r="T53" s="4">
        <f t="shared" si="18"/>
        <v>315.1361111</v>
      </c>
      <c r="U53" s="4">
        <f t="shared" si="19"/>
        <v>315.1384211</v>
      </c>
      <c r="V53" s="4">
        <f t="shared" si="20"/>
        <v>315.448</v>
      </c>
    </row>
    <row r="54" ht="14.25" customHeight="1">
      <c r="A54" s="30">
        <v>46009.0</v>
      </c>
      <c r="B54" s="3">
        <v>305.95</v>
      </c>
      <c r="C54" s="3">
        <v>305.32</v>
      </c>
      <c r="D54" s="32">
        <f t="shared" si="2"/>
        <v>306.655</v>
      </c>
      <c r="E54" s="32">
        <f t="shared" si="3"/>
        <v>307.7966667</v>
      </c>
      <c r="F54" s="32">
        <f t="shared" si="4"/>
        <v>309.12</v>
      </c>
      <c r="G54" s="32">
        <f t="shared" si="5"/>
        <v>309.904</v>
      </c>
      <c r="H54" s="32">
        <f t="shared" si="6"/>
        <v>310.25</v>
      </c>
      <c r="I54" s="32">
        <f t="shared" si="7"/>
        <v>310.3485714</v>
      </c>
      <c r="J54" s="37">
        <f t="shared" si="8"/>
        <v>310.10875</v>
      </c>
      <c r="K54" s="32">
        <f t="shared" si="9"/>
        <v>309.6511111</v>
      </c>
      <c r="L54" s="32">
        <f t="shared" si="10"/>
        <v>309.689</v>
      </c>
      <c r="M54" s="32">
        <f t="shared" si="11"/>
        <v>310.0090909</v>
      </c>
      <c r="N54" s="32">
        <f t="shared" si="12"/>
        <v>310.3066667</v>
      </c>
      <c r="O54" s="32">
        <f t="shared" si="13"/>
        <v>310.9223077</v>
      </c>
      <c r="P54" s="32">
        <f t="shared" si="14"/>
        <v>311.835</v>
      </c>
      <c r="Q54" s="32">
        <f t="shared" si="15"/>
        <v>312.576</v>
      </c>
      <c r="R54" s="4">
        <f t="shared" si="16"/>
        <v>313.364375</v>
      </c>
      <c r="S54" s="4">
        <f t="shared" si="17"/>
        <v>313.8894118</v>
      </c>
      <c r="T54" s="4">
        <f t="shared" si="18"/>
        <v>314.2344444</v>
      </c>
      <c r="U54" s="4">
        <f t="shared" si="19"/>
        <v>314.6194737</v>
      </c>
      <c r="V54" s="4">
        <f t="shared" si="20"/>
        <v>314.6475</v>
      </c>
    </row>
    <row r="55" ht="14.25" customHeight="1">
      <c r="A55" s="30">
        <v>46010.0</v>
      </c>
      <c r="B55" s="3">
        <v>319.15</v>
      </c>
      <c r="C55" s="3">
        <v>314.84</v>
      </c>
      <c r="D55" s="32">
        <f t="shared" si="2"/>
        <v>310.08</v>
      </c>
      <c r="E55" s="32">
        <f t="shared" si="3"/>
        <v>309.3833333</v>
      </c>
      <c r="F55" s="32">
        <f t="shared" si="4"/>
        <v>309.5575</v>
      </c>
      <c r="G55" s="32">
        <f t="shared" si="5"/>
        <v>310.264</v>
      </c>
      <c r="H55" s="32">
        <f t="shared" si="6"/>
        <v>310.7266667</v>
      </c>
      <c r="I55" s="32">
        <f t="shared" si="7"/>
        <v>310.9057143</v>
      </c>
      <c r="J55" s="37">
        <f t="shared" si="8"/>
        <v>310.91</v>
      </c>
      <c r="K55" s="32">
        <f t="shared" si="9"/>
        <v>310.6344444</v>
      </c>
      <c r="L55" s="32">
        <f t="shared" si="10"/>
        <v>310.17</v>
      </c>
      <c r="M55" s="32">
        <f t="shared" si="11"/>
        <v>310.1572727</v>
      </c>
      <c r="N55" s="32">
        <f t="shared" si="12"/>
        <v>310.4116667</v>
      </c>
      <c r="O55" s="32">
        <f t="shared" si="13"/>
        <v>310.6553846</v>
      </c>
      <c r="P55" s="32">
        <f t="shared" si="14"/>
        <v>311.2021429</v>
      </c>
      <c r="Q55" s="32">
        <f t="shared" si="15"/>
        <v>312.0353333</v>
      </c>
      <c r="R55" s="4">
        <f t="shared" si="16"/>
        <v>312.7175</v>
      </c>
      <c r="S55" s="4">
        <f t="shared" si="17"/>
        <v>313.4511765</v>
      </c>
      <c r="T55" s="4">
        <f t="shared" si="18"/>
        <v>313.9422222</v>
      </c>
      <c r="U55" s="4">
        <f t="shared" si="19"/>
        <v>314.2663158</v>
      </c>
      <c r="V55" s="4">
        <f t="shared" si="20"/>
        <v>314.6305</v>
      </c>
    </row>
    <row r="56" ht="14.25" customHeight="1">
      <c r="A56" s="30">
        <v>46013.0</v>
      </c>
      <c r="B56" s="3">
        <v>332.5</v>
      </c>
      <c r="C56" s="3">
        <v>331.1</v>
      </c>
      <c r="D56" s="32">
        <f t="shared" si="2"/>
        <v>322.97</v>
      </c>
      <c r="E56" s="32">
        <f t="shared" si="3"/>
        <v>317.0866667</v>
      </c>
      <c r="F56" s="32">
        <f t="shared" si="4"/>
        <v>314.8125</v>
      </c>
      <c r="G56" s="32">
        <f t="shared" si="5"/>
        <v>313.866</v>
      </c>
      <c r="H56" s="32">
        <f t="shared" si="6"/>
        <v>313.7366667</v>
      </c>
      <c r="I56" s="32">
        <f t="shared" si="7"/>
        <v>313.6371429</v>
      </c>
      <c r="J56" s="37">
        <f t="shared" si="8"/>
        <v>313.43</v>
      </c>
      <c r="K56" s="32">
        <f t="shared" si="9"/>
        <v>313.1533333</v>
      </c>
      <c r="L56" s="32">
        <f t="shared" si="10"/>
        <v>312.681</v>
      </c>
      <c r="M56" s="32">
        <f t="shared" si="11"/>
        <v>312.0727273</v>
      </c>
      <c r="N56" s="32">
        <f t="shared" si="12"/>
        <v>311.9025</v>
      </c>
      <c r="O56" s="32">
        <f t="shared" si="13"/>
        <v>312.0030769</v>
      </c>
      <c r="P56" s="32">
        <f t="shared" si="14"/>
        <v>312.1157143</v>
      </c>
      <c r="Q56" s="32">
        <f t="shared" si="15"/>
        <v>312.5286667</v>
      </c>
      <c r="R56" s="4">
        <f t="shared" si="16"/>
        <v>313.226875</v>
      </c>
      <c r="S56" s="4">
        <f t="shared" si="17"/>
        <v>313.7988235</v>
      </c>
      <c r="T56" s="4">
        <f t="shared" si="18"/>
        <v>314.4316667</v>
      </c>
      <c r="U56" s="4">
        <f t="shared" si="19"/>
        <v>314.8452632</v>
      </c>
      <c r="V56" s="4">
        <f t="shared" si="20"/>
        <v>315.108</v>
      </c>
    </row>
    <row r="57" ht="14.25" customHeight="1">
      <c r="A57" s="30">
        <v>46014.0</v>
      </c>
      <c r="B57" s="3">
        <v>341.85</v>
      </c>
      <c r="C57" s="3">
        <v>342.42</v>
      </c>
      <c r="D57" s="32">
        <f t="shared" si="2"/>
        <v>336.76</v>
      </c>
      <c r="E57" s="32">
        <f t="shared" si="3"/>
        <v>329.4533333</v>
      </c>
      <c r="F57" s="32">
        <f t="shared" si="4"/>
        <v>323.42</v>
      </c>
      <c r="G57" s="32">
        <f t="shared" si="5"/>
        <v>320.334</v>
      </c>
      <c r="H57" s="32">
        <f t="shared" si="6"/>
        <v>318.625</v>
      </c>
      <c r="I57" s="32">
        <f t="shared" si="7"/>
        <v>317.8342857</v>
      </c>
      <c r="J57" s="37">
        <f t="shared" si="8"/>
        <v>317.235</v>
      </c>
      <c r="K57" s="32">
        <f t="shared" si="9"/>
        <v>316.6511111</v>
      </c>
      <c r="L57" s="32">
        <f t="shared" si="10"/>
        <v>316.08</v>
      </c>
      <c r="M57" s="32">
        <f t="shared" si="11"/>
        <v>315.3845455</v>
      </c>
      <c r="N57" s="32">
        <f t="shared" si="12"/>
        <v>314.6016667</v>
      </c>
      <c r="O57" s="32">
        <f t="shared" si="13"/>
        <v>314.25</v>
      </c>
      <c r="P57" s="32">
        <f t="shared" si="14"/>
        <v>314.1757143</v>
      </c>
      <c r="Q57" s="32">
        <f t="shared" si="15"/>
        <v>314.136</v>
      </c>
      <c r="R57" s="4">
        <f t="shared" si="16"/>
        <v>314.396875</v>
      </c>
      <c r="S57" s="4">
        <f t="shared" si="17"/>
        <v>314.9441176</v>
      </c>
      <c r="T57" s="4">
        <f t="shared" si="18"/>
        <v>315.3888889</v>
      </c>
      <c r="U57" s="4">
        <f t="shared" si="19"/>
        <v>315.9047368</v>
      </c>
      <c r="V57" s="4">
        <f t="shared" si="20"/>
        <v>316.224</v>
      </c>
    </row>
    <row r="58" ht="14.25" customHeight="1">
      <c r="A58" s="30">
        <v>46015.0</v>
      </c>
      <c r="B58" s="3">
        <v>345.7</v>
      </c>
      <c r="C58" s="3">
        <v>344.69</v>
      </c>
      <c r="D58" s="32">
        <f t="shared" si="2"/>
        <v>343.555</v>
      </c>
      <c r="E58" s="32">
        <f t="shared" si="3"/>
        <v>339.4033333</v>
      </c>
      <c r="F58" s="32">
        <f t="shared" si="4"/>
        <v>333.2625</v>
      </c>
      <c r="G58" s="32">
        <f t="shared" si="5"/>
        <v>327.674</v>
      </c>
      <c r="H58" s="32">
        <f t="shared" si="6"/>
        <v>324.3933333</v>
      </c>
      <c r="I58" s="32">
        <f t="shared" si="7"/>
        <v>322.3485714</v>
      </c>
      <c r="J58" s="37">
        <f t="shared" si="8"/>
        <v>321.19125</v>
      </c>
      <c r="K58" s="32">
        <f t="shared" si="9"/>
        <v>320.2855556</v>
      </c>
      <c r="L58" s="32">
        <f t="shared" si="10"/>
        <v>319.455</v>
      </c>
      <c r="M58" s="32">
        <f t="shared" si="11"/>
        <v>318.6809091</v>
      </c>
      <c r="N58" s="32">
        <f t="shared" si="12"/>
        <v>317.8266667</v>
      </c>
      <c r="O58" s="32">
        <f t="shared" si="13"/>
        <v>316.9161538</v>
      </c>
      <c r="P58" s="32">
        <f t="shared" si="14"/>
        <v>316.4242857</v>
      </c>
      <c r="Q58" s="32">
        <f t="shared" si="15"/>
        <v>316.21</v>
      </c>
      <c r="R58" s="4">
        <f t="shared" si="16"/>
        <v>316.045625</v>
      </c>
      <c r="S58" s="4">
        <f t="shared" si="17"/>
        <v>316.1788235</v>
      </c>
      <c r="T58" s="4">
        <f t="shared" si="18"/>
        <v>316.5966667</v>
      </c>
      <c r="U58" s="4">
        <f t="shared" si="19"/>
        <v>316.9310526</v>
      </c>
      <c r="V58" s="4">
        <f t="shared" si="20"/>
        <v>317.344</v>
      </c>
    </row>
    <row r="59" ht="14.25" customHeight="1">
      <c r="A59" s="30">
        <v>46017.0</v>
      </c>
      <c r="B59" s="3">
        <v>387.95</v>
      </c>
      <c r="C59" s="3">
        <v>382.27</v>
      </c>
      <c r="D59" s="32">
        <f t="shared" si="2"/>
        <v>363.48</v>
      </c>
      <c r="E59" s="32">
        <f t="shared" si="3"/>
        <v>356.46</v>
      </c>
      <c r="F59" s="32">
        <f t="shared" si="4"/>
        <v>350.12</v>
      </c>
      <c r="G59" s="32">
        <f t="shared" si="5"/>
        <v>343.064</v>
      </c>
      <c r="H59" s="32">
        <f t="shared" si="6"/>
        <v>336.7733333</v>
      </c>
      <c r="I59" s="32">
        <f t="shared" si="7"/>
        <v>332.6614286</v>
      </c>
      <c r="J59" s="37">
        <f t="shared" si="8"/>
        <v>329.83875</v>
      </c>
      <c r="K59" s="32">
        <f t="shared" si="9"/>
        <v>327.9777778</v>
      </c>
      <c r="L59" s="32">
        <f t="shared" si="10"/>
        <v>326.484</v>
      </c>
      <c r="M59" s="32">
        <f t="shared" si="11"/>
        <v>325.1654545</v>
      </c>
      <c r="N59" s="32">
        <f t="shared" si="12"/>
        <v>323.98</v>
      </c>
      <c r="O59" s="32">
        <f t="shared" si="13"/>
        <v>322.7838462</v>
      </c>
      <c r="P59" s="32">
        <f t="shared" si="14"/>
        <v>321.5842857</v>
      </c>
      <c r="Q59" s="32">
        <f t="shared" si="15"/>
        <v>320.814</v>
      </c>
      <c r="R59" s="4">
        <f t="shared" si="16"/>
        <v>320.33875</v>
      </c>
      <c r="S59" s="4">
        <f t="shared" si="17"/>
        <v>319.9411765</v>
      </c>
      <c r="T59" s="4">
        <f t="shared" si="18"/>
        <v>319.8505556</v>
      </c>
      <c r="U59" s="4">
        <f t="shared" si="19"/>
        <v>320.0531579</v>
      </c>
      <c r="V59" s="4">
        <f t="shared" si="20"/>
        <v>320.198</v>
      </c>
    </row>
    <row r="60" ht="14.25" customHeight="1">
      <c r="A60" s="30">
        <v>46020.0</v>
      </c>
      <c r="B60" s="3">
        <v>367.6</v>
      </c>
      <c r="C60" s="3">
        <v>379.14</v>
      </c>
      <c r="D60" s="32">
        <f t="shared" si="2"/>
        <v>380.705</v>
      </c>
      <c r="E60" s="32">
        <f t="shared" si="3"/>
        <v>368.7</v>
      </c>
      <c r="F60" s="32">
        <f t="shared" si="4"/>
        <v>362.13</v>
      </c>
      <c r="G60" s="32">
        <f t="shared" si="5"/>
        <v>355.924</v>
      </c>
      <c r="H60" s="32">
        <f t="shared" si="6"/>
        <v>349.0766667</v>
      </c>
      <c r="I60" s="32">
        <f t="shared" si="7"/>
        <v>342.8257143</v>
      </c>
      <c r="J60" s="37">
        <f t="shared" si="8"/>
        <v>338.47125</v>
      </c>
      <c r="K60" s="32">
        <f t="shared" si="9"/>
        <v>335.3166667</v>
      </c>
      <c r="L60" s="32">
        <f t="shared" si="10"/>
        <v>333.094</v>
      </c>
      <c r="M60" s="32">
        <f t="shared" si="11"/>
        <v>331.2709091</v>
      </c>
      <c r="N60" s="32">
        <f t="shared" si="12"/>
        <v>329.6633333</v>
      </c>
      <c r="O60" s="32">
        <f t="shared" si="13"/>
        <v>328.2230769</v>
      </c>
      <c r="P60" s="32">
        <f t="shared" si="14"/>
        <v>326.8092857</v>
      </c>
      <c r="Q60" s="32">
        <f t="shared" si="15"/>
        <v>325.4213333</v>
      </c>
      <c r="R60" s="4">
        <f t="shared" si="16"/>
        <v>324.459375</v>
      </c>
      <c r="S60" s="4">
        <f t="shared" si="17"/>
        <v>323.7976471</v>
      </c>
      <c r="T60" s="4">
        <f t="shared" si="18"/>
        <v>323.23</v>
      </c>
      <c r="U60" s="4">
        <f t="shared" si="19"/>
        <v>322.9710526</v>
      </c>
      <c r="V60" s="4">
        <f t="shared" si="20"/>
        <v>323.0075</v>
      </c>
    </row>
    <row r="61" ht="14.25" customHeight="1">
      <c r="A61" s="30">
        <v>46021.0</v>
      </c>
      <c r="B61" s="3">
        <v>360.35</v>
      </c>
      <c r="C61" s="3">
        <v>365.52</v>
      </c>
      <c r="D61" s="32">
        <f t="shared" si="2"/>
        <v>372.33</v>
      </c>
      <c r="E61" s="32">
        <f t="shared" si="3"/>
        <v>375.6433333</v>
      </c>
      <c r="F61" s="32">
        <f t="shared" si="4"/>
        <v>367.905</v>
      </c>
      <c r="G61" s="32">
        <f t="shared" si="5"/>
        <v>362.808</v>
      </c>
      <c r="H61" s="32">
        <f t="shared" si="6"/>
        <v>357.5233333</v>
      </c>
      <c r="I61" s="32">
        <f t="shared" si="7"/>
        <v>351.4257143</v>
      </c>
      <c r="J61" s="37">
        <f t="shared" si="8"/>
        <v>345.6625</v>
      </c>
      <c r="K61" s="32">
        <f t="shared" si="9"/>
        <v>341.4766667</v>
      </c>
      <c r="L61" s="32">
        <f t="shared" si="10"/>
        <v>338.337</v>
      </c>
      <c r="M61" s="32">
        <f t="shared" si="11"/>
        <v>336.0418182</v>
      </c>
      <c r="N61" s="32">
        <f t="shared" si="12"/>
        <v>334.125</v>
      </c>
      <c r="O61" s="32">
        <f t="shared" si="13"/>
        <v>332.4215385</v>
      </c>
      <c r="P61" s="32">
        <f t="shared" si="14"/>
        <v>330.8871429</v>
      </c>
      <c r="Q61" s="32">
        <f t="shared" si="15"/>
        <v>329.39</v>
      </c>
      <c r="R61" s="4">
        <f t="shared" si="16"/>
        <v>327.9275</v>
      </c>
      <c r="S61" s="4">
        <f t="shared" si="17"/>
        <v>326.8747059</v>
      </c>
      <c r="T61" s="4">
        <f t="shared" si="18"/>
        <v>326.1155556</v>
      </c>
      <c r="U61" s="4">
        <f t="shared" si="19"/>
        <v>325.4557895</v>
      </c>
      <c r="V61" s="4">
        <f t="shared" si="20"/>
        <v>325.0985</v>
      </c>
    </row>
    <row r="62" ht="14.25" customHeight="1">
      <c r="A62" s="30">
        <v>46022.0</v>
      </c>
      <c r="B62" s="3">
        <v>357.25</v>
      </c>
      <c r="C62" s="3">
        <v>360.39</v>
      </c>
      <c r="D62" s="32">
        <f t="shared" si="2"/>
        <v>362.955</v>
      </c>
      <c r="E62" s="32">
        <f t="shared" si="3"/>
        <v>368.35</v>
      </c>
      <c r="F62" s="32">
        <f t="shared" si="4"/>
        <v>371.83</v>
      </c>
      <c r="G62" s="32">
        <f t="shared" si="5"/>
        <v>366.402</v>
      </c>
      <c r="H62" s="32">
        <f t="shared" si="6"/>
        <v>362.405</v>
      </c>
      <c r="I62" s="32">
        <f t="shared" si="7"/>
        <v>357.9328571</v>
      </c>
      <c r="J62" s="37">
        <f t="shared" si="8"/>
        <v>352.54625</v>
      </c>
      <c r="K62" s="32">
        <f t="shared" si="9"/>
        <v>347.2988889</v>
      </c>
      <c r="L62" s="32">
        <f t="shared" si="10"/>
        <v>343.368</v>
      </c>
      <c r="M62" s="32">
        <f t="shared" si="11"/>
        <v>340.3418182</v>
      </c>
      <c r="N62" s="32">
        <f t="shared" si="12"/>
        <v>338.0708333</v>
      </c>
      <c r="O62" s="32">
        <f t="shared" si="13"/>
        <v>336.1453846</v>
      </c>
      <c r="P62" s="32">
        <f t="shared" si="14"/>
        <v>334.4192857</v>
      </c>
      <c r="Q62" s="32">
        <f t="shared" si="15"/>
        <v>332.854</v>
      </c>
      <c r="R62" s="4">
        <f t="shared" si="16"/>
        <v>331.3275</v>
      </c>
      <c r="S62" s="4">
        <f t="shared" si="17"/>
        <v>329.8370588</v>
      </c>
      <c r="T62" s="4">
        <f t="shared" si="18"/>
        <v>328.7366667</v>
      </c>
      <c r="U62" s="4">
        <f t="shared" si="19"/>
        <v>327.9194737</v>
      </c>
      <c r="V62" s="4">
        <f t="shared" si="20"/>
        <v>327.2025</v>
      </c>
    </row>
    <row r="63" ht="14.25" customHeight="1">
      <c r="A63" s="30">
        <v>46023.0</v>
      </c>
      <c r="B63" s="3">
        <v>361.5</v>
      </c>
      <c r="C63" s="3">
        <v>360.2</v>
      </c>
      <c r="D63" s="32">
        <f t="shared" si="2"/>
        <v>360.295</v>
      </c>
      <c r="E63" s="32">
        <f t="shared" si="3"/>
        <v>362.0366667</v>
      </c>
      <c r="F63" s="32">
        <f t="shared" si="4"/>
        <v>366.3125</v>
      </c>
      <c r="G63" s="32">
        <f t="shared" si="5"/>
        <v>369.504</v>
      </c>
      <c r="H63" s="32">
        <f t="shared" si="6"/>
        <v>365.3683333</v>
      </c>
      <c r="I63" s="32">
        <f t="shared" si="7"/>
        <v>362.09</v>
      </c>
      <c r="J63" s="37">
        <f t="shared" si="8"/>
        <v>358.21625</v>
      </c>
      <c r="K63" s="32">
        <f t="shared" si="9"/>
        <v>353.3966667</v>
      </c>
      <c r="L63" s="32">
        <f t="shared" si="10"/>
        <v>348.589</v>
      </c>
      <c r="M63" s="32">
        <f t="shared" si="11"/>
        <v>344.8981818</v>
      </c>
      <c r="N63" s="32">
        <f t="shared" si="12"/>
        <v>341.9966667</v>
      </c>
      <c r="O63" s="32">
        <f t="shared" si="13"/>
        <v>339.7730769</v>
      </c>
      <c r="P63" s="32">
        <f t="shared" si="14"/>
        <v>337.8635714</v>
      </c>
      <c r="Q63" s="32">
        <f t="shared" si="15"/>
        <v>336.138</v>
      </c>
      <c r="R63" s="4">
        <f t="shared" si="16"/>
        <v>334.563125</v>
      </c>
      <c r="S63" s="4">
        <f t="shared" si="17"/>
        <v>333.0258824</v>
      </c>
      <c r="T63" s="4">
        <f t="shared" si="18"/>
        <v>331.5238889</v>
      </c>
      <c r="U63" s="4">
        <f t="shared" si="19"/>
        <v>330.3926316</v>
      </c>
      <c r="V63" s="4">
        <f t="shared" si="20"/>
        <v>329.5335</v>
      </c>
    </row>
    <row r="64" ht="14.25" customHeight="1">
      <c r="A64" s="30">
        <v>46024.0</v>
      </c>
      <c r="B64" s="3">
        <v>365.85</v>
      </c>
      <c r="C64" s="3">
        <v>365.06</v>
      </c>
      <c r="D64" s="32">
        <f t="shared" si="2"/>
        <v>362.63</v>
      </c>
      <c r="E64" s="32">
        <f t="shared" si="3"/>
        <v>361.8833333</v>
      </c>
      <c r="F64" s="32">
        <f t="shared" si="4"/>
        <v>362.7925</v>
      </c>
      <c r="G64" s="32">
        <f t="shared" si="5"/>
        <v>366.062</v>
      </c>
      <c r="H64" s="32">
        <f t="shared" si="6"/>
        <v>368.7633333</v>
      </c>
      <c r="I64" s="32">
        <f t="shared" si="7"/>
        <v>365.3242857</v>
      </c>
      <c r="J64" s="37">
        <f t="shared" si="8"/>
        <v>362.46125</v>
      </c>
      <c r="K64" s="32">
        <f t="shared" si="9"/>
        <v>358.9766667</v>
      </c>
      <c r="L64" s="32">
        <f t="shared" si="10"/>
        <v>354.563</v>
      </c>
      <c r="M64" s="32">
        <f t="shared" si="11"/>
        <v>350.0863636</v>
      </c>
      <c r="N64" s="32">
        <f t="shared" si="12"/>
        <v>346.5783333</v>
      </c>
      <c r="O64" s="32">
        <f t="shared" si="13"/>
        <v>343.7707692</v>
      </c>
      <c r="P64" s="32">
        <f t="shared" si="14"/>
        <v>341.5792857</v>
      </c>
      <c r="Q64" s="32">
        <f t="shared" si="15"/>
        <v>339.6766667</v>
      </c>
      <c r="R64" s="4">
        <f t="shared" si="16"/>
        <v>337.945625</v>
      </c>
      <c r="S64" s="4">
        <f t="shared" si="17"/>
        <v>336.3570588</v>
      </c>
      <c r="T64" s="4">
        <f t="shared" si="18"/>
        <v>334.8055556</v>
      </c>
      <c r="U64" s="4">
        <f t="shared" si="19"/>
        <v>333.2889474</v>
      </c>
      <c r="V64" s="4">
        <f t="shared" si="20"/>
        <v>332.126</v>
      </c>
    </row>
    <row r="65" ht="14.25" customHeight="1">
      <c r="A65" s="30">
        <v>46027.0</v>
      </c>
      <c r="B65" s="3">
        <v>361.0</v>
      </c>
      <c r="C65" s="3">
        <v>363.21</v>
      </c>
      <c r="D65" s="32">
        <f t="shared" si="2"/>
        <v>364.135</v>
      </c>
      <c r="E65" s="32">
        <f t="shared" si="3"/>
        <v>362.8233333</v>
      </c>
      <c r="F65" s="32">
        <f t="shared" si="4"/>
        <v>362.215</v>
      </c>
      <c r="G65" s="32">
        <f t="shared" si="5"/>
        <v>362.876</v>
      </c>
      <c r="H65" s="32">
        <f t="shared" si="6"/>
        <v>365.5866667</v>
      </c>
      <c r="I65" s="32">
        <f t="shared" si="7"/>
        <v>367.97</v>
      </c>
      <c r="J65" s="37">
        <f t="shared" si="8"/>
        <v>365.06</v>
      </c>
      <c r="K65" s="32">
        <f t="shared" si="9"/>
        <v>362.5444444</v>
      </c>
      <c r="L65" s="32">
        <f t="shared" si="10"/>
        <v>359.4</v>
      </c>
      <c r="M65" s="32">
        <f t="shared" si="11"/>
        <v>355.3490909</v>
      </c>
      <c r="N65" s="32">
        <f t="shared" si="12"/>
        <v>351.18</v>
      </c>
      <c r="O65" s="32">
        <f t="shared" si="13"/>
        <v>347.8576923</v>
      </c>
      <c r="P65" s="32">
        <f t="shared" si="14"/>
        <v>345.1592857</v>
      </c>
      <c r="Q65" s="32">
        <f t="shared" si="15"/>
        <v>343.0213333</v>
      </c>
      <c r="R65" s="4">
        <f t="shared" si="16"/>
        <v>341.1475</v>
      </c>
      <c r="S65" s="4">
        <f t="shared" si="17"/>
        <v>339.4317647</v>
      </c>
      <c r="T65" s="4">
        <f t="shared" si="18"/>
        <v>337.8488889</v>
      </c>
      <c r="U65" s="4">
        <f t="shared" si="19"/>
        <v>336.3005263</v>
      </c>
      <c r="V65" s="4">
        <f t="shared" si="20"/>
        <v>334.785</v>
      </c>
    </row>
    <row r="66" ht="14.25" customHeight="1">
      <c r="A66" s="30">
        <v>46028.0</v>
      </c>
      <c r="B66" s="3">
        <v>358.3</v>
      </c>
      <c r="C66" s="3">
        <v>359.63</v>
      </c>
      <c r="D66" s="32">
        <f t="shared" si="2"/>
        <v>361.42</v>
      </c>
      <c r="E66" s="32">
        <f t="shared" si="3"/>
        <v>362.6333333</v>
      </c>
      <c r="F66" s="32">
        <f t="shared" si="4"/>
        <v>362.025</v>
      </c>
      <c r="G66" s="32">
        <f t="shared" si="5"/>
        <v>361.698</v>
      </c>
      <c r="H66" s="32">
        <f t="shared" si="6"/>
        <v>362.335</v>
      </c>
      <c r="I66" s="32">
        <f t="shared" si="7"/>
        <v>364.7357143</v>
      </c>
      <c r="J66" s="37">
        <f t="shared" si="8"/>
        <v>366.9275</v>
      </c>
      <c r="K66" s="32">
        <f t="shared" si="9"/>
        <v>364.4566667</v>
      </c>
      <c r="L66" s="32">
        <f t="shared" si="10"/>
        <v>362.253</v>
      </c>
      <c r="M66" s="32">
        <f t="shared" si="11"/>
        <v>359.4209091</v>
      </c>
      <c r="N66" s="32">
        <f t="shared" si="12"/>
        <v>355.7058333</v>
      </c>
      <c r="O66" s="32">
        <f t="shared" si="13"/>
        <v>351.83</v>
      </c>
      <c r="P66" s="32">
        <f t="shared" si="14"/>
        <v>348.6985714</v>
      </c>
      <c r="Q66" s="32">
        <f t="shared" si="15"/>
        <v>346.124</v>
      </c>
      <c r="R66" s="4">
        <f t="shared" si="16"/>
        <v>344.059375</v>
      </c>
      <c r="S66" s="4">
        <f t="shared" si="17"/>
        <v>342.2347059</v>
      </c>
      <c r="T66" s="4">
        <f t="shared" si="18"/>
        <v>340.5538889</v>
      </c>
      <c r="U66" s="4">
        <f t="shared" si="19"/>
        <v>338.9952632</v>
      </c>
      <c r="V66" s="4">
        <f t="shared" si="20"/>
        <v>337.467</v>
      </c>
    </row>
    <row r="67" ht="14.25" customHeight="1">
      <c r="A67" s="30">
        <v>46029.0</v>
      </c>
      <c r="B67" s="3">
        <v>357.4</v>
      </c>
      <c r="C67" s="3">
        <v>359.38</v>
      </c>
      <c r="D67" s="32">
        <f t="shared" si="2"/>
        <v>359.505</v>
      </c>
      <c r="E67" s="32">
        <f t="shared" si="3"/>
        <v>360.74</v>
      </c>
      <c r="F67" s="32">
        <f t="shared" si="4"/>
        <v>361.82</v>
      </c>
      <c r="G67" s="32">
        <f t="shared" si="5"/>
        <v>361.496</v>
      </c>
      <c r="H67" s="32">
        <f t="shared" si="6"/>
        <v>361.3116667</v>
      </c>
      <c r="I67" s="32">
        <f t="shared" si="7"/>
        <v>361.9128571</v>
      </c>
      <c r="J67" s="37">
        <f t="shared" si="8"/>
        <v>364.06625</v>
      </c>
      <c r="K67" s="32">
        <f t="shared" si="9"/>
        <v>366.0888889</v>
      </c>
      <c r="L67" s="32">
        <f t="shared" si="10"/>
        <v>363.949</v>
      </c>
      <c r="M67" s="32">
        <f t="shared" si="11"/>
        <v>361.9918182</v>
      </c>
      <c r="N67" s="32">
        <f t="shared" si="12"/>
        <v>359.4175</v>
      </c>
      <c r="O67" s="32">
        <f t="shared" si="13"/>
        <v>355.9884615</v>
      </c>
      <c r="P67" s="32">
        <f t="shared" si="14"/>
        <v>352.3692857</v>
      </c>
      <c r="Q67" s="32">
        <f t="shared" si="15"/>
        <v>349.4106667</v>
      </c>
      <c r="R67" s="4">
        <f t="shared" si="16"/>
        <v>346.9525</v>
      </c>
      <c r="S67" s="4">
        <f t="shared" si="17"/>
        <v>344.9605882</v>
      </c>
      <c r="T67" s="4">
        <f t="shared" si="18"/>
        <v>343.1872222</v>
      </c>
      <c r="U67" s="4">
        <f t="shared" si="19"/>
        <v>341.5447368</v>
      </c>
      <c r="V67" s="4">
        <f t="shared" si="20"/>
        <v>340.0145</v>
      </c>
    </row>
    <row r="68" ht="14.25" customHeight="1">
      <c r="A68" s="30">
        <v>46030.0</v>
      </c>
      <c r="B68" s="3">
        <v>342.55</v>
      </c>
      <c r="C68" s="3">
        <v>348.41</v>
      </c>
      <c r="D68" s="32">
        <f t="shared" si="2"/>
        <v>353.895</v>
      </c>
      <c r="E68" s="32">
        <f t="shared" si="3"/>
        <v>355.8066667</v>
      </c>
      <c r="F68" s="32">
        <f t="shared" si="4"/>
        <v>357.6575</v>
      </c>
      <c r="G68" s="32">
        <f t="shared" si="5"/>
        <v>359.138</v>
      </c>
      <c r="H68" s="32">
        <f t="shared" si="6"/>
        <v>359.315</v>
      </c>
      <c r="I68" s="32">
        <f t="shared" si="7"/>
        <v>359.4685714</v>
      </c>
      <c r="J68" s="37">
        <f t="shared" si="8"/>
        <v>360.225</v>
      </c>
      <c r="K68" s="32">
        <f t="shared" si="9"/>
        <v>362.3266667</v>
      </c>
      <c r="L68" s="32">
        <f t="shared" si="10"/>
        <v>364.321</v>
      </c>
      <c r="M68" s="32">
        <f t="shared" si="11"/>
        <v>362.5363636</v>
      </c>
      <c r="N68" s="32">
        <f t="shared" si="12"/>
        <v>360.86</v>
      </c>
      <c r="O68" s="32">
        <f t="shared" si="13"/>
        <v>358.5707692</v>
      </c>
      <c r="P68" s="32">
        <f t="shared" si="14"/>
        <v>355.4471429</v>
      </c>
      <c r="Q68" s="32">
        <f t="shared" si="15"/>
        <v>352.1053333</v>
      </c>
      <c r="R68" s="4">
        <f t="shared" si="16"/>
        <v>349.348125</v>
      </c>
      <c r="S68" s="4">
        <f t="shared" si="17"/>
        <v>347.0382353</v>
      </c>
      <c r="T68" s="4">
        <f t="shared" si="18"/>
        <v>345.1522222</v>
      </c>
      <c r="U68" s="4">
        <f t="shared" si="19"/>
        <v>343.4621053</v>
      </c>
      <c r="V68" s="4">
        <f t="shared" si="20"/>
        <v>341.888</v>
      </c>
    </row>
    <row r="69" ht="14.25" customHeight="1">
      <c r="A69" s="30">
        <v>46031.0</v>
      </c>
      <c r="B69" s="3">
        <v>332.2</v>
      </c>
      <c r="C69" s="3">
        <v>338.49</v>
      </c>
      <c r="D69" s="32">
        <f t="shared" si="2"/>
        <v>343.45</v>
      </c>
      <c r="E69" s="32">
        <f t="shared" si="3"/>
        <v>348.76</v>
      </c>
      <c r="F69" s="32">
        <f t="shared" si="4"/>
        <v>351.4775</v>
      </c>
      <c r="G69" s="32">
        <f t="shared" si="5"/>
        <v>353.824</v>
      </c>
      <c r="H69" s="32">
        <f t="shared" si="6"/>
        <v>355.6966667</v>
      </c>
      <c r="I69" s="32">
        <f t="shared" si="7"/>
        <v>356.34</v>
      </c>
      <c r="J69" s="37">
        <f t="shared" si="8"/>
        <v>356.84625</v>
      </c>
      <c r="K69" s="32">
        <f t="shared" si="9"/>
        <v>357.81</v>
      </c>
      <c r="L69" s="32">
        <f t="shared" si="10"/>
        <v>359.943</v>
      </c>
      <c r="M69" s="32">
        <f t="shared" si="11"/>
        <v>361.9727273</v>
      </c>
      <c r="N69" s="32">
        <f t="shared" si="12"/>
        <v>360.5325</v>
      </c>
      <c r="O69" s="32">
        <f t="shared" si="13"/>
        <v>359.1392308</v>
      </c>
      <c r="P69" s="32">
        <f t="shared" si="14"/>
        <v>357.1364286</v>
      </c>
      <c r="Q69" s="32">
        <f t="shared" si="15"/>
        <v>354.3166667</v>
      </c>
      <c r="R69" s="4">
        <f t="shared" si="16"/>
        <v>351.254375</v>
      </c>
      <c r="S69" s="4">
        <f t="shared" si="17"/>
        <v>348.7094118</v>
      </c>
      <c r="T69" s="4">
        <f t="shared" si="18"/>
        <v>346.5633333</v>
      </c>
      <c r="U69" s="4">
        <f t="shared" si="19"/>
        <v>344.8015789</v>
      </c>
      <c r="V69" s="4">
        <f t="shared" si="20"/>
        <v>343.2135</v>
      </c>
    </row>
    <row r="70" ht="14.25" customHeight="1">
      <c r="A70" s="30">
        <v>46034.0</v>
      </c>
      <c r="B70" s="3">
        <v>331.65</v>
      </c>
      <c r="C70" s="3">
        <v>328.2</v>
      </c>
      <c r="D70" s="32">
        <f t="shared" si="2"/>
        <v>333.345</v>
      </c>
      <c r="E70" s="32">
        <f t="shared" si="3"/>
        <v>338.3666667</v>
      </c>
      <c r="F70" s="32">
        <f t="shared" si="4"/>
        <v>343.62</v>
      </c>
      <c r="G70" s="32">
        <f t="shared" si="5"/>
        <v>346.822</v>
      </c>
      <c r="H70" s="32">
        <f t="shared" si="6"/>
        <v>349.5533333</v>
      </c>
      <c r="I70" s="32">
        <f t="shared" si="7"/>
        <v>351.7685714</v>
      </c>
      <c r="J70" s="37">
        <f t="shared" si="8"/>
        <v>352.8225</v>
      </c>
      <c r="K70" s="32">
        <f t="shared" si="9"/>
        <v>353.6633333</v>
      </c>
      <c r="L70" s="32">
        <f t="shared" si="10"/>
        <v>354.849</v>
      </c>
      <c r="M70" s="32">
        <f t="shared" si="11"/>
        <v>357.0572727</v>
      </c>
      <c r="N70" s="32">
        <f t="shared" si="12"/>
        <v>359.1583333</v>
      </c>
      <c r="O70" s="32">
        <f t="shared" si="13"/>
        <v>358.0453846</v>
      </c>
      <c r="P70" s="32">
        <f t="shared" si="14"/>
        <v>356.9292857</v>
      </c>
      <c r="Q70" s="32">
        <f t="shared" si="15"/>
        <v>355.2073333</v>
      </c>
      <c r="R70" s="4">
        <f t="shared" si="16"/>
        <v>352.684375</v>
      </c>
      <c r="S70" s="4">
        <f t="shared" si="17"/>
        <v>349.8982353</v>
      </c>
      <c r="T70" s="4">
        <f t="shared" si="18"/>
        <v>347.57</v>
      </c>
      <c r="U70" s="4">
        <f t="shared" si="19"/>
        <v>345.5968421</v>
      </c>
      <c r="V70" s="4">
        <f t="shared" si="20"/>
        <v>343.9715</v>
      </c>
    </row>
    <row r="71" ht="14.25" customHeight="1">
      <c r="A71" s="30">
        <v>46035.0</v>
      </c>
      <c r="B71" s="3">
        <v>330.2</v>
      </c>
      <c r="C71" s="3">
        <v>330.58</v>
      </c>
      <c r="D71" s="32">
        <f t="shared" si="2"/>
        <v>329.39</v>
      </c>
      <c r="E71" s="32">
        <f t="shared" si="3"/>
        <v>332.4233333</v>
      </c>
      <c r="F71" s="32">
        <f t="shared" si="4"/>
        <v>336.42</v>
      </c>
      <c r="G71" s="32">
        <f t="shared" si="5"/>
        <v>341.012</v>
      </c>
      <c r="H71" s="32">
        <f t="shared" si="6"/>
        <v>344.115</v>
      </c>
      <c r="I71" s="32">
        <f t="shared" si="7"/>
        <v>346.8428571</v>
      </c>
      <c r="J71" s="37">
        <f t="shared" si="8"/>
        <v>349.12</v>
      </c>
      <c r="K71" s="32">
        <f t="shared" si="9"/>
        <v>350.3511111</v>
      </c>
      <c r="L71" s="32">
        <f t="shared" si="10"/>
        <v>351.355</v>
      </c>
      <c r="M71" s="32">
        <f t="shared" si="11"/>
        <v>352.6427273</v>
      </c>
      <c r="N71" s="32">
        <f t="shared" si="12"/>
        <v>354.8508333</v>
      </c>
      <c r="O71" s="32">
        <f t="shared" si="13"/>
        <v>356.96</v>
      </c>
      <c r="P71" s="32">
        <f t="shared" si="14"/>
        <v>356.0835714</v>
      </c>
      <c r="Q71" s="32">
        <f t="shared" si="15"/>
        <v>355.1726667</v>
      </c>
      <c r="R71" s="4">
        <f t="shared" si="16"/>
        <v>353.668125</v>
      </c>
      <c r="S71" s="4">
        <f t="shared" si="17"/>
        <v>351.3841176</v>
      </c>
      <c r="T71" s="4">
        <f t="shared" si="18"/>
        <v>348.825</v>
      </c>
      <c r="U71" s="4">
        <f t="shared" si="19"/>
        <v>346.6757895</v>
      </c>
      <c r="V71" s="4">
        <f t="shared" si="20"/>
        <v>344.846</v>
      </c>
    </row>
    <row r="72" ht="14.25" customHeight="1">
      <c r="A72" s="30">
        <v>46036.0</v>
      </c>
      <c r="B72" s="3">
        <v>338.3</v>
      </c>
      <c r="C72" s="3">
        <v>337.01</v>
      </c>
      <c r="D72" s="32">
        <f t="shared" si="2"/>
        <v>333.795</v>
      </c>
      <c r="E72" s="32">
        <f t="shared" si="3"/>
        <v>331.93</v>
      </c>
      <c r="F72" s="32">
        <f t="shared" si="4"/>
        <v>333.57</v>
      </c>
      <c r="G72" s="32">
        <f t="shared" si="5"/>
        <v>336.538</v>
      </c>
      <c r="H72" s="32">
        <f t="shared" si="6"/>
        <v>340.345</v>
      </c>
      <c r="I72" s="32">
        <f t="shared" si="7"/>
        <v>343.1</v>
      </c>
      <c r="J72" s="37">
        <f t="shared" si="8"/>
        <v>345.61375</v>
      </c>
      <c r="K72" s="32">
        <f t="shared" si="9"/>
        <v>347.7744444</v>
      </c>
      <c r="L72" s="32">
        <f t="shared" si="10"/>
        <v>349.017</v>
      </c>
      <c r="M72" s="32">
        <f t="shared" si="11"/>
        <v>350.0509091</v>
      </c>
      <c r="N72" s="32">
        <f t="shared" si="12"/>
        <v>351.34</v>
      </c>
      <c r="O72" s="32">
        <f t="shared" si="13"/>
        <v>353.4784615</v>
      </c>
      <c r="P72" s="32">
        <f t="shared" si="14"/>
        <v>355.535</v>
      </c>
      <c r="Q72" s="32">
        <f t="shared" si="15"/>
        <v>354.812</v>
      </c>
      <c r="R72" s="4">
        <f t="shared" si="16"/>
        <v>354.0375</v>
      </c>
      <c r="S72" s="4">
        <f t="shared" si="17"/>
        <v>352.6882353</v>
      </c>
      <c r="T72" s="4">
        <f t="shared" si="18"/>
        <v>350.5855556</v>
      </c>
      <c r="U72" s="4">
        <f t="shared" si="19"/>
        <v>348.2031579</v>
      </c>
      <c r="V72" s="4">
        <f t="shared" si="20"/>
        <v>346.1925</v>
      </c>
    </row>
    <row r="73" ht="14.25" customHeight="1">
      <c r="A73" s="30">
        <v>46038.0</v>
      </c>
      <c r="B73" s="3">
        <v>335.15</v>
      </c>
      <c r="C73" s="3">
        <v>338.26</v>
      </c>
      <c r="D73" s="32">
        <f t="shared" si="2"/>
        <v>337.635</v>
      </c>
      <c r="E73" s="32">
        <f t="shared" si="3"/>
        <v>335.2833333</v>
      </c>
      <c r="F73" s="32">
        <f t="shared" si="4"/>
        <v>333.5125</v>
      </c>
      <c r="G73" s="32">
        <f t="shared" si="5"/>
        <v>334.508</v>
      </c>
      <c r="H73" s="32">
        <f t="shared" si="6"/>
        <v>336.825</v>
      </c>
      <c r="I73" s="32">
        <f t="shared" si="7"/>
        <v>340.0471429</v>
      </c>
      <c r="J73" s="37">
        <f t="shared" si="8"/>
        <v>342.495</v>
      </c>
      <c r="K73" s="32">
        <f t="shared" si="9"/>
        <v>344.7966667</v>
      </c>
      <c r="L73" s="32">
        <f t="shared" si="10"/>
        <v>346.823</v>
      </c>
      <c r="M73" s="32">
        <f t="shared" si="11"/>
        <v>348.0390909</v>
      </c>
      <c r="N73" s="32">
        <f t="shared" si="12"/>
        <v>349.0683333</v>
      </c>
      <c r="O73" s="32">
        <f t="shared" si="13"/>
        <v>350.3338462</v>
      </c>
      <c r="P73" s="32">
        <f t="shared" si="14"/>
        <v>352.3914286</v>
      </c>
      <c r="Q73" s="32">
        <f t="shared" si="15"/>
        <v>354.3833333</v>
      </c>
      <c r="R73" s="4">
        <f t="shared" si="16"/>
        <v>353.7775</v>
      </c>
      <c r="S73" s="4">
        <f t="shared" si="17"/>
        <v>353.1094118</v>
      </c>
      <c r="T73" s="4">
        <f t="shared" si="18"/>
        <v>351.8866667</v>
      </c>
      <c r="U73" s="4">
        <f t="shared" si="19"/>
        <v>349.9368421</v>
      </c>
      <c r="V73" s="4">
        <f t="shared" si="20"/>
        <v>347.706</v>
      </c>
    </row>
    <row r="74" ht="14.25" customHeight="1">
      <c r="A74" s="30">
        <v>46041.0</v>
      </c>
      <c r="B74" s="3">
        <v>331.3</v>
      </c>
      <c r="C74" s="3">
        <v>332.64</v>
      </c>
      <c r="D74" s="32">
        <f t="shared" si="2"/>
        <v>335.45</v>
      </c>
      <c r="E74" s="32">
        <f t="shared" si="3"/>
        <v>335.97</v>
      </c>
      <c r="F74" s="32">
        <f t="shared" si="4"/>
        <v>334.6225</v>
      </c>
      <c r="G74" s="32">
        <f t="shared" si="5"/>
        <v>333.338</v>
      </c>
      <c r="H74" s="32">
        <f t="shared" si="6"/>
        <v>334.1966667</v>
      </c>
      <c r="I74" s="32">
        <f t="shared" si="7"/>
        <v>336.2271429</v>
      </c>
      <c r="J74" s="37">
        <f t="shared" si="8"/>
        <v>339.12125</v>
      </c>
      <c r="K74" s="32">
        <f t="shared" si="9"/>
        <v>341.4</v>
      </c>
      <c r="L74" s="32">
        <f t="shared" si="10"/>
        <v>343.581</v>
      </c>
      <c r="M74" s="32">
        <f t="shared" si="11"/>
        <v>345.5336364</v>
      </c>
      <c r="N74" s="32">
        <f t="shared" si="12"/>
        <v>346.7558333</v>
      </c>
      <c r="O74" s="32">
        <f t="shared" si="13"/>
        <v>347.8046154</v>
      </c>
      <c r="P74" s="32">
        <f t="shared" si="14"/>
        <v>349.07</v>
      </c>
      <c r="Q74" s="32">
        <f t="shared" si="15"/>
        <v>351.0746667</v>
      </c>
      <c r="R74" s="4">
        <f t="shared" si="16"/>
        <v>353.024375</v>
      </c>
      <c r="S74" s="4">
        <f t="shared" si="17"/>
        <v>352.5341176</v>
      </c>
      <c r="T74" s="4">
        <f t="shared" si="18"/>
        <v>351.9722222</v>
      </c>
      <c r="U74" s="4">
        <f t="shared" si="19"/>
        <v>350.8736842</v>
      </c>
      <c r="V74" s="4">
        <f t="shared" si="20"/>
        <v>349.072</v>
      </c>
    </row>
    <row r="75" ht="14.25" customHeight="1">
      <c r="A75" s="30">
        <v>46042.0</v>
      </c>
      <c r="B75" s="3">
        <v>320.3</v>
      </c>
      <c r="C75" s="3">
        <v>323.65</v>
      </c>
      <c r="D75" s="32">
        <f t="shared" si="2"/>
        <v>328.145</v>
      </c>
      <c r="E75" s="32">
        <f t="shared" si="3"/>
        <v>331.5166667</v>
      </c>
      <c r="F75" s="32">
        <f t="shared" si="4"/>
        <v>332.89</v>
      </c>
      <c r="G75" s="32">
        <f t="shared" si="5"/>
        <v>332.428</v>
      </c>
      <c r="H75" s="32">
        <f t="shared" si="6"/>
        <v>331.7233333</v>
      </c>
      <c r="I75" s="32">
        <f t="shared" si="7"/>
        <v>332.69</v>
      </c>
      <c r="J75" s="37">
        <f t="shared" si="8"/>
        <v>334.655</v>
      </c>
      <c r="K75" s="32">
        <f t="shared" si="9"/>
        <v>337.4022222</v>
      </c>
      <c r="L75" s="32">
        <f t="shared" si="10"/>
        <v>339.625</v>
      </c>
      <c r="M75" s="32">
        <f t="shared" si="11"/>
        <v>341.7690909</v>
      </c>
      <c r="N75" s="32">
        <f t="shared" si="12"/>
        <v>343.71</v>
      </c>
      <c r="O75" s="32">
        <f t="shared" si="13"/>
        <v>344.9784615</v>
      </c>
      <c r="P75" s="32">
        <f t="shared" si="14"/>
        <v>346.0792857</v>
      </c>
      <c r="Q75" s="32">
        <f t="shared" si="15"/>
        <v>347.3753333</v>
      </c>
      <c r="R75" s="4">
        <f t="shared" si="16"/>
        <v>349.360625</v>
      </c>
      <c r="S75" s="4">
        <f t="shared" si="17"/>
        <v>351.2964706</v>
      </c>
      <c r="T75" s="4">
        <f t="shared" si="18"/>
        <v>350.9294444</v>
      </c>
      <c r="U75" s="4">
        <f t="shared" si="19"/>
        <v>350.4815789</v>
      </c>
      <c r="V75" s="4">
        <f t="shared" si="20"/>
        <v>349.5125</v>
      </c>
    </row>
    <row r="76" ht="14.25" customHeight="1">
      <c r="A76" s="30">
        <v>46043.0</v>
      </c>
      <c r="B76" s="3">
        <v>317.1</v>
      </c>
      <c r="C76" s="3">
        <v>318.28</v>
      </c>
      <c r="D76" s="32">
        <f t="shared" si="2"/>
        <v>320.965</v>
      </c>
      <c r="E76" s="32">
        <f t="shared" si="3"/>
        <v>324.8566667</v>
      </c>
      <c r="F76" s="32">
        <f t="shared" si="4"/>
        <v>328.2075</v>
      </c>
      <c r="G76" s="32">
        <f t="shared" si="5"/>
        <v>329.968</v>
      </c>
      <c r="H76" s="32">
        <f t="shared" si="6"/>
        <v>330.07</v>
      </c>
      <c r="I76" s="32">
        <f t="shared" si="7"/>
        <v>329.8028571</v>
      </c>
      <c r="J76" s="37">
        <f t="shared" si="8"/>
        <v>330.88875</v>
      </c>
      <c r="K76" s="32">
        <f t="shared" si="9"/>
        <v>332.8355556</v>
      </c>
      <c r="L76" s="32">
        <f t="shared" si="10"/>
        <v>335.49</v>
      </c>
      <c r="M76" s="32">
        <f t="shared" si="11"/>
        <v>337.6845455</v>
      </c>
      <c r="N76" s="32">
        <f t="shared" si="12"/>
        <v>339.8116667</v>
      </c>
      <c r="O76" s="32">
        <f t="shared" si="13"/>
        <v>341.7538462</v>
      </c>
      <c r="P76" s="32">
        <f t="shared" si="14"/>
        <v>343.0714286</v>
      </c>
      <c r="Q76" s="32">
        <f t="shared" si="15"/>
        <v>344.226</v>
      </c>
      <c r="R76" s="4">
        <f t="shared" si="16"/>
        <v>345.556875</v>
      </c>
      <c r="S76" s="4">
        <f t="shared" si="17"/>
        <v>347.5323529</v>
      </c>
      <c r="T76" s="4">
        <f t="shared" si="18"/>
        <v>349.4622222</v>
      </c>
      <c r="U76" s="4">
        <f t="shared" si="19"/>
        <v>349.2110526</v>
      </c>
      <c r="V76" s="4">
        <f t="shared" si="20"/>
        <v>348.8715</v>
      </c>
    </row>
    <row r="77" ht="14.25" customHeight="1">
      <c r="A77" s="30">
        <v>46044.0</v>
      </c>
      <c r="B77" s="3">
        <v>329.0</v>
      </c>
      <c r="C77" s="3">
        <v>324.12</v>
      </c>
      <c r="D77" s="32">
        <f t="shared" si="2"/>
        <v>321.2</v>
      </c>
      <c r="E77" s="32">
        <f t="shared" si="3"/>
        <v>322.0166667</v>
      </c>
      <c r="F77" s="32">
        <f t="shared" si="4"/>
        <v>324.6725</v>
      </c>
      <c r="G77" s="32">
        <f t="shared" si="5"/>
        <v>327.39</v>
      </c>
      <c r="H77" s="32">
        <f t="shared" si="6"/>
        <v>328.9933333</v>
      </c>
      <c r="I77" s="32">
        <f t="shared" si="7"/>
        <v>329.22</v>
      </c>
      <c r="J77" s="37">
        <f t="shared" si="8"/>
        <v>329.0925</v>
      </c>
      <c r="K77" s="32">
        <f t="shared" si="9"/>
        <v>330.1366667</v>
      </c>
      <c r="L77" s="32">
        <f t="shared" si="10"/>
        <v>331.964</v>
      </c>
      <c r="M77" s="32">
        <f t="shared" si="11"/>
        <v>334.4563636</v>
      </c>
      <c r="N77" s="32">
        <f t="shared" si="12"/>
        <v>336.5541667</v>
      </c>
      <c r="O77" s="32">
        <f t="shared" si="13"/>
        <v>338.6046154</v>
      </c>
      <c r="P77" s="32">
        <f t="shared" si="14"/>
        <v>340.4942857</v>
      </c>
      <c r="Q77" s="32">
        <f t="shared" si="15"/>
        <v>341.808</v>
      </c>
      <c r="R77" s="4">
        <f t="shared" si="16"/>
        <v>342.969375</v>
      </c>
      <c r="S77" s="4">
        <f t="shared" si="17"/>
        <v>344.2958824</v>
      </c>
      <c r="T77" s="4">
        <f t="shared" si="18"/>
        <v>346.2316667</v>
      </c>
      <c r="U77" s="4">
        <f t="shared" si="19"/>
        <v>348.1284211</v>
      </c>
      <c r="V77" s="4">
        <f t="shared" si="20"/>
        <v>347.9565</v>
      </c>
    </row>
    <row r="78" ht="14.25" customHeight="1">
      <c r="A78" s="30">
        <v>46045.0</v>
      </c>
      <c r="B78" s="3">
        <v>325.15</v>
      </c>
      <c r="C78" s="3">
        <v>329.35</v>
      </c>
      <c r="D78" s="32">
        <f t="shared" si="2"/>
        <v>326.735</v>
      </c>
      <c r="E78" s="32">
        <f t="shared" si="3"/>
        <v>323.9166667</v>
      </c>
      <c r="F78" s="32">
        <f t="shared" si="4"/>
        <v>323.85</v>
      </c>
      <c r="G78" s="32">
        <f t="shared" si="5"/>
        <v>325.608</v>
      </c>
      <c r="H78" s="32">
        <f t="shared" si="6"/>
        <v>327.7166667</v>
      </c>
      <c r="I78" s="32">
        <f t="shared" si="7"/>
        <v>329.0442857</v>
      </c>
      <c r="J78" s="37">
        <f t="shared" si="8"/>
        <v>329.23625</v>
      </c>
      <c r="K78" s="32">
        <f t="shared" si="9"/>
        <v>329.1211111</v>
      </c>
      <c r="L78" s="32">
        <f t="shared" si="10"/>
        <v>330.058</v>
      </c>
      <c r="M78" s="32">
        <f t="shared" si="11"/>
        <v>331.7263636</v>
      </c>
      <c r="N78" s="32">
        <f t="shared" si="12"/>
        <v>334.0308333</v>
      </c>
      <c r="O78" s="32">
        <f t="shared" si="13"/>
        <v>336</v>
      </c>
      <c r="P78" s="32">
        <f t="shared" si="14"/>
        <v>337.9435714</v>
      </c>
      <c r="Q78" s="32">
        <f t="shared" si="15"/>
        <v>339.7513333</v>
      </c>
      <c r="R78" s="4">
        <f t="shared" si="16"/>
        <v>341.029375</v>
      </c>
      <c r="S78" s="4">
        <f t="shared" si="17"/>
        <v>342.1682353</v>
      </c>
      <c r="T78" s="4">
        <f t="shared" si="18"/>
        <v>343.4655556</v>
      </c>
      <c r="U78" s="4">
        <f t="shared" si="19"/>
        <v>345.3431579</v>
      </c>
      <c r="V78" s="4">
        <f t="shared" si="20"/>
        <v>347.1895</v>
      </c>
    </row>
    <row r="79" ht="14.25" customHeight="1">
      <c r="A79" s="30">
        <v>46049.0</v>
      </c>
      <c r="B79" s="3">
        <v>323.9</v>
      </c>
      <c r="C79" s="3">
        <v>324.49</v>
      </c>
      <c r="D79" s="32">
        <f t="shared" si="2"/>
        <v>326.92</v>
      </c>
      <c r="E79" s="32">
        <f t="shared" si="3"/>
        <v>325.9866667</v>
      </c>
      <c r="F79" s="32">
        <f t="shared" si="4"/>
        <v>324.06</v>
      </c>
      <c r="G79" s="32">
        <f t="shared" si="5"/>
        <v>323.978</v>
      </c>
      <c r="H79" s="32">
        <f t="shared" si="6"/>
        <v>325.4216667</v>
      </c>
      <c r="I79" s="32">
        <f t="shared" si="7"/>
        <v>327.2557143</v>
      </c>
      <c r="J79" s="37">
        <f t="shared" si="8"/>
        <v>328.475</v>
      </c>
      <c r="K79" s="32">
        <f t="shared" si="9"/>
        <v>328.7088889</v>
      </c>
      <c r="L79" s="32">
        <f t="shared" si="10"/>
        <v>328.658</v>
      </c>
      <c r="M79" s="32">
        <f t="shared" si="11"/>
        <v>329.5518182</v>
      </c>
      <c r="N79" s="32">
        <f t="shared" si="12"/>
        <v>331.1233333</v>
      </c>
      <c r="O79" s="32">
        <f t="shared" si="13"/>
        <v>333.2969231</v>
      </c>
      <c r="P79" s="32">
        <f t="shared" si="14"/>
        <v>335.1778571</v>
      </c>
      <c r="Q79" s="32">
        <f t="shared" si="15"/>
        <v>337.0466667</v>
      </c>
      <c r="R79" s="4">
        <f t="shared" si="16"/>
        <v>338.7975</v>
      </c>
      <c r="S79" s="4">
        <f t="shared" si="17"/>
        <v>340.0564706</v>
      </c>
      <c r="T79" s="4">
        <f t="shared" si="18"/>
        <v>341.1861111</v>
      </c>
      <c r="U79" s="4">
        <f t="shared" si="19"/>
        <v>342.4668421</v>
      </c>
      <c r="V79" s="4">
        <f t="shared" si="20"/>
        <v>344.3005</v>
      </c>
    </row>
    <row r="80" ht="14.25" customHeight="1">
      <c r="A80" s="30">
        <v>46050.0</v>
      </c>
      <c r="B80" s="3">
        <v>342.5</v>
      </c>
      <c r="C80" s="3">
        <v>335.37</v>
      </c>
      <c r="D80" s="32">
        <f t="shared" si="2"/>
        <v>329.93</v>
      </c>
      <c r="E80" s="32">
        <f t="shared" si="3"/>
        <v>329.7366667</v>
      </c>
      <c r="F80" s="32">
        <f t="shared" si="4"/>
        <v>328.3325</v>
      </c>
      <c r="G80" s="32">
        <f t="shared" si="5"/>
        <v>326.322</v>
      </c>
      <c r="H80" s="32">
        <f t="shared" si="6"/>
        <v>325.8766667</v>
      </c>
      <c r="I80" s="32">
        <f t="shared" si="7"/>
        <v>326.8428571</v>
      </c>
      <c r="J80" s="37">
        <f t="shared" si="8"/>
        <v>328.27</v>
      </c>
      <c r="K80" s="32">
        <f t="shared" si="9"/>
        <v>329.2411111</v>
      </c>
      <c r="L80" s="32">
        <f t="shared" si="10"/>
        <v>329.375</v>
      </c>
      <c r="M80" s="32">
        <f t="shared" si="11"/>
        <v>329.2681818</v>
      </c>
      <c r="N80" s="32">
        <f t="shared" si="12"/>
        <v>330.0366667</v>
      </c>
      <c r="O80" s="32">
        <f t="shared" si="13"/>
        <v>331.45</v>
      </c>
      <c r="P80" s="32">
        <f t="shared" si="14"/>
        <v>333.445</v>
      </c>
      <c r="Q80" s="32">
        <f t="shared" si="15"/>
        <v>335.1906667</v>
      </c>
      <c r="R80" s="4">
        <f t="shared" si="16"/>
        <v>336.941875</v>
      </c>
      <c r="S80" s="4">
        <f t="shared" si="17"/>
        <v>338.5958824</v>
      </c>
      <c r="T80" s="4">
        <f t="shared" si="18"/>
        <v>339.7961111</v>
      </c>
      <c r="U80" s="4">
        <f t="shared" si="19"/>
        <v>340.88</v>
      </c>
      <c r="V80" s="4">
        <f t="shared" si="20"/>
        <v>342.112</v>
      </c>
    </row>
    <row r="81" ht="14.25" customHeight="1">
      <c r="A81" s="30">
        <v>46051.0</v>
      </c>
      <c r="B81" s="3">
        <v>341.45</v>
      </c>
      <c r="C81" s="3">
        <v>339.4</v>
      </c>
      <c r="D81" s="32">
        <f t="shared" si="2"/>
        <v>337.385</v>
      </c>
      <c r="E81" s="32">
        <f t="shared" si="3"/>
        <v>333.0866667</v>
      </c>
      <c r="F81" s="32">
        <f t="shared" si="4"/>
        <v>332.1525</v>
      </c>
      <c r="G81" s="32">
        <f t="shared" si="5"/>
        <v>330.546</v>
      </c>
      <c r="H81" s="32">
        <f t="shared" si="6"/>
        <v>328.5016667</v>
      </c>
      <c r="I81" s="32">
        <f t="shared" si="7"/>
        <v>327.8085714</v>
      </c>
      <c r="J81" s="37">
        <f t="shared" si="8"/>
        <v>328.4125</v>
      </c>
      <c r="K81" s="32">
        <f t="shared" si="9"/>
        <v>329.5066667</v>
      </c>
      <c r="L81" s="32">
        <f t="shared" si="10"/>
        <v>330.257</v>
      </c>
      <c r="M81" s="32">
        <f t="shared" si="11"/>
        <v>330.2863636</v>
      </c>
      <c r="N81" s="32">
        <f t="shared" si="12"/>
        <v>330.1125</v>
      </c>
      <c r="O81" s="32">
        <f t="shared" si="13"/>
        <v>330.7569231</v>
      </c>
      <c r="P81" s="32">
        <f t="shared" si="14"/>
        <v>332.0178571</v>
      </c>
      <c r="Q81" s="32">
        <f t="shared" si="15"/>
        <v>333.842</v>
      </c>
      <c r="R81" s="4">
        <f t="shared" si="16"/>
        <v>335.45375</v>
      </c>
      <c r="S81" s="4">
        <f t="shared" si="17"/>
        <v>337.0864706</v>
      </c>
      <c r="T81" s="4">
        <f t="shared" si="18"/>
        <v>338.6405556</v>
      </c>
      <c r="U81" s="4">
        <f t="shared" si="19"/>
        <v>339.7752632</v>
      </c>
      <c r="V81" s="4">
        <f t="shared" si="20"/>
        <v>340.806</v>
      </c>
    </row>
    <row r="82" ht="14.25" customHeight="1">
      <c r="A82" s="30">
        <v>46052.0</v>
      </c>
      <c r="B82" s="3">
        <v>343.4</v>
      </c>
      <c r="C82" s="3">
        <v>339.03</v>
      </c>
      <c r="D82" s="32">
        <f t="shared" si="2"/>
        <v>339.215</v>
      </c>
      <c r="E82" s="32">
        <f t="shared" si="3"/>
        <v>337.9333333</v>
      </c>
      <c r="F82" s="32">
        <f t="shared" si="4"/>
        <v>334.5725</v>
      </c>
      <c r="G82" s="32">
        <f t="shared" si="5"/>
        <v>333.528</v>
      </c>
      <c r="H82" s="32">
        <f t="shared" si="6"/>
        <v>331.96</v>
      </c>
      <c r="I82" s="32">
        <f t="shared" si="7"/>
        <v>330.0057143</v>
      </c>
      <c r="J82" s="37">
        <f t="shared" si="8"/>
        <v>329.21125</v>
      </c>
      <c r="K82" s="32">
        <f t="shared" si="9"/>
        <v>329.5922222</v>
      </c>
      <c r="L82" s="32">
        <f t="shared" si="10"/>
        <v>330.459</v>
      </c>
      <c r="M82" s="32">
        <f t="shared" si="11"/>
        <v>331.0545455</v>
      </c>
      <c r="N82" s="32">
        <f t="shared" si="12"/>
        <v>331.015</v>
      </c>
      <c r="O82" s="32">
        <f t="shared" si="13"/>
        <v>330.7984615</v>
      </c>
      <c r="P82" s="32">
        <f t="shared" si="14"/>
        <v>331.3478571</v>
      </c>
      <c r="Q82" s="32">
        <f t="shared" si="15"/>
        <v>332.4853333</v>
      </c>
      <c r="R82" s="4">
        <f t="shared" si="16"/>
        <v>334.16625</v>
      </c>
      <c r="S82" s="4">
        <f t="shared" si="17"/>
        <v>335.6641176</v>
      </c>
      <c r="T82" s="4">
        <f t="shared" si="18"/>
        <v>337.1944444</v>
      </c>
      <c r="U82" s="4">
        <f t="shared" si="19"/>
        <v>338.6610526</v>
      </c>
      <c r="V82" s="4">
        <f t="shared" si="20"/>
        <v>339.738</v>
      </c>
    </row>
    <row r="83" ht="14.25" customHeight="1">
      <c r="A83" s="30">
        <v>46054.0</v>
      </c>
      <c r="B83" s="3">
        <v>326.55</v>
      </c>
      <c r="C83" s="3">
        <v>336.65</v>
      </c>
      <c r="D83" s="32">
        <f t="shared" si="2"/>
        <v>337.84</v>
      </c>
      <c r="E83" s="32">
        <f t="shared" si="3"/>
        <v>338.36</v>
      </c>
      <c r="F83" s="32">
        <f t="shared" si="4"/>
        <v>337.6125</v>
      </c>
      <c r="G83" s="32">
        <f t="shared" si="5"/>
        <v>334.988</v>
      </c>
      <c r="H83" s="32">
        <f t="shared" si="6"/>
        <v>334.0483333</v>
      </c>
      <c r="I83" s="32">
        <f t="shared" si="7"/>
        <v>332.63</v>
      </c>
      <c r="J83" s="37">
        <f t="shared" si="8"/>
        <v>330.83625</v>
      </c>
      <c r="K83" s="32">
        <f t="shared" si="9"/>
        <v>330.0377778</v>
      </c>
      <c r="L83" s="32">
        <f t="shared" si="10"/>
        <v>330.298</v>
      </c>
      <c r="M83" s="32">
        <f t="shared" si="11"/>
        <v>331.0218182</v>
      </c>
      <c r="N83" s="32">
        <f t="shared" si="12"/>
        <v>331.5208333</v>
      </c>
      <c r="O83" s="32">
        <f t="shared" si="13"/>
        <v>331.4484615</v>
      </c>
      <c r="P83" s="32">
        <f t="shared" si="14"/>
        <v>331.2164286</v>
      </c>
      <c r="Q83" s="32">
        <f t="shared" si="15"/>
        <v>331.7013333</v>
      </c>
      <c r="R83" s="4">
        <f t="shared" si="16"/>
        <v>332.745625</v>
      </c>
      <c r="S83" s="4">
        <f t="shared" si="17"/>
        <v>334.3123529</v>
      </c>
      <c r="T83" s="4">
        <f t="shared" si="18"/>
        <v>335.7188889</v>
      </c>
      <c r="U83" s="4">
        <f t="shared" si="19"/>
        <v>337.1657895</v>
      </c>
      <c r="V83" s="4">
        <f t="shared" si="20"/>
        <v>338.5605</v>
      </c>
    </row>
    <row r="84" ht="14.25" customHeight="1">
      <c r="A84" s="30">
        <v>46055.0</v>
      </c>
      <c r="B84" s="3">
        <v>322.8</v>
      </c>
      <c r="C84" s="3">
        <v>317.95</v>
      </c>
      <c r="D84" s="32">
        <f t="shared" si="2"/>
        <v>327.3</v>
      </c>
      <c r="E84" s="32">
        <f t="shared" si="3"/>
        <v>331.21</v>
      </c>
      <c r="F84" s="32">
        <f t="shared" si="4"/>
        <v>333.2575</v>
      </c>
      <c r="G84" s="32">
        <f t="shared" si="5"/>
        <v>333.68</v>
      </c>
      <c r="H84" s="32">
        <f t="shared" si="6"/>
        <v>332.1483333</v>
      </c>
      <c r="I84" s="32">
        <f t="shared" si="7"/>
        <v>331.7485714</v>
      </c>
      <c r="J84" s="37">
        <f t="shared" si="8"/>
        <v>330.795</v>
      </c>
      <c r="K84" s="32">
        <f t="shared" si="9"/>
        <v>329.4044444</v>
      </c>
      <c r="L84" s="32">
        <f t="shared" si="10"/>
        <v>328.829</v>
      </c>
      <c r="M84" s="32">
        <f t="shared" si="11"/>
        <v>329.1754545</v>
      </c>
      <c r="N84" s="32">
        <f t="shared" si="12"/>
        <v>329.9325</v>
      </c>
      <c r="O84" s="32">
        <f t="shared" si="13"/>
        <v>330.4769231</v>
      </c>
      <c r="P84" s="32">
        <f t="shared" si="14"/>
        <v>330.4842857</v>
      </c>
      <c r="Q84" s="32">
        <f t="shared" si="15"/>
        <v>330.332</v>
      </c>
      <c r="R84" s="4">
        <f t="shared" si="16"/>
        <v>330.841875</v>
      </c>
      <c r="S84" s="4">
        <f t="shared" si="17"/>
        <v>331.8752941</v>
      </c>
      <c r="T84" s="4">
        <f t="shared" si="18"/>
        <v>333.4033333</v>
      </c>
      <c r="U84" s="4">
        <f t="shared" si="19"/>
        <v>334.7836842</v>
      </c>
      <c r="V84" s="4">
        <f t="shared" si="20"/>
        <v>336.205</v>
      </c>
    </row>
    <row r="85" ht="14.25" customHeight="1">
      <c r="A85" s="30">
        <v>46056.0</v>
      </c>
      <c r="B85" s="3">
        <v>324.65</v>
      </c>
      <c r="C85" s="3">
        <v>326.51</v>
      </c>
      <c r="D85" s="32">
        <f t="shared" si="2"/>
        <v>322.23</v>
      </c>
      <c r="E85" s="32">
        <f t="shared" si="3"/>
        <v>327.0366667</v>
      </c>
      <c r="F85" s="32">
        <f t="shared" si="4"/>
        <v>330.035</v>
      </c>
      <c r="G85" s="32">
        <f t="shared" si="5"/>
        <v>331.908</v>
      </c>
      <c r="H85" s="32">
        <f t="shared" si="6"/>
        <v>332.485</v>
      </c>
      <c r="I85" s="32">
        <f t="shared" si="7"/>
        <v>331.3428571</v>
      </c>
      <c r="J85" s="37">
        <f t="shared" si="8"/>
        <v>331.09375</v>
      </c>
      <c r="K85" s="32">
        <f t="shared" si="9"/>
        <v>330.3188889</v>
      </c>
      <c r="L85" s="32">
        <f t="shared" si="10"/>
        <v>329.115</v>
      </c>
      <c r="M85" s="32">
        <f t="shared" si="11"/>
        <v>328.6181818</v>
      </c>
      <c r="N85" s="32">
        <f t="shared" si="12"/>
        <v>328.9533333</v>
      </c>
      <c r="O85" s="32">
        <f t="shared" si="13"/>
        <v>329.6692308</v>
      </c>
      <c r="P85" s="32">
        <f t="shared" si="14"/>
        <v>330.1935714</v>
      </c>
      <c r="Q85" s="32">
        <f t="shared" si="15"/>
        <v>330.2193333</v>
      </c>
      <c r="R85" s="4">
        <f t="shared" si="16"/>
        <v>330.093125</v>
      </c>
      <c r="S85" s="4">
        <f t="shared" si="17"/>
        <v>330.5870588</v>
      </c>
      <c r="T85" s="4">
        <f t="shared" si="18"/>
        <v>331.5772222</v>
      </c>
      <c r="U85" s="4">
        <f t="shared" si="19"/>
        <v>333.0405263</v>
      </c>
      <c r="V85" s="4">
        <f t="shared" si="20"/>
        <v>334.37</v>
      </c>
    </row>
    <row r="86" ht="14.25" customHeight="1">
      <c r="A86" s="30">
        <v>46057.0</v>
      </c>
      <c r="B86" s="3">
        <v>321.0</v>
      </c>
      <c r="C86" s="3">
        <v>321.06</v>
      </c>
      <c r="D86" s="32">
        <f t="shared" si="2"/>
        <v>323.785</v>
      </c>
      <c r="E86" s="32">
        <f t="shared" si="3"/>
        <v>321.84</v>
      </c>
      <c r="F86" s="32">
        <f t="shared" si="4"/>
        <v>325.5425</v>
      </c>
      <c r="G86" s="32">
        <f t="shared" si="5"/>
        <v>328.24</v>
      </c>
      <c r="H86" s="32">
        <f t="shared" si="6"/>
        <v>330.1</v>
      </c>
      <c r="I86" s="32">
        <f t="shared" si="7"/>
        <v>330.8528571</v>
      </c>
      <c r="J86" s="37">
        <f t="shared" si="8"/>
        <v>330.0575</v>
      </c>
      <c r="K86" s="32">
        <f t="shared" si="9"/>
        <v>329.9788889</v>
      </c>
      <c r="L86" s="32">
        <f t="shared" si="10"/>
        <v>329.393</v>
      </c>
      <c r="M86" s="32">
        <f t="shared" si="11"/>
        <v>328.3827273</v>
      </c>
      <c r="N86" s="32">
        <f t="shared" si="12"/>
        <v>327.9883333</v>
      </c>
      <c r="O86" s="32">
        <f t="shared" si="13"/>
        <v>328.3461538</v>
      </c>
      <c r="P86" s="32">
        <f t="shared" si="14"/>
        <v>329.0542857</v>
      </c>
      <c r="Q86" s="32">
        <f t="shared" si="15"/>
        <v>329.5846667</v>
      </c>
      <c r="R86" s="4">
        <f t="shared" si="16"/>
        <v>329.646875</v>
      </c>
      <c r="S86" s="4">
        <f t="shared" si="17"/>
        <v>329.5617647</v>
      </c>
      <c r="T86" s="4">
        <f t="shared" si="18"/>
        <v>330.0577778</v>
      </c>
      <c r="U86" s="4">
        <f t="shared" si="19"/>
        <v>331.0236842</v>
      </c>
      <c r="V86" s="4">
        <f t="shared" si="20"/>
        <v>332.4415</v>
      </c>
    </row>
    <row r="87" ht="14.25" customHeight="1">
      <c r="A87" s="30">
        <v>46058.0</v>
      </c>
      <c r="B87" s="3">
        <v>316.6</v>
      </c>
      <c r="C87" s="3">
        <v>318.08</v>
      </c>
      <c r="D87" s="32">
        <f t="shared" si="2"/>
        <v>319.57</v>
      </c>
      <c r="E87" s="32">
        <f t="shared" si="3"/>
        <v>321.8833333</v>
      </c>
      <c r="F87" s="32">
        <f t="shared" si="4"/>
        <v>320.9</v>
      </c>
      <c r="G87" s="32">
        <f t="shared" si="5"/>
        <v>324.05</v>
      </c>
      <c r="H87" s="32">
        <f t="shared" si="6"/>
        <v>326.5466667</v>
      </c>
      <c r="I87" s="32">
        <f t="shared" si="7"/>
        <v>328.3828571</v>
      </c>
      <c r="J87" s="37">
        <f t="shared" si="8"/>
        <v>329.25625</v>
      </c>
      <c r="K87" s="32">
        <f t="shared" si="9"/>
        <v>328.7266667</v>
      </c>
      <c r="L87" s="32">
        <f t="shared" si="10"/>
        <v>328.789</v>
      </c>
      <c r="M87" s="32">
        <f t="shared" si="11"/>
        <v>328.3645455</v>
      </c>
      <c r="N87" s="32">
        <f t="shared" si="12"/>
        <v>327.5241667</v>
      </c>
      <c r="O87" s="32">
        <f t="shared" si="13"/>
        <v>327.2261538</v>
      </c>
      <c r="P87" s="32">
        <f t="shared" si="14"/>
        <v>327.6128571</v>
      </c>
      <c r="Q87" s="32">
        <f t="shared" si="15"/>
        <v>328.3226667</v>
      </c>
      <c r="R87" s="4">
        <f t="shared" si="16"/>
        <v>328.865625</v>
      </c>
      <c r="S87" s="4">
        <f t="shared" si="17"/>
        <v>328.9664706</v>
      </c>
      <c r="T87" s="4">
        <f t="shared" si="18"/>
        <v>328.9238889</v>
      </c>
      <c r="U87" s="4">
        <f t="shared" si="19"/>
        <v>329.4273684</v>
      </c>
      <c r="V87" s="4">
        <f t="shared" si="20"/>
        <v>330.3765</v>
      </c>
    </row>
    <row r="88" ht="14.25" customHeight="1">
      <c r="A88" s="30">
        <v>46059.0</v>
      </c>
      <c r="B88" s="3">
        <v>314.1</v>
      </c>
      <c r="C88" s="3">
        <v>313.06</v>
      </c>
      <c r="D88" s="32">
        <f t="shared" si="2"/>
        <v>315.57</v>
      </c>
      <c r="E88" s="32">
        <f t="shared" si="3"/>
        <v>317.4</v>
      </c>
      <c r="F88" s="32">
        <f t="shared" si="4"/>
        <v>319.6775</v>
      </c>
      <c r="G88" s="32">
        <f t="shared" si="5"/>
        <v>319.332</v>
      </c>
      <c r="H88" s="32">
        <f t="shared" si="6"/>
        <v>322.2183333</v>
      </c>
      <c r="I88" s="32">
        <f t="shared" si="7"/>
        <v>324.62</v>
      </c>
      <c r="J88" s="37">
        <f t="shared" si="8"/>
        <v>326.4675</v>
      </c>
      <c r="K88" s="32">
        <f t="shared" si="9"/>
        <v>327.4566667</v>
      </c>
      <c r="L88" s="32">
        <f t="shared" si="10"/>
        <v>327.16</v>
      </c>
      <c r="M88" s="32">
        <f t="shared" si="11"/>
        <v>327.3590909</v>
      </c>
      <c r="N88" s="32">
        <f t="shared" si="12"/>
        <v>327.0891667</v>
      </c>
      <c r="O88" s="32">
        <f t="shared" si="13"/>
        <v>326.4115385</v>
      </c>
      <c r="P88" s="32">
        <f t="shared" si="14"/>
        <v>326.2142857</v>
      </c>
      <c r="Q88" s="32">
        <f t="shared" si="15"/>
        <v>326.6426667</v>
      </c>
      <c r="R88" s="4">
        <f t="shared" si="16"/>
        <v>327.36875</v>
      </c>
      <c r="S88" s="4">
        <f t="shared" si="17"/>
        <v>327.9358824</v>
      </c>
      <c r="T88" s="4">
        <f t="shared" si="18"/>
        <v>328.0827778</v>
      </c>
      <c r="U88" s="4">
        <f t="shared" si="19"/>
        <v>328.0889474</v>
      </c>
      <c r="V88" s="4">
        <f t="shared" si="20"/>
        <v>328.609</v>
      </c>
    </row>
    <row r="89" ht="14.25" customHeight="1">
      <c r="A89" s="30">
        <v>46062.0</v>
      </c>
      <c r="B89" s="3">
        <v>317.25</v>
      </c>
      <c r="C89" s="3">
        <v>317.52</v>
      </c>
      <c r="D89" s="32">
        <f t="shared" si="2"/>
        <v>315.29</v>
      </c>
      <c r="E89" s="32">
        <f t="shared" si="3"/>
        <v>316.22</v>
      </c>
      <c r="F89" s="32">
        <f t="shared" si="4"/>
        <v>317.43</v>
      </c>
      <c r="G89" s="32">
        <f t="shared" si="5"/>
        <v>319.246</v>
      </c>
      <c r="H89" s="32">
        <f t="shared" si="6"/>
        <v>319.03</v>
      </c>
      <c r="I89" s="32">
        <f t="shared" si="7"/>
        <v>321.5471429</v>
      </c>
      <c r="J89" s="37">
        <f t="shared" si="8"/>
        <v>323.7325</v>
      </c>
      <c r="K89" s="32">
        <f t="shared" si="9"/>
        <v>325.4733333</v>
      </c>
      <c r="L89" s="32">
        <f t="shared" si="10"/>
        <v>326.463</v>
      </c>
      <c r="M89" s="32">
        <f t="shared" si="11"/>
        <v>326.2836364</v>
      </c>
      <c r="N89" s="32">
        <f t="shared" si="12"/>
        <v>326.5391667</v>
      </c>
      <c r="O89" s="32">
        <f t="shared" si="13"/>
        <v>326.3530769</v>
      </c>
      <c r="P89" s="32">
        <f t="shared" si="14"/>
        <v>325.7764286</v>
      </c>
      <c r="Q89" s="32">
        <f t="shared" si="15"/>
        <v>325.6346667</v>
      </c>
      <c r="R89" s="4">
        <f t="shared" si="16"/>
        <v>326.0725</v>
      </c>
      <c r="S89" s="4">
        <f t="shared" si="17"/>
        <v>326.7894118</v>
      </c>
      <c r="T89" s="4">
        <f t="shared" si="18"/>
        <v>327.3572222</v>
      </c>
      <c r="U89" s="4">
        <f t="shared" si="19"/>
        <v>327.5268421</v>
      </c>
      <c r="V89" s="4">
        <f t="shared" si="20"/>
        <v>327.5605</v>
      </c>
    </row>
    <row r="90" ht="14.25" customHeight="1">
      <c r="A90" s="30">
        <v>46063.0</v>
      </c>
      <c r="B90" s="3">
        <v>319.45</v>
      </c>
      <c r="C90" s="3">
        <v>319.2</v>
      </c>
      <c r="D90" s="32">
        <f t="shared" si="2"/>
        <v>318.36</v>
      </c>
      <c r="E90" s="32">
        <f t="shared" si="3"/>
        <v>316.5933333</v>
      </c>
      <c r="F90" s="32">
        <f t="shared" si="4"/>
        <v>316.965</v>
      </c>
      <c r="G90" s="32">
        <f t="shared" si="5"/>
        <v>317.784</v>
      </c>
      <c r="H90" s="32">
        <f t="shared" si="6"/>
        <v>319.2383333</v>
      </c>
      <c r="I90" s="32">
        <f t="shared" si="7"/>
        <v>319.0542857</v>
      </c>
      <c r="J90" s="37">
        <f t="shared" si="8"/>
        <v>321.25375</v>
      </c>
      <c r="K90" s="32">
        <f t="shared" si="9"/>
        <v>323.2288889</v>
      </c>
      <c r="L90" s="32">
        <f t="shared" si="10"/>
        <v>324.846</v>
      </c>
      <c r="M90" s="32">
        <f t="shared" si="11"/>
        <v>325.8027273</v>
      </c>
      <c r="N90" s="32">
        <f t="shared" si="12"/>
        <v>325.6933333</v>
      </c>
      <c r="O90" s="32">
        <f t="shared" si="13"/>
        <v>325.9746154</v>
      </c>
      <c r="P90" s="32">
        <f t="shared" si="14"/>
        <v>325.8421429</v>
      </c>
      <c r="Q90" s="32">
        <f t="shared" si="15"/>
        <v>325.338</v>
      </c>
      <c r="R90" s="4">
        <f t="shared" si="16"/>
        <v>325.2325</v>
      </c>
      <c r="S90" s="4">
        <f t="shared" si="17"/>
        <v>325.6682353</v>
      </c>
      <c r="T90" s="4">
        <f t="shared" si="18"/>
        <v>326.3677778</v>
      </c>
      <c r="U90" s="4">
        <f t="shared" si="19"/>
        <v>326.9278947</v>
      </c>
      <c r="V90" s="4">
        <f t="shared" si="20"/>
        <v>327.1105</v>
      </c>
    </row>
    <row r="91" ht="14.25" customHeight="1">
      <c r="A91" s="30">
        <v>46064.0</v>
      </c>
      <c r="B91" s="3">
        <v>316.55</v>
      </c>
      <c r="C91" s="3">
        <v>315.56</v>
      </c>
      <c r="D91" s="32">
        <f t="shared" si="2"/>
        <v>317.38</v>
      </c>
      <c r="E91" s="32">
        <f t="shared" si="3"/>
        <v>317.4266667</v>
      </c>
      <c r="F91" s="32">
        <f t="shared" si="4"/>
        <v>316.335</v>
      </c>
      <c r="G91" s="32">
        <f t="shared" si="5"/>
        <v>316.684</v>
      </c>
      <c r="H91" s="32">
        <f t="shared" si="6"/>
        <v>317.4133333</v>
      </c>
      <c r="I91" s="32">
        <f t="shared" si="7"/>
        <v>318.7128571</v>
      </c>
      <c r="J91" s="37">
        <f t="shared" si="8"/>
        <v>318.6175</v>
      </c>
      <c r="K91" s="32">
        <f t="shared" si="9"/>
        <v>320.6211111</v>
      </c>
      <c r="L91" s="32">
        <f t="shared" si="10"/>
        <v>322.462</v>
      </c>
      <c r="M91" s="32">
        <f t="shared" si="11"/>
        <v>324.0018182</v>
      </c>
      <c r="N91" s="32">
        <f t="shared" si="12"/>
        <v>324.9491667</v>
      </c>
      <c r="O91" s="32">
        <f t="shared" si="13"/>
        <v>324.9138462</v>
      </c>
      <c r="P91" s="32">
        <f t="shared" si="14"/>
        <v>325.2307143</v>
      </c>
      <c r="Q91" s="32">
        <f t="shared" si="15"/>
        <v>325.1566667</v>
      </c>
      <c r="R91" s="4">
        <f t="shared" si="16"/>
        <v>324.726875</v>
      </c>
      <c r="S91" s="4">
        <f t="shared" si="17"/>
        <v>324.6635294</v>
      </c>
      <c r="T91" s="4">
        <f t="shared" si="18"/>
        <v>325.1066667</v>
      </c>
      <c r="U91" s="4">
        <f t="shared" si="19"/>
        <v>325.7989474</v>
      </c>
      <c r="V91" s="4">
        <f t="shared" si="20"/>
        <v>326.3595</v>
      </c>
    </row>
    <row r="92" ht="14.25" customHeight="1">
      <c r="A92" s="30">
        <v>46065.0</v>
      </c>
      <c r="B92" s="3">
        <v>313.7</v>
      </c>
      <c r="C92" s="3">
        <v>311.9</v>
      </c>
      <c r="D92" s="32">
        <f t="shared" si="2"/>
        <v>313.73</v>
      </c>
      <c r="E92" s="32">
        <f t="shared" si="3"/>
        <v>315.5533333</v>
      </c>
      <c r="F92" s="32">
        <f t="shared" si="4"/>
        <v>316.045</v>
      </c>
      <c r="G92" s="32">
        <f t="shared" si="5"/>
        <v>315.448</v>
      </c>
      <c r="H92" s="32">
        <f t="shared" si="6"/>
        <v>315.8866667</v>
      </c>
      <c r="I92" s="32">
        <f t="shared" si="7"/>
        <v>316.6257143</v>
      </c>
      <c r="J92" s="37">
        <f t="shared" si="8"/>
        <v>317.86125</v>
      </c>
      <c r="K92" s="32">
        <f t="shared" si="9"/>
        <v>317.8711111</v>
      </c>
      <c r="L92" s="32">
        <f t="shared" si="10"/>
        <v>319.749</v>
      </c>
      <c r="M92" s="32">
        <f t="shared" si="11"/>
        <v>321.5018182</v>
      </c>
      <c r="N92" s="32">
        <f t="shared" si="12"/>
        <v>322.9933333</v>
      </c>
      <c r="O92" s="32">
        <f t="shared" si="13"/>
        <v>323.9453846</v>
      </c>
      <c r="P92" s="32">
        <f t="shared" si="14"/>
        <v>323.9842857</v>
      </c>
      <c r="Q92" s="32">
        <f t="shared" si="15"/>
        <v>324.342</v>
      </c>
      <c r="R92" s="4">
        <f t="shared" si="16"/>
        <v>324.328125</v>
      </c>
      <c r="S92" s="4">
        <f t="shared" si="17"/>
        <v>323.9723529</v>
      </c>
      <c r="T92" s="4">
        <f t="shared" si="18"/>
        <v>323.9544444</v>
      </c>
      <c r="U92" s="4">
        <f t="shared" si="19"/>
        <v>324.4115789</v>
      </c>
      <c r="V92" s="4">
        <f t="shared" si="20"/>
        <v>325.104</v>
      </c>
    </row>
    <row r="93" ht="14.25" customHeight="1">
      <c r="A93" s="30">
        <v>46066.0</v>
      </c>
      <c r="B93" s="3">
        <v>308.95</v>
      </c>
      <c r="C93" s="3">
        <v>308.31</v>
      </c>
      <c r="D93" s="32">
        <f t="shared" si="2"/>
        <v>310.105</v>
      </c>
      <c r="E93" s="32">
        <f t="shared" si="3"/>
        <v>311.9233333</v>
      </c>
      <c r="F93" s="32">
        <f t="shared" si="4"/>
        <v>313.7425</v>
      </c>
      <c r="G93" s="32">
        <f t="shared" si="5"/>
        <v>314.498</v>
      </c>
      <c r="H93" s="32">
        <f t="shared" si="6"/>
        <v>314.2583333</v>
      </c>
      <c r="I93" s="32">
        <f t="shared" si="7"/>
        <v>314.8042857</v>
      </c>
      <c r="J93" s="37">
        <f t="shared" si="8"/>
        <v>315.58625</v>
      </c>
      <c r="K93" s="32">
        <f t="shared" si="9"/>
        <v>316.8</v>
      </c>
      <c r="L93" s="32">
        <f t="shared" si="10"/>
        <v>316.915</v>
      </c>
      <c r="M93" s="32">
        <f t="shared" si="11"/>
        <v>318.7090909</v>
      </c>
      <c r="N93" s="32">
        <f t="shared" si="12"/>
        <v>320.4025</v>
      </c>
      <c r="O93" s="32">
        <f t="shared" si="13"/>
        <v>321.8638462</v>
      </c>
      <c r="P93" s="32">
        <f t="shared" si="14"/>
        <v>322.8285714</v>
      </c>
      <c r="Q93" s="32">
        <f t="shared" si="15"/>
        <v>322.9393333</v>
      </c>
      <c r="R93" s="4">
        <f t="shared" si="16"/>
        <v>323.34</v>
      </c>
      <c r="S93" s="4">
        <f t="shared" si="17"/>
        <v>323.3858824</v>
      </c>
      <c r="T93" s="4">
        <f t="shared" si="18"/>
        <v>323.1022222</v>
      </c>
      <c r="U93" s="4">
        <f t="shared" si="19"/>
        <v>323.1310526</v>
      </c>
      <c r="V93" s="4">
        <f t="shared" si="20"/>
        <v>323.6065</v>
      </c>
    </row>
    <row r="94" ht="14.25" customHeight="1">
      <c r="A94" s="30">
        <v>46069.0</v>
      </c>
      <c r="B94" s="3">
        <v>309.65</v>
      </c>
      <c r="C94" s="3">
        <v>308.87</v>
      </c>
      <c r="D94" s="32">
        <f t="shared" si="2"/>
        <v>308.59</v>
      </c>
      <c r="E94" s="32">
        <f t="shared" si="3"/>
        <v>309.6933333</v>
      </c>
      <c r="F94" s="32">
        <f t="shared" si="4"/>
        <v>311.16</v>
      </c>
      <c r="G94" s="32">
        <f t="shared" si="5"/>
        <v>312.768</v>
      </c>
      <c r="H94" s="32">
        <f t="shared" si="6"/>
        <v>313.56</v>
      </c>
      <c r="I94" s="32">
        <f t="shared" si="7"/>
        <v>313.4885714</v>
      </c>
      <c r="J94" s="37">
        <f t="shared" si="8"/>
        <v>314.0625</v>
      </c>
      <c r="K94" s="32">
        <f t="shared" si="9"/>
        <v>314.84</v>
      </c>
      <c r="L94" s="32">
        <f t="shared" si="10"/>
        <v>316.007</v>
      </c>
      <c r="M94" s="32">
        <f t="shared" si="11"/>
        <v>316.1836364</v>
      </c>
      <c r="N94" s="32">
        <f t="shared" si="12"/>
        <v>317.8891667</v>
      </c>
      <c r="O94" s="32">
        <f t="shared" si="13"/>
        <v>319.5153846</v>
      </c>
      <c r="P94" s="32">
        <f t="shared" si="14"/>
        <v>320.9357143</v>
      </c>
      <c r="Q94" s="32">
        <f t="shared" si="15"/>
        <v>321.898</v>
      </c>
      <c r="R94" s="4">
        <f t="shared" si="16"/>
        <v>322.06</v>
      </c>
      <c r="S94" s="4">
        <f t="shared" si="17"/>
        <v>322.4888235</v>
      </c>
      <c r="T94" s="4">
        <f t="shared" si="18"/>
        <v>322.5794444</v>
      </c>
      <c r="U94" s="4">
        <f t="shared" si="19"/>
        <v>322.3531579</v>
      </c>
      <c r="V94" s="4">
        <f t="shared" si="20"/>
        <v>322.418</v>
      </c>
    </row>
    <row r="95" ht="14.25" customHeight="1">
      <c r="A95" s="30">
        <v>46070.0</v>
      </c>
      <c r="B95" s="3">
        <v>308.75</v>
      </c>
      <c r="C95" s="3">
        <v>308.84</v>
      </c>
      <c r="D95" s="32">
        <f t="shared" si="2"/>
        <v>308.855</v>
      </c>
      <c r="E95" s="32">
        <f t="shared" si="3"/>
        <v>308.6733333</v>
      </c>
      <c r="F95" s="32">
        <f t="shared" si="4"/>
        <v>309.48</v>
      </c>
      <c r="G95" s="32">
        <f t="shared" si="5"/>
        <v>310.696</v>
      </c>
      <c r="H95" s="32">
        <f t="shared" si="6"/>
        <v>312.1133333</v>
      </c>
      <c r="I95" s="32">
        <f t="shared" si="7"/>
        <v>312.8857143</v>
      </c>
      <c r="J95" s="37">
        <f t="shared" si="8"/>
        <v>312.9075</v>
      </c>
      <c r="K95" s="32">
        <f t="shared" si="9"/>
        <v>313.4822222</v>
      </c>
      <c r="L95" s="32">
        <f t="shared" si="10"/>
        <v>314.24</v>
      </c>
      <c r="M95" s="32">
        <f t="shared" si="11"/>
        <v>315.3554545</v>
      </c>
      <c r="N95" s="32">
        <f t="shared" si="12"/>
        <v>315.5716667</v>
      </c>
      <c r="O95" s="32">
        <f t="shared" si="13"/>
        <v>317.1930769</v>
      </c>
      <c r="P95" s="32">
        <f t="shared" si="14"/>
        <v>318.7528571</v>
      </c>
      <c r="Q95" s="32">
        <f t="shared" si="15"/>
        <v>320.1293333</v>
      </c>
      <c r="R95" s="4">
        <f t="shared" si="16"/>
        <v>321.081875</v>
      </c>
      <c r="S95" s="4">
        <f t="shared" si="17"/>
        <v>321.2823529</v>
      </c>
      <c r="T95" s="4">
        <f t="shared" si="18"/>
        <v>321.7305556</v>
      </c>
      <c r="U95" s="4">
        <f t="shared" si="19"/>
        <v>321.8563158</v>
      </c>
      <c r="V95" s="4">
        <f t="shared" si="20"/>
        <v>321.6775</v>
      </c>
    </row>
    <row r="96" ht="14.25" customHeight="1">
      <c r="A96" s="30">
        <v>46071.0</v>
      </c>
      <c r="B96" s="3">
        <v>309.65</v>
      </c>
      <c r="C96" s="3">
        <v>308.88</v>
      </c>
      <c r="D96" s="32">
        <f t="shared" si="2"/>
        <v>308.86</v>
      </c>
      <c r="E96" s="32">
        <f t="shared" si="3"/>
        <v>308.8633333</v>
      </c>
      <c r="F96" s="32">
        <f t="shared" si="4"/>
        <v>308.725</v>
      </c>
      <c r="G96" s="32">
        <f t="shared" si="5"/>
        <v>309.36</v>
      </c>
      <c r="H96" s="32">
        <f t="shared" si="6"/>
        <v>310.3933333</v>
      </c>
      <c r="I96" s="32">
        <f t="shared" si="7"/>
        <v>311.6514286</v>
      </c>
      <c r="J96" s="37">
        <f t="shared" si="8"/>
        <v>312.385</v>
      </c>
      <c r="K96" s="32">
        <f t="shared" si="9"/>
        <v>312.46</v>
      </c>
      <c r="L96" s="32">
        <f t="shared" si="10"/>
        <v>313.022</v>
      </c>
      <c r="M96" s="32">
        <f t="shared" si="11"/>
        <v>313.7527273</v>
      </c>
      <c r="N96" s="32">
        <f t="shared" si="12"/>
        <v>314.8158333</v>
      </c>
      <c r="O96" s="32">
        <f t="shared" si="13"/>
        <v>315.0569231</v>
      </c>
      <c r="P96" s="32">
        <f t="shared" si="14"/>
        <v>316.5992857</v>
      </c>
      <c r="Q96" s="32">
        <f t="shared" si="15"/>
        <v>318.0946667</v>
      </c>
      <c r="R96" s="4">
        <f t="shared" si="16"/>
        <v>319.42625</v>
      </c>
      <c r="S96" s="4">
        <f t="shared" si="17"/>
        <v>320.3641176</v>
      </c>
      <c r="T96" s="4">
        <f t="shared" si="18"/>
        <v>320.5933333</v>
      </c>
      <c r="U96" s="4">
        <f t="shared" si="19"/>
        <v>321.0542105</v>
      </c>
      <c r="V96" s="4">
        <f t="shared" si="20"/>
        <v>321.2075</v>
      </c>
    </row>
    <row r="97" ht="14.25" customHeight="1">
      <c r="A97" s="30">
        <v>46072.0</v>
      </c>
      <c r="B97" s="3">
        <v>306.85</v>
      </c>
      <c r="C97" s="3">
        <v>309.58</v>
      </c>
      <c r="D97" s="32">
        <f t="shared" si="2"/>
        <v>309.23</v>
      </c>
      <c r="E97" s="32">
        <f t="shared" si="3"/>
        <v>309.1</v>
      </c>
      <c r="F97" s="32">
        <f t="shared" si="4"/>
        <v>309.0425</v>
      </c>
      <c r="G97" s="32">
        <f t="shared" si="5"/>
        <v>308.896</v>
      </c>
      <c r="H97" s="32">
        <f t="shared" si="6"/>
        <v>309.3966667</v>
      </c>
      <c r="I97" s="32">
        <f t="shared" si="7"/>
        <v>310.2771429</v>
      </c>
      <c r="J97" s="37">
        <f t="shared" si="8"/>
        <v>311.3925</v>
      </c>
      <c r="K97" s="32">
        <f t="shared" si="9"/>
        <v>312.0733333</v>
      </c>
      <c r="L97" s="32">
        <f t="shared" si="10"/>
        <v>312.172</v>
      </c>
      <c r="M97" s="32">
        <f t="shared" si="11"/>
        <v>312.7090909</v>
      </c>
      <c r="N97" s="32">
        <f t="shared" si="12"/>
        <v>313.405</v>
      </c>
      <c r="O97" s="32">
        <f t="shared" si="13"/>
        <v>314.4130769</v>
      </c>
      <c r="P97" s="32">
        <f t="shared" si="14"/>
        <v>314.6657143</v>
      </c>
      <c r="Q97" s="32">
        <f t="shared" si="15"/>
        <v>316.1313333</v>
      </c>
      <c r="R97" s="4">
        <f t="shared" si="16"/>
        <v>317.5625</v>
      </c>
      <c r="S97" s="4">
        <f t="shared" si="17"/>
        <v>318.8470588</v>
      </c>
      <c r="T97" s="4">
        <f t="shared" si="18"/>
        <v>319.765</v>
      </c>
      <c r="U97" s="4">
        <f t="shared" si="19"/>
        <v>320.0136842</v>
      </c>
      <c r="V97" s="4">
        <f t="shared" si="20"/>
        <v>320.4805</v>
      </c>
    </row>
    <row r="98" ht="14.25" customHeight="1">
      <c r="A98" s="30">
        <v>46073.0</v>
      </c>
      <c r="B98" s="3">
        <v>312.1</v>
      </c>
      <c r="C98" s="3">
        <v>309.94</v>
      </c>
      <c r="D98" s="32">
        <f t="shared" si="2"/>
        <v>309.76</v>
      </c>
      <c r="E98" s="32">
        <f t="shared" si="3"/>
        <v>309.4666667</v>
      </c>
      <c r="F98" s="32">
        <f t="shared" si="4"/>
        <v>309.31</v>
      </c>
      <c r="G98" s="32">
        <f t="shared" si="5"/>
        <v>309.222</v>
      </c>
      <c r="H98" s="32">
        <f t="shared" si="6"/>
        <v>309.07</v>
      </c>
      <c r="I98" s="32">
        <f t="shared" si="7"/>
        <v>309.4742857</v>
      </c>
      <c r="J98" s="37">
        <f t="shared" si="8"/>
        <v>310.235</v>
      </c>
      <c r="K98" s="32">
        <f t="shared" si="9"/>
        <v>311.2311111</v>
      </c>
      <c r="L98" s="32">
        <f t="shared" si="10"/>
        <v>311.86</v>
      </c>
      <c r="M98" s="32">
        <f t="shared" si="11"/>
        <v>311.9690909</v>
      </c>
      <c r="N98" s="32">
        <f t="shared" si="12"/>
        <v>312.4783333</v>
      </c>
      <c r="O98" s="32">
        <f t="shared" si="13"/>
        <v>313.1384615</v>
      </c>
      <c r="P98" s="32">
        <f t="shared" si="14"/>
        <v>314.0935714</v>
      </c>
      <c r="Q98" s="32">
        <f t="shared" si="15"/>
        <v>314.3506667</v>
      </c>
      <c r="R98" s="4">
        <f t="shared" si="16"/>
        <v>315.744375</v>
      </c>
      <c r="S98" s="4">
        <f t="shared" si="17"/>
        <v>317.1141176</v>
      </c>
      <c r="T98" s="4">
        <f t="shared" si="18"/>
        <v>318.3522222</v>
      </c>
      <c r="U98" s="4">
        <f t="shared" si="19"/>
        <v>319.2478947</v>
      </c>
      <c r="V98" s="4">
        <f t="shared" si="20"/>
        <v>319.51</v>
      </c>
    </row>
    <row r="99" ht="14.25" customHeight="1">
      <c r="A99" s="30">
        <v>46076.0</v>
      </c>
      <c r="B99" s="3">
        <v>319.2</v>
      </c>
      <c r="C99" s="3">
        <v>315.98</v>
      </c>
      <c r="D99" s="32">
        <f t="shared" si="2"/>
        <v>312.96</v>
      </c>
      <c r="E99" s="32">
        <f t="shared" si="3"/>
        <v>311.8333333</v>
      </c>
      <c r="F99" s="32">
        <f t="shared" si="4"/>
        <v>311.095</v>
      </c>
      <c r="G99" s="32">
        <f t="shared" si="5"/>
        <v>310.644</v>
      </c>
      <c r="H99" s="32">
        <f t="shared" si="6"/>
        <v>310.3483333</v>
      </c>
      <c r="I99" s="32">
        <f t="shared" si="7"/>
        <v>310.0571429</v>
      </c>
      <c r="J99" s="37">
        <f t="shared" si="8"/>
        <v>310.2875</v>
      </c>
      <c r="K99" s="32">
        <f t="shared" si="9"/>
        <v>310.8733333</v>
      </c>
      <c r="L99" s="32">
        <f t="shared" si="10"/>
        <v>311.706</v>
      </c>
      <c r="M99" s="32">
        <f t="shared" si="11"/>
        <v>312.2345455</v>
      </c>
      <c r="N99" s="32">
        <f t="shared" si="12"/>
        <v>312.3033333</v>
      </c>
      <c r="O99" s="32">
        <f t="shared" si="13"/>
        <v>312.7476923</v>
      </c>
      <c r="P99" s="32">
        <f t="shared" si="14"/>
        <v>313.3414286</v>
      </c>
      <c r="Q99" s="32">
        <f t="shared" si="15"/>
        <v>314.2193333</v>
      </c>
      <c r="R99" s="4">
        <f t="shared" si="16"/>
        <v>314.4525</v>
      </c>
      <c r="S99" s="4">
        <f t="shared" si="17"/>
        <v>315.7582353</v>
      </c>
      <c r="T99" s="4">
        <f t="shared" si="18"/>
        <v>317.0511111</v>
      </c>
      <c r="U99" s="4">
        <f t="shared" si="19"/>
        <v>318.2273684</v>
      </c>
      <c r="V99" s="4">
        <f t="shared" si="20"/>
        <v>319.0845</v>
      </c>
    </row>
    <row r="100" ht="14.25" customHeight="1">
      <c r="A100" s="30">
        <v>46077.0</v>
      </c>
      <c r="B100" s="3">
        <v>321.65</v>
      </c>
      <c r="C100" s="3">
        <v>317.81</v>
      </c>
      <c r="D100" s="32">
        <f t="shared" si="2"/>
        <v>316.895</v>
      </c>
      <c r="E100" s="32">
        <f t="shared" si="3"/>
        <v>314.5766667</v>
      </c>
      <c r="F100" s="32">
        <f t="shared" si="4"/>
        <v>313.3275</v>
      </c>
      <c r="G100" s="32">
        <f t="shared" si="5"/>
        <v>312.438</v>
      </c>
      <c r="H100" s="32">
        <f t="shared" si="6"/>
        <v>311.8383333</v>
      </c>
      <c r="I100" s="32">
        <f t="shared" si="7"/>
        <v>311.4142857</v>
      </c>
      <c r="J100" s="37">
        <f t="shared" si="8"/>
        <v>311.02625</v>
      </c>
      <c r="K100" s="32">
        <f t="shared" si="9"/>
        <v>311.1233333</v>
      </c>
      <c r="L100" s="32">
        <f t="shared" si="10"/>
        <v>311.567</v>
      </c>
      <c r="M100" s="32">
        <f t="shared" si="11"/>
        <v>312.2609091</v>
      </c>
      <c r="N100" s="32">
        <f t="shared" si="12"/>
        <v>312.6991667</v>
      </c>
      <c r="O100" s="32">
        <f t="shared" si="13"/>
        <v>312.7269231</v>
      </c>
      <c r="P100" s="32">
        <f t="shared" si="14"/>
        <v>313.1092857</v>
      </c>
      <c r="Q100" s="32">
        <f t="shared" si="15"/>
        <v>313.6393333</v>
      </c>
      <c r="R100" s="4">
        <f t="shared" si="16"/>
        <v>314.44375</v>
      </c>
      <c r="S100" s="4">
        <f t="shared" si="17"/>
        <v>314.65</v>
      </c>
      <c r="T100" s="4">
        <f t="shared" si="18"/>
        <v>315.8722222</v>
      </c>
      <c r="U100" s="4">
        <f t="shared" si="19"/>
        <v>317.0910526</v>
      </c>
      <c r="V100" s="4">
        <f t="shared" si="20"/>
        <v>318.2065</v>
      </c>
    </row>
    <row r="101" ht="14.25" customHeight="1">
      <c r="A101" s="30">
        <v>46078.0</v>
      </c>
      <c r="B101" s="3">
        <v>317.6</v>
      </c>
      <c r="C101" s="3">
        <v>318.61</v>
      </c>
      <c r="D101" s="32">
        <f t="shared" si="2"/>
        <v>318.21</v>
      </c>
      <c r="E101" s="32">
        <f t="shared" si="3"/>
        <v>317.4666667</v>
      </c>
      <c r="F101" s="32">
        <f t="shared" si="4"/>
        <v>315.585</v>
      </c>
      <c r="G101" s="32">
        <f t="shared" si="5"/>
        <v>314.384</v>
      </c>
      <c r="H101" s="32">
        <f t="shared" si="6"/>
        <v>313.4666667</v>
      </c>
      <c r="I101" s="32">
        <f t="shared" si="7"/>
        <v>312.8057143</v>
      </c>
      <c r="J101" s="37">
        <f t="shared" si="8"/>
        <v>312.31375</v>
      </c>
      <c r="K101" s="32">
        <f t="shared" si="9"/>
        <v>311.8688889</v>
      </c>
      <c r="L101" s="32">
        <f t="shared" si="10"/>
        <v>311.872</v>
      </c>
      <c r="M101" s="32">
        <f t="shared" si="11"/>
        <v>312.2072727</v>
      </c>
      <c r="N101" s="32">
        <f t="shared" si="12"/>
        <v>312.79</v>
      </c>
      <c r="O101" s="32">
        <f t="shared" si="13"/>
        <v>313.1538462</v>
      </c>
      <c r="P101" s="32">
        <f t="shared" si="14"/>
        <v>313.1471429</v>
      </c>
      <c r="Q101" s="32">
        <f t="shared" si="15"/>
        <v>313.476</v>
      </c>
      <c r="R101" s="4">
        <f t="shared" si="16"/>
        <v>313.95</v>
      </c>
      <c r="S101" s="4">
        <f t="shared" si="17"/>
        <v>314.6888235</v>
      </c>
      <c r="T101" s="4">
        <f t="shared" si="18"/>
        <v>314.87</v>
      </c>
      <c r="U101" s="4">
        <f t="shared" si="19"/>
        <v>316.0163158</v>
      </c>
      <c r="V101" s="4">
        <f t="shared" si="20"/>
        <v>317.167</v>
      </c>
    </row>
    <row r="102" ht="14.25" customHeight="1">
      <c r="A102" s="30">
        <v>46079.0</v>
      </c>
      <c r="B102" s="3">
        <v>318.3</v>
      </c>
      <c r="C102" s="3">
        <v>318.95</v>
      </c>
      <c r="D102" s="32">
        <f t="shared" si="2"/>
        <v>318.78</v>
      </c>
      <c r="E102" s="32">
        <f t="shared" si="3"/>
        <v>318.4566667</v>
      </c>
      <c r="F102" s="32">
        <f t="shared" si="4"/>
        <v>317.8375</v>
      </c>
      <c r="G102" s="32">
        <f t="shared" si="5"/>
        <v>316.258</v>
      </c>
      <c r="H102" s="32">
        <f t="shared" si="6"/>
        <v>315.145</v>
      </c>
      <c r="I102" s="32">
        <f t="shared" si="7"/>
        <v>314.25</v>
      </c>
      <c r="J102" s="37">
        <f t="shared" si="8"/>
        <v>313.57375</v>
      </c>
      <c r="K102" s="32">
        <f t="shared" si="9"/>
        <v>313.0511111</v>
      </c>
      <c r="L102" s="32">
        <f t="shared" si="10"/>
        <v>312.577</v>
      </c>
      <c r="M102" s="32">
        <f t="shared" si="11"/>
        <v>312.5154545</v>
      </c>
      <c r="N102" s="32">
        <f t="shared" si="12"/>
        <v>312.7691667</v>
      </c>
      <c r="O102" s="32">
        <f t="shared" si="13"/>
        <v>313.2638462</v>
      </c>
      <c r="P102" s="32">
        <f t="shared" si="14"/>
        <v>313.5678571</v>
      </c>
      <c r="Q102" s="32">
        <f t="shared" si="15"/>
        <v>313.534</v>
      </c>
      <c r="R102" s="4">
        <f t="shared" si="16"/>
        <v>313.818125</v>
      </c>
      <c r="S102" s="4">
        <f t="shared" si="17"/>
        <v>314.2441176</v>
      </c>
      <c r="T102" s="4">
        <f t="shared" si="18"/>
        <v>314.9255556</v>
      </c>
      <c r="U102" s="4">
        <f t="shared" si="19"/>
        <v>315.0847368</v>
      </c>
      <c r="V102" s="4">
        <f t="shared" si="20"/>
        <v>316.163</v>
      </c>
    </row>
    <row r="103" ht="14.25" customHeight="1">
      <c r="A103" s="30">
        <v>46080.0</v>
      </c>
      <c r="B103" s="3">
        <v>316.35</v>
      </c>
      <c r="C103" s="3">
        <v>316.92</v>
      </c>
      <c r="D103" s="32">
        <f t="shared" si="2"/>
        <v>317.935</v>
      </c>
      <c r="E103" s="32">
        <f t="shared" si="3"/>
        <v>318.16</v>
      </c>
      <c r="F103" s="32">
        <f t="shared" si="4"/>
        <v>318.0725</v>
      </c>
      <c r="G103" s="32">
        <f t="shared" si="5"/>
        <v>317.654</v>
      </c>
      <c r="H103" s="32">
        <f t="shared" si="6"/>
        <v>316.3683333</v>
      </c>
      <c r="I103" s="32">
        <f t="shared" si="7"/>
        <v>315.3985714</v>
      </c>
      <c r="J103" s="37">
        <f t="shared" si="8"/>
        <v>314.58375</v>
      </c>
      <c r="K103" s="32">
        <f t="shared" si="9"/>
        <v>313.9455556</v>
      </c>
      <c r="L103" s="32">
        <f t="shared" si="10"/>
        <v>313.438</v>
      </c>
      <c r="M103" s="32">
        <f t="shared" si="11"/>
        <v>312.9718182</v>
      </c>
      <c r="N103" s="32">
        <f t="shared" si="12"/>
        <v>312.8825</v>
      </c>
      <c r="O103" s="32">
        <f t="shared" si="13"/>
        <v>313.0884615</v>
      </c>
      <c r="P103" s="32">
        <f t="shared" si="14"/>
        <v>313.525</v>
      </c>
      <c r="Q103" s="32">
        <f t="shared" si="15"/>
        <v>313.7913333</v>
      </c>
      <c r="R103" s="4">
        <f t="shared" si="16"/>
        <v>313.745625</v>
      </c>
      <c r="S103" s="4">
        <f t="shared" si="17"/>
        <v>314.0005882</v>
      </c>
      <c r="T103" s="4">
        <f t="shared" si="18"/>
        <v>314.3927778</v>
      </c>
      <c r="U103" s="4">
        <f t="shared" si="19"/>
        <v>315.0305263</v>
      </c>
      <c r="V103" s="4">
        <f t="shared" si="20"/>
        <v>315.1765</v>
      </c>
    </row>
    <row r="104" ht="14.25" customHeight="1">
      <c r="A104" s="30">
        <v>46083.0</v>
      </c>
      <c r="B104" s="3">
        <v>299.45</v>
      </c>
      <c r="C104" s="3">
        <v>300.85</v>
      </c>
      <c r="D104" s="32">
        <f t="shared" si="2"/>
        <v>308.885</v>
      </c>
      <c r="E104" s="32">
        <f t="shared" si="3"/>
        <v>312.24</v>
      </c>
      <c r="F104" s="32">
        <f t="shared" si="4"/>
        <v>313.8325</v>
      </c>
      <c r="G104" s="32">
        <f t="shared" si="5"/>
        <v>314.628</v>
      </c>
      <c r="H104" s="32">
        <f t="shared" si="6"/>
        <v>314.8533333</v>
      </c>
      <c r="I104" s="32">
        <f t="shared" si="7"/>
        <v>314.1514286</v>
      </c>
      <c r="J104" s="37">
        <f t="shared" si="8"/>
        <v>313.58</v>
      </c>
      <c r="K104" s="32">
        <f t="shared" si="9"/>
        <v>313.0577778</v>
      </c>
      <c r="L104" s="32">
        <f t="shared" si="10"/>
        <v>312.636</v>
      </c>
      <c r="M104" s="32">
        <f t="shared" si="11"/>
        <v>312.2936364</v>
      </c>
      <c r="N104" s="32">
        <f t="shared" si="12"/>
        <v>311.9616667</v>
      </c>
      <c r="O104" s="32">
        <f t="shared" si="13"/>
        <v>311.9569231</v>
      </c>
      <c r="P104" s="32">
        <f t="shared" si="14"/>
        <v>312.2142857</v>
      </c>
      <c r="Q104" s="32">
        <f t="shared" si="15"/>
        <v>312.68</v>
      </c>
      <c r="R104" s="4">
        <f t="shared" si="16"/>
        <v>312.9825</v>
      </c>
      <c r="S104" s="4">
        <f t="shared" si="17"/>
        <v>312.9870588</v>
      </c>
      <c r="T104" s="4">
        <f t="shared" si="18"/>
        <v>313.27</v>
      </c>
      <c r="U104" s="4">
        <f t="shared" si="19"/>
        <v>313.68</v>
      </c>
      <c r="V104" s="4">
        <f t="shared" si="20"/>
        <v>314.3215</v>
      </c>
    </row>
    <row r="105" ht="14.25" customHeight="1">
      <c r="A105" s="30">
        <v>46085.0</v>
      </c>
      <c r="B105" s="3">
        <v>282.05</v>
      </c>
      <c r="C105" s="3">
        <v>285.9</v>
      </c>
      <c r="D105" s="32">
        <f t="shared" si="2"/>
        <v>293.375</v>
      </c>
      <c r="E105" s="32">
        <f t="shared" si="3"/>
        <v>301.2233333</v>
      </c>
      <c r="F105" s="32">
        <f t="shared" si="4"/>
        <v>305.655</v>
      </c>
      <c r="G105" s="32">
        <f t="shared" si="5"/>
        <v>308.246</v>
      </c>
      <c r="H105" s="32">
        <f t="shared" si="6"/>
        <v>309.84</v>
      </c>
      <c r="I105" s="32">
        <f t="shared" si="7"/>
        <v>310.7171429</v>
      </c>
      <c r="J105" s="37">
        <f t="shared" si="8"/>
        <v>310.62</v>
      </c>
      <c r="K105" s="32">
        <f t="shared" si="9"/>
        <v>310.5044444</v>
      </c>
      <c r="L105" s="32">
        <f t="shared" si="10"/>
        <v>310.342</v>
      </c>
      <c r="M105" s="32">
        <f t="shared" si="11"/>
        <v>310.2054545</v>
      </c>
      <c r="N105" s="32">
        <f t="shared" si="12"/>
        <v>310.0941667</v>
      </c>
      <c r="O105" s="32">
        <f t="shared" si="13"/>
        <v>309.9569231</v>
      </c>
      <c r="P105" s="32">
        <f t="shared" si="14"/>
        <v>310.0957143</v>
      </c>
      <c r="Q105" s="32">
        <f t="shared" si="15"/>
        <v>310.46</v>
      </c>
      <c r="R105" s="4">
        <f t="shared" si="16"/>
        <v>311.00625</v>
      </c>
      <c r="S105" s="4">
        <f t="shared" si="17"/>
        <v>311.3894118</v>
      </c>
      <c r="T105" s="4">
        <f t="shared" si="18"/>
        <v>311.4822222</v>
      </c>
      <c r="U105" s="4">
        <f t="shared" si="19"/>
        <v>311.8294737</v>
      </c>
      <c r="V105" s="4">
        <f t="shared" si="20"/>
        <v>312.291</v>
      </c>
    </row>
    <row r="106" ht="14.25" customHeight="1">
      <c r="A106" s="30">
        <v>46086.0</v>
      </c>
      <c r="B106" s="3">
        <v>279.25</v>
      </c>
      <c r="C106" s="3">
        <v>279.48</v>
      </c>
      <c r="D106" s="96">
        <f t="shared" ref="D106:D115" si="21">SUM(C105:C106)/2</f>
        <v>282.69</v>
      </c>
      <c r="E106" s="97">
        <f t="shared" ref="E106:E115" si="22">SUM(C104:C106)/3</f>
        <v>288.7433333</v>
      </c>
      <c r="F106" s="98">
        <f t="shared" ref="F106:F115" si="23">SUM(C103:C106)/4</f>
        <v>295.7875</v>
      </c>
      <c r="G106" s="99">
        <f t="shared" ref="G106:G115" si="24">SUM(C102:C106)/5</f>
        <v>300.42</v>
      </c>
      <c r="H106" s="100">
        <f t="shared" ref="H106:H115" si="25">SUM(C101:C106)/6</f>
        <v>303.4516667</v>
      </c>
      <c r="I106" s="101">
        <f t="shared" si="7"/>
        <v>305.5028571</v>
      </c>
      <c r="J106" s="102">
        <f t="shared" si="8"/>
        <v>306.8125</v>
      </c>
      <c r="K106" s="103">
        <f t="shared" si="9"/>
        <v>307.16</v>
      </c>
      <c r="L106" s="104">
        <f t="shared" si="10"/>
        <v>307.402</v>
      </c>
      <c r="M106" s="105">
        <f t="shared" si="11"/>
        <v>307.5363636</v>
      </c>
      <c r="N106" s="106">
        <f t="shared" si="12"/>
        <v>307.645</v>
      </c>
      <c r="O106" s="107">
        <f t="shared" si="13"/>
        <v>307.7392308</v>
      </c>
      <c r="P106" s="108">
        <f t="shared" si="14"/>
        <v>307.78</v>
      </c>
      <c r="Q106" s="109">
        <f t="shared" si="15"/>
        <v>308.0546667</v>
      </c>
      <c r="R106" s="110">
        <f t="shared" si="16"/>
        <v>308.52375</v>
      </c>
      <c r="S106" s="111">
        <f t="shared" si="17"/>
        <v>309.1517647</v>
      </c>
      <c r="T106" s="112">
        <f t="shared" si="18"/>
        <v>309.6166667</v>
      </c>
      <c r="U106" s="112">
        <f t="shared" si="19"/>
        <v>309.7978947</v>
      </c>
      <c r="V106" s="113">
        <f t="shared" si="20"/>
        <v>310.212</v>
      </c>
    </row>
    <row r="107" ht="14.25" customHeight="1">
      <c r="A107" s="30">
        <v>46087.0</v>
      </c>
      <c r="B107" s="3">
        <v>286.0</v>
      </c>
      <c r="C107" s="3">
        <v>290.67</v>
      </c>
      <c r="D107" s="115">
        <f t="shared" si="21"/>
        <v>285.075</v>
      </c>
      <c r="E107" s="163">
        <f t="shared" si="22"/>
        <v>285.35</v>
      </c>
      <c r="F107" s="172">
        <f t="shared" si="23"/>
        <v>289.225</v>
      </c>
      <c r="G107" s="182">
        <f t="shared" si="24"/>
        <v>294.764</v>
      </c>
      <c r="H107" s="153">
        <f t="shared" si="25"/>
        <v>298.795</v>
      </c>
      <c r="I107" s="174">
        <f t="shared" si="7"/>
        <v>301.6257143</v>
      </c>
      <c r="J107" s="146">
        <f t="shared" si="8"/>
        <v>303.64875</v>
      </c>
      <c r="K107" s="154">
        <f t="shared" si="9"/>
        <v>305.0188889</v>
      </c>
      <c r="L107" s="243">
        <f t="shared" si="10"/>
        <v>305.511</v>
      </c>
      <c r="M107" s="103">
        <f t="shared" si="11"/>
        <v>305.8809091</v>
      </c>
      <c r="N107" s="137">
        <f t="shared" si="12"/>
        <v>306.1308333</v>
      </c>
      <c r="O107" s="169">
        <f t="shared" si="13"/>
        <v>306.3392308</v>
      </c>
      <c r="P107" s="105">
        <f t="shared" si="14"/>
        <v>306.52</v>
      </c>
      <c r="Q107" s="107">
        <f t="shared" si="15"/>
        <v>306.6393333</v>
      </c>
      <c r="R107" s="244">
        <f t="shared" si="16"/>
        <v>306.968125</v>
      </c>
      <c r="S107" s="109">
        <f t="shared" si="17"/>
        <v>307.4735294</v>
      </c>
      <c r="T107" s="110">
        <f t="shared" si="18"/>
        <v>308.125</v>
      </c>
      <c r="U107" s="110">
        <f t="shared" si="19"/>
        <v>308.6194737</v>
      </c>
      <c r="V107" s="140">
        <f t="shared" si="20"/>
        <v>308.8415</v>
      </c>
    </row>
    <row r="108" ht="14.25" customHeight="1">
      <c r="A108" s="30">
        <v>46090.0</v>
      </c>
      <c r="B108" s="3">
        <v>276.2</v>
      </c>
      <c r="C108" s="3">
        <v>275.65</v>
      </c>
      <c r="D108" s="114">
        <f t="shared" si="21"/>
        <v>283.16</v>
      </c>
      <c r="E108" s="115">
        <f t="shared" si="22"/>
        <v>281.9333333</v>
      </c>
      <c r="F108" s="116">
        <f t="shared" si="23"/>
        <v>282.925</v>
      </c>
      <c r="G108" s="117">
        <f t="shared" si="24"/>
        <v>286.51</v>
      </c>
      <c r="H108" s="118">
        <f t="shared" si="25"/>
        <v>291.5783333</v>
      </c>
      <c r="I108" s="119">
        <f t="shared" si="7"/>
        <v>295.4885714</v>
      </c>
      <c r="J108" s="120">
        <f t="shared" si="8"/>
        <v>298.37875</v>
      </c>
      <c r="K108" s="121">
        <f t="shared" si="9"/>
        <v>300.5377778</v>
      </c>
      <c r="L108" s="122">
        <f t="shared" si="10"/>
        <v>302.082</v>
      </c>
      <c r="M108" s="123">
        <f t="shared" si="11"/>
        <v>302.7963636</v>
      </c>
      <c r="N108" s="101">
        <f t="shared" si="12"/>
        <v>303.3616667</v>
      </c>
      <c r="O108" s="102">
        <f t="shared" si="13"/>
        <v>303.7861538</v>
      </c>
      <c r="P108" s="124">
        <f t="shared" si="14"/>
        <v>304.1471429</v>
      </c>
      <c r="Q108" s="103">
        <f t="shared" si="15"/>
        <v>304.462</v>
      </c>
      <c r="R108" s="104">
        <f t="shared" si="16"/>
        <v>304.7025</v>
      </c>
      <c r="S108" s="106">
        <f t="shared" si="17"/>
        <v>305.1258824</v>
      </c>
      <c r="T108" s="125">
        <f t="shared" si="18"/>
        <v>305.7055556</v>
      </c>
      <c r="U108" s="126">
        <f t="shared" si="19"/>
        <v>306.4157895</v>
      </c>
      <c r="V108" s="127">
        <f t="shared" si="20"/>
        <v>306.971</v>
      </c>
    </row>
    <row r="109" ht="14.25" customHeight="1">
      <c r="A109" s="30">
        <v>46091.0</v>
      </c>
      <c r="B109" s="3">
        <v>283.6</v>
      </c>
      <c r="C109" s="3">
        <v>281.76</v>
      </c>
      <c r="D109" s="115">
        <f t="shared" si="21"/>
        <v>278.705</v>
      </c>
      <c r="E109" s="128">
        <f t="shared" si="22"/>
        <v>282.6933333</v>
      </c>
      <c r="F109" s="129">
        <f t="shared" si="23"/>
        <v>281.89</v>
      </c>
      <c r="G109" s="130">
        <f t="shared" si="24"/>
        <v>282.692</v>
      </c>
      <c r="H109" s="131">
        <f t="shared" si="25"/>
        <v>285.7183333</v>
      </c>
      <c r="I109" s="132">
        <f t="shared" si="7"/>
        <v>290.1757143</v>
      </c>
      <c r="J109" s="133">
        <f t="shared" si="8"/>
        <v>293.7725</v>
      </c>
      <c r="K109" s="122">
        <f t="shared" si="9"/>
        <v>296.5322222</v>
      </c>
      <c r="L109" s="134">
        <f t="shared" si="10"/>
        <v>298.66</v>
      </c>
      <c r="M109" s="135">
        <f t="shared" si="11"/>
        <v>300.2345455</v>
      </c>
      <c r="N109" s="136">
        <f t="shared" si="12"/>
        <v>301.0433333</v>
      </c>
      <c r="O109" s="137">
        <f t="shared" si="13"/>
        <v>301.7</v>
      </c>
      <c r="P109" s="105">
        <f t="shared" si="14"/>
        <v>302.2128571</v>
      </c>
      <c r="Q109" s="107">
        <f t="shared" si="15"/>
        <v>302.6546667</v>
      </c>
      <c r="R109" s="138">
        <f t="shared" si="16"/>
        <v>303.043125</v>
      </c>
      <c r="S109" s="126">
        <f t="shared" si="17"/>
        <v>303.3529412</v>
      </c>
      <c r="T109" s="139">
        <f t="shared" si="18"/>
        <v>303.8277778</v>
      </c>
      <c r="U109" s="140">
        <f t="shared" si="19"/>
        <v>304.4452632</v>
      </c>
      <c r="V109" s="141">
        <f t="shared" si="20"/>
        <v>305.183</v>
      </c>
    </row>
    <row r="110" ht="14.25" customHeight="1">
      <c r="A110" s="30">
        <v>46092.0</v>
      </c>
      <c r="B110" s="3">
        <v>277.2</v>
      </c>
      <c r="C110" s="3">
        <v>281.32</v>
      </c>
      <c r="D110" s="115">
        <f t="shared" si="21"/>
        <v>281.54</v>
      </c>
      <c r="E110" s="142">
        <f t="shared" si="22"/>
        <v>279.5766667</v>
      </c>
      <c r="F110" s="117">
        <f t="shared" si="23"/>
        <v>282.35</v>
      </c>
      <c r="G110" s="143">
        <f t="shared" si="24"/>
        <v>281.776</v>
      </c>
      <c r="H110" s="144">
        <f t="shared" si="25"/>
        <v>282.4633333</v>
      </c>
      <c r="I110" s="145">
        <f t="shared" si="7"/>
        <v>285.09</v>
      </c>
      <c r="J110" s="120">
        <f t="shared" si="8"/>
        <v>289.06875</v>
      </c>
      <c r="K110" s="99">
        <f t="shared" si="9"/>
        <v>292.3888889</v>
      </c>
      <c r="L110" s="146">
        <f t="shared" si="10"/>
        <v>295.011</v>
      </c>
      <c r="M110" s="135">
        <f t="shared" si="11"/>
        <v>297.0836364</v>
      </c>
      <c r="N110" s="124">
        <f t="shared" si="12"/>
        <v>298.6583333</v>
      </c>
      <c r="O110" s="137">
        <f t="shared" si="13"/>
        <v>299.5261538</v>
      </c>
      <c r="P110" s="105">
        <f t="shared" si="14"/>
        <v>300.2442857</v>
      </c>
      <c r="Q110" s="107">
        <f t="shared" si="15"/>
        <v>300.82</v>
      </c>
      <c r="R110" s="125">
        <f t="shared" si="16"/>
        <v>301.32125</v>
      </c>
      <c r="S110" s="126">
        <f t="shared" si="17"/>
        <v>301.7652941</v>
      </c>
      <c r="T110" s="109">
        <f t="shared" si="18"/>
        <v>302.1288889</v>
      </c>
      <c r="U110" s="147">
        <f t="shared" si="19"/>
        <v>302.6431579</v>
      </c>
      <c r="V110" s="141">
        <f t="shared" si="20"/>
        <v>303.289</v>
      </c>
    </row>
    <row r="111" ht="14.25" customHeight="1">
      <c r="A111" s="30">
        <v>46093.0</v>
      </c>
      <c r="B111" s="3">
        <v>279.6</v>
      </c>
      <c r="C111" s="3">
        <v>277.95</v>
      </c>
      <c r="D111" s="96">
        <f t="shared" si="21"/>
        <v>279.635</v>
      </c>
      <c r="E111" s="115">
        <f t="shared" si="22"/>
        <v>280.3433333</v>
      </c>
      <c r="F111" s="148">
        <f t="shared" si="23"/>
        <v>279.17</v>
      </c>
      <c r="G111" s="149">
        <f t="shared" si="24"/>
        <v>281.47</v>
      </c>
      <c r="H111" s="150">
        <f t="shared" si="25"/>
        <v>281.1383333</v>
      </c>
      <c r="I111" s="151">
        <f t="shared" si="7"/>
        <v>281.8185714</v>
      </c>
      <c r="J111" s="152">
        <f t="shared" si="8"/>
        <v>284.1975</v>
      </c>
      <c r="K111" s="119">
        <f t="shared" si="9"/>
        <v>287.8333333</v>
      </c>
      <c r="L111" s="153">
        <f t="shared" si="10"/>
        <v>290.945</v>
      </c>
      <c r="M111" s="99">
        <f t="shared" si="11"/>
        <v>293.46</v>
      </c>
      <c r="N111" s="146">
        <f t="shared" si="12"/>
        <v>295.4891667</v>
      </c>
      <c r="O111" s="154">
        <f t="shared" si="13"/>
        <v>297.0653846</v>
      </c>
      <c r="P111" s="102">
        <f t="shared" si="14"/>
        <v>297.985</v>
      </c>
      <c r="Q111" s="155">
        <f t="shared" si="15"/>
        <v>298.758</v>
      </c>
      <c r="R111" s="104">
        <f t="shared" si="16"/>
        <v>299.390625</v>
      </c>
      <c r="S111" s="105">
        <f t="shared" si="17"/>
        <v>299.9464706</v>
      </c>
      <c r="T111" s="156">
        <f t="shared" si="18"/>
        <v>300.4422222</v>
      </c>
      <c r="U111" s="125">
        <f t="shared" si="19"/>
        <v>300.8563158</v>
      </c>
      <c r="V111" s="109">
        <f t="shared" si="20"/>
        <v>301.4085</v>
      </c>
    </row>
    <row r="112" ht="14.25" customHeight="1">
      <c r="A112" s="30">
        <v>46094.0</v>
      </c>
      <c r="B112" s="3">
        <v>271.25</v>
      </c>
      <c r="C112" s="3">
        <v>273.96</v>
      </c>
      <c r="D112" s="115">
        <f t="shared" si="21"/>
        <v>275.955</v>
      </c>
      <c r="E112" s="116">
        <f t="shared" si="22"/>
        <v>277.7433333</v>
      </c>
      <c r="F112" s="96">
        <f t="shared" si="23"/>
        <v>278.7475</v>
      </c>
      <c r="G112" s="157">
        <f t="shared" si="24"/>
        <v>278.128</v>
      </c>
      <c r="H112" s="158">
        <f t="shared" si="25"/>
        <v>280.2183333</v>
      </c>
      <c r="I112" s="159">
        <f t="shared" si="7"/>
        <v>280.1128571</v>
      </c>
      <c r="J112" s="160">
        <f t="shared" si="8"/>
        <v>280.83625</v>
      </c>
      <c r="K112" s="161">
        <f t="shared" si="9"/>
        <v>283.06</v>
      </c>
      <c r="L112" s="162">
        <f t="shared" si="10"/>
        <v>286.446</v>
      </c>
      <c r="M112" s="121">
        <f t="shared" si="11"/>
        <v>289.4009091</v>
      </c>
      <c r="N112" s="100">
        <f t="shared" si="12"/>
        <v>291.835</v>
      </c>
      <c r="O112" s="134">
        <f t="shared" si="13"/>
        <v>293.8330769</v>
      </c>
      <c r="P112" s="135">
        <f t="shared" si="14"/>
        <v>295.415</v>
      </c>
      <c r="Q112" s="136">
        <f t="shared" si="15"/>
        <v>296.3833333</v>
      </c>
      <c r="R112" s="137">
        <f t="shared" si="16"/>
        <v>297.208125</v>
      </c>
      <c r="S112" s="105">
        <f t="shared" si="17"/>
        <v>297.8947059</v>
      </c>
      <c r="T112" s="107">
        <f t="shared" si="18"/>
        <v>298.5027778</v>
      </c>
      <c r="U112" s="138">
        <f t="shared" si="19"/>
        <v>299.0484211</v>
      </c>
      <c r="V112" s="127">
        <f t="shared" si="20"/>
        <v>299.5115</v>
      </c>
    </row>
    <row r="113" ht="14.25" customHeight="1">
      <c r="A113" s="30">
        <v>46097.0</v>
      </c>
      <c r="B113" s="3">
        <v>266.7</v>
      </c>
      <c r="C113" s="3">
        <v>265.9</v>
      </c>
      <c r="D113" s="115">
        <f t="shared" si="21"/>
        <v>269.93</v>
      </c>
      <c r="E113" s="163">
        <f t="shared" si="22"/>
        <v>272.6033333</v>
      </c>
      <c r="F113" s="150">
        <f t="shared" si="23"/>
        <v>274.7825</v>
      </c>
      <c r="G113" s="117">
        <f t="shared" si="24"/>
        <v>276.178</v>
      </c>
      <c r="H113" s="97">
        <f t="shared" si="25"/>
        <v>276.09</v>
      </c>
      <c r="I113" s="118">
        <f t="shared" si="7"/>
        <v>278.1728571</v>
      </c>
      <c r="J113" s="164">
        <f t="shared" si="8"/>
        <v>278.33625</v>
      </c>
      <c r="K113" s="165">
        <f t="shared" si="9"/>
        <v>279.1766667</v>
      </c>
      <c r="L113" s="166">
        <f t="shared" si="10"/>
        <v>281.344</v>
      </c>
      <c r="M113" s="167">
        <f t="shared" si="11"/>
        <v>284.5781818</v>
      </c>
      <c r="N113" s="134">
        <f t="shared" si="12"/>
        <v>287.4425</v>
      </c>
      <c r="O113" s="168">
        <f t="shared" si="13"/>
        <v>289.84</v>
      </c>
      <c r="P113" s="155">
        <f t="shared" si="14"/>
        <v>291.8378571</v>
      </c>
      <c r="Q113" s="169">
        <f t="shared" si="15"/>
        <v>293.4473333</v>
      </c>
      <c r="R113" s="106">
        <f t="shared" si="16"/>
        <v>294.478125</v>
      </c>
      <c r="S113" s="125">
        <f t="shared" si="17"/>
        <v>295.3664706</v>
      </c>
      <c r="T113" s="127">
        <f t="shared" si="18"/>
        <v>296.1172222</v>
      </c>
      <c r="U113" s="109">
        <f t="shared" si="19"/>
        <v>296.7868421</v>
      </c>
      <c r="V113" s="110">
        <f t="shared" si="20"/>
        <v>297.391</v>
      </c>
    </row>
    <row r="114" ht="14.25" customHeight="1">
      <c r="A114" s="30">
        <v>46098.0</v>
      </c>
      <c r="B114" s="3">
        <v>267.8</v>
      </c>
      <c r="C114" s="3">
        <v>267.15</v>
      </c>
      <c r="D114" s="115">
        <f t="shared" si="21"/>
        <v>266.525</v>
      </c>
      <c r="E114" s="116">
        <f t="shared" si="22"/>
        <v>269.0033333</v>
      </c>
      <c r="F114" s="175">
        <f t="shared" si="23"/>
        <v>271.24</v>
      </c>
      <c r="G114" s="271">
        <f t="shared" si="24"/>
        <v>273.256</v>
      </c>
      <c r="H114" s="172">
        <f t="shared" si="25"/>
        <v>274.6733333</v>
      </c>
      <c r="I114" s="176">
        <f t="shared" si="7"/>
        <v>274.8128571</v>
      </c>
      <c r="J114" s="161">
        <f t="shared" si="8"/>
        <v>276.795</v>
      </c>
      <c r="K114" s="165">
        <f t="shared" si="9"/>
        <v>277.0933333</v>
      </c>
      <c r="L114" s="162">
        <f t="shared" si="10"/>
        <v>277.974</v>
      </c>
      <c r="M114" s="133">
        <f t="shared" si="11"/>
        <v>280.0536364</v>
      </c>
      <c r="N114" s="146">
        <f t="shared" si="12"/>
        <v>283.1258333</v>
      </c>
      <c r="O114" s="135">
        <f t="shared" si="13"/>
        <v>285.8815385</v>
      </c>
      <c r="P114" s="124">
        <f t="shared" si="14"/>
        <v>288.2192857</v>
      </c>
      <c r="Q114" s="137">
        <f t="shared" si="15"/>
        <v>290.192</v>
      </c>
      <c r="R114" s="105">
        <f t="shared" si="16"/>
        <v>291.80375</v>
      </c>
      <c r="S114" s="107">
        <f t="shared" si="17"/>
        <v>292.8705882</v>
      </c>
      <c r="T114" s="244">
        <f t="shared" si="18"/>
        <v>293.7988889</v>
      </c>
      <c r="U114" s="109">
        <f t="shared" si="19"/>
        <v>294.5926316</v>
      </c>
      <c r="V114" s="110">
        <f t="shared" si="20"/>
        <v>295.305</v>
      </c>
    </row>
    <row r="115" ht="14.25" customHeight="1">
      <c r="A115" s="30">
        <v>46099.0</v>
      </c>
      <c r="B115" s="3">
        <v>275.1</v>
      </c>
      <c r="C115" s="3">
        <v>273.88</v>
      </c>
      <c r="D115" s="115">
        <f t="shared" si="21"/>
        <v>270.515</v>
      </c>
      <c r="E115" s="116">
        <f t="shared" si="22"/>
        <v>268.9766667</v>
      </c>
      <c r="F115" s="175">
        <f t="shared" si="23"/>
        <v>270.2225</v>
      </c>
      <c r="G115" s="271">
        <f t="shared" si="24"/>
        <v>271.768</v>
      </c>
      <c r="H115" s="172">
        <f t="shared" si="25"/>
        <v>273.36</v>
      </c>
      <c r="I115" s="176">
        <f t="shared" si="7"/>
        <v>274.56</v>
      </c>
      <c r="J115" s="161">
        <f t="shared" si="8"/>
        <v>274.69625</v>
      </c>
      <c r="K115" s="165">
        <f t="shared" si="9"/>
        <v>276.4711111</v>
      </c>
      <c r="L115" s="162">
        <f t="shared" si="10"/>
        <v>276.772</v>
      </c>
      <c r="M115" s="133">
        <f t="shared" si="11"/>
        <v>277.6018182</v>
      </c>
      <c r="N115" s="146">
        <f t="shared" si="12"/>
        <v>279.5391667</v>
      </c>
      <c r="O115" s="135">
        <f t="shared" si="13"/>
        <v>282.4146154</v>
      </c>
      <c r="P115" s="124">
        <f t="shared" si="14"/>
        <v>285.0242857</v>
      </c>
      <c r="Q115" s="137">
        <f t="shared" si="15"/>
        <v>287.2633333</v>
      </c>
      <c r="R115" s="105">
        <f t="shared" si="16"/>
        <v>289.1725</v>
      </c>
      <c r="S115" s="107">
        <f t="shared" si="17"/>
        <v>290.7494118</v>
      </c>
      <c r="T115" s="244">
        <f t="shared" si="18"/>
        <v>291.8155556</v>
      </c>
      <c r="U115" s="109">
        <f t="shared" si="19"/>
        <v>292.7505263</v>
      </c>
      <c r="V115" s="110">
        <f t="shared" si="20"/>
        <v>293.557</v>
      </c>
    </row>
    <row r="116" ht="14.25" customHeight="1">
      <c r="A116" s="30">
        <v>46100.0</v>
      </c>
      <c r="B116" s="3">
        <v>262.35</v>
      </c>
      <c r="C116" s="3">
        <v>265.24</v>
      </c>
      <c r="D116" s="32">
        <f>SUM(C115:C116)/2</f>
        <v>269.56</v>
      </c>
      <c r="E116" s="32">
        <f>SUM(C114:C116)/3</f>
        <v>268.7566667</v>
      </c>
      <c r="F116" s="32">
        <f>SUM(C113:C116)/4</f>
        <v>268.0425</v>
      </c>
      <c r="G116" s="32">
        <f>SUM(C112:C116)/5</f>
        <v>269.226</v>
      </c>
      <c r="H116" s="32">
        <f>SUM(C111:C116)/6</f>
        <v>270.68</v>
      </c>
      <c r="I116" s="32">
        <f t="shared" si="7"/>
        <v>272.2</v>
      </c>
      <c r="J116" s="37">
        <f t="shared" si="8"/>
        <v>273.395</v>
      </c>
      <c r="K116" s="32">
        <f t="shared" si="9"/>
        <v>273.6455556</v>
      </c>
      <c r="L116" s="32">
        <f t="shared" si="10"/>
        <v>275.348</v>
      </c>
      <c r="M116" s="32">
        <f t="shared" si="11"/>
        <v>275.7236364</v>
      </c>
      <c r="N116" s="32">
        <f t="shared" si="12"/>
        <v>276.5716667</v>
      </c>
      <c r="O116" s="32">
        <f t="shared" si="13"/>
        <v>278.4392308</v>
      </c>
      <c r="P116" s="32">
        <f t="shared" si="14"/>
        <v>281.1878571</v>
      </c>
      <c r="Q116" s="32">
        <f t="shared" si="15"/>
        <v>283.7053333</v>
      </c>
      <c r="R116" s="4">
        <f t="shared" si="16"/>
        <v>285.886875</v>
      </c>
      <c r="S116" s="4">
        <f t="shared" si="17"/>
        <v>287.7647059</v>
      </c>
      <c r="T116" s="4">
        <f t="shared" si="18"/>
        <v>289.3322222</v>
      </c>
      <c r="U116" s="4">
        <f t="shared" si="19"/>
        <v>290.4168421</v>
      </c>
      <c r="V116" s="4">
        <f t="shared" si="20"/>
        <v>291.375</v>
      </c>
    </row>
    <row r="117" ht="14.25" customHeight="1">
      <c r="A117" s="30">
        <v>46101.0</v>
      </c>
      <c r="B117" s="3">
        <v>264.55</v>
      </c>
      <c r="C117" s="3">
        <v>266.24</v>
      </c>
      <c r="D117" s="148">
        <f t="shared" ref="D117:D119" si="26">SUM(C116:C117)/2</f>
        <v>265.74</v>
      </c>
      <c r="E117" s="170">
        <f t="shared" ref="E117:E119" si="27">SUM(C115:C117)/3</f>
        <v>268.4533333</v>
      </c>
      <c r="F117" s="171">
        <f t="shared" ref="F117:F119" si="28">SUM(C114:C117)/4</f>
        <v>268.1275</v>
      </c>
      <c r="G117" s="96">
        <f t="shared" ref="G117:G119" si="29">SUM(C113:C117)/5</f>
        <v>267.682</v>
      </c>
      <c r="H117" s="148">
        <f t="shared" ref="H117:H119" si="30">SUM(C112:C117)/6</f>
        <v>268.7283333</v>
      </c>
      <c r="I117" s="129">
        <f t="shared" si="7"/>
        <v>270.0457143</v>
      </c>
      <c r="J117" s="150">
        <f t="shared" si="8"/>
        <v>271.455</v>
      </c>
      <c r="K117" s="117">
        <f t="shared" si="9"/>
        <v>272.6</v>
      </c>
      <c r="L117" s="172">
        <f t="shared" si="10"/>
        <v>272.905</v>
      </c>
      <c r="M117" s="173">
        <f t="shared" si="11"/>
        <v>274.52</v>
      </c>
      <c r="N117" s="118">
        <f t="shared" si="12"/>
        <v>274.9333333</v>
      </c>
      <c r="O117" s="164">
        <f t="shared" si="13"/>
        <v>275.7769231</v>
      </c>
      <c r="P117" s="132">
        <f t="shared" si="14"/>
        <v>277.5678571</v>
      </c>
      <c r="Q117" s="166">
        <f t="shared" si="15"/>
        <v>280.1913333</v>
      </c>
      <c r="R117" s="174">
        <f t="shared" si="16"/>
        <v>282.61375</v>
      </c>
      <c r="S117" s="100">
        <f t="shared" si="17"/>
        <v>284.7311765</v>
      </c>
      <c r="T117" s="134">
        <f t="shared" si="18"/>
        <v>286.5688889</v>
      </c>
      <c r="U117" s="135">
        <f t="shared" si="19"/>
        <v>288.1168421</v>
      </c>
      <c r="V117" s="124">
        <f t="shared" si="20"/>
        <v>289.208</v>
      </c>
    </row>
    <row r="118" ht="14.25" customHeight="1">
      <c r="A118" s="30">
        <v>46104.0</v>
      </c>
      <c r="B118" s="3">
        <v>250.25</v>
      </c>
      <c r="C118" s="3">
        <v>253.38</v>
      </c>
      <c r="D118" s="115">
        <f t="shared" si="26"/>
        <v>259.81</v>
      </c>
      <c r="E118" s="148">
        <f t="shared" si="27"/>
        <v>261.62</v>
      </c>
      <c r="F118" s="128">
        <f t="shared" si="28"/>
        <v>264.685</v>
      </c>
      <c r="G118" s="148">
        <f t="shared" si="29"/>
        <v>265.178</v>
      </c>
      <c r="H118" s="148">
        <f t="shared" si="30"/>
        <v>265.2983333</v>
      </c>
      <c r="I118" s="128">
        <f t="shared" si="7"/>
        <v>266.5357143</v>
      </c>
      <c r="J118" s="175">
        <f t="shared" si="8"/>
        <v>267.9625</v>
      </c>
      <c r="K118" s="117">
        <f t="shared" si="9"/>
        <v>269.4466667</v>
      </c>
      <c r="L118" s="143">
        <f t="shared" si="10"/>
        <v>270.678</v>
      </c>
      <c r="M118" s="97">
        <f t="shared" si="11"/>
        <v>271.13</v>
      </c>
      <c r="N118" s="176">
        <f t="shared" si="12"/>
        <v>272.7583333</v>
      </c>
      <c r="O118" s="152">
        <f t="shared" si="13"/>
        <v>273.2753846</v>
      </c>
      <c r="P118" s="145">
        <f t="shared" si="14"/>
        <v>274.1771429</v>
      </c>
      <c r="Q118" s="177">
        <f t="shared" si="15"/>
        <v>275.9553333</v>
      </c>
      <c r="R118" s="166">
        <f t="shared" si="16"/>
        <v>278.515625</v>
      </c>
      <c r="S118" s="99">
        <f t="shared" si="17"/>
        <v>280.8941176</v>
      </c>
      <c r="T118" s="100">
        <f t="shared" si="18"/>
        <v>282.9894444</v>
      </c>
      <c r="U118" s="134">
        <f t="shared" si="19"/>
        <v>284.8221053</v>
      </c>
      <c r="V118" s="135">
        <f t="shared" si="20"/>
        <v>286.38</v>
      </c>
    </row>
    <row r="119" ht="14.25" customHeight="1">
      <c r="A119" s="30">
        <v>46105.0</v>
      </c>
      <c r="B119" s="3">
        <v>258.45</v>
      </c>
      <c r="C119" s="3">
        <v>258.46</v>
      </c>
      <c r="D119" s="115">
        <f t="shared" si="26"/>
        <v>255.92</v>
      </c>
      <c r="E119" s="178">
        <f t="shared" si="27"/>
        <v>259.36</v>
      </c>
      <c r="F119" s="129">
        <f t="shared" si="28"/>
        <v>260.83</v>
      </c>
      <c r="G119" s="175">
        <f t="shared" si="29"/>
        <v>263.44</v>
      </c>
      <c r="H119" s="149">
        <f t="shared" si="30"/>
        <v>264.0583333</v>
      </c>
      <c r="I119" s="149">
        <f t="shared" si="7"/>
        <v>264.3214286</v>
      </c>
      <c r="J119" s="117">
        <f t="shared" si="8"/>
        <v>265.52625</v>
      </c>
      <c r="K119" s="159">
        <f t="shared" si="9"/>
        <v>266.9066667</v>
      </c>
      <c r="L119" s="179">
        <f t="shared" si="10"/>
        <v>268.348</v>
      </c>
      <c r="M119" s="173">
        <f t="shared" si="11"/>
        <v>269.5672727</v>
      </c>
      <c r="N119" s="152">
        <f t="shared" si="12"/>
        <v>270.0741667</v>
      </c>
      <c r="O119" s="145">
        <f t="shared" si="13"/>
        <v>271.6584615</v>
      </c>
      <c r="P119" s="165">
        <f t="shared" si="14"/>
        <v>272.2171429</v>
      </c>
      <c r="Q119" s="162">
        <f t="shared" si="15"/>
        <v>273.1293333</v>
      </c>
      <c r="R119" s="153">
        <f t="shared" si="16"/>
        <v>274.861875</v>
      </c>
      <c r="S119" s="99">
        <f t="shared" si="17"/>
        <v>277.3358824</v>
      </c>
      <c r="T119" s="146">
        <f t="shared" si="18"/>
        <v>279.6477778</v>
      </c>
      <c r="U119" s="154">
        <f t="shared" si="19"/>
        <v>281.6984211</v>
      </c>
      <c r="V119" s="102">
        <f t="shared" si="20"/>
        <v>283.504</v>
      </c>
    </row>
    <row r="120" ht="14.25" customHeight="1">
      <c r="A120" s="30">
        <v>46106.0</v>
      </c>
      <c r="B120" s="3">
        <v>268.85</v>
      </c>
      <c r="C120" s="3">
        <v>269.52</v>
      </c>
      <c r="D120" s="32">
        <f t="shared" ref="D120:D121" si="31">SUM(C119:C120)/2</f>
        <v>263.99</v>
      </c>
      <c r="E120" s="32">
        <f t="shared" ref="E120:E121" si="32">SUM(C118:C120)/3</f>
        <v>260.4533333</v>
      </c>
      <c r="F120" s="32">
        <f t="shared" ref="F120:F121" si="33">SUM(C117:C120)/4</f>
        <v>261.9</v>
      </c>
      <c r="G120" s="32">
        <f t="shared" ref="G120:G121" si="34">SUM(C116:C120)/5</f>
        <v>262.568</v>
      </c>
      <c r="H120" s="32">
        <f t="shared" ref="H120:H121" si="35">SUM(C115:C120)/6</f>
        <v>264.4533333</v>
      </c>
      <c r="I120" s="32">
        <f t="shared" si="7"/>
        <v>264.8385714</v>
      </c>
      <c r="J120" s="37">
        <f t="shared" si="8"/>
        <v>264.97125</v>
      </c>
      <c r="K120" s="32">
        <f t="shared" si="9"/>
        <v>265.97</v>
      </c>
      <c r="L120" s="32">
        <f t="shared" si="10"/>
        <v>267.168</v>
      </c>
      <c r="M120" s="32">
        <f t="shared" si="11"/>
        <v>268.4545455</v>
      </c>
      <c r="N120" s="32">
        <f t="shared" si="12"/>
        <v>269.5633333</v>
      </c>
      <c r="O120" s="32">
        <f t="shared" si="13"/>
        <v>270.0315385</v>
      </c>
      <c r="P120" s="32">
        <f t="shared" si="14"/>
        <v>271.5057143</v>
      </c>
      <c r="Q120" s="32">
        <f t="shared" si="15"/>
        <v>272.0373333</v>
      </c>
      <c r="R120" s="4">
        <f t="shared" si="16"/>
        <v>272.90375</v>
      </c>
      <c r="S120" s="4">
        <f t="shared" si="17"/>
        <v>274.5476471</v>
      </c>
      <c r="T120" s="4">
        <f t="shared" si="18"/>
        <v>276.9016667</v>
      </c>
      <c r="U120" s="4">
        <f t="shared" si="19"/>
        <v>279.1147368</v>
      </c>
      <c r="V120" s="4">
        <f t="shared" si="20"/>
        <v>281.0895</v>
      </c>
    </row>
    <row r="121" ht="14.25" customHeight="1">
      <c r="A121" s="30">
        <v>46108.0</v>
      </c>
      <c r="B121" s="3">
        <v>264.05</v>
      </c>
      <c r="C121" s="3">
        <v>264.93</v>
      </c>
      <c r="D121" s="32">
        <f t="shared" si="31"/>
        <v>267.225</v>
      </c>
      <c r="E121" s="32">
        <f t="shared" si="32"/>
        <v>264.3033333</v>
      </c>
      <c r="F121" s="32">
        <f t="shared" si="33"/>
        <v>261.5725</v>
      </c>
      <c r="G121" s="32">
        <f t="shared" si="34"/>
        <v>262.506</v>
      </c>
      <c r="H121" s="32">
        <f t="shared" si="35"/>
        <v>262.9616667</v>
      </c>
      <c r="I121" s="32">
        <f t="shared" si="7"/>
        <v>264.5214286</v>
      </c>
      <c r="J121" s="37">
        <f t="shared" si="8"/>
        <v>264.85</v>
      </c>
      <c r="K121" s="32">
        <f t="shared" si="9"/>
        <v>264.9666667</v>
      </c>
      <c r="L121" s="32">
        <f t="shared" si="10"/>
        <v>265.866</v>
      </c>
      <c r="M121" s="32">
        <f t="shared" si="11"/>
        <v>266.9645455</v>
      </c>
      <c r="N121" s="32">
        <f t="shared" si="12"/>
        <v>268.1608333</v>
      </c>
      <c r="O121" s="32">
        <f t="shared" si="13"/>
        <v>269.2069231</v>
      </c>
      <c r="P121" s="32">
        <f t="shared" si="14"/>
        <v>269.6671429</v>
      </c>
      <c r="Q121" s="32">
        <f t="shared" si="15"/>
        <v>271.0673333</v>
      </c>
      <c r="R121" s="4">
        <f t="shared" si="16"/>
        <v>271.593125</v>
      </c>
      <c r="S121" s="4">
        <f t="shared" si="17"/>
        <v>272.4347059</v>
      </c>
      <c r="T121" s="4">
        <f t="shared" si="18"/>
        <v>274.0133333</v>
      </c>
      <c r="U121" s="4">
        <f t="shared" si="19"/>
        <v>276.2715789</v>
      </c>
      <c r="V121" s="4">
        <f t="shared" si="20"/>
        <v>278.4055</v>
      </c>
    </row>
    <row r="122" ht="14.25" customHeight="1">
      <c r="A122" s="30">
        <v>46111.0</v>
      </c>
      <c r="B122" s="3">
        <v>249.65</v>
      </c>
      <c r="C122" s="3">
        <v>254.55</v>
      </c>
      <c r="D122" s="150">
        <f t="shared" ref="D122:D126" si="36">SUM(C121:C122)/2</f>
        <v>259.74</v>
      </c>
      <c r="E122" s="180">
        <f t="shared" ref="E122:E126" si="37">SUM(C120:C122)/3</f>
        <v>263</v>
      </c>
      <c r="F122" s="148">
        <f t="shared" ref="F122:F126" si="38">SUM(C119:C122)/4</f>
        <v>261.865</v>
      </c>
      <c r="G122" s="128">
        <f t="shared" ref="G122:G126" si="39">SUM(C118:C122)/5</f>
        <v>260.168</v>
      </c>
      <c r="H122" s="129">
        <f t="shared" ref="H122:H126" si="40">SUM(C117:C122)/6</f>
        <v>261.18</v>
      </c>
      <c r="I122" s="150">
        <f t="shared" si="7"/>
        <v>261.76</v>
      </c>
      <c r="J122" s="117">
        <f t="shared" si="8"/>
        <v>263.275</v>
      </c>
      <c r="K122" s="130">
        <f t="shared" si="9"/>
        <v>263.7055556</v>
      </c>
      <c r="L122" s="158">
        <f t="shared" si="10"/>
        <v>263.925</v>
      </c>
      <c r="M122" s="159">
        <f t="shared" si="11"/>
        <v>264.8372727</v>
      </c>
      <c r="N122" s="97">
        <f t="shared" si="12"/>
        <v>265.93</v>
      </c>
      <c r="O122" s="173">
        <f t="shared" si="13"/>
        <v>267.1138462</v>
      </c>
      <c r="P122" s="131">
        <f t="shared" si="14"/>
        <v>268.16</v>
      </c>
      <c r="Q122" s="181">
        <f t="shared" si="15"/>
        <v>268.6593333</v>
      </c>
      <c r="R122" s="182">
        <f t="shared" si="16"/>
        <v>270.035</v>
      </c>
      <c r="S122" s="165">
        <f t="shared" si="17"/>
        <v>270.5905882</v>
      </c>
      <c r="T122" s="162">
        <f t="shared" si="18"/>
        <v>271.4411111</v>
      </c>
      <c r="U122" s="153">
        <f t="shared" si="19"/>
        <v>272.9889474</v>
      </c>
      <c r="V122" s="174">
        <f t="shared" si="20"/>
        <v>275.1855</v>
      </c>
    </row>
    <row r="123" ht="14.25" customHeight="1">
      <c r="A123" s="30">
        <v>46113.0</v>
      </c>
      <c r="B123" s="3">
        <v>262.61</v>
      </c>
      <c r="C123" s="3">
        <v>262.26</v>
      </c>
      <c r="D123" s="115">
        <f t="shared" si="36"/>
        <v>258.405</v>
      </c>
      <c r="E123" s="148">
        <f t="shared" si="37"/>
        <v>260.58</v>
      </c>
      <c r="F123" s="148">
        <f t="shared" si="38"/>
        <v>262.815</v>
      </c>
      <c r="G123" s="96">
        <f t="shared" si="39"/>
        <v>261.944</v>
      </c>
      <c r="H123" s="148">
        <f t="shared" si="40"/>
        <v>260.5166667</v>
      </c>
      <c r="I123" s="163">
        <f t="shared" si="7"/>
        <v>261.3342857</v>
      </c>
      <c r="J123" s="183">
        <f t="shared" si="8"/>
        <v>261.8225</v>
      </c>
      <c r="K123" s="149">
        <f t="shared" si="9"/>
        <v>263.1622222</v>
      </c>
      <c r="L123" s="150">
        <f t="shared" si="10"/>
        <v>263.561</v>
      </c>
      <c r="M123" s="150">
        <f t="shared" si="11"/>
        <v>263.7736364</v>
      </c>
      <c r="N123" s="130">
        <f t="shared" si="12"/>
        <v>264.6225</v>
      </c>
      <c r="O123" s="159">
        <f t="shared" si="13"/>
        <v>265.6476923</v>
      </c>
      <c r="P123" s="184">
        <f t="shared" si="14"/>
        <v>266.7671429</v>
      </c>
      <c r="Q123" s="160">
        <f t="shared" si="15"/>
        <v>267.7666667</v>
      </c>
      <c r="R123" s="118">
        <f t="shared" si="16"/>
        <v>268.259375</v>
      </c>
      <c r="S123" s="164">
        <f t="shared" si="17"/>
        <v>269.5776471</v>
      </c>
      <c r="T123" s="182">
        <f t="shared" si="18"/>
        <v>270.1277778</v>
      </c>
      <c r="U123" s="119">
        <f t="shared" si="19"/>
        <v>270.9578947</v>
      </c>
      <c r="V123" s="120">
        <f t="shared" si="20"/>
        <v>272.4525</v>
      </c>
    </row>
    <row r="124" ht="14.25" customHeight="1">
      <c r="A124" s="30">
        <v>46114.0</v>
      </c>
      <c r="B124" s="49">
        <v>260.66</v>
      </c>
      <c r="C124" s="50">
        <v>255.15</v>
      </c>
      <c r="D124" s="115">
        <f t="shared" si="36"/>
        <v>258.705</v>
      </c>
      <c r="E124" s="185">
        <f t="shared" si="37"/>
        <v>257.32</v>
      </c>
      <c r="F124" s="148">
        <f t="shared" si="38"/>
        <v>259.2225</v>
      </c>
      <c r="G124" s="148">
        <f t="shared" si="39"/>
        <v>261.282</v>
      </c>
      <c r="H124" s="171">
        <f t="shared" si="40"/>
        <v>260.8116667</v>
      </c>
      <c r="I124" s="148">
        <f t="shared" si="7"/>
        <v>259.75</v>
      </c>
      <c r="J124" s="163">
        <f t="shared" si="8"/>
        <v>260.56125</v>
      </c>
      <c r="K124" s="183">
        <f t="shared" si="9"/>
        <v>261.0811111</v>
      </c>
      <c r="L124" s="149">
        <f t="shared" si="10"/>
        <v>262.361</v>
      </c>
      <c r="M124" s="150">
        <f t="shared" si="11"/>
        <v>262.7963636</v>
      </c>
      <c r="N124" s="150">
        <f t="shared" si="12"/>
        <v>263.055</v>
      </c>
      <c r="O124" s="130">
        <f t="shared" si="13"/>
        <v>263.8938462</v>
      </c>
      <c r="P124" s="159">
        <f t="shared" si="14"/>
        <v>264.8978571</v>
      </c>
      <c r="Q124" s="97">
        <f t="shared" si="15"/>
        <v>265.9926667</v>
      </c>
      <c r="R124" s="144">
        <f t="shared" si="16"/>
        <v>266.978125</v>
      </c>
      <c r="S124" s="118">
        <f t="shared" si="17"/>
        <v>267.4882353</v>
      </c>
      <c r="T124" s="186">
        <f t="shared" si="18"/>
        <v>268.7761111</v>
      </c>
      <c r="U124" s="145">
        <f t="shared" si="19"/>
        <v>269.3394737</v>
      </c>
      <c r="V124" s="165">
        <f t="shared" si="20"/>
        <v>270.1675</v>
      </c>
    </row>
    <row r="125" ht="14.25" customHeight="1">
      <c r="A125" s="30">
        <v>46118.0</v>
      </c>
      <c r="B125" s="49">
        <v>261.55</v>
      </c>
      <c r="C125" s="49">
        <v>258.67</v>
      </c>
      <c r="D125" s="115">
        <f t="shared" si="36"/>
        <v>256.91</v>
      </c>
      <c r="E125" s="185">
        <f t="shared" si="37"/>
        <v>258.6933333</v>
      </c>
      <c r="F125" s="148">
        <f t="shared" si="38"/>
        <v>257.6575</v>
      </c>
      <c r="G125" s="148">
        <f t="shared" si="39"/>
        <v>259.112</v>
      </c>
      <c r="H125" s="171">
        <f t="shared" si="40"/>
        <v>260.8466667</v>
      </c>
      <c r="I125" s="148">
        <f t="shared" si="7"/>
        <v>260.5057143</v>
      </c>
      <c r="J125" s="163">
        <f t="shared" si="8"/>
        <v>259.615</v>
      </c>
      <c r="K125" s="183">
        <f t="shared" si="9"/>
        <v>260.3511111</v>
      </c>
      <c r="L125" s="149">
        <f t="shared" si="10"/>
        <v>260.84</v>
      </c>
      <c r="M125" s="150">
        <f t="shared" si="11"/>
        <v>262.0254545</v>
      </c>
      <c r="N125" s="150">
        <f t="shared" si="12"/>
        <v>262.4525</v>
      </c>
      <c r="O125" s="130">
        <f t="shared" si="13"/>
        <v>262.7176923</v>
      </c>
      <c r="P125" s="159">
        <f t="shared" si="14"/>
        <v>263.5207143</v>
      </c>
      <c r="Q125" s="97">
        <f t="shared" si="15"/>
        <v>264.4826667</v>
      </c>
      <c r="R125" s="144">
        <f t="shared" si="16"/>
        <v>265.535</v>
      </c>
      <c r="S125" s="118">
        <f t="shared" si="17"/>
        <v>266.4894118</v>
      </c>
      <c r="T125" s="186">
        <f t="shared" si="18"/>
        <v>266.9983333</v>
      </c>
      <c r="U125" s="145">
        <f t="shared" si="19"/>
        <v>268.2442105</v>
      </c>
      <c r="V125" s="165">
        <f t="shared" si="20"/>
        <v>268.806</v>
      </c>
    </row>
    <row r="126" ht="14.25" customHeight="1">
      <c r="A126" s="30">
        <v>46119.0</v>
      </c>
      <c r="B126" s="3">
        <v>261.26</v>
      </c>
      <c r="C126" s="3">
        <v>260.87</v>
      </c>
      <c r="D126" s="115">
        <f t="shared" si="36"/>
        <v>259.77</v>
      </c>
      <c r="E126" s="185">
        <f t="shared" si="37"/>
        <v>258.23</v>
      </c>
      <c r="F126" s="148">
        <f t="shared" si="38"/>
        <v>259.2375</v>
      </c>
      <c r="G126" s="148">
        <f t="shared" si="39"/>
        <v>258.3</v>
      </c>
      <c r="H126" s="171">
        <f t="shared" si="40"/>
        <v>259.405</v>
      </c>
      <c r="I126" s="148">
        <f t="shared" si="7"/>
        <v>260.85</v>
      </c>
      <c r="J126" s="163">
        <f t="shared" si="8"/>
        <v>260.55125</v>
      </c>
      <c r="K126" s="183">
        <f t="shared" si="9"/>
        <v>259.7544444</v>
      </c>
      <c r="L126" s="149">
        <f t="shared" si="10"/>
        <v>260.403</v>
      </c>
      <c r="M126" s="150">
        <f t="shared" si="11"/>
        <v>260.8427273</v>
      </c>
      <c r="N126" s="150">
        <f t="shared" si="12"/>
        <v>261.9291667</v>
      </c>
      <c r="O126" s="130">
        <f t="shared" si="13"/>
        <v>262.3307692</v>
      </c>
      <c r="P126" s="159">
        <f t="shared" si="14"/>
        <v>262.5857143</v>
      </c>
      <c r="Q126" s="97">
        <f t="shared" si="15"/>
        <v>263.344</v>
      </c>
      <c r="R126" s="144">
        <f t="shared" si="16"/>
        <v>264.256875</v>
      </c>
      <c r="S126" s="118">
        <f t="shared" si="17"/>
        <v>265.2605882</v>
      </c>
      <c r="T126" s="186">
        <f t="shared" si="18"/>
        <v>266.1772222</v>
      </c>
      <c r="U126" s="145">
        <f t="shared" si="19"/>
        <v>266.6757895</v>
      </c>
      <c r="V126" s="165">
        <f t="shared" si="20"/>
        <v>267.8755</v>
      </c>
    </row>
    <row r="127" ht="14.25" customHeight="1">
      <c r="A127" s="30">
        <v>46120.0</v>
      </c>
      <c r="B127" s="3">
        <v>274.94</v>
      </c>
      <c r="C127" s="3">
        <v>273.8</v>
      </c>
      <c r="D127" s="32">
        <f>SUM(C126:C127)/2</f>
        <v>267.335</v>
      </c>
      <c r="E127" s="32">
        <f>SUM(C125:C127)/3</f>
        <v>264.4466667</v>
      </c>
      <c r="F127" s="32">
        <f>SUM(C124:C127)/4</f>
        <v>262.1225</v>
      </c>
      <c r="G127" s="32">
        <f>SUM(C123:C127)/5</f>
        <v>262.15</v>
      </c>
      <c r="H127" s="32">
        <f>SUM(C122:C127)/6</f>
        <v>260.8833333</v>
      </c>
      <c r="I127" s="32">
        <f t="shared" si="7"/>
        <v>261.4614286</v>
      </c>
      <c r="J127" s="37">
        <f t="shared" si="8"/>
        <v>262.46875</v>
      </c>
      <c r="K127" s="32">
        <f t="shared" si="9"/>
        <v>262.0233333</v>
      </c>
      <c r="L127" s="32">
        <f t="shared" si="10"/>
        <v>261.159</v>
      </c>
      <c r="M127" s="32">
        <f t="shared" si="11"/>
        <v>261.6209091</v>
      </c>
      <c r="N127" s="32">
        <f t="shared" si="12"/>
        <v>261.9225</v>
      </c>
      <c r="O127" s="32">
        <f t="shared" si="13"/>
        <v>262.8423077</v>
      </c>
      <c r="P127" s="32">
        <f t="shared" si="14"/>
        <v>263.15</v>
      </c>
      <c r="Q127" s="32">
        <f t="shared" si="15"/>
        <v>263.3333333</v>
      </c>
      <c r="R127" s="4">
        <f t="shared" si="16"/>
        <v>263.9975</v>
      </c>
      <c r="S127" s="4">
        <f t="shared" si="17"/>
        <v>264.8182353</v>
      </c>
      <c r="T127" s="4">
        <f t="shared" si="18"/>
        <v>265.735</v>
      </c>
      <c r="U127" s="4">
        <f t="shared" si="19"/>
        <v>266.5784211</v>
      </c>
      <c r="V127" s="4">
        <f t="shared" si="20"/>
        <v>267.032</v>
      </c>
    </row>
    <row r="128" ht="14.25" customHeight="1">
      <c r="A128" s="30">
        <v>46121.0</v>
      </c>
      <c r="B128" s="3">
        <v>272.83</v>
      </c>
      <c r="C128" s="3">
        <v>273.32</v>
      </c>
      <c r="D128" s="164">
        <f t="shared" ref="D128:D129" si="41">SUM(C127:C128)/2</f>
        <v>273.56</v>
      </c>
      <c r="E128" s="184">
        <f t="shared" ref="E128:E129" si="42">SUM(C126:C128)/3</f>
        <v>269.33</v>
      </c>
      <c r="F128" s="281">
        <f t="shared" ref="F128:F129" si="43">SUM(C125:C128)/4</f>
        <v>266.665</v>
      </c>
      <c r="G128" s="282">
        <f t="shared" ref="G128:G129" si="44">SUM(C124:C128)/5</f>
        <v>264.362</v>
      </c>
      <c r="H128" s="129">
        <f t="shared" ref="H128:H129" si="45">SUM(C123:C128)/6</f>
        <v>264.0116667</v>
      </c>
      <c r="I128" s="129">
        <f t="shared" si="7"/>
        <v>262.66</v>
      </c>
      <c r="J128" s="175">
        <f t="shared" si="8"/>
        <v>262.94375</v>
      </c>
      <c r="K128" s="183">
        <f t="shared" si="9"/>
        <v>263.6744444</v>
      </c>
      <c r="L128" s="129">
        <f t="shared" si="10"/>
        <v>263.153</v>
      </c>
      <c r="M128" s="157">
        <f t="shared" si="11"/>
        <v>262.2645455</v>
      </c>
      <c r="N128" s="175">
        <f t="shared" si="12"/>
        <v>262.5958333</v>
      </c>
      <c r="O128" s="282">
        <f t="shared" si="13"/>
        <v>262.7992308</v>
      </c>
      <c r="P128" s="150">
        <f t="shared" si="14"/>
        <v>263.5907143</v>
      </c>
      <c r="Q128" s="117">
        <f t="shared" si="15"/>
        <v>263.828</v>
      </c>
      <c r="R128" s="117">
        <f t="shared" si="16"/>
        <v>263.9575</v>
      </c>
      <c r="S128" s="143">
        <f t="shared" si="17"/>
        <v>264.5458824</v>
      </c>
      <c r="T128" s="159">
        <f t="shared" si="18"/>
        <v>265.2905556</v>
      </c>
      <c r="U128" s="97">
        <f t="shared" si="19"/>
        <v>266.1342105</v>
      </c>
      <c r="V128" s="144">
        <f t="shared" si="20"/>
        <v>266.9155</v>
      </c>
    </row>
    <row r="129" ht="14.25" customHeight="1">
      <c r="A129" s="30">
        <v>46122.0</v>
      </c>
      <c r="B129" s="3">
        <v>275.0</v>
      </c>
      <c r="C129" s="3">
        <v>277.36</v>
      </c>
      <c r="D129" s="164">
        <f t="shared" si="41"/>
        <v>275.34</v>
      </c>
      <c r="E129" s="184">
        <f t="shared" si="42"/>
        <v>274.8266667</v>
      </c>
      <c r="F129" s="281">
        <f t="shared" si="43"/>
        <v>271.3375</v>
      </c>
      <c r="G129" s="282">
        <f t="shared" si="44"/>
        <v>268.804</v>
      </c>
      <c r="H129" s="129">
        <f t="shared" si="45"/>
        <v>266.5283333</v>
      </c>
      <c r="I129" s="129">
        <f t="shared" si="7"/>
        <v>265.9185714</v>
      </c>
      <c r="J129" s="175">
        <f t="shared" si="8"/>
        <v>264.4975</v>
      </c>
      <c r="K129" s="183">
        <f t="shared" si="9"/>
        <v>264.5455556</v>
      </c>
      <c r="L129" s="129">
        <f t="shared" si="10"/>
        <v>265.043</v>
      </c>
      <c r="M129" s="157">
        <f t="shared" si="11"/>
        <v>264.4445455</v>
      </c>
      <c r="N129" s="175">
        <f t="shared" si="12"/>
        <v>263.5225</v>
      </c>
      <c r="O129" s="282">
        <f t="shared" si="13"/>
        <v>263.7315385</v>
      </c>
      <c r="P129" s="150">
        <f t="shared" si="14"/>
        <v>263.8392857</v>
      </c>
      <c r="Q129" s="117">
        <f t="shared" si="15"/>
        <v>264.5086667</v>
      </c>
      <c r="R129" s="117">
        <f t="shared" si="16"/>
        <v>264.67375</v>
      </c>
      <c r="S129" s="143">
        <f t="shared" si="17"/>
        <v>264.7458824</v>
      </c>
      <c r="T129" s="159">
        <f t="shared" si="18"/>
        <v>265.2577778</v>
      </c>
      <c r="U129" s="97">
        <f t="shared" si="19"/>
        <v>265.9257895</v>
      </c>
      <c r="V129" s="144">
        <f t="shared" si="20"/>
        <v>266.6955</v>
      </c>
    </row>
    <row r="130" ht="14.25" customHeight="1">
      <c r="A130" s="30">
        <v>46125.0</v>
      </c>
      <c r="B130" s="3">
        <v>271.79</v>
      </c>
      <c r="C130" s="3">
        <v>269.42</v>
      </c>
      <c r="D130" s="32">
        <f>SUM(C129:C130)/2</f>
        <v>273.39</v>
      </c>
      <c r="E130" s="32">
        <f>SUM(C128:C130)/3</f>
        <v>273.3666667</v>
      </c>
      <c r="F130" s="32">
        <f>SUM(C127:C130)/4</f>
        <v>273.475</v>
      </c>
      <c r="G130" s="32">
        <f>SUM(C126:C130)/5</f>
        <v>270.954</v>
      </c>
      <c r="H130" s="32">
        <f>SUM(C125:C130)/6</f>
        <v>268.9066667</v>
      </c>
      <c r="I130" s="32">
        <f t="shared" si="7"/>
        <v>266.9414286</v>
      </c>
      <c r="J130" s="37">
        <f t="shared" si="8"/>
        <v>266.35625</v>
      </c>
      <c r="K130" s="32">
        <f t="shared" si="9"/>
        <v>265.0444444</v>
      </c>
      <c r="L130" s="32">
        <f t="shared" si="10"/>
        <v>265.033</v>
      </c>
      <c r="M130" s="32">
        <f t="shared" si="11"/>
        <v>265.4409091</v>
      </c>
      <c r="N130" s="32">
        <f t="shared" si="12"/>
        <v>264.8591667</v>
      </c>
      <c r="O130" s="32">
        <f t="shared" si="13"/>
        <v>263.9761538</v>
      </c>
      <c r="P130" s="32">
        <f t="shared" si="14"/>
        <v>264.1378571</v>
      </c>
      <c r="Q130" s="32">
        <f t="shared" si="15"/>
        <v>264.2113333</v>
      </c>
      <c r="R130" s="4">
        <f t="shared" si="16"/>
        <v>264.815625</v>
      </c>
      <c r="S130" s="4">
        <f t="shared" si="17"/>
        <v>264.9529412</v>
      </c>
      <c r="T130" s="4">
        <f t="shared" si="18"/>
        <v>265.0055556</v>
      </c>
      <c r="U130" s="4">
        <f t="shared" si="19"/>
        <v>265.4768421</v>
      </c>
      <c r="V130" s="4">
        <f t="shared" si="20"/>
        <v>266.1005</v>
      </c>
    </row>
    <row r="131" ht="14.25" customHeight="1">
      <c r="A131" s="30">
        <v>46127.0</v>
      </c>
      <c r="B131" s="3">
        <v>287.06</v>
      </c>
      <c r="C131" s="3">
        <v>284.28</v>
      </c>
      <c r="D131" s="122">
        <f>SUM(C130:C131)/2</f>
        <v>276.85</v>
      </c>
      <c r="E131" s="122">
        <f>SUM(C129:C131)/3</f>
        <v>277.02</v>
      </c>
      <c r="F131" s="100">
        <f>SUM(C128:C131)/4</f>
        <v>276.095</v>
      </c>
      <c r="G131" s="166">
        <f>SUM(C127:C131)/5</f>
        <v>275.636</v>
      </c>
      <c r="H131" s="165">
        <f>SUM(C126:C131)/6</f>
        <v>273.175</v>
      </c>
      <c r="I131" s="181">
        <f t="shared" si="7"/>
        <v>271.1028571</v>
      </c>
      <c r="J131" s="176">
        <f t="shared" si="8"/>
        <v>269.10875</v>
      </c>
      <c r="K131" s="184">
        <f t="shared" si="9"/>
        <v>268.3477778</v>
      </c>
      <c r="L131" s="172">
        <f t="shared" si="10"/>
        <v>266.968</v>
      </c>
      <c r="M131" s="97">
        <f t="shared" si="11"/>
        <v>266.7827273</v>
      </c>
      <c r="N131" s="172">
        <f t="shared" si="12"/>
        <v>267.0108333</v>
      </c>
      <c r="O131" s="271">
        <f t="shared" si="13"/>
        <v>266.3530769</v>
      </c>
      <c r="P131" s="271">
        <f t="shared" si="14"/>
        <v>265.4264286</v>
      </c>
      <c r="Q131" s="271">
        <f t="shared" si="15"/>
        <v>265.4806667</v>
      </c>
      <c r="R131" s="151">
        <f t="shared" si="16"/>
        <v>265.465625</v>
      </c>
      <c r="S131" s="172">
        <f t="shared" si="17"/>
        <v>265.9605882</v>
      </c>
      <c r="T131" s="172">
        <f t="shared" si="18"/>
        <v>266.0266667</v>
      </c>
      <c r="U131" s="172">
        <f t="shared" si="19"/>
        <v>266.02</v>
      </c>
      <c r="V131" s="97">
        <f t="shared" si="20"/>
        <v>266.417</v>
      </c>
    </row>
    <row r="132" ht="14.25" customHeight="1">
      <c r="A132" s="30">
        <v>46128.0</v>
      </c>
      <c r="B132" s="3">
        <v>293.89</v>
      </c>
      <c r="C132" s="3">
        <v>293.11</v>
      </c>
      <c r="D132" s="32">
        <f t="shared" ref="D132:D133" si="46">SUM(C131:C132)/2</f>
        <v>288.695</v>
      </c>
      <c r="E132" s="32">
        <f t="shared" ref="E132:E133" si="47">SUM(C130:C132)/3</f>
        <v>282.27</v>
      </c>
      <c r="F132" s="32">
        <f t="shared" ref="F132:F133" si="48">SUM(C129:C132)/4</f>
        <v>281.0425</v>
      </c>
      <c r="G132" s="32">
        <f t="shared" ref="G132:G133" si="49">SUM(C128:C132)/5</f>
        <v>279.498</v>
      </c>
      <c r="H132" s="32">
        <f t="shared" ref="H132:H133" si="50">SUM(C127:C132)/6</f>
        <v>278.5483333</v>
      </c>
      <c r="I132" s="32">
        <f t="shared" si="7"/>
        <v>276.0228571</v>
      </c>
      <c r="J132" s="37">
        <f t="shared" si="8"/>
        <v>273.85375</v>
      </c>
      <c r="K132" s="32">
        <f t="shared" si="9"/>
        <v>271.7755556</v>
      </c>
      <c r="L132" s="32">
        <f t="shared" si="10"/>
        <v>270.824</v>
      </c>
      <c r="M132" s="32">
        <f t="shared" si="11"/>
        <v>269.3445455</v>
      </c>
      <c r="N132" s="32">
        <f t="shared" si="12"/>
        <v>268.9766667</v>
      </c>
      <c r="O132" s="32">
        <f t="shared" si="13"/>
        <v>269.0184615</v>
      </c>
      <c r="P132" s="32">
        <f t="shared" si="14"/>
        <v>268.2642857</v>
      </c>
      <c r="Q132" s="32">
        <f t="shared" si="15"/>
        <v>267.272</v>
      </c>
      <c r="R132" s="4">
        <f t="shared" si="16"/>
        <v>267.2075</v>
      </c>
      <c r="S132" s="4">
        <f t="shared" si="17"/>
        <v>267.0917647</v>
      </c>
      <c r="T132" s="4">
        <f t="shared" si="18"/>
        <v>267.4688889</v>
      </c>
      <c r="U132" s="4">
        <f t="shared" si="19"/>
        <v>267.4521053</v>
      </c>
      <c r="V132" s="4">
        <f t="shared" si="20"/>
        <v>267.3745</v>
      </c>
    </row>
    <row r="133" ht="14.25" customHeight="1">
      <c r="A133" s="30">
        <v>46129.0</v>
      </c>
      <c r="B133" s="3">
        <v>303.06</v>
      </c>
      <c r="C133" s="3">
        <v>304.73</v>
      </c>
      <c r="D133" s="32">
        <f t="shared" si="46"/>
        <v>298.92</v>
      </c>
      <c r="E133" s="32">
        <f t="shared" si="47"/>
        <v>294.04</v>
      </c>
      <c r="F133" s="32">
        <f t="shared" si="48"/>
        <v>287.885</v>
      </c>
      <c r="G133" s="32">
        <f t="shared" si="49"/>
        <v>285.78</v>
      </c>
      <c r="H133" s="32">
        <f t="shared" si="50"/>
        <v>283.7033333</v>
      </c>
      <c r="I133" s="32">
        <f t="shared" si="7"/>
        <v>282.2885714</v>
      </c>
      <c r="J133" s="37">
        <f t="shared" si="8"/>
        <v>279.61125</v>
      </c>
      <c r="K133" s="32">
        <f t="shared" si="9"/>
        <v>277.2844444</v>
      </c>
      <c r="L133" s="32">
        <f t="shared" si="10"/>
        <v>275.071</v>
      </c>
      <c r="M133" s="32">
        <f t="shared" si="11"/>
        <v>273.9063636</v>
      </c>
      <c r="N133" s="32">
        <f t="shared" si="12"/>
        <v>272.2933333</v>
      </c>
      <c r="O133" s="32">
        <f t="shared" si="13"/>
        <v>271.7269231</v>
      </c>
      <c r="P133" s="32">
        <f t="shared" si="14"/>
        <v>271.5692857</v>
      </c>
      <c r="Q133" s="32">
        <f t="shared" si="15"/>
        <v>270.6953333</v>
      </c>
      <c r="R133" s="4">
        <f t="shared" si="16"/>
        <v>269.613125</v>
      </c>
      <c r="S133" s="4">
        <f t="shared" si="17"/>
        <v>269.4147059</v>
      </c>
      <c r="T133" s="4">
        <f t="shared" si="18"/>
        <v>269.1827778</v>
      </c>
      <c r="U133" s="4">
        <f t="shared" si="19"/>
        <v>269.43</v>
      </c>
      <c r="V133" s="4">
        <f t="shared" si="20"/>
        <v>269.316</v>
      </c>
    </row>
    <row r="134" ht="14.25" customHeight="1">
      <c r="A134" s="30">
        <v>46132.0</v>
      </c>
      <c r="B134" s="3">
        <v>296.33</v>
      </c>
      <c r="C134" s="3">
        <v>298.77</v>
      </c>
      <c r="D134" s="104">
        <f>SUM(C133:C134)/2</f>
        <v>301.75</v>
      </c>
      <c r="E134" s="137">
        <f>SUM(C132:C134)/3</f>
        <v>298.87</v>
      </c>
      <c r="F134" s="102">
        <f>SUM(C131:C134)/4</f>
        <v>295.2225</v>
      </c>
      <c r="G134" s="243">
        <f>SUM(C130:C134)/5</f>
        <v>290.062</v>
      </c>
      <c r="H134" s="135">
        <f>SUM(C129:C134)/6</f>
        <v>287.945</v>
      </c>
      <c r="I134" s="154">
        <f t="shared" si="7"/>
        <v>285.8557143</v>
      </c>
      <c r="J134" s="100">
        <f t="shared" si="8"/>
        <v>284.34875</v>
      </c>
      <c r="K134" s="133">
        <f t="shared" si="9"/>
        <v>281.74</v>
      </c>
      <c r="L134" s="162">
        <f t="shared" si="10"/>
        <v>279.433</v>
      </c>
      <c r="M134" s="132">
        <f t="shared" si="11"/>
        <v>277.2254545</v>
      </c>
      <c r="N134" s="145">
        <f t="shared" si="12"/>
        <v>275.9783333</v>
      </c>
      <c r="O134" s="164">
        <f t="shared" si="13"/>
        <v>274.33</v>
      </c>
      <c r="P134" s="186">
        <f t="shared" si="14"/>
        <v>273.6585714</v>
      </c>
      <c r="Q134" s="152">
        <f t="shared" si="15"/>
        <v>273.3826667</v>
      </c>
      <c r="R134" s="176">
        <f t="shared" si="16"/>
        <v>272.45</v>
      </c>
      <c r="S134" s="176">
        <f t="shared" si="17"/>
        <v>271.3282353</v>
      </c>
      <c r="T134" s="176">
        <f t="shared" si="18"/>
        <v>271.0455556</v>
      </c>
      <c r="U134" s="131">
        <f t="shared" si="19"/>
        <v>270.74</v>
      </c>
      <c r="V134" s="118">
        <f t="shared" si="20"/>
        <v>270.897</v>
      </c>
    </row>
    <row r="135" ht="14.25" customHeight="1">
      <c r="A135" s="30">
        <v>46133.0</v>
      </c>
      <c r="B135" s="3">
        <v>298.86</v>
      </c>
      <c r="C135" s="3">
        <v>299.0</v>
      </c>
      <c r="D135" s="32">
        <f t="shared" ref="D135:D138" si="51">SUM(C134:C135)/2</f>
        <v>298.885</v>
      </c>
      <c r="E135" s="32">
        <f t="shared" ref="E135:E138" si="52">SUM(C133:C135)/3</f>
        <v>300.8333333</v>
      </c>
      <c r="F135" s="32">
        <f t="shared" ref="F135:F138" si="53">SUM(C132:C135)/4</f>
        <v>298.9025</v>
      </c>
      <c r="G135" s="32">
        <f t="shared" ref="G135:G138" si="54">SUM(C131:C135)/5</f>
        <v>295.978</v>
      </c>
      <c r="H135" s="32">
        <f t="shared" ref="H135:H138" si="55">SUM(C130:C135)/6</f>
        <v>291.5516667</v>
      </c>
      <c r="I135" s="32">
        <f t="shared" si="7"/>
        <v>289.5242857</v>
      </c>
      <c r="J135" s="37">
        <f t="shared" si="8"/>
        <v>287.49875</v>
      </c>
      <c r="K135" s="32">
        <f t="shared" si="9"/>
        <v>285.9766667</v>
      </c>
      <c r="L135" s="32">
        <f t="shared" si="10"/>
        <v>283.466</v>
      </c>
      <c r="M135" s="32">
        <f t="shared" si="11"/>
        <v>281.2118182</v>
      </c>
      <c r="N135" s="32">
        <f t="shared" si="12"/>
        <v>279.04</v>
      </c>
      <c r="O135" s="32">
        <f t="shared" si="13"/>
        <v>277.7492308</v>
      </c>
      <c r="P135" s="32">
        <f t="shared" si="14"/>
        <v>276.0921429</v>
      </c>
      <c r="Q135" s="32">
        <f t="shared" si="15"/>
        <v>275.348</v>
      </c>
      <c r="R135" s="4">
        <f t="shared" si="16"/>
        <v>274.98375</v>
      </c>
      <c r="S135" s="4">
        <f t="shared" si="17"/>
        <v>274.0117647</v>
      </c>
      <c r="T135" s="4">
        <f t="shared" si="18"/>
        <v>272.8655556</v>
      </c>
      <c r="U135" s="4">
        <f t="shared" si="19"/>
        <v>272.5168421</v>
      </c>
      <c r="V135" s="4">
        <f t="shared" si="20"/>
        <v>272.153</v>
      </c>
    </row>
    <row r="136" ht="14.25" customHeight="1">
      <c r="A136" s="30">
        <v>46134.0</v>
      </c>
      <c r="B136" s="3">
        <v>307.41</v>
      </c>
      <c r="C136" s="3">
        <v>304.13</v>
      </c>
      <c r="D136" s="32">
        <f t="shared" si="51"/>
        <v>301.565</v>
      </c>
      <c r="E136" s="32">
        <f t="shared" si="52"/>
        <v>300.6333333</v>
      </c>
      <c r="F136" s="32">
        <f t="shared" si="53"/>
        <v>301.6575</v>
      </c>
      <c r="G136" s="32">
        <f t="shared" si="54"/>
        <v>299.948</v>
      </c>
      <c r="H136" s="32">
        <f t="shared" si="55"/>
        <v>297.3366667</v>
      </c>
      <c r="I136" s="32">
        <f t="shared" si="7"/>
        <v>293.3485714</v>
      </c>
      <c r="J136" s="37">
        <f t="shared" si="8"/>
        <v>291.35</v>
      </c>
      <c r="K136" s="32">
        <f t="shared" si="9"/>
        <v>289.3466667</v>
      </c>
      <c r="L136" s="32">
        <f t="shared" si="10"/>
        <v>287.792</v>
      </c>
      <c r="M136" s="32">
        <f t="shared" si="11"/>
        <v>285.3445455</v>
      </c>
      <c r="N136" s="32">
        <f t="shared" si="12"/>
        <v>283.1216667</v>
      </c>
      <c r="O136" s="32">
        <f t="shared" si="13"/>
        <v>280.97</v>
      </c>
      <c r="P136" s="32">
        <f t="shared" si="14"/>
        <v>279.6335714</v>
      </c>
      <c r="Q136" s="32">
        <f t="shared" si="15"/>
        <v>277.9613333</v>
      </c>
      <c r="R136" s="4">
        <f t="shared" si="16"/>
        <v>277.146875</v>
      </c>
      <c r="S136" s="4">
        <f t="shared" si="17"/>
        <v>276.6982353</v>
      </c>
      <c r="T136" s="4">
        <f t="shared" si="18"/>
        <v>275.685</v>
      </c>
      <c r="U136" s="4">
        <f t="shared" si="19"/>
        <v>274.5110526</v>
      </c>
      <c r="V136" s="4">
        <f t="shared" si="20"/>
        <v>274.0975</v>
      </c>
    </row>
    <row r="137" ht="14.25" customHeight="1">
      <c r="A137" s="30">
        <v>46135.0</v>
      </c>
      <c r="B137" s="3">
        <v>307.21</v>
      </c>
      <c r="C137" s="3">
        <v>308.32</v>
      </c>
      <c r="D137" s="32">
        <f t="shared" si="51"/>
        <v>306.225</v>
      </c>
      <c r="E137" s="32">
        <f t="shared" si="52"/>
        <v>303.8166667</v>
      </c>
      <c r="F137" s="32">
        <f t="shared" si="53"/>
        <v>302.555</v>
      </c>
      <c r="G137" s="32">
        <f t="shared" si="54"/>
        <v>302.99</v>
      </c>
      <c r="H137" s="32">
        <f t="shared" si="55"/>
        <v>301.3433333</v>
      </c>
      <c r="I137" s="32">
        <f t="shared" si="7"/>
        <v>298.9057143</v>
      </c>
      <c r="J137" s="37">
        <f t="shared" si="8"/>
        <v>295.22</v>
      </c>
      <c r="K137" s="32">
        <f t="shared" si="9"/>
        <v>293.2355556</v>
      </c>
      <c r="L137" s="32">
        <f t="shared" si="10"/>
        <v>291.244</v>
      </c>
      <c r="M137" s="32">
        <f t="shared" si="11"/>
        <v>289.6581818</v>
      </c>
      <c r="N137" s="32">
        <f t="shared" si="12"/>
        <v>287.2591667</v>
      </c>
      <c r="O137" s="32">
        <f t="shared" si="13"/>
        <v>285.06</v>
      </c>
      <c r="P137" s="32">
        <f t="shared" si="14"/>
        <v>282.9235714</v>
      </c>
      <c r="Q137" s="32">
        <f t="shared" si="15"/>
        <v>281.546</v>
      </c>
      <c r="R137" s="4">
        <f t="shared" si="16"/>
        <v>279.85875</v>
      </c>
      <c r="S137" s="4">
        <f t="shared" si="17"/>
        <v>278.9805882</v>
      </c>
      <c r="T137" s="4">
        <f t="shared" si="18"/>
        <v>278.455</v>
      </c>
      <c r="U137" s="4">
        <f t="shared" si="19"/>
        <v>277.4026316</v>
      </c>
      <c r="V137" s="4">
        <f t="shared" si="20"/>
        <v>276.2015</v>
      </c>
    </row>
    <row r="138" ht="14.25" customHeight="1">
      <c r="A138" s="30">
        <v>46136.0</v>
      </c>
      <c r="B138" s="3">
        <v>303.44</v>
      </c>
      <c r="C138" s="3">
        <v>304.51</v>
      </c>
      <c r="D138" s="32">
        <f t="shared" si="51"/>
        <v>306.415</v>
      </c>
      <c r="E138" s="32">
        <f t="shared" si="52"/>
        <v>305.6533333</v>
      </c>
      <c r="F138" s="32">
        <f t="shared" si="53"/>
        <v>303.99</v>
      </c>
      <c r="G138" s="32">
        <f t="shared" si="54"/>
        <v>302.946</v>
      </c>
      <c r="H138" s="32">
        <f t="shared" si="55"/>
        <v>303.2433333</v>
      </c>
      <c r="I138" s="32">
        <f t="shared" si="7"/>
        <v>301.7957143</v>
      </c>
      <c r="J138" s="37">
        <f t="shared" si="8"/>
        <v>299.60625</v>
      </c>
      <c r="K138" s="32">
        <f t="shared" si="9"/>
        <v>296.2522222</v>
      </c>
      <c r="L138" s="32">
        <f t="shared" si="10"/>
        <v>294.363</v>
      </c>
      <c r="M138" s="32">
        <f t="shared" si="11"/>
        <v>292.45</v>
      </c>
      <c r="N138" s="32">
        <f t="shared" si="12"/>
        <v>290.8958333</v>
      </c>
      <c r="O138" s="32">
        <f t="shared" si="13"/>
        <v>288.5861538</v>
      </c>
      <c r="P138" s="32">
        <f t="shared" si="14"/>
        <v>286.4492857</v>
      </c>
      <c r="Q138" s="32">
        <f t="shared" si="15"/>
        <v>284.3626667</v>
      </c>
      <c r="R138" s="4">
        <f t="shared" si="16"/>
        <v>282.98125</v>
      </c>
      <c r="S138" s="4">
        <f t="shared" si="17"/>
        <v>281.3088235</v>
      </c>
      <c r="T138" s="4">
        <f t="shared" si="18"/>
        <v>280.3988889</v>
      </c>
      <c r="U138" s="4">
        <f t="shared" si="19"/>
        <v>279.8263158</v>
      </c>
      <c r="V138" s="4">
        <f t="shared" si="20"/>
        <v>278.758</v>
      </c>
    </row>
    <row r="139" ht="14.25" customHeight="1">
      <c r="A139" s="30">
        <v>46137.0</v>
      </c>
      <c r="B139" s="3"/>
      <c r="C139" s="3"/>
    </row>
    <row r="140" ht="14.25" customHeight="1">
      <c r="A140" s="30">
        <v>46138.0</v>
      </c>
      <c r="B140" s="3"/>
      <c r="C140" s="3"/>
    </row>
    <row r="141" ht="14.25" customHeight="1">
      <c r="A141" s="30">
        <v>46139.0</v>
      </c>
      <c r="B141" s="3"/>
      <c r="C141" s="3"/>
    </row>
    <row r="142" ht="14.25" customHeight="1">
      <c r="A142" s="30">
        <v>46140.0</v>
      </c>
      <c r="B142" s="3"/>
      <c r="C142" s="3"/>
    </row>
    <row r="143" ht="14.25" customHeight="1">
      <c r="A143" s="30">
        <v>46141.0</v>
      </c>
      <c r="B143" s="3"/>
      <c r="C143" s="3"/>
    </row>
    <row r="144" ht="14.25" customHeight="1">
      <c r="A144" s="30">
        <v>46142.0</v>
      </c>
      <c r="B144" s="3"/>
      <c r="C144" s="3"/>
    </row>
    <row r="145" ht="14.25" customHeight="1">
      <c r="A145" s="30">
        <v>46143.0</v>
      </c>
      <c r="B145" s="3"/>
      <c r="C145" s="3"/>
    </row>
    <row r="146" ht="14.25" customHeight="1">
      <c r="A146" s="30">
        <v>46144.0</v>
      </c>
      <c r="B146" s="3"/>
      <c r="C146" s="3"/>
    </row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</sheetData>
  <conditionalFormatting sqref="D50:V50">
    <cfRule type="colorScale" priority="1">
      <colorScale>
        <cfvo type="min"/>
        <cfvo type="max"/>
        <color rgb="FFE06666"/>
        <color rgb="FF93C47D"/>
      </colorScale>
    </cfRule>
  </conditionalFormatting>
  <conditionalFormatting sqref="D22:V105 D116:V116 D120:V121 D127:V127 D130:V130 D132:V133 D135:V138">
    <cfRule type="colorScale" priority="2">
      <colorScale>
        <cfvo type="min"/>
        <cfvo type="max"/>
        <color rgb="FFE06666"/>
        <color rgb="FF6AA84F"/>
      </colorScale>
    </cfRule>
  </conditionalFormatting>
  <conditionalFormatting sqref="B2:C21 B63:C146">
    <cfRule type="expression" dxfId="0" priority="3">
      <formula>C2&gt;=B2</formula>
    </cfRule>
  </conditionalFormatting>
  <conditionalFormatting sqref="B2:C21 B63:C146">
    <cfRule type="expression" dxfId="1" priority="4">
      <formula>B2&gt;=C2</formula>
    </cfRule>
  </conditionalFormatting>
  <conditionalFormatting sqref="O2">
    <cfRule type="notContainsBlanks" dxfId="2" priority="5">
      <formula>LEN(TRIM(O2))&gt;0</formula>
    </cfRule>
  </conditionalFormatting>
  <conditionalFormatting sqref="O2">
    <cfRule type="notContainsBlanks" dxfId="2" priority="6">
      <formula>LEN(TRIM(O2))&gt;0</formula>
    </cfRule>
  </conditionalFormatting>
  <conditionalFormatting sqref="D2:V62">
    <cfRule type="colorScale" priority="7">
      <colorScale>
        <cfvo type="min"/>
        <cfvo type="max"/>
        <color rgb="FFEA9999"/>
        <color rgb="FFB6D7A8"/>
      </colorScale>
    </cfRule>
  </conditionalFormatting>
  <printOptions/>
  <pageMargins bottom="1.0" footer="0.0" header="0.0" left="1.0" right="1.0" top="1.0"/>
  <pageSetup paperSize="9" orientation="landscape"/>
  <drawing r:id="rId1"/>
</worksheet>
</file>